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defaultThemeVersion="124226"/>
  <mc:AlternateContent xmlns:mc="http://schemas.openxmlformats.org/markup-compatibility/2006">
    <mc:Choice Requires="x15">
      <x15ac:absPath xmlns:x15ac="http://schemas.microsoft.com/office/spreadsheetml/2010/11/ac" url="Y:\공개교육\■ 25년 교육프로그램\교육프로그램, 연간일정표\2. 연간교육일정표\"/>
    </mc:Choice>
  </mc:AlternateContent>
  <xr:revisionPtr revIDLastSave="0" documentId="13_ncr:1_{C0E42A0C-4B99-421B-B486-0E735F738EFC}" xr6:coauthVersionLast="36" xr6:coauthVersionMax="36" xr10:uidLastSave="{00000000-0000-0000-0000-000000000000}"/>
  <bookViews>
    <workbookView xWindow="-120" yWindow="-120" windowWidth="29040" windowHeight="15840" tabRatio="891" xr2:uid="{00000000-000D-0000-FFFF-FFFF00000000}"/>
  </bookViews>
  <sheets>
    <sheet name="ESG·DX" sheetId="30" r:id="rId1"/>
    <sheet name="계층∙리더십" sheetId="2" r:id="rId2"/>
    <sheet name="Biz스킬·OA" sheetId="7" r:id="rId3"/>
    <sheet name="기획∙인사∙회계" sheetId="6" r:id="rId4"/>
    <sheet name="영업∙마케팅∙글로벌" sheetId="9" r:id="rId5"/>
    <sheet name=" ISO " sheetId="33" r:id="rId6"/>
    <sheet name="R&amp;D,품질" sheetId="35" r:id="rId7"/>
    <sheet name="구매,생산,설비" sheetId="36" r:id="rId8"/>
    <sheet name="KS∙JIS∙단체" sheetId="34" r:id="rId9"/>
    <sheet name=" 안전 " sheetId="37" r:id="rId10"/>
    <sheet name="국내외연수" sheetId="31" r:id="rId11"/>
    <sheet name="경인권" sheetId="38" r:id="rId12"/>
    <sheet name="충청권" sheetId="40" r:id="rId13"/>
    <sheet name="영남권" sheetId="41" r:id="rId14"/>
    <sheet name="호남권" sheetId="42" r:id="rId15"/>
    <sheet name="이러닝" sheetId="44" r:id="rId16"/>
    <sheet name="과정코드" sheetId="43" state="hidden" r:id="rId17"/>
  </sheets>
  <definedNames>
    <definedName name="_xlnm._FilterDatabase" localSheetId="0" hidden="1">ESG·DX!$A$2:$X$45</definedName>
    <definedName name="_xlnm._FilterDatabase" localSheetId="15" hidden="1">이러닝!$A$3:$AA$2610</definedName>
    <definedName name="_xlnm.Print_Area" localSheetId="7">'구매,생산,설비'!$A$2:$X$87</definedName>
    <definedName name="_xlnm.Print_Titles" localSheetId="2">Biz스킬·OA!$2:$3</definedName>
    <definedName name="_xlnm.Print_Titles" localSheetId="0">ESG·DX!$2:$3</definedName>
    <definedName name="_xlnm.Print_Titles" localSheetId="6">'R&amp;D,품질'!$2:$3</definedName>
    <definedName name="_xlnm.Print_Titles" localSheetId="1">계층∙리더십!$2:$3</definedName>
    <definedName name="_xlnm.Print_Titles" localSheetId="7">'구매,생산,설비'!$2:$3</definedName>
    <definedName name="_xlnm.Print_Titles" localSheetId="3">기획∙인사∙회계!$2:$3</definedName>
    <definedName name="_xlnm.Print_Titles" localSheetId="4">영업∙마케팅∙글로벌!$2:$3</definedName>
  </definedNames>
  <calcPr calcId="191029"/>
</workbook>
</file>

<file path=xl/calcChain.xml><?xml version="1.0" encoding="utf-8"?>
<calcChain xmlns="http://schemas.openxmlformats.org/spreadsheetml/2006/main">
  <c r="Y5" i="7" l="1"/>
  <c r="H5" i="7" s="1"/>
  <c r="Y12" i="34" l="1"/>
  <c r="H12" i="34" s="1"/>
  <c r="H6" i="38" l="1"/>
  <c r="H24" i="42" l="1"/>
  <c r="H36" i="42"/>
  <c r="H77" i="41"/>
  <c r="H85" i="41"/>
  <c r="H125" i="41"/>
  <c r="H137" i="41"/>
  <c r="H84" i="40"/>
  <c r="H85" i="40"/>
  <c r="H92" i="40"/>
  <c r="H94" i="40"/>
  <c r="H44" i="40"/>
  <c r="H56" i="40"/>
  <c r="H127" i="40"/>
  <c r="H133" i="40"/>
  <c r="H140" i="40"/>
  <c r="H142" i="40"/>
  <c r="H144" i="40"/>
  <c r="H62" i="38"/>
  <c r="H63" i="38"/>
  <c r="H14" i="36"/>
  <c r="H20" i="36"/>
  <c r="H48" i="35"/>
  <c r="H27" i="33"/>
  <c r="H28" i="33"/>
  <c r="H29" i="33"/>
  <c r="H30" i="33"/>
  <c r="H33" i="33"/>
  <c r="H59" i="33"/>
  <c r="H39" i="7"/>
  <c r="H40" i="7"/>
  <c r="H41" i="7"/>
  <c r="H42" i="7"/>
  <c r="BI7" i="42"/>
  <c r="H7" i="42" s="1"/>
  <c r="BI8" i="42"/>
  <c r="BI9" i="42"/>
  <c r="H9" i="42" s="1"/>
  <c r="BI10" i="42"/>
  <c r="H10" i="42" s="1"/>
  <c r="BI11" i="42"/>
  <c r="H11" i="42" s="1"/>
  <c r="BI12" i="42"/>
  <c r="H12" i="42" s="1"/>
  <c r="BI13" i="42"/>
  <c r="BI14" i="42"/>
  <c r="H14" i="42" s="1"/>
  <c r="BI15" i="42"/>
  <c r="H15" i="42" s="1"/>
  <c r="BI16" i="42"/>
  <c r="BI17" i="42"/>
  <c r="H17" i="42" s="1"/>
  <c r="BI18" i="42"/>
  <c r="H18" i="42" s="1"/>
  <c r="BI19" i="42"/>
  <c r="H19" i="42" s="1"/>
  <c r="BI20" i="42"/>
  <c r="H20" i="42" s="1"/>
  <c r="BI21" i="42"/>
  <c r="H21" i="42" s="1"/>
  <c r="BI22" i="42"/>
  <c r="H22" i="42" s="1"/>
  <c r="BI23" i="42"/>
  <c r="H23" i="42" s="1"/>
  <c r="BI24" i="42"/>
  <c r="BI25" i="42"/>
  <c r="BI26" i="42"/>
  <c r="H26" i="42" s="1"/>
  <c r="BI27" i="42"/>
  <c r="H27" i="42" s="1"/>
  <c r="BI28" i="42"/>
  <c r="H28" i="42" s="1"/>
  <c r="BI29" i="42"/>
  <c r="H29" i="42" s="1"/>
  <c r="BI30" i="42"/>
  <c r="H30" i="42" s="1"/>
  <c r="BI31" i="42"/>
  <c r="H31" i="42" s="1"/>
  <c r="BI32" i="42"/>
  <c r="H32" i="42" s="1"/>
  <c r="BI33" i="42"/>
  <c r="BI34" i="42"/>
  <c r="H34" i="42" s="1"/>
  <c r="BI35" i="42"/>
  <c r="BI36" i="42"/>
  <c r="BI37" i="42"/>
  <c r="BI38" i="42"/>
  <c r="H38" i="42" s="1"/>
  <c r="BI39" i="42"/>
  <c r="H39" i="42" s="1"/>
  <c r="BI40" i="42"/>
  <c r="BI41" i="42"/>
  <c r="H41" i="42" s="1"/>
  <c r="BI42" i="42"/>
  <c r="H42" i="42" s="1"/>
  <c r="BI43" i="42"/>
  <c r="H43" i="42" s="1"/>
  <c r="BI44" i="42"/>
  <c r="H44" i="42" s="1"/>
  <c r="BI45" i="42"/>
  <c r="H45" i="42" s="1"/>
  <c r="BI46" i="42"/>
  <c r="H46" i="42" s="1"/>
  <c r="BI6" i="42"/>
  <c r="H6" i="42" s="1"/>
  <c r="BH7" i="41"/>
  <c r="H7" i="41" s="1"/>
  <c r="BH8" i="41"/>
  <c r="H8" i="41" s="1"/>
  <c r="BH9" i="41"/>
  <c r="BH10" i="41"/>
  <c r="H10" i="41" s="1"/>
  <c r="BH11" i="41"/>
  <c r="H11" i="41" s="1"/>
  <c r="BH12" i="41"/>
  <c r="H12" i="41" s="1"/>
  <c r="BH13" i="41"/>
  <c r="H13" i="41" s="1"/>
  <c r="BH14" i="41"/>
  <c r="H14" i="41" s="1"/>
  <c r="BH15" i="41"/>
  <c r="H15" i="41" s="1"/>
  <c r="BH16" i="41"/>
  <c r="H16" i="41" s="1"/>
  <c r="BH17" i="41"/>
  <c r="BH18" i="41"/>
  <c r="H18" i="41" s="1"/>
  <c r="BH19" i="41"/>
  <c r="BH20" i="41"/>
  <c r="H20" i="41" s="1"/>
  <c r="BH21" i="41"/>
  <c r="H21" i="41" s="1"/>
  <c r="BH22" i="41"/>
  <c r="H22" i="41" s="1"/>
  <c r="BH23" i="41"/>
  <c r="H23" i="41" s="1"/>
  <c r="BH24" i="41"/>
  <c r="H24" i="41" s="1"/>
  <c r="BH25" i="41"/>
  <c r="H25" i="41" s="1"/>
  <c r="BH26" i="41"/>
  <c r="H26" i="41" s="1"/>
  <c r="BH27" i="41"/>
  <c r="BH28" i="41"/>
  <c r="H28" i="41" s="1"/>
  <c r="BH29" i="41"/>
  <c r="H29" i="41" s="1"/>
  <c r="BH30" i="41"/>
  <c r="H30" i="41" s="1"/>
  <c r="BH31" i="41"/>
  <c r="H31" i="41" s="1"/>
  <c r="BH32" i="41"/>
  <c r="H32" i="41" s="1"/>
  <c r="BH33" i="41"/>
  <c r="H33" i="41" s="1"/>
  <c r="BH34" i="41"/>
  <c r="BH35" i="41"/>
  <c r="H35" i="41" s="1"/>
  <c r="BH36" i="41"/>
  <c r="H36" i="41" s="1"/>
  <c r="BH37" i="41"/>
  <c r="H37" i="41" s="1"/>
  <c r="BH38" i="41"/>
  <c r="H38" i="41" s="1"/>
  <c r="BH39" i="41"/>
  <c r="H39" i="41" s="1"/>
  <c r="BH40" i="41"/>
  <c r="H40" i="41" s="1"/>
  <c r="BH41" i="41"/>
  <c r="H41" i="41" s="1"/>
  <c r="BH42" i="41"/>
  <c r="BH43" i="41"/>
  <c r="H43" i="41" s="1"/>
  <c r="BH44" i="41"/>
  <c r="H44" i="41" s="1"/>
  <c r="BH45" i="41"/>
  <c r="H45" i="41" s="1"/>
  <c r="BH46" i="41"/>
  <c r="H46" i="41" s="1"/>
  <c r="BH47" i="41"/>
  <c r="H47" i="41" s="1"/>
  <c r="BH48" i="41"/>
  <c r="BH49" i="41"/>
  <c r="H49" i="41" s="1"/>
  <c r="BH50" i="41"/>
  <c r="H50" i="41" s="1"/>
  <c r="BH51" i="41"/>
  <c r="H51" i="41" s="1"/>
  <c r="BH52" i="41"/>
  <c r="H52" i="41" s="1"/>
  <c r="BH53" i="41"/>
  <c r="H53" i="41" s="1"/>
  <c r="BH54" i="41"/>
  <c r="BH55" i="41"/>
  <c r="H55" i="41" s="1"/>
  <c r="BH56" i="41"/>
  <c r="H56" i="41" s="1"/>
  <c r="BH57" i="41"/>
  <c r="BH58" i="41"/>
  <c r="H58" i="41" s="1"/>
  <c r="BH59" i="41"/>
  <c r="H59" i="41" s="1"/>
  <c r="BH60" i="41"/>
  <c r="H60" i="41" s="1"/>
  <c r="BH61" i="41"/>
  <c r="H61" i="41" s="1"/>
  <c r="BH62" i="41"/>
  <c r="H62" i="41" s="1"/>
  <c r="BH63" i="41"/>
  <c r="H63" i="41" s="1"/>
  <c r="BH64" i="41"/>
  <c r="H64" i="41" s="1"/>
  <c r="BH65" i="41"/>
  <c r="H65" i="41" s="1"/>
  <c r="BH66" i="41"/>
  <c r="H66" i="41" s="1"/>
  <c r="BH67" i="41"/>
  <c r="H67" i="41" s="1"/>
  <c r="BH68" i="41"/>
  <c r="H68" i="41" s="1"/>
  <c r="BH69" i="41"/>
  <c r="H69" i="41" s="1"/>
  <c r="BH70" i="41"/>
  <c r="H70" i="41" s="1"/>
  <c r="BH71" i="41"/>
  <c r="H71" i="41" s="1"/>
  <c r="BH72" i="41"/>
  <c r="H72" i="41" s="1"/>
  <c r="BH73" i="41"/>
  <c r="H73" i="41" s="1"/>
  <c r="BH74" i="41"/>
  <c r="H74" i="41" s="1"/>
  <c r="BH75" i="41"/>
  <c r="H75" i="41" s="1"/>
  <c r="BH76" i="41"/>
  <c r="H76" i="41" s="1"/>
  <c r="BH77" i="41"/>
  <c r="BH78" i="41"/>
  <c r="H78" i="41" s="1"/>
  <c r="BH79" i="41"/>
  <c r="H79" i="41" s="1"/>
  <c r="BH80" i="41"/>
  <c r="H80" i="41" s="1"/>
  <c r="BH81" i="41"/>
  <c r="H81" i="41" s="1"/>
  <c r="BH82" i="41"/>
  <c r="BH83" i="41"/>
  <c r="H83" i="41" s="1"/>
  <c r="BH84" i="41"/>
  <c r="H84" i="41" s="1"/>
  <c r="BH85" i="41"/>
  <c r="BH86" i="41"/>
  <c r="H86" i="41" s="1"/>
  <c r="BH87" i="41"/>
  <c r="H87" i="41" s="1"/>
  <c r="BH88" i="41"/>
  <c r="BH89" i="41"/>
  <c r="H89" i="41" s="1"/>
  <c r="BH90" i="41"/>
  <c r="H90" i="41" s="1"/>
  <c r="BH91" i="41"/>
  <c r="H91" i="41" s="1"/>
  <c r="BH92" i="41"/>
  <c r="H92" i="41" s="1"/>
  <c r="BH93" i="41"/>
  <c r="H93" i="41" s="1"/>
  <c r="BH94" i="41"/>
  <c r="H94" i="41" s="1"/>
  <c r="BH95" i="41"/>
  <c r="H95" i="41" s="1"/>
  <c r="BH96" i="41"/>
  <c r="H96" i="41" s="1"/>
  <c r="BH97" i="41"/>
  <c r="H97" i="41" s="1"/>
  <c r="BH98" i="41"/>
  <c r="H98" i="41" s="1"/>
  <c r="BH99" i="41"/>
  <c r="H99" i="41" s="1"/>
  <c r="BH100" i="41"/>
  <c r="H100" i="41" s="1"/>
  <c r="BH101" i="41"/>
  <c r="H101" i="41" s="1"/>
  <c r="BH102" i="41"/>
  <c r="H102" i="41" s="1"/>
  <c r="BH103" i="41"/>
  <c r="H103" i="41" s="1"/>
  <c r="BH104" i="41"/>
  <c r="H104" i="41" s="1"/>
  <c r="BH105" i="41"/>
  <c r="H105" i="41" s="1"/>
  <c r="BH106" i="41"/>
  <c r="H106" i="41" s="1"/>
  <c r="BH107" i="41"/>
  <c r="H107" i="41" s="1"/>
  <c r="BH108" i="41"/>
  <c r="H108" i="41" s="1"/>
  <c r="BH109" i="41"/>
  <c r="H109" i="41" s="1"/>
  <c r="BH110" i="41"/>
  <c r="H110" i="41" s="1"/>
  <c r="BH111" i="41"/>
  <c r="H111" i="41" s="1"/>
  <c r="BH112" i="41"/>
  <c r="H112" i="41" s="1"/>
  <c r="BH113" i="41"/>
  <c r="H113" i="41" s="1"/>
  <c r="BH114" i="41"/>
  <c r="H114" i="41" s="1"/>
  <c r="BH115" i="41"/>
  <c r="H115" i="41" s="1"/>
  <c r="BH116" i="41"/>
  <c r="H116" i="41" s="1"/>
  <c r="BH117" i="41"/>
  <c r="H117" i="41" s="1"/>
  <c r="BH118" i="41"/>
  <c r="H118" i="41" s="1"/>
  <c r="BH119" i="41"/>
  <c r="H119" i="41" s="1"/>
  <c r="BH120" i="41"/>
  <c r="H120" i="41" s="1"/>
  <c r="BH121" i="41"/>
  <c r="BH122" i="41"/>
  <c r="H122" i="41" s="1"/>
  <c r="BH123" i="41"/>
  <c r="H123" i="41" s="1"/>
  <c r="BH124" i="41"/>
  <c r="H124" i="41" s="1"/>
  <c r="BH125" i="41"/>
  <c r="BH126" i="41"/>
  <c r="H126" i="41" s="1"/>
  <c r="BH127" i="41"/>
  <c r="H127" i="41" s="1"/>
  <c r="BH128" i="41"/>
  <c r="H128" i="41" s="1"/>
  <c r="BH129" i="41"/>
  <c r="H129" i="41" s="1"/>
  <c r="BH130" i="41"/>
  <c r="H130" i="41" s="1"/>
  <c r="BH131" i="41"/>
  <c r="BH132" i="41"/>
  <c r="H132" i="41" s="1"/>
  <c r="BH133" i="41"/>
  <c r="H133" i="41" s="1"/>
  <c r="BH134" i="41"/>
  <c r="H134" i="41" s="1"/>
  <c r="BH135" i="41"/>
  <c r="H135" i="41" s="1"/>
  <c r="BH136" i="41"/>
  <c r="H136" i="41" s="1"/>
  <c r="BH137" i="41"/>
  <c r="BH138" i="41"/>
  <c r="H138" i="41" s="1"/>
  <c r="BH139" i="41"/>
  <c r="H139" i="41" s="1"/>
  <c r="BH140" i="41"/>
  <c r="H140" i="41" s="1"/>
  <c r="BH141" i="41"/>
  <c r="H141" i="41" s="1"/>
  <c r="BH142" i="41"/>
  <c r="H142" i="41" s="1"/>
  <c r="BH143" i="41"/>
  <c r="H143" i="41" s="1"/>
  <c r="BH144" i="41"/>
  <c r="H144" i="41" s="1"/>
  <c r="BH145" i="41"/>
  <c r="BH146" i="41"/>
  <c r="H146" i="41" s="1"/>
  <c r="BH147" i="41"/>
  <c r="H147" i="41" s="1"/>
  <c r="BH148" i="41"/>
  <c r="H148" i="41" s="1"/>
  <c r="BH149" i="41"/>
  <c r="H149" i="41" s="1"/>
  <c r="BH150" i="41"/>
  <c r="H150" i="41" s="1"/>
  <c r="BH151" i="41"/>
  <c r="H151" i="41" s="1"/>
  <c r="BH152" i="41"/>
  <c r="H152" i="41" s="1"/>
  <c r="BH153" i="41"/>
  <c r="H153" i="41" s="1"/>
  <c r="BH154" i="41"/>
  <c r="H154" i="41" s="1"/>
  <c r="BH155" i="41"/>
  <c r="H155" i="41" s="1"/>
  <c r="BH156" i="41"/>
  <c r="H156" i="41" s="1"/>
  <c r="BH157" i="41"/>
  <c r="H157" i="41" s="1"/>
  <c r="BH158" i="41"/>
  <c r="H158" i="41" s="1"/>
  <c r="BH159" i="41"/>
  <c r="H159" i="41" s="1"/>
  <c r="BH160" i="41"/>
  <c r="H160" i="41" s="1"/>
  <c r="BH161" i="41"/>
  <c r="H161" i="41" s="1"/>
  <c r="BH162" i="41"/>
  <c r="H162" i="41" s="1"/>
  <c r="BH163" i="41"/>
  <c r="H163" i="41" s="1"/>
  <c r="BH164" i="41"/>
  <c r="H164" i="41" s="1"/>
  <c r="BH165" i="41"/>
  <c r="BH166" i="41"/>
  <c r="H166" i="41" s="1"/>
  <c r="BH167" i="41"/>
  <c r="H167" i="41" s="1"/>
  <c r="BH168" i="41"/>
  <c r="H168" i="41" s="1"/>
  <c r="BH169" i="41"/>
  <c r="H169" i="41" s="1"/>
  <c r="BH170" i="41"/>
  <c r="H170" i="41" s="1"/>
  <c r="BH171" i="41"/>
  <c r="H171" i="41" s="1"/>
  <c r="BH172" i="41"/>
  <c r="H172" i="41" s="1"/>
  <c r="BH173" i="41"/>
  <c r="H173" i="41" s="1"/>
  <c r="BH174" i="41"/>
  <c r="H174" i="41" s="1"/>
  <c r="BH175" i="41"/>
  <c r="H175" i="41" s="1"/>
  <c r="BH176" i="41"/>
  <c r="H176" i="41" s="1"/>
  <c r="BH177" i="41"/>
  <c r="BH178" i="41"/>
  <c r="H178" i="41" s="1"/>
  <c r="BH179" i="41"/>
  <c r="H179" i="41" s="1"/>
  <c r="BH180" i="41"/>
  <c r="H180" i="41" s="1"/>
  <c r="BH181" i="41"/>
  <c r="H181" i="41" s="1"/>
  <c r="BH182" i="41"/>
  <c r="H182" i="41" s="1"/>
  <c r="BH183" i="41"/>
  <c r="H183" i="41" s="1"/>
  <c r="BH184" i="41"/>
  <c r="H184" i="41" s="1"/>
  <c r="BH185" i="41"/>
  <c r="BH186" i="41"/>
  <c r="H186" i="41" s="1"/>
  <c r="BH187" i="41"/>
  <c r="H187" i="41" s="1"/>
  <c r="BH6" i="41"/>
  <c r="H6" i="41" s="1"/>
  <c r="BK6" i="40"/>
  <c r="H6" i="40" s="1"/>
  <c r="BK7" i="40"/>
  <c r="H7" i="40" s="1"/>
  <c r="BK8" i="40"/>
  <c r="BK9" i="40"/>
  <c r="H9" i="40" s="1"/>
  <c r="BK10" i="40"/>
  <c r="H10" i="40" s="1"/>
  <c r="BK11" i="40"/>
  <c r="H11" i="40" s="1"/>
  <c r="BK12" i="40"/>
  <c r="BK13" i="40"/>
  <c r="H13" i="40" s="1"/>
  <c r="BK14" i="40"/>
  <c r="BK15" i="40"/>
  <c r="H15" i="40" s="1"/>
  <c r="BK16" i="40"/>
  <c r="H16" i="40" s="1"/>
  <c r="BK17" i="40"/>
  <c r="H17" i="40" s="1"/>
  <c r="BK18" i="40"/>
  <c r="H18" i="40" s="1"/>
  <c r="BK19" i="40"/>
  <c r="H19" i="40" s="1"/>
  <c r="BK20" i="40"/>
  <c r="H20" i="40" s="1"/>
  <c r="BK21" i="40"/>
  <c r="H21" i="40" s="1"/>
  <c r="BK22" i="40"/>
  <c r="H22" i="40" s="1"/>
  <c r="BK23" i="40"/>
  <c r="BK24" i="40"/>
  <c r="H24" i="40" s="1"/>
  <c r="BK25" i="40"/>
  <c r="H25" i="40" s="1"/>
  <c r="BK26" i="40"/>
  <c r="H26" i="40" s="1"/>
  <c r="BK27" i="40"/>
  <c r="H27" i="40" s="1"/>
  <c r="BK28" i="40"/>
  <c r="H28" i="40" s="1"/>
  <c r="BK29" i="40"/>
  <c r="BK30" i="40"/>
  <c r="H30" i="40" s="1"/>
  <c r="BK31" i="40"/>
  <c r="H31" i="40" s="1"/>
  <c r="BK32" i="40"/>
  <c r="H32" i="40" s="1"/>
  <c r="BK33" i="40"/>
  <c r="H33" i="40" s="1"/>
  <c r="BK34" i="40"/>
  <c r="H34" i="40" s="1"/>
  <c r="BK35" i="40"/>
  <c r="H35" i="40" s="1"/>
  <c r="BK36" i="40"/>
  <c r="H36" i="40" s="1"/>
  <c r="BK37" i="40"/>
  <c r="H37" i="40" s="1"/>
  <c r="BK38" i="40"/>
  <c r="H38" i="40" s="1"/>
  <c r="BK39" i="40"/>
  <c r="BK40" i="40"/>
  <c r="H40" i="40" s="1"/>
  <c r="BK41" i="40"/>
  <c r="H41" i="40" s="1"/>
  <c r="BK42" i="40"/>
  <c r="H42" i="40" s="1"/>
  <c r="BK43" i="40"/>
  <c r="H43" i="40" s="1"/>
  <c r="BK44" i="40"/>
  <c r="BK45" i="40"/>
  <c r="BK46" i="40"/>
  <c r="H46" i="40" s="1"/>
  <c r="BK47" i="40"/>
  <c r="H47" i="40" s="1"/>
  <c r="BK48" i="40"/>
  <c r="H48" i="40" s="1"/>
  <c r="BK49" i="40"/>
  <c r="H49" i="40" s="1"/>
  <c r="BK50" i="40"/>
  <c r="H50" i="40" s="1"/>
  <c r="BK51" i="40"/>
  <c r="BK52" i="40"/>
  <c r="H52" i="40" s="1"/>
  <c r="BK53" i="40"/>
  <c r="H53" i="40" s="1"/>
  <c r="BK54" i="40"/>
  <c r="BK55" i="40"/>
  <c r="H55" i="40" s="1"/>
  <c r="BK56" i="40"/>
  <c r="BK57" i="40"/>
  <c r="H57" i="40" s="1"/>
  <c r="BK58" i="40"/>
  <c r="H58" i="40" s="1"/>
  <c r="BK59" i="40"/>
  <c r="H59" i="40" s="1"/>
  <c r="BK60" i="40"/>
  <c r="H60" i="40" s="1"/>
  <c r="BK61" i="40"/>
  <c r="H61" i="40" s="1"/>
  <c r="BK62" i="40"/>
  <c r="H62" i="40" s="1"/>
  <c r="BK63" i="40"/>
  <c r="H63" i="40" s="1"/>
  <c r="BK64" i="40"/>
  <c r="H64" i="40" s="1"/>
  <c r="BK65" i="40"/>
  <c r="H65" i="40" s="1"/>
  <c r="BK66" i="40"/>
  <c r="H66" i="40" s="1"/>
  <c r="BK67" i="40"/>
  <c r="H67" i="40" s="1"/>
  <c r="BK68" i="40"/>
  <c r="H68" i="40" s="1"/>
  <c r="BK69" i="40"/>
  <c r="H69" i="40" s="1"/>
  <c r="BK70" i="40"/>
  <c r="H70" i="40" s="1"/>
  <c r="BK71" i="40"/>
  <c r="BK72" i="40"/>
  <c r="H72" i="40" s="1"/>
  <c r="BK73" i="40"/>
  <c r="H73" i="40" s="1"/>
  <c r="BK74" i="40"/>
  <c r="BK75" i="40"/>
  <c r="H75" i="40" s="1"/>
  <c r="BK76" i="40"/>
  <c r="H76" i="40" s="1"/>
  <c r="BK77" i="40"/>
  <c r="H77" i="40" s="1"/>
  <c r="BK78" i="40"/>
  <c r="H78" i="40" s="1"/>
  <c r="BK79" i="40"/>
  <c r="H79" i="40" s="1"/>
  <c r="BK80" i="40"/>
  <c r="H80" i="40" s="1"/>
  <c r="BK81" i="40"/>
  <c r="H81" i="40" s="1"/>
  <c r="BK82" i="40"/>
  <c r="H82" i="40" s="1"/>
  <c r="BK83" i="40"/>
  <c r="H83" i="40" s="1"/>
  <c r="BK84" i="40"/>
  <c r="BK85" i="40"/>
  <c r="BK86" i="40"/>
  <c r="H86" i="40" s="1"/>
  <c r="BK87" i="40"/>
  <c r="H87" i="40" s="1"/>
  <c r="BK88" i="40"/>
  <c r="H88" i="40" s="1"/>
  <c r="BK89" i="40"/>
  <c r="H89" i="40" s="1"/>
  <c r="BK90" i="40"/>
  <c r="H90" i="40" s="1"/>
  <c r="BK91" i="40"/>
  <c r="H91" i="40" s="1"/>
  <c r="BK92" i="40"/>
  <c r="BK93" i="40"/>
  <c r="H93" i="40" s="1"/>
  <c r="BK94" i="40"/>
  <c r="BK95" i="40"/>
  <c r="H95" i="40" s="1"/>
  <c r="BK96" i="40"/>
  <c r="H96" i="40" s="1"/>
  <c r="BK97" i="40"/>
  <c r="H97" i="40" s="1"/>
  <c r="BK98" i="40"/>
  <c r="H98" i="40" s="1"/>
  <c r="BK99" i="40"/>
  <c r="H99" i="40" s="1"/>
  <c r="BK100" i="40"/>
  <c r="H100" i="40" s="1"/>
  <c r="BK101" i="40"/>
  <c r="H101" i="40" s="1"/>
  <c r="BK102" i="40"/>
  <c r="H102" i="40" s="1"/>
  <c r="BK103" i="40"/>
  <c r="H103" i="40" s="1"/>
  <c r="BK104" i="40"/>
  <c r="H104" i="40" s="1"/>
  <c r="BK105" i="40"/>
  <c r="H105" i="40" s="1"/>
  <c r="BK106" i="40"/>
  <c r="H106" i="40" s="1"/>
  <c r="BK107" i="40"/>
  <c r="H107" i="40" s="1"/>
  <c r="BK108" i="40"/>
  <c r="BK109" i="40"/>
  <c r="H109" i="40" s="1"/>
  <c r="BK110" i="40"/>
  <c r="H110" i="40" s="1"/>
  <c r="BK111" i="40"/>
  <c r="H111" i="40" s="1"/>
  <c r="BK112" i="40"/>
  <c r="H112" i="40" s="1"/>
  <c r="BK113" i="40"/>
  <c r="H113" i="40" s="1"/>
  <c r="BK114" i="40"/>
  <c r="H114" i="40" s="1"/>
  <c r="BK115" i="40"/>
  <c r="H115" i="40" s="1"/>
  <c r="BK116" i="40"/>
  <c r="H116" i="40" s="1"/>
  <c r="BK117" i="40"/>
  <c r="H117" i="40" s="1"/>
  <c r="BK118" i="40"/>
  <c r="H118" i="40" s="1"/>
  <c r="BK119" i="40"/>
  <c r="H119" i="40" s="1"/>
  <c r="BK120" i="40"/>
  <c r="BK121" i="40"/>
  <c r="H121" i="40" s="1"/>
  <c r="BK122" i="40"/>
  <c r="H122" i="40" s="1"/>
  <c r="BK123" i="40"/>
  <c r="H123" i="40" s="1"/>
  <c r="BK124" i="40"/>
  <c r="H124" i="40" s="1"/>
  <c r="BK125" i="40"/>
  <c r="H125" i="40" s="1"/>
  <c r="BK126" i="40"/>
  <c r="H126" i="40" s="1"/>
  <c r="BK127" i="40"/>
  <c r="BK128" i="40"/>
  <c r="H128" i="40" s="1"/>
  <c r="BK129" i="40"/>
  <c r="H129" i="40" s="1"/>
  <c r="BK130" i="40"/>
  <c r="H130" i="40" s="1"/>
  <c r="BK131" i="40"/>
  <c r="H131" i="40" s="1"/>
  <c r="BK132" i="40"/>
  <c r="H132" i="40" s="1"/>
  <c r="BK133" i="40"/>
  <c r="BK134" i="40"/>
  <c r="H134" i="40" s="1"/>
  <c r="BK135" i="40"/>
  <c r="BK136" i="40"/>
  <c r="H136" i="40" s="1"/>
  <c r="BK137" i="40"/>
  <c r="H137" i="40" s="1"/>
  <c r="BK138" i="40"/>
  <c r="H138" i="40" s="1"/>
  <c r="BK139" i="40"/>
  <c r="H139" i="40" s="1"/>
  <c r="BK140" i="40"/>
  <c r="BK141" i="40"/>
  <c r="H141" i="40" s="1"/>
  <c r="BK142" i="40"/>
  <c r="BK143" i="40"/>
  <c r="H143" i="40" s="1"/>
  <c r="BK144" i="40"/>
  <c r="BK145" i="40"/>
  <c r="H145" i="40" s="1"/>
  <c r="BK146" i="40"/>
  <c r="H146" i="40" s="1"/>
  <c r="BK147" i="40"/>
  <c r="H147" i="40" s="1"/>
  <c r="BK148" i="40"/>
  <c r="H148" i="40" s="1"/>
  <c r="BK149" i="40"/>
  <c r="H149" i="40" s="1"/>
  <c r="BK150" i="40"/>
  <c r="H150" i="40" s="1"/>
  <c r="BK151" i="40"/>
  <c r="H151" i="40" s="1"/>
  <c r="BK152" i="40"/>
  <c r="BK153" i="40"/>
  <c r="H153" i="40" s="1"/>
  <c r="BK154" i="40"/>
  <c r="H154" i="40" s="1"/>
  <c r="BK155" i="40"/>
  <c r="H155" i="40" s="1"/>
  <c r="BK156" i="40"/>
  <c r="H156" i="40" s="1"/>
  <c r="BK157" i="40"/>
  <c r="H157" i="40" s="1"/>
  <c r="BK158" i="40"/>
  <c r="H158" i="40" s="1"/>
  <c r="BK159" i="40"/>
  <c r="H159" i="40" s="1"/>
  <c r="BK160" i="40"/>
  <c r="H160" i="40" s="1"/>
  <c r="BK161" i="40"/>
  <c r="H161" i="40" s="1"/>
  <c r="BK162" i="40"/>
  <c r="BK163" i="40"/>
  <c r="H163" i="40" s="1"/>
  <c r="BK164" i="40"/>
  <c r="H164" i="40" s="1"/>
  <c r="BK165" i="40"/>
  <c r="H165" i="40" s="1"/>
  <c r="BK166" i="40"/>
  <c r="H166" i="40" s="1"/>
  <c r="BK167" i="40"/>
  <c r="H167" i="40" s="1"/>
  <c r="BK168" i="40"/>
  <c r="H168" i="40" s="1"/>
  <c r="BK169" i="40"/>
  <c r="H169" i="40" s="1"/>
  <c r="BK170" i="40"/>
  <c r="H170" i="40" s="1"/>
  <c r="BK5" i="40"/>
  <c r="BH9" i="38"/>
  <c r="H9" i="38" s="1"/>
  <c r="BH10" i="38"/>
  <c r="H10" i="38" s="1"/>
  <c r="BH11" i="38"/>
  <c r="H11" i="38" s="1"/>
  <c r="BH12" i="38"/>
  <c r="H12" i="38" s="1"/>
  <c r="BH13" i="38"/>
  <c r="H13" i="38" s="1"/>
  <c r="BH14" i="38"/>
  <c r="H14" i="38" s="1"/>
  <c r="BH15" i="38"/>
  <c r="H15" i="38" s="1"/>
  <c r="BH16" i="38"/>
  <c r="H16" i="38" s="1"/>
  <c r="BH17" i="38"/>
  <c r="BH18" i="38"/>
  <c r="H18" i="38" s="1"/>
  <c r="BH19" i="38"/>
  <c r="H19" i="38" s="1"/>
  <c r="BH20" i="38"/>
  <c r="BH21" i="38"/>
  <c r="H21" i="38" s="1"/>
  <c r="BH22" i="38"/>
  <c r="H22" i="38" s="1"/>
  <c r="BH23" i="38"/>
  <c r="H23" i="38" s="1"/>
  <c r="BH24" i="38"/>
  <c r="H24" i="38" s="1"/>
  <c r="BH25" i="38"/>
  <c r="BH26" i="38"/>
  <c r="H26" i="38" s="1"/>
  <c r="BH27" i="38"/>
  <c r="BH28" i="38"/>
  <c r="H28" i="38" s="1"/>
  <c r="BH29" i="38"/>
  <c r="BH30" i="38"/>
  <c r="H30" i="38" s="1"/>
  <c r="BH31" i="38"/>
  <c r="H31" i="38" s="1"/>
  <c r="BH32" i="38"/>
  <c r="H32" i="38" s="1"/>
  <c r="BH33" i="38"/>
  <c r="H33" i="38" s="1"/>
  <c r="BH34" i="38"/>
  <c r="BH35" i="38"/>
  <c r="H35" i="38" s="1"/>
  <c r="BH36" i="38"/>
  <c r="H36" i="38" s="1"/>
  <c r="BH37" i="38"/>
  <c r="H37" i="38" s="1"/>
  <c r="BH38" i="38"/>
  <c r="H38" i="38" s="1"/>
  <c r="BH39" i="38"/>
  <c r="H39" i="38" s="1"/>
  <c r="BH40" i="38"/>
  <c r="H40" i="38" s="1"/>
  <c r="BH41" i="38"/>
  <c r="H41" i="38" s="1"/>
  <c r="BH42" i="38"/>
  <c r="H42" i="38" s="1"/>
  <c r="BH43" i="38"/>
  <c r="H43" i="38" s="1"/>
  <c r="BH44" i="38"/>
  <c r="H44" i="38" s="1"/>
  <c r="BH45" i="38"/>
  <c r="H45" i="38" s="1"/>
  <c r="BH46" i="38"/>
  <c r="H46" i="38" s="1"/>
  <c r="BH47" i="38"/>
  <c r="H47" i="38" s="1"/>
  <c r="BH48" i="38"/>
  <c r="BH49" i="38"/>
  <c r="H49" i="38" s="1"/>
  <c r="BH50" i="38"/>
  <c r="H50" i="38" s="1"/>
  <c r="BH51" i="38"/>
  <c r="BH52" i="38"/>
  <c r="H52" i="38" s="1"/>
  <c r="BH53" i="38"/>
  <c r="BH54" i="38"/>
  <c r="H54" i="38" s="1"/>
  <c r="BH55" i="38"/>
  <c r="H55" i="38" s="1"/>
  <c r="BH56" i="38"/>
  <c r="H56" i="38" s="1"/>
  <c r="BH57" i="38"/>
  <c r="H57" i="38" s="1"/>
  <c r="BH58" i="38"/>
  <c r="H58" i="38" s="1"/>
  <c r="BH59" i="38"/>
  <c r="H59" i="38" s="1"/>
  <c r="BH60" i="38"/>
  <c r="BH61" i="38"/>
  <c r="H61" i="38" s="1"/>
  <c r="BH62" i="38"/>
  <c r="BH63" i="38"/>
  <c r="BH64" i="38"/>
  <c r="H64" i="38" s="1"/>
  <c r="BH65" i="38"/>
  <c r="H65" i="38" s="1"/>
  <c r="BH66" i="38"/>
  <c r="H66" i="38" s="1"/>
  <c r="BH67" i="38"/>
  <c r="H67" i="38" s="1"/>
  <c r="BH8" i="38"/>
  <c r="H8" i="38" s="1"/>
  <c r="Y6" i="34"/>
  <c r="H6" i="34" s="1"/>
  <c r="Y7" i="34"/>
  <c r="H7" i="34" s="1"/>
  <c r="Y8" i="34"/>
  <c r="H8" i="34" s="1"/>
  <c r="Y9" i="34"/>
  <c r="H9" i="34" s="1"/>
  <c r="Y10" i="34"/>
  <c r="H10" i="34" s="1"/>
  <c r="Y11" i="34"/>
  <c r="H11" i="34" s="1"/>
  <c r="Y13" i="34"/>
  <c r="H13" i="34" s="1"/>
  <c r="Y14" i="34"/>
  <c r="H14" i="34" s="1"/>
  <c r="Y15" i="34"/>
  <c r="H15" i="34" s="1"/>
  <c r="Y16" i="34"/>
  <c r="H16" i="34" s="1"/>
  <c r="Y17" i="34"/>
  <c r="H17" i="34" s="1"/>
  <c r="Y18" i="34"/>
  <c r="H18" i="34" s="1"/>
  <c r="Y19" i="34"/>
  <c r="H19" i="34" s="1"/>
  <c r="Y20" i="34"/>
  <c r="H20" i="34" s="1"/>
  <c r="Y21" i="34"/>
  <c r="H21" i="34" s="1"/>
  <c r="Y22" i="34"/>
  <c r="H22" i="34" s="1"/>
  <c r="Y23" i="34"/>
  <c r="H23" i="34" s="1"/>
  <c r="Y24" i="34"/>
  <c r="H24" i="34" s="1"/>
  <c r="Y25" i="34"/>
  <c r="H25" i="34" s="1"/>
  <c r="Y26" i="34"/>
  <c r="H26" i="34" s="1"/>
  <c r="Y27" i="34"/>
  <c r="H27" i="34" s="1"/>
  <c r="Y28" i="34"/>
  <c r="H28" i="34" s="1"/>
  <c r="Y29" i="34"/>
  <c r="H29" i="34" s="1"/>
  <c r="Y30" i="34"/>
  <c r="H30" i="34" s="1"/>
  <c r="Y31" i="34"/>
  <c r="H31" i="34" s="1"/>
  <c r="Y32" i="34"/>
  <c r="Y33" i="34"/>
  <c r="H33" i="34" s="1"/>
  <c r="Y34" i="34"/>
  <c r="H34" i="34" s="1"/>
  <c r="Y5" i="34"/>
  <c r="H5" i="34" s="1"/>
  <c r="Y6" i="37"/>
  <c r="H6" i="37" s="1"/>
  <c r="Y7" i="37"/>
  <c r="H7" i="37" s="1"/>
  <c r="Y8" i="37"/>
  <c r="H8" i="37" s="1"/>
  <c r="Y9" i="37"/>
  <c r="H9" i="37" s="1"/>
  <c r="Y10" i="37"/>
  <c r="H10" i="37" s="1"/>
  <c r="Y11" i="37"/>
  <c r="H11" i="37" s="1"/>
  <c r="Y12" i="37"/>
  <c r="H12" i="37" s="1"/>
  <c r="Y13" i="37"/>
  <c r="H13" i="37" s="1"/>
  <c r="Y14" i="37"/>
  <c r="H14" i="37" s="1"/>
  <c r="Y15" i="37"/>
  <c r="H15" i="37" s="1"/>
  <c r="Y16" i="37"/>
  <c r="H16" i="37" s="1"/>
  <c r="Y17" i="37"/>
  <c r="H17" i="37" s="1"/>
  <c r="Y18" i="37"/>
  <c r="H18" i="37" s="1"/>
  <c r="Y19" i="37"/>
  <c r="H19" i="37" s="1"/>
  <c r="Y20" i="37"/>
  <c r="H20" i="37" s="1"/>
  <c r="Y21" i="37"/>
  <c r="H21" i="37" s="1"/>
  <c r="Y22" i="37"/>
  <c r="H22" i="37" s="1"/>
  <c r="Y23" i="37"/>
  <c r="H23" i="37" s="1"/>
  <c r="Y24" i="37"/>
  <c r="H24" i="37" s="1"/>
  <c r="Y25" i="37"/>
  <c r="H25" i="37" s="1"/>
  <c r="Y26" i="37"/>
  <c r="H26" i="37" s="1"/>
  <c r="Y27" i="37"/>
  <c r="H27" i="37" s="1"/>
  <c r="Y28" i="37"/>
  <c r="H28" i="37" s="1"/>
  <c r="Y29" i="37"/>
  <c r="H29" i="37" s="1"/>
  <c r="Y30" i="37"/>
  <c r="H30" i="37" s="1"/>
  <c r="Y31" i="37"/>
  <c r="H31" i="37" s="1"/>
  <c r="Y32" i="37"/>
  <c r="H32" i="37" s="1"/>
  <c r="Y33" i="37"/>
  <c r="H33" i="37" s="1"/>
  <c r="Y34" i="37"/>
  <c r="H34" i="37" s="1"/>
  <c r="Y35" i="37"/>
  <c r="H35" i="37" s="1"/>
  <c r="Y5" i="37"/>
  <c r="H5" i="37" s="1"/>
  <c r="Y6" i="36"/>
  <c r="H6" i="36" s="1"/>
  <c r="Y7" i="36"/>
  <c r="H7" i="36" s="1"/>
  <c r="Y8" i="36"/>
  <c r="H8" i="36" s="1"/>
  <c r="Y9" i="36"/>
  <c r="H9" i="36" s="1"/>
  <c r="Y10" i="36"/>
  <c r="H10" i="36" s="1"/>
  <c r="Y11" i="36"/>
  <c r="H11" i="36" s="1"/>
  <c r="Y12" i="36"/>
  <c r="H12" i="36" s="1"/>
  <c r="Y13" i="36"/>
  <c r="H13" i="36" s="1"/>
  <c r="Y14" i="36"/>
  <c r="Y15" i="36"/>
  <c r="H15" i="36" s="1"/>
  <c r="Y16" i="36"/>
  <c r="H16" i="36" s="1"/>
  <c r="Y17" i="36"/>
  <c r="H17" i="36" s="1"/>
  <c r="Y18" i="36"/>
  <c r="H18" i="36" s="1"/>
  <c r="Y19" i="36"/>
  <c r="H19" i="36" s="1"/>
  <c r="Y20" i="36"/>
  <c r="Y21" i="36"/>
  <c r="H21" i="36" s="1"/>
  <c r="Y22" i="36"/>
  <c r="H22" i="36" s="1"/>
  <c r="Y23" i="36"/>
  <c r="H23" i="36" s="1"/>
  <c r="Y24" i="36"/>
  <c r="H24" i="36" s="1"/>
  <c r="Y25" i="36"/>
  <c r="H25" i="36" s="1"/>
  <c r="Y26" i="36"/>
  <c r="H26" i="36" s="1"/>
  <c r="Y27" i="36"/>
  <c r="H27" i="36" s="1"/>
  <c r="Y28" i="36"/>
  <c r="H28" i="36" s="1"/>
  <c r="Y29" i="36"/>
  <c r="H29" i="36" s="1"/>
  <c r="Y30" i="36"/>
  <c r="H30" i="36" s="1"/>
  <c r="Y31" i="36"/>
  <c r="H31" i="36" s="1"/>
  <c r="Y32" i="36"/>
  <c r="Y33" i="36"/>
  <c r="H33" i="36" s="1"/>
  <c r="Y34" i="36"/>
  <c r="H34" i="36" s="1"/>
  <c r="Y35" i="36"/>
  <c r="H35" i="36" s="1"/>
  <c r="Y36" i="36"/>
  <c r="H36" i="36" s="1"/>
  <c r="Y37" i="36"/>
  <c r="H37" i="36" s="1"/>
  <c r="Y38" i="36"/>
  <c r="H38" i="36" s="1"/>
  <c r="Y39" i="36"/>
  <c r="H39" i="36" s="1"/>
  <c r="Y40" i="36"/>
  <c r="H40" i="36" s="1"/>
  <c r="Y41" i="36"/>
  <c r="H41" i="36" s="1"/>
  <c r="Y42" i="36"/>
  <c r="H42" i="36" s="1"/>
  <c r="Y43" i="36"/>
  <c r="H43" i="36" s="1"/>
  <c r="Y44" i="36"/>
  <c r="H44" i="36" s="1"/>
  <c r="Y45" i="36"/>
  <c r="H45" i="36" s="1"/>
  <c r="Y46" i="36"/>
  <c r="H46" i="36" s="1"/>
  <c r="Y47" i="36"/>
  <c r="H47" i="36" s="1"/>
  <c r="Y48" i="36"/>
  <c r="H48" i="36" s="1"/>
  <c r="Y49" i="36"/>
  <c r="H49" i="36" s="1"/>
  <c r="Y50" i="36"/>
  <c r="H50" i="36" s="1"/>
  <c r="Y51" i="36"/>
  <c r="H51" i="36" s="1"/>
  <c r="Y52" i="36"/>
  <c r="Y53" i="36"/>
  <c r="H53" i="36" s="1"/>
  <c r="Y54" i="36"/>
  <c r="H54" i="36" s="1"/>
  <c r="Y55" i="36"/>
  <c r="H55" i="36" s="1"/>
  <c r="Y56" i="36"/>
  <c r="H56" i="36" s="1"/>
  <c r="Y57" i="36"/>
  <c r="H57" i="36" s="1"/>
  <c r="Y58" i="36"/>
  <c r="H58" i="36" s="1"/>
  <c r="Y59" i="36"/>
  <c r="H59" i="36" s="1"/>
  <c r="Y60" i="36"/>
  <c r="H60" i="36" s="1"/>
  <c r="Y61" i="36"/>
  <c r="H61" i="36" s="1"/>
  <c r="Y62" i="36"/>
  <c r="H62" i="36" s="1"/>
  <c r="Y63" i="36"/>
  <c r="H63" i="36" s="1"/>
  <c r="Y64" i="36"/>
  <c r="H64" i="36" s="1"/>
  <c r="Y65" i="36"/>
  <c r="H65" i="36" s="1"/>
  <c r="Y66" i="36"/>
  <c r="H66" i="36" s="1"/>
  <c r="Y67" i="36"/>
  <c r="H67" i="36" s="1"/>
  <c r="Y68" i="36"/>
  <c r="H68" i="36" s="1"/>
  <c r="Y69" i="36"/>
  <c r="H69" i="36" s="1"/>
  <c r="Y70" i="36"/>
  <c r="H70" i="36" s="1"/>
  <c r="Y71" i="36"/>
  <c r="H71" i="36" s="1"/>
  <c r="Y72" i="36"/>
  <c r="H72" i="36" s="1"/>
  <c r="Y73" i="36"/>
  <c r="H73" i="36" s="1"/>
  <c r="Y74" i="36"/>
  <c r="H74" i="36" s="1"/>
  <c r="Y75" i="36"/>
  <c r="H75" i="36" s="1"/>
  <c r="Y76" i="36"/>
  <c r="H76" i="36" s="1"/>
  <c r="Y77" i="36"/>
  <c r="H77" i="36" s="1"/>
  <c r="Y78" i="36"/>
  <c r="H78" i="36" s="1"/>
  <c r="Y79" i="36"/>
  <c r="H79" i="36" s="1"/>
  <c r="Y80" i="36"/>
  <c r="H80" i="36" s="1"/>
  <c r="Y81" i="36"/>
  <c r="H81" i="36" s="1"/>
  <c r="Y82" i="36"/>
  <c r="H82" i="36" s="1"/>
  <c r="Y83" i="36"/>
  <c r="H83" i="36" s="1"/>
  <c r="Y84" i="36"/>
  <c r="H84" i="36" s="1"/>
  <c r="Y85" i="36"/>
  <c r="H85" i="36" s="1"/>
  <c r="Y86" i="36"/>
  <c r="H86" i="36" s="1"/>
  <c r="Y87" i="36"/>
  <c r="H87" i="36" s="1"/>
  <c r="Y5" i="36"/>
  <c r="H5" i="36" s="1"/>
  <c r="Y6" i="35"/>
  <c r="H6" i="35" s="1"/>
  <c r="Y7" i="35"/>
  <c r="H7" i="35" s="1"/>
  <c r="Y8" i="35"/>
  <c r="H8" i="35" s="1"/>
  <c r="Y9" i="35"/>
  <c r="H9" i="35" s="1"/>
  <c r="Y10" i="35"/>
  <c r="H10" i="35" s="1"/>
  <c r="Y11" i="35"/>
  <c r="H11" i="35" s="1"/>
  <c r="Y12" i="35"/>
  <c r="H12" i="35" s="1"/>
  <c r="Y13" i="35"/>
  <c r="H13" i="35" s="1"/>
  <c r="Y14" i="35"/>
  <c r="H14" i="35" s="1"/>
  <c r="Y15" i="35"/>
  <c r="H15" i="35" s="1"/>
  <c r="Y16" i="35"/>
  <c r="H16" i="35" s="1"/>
  <c r="Y17" i="35"/>
  <c r="H17" i="35" s="1"/>
  <c r="Y18" i="35"/>
  <c r="H18" i="35" s="1"/>
  <c r="Y19" i="35"/>
  <c r="H19" i="35" s="1"/>
  <c r="Y20" i="35"/>
  <c r="H20" i="35" s="1"/>
  <c r="Y21" i="35"/>
  <c r="Y22" i="35"/>
  <c r="H22" i="35" s="1"/>
  <c r="Y23" i="35"/>
  <c r="H23" i="35" s="1"/>
  <c r="Y24" i="35"/>
  <c r="H24" i="35" s="1"/>
  <c r="Y25" i="35"/>
  <c r="H25" i="35" s="1"/>
  <c r="Y26" i="35"/>
  <c r="H26" i="35" s="1"/>
  <c r="Y27" i="35"/>
  <c r="H27" i="35" s="1"/>
  <c r="Y28" i="35"/>
  <c r="H28" i="35" s="1"/>
  <c r="Y29" i="35"/>
  <c r="H29" i="35" s="1"/>
  <c r="Y30" i="35"/>
  <c r="H30" i="35" s="1"/>
  <c r="Y31" i="35"/>
  <c r="H31" i="35" s="1"/>
  <c r="Y32" i="35"/>
  <c r="H32" i="35" s="1"/>
  <c r="Y33" i="35"/>
  <c r="H33" i="35" s="1"/>
  <c r="Y34" i="35"/>
  <c r="H34" i="35" s="1"/>
  <c r="Y35" i="35"/>
  <c r="H35" i="35" s="1"/>
  <c r="Y36" i="35"/>
  <c r="H36" i="35" s="1"/>
  <c r="Y37" i="35"/>
  <c r="H37" i="35" s="1"/>
  <c r="Y38" i="35"/>
  <c r="H38" i="35" s="1"/>
  <c r="Y39" i="35"/>
  <c r="H39" i="35" s="1"/>
  <c r="Y40" i="35"/>
  <c r="H40" i="35" s="1"/>
  <c r="Y41" i="35"/>
  <c r="H41" i="35" s="1"/>
  <c r="Y42" i="35"/>
  <c r="H42" i="35" s="1"/>
  <c r="Y43" i="35"/>
  <c r="H43" i="35" s="1"/>
  <c r="Y44" i="35"/>
  <c r="H44" i="35" s="1"/>
  <c r="Y45" i="35"/>
  <c r="H45" i="35" s="1"/>
  <c r="Y46" i="35"/>
  <c r="H46" i="35" s="1"/>
  <c r="Y47" i="35"/>
  <c r="H47" i="35" s="1"/>
  <c r="Y48" i="35"/>
  <c r="Y49" i="35"/>
  <c r="H49" i="35" s="1"/>
  <c r="Y50" i="35"/>
  <c r="H50" i="35" s="1"/>
  <c r="Y51" i="35"/>
  <c r="H51" i="35" s="1"/>
  <c r="Y52" i="35"/>
  <c r="H52" i="35" s="1"/>
  <c r="Y53" i="35"/>
  <c r="H53" i="35" s="1"/>
  <c r="Y54" i="35"/>
  <c r="H54" i="35" s="1"/>
  <c r="Y55" i="35"/>
  <c r="H55" i="35" s="1"/>
  <c r="Y56" i="35"/>
  <c r="H56" i="35" s="1"/>
  <c r="Y57" i="35"/>
  <c r="H57" i="35" s="1"/>
  <c r="Y58" i="35"/>
  <c r="H58" i="35" s="1"/>
  <c r="Y59" i="35"/>
  <c r="H59" i="35" s="1"/>
  <c r="Y60" i="35"/>
  <c r="H60" i="35" s="1"/>
  <c r="Y61" i="35"/>
  <c r="H61" i="35" s="1"/>
  <c r="Y62" i="35"/>
  <c r="H62" i="35" s="1"/>
  <c r="Y63" i="35"/>
  <c r="H63" i="35" s="1"/>
  <c r="Y64" i="35"/>
  <c r="H64" i="35" s="1"/>
  <c r="Y65" i="35"/>
  <c r="H65" i="35" s="1"/>
  <c r="Y66" i="35"/>
  <c r="H66" i="35" s="1"/>
  <c r="Y67" i="35"/>
  <c r="H67" i="35" s="1"/>
  <c r="Y68" i="35"/>
  <c r="H68" i="35" s="1"/>
  <c r="Y69" i="35"/>
  <c r="H69" i="35" s="1"/>
  <c r="Y70" i="35"/>
  <c r="H70" i="35" s="1"/>
  <c r="Y71" i="35"/>
  <c r="H71" i="35" s="1"/>
  <c r="Y72" i="35"/>
  <c r="H72" i="35" s="1"/>
  <c r="Y73" i="35"/>
  <c r="H73" i="35" s="1"/>
  <c r="Y74" i="35"/>
  <c r="H74" i="35" s="1"/>
  <c r="Y75" i="35"/>
  <c r="H75" i="35" s="1"/>
  <c r="Y76" i="35"/>
  <c r="H76" i="35" s="1"/>
  <c r="Y77" i="35"/>
  <c r="H77" i="35" s="1"/>
  <c r="Y78" i="35"/>
  <c r="H78" i="35" s="1"/>
  <c r="Y79" i="35"/>
  <c r="H79" i="35" s="1"/>
  <c r="Y80" i="35"/>
  <c r="H80" i="35" s="1"/>
  <c r="Y81" i="35"/>
  <c r="H81" i="35" s="1"/>
  <c r="Y82" i="35"/>
  <c r="Y83" i="35"/>
  <c r="H83" i="35" s="1"/>
  <c r="Y84" i="35"/>
  <c r="H84" i="35" s="1"/>
  <c r="Y85" i="35"/>
  <c r="H85" i="35" s="1"/>
  <c r="Y86" i="35"/>
  <c r="H86" i="35" s="1"/>
  <c r="Y87" i="35"/>
  <c r="H87" i="35" s="1"/>
  <c r="Y88" i="35"/>
  <c r="H88" i="35" s="1"/>
  <c r="Y89" i="35"/>
  <c r="H89" i="35" s="1"/>
  <c r="Y5" i="35"/>
  <c r="H5" i="35" s="1"/>
  <c r="Y6" i="33"/>
  <c r="H6" i="33" s="1"/>
  <c r="Y7" i="33"/>
  <c r="H7" i="33" s="1"/>
  <c r="Y8" i="33"/>
  <c r="H8" i="33" s="1"/>
  <c r="Y9" i="33"/>
  <c r="H9" i="33" s="1"/>
  <c r="Y10" i="33"/>
  <c r="H10" i="33" s="1"/>
  <c r="Y11" i="33"/>
  <c r="H11" i="33" s="1"/>
  <c r="Y12" i="33"/>
  <c r="H12" i="33" s="1"/>
  <c r="Y13" i="33"/>
  <c r="H13" i="33" s="1"/>
  <c r="Y14" i="33"/>
  <c r="H14" i="33" s="1"/>
  <c r="Y15" i="33"/>
  <c r="H15" i="33" s="1"/>
  <c r="Y16" i="33"/>
  <c r="H16" i="33" s="1"/>
  <c r="Y17" i="33"/>
  <c r="H17" i="33" s="1"/>
  <c r="Y18" i="33"/>
  <c r="H18" i="33" s="1"/>
  <c r="Y19" i="33"/>
  <c r="H19" i="33" s="1"/>
  <c r="Y20" i="33"/>
  <c r="H20" i="33" s="1"/>
  <c r="Y21" i="33"/>
  <c r="H21" i="33" s="1"/>
  <c r="Y22" i="33"/>
  <c r="H22" i="33" s="1"/>
  <c r="Y23" i="33"/>
  <c r="H23" i="33" s="1"/>
  <c r="Y24" i="33"/>
  <c r="H24" i="33" s="1"/>
  <c r="Y25" i="33"/>
  <c r="H25" i="33" s="1"/>
  <c r="Y26" i="33"/>
  <c r="H26" i="33" s="1"/>
  <c r="Y27" i="33"/>
  <c r="Y28" i="33"/>
  <c r="Y29" i="33"/>
  <c r="Y30" i="33"/>
  <c r="Y31" i="33"/>
  <c r="H31" i="33" s="1"/>
  <c r="Y32" i="33"/>
  <c r="H32" i="33" s="1"/>
  <c r="Y33" i="33"/>
  <c r="Y34" i="33"/>
  <c r="H34" i="33" s="1"/>
  <c r="Y35" i="33"/>
  <c r="H35" i="33" s="1"/>
  <c r="Y36" i="33"/>
  <c r="H36" i="33" s="1"/>
  <c r="Y37" i="33"/>
  <c r="H37" i="33" s="1"/>
  <c r="Y38" i="33"/>
  <c r="H38" i="33" s="1"/>
  <c r="Y39" i="33"/>
  <c r="H39" i="33" s="1"/>
  <c r="Y40" i="33"/>
  <c r="H40" i="33" s="1"/>
  <c r="Y41" i="33"/>
  <c r="H41" i="33" s="1"/>
  <c r="Y42" i="33"/>
  <c r="H42" i="33" s="1"/>
  <c r="Y43" i="33"/>
  <c r="H43" i="33" s="1"/>
  <c r="Y44" i="33"/>
  <c r="H44" i="33" s="1"/>
  <c r="Y45" i="33"/>
  <c r="H45" i="33" s="1"/>
  <c r="Y46" i="33"/>
  <c r="H46" i="33" s="1"/>
  <c r="Y47" i="33"/>
  <c r="H47" i="33" s="1"/>
  <c r="Y48" i="33"/>
  <c r="H48" i="33" s="1"/>
  <c r="Y49" i="33"/>
  <c r="H49" i="33" s="1"/>
  <c r="Y50" i="33"/>
  <c r="H50" i="33" s="1"/>
  <c r="Y51" i="33"/>
  <c r="H51" i="33" s="1"/>
  <c r="Y52" i="33"/>
  <c r="H52" i="33" s="1"/>
  <c r="Y53" i="33"/>
  <c r="H53" i="33" s="1"/>
  <c r="Y54" i="33"/>
  <c r="H54" i="33" s="1"/>
  <c r="Y55" i="33"/>
  <c r="H55" i="33" s="1"/>
  <c r="Y56" i="33"/>
  <c r="H56" i="33" s="1"/>
  <c r="Y57" i="33"/>
  <c r="H57" i="33" s="1"/>
  <c r="Y58" i="33"/>
  <c r="H58" i="33" s="1"/>
  <c r="Y59" i="33"/>
  <c r="Y60" i="33"/>
  <c r="H60" i="33" s="1"/>
  <c r="Y61" i="33"/>
  <c r="H61" i="33" s="1"/>
  <c r="Y5" i="33"/>
  <c r="H5" i="33" s="1"/>
  <c r="Y6" i="9"/>
  <c r="H6" i="9" s="1"/>
  <c r="Y7" i="9"/>
  <c r="H7" i="9" s="1"/>
  <c r="Y8" i="9"/>
  <c r="H8" i="9" s="1"/>
  <c r="Y9" i="9"/>
  <c r="H9" i="9" s="1"/>
  <c r="Y10" i="9"/>
  <c r="H10" i="9" s="1"/>
  <c r="Y11" i="9"/>
  <c r="H11" i="9" s="1"/>
  <c r="Y12" i="9"/>
  <c r="H12" i="9" s="1"/>
  <c r="Y13" i="9"/>
  <c r="H13" i="9" s="1"/>
  <c r="Y14" i="9"/>
  <c r="H14" i="9" s="1"/>
  <c r="Y15" i="9"/>
  <c r="H15" i="9" s="1"/>
  <c r="Y16" i="9"/>
  <c r="H16" i="9" s="1"/>
  <c r="Y17" i="9"/>
  <c r="H17" i="9" s="1"/>
  <c r="Y18" i="9"/>
  <c r="H18" i="9" s="1"/>
  <c r="Y19" i="9"/>
  <c r="H19" i="9" s="1"/>
  <c r="Y20" i="9"/>
  <c r="H20" i="9" s="1"/>
  <c r="Y21" i="9"/>
  <c r="H21" i="9" s="1"/>
  <c r="Y22" i="9"/>
  <c r="H22" i="9" s="1"/>
  <c r="Y23" i="9"/>
  <c r="H23" i="9" s="1"/>
  <c r="Y24" i="9"/>
  <c r="H24" i="9" s="1"/>
  <c r="Y25" i="9"/>
  <c r="H25" i="9" s="1"/>
  <c r="Y26" i="9"/>
  <c r="H26" i="9" s="1"/>
  <c r="Y27" i="9"/>
  <c r="H27" i="9" s="1"/>
  <c r="Y28" i="9"/>
  <c r="H28" i="9" s="1"/>
  <c r="Y29" i="9"/>
  <c r="H29" i="9" s="1"/>
  <c r="Y30" i="9"/>
  <c r="H30" i="9" s="1"/>
  <c r="Y31" i="9"/>
  <c r="H31" i="9" s="1"/>
  <c r="Y32" i="9"/>
  <c r="H32" i="9" s="1"/>
  <c r="Y33" i="9"/>
  <c r="H33" i="9" s="1"/>
  <c r="Y34" i="9"/>
  <c r="H34" i="9" s="1"/>
  <c r="Y35" i="9"/>
  <c r="H35" i="9" s="1"/>
  <c r="Y36" i="9"/>
  <c r="H36" i="9" s="1"/>
  <c r="Y37" i="9"/>
  <c r="H37" i="9" s="1"/>
  <c r="Y38" i="9"/>
  <c r="H38" i="9" s="1"/>
  <c r="Y39" i="9"/>
  <c r="H39" i="9" s="1"/>
  <c r="Y40" i="9"/>
  <c r="Y41" i="9"/>
  <c r="H41" i="9" s="1"/>
  <c r="Y42" i="9"/>
  <c r="H42" i="9" s="1"/>
  <c r="Y43" i="9"/>
  <c r="H43" i="9" s="1"/>
  <c r="Y44" i="9"/>
  <c r="H44" i="9" s="1"/>
  <c r="Y45" i="9"/>
  <c r="H45" i="9" s="1"/>
  <c r="Y5" i="9"/>
  <c r="H5" i="9" s="1"/>
  <c r="Y6" i="6"/>
  <c r="H6" i="6" s="1"/>
  <c r="Y7" i="6"/>
  <c r="H7" i="6" s="1"/>
  <c r="Y8" i="6"/>
  <c r="H8" i="6" s="1"/>
  <c r="Y9" i="6"/>
  <c r="H9" i="6" s="1"/>
  <c r="Y10" i="6"/>
  <c r="H10" i="6" s="1"/>
  <c r="Y11" i="6"/>
  <c r="H11" i="6" s="1"/>
  <c r="Y12" i="6"/>
  <c r="H12" i="6" s="1"/>
  <c r="Y13" i="6"/>
  <c r="H13" i="6" s="1"/>
  <c r="Y14" i="6"/>
  <c r="Y15" i="6"/>
  <c r="H15" i="6" s="1"/>
  <c r="Y16" i="6"/>
  <c r="H16" i="6" s="1"/>
  <c r="Y17" i="6"/>
  <c r="H17" i="6" s="1"/>
  <c r="Y18" i="6"/>
  <c r="H18" i="6" s="1"/>
  <c r="Y19" i="6"/>
  <c r="H19" i="6" s="1"/>
  <c r="Y20" i="6"/>
  <c r="H20" i="6" s="1"/>
  <c r="Y21" i="6"/>
  <c r="H21" i="6" s="1"/>
  <c r="Y22" i="6"/>
  <c r="H22" i="6" s="1"/>
  <c r="Y23" i="6"/>
  <c r="H23" i="6" s="1"/>
  <c r="Y24" i="6"/>
  <c r="H24" i="6" s="1"/>
  <c r="Y25" i="6"/>
  <c r="H25" i="6" s="1"/>
  <c r="Y26" i="6"/>
  <c r="H26" i="6" s="1"/>
  <c r="Y27" i="6"/>
  <c r="H27" i="6" s="1"/>
  <c r="Y28" i="6"/>
  <c r="H28" i="6" s="1"/>
  <c r="Y29" i="6"/>
  <c r="H29" i="6" s="1"/>
  <c r="Y30" i="6"/>
  <c r="H30" i="6" s="1"/>
  <c r="Y31" i="6"/>
  <c r="H31" i="6" s="1"/>
  <c r="Y32" i="6"/>
  <c r="H32" i="6" s="1"/>
  <c r="Y33" i="6"/>
  <c r="H33" i="6" s="1"/>
  <c r="Y34" i="6"/>
  <c r="H34" i="6" s="1"/>
  <c r="Y35" i="6"/>
  <c r="H35" i="6" s="1"/>
  <c r="Y36" i="6"/>
  <c r="H36" i="6" s="1"/>
  <c r="Y37" i="6"/>
  <c r="H37" i="6" s="1"/>
  <c r="Y38" i="6"/>
  <c r="H38" i="6" s="1"/>
  <c r="Y39" i="6"/>
  <c r="H39" i="6" s="1"/>
  <c r="Y40" i="6"/>
  <c r="Y41" i="6"/>
  <c r="H41" i="6" s="1"/>
  <c r="Y42" i="6"/>
  <c r="H42" i="6" s="1"/>
  <c r="Y43" i="6"/>
  <c r="H43" i="6" s="1"/>
  <c r="Y44" i="6"/>
  <c r="H44" i="6" s="1"/>
  <c r="Y45" i="6"/>
  <c r="H45" i="6" s="1"/>
  <c r="Y46" i="6"/>
  <c r="H46" i="6" s="1"/>
  <c r="Y47" i="6"/>
  <c r="H47" i="6" s="1"/>
  <c r="Y48" i="6"/>
  <c r="H48" i="6" s="1"/>
  <c r="Y49" i="6"/>
  <c r="H49" i="6" s="1"/>
  <c r="Y50" i="6"/>
  <c r="H50" i="6" s="1"/>
  <c r="Y51" i="6"/>
  <c r="H51" i="6" s="1"/>
  <c r="Y52" i="6"/>
  <c r="H52" i="6" s="1"/>
  <c r="Y53" i="6"/>
  <c r="H53" i="6" s="1"/>
  <c r="Y54" i="6"/>
  <c r="H54" i="6" s="1"/>
  <c r="Y55" i="6"/>
  <c r="H55" i="6" s="1"/>
  <c r="Y56" i="6"/>
  <c r="H56" i="6" s="1"/>
  <c r="Y57" i="6"/>
  <c r="H57" i="6" s="1"/>
  <c r="Y5" i="6"/>
  <c r="H5" i="6" s="1"/>
  <c r="Y6" i="7"/>
  <c r="H6" i="7" s="1"/>
  <c r="Y7" i="7"/>
  <c r="H7" i="7" s="1"/>
  <c r="Y8" i="7"/>
  <c r="H8" i="7" s="1"/>
  <c r="Y9" i="7"/>
  <c r="H9" i="7" s="1"/>
  <c r="Y10" i="7"/>
  <c r="H10" i="7" s="1"/>
  <c r="Y11" i="7"/>
  <c r="H11" i="7" s="1"/>
  <c r="Y12" i="7"/>
  <c r="H12" i="7" s="1"/>
  <c r="Y13" i="7"/>
  <c r="H13" i="7" s="1"/>
  <c r="Y14" i="7"/>
  <c r="H14" i="7" s="1"/>
  <c r="Y15" i="7"/>
  <c r="H15" i="7" s="1"/>
  <c r="Y16" i="7"/>
  <c r="H16" i="7" s="1"/>
  <c r="Y17" i="7"/>
  <c r="H17" i="7" s="1"/>
  <c r="Y18" i="7"/>
  <c r="H18" i="7" s="1"/>
  <c r="Y19" i="7"/>
  <c r="H19" i="7" s="1"/>
  <c r="Y20" i="7"/>
  <c r="H20" i="7" s="1"/>
  <c r="Y21" i="7"/>
  <c r="H21" i="7" s="1"/>
  <c r="Y22" i="7"/>
  <c r="H22" i="7" s="1"/>
  <c r="Y23" i="7"/>
  <c r="H23" i="7" s="1"/>
  <c r="Y24" i="7"/>
  <c r="H24" i="7" s="1"/>
  <c r="Y25" i="7"/>
  <c r="H25" i="7" s="1"/>
  <c r="Y26" i="7"/>
  <c r="H26" i="7" s="1"/>
  <c r="Y27" i="7"/>
  <c r="H27" i="7" s="1"/>
  <c r="Y28" i="7"/>
  <c r="H28" i="7" s="1"/>
  <c r="Y29" i="7"/>
  <c r="H29" i="7" s="1"/>
  <c r="Y30" i="7"/>
  <c r="H30" i="7" s="1"/>
  <c r="Y31" i="7"/>
  <c r="H31" i="7" s="1"/>
  <c r="Y32" i="7"/>
  <c r="H32" i="7" s="1"/>
  <c r="Y33" i="7"/>
  <c r="Y34" i="7"/>
  <c r="H34" i="7" s="1"/>
  <c r="Y35" i="7"/>
  <c r="H35" i="7" s="1"/>
  <c r="Y36" i="7"/>
  <c r="H36" i="7" s="1"/>
  <c r="Y37" i="7"/>
  <c r="H37" i="7" s="1"/>
  <c r="Y38" i="7"/>
  <c r="H38" i="7" s="1"/>
  <c r="Y39" i="7"/>
  <c r="Y40" i="7"/>
  <c r="Y41" i="7"/>
  <c r="Y42" i="7"/>
  <c r="Y43" i="7"/>
  <c r="H43" i="7" s="1"/>
  <c r="Y44" i="7"/>
  <c r="H44" i="7" s="1"/>
  <c r="Y45" i="7"/>
  <c r="H45" i="7" s="1"/>
  <c r="Y46" i="7"/>
  <c r="H46" i="7" s="1"/>
  <c r="Y47" i="7"/>
  <c r="H47" i="7" s="1"/>
  <c r="Y48" i="7"/>
  <c r="H48" i="7" s="1"/>
  <c r="Y5" i="2"/>
  <c r="H5" i="2" s="1"/>
  <c r="Y6" i="2"/>
  <c r="H6" i="2" s="1"/>
  <c r="Y7" i="2"/>
  <c r="H7" i="2" s="1"/>
  <c r="Y8" i="2"/>
  <c r="H8" i="2" s="1"/>
  <c r="Y9" i="2"/>
  <c r="H9" i="2" s="1"/>
  <c r="Y10" i="2"/>
  <c r="H10" i="2" s="1"/>
  <c r="Y11" i="2"/>
  <c r="H11" i="2" s="1"/>
  <c r="Y12" i="2"/>
  <c r="H12" i="2" s="1"/>
  <c r="Y14" i="2"/>
  <c r="H14" i="2" s="1"/>
  <c r="Y15" i="2"/>
  <c r="H15" i="2" s="1"/>
  <c r="Y16" i="2"/>
  <c r="H16" i="2" s="1"/>
  <c r="Y17" i="2"/>
  <c r="H17" i="2" s="1"/>
  <c r="Y18" i="2"/>
  <c r="H18" i="2" s="1"/>
  <c r="Y19" i="2"/>
  <c r="H19" i="2" s="1"/>
  <c r="Y20" i="2"/>
  <c r="H20" i="2" s="1"/>
  <c r="Y21" i="2"/>
  <c r="H21" i="2" s="1"/>
  <c r="Y22" i="2"/>
  <c r="H22" i="2" s="1"/>
  <c r="Y23" i="2"/>
  <c r="H23" i="2" s="1"/>
  <c r="Y24" i="2"/>
  <c r="H24" i="2" s="1"/>
  <c r="Y25" i="2"/>
  <c r="H25" i="2" s="1"/>
  <c r="Y26" i="2"/>
  <c r="H26" i="2" s="1"/>
  <c r="Y27" i="2"/>
  <c r="H27" i="2" s="1"/>
  <c r="Y28" i="2"/>
  <c r="H28" i="2" s="1"/>
  <c r="Y29" i="2"/>
  <c r="H29" i="2" s="1"/>
  <c r="Y30" i="2"/>
  <c r="H30" i="2" s="1"/>
  <c r="Y31" i="2"/>
  <c r="H31" i="2" s="1"/>
  <c r="Y32" i="2"/>
  <c r="H32" i="2" s="1"/>
  <c r="Y33" i="2"/>
  <c r="H33" i="2" s="1"/>
  <c r="Y34" i="2"/>
  <c r="H34" i="2" s="1"/>
  <c r="Y35" i="2"/>
  <c r="H35" i="2" s="1"/>
  <c r="Y36" i="2"/>
  <c r="H36" i="2" s="1"/>
  <c r="Y37" i="2"/>
  <c r="H37" i="2" s="1"/>
  <c r="Y38" i="2"/>
  <c r="H38" i="2" s="1"/>
  <c r="Y39" i="2"/>
  <c r="H39" i="2" s="1"/>
  <c r="H25" i="30"/>
  <c r="H10" i="30"/>
  <c r="H13" i="30"/>
  <c r="H14" i="30"/>
  <c r="Y48" i="30"/>
  <c r="Y7" i="30"/>
  <c r="H7" i="30" s="1"/>
  <c r="Y8" i="30"/>
  <c r="H8" i="30" s="1"/>
  <c r="Y9" i="30"/>
  <c r="H9" i="30" s="1"/>
  <c r="Y10" i="30"/>
  <c r="Y11" i="30"/>
  <c r="H11" i="30" s="1"/>
  <c r="Y12" i="30"/>
  <c r="H12" i="30" s="1"/>
  <c r="Y13" i="30"/>
  <c r="Y14" i="30"/>
  <c r="Y15" i="30"/>
  <c r="H15" i="30" s="1"/>
  <c r="Y16" i="30"/>
  <c r="H16" i="30" s="1"/>
  <c r="Y17" i="30"/>
  <c r="H17" i="30" s="1"/>
  <c r="Y18" i="30"/>
  <c r="H18" i="30" s="1"/>
  <c r="Y19" i="30"/>
  <c r="H19" i="30" s="1"/>
  <c r="Y20" i="30"/>
  <c r="H20" i="30" s="1"/>
  <c r="Y21" i="30"/>
  <c r="H21" i="30" s="1"/>
  <c r="Y22" i="30"/>
  <c r="H22" i="30" s="1"/>
  <c r="Y23" i="30"/>
  <c r="Y24" i="30"/>
  <c r="H24" i="30" s="1"/>
  <c r="Y25" i="30"/>
  <c r="Y26" i="30"/>
  <c r="H26" i="30" s="1"/>
  <c r="Y27" i="30"/>
  <c r="H27" i="30" s="1"/>
  <c r="Y28" i="30"/>
  <c r="H28" i="30" s="1"/>
  <c r="Y29" i="30"/>
  <c r="H29" i="30" s="1"/>
  <c r="Y30" i="30"/>
  <c r="H30" i="30" s="1"/>
  <c r="Y31" i="30"/>
  <c r="H31" i="30" s="1"/>
  <c r="Y32" i="30"/>
  <c r="H32" i="30" s="1"/>
  <c r="Y33" i="30"/>
  <c r="H33" i="30" s="1"/>
  <c r="Y34" i="30"/>
  <c r="H34" i="30" s="1"/>
  <c r="Y35" i="30"/>
  <c r="H35" i="30" s="1"/>
  <c r="Y36" i="30"/>
  <c r="H36" i="30" s="1"/>
  <c r="Y37" i="30"/>
  <c r="H37" i="30" s="1"/>
  <c r="Y38" i="30"/>
  <c r="H38" i="30" s="1"/>
  <c r="Y39" i="30"/>
  <c r="H39" i="30" s="1"/>
  <c r="Y40" i="30"/>
  <c r="H40" i="30" s="1"/>
  <c r="Y41" i="30"/>
  <c r="H41" i="30" s="1"/>
  <c r="Y42" i="30"/>
  <c r="H42" i="30" s="1"/>
  <c r="Y43" i="30"/>
  <c r="H43" i="30" s="1"/>
  <c r="Y44" i="30"/>
  <c r="H44" i="30" s="1"/>
  <c r="Y45" i="30"/>
  <c r="H45" i="30" s="1"/>
  <c r="Y46" i="30"/>
  <c r="H46" i="30" s="1"/>
  <c r="Y47" i="30"/>
  <c r="H47" i="30" s="1"/>
  <c r="Y6" i="30"/>
  <c r="H6" i="30" s="1"/>
  <c r="AO44" i="41" l="1" a="1"/>
  <c r="AO44" i="41" s="1"/>
  <c r="BE44" i="41" s="1"/>
  <c r="AN44" i="41" a="1"/>
  <c r="AN44" i="41" s="1"/>
  <c r="BD44" i="41" s="1"/>
  <c r="AM44" i="41" a="1"/>
  <c r="AM44" i="41" s="1"/>
  <c r="BC44" i="41" s="1"/>
  <c r="AL44" i="41" a="1"/>
  <c r="AL44" i="41" s="1"/>
  <c r="BB44" i="41" s="1"/>
  <c r="AK44" i="41" a="1"/>
  <c r="AK44" i="41" s="1"/>
  <c r="BA44" i="41" s="1"/>
  <c r="AJ44" i="41" a="1"/>
  <c r="AJ44" i="41" s="1"/>
  <c r="AZ44" i="41" s="1"/>
  <c r="AI44" i="41" a="1"/>
  <c r="AI44" i="41" s="1"/>
  <c r="AY44" i="41" s="1"/>
  <c r="AH44" i="41" a="1"/>
  <c r="AH44" i="41" s="1"/>
  <c r="AX44" i="41" s="1"/>
  <c r="AG44" i="41" a="1"/>
  <c r="AG44" i="41" s="1"/>
  <c r="AW44" i="41" s="1"/>
  <c r="AF44" i="41" a="1"/>
  <c r="AF44" i="41" s="1"/>
  <c r="AV44" i="41" s="1"/>
  <c r="AE44" i="41" a="1"/>
  <c r="AE44" i="41" s="1"/>
  <c r="AC44" i="41" a="1"/>
  <c r="AC44" i="41" s="1"/>
  <c r="AS44" i="41" s="1"/>
  <c r="AB44" i="41" a="1"/>
  <c r="AB44" i="41" s="1"/>
  <c r="AR44" i="41" s="1"/>
  <c r="Y44" i="41"/>
  <c r="AQ44" i="41" l="1"/>
  <c r="AU44" i="41"/>
  <c r="AT44" i="41" s="1"/>
  <c r="AD44" i="41"/>
  <c r="AA44" i="41"/>
  <c r="Z44" i="41" l="1"/>
  <c r="AP44" i="41"/>
  <c r="Y110" i="41" l="1"/>
  <c r="AB110" i="41" a="1"/>
  <c r="AB110" i="41" s="1"/>
  <c r="AR110" i="41" s="1"/>
  <c r="AC110" i="41" a="1"/>
  <c r="AC110" i="41" s="1"/>
  <c r="AS110" i="41" s="1"/>
  <c r="AE110" i="41" a="1"/>
  <c r="AE110" i="41" s="1"/>
  <c r="AF110" i="41" a="1"/>
  <c r="AF110" i="41" s="1"/>
  <c r="AV110" i="41" s="1"/>
  <c r="AG110" i="41" a="1"/>
  <c r="AG110" i="41" s="1"/>
  <c r="AW110" i="41" s="1"/>
  <c r="AH110" i="41" a="1"/>
  <c r="AH110" i="41" s="1"/>
  <c r="AX110" i="41" s="1"/>
  <c r="AI110" i="41" a="1"/>
  <c r="AI110" i="41" s="1"/>
  <c r="AY110" i="41" s="1"/>
  <c r="AJ110" i="41" a="1"/>
  <c r="AJ110" i="41" s="1"/>
  <c r="AZ110" i="41" s="1"/>
  <c r="AK110" i="41" a="1"/>
  <c r="AK110" i="41" s="1"/>
  <c r="BA110" i="41" s="1"/>
  <c r="AL110" i="41" a="1"/>
  <c r="AL110" i="41" s="1"/>
  <c r="BB110" i="41" s="1"/>
  <c r="AM110" i="41" a="1"/>
  <c r="AM110" i="41" s="1"/>
  <c r="BC110" i="41" s="1"/>
  <c r="AN110" i="41" a="1"/>
  <c r="AN110" i="41" s="1"/>
  <c r="BD110" i="41" s="1"/>
  <c r="AO110" i="41" a="1"/>
  <c r="AO110" i="41" s="1"/>
  <c r="BE110" i="41" s="1"/>
  <c r="AD110" i="41" l="1"/>
  <c r="AQ110" i="41"/>
  <c r="AA110" i="41"/>
  <c r="AU110" i="41"/>
  <c r="AT110" i="41" s="1"/>
  <c r="Z110" i="41" l="1"/>
  <c r="AP110" i="41"/>
  <c r="Y17" i="42"/>
  <c r="AB17" i="42" a="1"/>
  <c r="AB17" i="42" s="1"/>
  <c r="AR17" i="42" s="1"/>
  <c r="AC17" i="42" a="1"/>
  <c r="AC17" i="42" s="1"/>
  <c r="AE17" i="42" a="1"/>
  <c r="AE17" i="42" s="1"/>
  <c r="AF17" i="42" a="1"/>
  <c r="AF17" i="42" s="1"/>
  <c r="AV17" i="42" s="1"/>
  <c r="AG17" i="42" a="1"/>
  <c r="AG17" i="42" s="1"/>
  <c r="AW17" i="42" s="1"/>
  <c r="AH17" i="42" a="1"/>
  <c r="AH17" i="42" s="1"/>
  <c r="AX17" i="42" s="1"/>
  <c r="AI17" i="42" a="1"/>
  <c r="AI17" i="42" s="1"/>
  <c r="AY17" i="42" s="1"/>
  <c r="AJ17" i="42" a="1"/>
  <c r="AJ17" i="42" s="1"/>
  <c r="AZ17" i="42" s="1"/>
  <c r="AK17" i="42" a="1"/>
  <c r="AK17" i="42" s="1"/>
  <c r="BA17" i="42" s="1"/>
  <c r="AL17" i="42" a="1"/>
  <c r="AL17" i="42" s="1"/>
  <c r="BB17" i="42" s="1"/>
  <c r="AM17" i="42" a="1"/>
  <c r="AM17" i="42" s="1"/>
  <c r="BC17" i="42" s="1"/>
  <c r="AN17" i="42" a="1"/>
  <c r="AN17" i="42" s="1"/>
  <c r="BD17" i="42" s="1"/>
  <c r="AO17" i="42" a="1"/>
  <c r="AO17" i="42" s="1"/>
  <c r="BE17" i="42" s="1"/>
  <c r="Y18" i="42"/>
  <c r="AB18" i="42" a="1"/>
  <c r="AB18" i="42" s="1"/>
  <c r="AC18" i="42" a="1"/>
  <c r="AC18" i="42" s="1"/>
  <c r="AS18" i="42" s="1"/>
  <c r="AE18" i="42" a="1"/>
  <c r="AE18" i="42" s="1"/>
  <c r="AU18" i="42" s="1"/>
  <c r="AF18" i="42" a="1"/>
  <c r="AF18" i="42" s="1"/>
  <c r="AV18" i="42" s="1"/>
  <c r="AG18" i="42" a="1"/>
  <c r="AG18" i="42" s="1"/>
  <c r="AW18" i="42" s="1"/>
  <c r="AH18" i="42" a="1"/>
  <c r="AH18" i="42" s="1"/>
  <c r="AX18" i="42" s="1"/>
  <c r="AI18" i="42" a="1"/>
  <c r="AI18" i="42" s="1"/>
  <c r="AY18" i="42" s="1"/>
  <c r="AJ18" i="42" a="1"/>
  <c r="AJ18" i="42" s="1"/>
  <c r="AZ18" i="42" s="1"/>
  <c r="AK18" i="42" a="1"/>
  <c r="AK18" i="42" s="1"/>
  <c r="BA18" i="42" s="1"/>
  <c r="AL18" i="42" a="1"/>
  <c r="AL18" i="42" s="1"/>
  <c r="BB18" i="42" s="1"/>
  <c r="AM18" i="42" a="1"/>
  <c r="AM18" i="42" s="1"/>
  <c r="BC18" i="42" s="1"/>
  <c r="AN18" i="42" a="1"/>
  <c r="AN18" i="42" s="1"/>
  <c r="BD18" i="42" s="1"/>
  <c r="AO18" i="42" a="1"/>
  <c r="AO18" i="42" s="1"/>
  <c r="BE18" i="42" s="1"/>
  <c r="Y19" i="42"/>
  <c r="AB19" i="42" a="1"/>
  <c r="AB19" i="42" s="1"/>
  <c r="AR19" i="42" s="1"/>
  <c r="AC19" i="42" a="1"/>
  <c r="AC19" i="42" s="1"/>
  <c r="AS19" i="42" s="1"/>
  <c r="AE19" i="42" a="1"/>
  <c r="AE19" i="42" s="1"/>
  <c r="AF19" i="42" a="1"/>
  <c r="AF19" i="42" s="1"/>
  <c r="AV19" i="42" s="1"/>
  <c r="AG19" i="42" a="1"/>
  <c r="AG19" i="42" s="1"/>
  <c r="AW19" i="42" s="1"/>
  <c r="AH19" i="42" a="1"/>
  <c r="AH19" i="42" s="1"/>
  <c r="AX19" i="42" s="1"/>
  <c r="AI19" i="42" a="1"/>
  <c r="AI19" i="42" s="1"/>
  <c r="AY19" i="42" s="1"/>
  <c r="AJ19" i="42" a="1"/>
  <c r="AJ19" i="42" s="1"/>
  <c r="AZ19" i="42" s="1"/>
  <c r="AK19" i="42" a="1"/>
  <c r="AK19" i="42" s="1"/>
  <c r="BA19" i="42" s="1"/>
  <c r="AL19" i="42" a="1"/>
  <c r="AL19" i="42" s="1"/>
  <c r="BB19" i="42" s="1"/>
  <c r="AM19" i="42" a="1"/>
  <c r="AM19" i="42" s="1"/>
  <c r="BC19" i="42" s="1"/>
  <c r="AN19" i="42" a="1"/>
  <c r="AN19" i="42" s="1"/>
  <c r="BD19" i="42" s="1"/>
  <c r="AO19" i="42" a="1"/>
  <c r="AO19" i="42" s="1"/>
  <c r="BE19" i="42" s="1"/>
  <c r="Y20" i="42"/>
  <c r="AB20" i="42" a="1"/>
  <c r="AB20" i="42" s="1"/>
  <c r="AC20" i="42" a="1"/>
  <c r="AC20" i="42" s="1"/>
  <c r="AS20" i="42" s="1"/>
  <c r="AE20" i="42" a="1"/>
  <c r="AE20" i="42" s="1"/>
  <c r="AF20" i="42" a="1"/>
  <c r="AF20" i="42" s="1"/>
  <c r="AV20" i="42" s="1"/>
  <c r="AG20" i="42" a="1"/>
  <c r="AG20" i="42" s="1"/>
  <c r="AW20" i="42" s="1"/>
  <c r="AH20" i="42" a="1"/>
  <c r="AH20" i="42" s="1"/>
  <c r="AX20" i="42" s="1"/>
  <c r="AI20" i="42" a="1"/>
  <c r="AI20" i="42" s="1"/>
  <c r="AY20" i="42" s="1"/>
  <c r="AJ20" i="42" a="1"/>
  <c r="AJ20" i="42" s="1"/>
  <c r="AZ20" i="42" s="1"/>
  <c r="AK20" i="42" a="1"/>
  <c r="AK20" i="42" s="1"/>
  <c r="BA20" i="42" s="1"/>
  <c r="AL20" i="42" a="1"/>
  <c r="AL20" i="42" s="1"/>
  <c r="BB20" i="42" s="1"/>
  <c r="AM20" i="42" a="1"/>
  <c r="AM20" i="42" s="1"/>
  <c r="BC20" i="42" s="1"/>
  <c r="AN20" i="42" a="1"/>
  <c r="AN20" i="42" s="1"/>
  <c r="BD20" i="42" s="1"/>
  <c r="AO20" i="42" a="1"/>
  <c r="AO20" i="42" s="1"/>
  <c r="BE20" i="42" s="1"/>
  <c r="Y21" i="42"/>
  <c r="AB21" i="42" a="1"/>
  <c r="AB21" i="42" s="1"/>
  <c r="AC21" i="42" a="1"/>
  <c r="AC21" i="42" s="1"/>
  <c r="AS21" i="42" s="1"/>
  <c r="AE21" i="42" a="1"/>
  <c r="AE21" i="42" s="1"/>
  <c r="AF21" i="42" a="1"/>
  <c r="AF21" i="42" s="1"/>
  <c r="AV21" i="42" s="1"/>
  <c r="AG21" i="42" a="1"/>
  <c r="AG21" i="42" s="1"/>
  <c r="AW21" i="42" s="1"/>
  <c r="AH21" i="42" a="1"/>
  <c r="AH21" i="42" s="1"/>
  <c r="AX21" i="42" s="1"/>
  <c r="AI21" i="42" a="1"/>
  <c r="AI21" i="42" s="1"/>
  <c r="AY21" i="42" s="1"/>
  <c r="AJ21" i="42" a="1"/>
  <c r="AJ21" i="42" s="1"/>
  <c r="AZ21" i="42" s="1"/>
  <c r="AK21" i="42" a="1"/>
  <c r="AK21" i="42" s="1"/>
  <c r="BA21" i="42" s="1"/>
  <c r="AL21" i="42" a="1"/>
  <c r="AL21" i="42" s="1"/>
  <c r="BB21" i="42" s="1"/>
  <c r="AM21" i="42" a="1"/>
  <c r="AM21" i="42" s="1"/>
  <c r="BC21" i="42" s="1"/>
  <c r="AN21" i="42" a="1"/>
  <c r="AN21" i="42" s="1"/>
  <c r="BD21" i="42" s="1"/>
  <c r="AO21" i="42" a="1"/>
  <c r="AO21" i="42" s="1"/>
  <c r="BE21" i="42" s="1"/>
  <c r="Y22" i="42"/>
  <c r="AB22" i="42" a="1"/>
  <c r="AB22" i="42" s="1"/>
  <c r="AR22" i="42" s="1"/>
  <c r="AC22" i="42" a="1"/>
  <c r="AC22" i="42" s="1"/>
  <c r="AE22" i="42" a="1"/>
  <c r="AE22" i="42" s="1"/>
  <c r="AF22" i="42" a="1"/>
  <c r="AF22" i="42" s="1"/>
  <c r="AV22" i="42" s="1"/>
  <c r="AG22" i="42" a="1"/>
  <c r="AG22" i="42" s="1"/>
  <c r="AW22" i="42" s="1"/>
  <c r="AH22" i="42" a="1"/>
  <c r="AH22" i="42" s="1"/>
  <c r="AX22" i="42" s="1"/>
  <c r="AI22" i="42" a="1"/>
  <c r="AI22" i="42" s="1"/>
  <c r="AY22" i="42" s="1"/>
  <c r="AJ22" i="42" a="1"/>
  <c r="AJ22" i="42" s="1"/>
  <c r="AZ22" i="42" s="1"/>
  <c r="AK22" i="42" a="1"/>
  <c r="AK22" i="42" s="1"/>
  <c r="BA22" i="42" s="1"/>
  <c r="AL22" i="42" a="1"/>
  <c r="AL22" i="42" s="1"/>
  <c r="BB22" i="42" s="1"/>
  <c r="AM22" i="42" a="1"/>
  <c r="AM22" i="42" s="1"/>
  <c r="BC22" i="42" s="1"/>
  <c r="AN22" i="42" a="1"/>
  <c r="AN22" i="42" s="1"/>
  <c r="BD22" i="42" s="1"/>
  <c r="AO22" i="42" a="1"/>
  <c r="AO22" i="42" s="1"/>
  <c r="BE22" i="42" s="1"/>
  <c r="Y23" i="42"/>
  <c r="AB23" i="42" a="1"/>
  <c r="AB23" i="42" s="1"/>
  <c r="AR23" i="42" s="1"/>
  <c r="AC23" i="42" a="1"/>
  <c r="AC23" i="42" s="1"/>
  <c r="AS23" i="42" s="1"/>
  <c r="AE23" i="42" a="1"/>
  <c r="AE23" i="42" s="1"/>
  <c r="AU23" i="42" s="1"/>
  <c r="AF23" i="42" a="1"/>
  <c r="AF23" i="42" s="1"/>
  <c r="AV23" i="42" s="1"/>
  <c r="AG23" i="42" a="1"/>
  <c r="AG23" i="42" s="1"/>
  <c r="AW23" i="42" s="1"/>
  <c r="AH23" i="42" a="1"/>
  <c r="AH23" i="42" s="1"/>
  <c r="AX23" i="42" s="1"/>
  <c r="AI23" i="42" a="1"/>
  <c r="AI23" i="42" s="1"/>
  <c r="AY23" i="42" s="1"/>
  <c r="AJ23" i="42" a="1"/>
  <c r="AJ23" i="42" s="1"/>
  <c r="AZ23" i="42" s="1"/>
  <c r="AK23" i="42" a="1"/>
  <c r="AK23" i="42" s="1"/>
  <c r="BA23" i="42" s="1"/>
  <c r="AL23" i="42" a="1"/>
  <c r="AL23" i="42" s="1"/>
  <c r="BB23" i="42" s="1"/>
  <c r="AM23" i="42" a="1"/>
  <c r="AM23" i="42" s="1"/>
  <c r="BC23" i="42" s="1"/>
  <c r="AN23" i="42" a="1"/>
  <c r="AN23" i="42" s="1"/>
  <c r="BD23" i="42" s="1"/>
  <c r="AO23" i="42" a="1"/>
  <c r="AO23" i="42" s="1"/>
  <c r="BE23" i="42" s="1"/>
  <c r="Y24" i="42"/>
  <c r="AB24" i="42" a="1"/>
  <c r="AB24" i="42" s="1"/>
  <c r="AR24" i="42" s="1"/>
  <c r="AC24" i="42" a="1"/>
  <c r="AC24" i="42" s="1"/>
  <c r="AE24" i="42" a="1"/>
  <c r="AE24" i="42" s="1"/>
  <c r="AU24" i="42" s="1"/>
  <c r="AF24" i="42" a="1"/>
  <c r="AF24" i="42" s="1"/>
  <c r="AG24" i="42" a="1"/>
  <c r="AG24" i="42" s="1"/>
  <c r="AW24" i="42" s="1"/>
  <c r="AH24" i="42" a="1"/>
  <c r="AH24" i="42" s="1"/>
  <c r="AX24" i="42" s="1"/>
  <c r="AI24" i="42" a="1"/>
  <c r="AI24" i="42" s="1"/>
  <c r="AY24" i="42" s="1"/>
  <c r="AJ24" i="42" a="1"/>
  <c r="AJ24" i="42" s="1"/>
  <c r="AZ24" i="42" s="1"/>
  <c r="AK24" i="42" a="1"/>
  <c r="AK24" i="42" s="1"/>
  <c r="BA24" i="42" s="1"/>
  <c r="AL24" i="42" a="1"/>
  <c r="AL24" i="42" s="1"/>
  <c r="BB24" i="42" s="1"/>
  <c r="AM24" i="42" a="1"/>
  <c r="AM24" i="42" s="1"/>
  <c r="BC24" i="42" s="1"/>
  <c r="AN24" i="42" a="1"/>
  <c r="AN24" i="42" s="1"/>
  <c r="BD24" i="42" s="1"/>
  <c r="AO24" i="42" a="1"/>
  <c r="AO24" i="42" s="1"/>
  <c r="BE24" i="42" s="1"/>
  <c r="Y26" i="42"/>
  <c r="AB26" i="42" a="1"/>
  <c r="AB26" i="42" s="1"/>
  <c r="AR26" i="42" s="1"/>
  <c r="AC26" i="42" a="1"/>
  <c r="AC26" i="42" s="1"/>
  <c r="AS26" i="42" s="1"/>
  <c r="AE26" i="42" a="1"/>
  <c r="AE26" i="42" s="1"/>
  <c r="AF26" i="42" a="1"/>
  <c r="AF26" i="42" s="1"/>
  <c r="AV26" i="42" s="1"/>
  <c r="AG26" i="42" a="1"/>
  <c r="AG26" i="42" s="1"/>
  <c r="AW26" i="42" s="1"/>
  <c r="AH26" i="42" a="1"/>
  <c r="AH26" i="42" s="1"/>
  <c r="AX26" i="42" s="1"/>
  <c r="AI26" i="42" a="1"/>
  <c r="AI26" i="42" s="1"/>
  <c r="AY26" i="42" s="1"/>
  <c r="AJ26" i="42" a="1"/>
  <c r="AJ26" i="42" s="1"/>
  <c r="AZ26" i="42" s="1"/>
  <c r="AK26" i="42" a="1"/>
  <c r="AK26" i="42" s="1"/>
  <c r="BA26" i="42" s="1"/>
  <c r="AL26" i="42" a="1"/>
  <c r="AL26" i="42" s="1"/>
  <c r="BB26" i="42" s="1"/>
  <c r="AM26" i="42" a="1"/>
  <c r="AM26" i="42" s="1"/>
  <c r="BC26" i="42" s="1"/>
  <c r="AN26" i="42" a="1"/>
  <c r="AN26" i="42" s="1"/>
  <c r="BD26" i="42" s="1"/>
  <c r="AO26" i="42" a="1"/>
  <c r="AO26" i="42" s="1"/>
  <c r="BE26" i="42" s="1"/>
  <c r="Y27" i="42"/>
  <c r="AB27" i="42" a="1"/>
  <c r="AB27" i="42" s="1"/>
  <c r="AC27" i="42" a="1"/>
  <c r="AC27" i="42" s="1"/>
  <c r="AS27" i="42" s="1"/>
  <c r="AE27" i="42" a="1"/>
  <c r="AE27" i="42" s="1"/>
  <c r="AF27" i="42" a="1"/>
  <c r="AF27" i="42" s="1"/>
  <c r="AV27" i="42" s="1"/>
  <c r="AG27" i="42" a="1"/>
  <c r="AG27" i="42" s="1"/>
  <c r="AW27" i="42" s="1"/>
  <c r="AH27" i="42" a="1"/>
  <c r="AH27" i="42" s="1"/>
  <c r="AX27" i="42" s="1"/>
  <c r="AI27" i="42" a="1"/>
  <c r="AI27" i="42" s="1"/>
  <c r="AY27" i="42" s="1"/>
  <c r="AJ27" i="42" a="1"/>
  <c r="AJ27" i="42" s="1"/>
  <c r="AZ27" i="42" s="1"/>
  <c r="AK27" i="42" a="1"/>
  <c r="AK27" i="42" s="1"/>
  <c r="BA27" i="42" s="1"/>
  <c r="AL27" i="42" a="1"/>
  <c r="AL27" i="42" s="1"/>
  <c r="BB27" i="42" s="1"/>
  <c r="AM27" i="42" a="1"/>
  <c r="AM27" i="42" s="1"/>
  <c r="BC27" i="42" s="1"/>
  <c r="AN27" i="42" a="1"/>
  <c r="AN27" i="42" s="1"/>
  <c r="BD27" i="42" s="1"/>
  <c r="AO27" i="42" a="1"/>
  <c r="AO27" i="42" s="1"/>
  <c r="BE27" i="42" s="1"/>
  <c r="Y28" i="42"/>
  <c r="AB28" i="42" a="1"/>
  <c r="AB28" i="42" s="1"/>
  <c r="AC28" i="42" a="1"/>
  <c r="AC28" i="42" s="1"/>
  <c r="AS28" i="42" s="1"/>
  <c r="AE28" i="42" a="1"/>
  <c r="AE28" i="42" s="1"/>
  <c r="AU28" i="42" s="1"/>
  <c r="AF28" i="42" a="1"/>
  <c r="AF28" i="42" s="1"/>
  <c r="AV28" i="42" s="1"/>
  <c r="AG28" i="42" a="1"/>
  <c r="AG28" i="42" s="1"/>
  <c r="AW28" i="42" s="1"/>
  <c r="AH28" i="42" a="1"/>
  <c r="AH28" i="42" s="1"/>
  <c r="AX28" i="42" s="1"/>
  <c r="AI28" i="42" a="1"/>
  <c r="AI28" i="42" s="1"/>
  <c r="AY28" i="42" s="1"/>
  <c r="AJ28" i="42" a="1"/>
  <c r="AJ28" i="42" s="1"/>
  <c r="AZ28" i="42" s="1"/>
  <c r="AK28" i="42" a="1"/>
  <c r="AK28" i="42" s="1"/>
  <c r="BA28" i="42" s="1"/>
  <c r="AL28" i="42" a="1"/>
  <c r="AL28" i="42" s="1"/>
  <c r="BB28" i="42" s="1"/>
  <c r="AM28" i="42" a="1"/>
  <c r="AM28" i="42" s="1"/>
  <c r="BC28" i="42" s="1"/>
  <c r="AN28" i="42" a="1"/>
  <c r="AN28" i="42" s="1"/>
  <c r="BD28" i="42" s="1"/>
  <c r="AO28" i="42" a="1"/>
  <c r="AO28" i="42" s="1"/>
  <c r="BE28" i="42" s="1"/>
  <c r="AB29" i="42" a="1"/>
  <c r="AB29" i="42" s="1"/>
  <c r="AC29" i="42" a="1"/>
  <c r="AC29" i="42" s="1"/>
  <c r="AS29" i="42" s="1"/>
  <c r="AE29" i="42" a="1"/>
  <c r="AE29" i="42" s="1"/>
  <c r="AF29" i="42" a="1"/>
  <c r="AF29" i="42" s="1"/>
  <c r="AV29" i="42" s="1"/>
  <c r="AG29" i="42" a="1"/>
  <c r="AG29" i="42" s="1"/>
  <c r="AW29" i="42" s="1"/>
  <c r="AH29" i="42" a="1"/>
  <c r="AH29" i="42" s="1"/>
  <c r="AX29" i="42" s="1"/>
  <c r="AI29" i="42" a="1"/>
  <c r="AI29" i="42" s="1"/>
  <c r="AY29" i="42" s="1"/>
  <c r="AJ29" i="42" a="1"/>
  <c r="AJ29" i="42" s="1"/>
  <c r="AZ29" i="42" s="1"/>
  <c r="AK29" i="42" a="1"/>
  <c r="AK29" i="42" s="1"/>
  <c r="BA29" i="42" s="1"/>
  <c r="AL29" i="42" a="1"/>
  <c r="AL29" i="42" s="1"/>
  <c r="BB29" i="42" s="1"/>
  <c r="AM29" i="42" a="1"/>
  <c r="AM29" i="42" s="1"/>
  <c r="BC29" i="42" s="1"/>
  <c r="AN29" i="42" a="1"/>
  <c r="AN29" i="42" s="1"/>
  <c r="BD29" i="42" s="1"/>
  <c r="AO29" i="42" a="1"/>
  <c r="AO29" i="42" s="1"/>
  <c r="BE29" i="42" s="1"/>
  <c r="AB31" i="42" a="1"/>
  <c r="AB31" i="42" s="1"/>
  <c r="AR31" i="42" s="1"/>
  <c r="AC31" i="42" a="1"/>
  <c r="AC31" i="42" s="1"/>
  <c r="AS31" i="42" s="1"/>
  <c r="AE31" i="42" a="1"/>
  <c r="AE31" i="42" s="1"/>
  <c r="AF31" i="42" a="1"/>
  <c r="AF31" i="42" s="1"/>
  <c r="AV31" i="42" s="1"/>
  <c r="AG31" i="42" a="1"/>
  <c r="AG31" i="42" s="1"/>
  <c r="AW31" i="42" s="1"/>
  <c r="AH31" i="42" a="1"/>
  <c r="AH31" i="42" s="1"/>
  <c r="AX31" i="42" s="1"/>
  <c r="AI31" i="42" a="1"/>
  <c r="AI31" i="42" s="1"/>
  <c r="AY31" i="42" s="1"/>
  <c r="AJ31" i="42" a="1"/>
  <c r="AJ31" i="42" s="1"/>
  <c r="AZ31" i="42" s="1"/>
  <c r="AK31" i="42" a="1"/>
  <c r="AK31" i="42" s="1"/>
  <c r="BA31" i="42" s="1"/>
  <c r="AL31" i="42" a="1"/>
  <c r="AL31" i="42" s="1"/>
  <c r="BB31" i="42" s="1"/>
  <c r="AM31" i="42" a="1"/>
  <c r="AM31" i="42" s="1"/>
  <c r="BC31" i="42" s="1"/>
  <c r="AN31" i="42" a="1"/>
  <c r="AN31" i="42" s="1"/>
  <c r="BD31" i="42" s="1"/>
  <c r="AO31" i="42" a="1"/>
  <c r="AO31" i="42" s="1"/>
  <c r="BE31" i="42" s="1"/>
  <c r="AB32" i="42" a="1"/>
  <c r="AB32" i="42" s="1"/>
  <c r="AC32" i="42" a="1"/>
  <c r="AC32" i="42" s="1"/>
  <c r="AS32" i="42" s="1"/>
  <c r="AE32" i="42" a="1"/>
  <c r="AE32" i="42" s="1"/>
  <c r="AF32" i="42" a="1"/>
  <c r="AF32" i="42" s="1"/>
  <c r="AV32" i="42" s="1"/>
  <c r="AG32" i="42" a="1"/>
  <c r="AG32" i="42" s="1"/>
  <c r="AW32" i="42" s="1"/>
  <c r="AH32" i="42" a="1"/>
  <c r="AH32" i="42" s="1"/>
  <c r="AX32" i="42" s="1"/>
  <c r="AI32" i="42" a="1"/>
  <c r="AI32" i="42" s="1"/>
  <c r="AY32" i="42" s="1"/>
  <c r="AJ32" i="42" a="1"/>
  <c r="AJ32" i="42" s="1"/>
  <c r="AZ32" i="42" s="1"/>
  <c r="AK32" i="42" a="1"/>
  <c r="AK32" i="42" s="1"/>
  <c r="BA32" i="42" s="1"/>
  <c r="AL32" i="42" a="1"/>
  <c r="AL32" i="42" s="1"/>
  <c r="BB32" i="42" s="1"/>
  <c r="AM32" i="42" a="1"/>
  <c r="AM32" i="42" s="1"/>
  <c r="BC32" i="42" s="1"/>
  <c r="AN32" i="42" a="1"/>
  <c r="AN32" i="42" s="1"/>
  <c r="BD32" i="42" s="1"/>
  <c r="AO32" i="42" a="1"/>
  <c r="AO32" i="42" s="1"/>
  <c r="BE32" i="42" s="1"/>
  <c r="Y36" i="42"/>
  <c r="AB36" i="42" a="1"/>
  <c r="AB36" i="42" s="1"/>
  <c r="AC36" i="42" a="1"/>
  <c r="AC36" i="42" s="1"/>
  <c r="AE36" i="42" a="1"/>
  <c r="AE36" i="42" s="1"/>
  <c r="AU36" i="42" s="1"/>
  <c r="AF36" i="42" a="1"/>
  <c r="AF36" i="42" s="1"/>
  <c r="AG36" i="42" a="1"/>
  <c r="AG36" i="42" s="1"/>
  <c r="AW36" i="42" s="1"/>
  <c r="AH36" i="42" a="1"/>
  <c r="AH36" i="42" s="1"/>
  <c r="AI36" i="42" a="1"/>
  <c r="AI36" i="42" s="1"/>
  <c r="AY36" i="42" s="1"/>
  <c r="AJ36" i="42" a="1"/>
  <c r="AJ36" i="42" s="1"/>
  <c r="AK36" i="42" a="1"/>
  <c r="AK36" i="42" s="1"/>
  <c r="BA36" i="42" s="1"/>
  <c r="AL36" i="42" a="1"/>
  <c r="AL36" i="42" s="1"/>
  <c r="AM36" i="42" a="1"/>
  <c r="AM36" i="42" s="1"/>
  <c r="BC36" i="42" s="1"/>
  <c r="AN36" i="42" a="1"/>
  <c r="AN36" i="42" s="1"/>
  <c r="BD36" i="42" s="1"/>
  <c r="AO36" i="42" a="1"/>
  <c r="AO36" i="42" s="1"/>
  <c r="BE36" i="42" s="1"/>
  <c r="AB38" i="42" a="1"/>
  <c r="AB38" i="42" s="1"/>
  <c r="AR38" i="42" s="1"/>
  <c r="AC38" i="42" a="1"/>
  <c r="AC38" i="42" s="1"/>
  <c r="AE38" i="42" a="1"/>
  <c r="AE38" i="42" s="1"/>
  <c r="AU38" i="42" s="1"/>
  <c r="AF38" i="42" a="1"/>
  <c r="AF38" i="42" s="1"/>
  <c r="AG38" i="42" a="1"/>
  <c r="AG38" i="42" s="1"/>
  <c r="AH38" i="42" a="1"/>
  <c r="AH38" i="42" s="1"/>
  <c r="AX38" i="42" s="1"/>
  <c r="AI38" i="42" a="1"/>
  <c r="AI38" i="42" s="1"/>
  <c r="AY38" i="42" s="1"/>
  <c r="AJ38" i="42" a="1"/>
  <c r="AJ38" i="42" s="1"/>
  <c r="AZ38" i="42" s="1"/>
  <c r="AK38" i="42" a="1"/>
  <c r="AK38" i="42" s="1"/>
  <c r="BA38" i="42" s="1"/>
  <c r="AL38" i="42" a="1"/>
  <c r="AL38" i="42" s="1"/>
  <c r="AM38" i="42" a="1"/>
  <c r="AM38" i="42" s="1"/>
  <c r="AN38" i="42" a="1"/>
  <c r="AN38" i="42" s="1"/>
  <c r="BD38" i="42" s="1"/>
  <c r="AO38" i="42" a="1"/>
  <c r="AO38" i="42" s="1"/>
  <c r="Y39" i="42"/>
  <c r="AB39" i="42" a="1"/>
  <c r="AB39" i="42" s="1"/>
  <c r="AC39" i="42" a="1"/>
  <c r="AC39" i="42" s="1"/>
  <c r="AS39" i="42" s="1"/>
  <c r="AE39" i="42" a="1"/>
  <c r="AE39" i="42" s="1"/>
  <c r="AF39" i="42" a="1"/>
  <c r="AF39" i="42" s="1"/>
  <c r="AV39" i="42" s="1"/>
  <c r="AG39" i="42" a="1"/>
  <c r="AG39" i="42" s="1"/>
  <c r="AW39" i="42" s="1"/>
  <c r="AH39" i="42" a="1"/>
  <c r="AH39" i="42" s="1"/>
  <c r="AX39" i="42" s="1"/>
  <c r="AI39" i="42" a="1"/>
  <c r="AI39" i="42" s="1"/>
  <c r="AY39" i="42" s="1"/>
  <c r="AJ39" i="42" a="1"/>
  <c r="AJ39" i="42" s="1"/>
  <c r="AZ39" i="42" s="1"/>
  <c r="AK39" i="42" a="1"/>
  <c r="AK39" i="42" s="1"/>
  <c r="BA39" i="42" s="1"/>
  <c r="AL39" i="42" a="1"/>
  <c r="AL39" i="42" s="1"/>
  <c r="BB39" i="42" s="1"/>
  <c r="AM39" i="42" a="1"/>
  <c r="AM39" i="42" s="1"/>
  <c r="BC39" i="42" s="1"/>
  <c r="AN39" i="42" a="1"/>
  <c r="AN39" i="42" s="1"/>
  <c r="BD39" i="42" s="1"/>
  <c r="AO39" i="42" a="1"/>
  <c r="AO39" i="42" s="1"/>
  <c r="BE39" i="42" s="1"/>
  <c r="Y41" i="42"/>
  <c r="AB41" i="42" a="1"/>
  <c r="AB41" i="42" s="1"/>
  <c r="AC41" i="42" a="1"/>
  <c r="AC41" i="42" s="1"/>
  <c r="AS41" i="42" s="1"/>
  <c r="AE41" i="42" a="1"/>
  <c r="AE41" i="42" s="1"/>
  <c r="AU41" i="42" s="1"/>
  <c r="AF41" i="42" a="1"/>
  <c r="AF41" i="42" s="1"/>
  <c r="AG41" i="42" a="1"/>
  <c r="AG41" i="42" s="1"/>
  <c r="AW41" i="42" s="1"/>
  <c r="AH41" i="42" a="1"/>
  <c r="AH41" i="42" s="1"/>
  <c r="AX41" i="42" s="1"/>
  <c r="AI41" i="42" a="1"/>
  <c r="AI41" i="42" s="1"/>
  <c r="AY41" i="42" s="1"/>
  <c r="AJ41" i="42" a="1"/>
  <c r="AJ41" i="42" s="1"/>
  <c r="AK41" i="42" a="1"/>
  <c r="AK41" i="42" s="1"/>
  <c r="BA41" i="42" s="1"/>
  <c r="AL41" i="42" a="1"/>
  <c r="AL41" i="42" s="1"/>
  <c r="AM41" i="42" a="1"/>
  <c r="AM41" i="42" s="1"/>
  <c r="BC41" i="42" s="1"/>
  <c r="AN41" i="42" a="1"/>
  <c r="AN41" i="42" s="1"/>
  <c r="AO41" i="42" a="1"/>
  <c r="AO41" i="42" s="1"/>
  <c r="BE41" i="42" s="1"/>
  <c r="Y42" i="42"/>
  <c r="AB42" i="42" a="1"/>
  <c r="AB42" i="42" s="1"/>
  <c r="AC42" i="42" a="1"/>
  <c r="AC42" i="42" s="1"/>
  <c r="AS42" i="42" s="1"/>
  <c r="AE42" i="42" a="1"/>
  <c r="AE42" i="42" s="1"/>
  <c r="AF42" i="42" a="1"/>
  <c r="AF42" i="42" s="1"/>
  <c r="AV42" i="42" s="1"/>
  <c r="AG42" i="42" a="1"/>
  <c r="AG42" i="42" s="1"/>
  <c r="AW42" i="42" s="1"/>
  <c r="AH42" i="42" a="1"/>
  <c r="AH42" i="42" s="1"/>
  <c r="AX42" i="42" s="1"/>
  <c r="AI42" i="42" a="1"/>
  <c r="AI42" i="42" s="1"/>
  <c r="AY42" i="42" s="1"/>
  <c r="AJ42" i="42" a="1"/>
  <c r="AJ42" i="42" s="1"/>
  <c r="AZ42" i="42" s="1"/>
  <c r="AK42" i="42" a="1"/>
  <c r="AK42" i="42" s="1"/>
  <c r="BA42" i="42" s="1"/>
  <c r="AL42" i="42" a="1"/>
  <c r="AL42" i="42" s="1"/>
  <c r="BB42" i="42" s="1"/>
  <c r="AM42" i="42" a="1"/>
  <c r="AM42" i="42" s="1"/>
  <c r="BC42" i="42" s="1"/>
  <c r="AN42" i="42" a="1"/>
  <c r="AN42" i="42" s="1"/>
  <c r="BD42" i="42" s="1"/>
  <c r="AO42" i="42" a="1"/>
  <c r="AO42" i="42" s="1"/>
  <c r="Y43" i="42"/>
  <c r="AB43" i="42" a="1"/>
  <c r="AB43" i="42" s="1"/>
  <c r="AC43" i="42" a="1"/>
  <c r="AC43" i="42" s="1"/>
  <c r="AS43" i="42" s="1"/>
  <c r="AE43" i="42" a="1"/>
  <c r="AE43" i="42" s="1"/>
  <c r="AU43" i="42" s="1"/>
  <c r="AF43" i="42" a="1"/>
  <c r="AF43" i="42" s="1"/>
  <c r="AV43" i="42" s="1"/>
  <c r="AG43" i="42" a="1"/>
  <c r="AG43" i="42" s="1"/>
  <c r="AW43" i="42" s="1"/>
  <c r="AH43" i="42" a="1"/>
  <c r="AH43" i="42" s="1"/>
  <c r="AX43" i="42" s="1"/>
  <c r="AI43" i="42" a="1"/>
  <c r="AI43" i="42" s="1"/>
  <c r="AJ43" i="42" a="1"/>
  <c r="AJ43" i="42" s="1"/>
  <c r="AZ43" i="42" s="1"/>
  <c r="AK43" i="42" a="1"/>
  <c r="AK43" i="42" s="1"/>
  <c r="BA43" i="42" s="1"/>
  <c r="AL43" i="42" a="1"/>
  <c r="AL43" i="42" s="1"/>
  <c r="BB43" i="42" s="1"/>
  <c r="AM43" i="42" a="1"/>
  <c r="AM43" i="42" s="1"/>
  <c r="BC43" i="42" s="1"/>
  <c r="AN43" i="42" a="1"/>
  <c r="AN43" i="42" s="1"/>
  <c r="BD43" i="42" s="1"/>
  <c r="AO43" i="42" a="1"/>
  <c r="AO43" i="42" s="1"/>
  <c r="BE43" i="42" s="1"/>
  <c r="Y44" i="42"/>
  <c r="AB44" i="42" a="1"/>
  <c r="AB44" i="42" s="1"/>
  <c r="AR44" i="42" s="1"/>
  <c r="AC44" i="42" a="1"/>
  <c r="AC44" i="42" s="1"/>
  <c r="AS44" i="42" s="1"/>
  <c r="AE44" i="42" a="1"/>
  <c r="AE44" i="42" s="1"/>
  <c r="AF44" i="42" a="1"/>
  <c r="AF44" i="42" s="1"/>
  <c r="AV44" i="42" s="1"/>
  <c r="AG44" i="42" a="1"/>
  <c r="AG44" i="42" s="1"/>
  <c r="AW44" i="42" s="1"/>
  <c r="AH44" i="42" a="1"/>
  <c r="AH44" i="42" s="1"/>
  <c r="AX44" i="42" s="1"/>
  <c r="AI44" i="42" a="1"/>
  <c r="AI44" i="42" s="1"/>
  <c r="AY44" i="42" s="1"/>
  <c r="AJ44" i="42" a="1"/>
  <c r="AJ44" i="42" s="1"/>
  <c r="AZ44" i="42" s="1"/>
  <c r="AK44" i="42" a="1"/>
  <c r="AK44" i="42" s="1"/>
  <c r="BA44" i="42" s="1"/>
  <c r="AL44" i="42" a="1"/>
  <c r="AL44" i="42" s="1"/>
  <c r="BB44" i="42" s="1"/>
  <c r="AM44" i="42" a="1"/>
  <c r="AM44" i="42" s="1"/>
  <c r="BC44" i="42" s="1"/>
  <c r="AN44" i="42" a="1"/>
  <c r="AN44" i="42" s="1"/>
  <c r="BD44" i="42" s="1"/>
  <c r="AO44" i="42" a="1"/>
  <c r="AO44" i="42" s="1"/>
  <c r="BE44" i="42" s="1"/>
  <c r="Y45" i="42"/>
  <c r="AB45" i="42" a="1"/>
  <c r="AB45" i="42" s="1"/>
  <c r="AC45" i="42" a="1"/>
  <c r="AC45" i="42" s="1"/>
  <c r="AS45" i="42" s="1"/>
  <c r="AE45" i="42" a="1"/>
  <c r="AE45" i="42" s="1"/>
  <c r="AU45" i="42" s="1"/>
  <c r="AF45" i="42" a="1"/>
  <c r="AF45" i="42" s="1"/>
  <c r="AG45" i="42" a="1"/>
  <c r="AG45" i="42" s="1"/>
  <c r="AW45" i="42" s="1"/>
  <c r="AH45" i="42" a="1"/>
  <c r="AH45" i="42" s="1"/>
  <c r="AX45" i="42" s="1"/>
  <c r="AI45" i="42" a="1"/>
  <c r="AI45" i="42" s="1"/>
  <c r="AY45" i="42" s="1"/>
  <c r="AJ45" i="42" a="1"/>
  <c r="AJ45" i="42" s="1"/>
  <c r="AZ45" i="42" s="1"/>
  <c r="AK45" i="42" a="1"/>
  <c r="AK45" i="42" s="1"/>
  <c r="BA45" i="42" s="1"/>
  <c r="AL45" i="42" a="1"/>
  <c r="AL45" i="42" s="1"/>
  <c r="BB45" i="42" s="1"/>
  <c r="AM45" i="42" a="1"/>
  <c r="AM45" i="42" s="1"/>
  <c r="BC45" i="42" s="1"/>
  <c r="AN45" i="42" a="1"/>
  <c r="AN45" i="42" s="1"/>
  <c r="BD45" i="42" s="1"/>
  <c r="AO45" i="42" a="1"/>
  <c r="AO45" i="42" s="1"/>
  <c r="BE45" i="42" s="1"/>
  <c r="Y46" i="42"/>
  <c r="AB46" i="42" a="1"/>
  <c r="AB46" i="42" s="1"/>
  <c r="AC46" i="42" a="1"/>
  <c r="AC46" i="42" s="1"/>
  <c r="AS46" i="42" s="1"/>
  <c r="AE46" i="42" a="1"/>
  <c r="AE46" i="42" s="1"/>
  <c r="AF46" i="42" a="1"/>
  <c r="AF46" i="42" s="1"/>
  <c r="AV46" i="42" s="1"/>
  <c r="AG46" i="42" a="1"/>
  <c r="AG46" i="42" s="1"/>
  <c r="AW46" i="42" s="1"/>
  <c r="AH46" i="42" a="1"/>
  <c r="AH46" i="42" s="1"/>
  <c r="AX46" i="42" s="1"/>
  <c r="AI46" i="42" a="1"/>
  <c r="AI46" i="42" s="1"/>
  <c r="AY46" i="42" s="1"/>
  <c r="AJ46" i="42" a="1"/>
  <c r="AJ46" i="42" s="1"/>
  <c r="AZ46" i="42" s="1"/>
  <c r="AK46" i="42" a="1"/>
  <c r="AK46" i="42" s="1"/>
  <c r="BA46" i="42" s="1"/>
  <c r="AL46" i="42" a="1"/>
  <c r="AL46" i="42" s="1"/>
  <c r="BB46" i="42" s="1"/>
  <c r="AM46" i="42" a="1"/>
  <c r="AM46" i="42" s="1"/>
  <c r="BC46" i="42" s="1"/>
  <c r="AN46" i="42" a="1"/>
  <c r="AN46" i="42" s="1"/>
  <c r="BD46" i="42" s="1"/>
  <c r="AO46" i="42" a="1"/>
  <c r="AO46" i="42" s="1"/>
  <c r="BE46" i="42" s="1"/>
  <c r="AA39" i="42" l="1"/>
  <c r="AR39" i="42"/>
  <c r="AQ39" i="42" s="1"/>
  <c r="AA46" i="42"/>
  <c r="AQ26" i="42"/>
  <c r="AA32" i="42"/>
  <c r="AR20" i="42"/>
  <c r="AQ20" i="42" s="1"/>
  <c r="AA20" i="42"/>
  <c r="AA44" i="42"/>
  <c r="AQ19" i="42"/>
  <c r="AG40" i="42"/>
  <c r="AW40" i="42"/>
  <c r="AY43" i="42"/>
  <c r="AT43" i="42" s="1"/>
  <c r="AD43" i="42"/>
  <c r="AU46" i="42"/>
  <c r="AT46" i="42" s="1"/>
  <c r="AD46" i="42"/>
  <c r="BA40" i="42"/>
  <c r="AD45" i="42"/>
  <c r="AS40" i="42"/>
  <c r="AO40" i="42"/>
  <c r="AR46" i="42"/>
  <c r="AQ46" i="42" s="1"/>
  <c r="AC40" i="42"/>
  <c r="AR43" i="42"/>
  <c r="AQ43" i="42" s="1"/>
  <c r="AA43" i="42"/>
  <c r="AE40" i="42"/>
  <c r="AF40" i="42"/>
  <c r="AV41" i="42"/>
  <c r="AJ40" i="42"/>
  <c r="AZ41" i="42"/>
  <c r="AZ40" i="42" s="1"/>
  <c r="AD41" i="42"/>
  <c r="AL40" i="42"/>
  <c r="BB41" i="42"/>
  <c r="BB40" i="42" s="1"/>
  <c r="BE42" i="42"/>
  <c r="BE40" i="42" s="1"/>
  <c r="Y40" i="42"/>
  <c r="AK40" i="42"/>
  <c r="AD42" i="42"/>
  <c r="AU42" i="42"/>
  <c r="AA41" i="42"/>
  <c r="AB40" i="42"/>
  <c r="AR41" i="42"/>
  <c r="AV45" i="42"/>
  <c r="AT45" i="42" s="1"/>
  <c r="AD44" i="42"/>
  <c r="AU44" i="42"/>
  <c r="AT44" i="42" s="1"/>
  <c r="AN40" i="42"/>
  <c r="AX40" i="42"/>
  <c r="AR42" i="42"/>
  <c r="AQ42" i="42" s="1"/>
  <c r="AA42" i="42"/>
  <c r="AA45" i="42"/>
  <c r="AR45" i="42"/>
  <c r="AQ45" i="42" s="1"/>
  <c r="AI40" i="42"/>
  <c r="AM40" i="42"/>
  <c r="BC40" i="42"/>
  <c r="AQ44" i="42"/>
  <c r="AH40" i="42"/>
  <c r="AY37" i="42"/>
  <c r="AI37" i="42"/>
  <c r="AW38" i="42"/>
  <c r="AW37" i="42" s="1"/>
  <c r="AG37" i="42"/>
  <c r="AH37" i="42"/>
  <c r="AX37" i="42"/>
  <c r="AV38" i="42"/>
  <c r="AV37" i="42" s="1"/>
  <c r="AF37" i="42"/>
  <c r="AO37" i="42"/>
  <c r="BE38" i="42"/>
  <c r="BE37" i="42" s="1"/>
  <c r="AE37" i="42"/>
  <c r="BD41" i="42"/>
  <c r="BD40" i="42" s="1"/>
  <c r="BD37" i="42"/>
  <c r="AM37" i="42"/>
  <c r="BC38" i="42"/>
  <c r="BC37" i="42" s="1"/>
  <c r="AC37" i="42"/>
  <c r="AL37" i="42"/>
  <c r="BB38" i="42"/>
  <c r="BB37" i="42" s="1"/>
  <c r="AU39" i="42"/>
  <c r="AT39" i="42" s="1"/>
  <c r="AD39" i="42"/>
  <c r="BA37" i="42"/>
  <c r="Y37" i="42"/>
  <c r="AK37" i="42"/>
  <c r="AE35" i="42"/>
  <c r="AY35" i="42"/>
  <c r="AS38" i="42"/>
  <c r="AM35" i="42"/>
  <c r="AG35" i="42"/>
  <c r="AJ35" i="42"/>
  <c r="AS36" i="42"/>
  <c r="AC35" i="42"/>
  <c r="AJ37" i="42"/>
  <c r="AB37" i="42"/>
  <c r="AR36" i="42"/>
  <c r="AA36" i="42"/>
  <c r="AB35" i="42"/>
  <c r="AW35" i="42"/>
  <c r="AI35" i="42"/>
  <c r="AA38" i="42"/>
  <c r="AK35" i="42"/>
  <c r="BD35" i="42"/>
  <c r="AH35" i="42"/>
  <c r="AZ37" i="42"/>
  <c r="AN37" i="42"/>
  <c r="BA35" i="42"/>
  <c r="Y35" i="42"/>
  <c r="AO35" i="42"/>
  <c r="AL35" i="42"/>
  <c r="AF35" i="42"/>
  <c r="AD38" i="42"/>
  <c r="BC35" i="42"/>
  <c r="BE35" i="42"/>
  <c r="AD36" i="42"/>
  <c r="BB36" i="42"/>
  <c r="BB35" i="42" s="1"/>
  <c r="AN35" i="42"/>
  <c r="AD32" i="42"/>
  <c r="AU32" i="42"/>
  <c r="AT32" i="42" s="1"/>
  <c r="AZ36" i="42"/>
  <c r="AZ35" i="42" s="1"/>
  <c r="AX36" i="42"/>
  <c r="AX35" i="42" s="1"/>
  <c r="AV36" i="42"/>
  <c r="AU31" i="42"/>
  <c r="AT31" i="42" s="1"/>
  <c r="AD31" i="42"/>
  <c r="AQ31" i="42"/>
  <c r="AU26" i="42"/>
  <c r="AT26" i="42" s="1"/>
  <c r="AD26" i="42"/>
  <c r="AA28" i="42"/>
  <c r="AR28" i="42"/>
  <c r="AQ28" i="42" s="1"/>
  <c r="AA31" i="42"/>
  <c r="AR32" i="42"/>
  <c r="AQ32" i="42" s="1"/>
  <c r="AI25" i="42"/>
  <c r="AD29" i="42"/>
  <c r="AD27" i="42"/>
  <c r="AR29" i="42"/>
  <c r="AQ29" i="42" s="1"/>
  <c r="AA29" i="42"/>
  <c r="AT28" i="42"/>
  <c r="BE25" i="42"/>
  <c r="AD28" i="42"/>
  <c r="AR27" i="42"/>
  <c r="AQ27" i="42" s="1"/>
  <c r="AA27" i="42"/>
  <c r="AJ25" i="42"/>
  <c r="AC25" i="42"/>
  <c r="AT23" i="42"/>
  <c r="AB25" i="42"/>
  <c r="Y25" i="42"/>
  <c r="AO25" i="42"/>
  <c r="AU29" i="42"/>
  <c r="AT29" i="42" s="1"/>
  <c r="AN25" i="42"/>
  <c r="AD24" i="42"/>
  <c r="AV24" i="42"/>
  <c r="AT24" i="42" s="1"/>
  <c r="AA23" i="42"/>
  <c r="AU27" i="42"/>
  <c r="AT27" i="42" s="1"/>
  <c r="AA26" i="42"/>
  <c r="AM25" i="42"/>
  <c r="BC25" i="42"/>
  <c r="AS24" i="42"/>
  <c r="AQ24" i="42" s="1"/>
  <c r="AA24" i="42"/>
  <c r="AL25" i="42"/>
  <c r="BB25" i="42"/>
  <c r="AF25" i="42"/>
  <c r="AY25" i="42"/>
  <c r="AK25" i="42"/>
  <c r="BA25" i="42"/>
  <c r="AE25" i="42"/>
  <c r="AG25" i="42"/>
  <c r="AS22" i="42"/>
  <c r="AQ22" i="42" s="1"/>
  <c r="AA22" i="42"/>
  <c r="AH25" i="42"/>
  <c r="AQ23" i="42"/>
  <c r="AD22" i="42"/>
  <c r="AU22" i="42"/>
  <c r="AT22" i="42" s="1"/>
  <c r="AD19" i="42"/>
  <c r="AU19" i="42"/>
  <c r="AT19" i="42" s="1"/>
  <c r="BD25" i="42"/>
  <c r="AD21" i="42"/>
  <c r="AU21" i="42"/>
  <c r="AT21" i="42" s="1"/>
  <c r="AR21" i="42"/>
  <c r="AQ21" i="42" s="1"/>
  <c r="AA21" i="42"/>
  <c r="AZ25" i="42"/>
  <c r="AD23" i="42"/>
  <c r="AD20" i="42"/>
  <c r="AU20" i="42"/>
  <c r="AT20" i="42" s="1"/>
  <c r="AA19" i="42"/>
  <c r="BA16" i="42"/>
  <c r="AY16" i="42"/>
  <c r="AO16" i="42"/>
  <c r="AT18" i="42"/>
  <c r="AD17" i="42"/>
  <c r="AU17" i="42"/>
  <c r="AT17" i="42" s="1"/>
  <c r="AS17" i="42"/>
  <c r="AQ17" i="42" s="1"/>
  <c r="AA17" i="42"/>
  <c r="BD16" i="42"/>
  <c r="AN16" i="42"/>
  <c r="AD18" i="42"/>
  <c r="AA18" i="42"/>
  <c r="AR18" i="42"/>
  <c r="AQ18" i="42" s="1"/>
  <c r="BC16" i="42"/>
  <c r="AM16" i="42"/>
  <c r="BB16" i="42"/>
  <c r="AC16" i="42"/>
  <c r="AF16" i="42"/>
  <c r="AL16" i="42"/>
  <c r="AK16" i="42"/>
  <c r="AJ16" i="42"/>
  <c r="AZ16" i="42"/>
  <c r="AI16" i="42"/>
  <c r="AE16" i="42"/>
  <c r="Y16" i="42"/>
  <c r="AH16" i="42"/>
  <c r="BE16" i="42"/>
  <c r="AB16" i="42"/>
  <c r="AG16" i="42"/>
  <c r="AO187" i="41" a="1"/>
  <c r="AO187" i="41" s="1"/>
  <c r="BE187" i="41" s="1"/>
  <c r="AN187" i="41" a="1"/>
  <c r="AN187" i="41" s="1"/>
  <c r="BD187" i="41" s="1"/>
  <c r="AM187" i="41" a="1"/>
  <c r="AM187" i="41" s="1"/>
  <c r="BC187" i="41" s="1"/>
  <c r="AL187" i="41" a="1"/>
  <c r="AL187" i="41" s="1"/>
  <c r="BB187" i="41" s="1"/>
  <c r="AK187" i="41" a="1"/>
  <c r="AK187" i="41" s="1"/>
  <c r="BA187" i="41" s="1"/>
  <c r="AJ187" i="41" a="1"/>
  <c r="AJ187" i="41" s="1"/>
  <c r="AI187" i="41" a="1"/>
  <c r="AI187" i="41" s="1"/>
  <c r="AY187" i="41" s="1"/>
  <c r="AH187" i="41" a="1"/>
  <c r="AH187" i="41" s="1"/>
  <c r="AX187" i="41" s="1"/>
  <c r="AG187" i="41" a="1"/>
  <c r="AG187" i="41" s="1"/>
  <c r="AW187" i="41" s="1"/>
  <c r="AF187" i="41" a="1"/>
  <c r="AF187" i="41" s="1"/>
  <c r="AV187" i="41" s="1"/>
  <c r="AE187" i="41" a="1"/>
  <c r="AE187" i="41" s="1"/>
  <c r="AC187" i="41" a="1"/>
  <c r="AC187" i="41" s="1"/>
  <c r="AS187" i="41" s="1"/>
  <c r="AB187" i="41" a="1"/>
  <c r="AB187" i="41" s="1"/>
  <c r="Y187" i="41"/>
  <c r="AO186" i="41" a="1"/>
  <c r="AO186" i="41" s="1"/>
  <c r="BE186" i="41" s="1"/>
  <c r="AN186" i="41" a="1"/>
  <c r="AN186" i="41" s="1"/>
  <c r="AM186" i="41" a="1"/>
  <c r="AM186" i="41" s="1"/>
  <c r="AL186" i="41" a="1"/>
  <c r="AL186" i="41" s="1"/>
  <c r="AK186" i="41" a="1"/>
  <c r="AK186" i="41" s="1"/>
  <c r="AJ186" i="41" a="1"/>
  <c r="AJ186" i="41" s="1"/>
  <c r="AZ186" i="41" s="1"/>
  <c r="AI186" i="41" a="1"/>
  <c r="AI186" i="41" s="1"/>
  <c r="AY186" i="41" s="1"/>
  <c r="AH186" i="41" a="1"/>
  <c r="AH186" i="41" s="1"/>
  <c r="AG186" i="41" a="1"/>
  <c r="AG186" i="41" s="1"/>
  <c r="AF186" i="41" a="1"/>
  <c r="AF186" i="41" s="1"/>
  <c r="AE186" i="41" a="1"/>
  <c r="AE186" i="41" s="1"/>
  <c r="AC186" i="41" a="1"/>
  <c r="AC186" i="41" s="1"/>
  <c r="AS186" i="41" s="1"/>
  <c r="AB186" i="41" a="1"/>
  <c r="AB186" i="41" s="1"/>
  <c r="Y186" i="41"/>
  <c r="AO184" i="41" a="1"/>
  <c r="AO184" i="41" s="1"/>
  <c r="BE184" i="41" s="1"/>
  <c r="AN184" i="41" a="1"/>
  <c r="AN184" i="41" s="1"/>
  <c r="BD184" i="41" s="1"/>
  <c r="AM184" i="41" a="1"/>
  <c r="AM184" i="41" s="1"/>
  <c r="BC184" i="41" s="1"/>
  <c r="AL184" i="41" a="1"/>
  <c r="AL184" i="41" s="1"/>
  <c r="BB184" i="41" s="1"/>
  <c r="AK184" i="41" a="1"/>
  <c r="AK184" i="41" s="1"/>
  <c r="BA184" i="41" s="1"/>
  <c r="AJ184" i="41" a="1"/>
  <c r="AJ184" i="41" s="1"/>
  <c r="AZ184" i="41" s="1"/>
  <c r="AI184" i="41" a="1"/>
  <c r="AI184" i="41" s="1"/>
  <c r="AY184" i="41" s="1"/>
  <c r="AH184" i="41" a="1"/>
  <c r="AH184" i="41" s="1"/>
  <c r="AX184" i="41" s="1"/>
  <c r="AG184" i="41" a="1"/>
  <c r="AG184" i="41" s="1"/>
  <c r="AW184" i="41" s="1"/>
  <c r="AF184" i="41" a="1"/>
  <c r="AF184" i="41" s="1"/>
  <c r="AV184" i="41" s="1"/>
  <c r="AE184" i="41" a="1"/>
  <c r="AE184" i="41" s="1"/>
  <c r="AC184" i="41" a="1"/>
  <c r="AC184" i="41" s="1"/>
  <c r="AS184" i="41" s="1"/>
  <c r="AB184" i="41" a="1"/>
  <c r="AB184" i="41" s="1"/>
  <c r="Y184" i="41"/>
  <c r="AO183" i="41" a="1"/>
  <c r="AO183" i="41" s="1"/>
  <c r="BE183" i="41" s="1"/>
  <c r="AN183" i="41" a="1"/>
  <c r="AN183" i="41" s="1"/>
  <c r="BD183" i="41" s="1"/>
  <c r="AM183" i="41" a="1"/>
  <c r="AM183" i="41" s="1"/>
  <c r="BC183" i="41" s="1"/>
  <c r="AL183" i="41" a="1"/>
  <c r="AL183" i="41" s="1"/>
  <c r="BB183" i="41" s="1"/>
  <c r="AK183" i="41" a="1"/>
  <c r="AK183" i="41" s="1"/>
  <c r="BA183" i="41" s="1"/>
  <c r="AJ183" i="41" a="1"/>
  <c r="AJ183" i="41" s="1"/>
  <c r="AZ183" i="41" s="1"/>
  <c r="AI183" i="41" a="1"/>
  <c r="AI183" i="41" s="1"/>
  <c r="AY183" i="41" s="1"/>
  <c r="AH183" i="41" a="1"/>
  <c r="AH183" i="41" s="1"/>
  <c r="AX183" i="41" s="1"/>
  <c r="AG183" i="41" a="1"/>
  <c r="AG183" i="41" s="1"/>
  <c r="AW183" i="41" s="1"/>
  <c r="AF183" i="41" a="1"/>
  <c r="AF183" i="41" s="1"/>
  <c r="AV183" i="41" s="1"/>
  <c r="AE183" i="41" a="1"/>
  <c r="AE183" i="41" s="1"/>
  <c r="AC183" i="41" a="1"/>
  <c r="AC183" i="41" s="1"/>
  <c r="AS183" i="41" s="1"/>
  <c r="AB183" i="41" a="1"/>
  <c r="AB183" i="41" s="1"/>
  <c r="Y183" i="41"/>
  <c r="AO182" i="41" a="1"/>
  <c r="AO182" i="41" s="1"/>
  <c r="BE182" i="41" s="1"/>
  <c r="AN182" i="41" a="1"/>
  <c r="AN182" i="41" s="1"/>
  <c r="BD182" i="41" s="1"/>
  <c r="AM182" i="41" a="1"/>
  <c r="AM182" i="41" s="1"/>
  <c r="BC182" i="41" s="1"/>
  <c r="AL182" i="41" a="1"/>
  <c r="AL182" i="41" s="1"/>
  <c r="BB182" i="41" s="1"/>
  <c r="AK182" i="41" a="1"/>
  <c r="AK182" i="41" s="1"/>
  <c r="BA182" i="41" s="1"/>
  <c r="AJ182" i="41" a="1"/>
  <c r="AJ182" i="41" s="1"/>
  <c r="AZ182" i="41" s="1"/>
  <c r="AI182" i="41" a="1"/>
  <c r="AI182" i="41" s="1"/>
  <c r="AY182" i="41" s="1"/>
  <c r="AH182" i="41" a="1"/>
  <c r="AH182" i="41" s="1"/>
  <c r="AX182" i="41" s="1"/>
  <c r="AG182" i="41" a="1"/>
  <c r="AG182" i="41" s="1"/>
  <c r="AW182" i="41" s="1"/>
  <c r="AF182" i="41" a="1"/>
  <c r="AF182" i="41" s="1"/>
  <c r="AV182" i="41" s="1"/>
  <c r="AE182" i="41" a="1"/>
  <c r="AE182" i="41" s="1"/>
  <c r="AC182" i="41" a="1"/>
  <c r="AC182" i="41" s="1"/>
  <c r="AS182" i="41" s="1"/>
  <c r="AB182" i="41" a="1"/>
  <c r="AB182" i="41" s="1"/>
  <c r="Y182" i="41"/>
  <c r="AO181" i="41" a="1"/>
  <c r="AO181" i="41" s="1"/>
  <c r="BE181" i="41" s="1"/>
  <c r="AN181" i="41" a="1"/>
  <c r="AN181" i="41" s="1"/>
  <c r="BD181" i="41" s="1"/>
  <c r="AM181" i="41" a="1"/>
  <c r="AM181" i="41" s="1"/>
  <c r="BC181" i="41" s="1"/>
  <c r="AL181" i="41" a="1"/>
  <c r="AL181" i="41" s="1"/>
  <c r="BB181" i="41" s="1"/>
  <c r="AK181" i="41" a="1"/>
  <c r="AK181" i="41" s="1"/>
  <c r="BA181" i="41" s="1"/>
  <c r="AJ181" i="41" a="1"/>
  <c r="AJ181" i="41" s="1"/>
  <c r="AZ181" i="41" s="1"/>
  <c r="AI181" i="41" a="1"/>
  <c r="AI181" i="41" s="1"/>
  <c r="AH181" i="41" a="1"/>
  <c r="AH181" i="41" s="1"/>
  <c r="AX181" i="41" s="1"/>
  <c r="AG181" i="41" a="1"/>
  <c r="AG181" i="41" s="1"/>
  <c r="AW181" i="41" s="1"/>
  <c r="AF181" i="41" a="1"/>
  <c r="AF181" i="41" s="1"/>
  <c r="AV181" i="41" s="1"/>
  <c r="AE181" i="41" a="1"/>
  <c r="AE181" i="41" s="1"/>
  <c r="AU181" i="41" s="1"/>
  <c r="AC181" i="41" a="1"/>
  <c r="AC181" i="41" s="1"/>
  <c r="AS181" i="41" s="1"/>
  <c r="AB181" i="41" a="1"/>
  <c r="AB181" i="41" s="1"/>
  <c r="Y181" i="41"/>
  <c r="AO180" i="41" a="1"/>
  <c r="AO180" i="41" s="1"/>
  <c r="BE180" i="41" s="1"/>
  <c r="AN180" i="41" a="1"/>
  <c r="AN180" i="41" s="1"/>
  <c r="BD180" i="41" s="1"/>
  <c r="AM180" i="41" a="1"/>
  <c r="AM180" i="41" s="1"/>
  <c r="BC180" i="41" s="1"/>
  <c r="AL180" i="41" a="1"/>
  <c r="AL180" i="41" s="1"/>
  <c r="BB180" i="41" s="1"/>
  <c r="AK180" i="41" a="1"/>
  <c r="AK180" i="41" s="1"/>
  <c r="BA180" i="41" s="1"/>
  <c r="AJ180" i="41" a="1"/>
  <c r="AJ180" i="41" s="1"/>
  <c r="AZ180" i="41" s="1"/>
  <c r="AI180" i="41" a="1"/>
  <c r="AI180" i="41" s="1"/>
  <c r="AY180" i="41" s="1"/>
  <c r="AH180" i="41" a="1"/>
  <c r="AH180" i="41" s="1"/>
  <c r="AX180" i="41" s="1"/>
  <c r="AG180" i="41" a="1"/>
  <c r="AG180" i="41" s="1"/>
  <c r="AW180" i="41" s="1"/>
  <c r="AF180" i="41" a="1"/>
  <c r="AF180" i="41" s="1"/>
  <c r="AV180" i="41" s="1"/>
  <c r="AE180" i="41" a="1"/>
  <c r="AE180" i="41" s="1"/>
  <c r="AU180" i="41" s="1"/>
  <c r="AC180" i="41" a="1"/>
  <c r="AC180" i="41" s="1"/>
  <c r="AS180" i="41" s="1"/>
  <c r="AB180" i="41" a="1"/>
  <c r="AB180" i="41" s="1"/>
  <c r="Y180" i="41"/>
  <c r="AO179" i="41" a="1"/>
  <c r="AO179" i="41" s="1"/>
  <c r="BE179" i="41" s="1"/>
  <c r="AN179" i="41" a="1"/>
  <c r="AN179" i="41" s="1"/>
  <c r="BD179" i="41" s="1"/>
  <c r="AM179" i="41" a="1"/>
  <c r="AM179" i="41" s="1"/>
  <c r="BC179" i="41" s="1"/>
  <c r="AL179" i="41" a="1"/>
  <c r="AL179" i="41" s="1"/>
  <c r="BB179" i="41" s="1"/>
  <c r="AK179" i="41" a="1"/>
  <c r="AK179" i="41" s="1"/>
  <c r="BA179" i="41" s="1"/>
  <c r="AJ179" i="41" a="1"/>
  <c r="AJ179" i="41" s="1"/>
  <c r="AZ179" i="41" s="1"/>
  <c r="AI179" i="41" a="1"/>
  <c r="AI179" i="41" s="1"/>
  <c r="AY179" i="41" s="1"/>
  <c r="AH179" i="41" a="1"/>
  <c r="AH179" i="41" s="1"/>
  <c r="AX179" i="41" s="1"/>
  <c r="AG179" i="41" a="1"/>
  <c r="AG179" i="41" s="1"/>
  <c r="AW179" i="41" s="1"/>
  <c r="AF179" i="41" a="1"/>
  <c r="AF179" i="41" s="1"/>
  <c r="AV179" i="41" s="1"/>
  <c r="AE179" i="41" a="1"/>
  <c r="AE179" i="41" s="1"/>
  <c r="AC179" i="41" a="1"/>
  <c r="AC179" i="41" s="1"/>
  <c r="AS179" i="41" s="1"/>
  <c r="AB179" i="41" a="1"/>
  <c r="AB179" i="41" s="1"/>
  <c r="Y179" i="41"/>
  <c r="AO178" i="41" a="1"/>
  <c r="AO178" i="41" s="1"/>
  <c r="BE178" i="41" s="1"/>
  <c r="AN178" i="41" a="1"/>
  <c r="AN178" i="41" s="1"/>
  <c r="BD178" i="41" s="1"/>
  <c r="AM178" i="41" a="1"/>
  <c r="AM178" i="41" s="1"/>
  <c r="AL178" i="41" a="1"/>
  <c r="AL178" i="41" s="1"/>
  <c r="AK178" i="41" a="1"/>
  <c r="AK178" i="41" s="1"/>
  <c r="AJ178" i="41" a="1"/>
  <c r="AJ178" i="41" s="1"/>
  <c r="AI178" i="41" a="1"/>
  <c r="AI178" i="41" s="1"/>
  <c r="AY178" i="41" s="1"/>
  <c r="AH178" i="41" a="1"/>
  <c r="AH178" i="41" s="1"/>
  <c r="AG178" i="41" a="1"/>
  <c r="AG178" i="41" s="1"/>
  <c r="AW178" i="41" s="1"/>
  <c r="AF178" i="41" a="1"/>
  <c r="AF178" i="41" s="1"/>
  <c r="AV178" i="41" s="1"/>
  <c r="AE178" i="41" a="1"/>
  <c r="AE178" i="41" s="1"/>
  <c r="AC178" i="41" a="1"/>
  <c r="AC178" i="41" s="1"/>
  <c r="AS178" i="41" s="1"/>
  <c r="AB178" i="41" a="1"/>
  <c r="AB178" i="41" s="1"/>
  <c r="Y178" i="41"/>
  <c r="AO176" i="41" a="1"/>
  <c r="AO176" i="41" s="1"/>
  <c r="BE176" i="41" s="1"/>
  <c r="AN176" i="41" a="1"/>
  <c r="AN176" i="41" s="1"/>
  <c r="BD176" i="41" s="1"/>
  <c r="AM176" i="41" a="1"/>
  <c r="AM176" i="41" s="1"/>
  <c r="BC176" i="41" s="1"/>
  <c r="AL176" i="41" a="1"/>
  <c r="AL176" i="41" s="1"/>
  <c r="BB176" i="41" s="1"/>
  <c r="AK176" i="41" a="1"/>
  <c r="AK176" i="41" s="1"/>
  <c r="BA176" i="41" s="1"/>
  <c r="AJ176" i="41" a="1"/>
  <c r="AJ176" i="41" s="1"/>
  <c r="AZ176" i="41" s="1"/>
  <c r="AI176" i="41" a="1"/>
  <c r="AI176" i="41" s="1"/>
  <c r="AY176" i="41" s="1"/>
  <c r="AH176" i="41" a="1"/>
  <c r="AH176" i="41" s="1"/>
  <c r="AX176" i="41" s="1"/>
  <c r="AG176" i="41" a="1"/>
  <c r="AG176" i="41" s="1"/>
  <c r="AW176" i="41" s="1"/>
  <c r="AF176" i="41" a="1"/>
  <c r="AF176" i="41" s="1"/>
  <c r="AV176" i="41" s="1"/>
  <c r="AE176" i="41" a="1"/>
  <c r="AE176" i="41" s="1"/>
  <c r="AU176" i="41" s="1"/>
  <c r="AC176" i="41" a="1"/>
  <c r="AC176" i="41" s="1"/>
  <c r="AS176" i="41" s="1"/>
  <c r="AB176" i="41" a="1"/>
  <c r="AB176" i="41" s="1"/>
  <c r="Y176" i="41"/>
  <c r="AO175" i="41" a="1"/>
  <c r="AO175" i="41" s="1"/>
  <c r="BE175" i="41" s="1"/>
  <c r="AN175" i="41" a="1"/>
  <c r="AN175" i="41" s="1"/>
  <c r="BD175" i="41" s="1"/>
  <c r="AM175" i="41" a="1"/>
  <c r="AM175" i="41" s="1"/>
  <c r="BC175" i="41" s="1"/>
  <c r="AL175" i="41" a="1"/>
  <c r="AL175" i="41" s="1"/>
  <c r="BB175" i="41" s="1"/>
  <c r="AK175" i="41" a="1"/>
  <c r="AK175" i="41" s="1"/>
  <c r="BA175" i="41" s="1"/>
  <c r="AJ175" i="41" a="1"/>
  <c r="AJ175" i="41" s="1"/>
  <c r="AZ175" i="41" s="1"/>
  <c r="AI175" i="41" a="1"/>
  <c r="AI175" i="41" s="1"/>
  <c r="AY175" i="41" s="1"/>
  <c r="AH175" i="41" a="1"/>
  <c r="AH175" i="41" s="1"/>
  <c r="AX175" i="41" s="1"/>
  <c r="AG175" i="41" a="1"/>
  <c r="AG175" i="41" s="1"/>
  <c r="AW175" i="41" s="1"/>
  <c r="AF175" i="41" a="1"/>
  <c r="AF175" i="41" s="1"/>
  <c r="AV175" i="41" s="1"/>
  <c r="AE175" i="41" a="1"/>
  <c r="AE175" i="41" s="1"/>
  <c r="AC175" i="41" a="1"/>
  <c r="AC175" i="41" s="1"/>
  <c r="AS175" i="41" s="1"/>
  <c r="AB175" i="41" a="1"/>
  <c r="AB175" i="41" s="1"/>
  <c r="AR175" i="41" s="1"/>
  <c r="Y175" i="41"/>
  <c r="AO173" i="41" a="1"/>
  <c r="AO173" i="41" s="1"/>
  <c r="BE173" i="41" s="1"/>
  <c r="AN173" i="41" a="1"/>
  <c r="AN173" i="41" s="1"/>
  <c r="BD173" i="41" s="1"/>
  <c r="AM173" i="41" a="1"/>
  <c r="AM173" i="41" s="1"/>
  <c r="BC173" i="41" s="1"/>
  <c r="AL173" i="41" a="1"/>
  <c r="AL173" i="41" s="1"/>
  <c r="BB173" i="41" s="1"/>
  <c r="AK173" i="41" a="1"/>
  <c r="AK173" i="41" s="1"/>
  <c r="BA173" i="41" s="1"/>
  <c r="AJ173" i="41" a="1"/>
  <c r="AJ173" i="41" s="1"/>
  <c r="AZ173" i="41" s="1"/>
  <c r="AI173" i="41" a="1"/>
  <c r="AI173" i="41" s="1"/>
  <c r="AY173" i="41" s="1"/>
  <c r="AH173" i="41" a="1"/>
  <c r="AH173" i="41" s="1"/>
  <c r="AX173" i="41" s="1"/>
  <c r="AG173" i="41" a="1"/>
  <c r="AG173" i="41" s="1"/>
  <c r="AW173" i="41" s="1"/>
  <c r="AF173" i="41" a="1"/>
  <c r="AF173" i="41" s="1"/>
  <c r="AV173" i="41" s="1"/>
  <c r="AE173" i="41" a="1"/>
  <c r="AE173" i="41" s="1"/>
  <c r="AC173" i="41" a="1"/>
  <c r="AC173" i="41" s="1"/>
  <c r="AS173" i="41" s="1"/>
  <c r="AB173" i="41" a="1"/>
  <c r="AB173" i="41" s="1"/>
  <c r="AR173" i="41" s="1"/>
  <c r="Y173" i="41"/>
  <c r="AO172" i="41" a="1"/>
  <c r="AO172" i="41" s="1"/>
  <c r="BE172" i="41" s="1"/>
  <c r="AN172" i="41" a="1"/>
  <c r="AN172" i="41" s="1"/>
  <c r="BD172" i="41" s="1"/>
  <c r="AM172" i="41" a="1"/>
  <c r="AM172" i="41" s="1"/>
  <c r="BC172" i="41" s="1"/>
  <c r="AL172" i="41" a="1"/>
  <c r="AL172" i="41" s="1"/>
  <c r="BB172" i="41" s="1"/>
  <c r="AK172" i="41" a="1"/>
  <c r="AK172" i="41" s="1"/>
  <c r="BA172" i="41" s="1"/>
  <c r="AJ172" i="41" a="1"/>
  <c r="AJ172" i="41" s="1"/>
  <c r="AZ172" i="41" s="1"/>
  <c r="AI172" i="41" a="1"/>
  <c r="AI172" i="41" s="1"/>
  <c r="AY172" i="41" s="1"/>
  <c r="AH172" i="41" a="1"/>
  <c r="AH172" i="41" s="1"/>
  <c r="AX172" i="41" s="1"/>
  <c r="AG172" i="41" a="1"/>
  <c r="AG172" i="41" s="1"/>
  <c r="AW172" i="41" s="1"/>
  <c r="AF172" i="41" a="1"/>
  <c r="AF172" i="41" s="1"/>
  <c r="AE172" i="41" a="1"/>
  <c r="AE172" i="41" s="1"/>
  <c r="AU172" i="41" s="1"/>
  <c r="AC172" i="41" a="1"/>
  <c r="AC172" i="41" s="1"/>
  <c r="AS172" i="41" s="1"/>
  <c r="AB172" i="41" a="1"/>
  <c r="AB172" i="41" s="1"/>
  <c r="AR172" i="41" s="1"/>
  <c r="Y172" i="41"/>
  <c r="AO171" i="41" a="1"/>
  <c r="AO171" i="41" s="1"/>
  <c r="BE171" i="41" s="1"/>
  <c r="AN171" i="41" a="1"/>
  <c r="AN171" i="41" s="1"/>
  <c r="BD171" i="41" s="1"/>
  <c r="AM171" i="41" a="1"/>
  <c r="AM171" i="41" s="1"/>
  <c r="BC171" i="41" s="1"/>
  <c r="AL171" i="41" a="1"/>
  <c r="AL171" i="41" s="1"/>
  <c r="BB171" i="41" s="1"/>
  <c r="AK171" i="41" a="1"/>
  <c r="AK171" i="41" s="1"/>
  <c r="BA171" i="41" s="1"/>
  <c r="AJ171" i="41" a="1"/>
  <c r="AJ171" i="41" s="1"/>
  <c r="AZ171" i="41" s="1"/>
  <c r="AI171" i="41" a="1"/>
  <c r="AI171" i="41" s="1"/>
  <c r="AY171" i="41" s="1"/>
  <c r="AH171" i="41" a="1"/>
  <c r="AH171" i="41" s="1"/>
  <c r="AX171" i="41" s="1"/>
  <c r="AG171" i="41" a="1"/>
  <c r="AG171" i="41" s="1"/>
  <c r="AW171" i="41" s="1"/>
  <c r="AF171" i="41" a="1"/>
  <c r="AF171" i="41" s="1"/>
  <c r="AV171" i="41" s="1"/>
  <c r="AE171" i="41" a="1"/>
  <c r="AE171" i="41" s="1"/>
  <c r="AU171" i="41" s="1"/>
  <c r="AC171" i="41" a="1"/>
  <c r="AC171" i="41" s="1"/>
  <c r="AS171" i="41" s="1"/>
  <c r="AB171" i="41" a="1"/>
  <c r="AB171" i="41" s="1"/>
  <c r="Y171" i="41"/>
  <c r="AO170" i="41" a="1"/>
  <c r="AO170" i="41" s="1"/>
  <c r="BE170" i="41" s="1"/>
  <c r="AN170" i="41" a="1"/>
  <c r="AN170" i="41" s="1"/>
  <c r="BD170" i="41" s="1"/>
  <c r="AM170" i="41" a="1"/>
  <c r="AM170" i="41" s="1"/>
  <c r="BC170" i="41" s="1"/>
  <c r="AL170" i="41" a="1"/>
  <c r="AL170" i="41" s="1"/>
  <c r="BB170" i="41" s="1"/>
  <c r="AK170" i="41" a="1"/>
  <c r="AK170" i="41" s="1"/>
  <c r="BA170" i="41" s="1"/>
  <c r="AJ170" i="41" a="1"/>
  <c r="AJ170" i="41" s="1"/>
  <c r="AZ170" i="41" s="1"/>
  <c r="AI170" i="41" a="1"/>
  <c r="AI170" i="41" s="1"/>
  <c r="AY170" i="41" s="1"/>
  <c r="AH170" i="41" a="1"/>
  <c r="AH170" i="41" s="1"/>
  <c r="AX170" i="41" s="1"/>
  <c r="AG170" i="41" a="1"/>
  <c r="AG170" i="41" s="1"/>
  <c r="AW170" i="41" s="1"/>
  <c r="AF170" i="41" a="1"/>
  <c r="AF170" i="41" s="1"/>
  <c r="AV170" i="41" s="1"/>
  <c r="AE170" i="41" a="1"/>
  <c r="AE170" i="41" s="1"/>
  <c r="AC170" i="41" a="1"/>
  <c r="AC170" i="41" s="1"/>
  <c r="AS170" i="41" s="1"/>
  <c r="AB170" i="41" a="1"/>
  <c r="AB170" i="41" s="1"/>
  <c r="Y170" i="41"/>
  <c r="AO169" i="41" a="1"/>
  <c r="AO169" i="41" s="1"/>
  <c r="BE169" i="41" s="1"/>
  <c r="AN169" i="41" a="1"/>
  <c r="AN169" i="41" s="1"/>
  <c r="BD169" i="41" s="1"/>
  <c r="AM169" i="41" a="1"/>
  <c r="AM169" i="41" s="1"/>
  <c r="BC169" i="41" s="1"/>
  <c r="AL169" i="41" a="1"/>
  <c r="AL169" i="41" s="1"/>
  <c r="BB169" i="41" s="1"/>
  <c r="AK169" i="41" a="1"/>
  <c r="AK169" i="41" s="1"/>
  <c r="BA169" i="41" s="1"/>
  <c r="AJ169" i="41" a="1"/>
  <c r="AJ169" i="41" s="1"/>
  <c r="AZ169" i="41" s="1"/>
  <c r="AI169" i="41" a="1"/>
  <c r="AI169" i="41" s="1"/>
  <c r="AY169" i="41" s="1"/>
  <c r="AH169" i="41" a="1"/>
  <c r="AH169" i="41" s="1"/>
  <c r="AX169" i="41" s="1"/>
  <c r="AG169" i="41" a="1"/>
  <c r="AG169" i="41" s="1"/>
  <c r="AW169" i="41" s="1"/>
  <c r="AF169" i="41" a="1"/>
  <c r="AF169" i="41" s="1"/>
  <c r="AV169" i="41" s="1"/>
  <c r="AE169" i="41" a="1"/>
  <c r="AE169" i="41" s="1"/>
  <c r="AC169" i="41" a="1"/>
  <c r="AC169" i="41" s="1"/>
  <c r="AB169" i="41" a="1"/>
  <c r="AB169" i="41" s="1"/>
  <c r="AR169" i="41" s="1"/>
  <c r="Y169" i="41"/>
  <c r="AO168" i="41" a="1"/>
  <c r="AO168" i="41" s="1"/>
  <c r="BE168" i="41" s="1"/>
  <c r="AN168" i="41" a="1"/>
  <c r="AN168" i="41" s="1"/>
  <c r="BD168" i="41" s="1"/>
  <c r="AM168" i="41" a="1"/>
  <c r="AM168" i="41" s="1"/>
  <c r="BC168" i="41" s="1"/>
  <c r="AL168" i="41" a="1"/>
  <c r="AL168" i="41" s="1"/>
  <c r="BB168" i="41" s="1"/>
  <c r="AK168" i="41" a="1"/>
  <c r="AK168" i="41" s="1"/>
  <c r="BA168" i="41" s="1"/>
  <c r="AJ168" i="41" a="1"/>
  <c r="AJ168" i="41" s="1"/>
  <c r="AZ168" i="41" s="1"/>
  <c r="AI168" i="41" a="1"/>
  <c r="AI168" i="41" s="1"/>
  <c r="AY168" i="41" s="1"/>
  <c r="AH168" i="41" a="1"/>
  <c r="AH168" i="41" s="1"/>
  <c r="AX168" i="41" s="1"/>
  <c r="AG168" i="41" a="1"/>
  <c r="AG168" i="41" s="1"/>
  <c r="AF168" i="41" a="1"/>
  <c r="AF168" i="41" s="1"/>
  <c r="AV168" i="41" s="1"/>
  <c r="AE168" i="41" a="1"/>
  <c r="AE168" i="41" s="1"/>
  <c r="AC168" i="41" a="1"/>
  <c r="AC168" i="41" s="1"/>
  <c r="AS168" i="41" s="1"/>
  <c r="AB168" i="41" a="1"/>
  <c r="AB168" i="41" s="1"/>
  <c r="Y168" i="41"/>
  <c r="AO167" i="41" a="1"/>
  <c r="AO167" i="41" s="1"/>
  <c r="BE167" i="41" s="1"/>
  <c r="AN167" i="41" a="1"/>
  <c r="AN167" i="41" s="1"/>
  <c r="BD167" i="41" s="1"/>
  <c r="AM167" i="41" a="1"/>
  <c r="AM167" i="41" s="1"/>
  <c r="BC167" i="41" s="1"/>
  <c r="AL167" i="41" a="1"/>
  <c r="AL167" i="41" s="1"/>
  <c r="BB167" i="41" s="1"/>
  <c r="AK167" i="41" a="1"/>
  <c r="AK167" i="41" s="1"/>
  <c r="BA167" i="41" s="1"/>
  <c r="AJ167" i="41" a="1"/>
  <c r="AJ167" i="41" s="1"/>
  <c r="AZ167" i="41" s="1"/>
  <c r="AI167" i="41" a="1"/>
  <c r="AI167" i="41" s="1"/>
  <c r="AY167" i="41" s="1"/>
  <c r="AH167" i="41" a="1"/>
  <c r="AH167" i="41" s="1"/>
  <c r="AX167" i="41" s="1"/>
  <c r="AG167" i="41" a="1"/>
  <c r="AG167" i="41" s="1"/>
  <c r="AW167" i="41" s="1"/>
  <c r="AF167" i="41" a="1"/>
  <c r="AF167" i="41" s="1"/>
  <c r="AV167" i="41" s="1"/>
  <c r="AE167" i="41" a="1"/>
  <c r="AE167" i="41" s="1"/>
  <c r="AU167" i="41" s="1"/>
  <c r="AC167" i="41" a="1"/>
  <c r="AC167" i="41" s="1"/>
  <c r="AS167" i="41" s="1"/>
  <c r="AB167" i="41" a="1"/>
  <c r="AB167" i="41" s="1"/>
  <c r="AR167" i="41" s="1"/>
  <c r="Y167" i="41"/>
  <c r="AO166" i="41" a="1"/>
  <c r="AO166" i="41" s="1"/>
  <c r="AN166" i="41" a="1"/>
  <c r="AN166" i="41" s="1"/>
  <c r="AM166" i="41" a="1"/>
  <c r="AM166" i="41" s="1"/>
  <c r="AL166" i="41" a="1"/>
  <c r="AL166" i="41" s="1"/>
  <c r="AK166" i="41" a="1"/>
  <c r="AK166" i="41" s="1"/>
  <c r="AJ166" i="41" a="1"/>
  <c r="AJ166" i="41" s="1"/>
  <c r="AZ166" i="41" s="1"/>
  <c r="AI166" i="41" a="1"/>
  <c r="AI166" i="41" s="1"/>
  <c r="AH166" i="41" a="1"/>
  <c r="AH166" i="41" s="1"/>
  <c r="AX166" i="41" s="1"/>
  <c r="AG166" i="41" a="1"/>
  <c r="AG166" i="41" s="1"/>
  <c r="AW166" i="41" s="1"/>
  <c r="AF166" i="41" a="1"/>
  <c r="AF166" i="41" s="1"/>
  <c r="AV166" i="41" s="1"/>
  <c r="AE166" i="41" a="1"/>
  <c r="AE166" i="41" s="1"/>
  <c r="AU166" i="41" s="1"/>
  <c r="AC166" i="41" a="1"/>
  <c r="AC166" i="41" s="1"/>
  <c r="AB166" i="41" a="1"/>
  <c r="AB166" i="41" s="1"/>
  <c r="Y166" i="41"/>
  <c r="AO164" i="41" a="1"/>
  <c r="AO164" i="41" s="1"/>
  <c r="BE164" i="41" s="1"/>
  <c r="AN164" i="41" a="1"/>
  <c r="AN164" i="41" s="1"/>
  <c r="BD164" i="41" s="1"/>
  <c r="AM164" i="41" a="1"/>
  <c r="AM164" i="41" s="1"/>
  <c r="BC164" i="41" s="1"/>
  <c r="AL164" i="41" a="1"/>
  <c r="AL164" i="41" s="1"/>
  <c r="BB164" i="41" s="1"/>
  <c r="AK164" i="41" a="1"/>
  <c r="AK164" i="41" s="1"/>
  <c r="BA164" i="41" s="1"/>
  <c r="AJ164" i="41" a="1"/>
  <c r="AJ164" i="41" s="1"/>
  <c r="AZ164" i="41" s="1"/>
  <c r="AI164" i="41" a="1"/>
  <c r="AI164" i="41" s="1"/>
  <c r="AY164" i="41" s="1"/>
  <c r="AH164" i="41" a="1"/>
  <c r="AH164" i="41" s="1"/>
  <c r="AX164" i="41" s="1"/>
  <c r="AG164" i="41" a="1"/>
  <c r="AG164" i="41" s="1"/>
  <c r="AF164" i="41" a="1"/>
  <c r="AF164" i="41" s="1"/>
  <c r="AV164" i="41" s="1"/>
  <c r="AE164" i="41" a="1"/>
  <c r="AE164" i="41" s="1"/>
  <c r="AU164" i="41" s="1"/>
  <c r="AC164" i="41" a="1"/>
  <c r="AC164" i="41" s="1"/>
  <c r="AS164" i="41" s="1"/>
  <c r="AB164" i="41" a="1"/>
  <c r="AB164" i="41" s="1"/>
  <c r="AR164" i="41" s="1"/>
  <c r="Y164" i="41"/>
  <c r="AO163" i="41" a="1"/>
  <c r="AO163" i="41" s="1"/>
  <c r="BE163" i="41" s="1"/>
  <c r="AN163" i="41" a="1"/>
  <c r="AN163" i="41" s="1"/>
  <c r="BD163" i="41" s="1"/>
  <c r="AM163" i="41" a="1"/>
  <c r="AM163" i="41" s="1"/>
  <c r="BC163" i="41" s="1"/>
  <c r="AL163" i="41" a="1"/>
  <c r="AL163" i="41" s="1"/>
  <c r="BB163" i="41" s="1"/>
  <c r="AK163" i="41" a="1"/>
  <c r="AK163" i="41" s="1"/>
  <c r="BA163" i="41" s="1"/>
  <c r="AJ163" i="41" a="1"/>
  <c r="AJ163" i="41" s="1"/>
  <c r="AZ163" i="41" s="1"/>
  <c r="AI163" i="41" a="1"/>
  <c r="AI163" i="41" s="1"/>
  <c r="AY163" i="41" s="1"/>
  <c r="AH163" i="41" a="1"/>
  <c r="AH163" i="41" s="1"/>
  <c r="AX163" i="41" s="1"/>
  <c r="AG163" i="41" a="1"/>
  <c r="AG163" i="41" s="1"/>
  <c r="AW163" i="41" s="1"/>
  <c r="AF163" i="41" a="1"/>
  <c r="AF163" i="41" s="1"/>
  <c r="AV163" i="41" s="1"/>
  <c r="AE163" i="41" a="1"/>
  <c r="AE163" i="41" s="1"/>
  <c r="AC163" i="41" a="1"/>
  <c r="AC163" i="41" s="1"/>
  <c r="AS163" i="41" s="1"/>
  <c r="AB163" i="41" a="1"/>
  <c r="AB163" i="41" s="1"/>
  <c r="AR163" i="41" s="1"/>
  <c r="Y163" i="41"/>
  <c r="AO161" i="41" a="1"/>
  <c r="AO161" i="41" s="1"/>
  <c r="BE161" i="41" s="1"/>
  <c r="AN161" i="41" a="1"/>
  <c r="AN161" i="41" s="1"/>
  <c r="BD161" i="41" s="1"/>
  <c r="AM161" i="41" a="1"/>
  <c r="AM161" i="41" s="1"/>
  <c r="BC161" i="41" s="1"/>
  <c r="AL161" i="41" a="1"/>
  <c r="AL161" i="41" s="1"/>
  <c r="BB161" i="41" s="1"/>
  <c r="AK161" i="41" a="1"/>
  <c r="AK161" i="41" s="1"/>
  <c r="BA161" i="41" s="1"/>
  <c r="AJ161" i="41" a="1"/>
  <c r="AJ161" i="41" s="1"/>
  <c r="AZ161" i="41" s="1"/>
  <c r="AI161" i="41" a="1"/>
  <c r="AI161" i="41" s="1"/>
  <c r="AY161" i="41" s="1"/>
  <c r="AH161" i="41" a="1"/>
  <c r="AH161" i="41" s="1"/>
  <c r="AX161" i="41" s="1"/>
  <c r="AG161" i="41" a="1"/>
  <c r="AG161" i="41" s="1"/>
  <c r="AW161" i="41" s="1"/>
  <c r="AF161" i="41" a="1"/>
  <c r="AF161" i="41" s="1"/>
  <c r="AV161" i="41" s="1"/>
  <c r="AE161" i="41" a="1"/>
  <c r="AE161" i="41" s="1"/>
  <c r="AU161" i="41" s="1"/>
  <c r="AC161" i="41" a="1"/>
  <c r="AC161" i="41" s="1"/>
  <c r="AS161" i="41" s="1"/>
  <c r="AB161" i="41" a="1"/>
  <c r="AB161" i="41" s="1"/>
  <c r="Y161" i="41"/>
  <c r="AO160" i="41" a="1"/>
  <c r="AO160" i="41" s="1"/>
  <c r="BE160" i="41" s="1"/>
  <c r="AN160" i="41" a="1"/>
  <c r="AN160" i="41" s="1"/>
  <c r="BD160" i="41" s="1"/>
  <c r="AM160" i="41" a="1"/>
  <c r="AM160" i="41" s="1"/>
  <c r="BC160" i="41" s="1"/>
  <c r="AL160" i="41" a="1"/>
  <c r="AL160" i="41" s="1"/>
  <c r="BB160" i="41" s="1"/>
  <c r="AK160" i="41" a="1"/>
  <c r="AK160" i="41" s="1"/>
  <c r="BA160" i="41" s="1"/>
  <c r="AJ160" i="41" a="1"/>
  <c r="AJ160" i="41" s="1"/>
  <c r="AZ160" i="41" s="1"/>
  <c r="AI160" i="41" a="1"/>
  <c r="AI160" i="41" s="1"/>
  <c r="AY160" i="41" s="1"/>
  <c r="AH160" i="41" a="1"/>
  <c r="AH160" i="41" s="1"/>
  <c r="AX160" i="41" s="1"/>
  <c r="AG160" i="41" a="1"/>
  <c r="AG160" i="41" s="1"/>
  <c r="AW160" i="41" s="1"/>
  <c r="AF160" i="41" a="1"/>
  <c r="AF160" i="41" s="1"/>
  <c r="AV160" i="41" s="1"/>
  <c r="AE160" i="41" a="1"/>
  <c r="AE160" i="41" s="1"/>
  <c r="AC160" i="41" a="1"/>
  <c r="AC160" i="41" s="1"/>
  <c r="AS160" i="41" s="1"/>
  <c r="AB160" i="41" a="1"/>
  <c r="AB160" i="41" s="1"/>
  <c r="Y160" i="41"/>
  <c r="AO159" i="41" a="1"/>
  <c r="AO159" i="41" s="1"/>
  <c r="BE159" i="41" s="1"/>
  <c r="AN159" i="41" a="1"/>
  <c r="AN159" i="41" s="1"/>
  <c r="BD159" i="41" s="1"/>
  <c r="AM159" i="41" a="1"/>
  <c r="AM159" i="41" s="1"/>
  <c r="BC159" i="41" s="1"/>
  <c r="AL159" i="41" a="1"/>
  <c r="AL159" i="41" s="1"/>
  <c r="BB159" i="41" s="1"/>
  <c r="AK159" i="41" a="1"/>
  <c r="AK159" i="41" s="1"/>
  <c r="BA159" i="41" s="1"/>
  <c r="AJ159" i="41" a="1"/>
  <c r="AJ159" i="41" s="1"/>
  <c r="AZ159" i="41" s="1"/>
  <c r="AI159" i="41" a="1"/>
  <c r="AI159" i="41" s="1"/>
  <c r="AY159" i="41" s="1"/>
  <c r="AH159" i="41" a="1"/>
  <c r="AH159" i="41" s="1"/>
  <c r="AX159" i="41" s="1"/>
  <c r="AG159" i="41" a="1"/>
  <c r="AG159" i="41" s="1"/>
  <c r="AW159" i="41" s="1"/>
  <c r="AF159" i="41" a="1"/>
  <c r="AF159" i="41" s="1"/>
  <c r="AV159" i="41" s="1"/>
  <c r="AE159" i="41" a="1"/>
  <c r="AE159" i="41" s="1"/>
  <c r="AU159" i="41" s="1"/>
  <c r="AC159" i="41" a="1"/>
  <c r="AC159" i="41" s="1"/>
  <c r="AS159" i="41" s="1"/>
  <c r="AB159" i="41" a="1"/>
  <c r="AB159" i="41" s="1"/>
  <c r="Y159" i="41"/>
  <c r="AO158" i="41" a="1"/>
  <c r="AO158" i="41" s="1"/>
  <c r="BE158" i="41" s="1"/>
  <c r="AN158" i="41" a="1"/>
  <c r="AN158" i="41" s="1"/>
  <c r="BD158" i="41" s="1"/>
  <c r="AM158" i="41" a="1"/>
  <c r="AM158" i="41" s="1"/>
  <c r="BC158" i="41" s="1"/>
  <c r="AL158" i="41" a="1"/>
  <c r="AL158" i="41" s="1"/>
  <c r="BB158" i="41" s="1"/>
  <c r="AK158" i="41" a="1"/>
  <c r="AK158" i="41" s="1"/>
  <c r="BA158" i="41" s="1"/>
  <c r="AJ158" i="41" a="1"/>
  <c r="AJ158" i="41" s="1"/>
  <c r="AI158" i="41" a="1"/>
  <c r="AI158" i="41" s="1"/>
  <c r="AY158" i="41" s="1"/>
  <c r="AH158" i="41" a="1"/>
  <c r="AH158" i="41" s="1"/>
  <c r="AX158" i="41" s="1"/>
  <c r="AG158" i="41" a="1"/>
  <c r="AG158" i="41" s="1"/>
  <c r="AW158" i="41" s="1"/>
  <c r="AF158" i="41" a="1"/>
  <c r="AF158" i="41" s="1"/>
  <c r="AV158" i="41" s="1"/>
  <c r="AE158" i="41" a="1"/>
  <c r="AE158" i="41" s="1"/>
  <c r="AU158" i="41" s="1"/>
  <c r="AC158" i="41" a="1"/>
  <c r="AC158" i="41" s="1"/>
  <c r="AS158" i="41" s="1"/>
  <c r="AB158" i="41" a="1"/>
  <c r="AB158" i="41" s="1"/>
  <c r="Y158" i="41"/>
  <c r="AO157" i="41" a="1"/>
  <c r="AO157" i="41" s="1"/>
  <c r="BE157" i="41" s="1"/>
  <c r="AN157" i="41" a="1"/>
  <c r="AN157" i="41" s="1"/>
  <c r="BD157" i="41" s="1"/>
  <c r="AM157" i="41" a="1"/>
  <c r="AM157" i="41" s="1"/>
  <c r="BC157" i="41" s="1"/>
  <c r="AL157" i="41" a="1"/>
  <c r="AL157" i="41" s="1"/>
  <c r="BB157" i="41" s="1"/>
  <c r="AK157" i="41" a="1"/>
  <c r="AK157" i="41" s="1"/>
  <c r="BA157" i="41" s="1"/>
  <c r="AJ157" i="41" a="1"/>
  <c r="AJ157" i="41" s="1"/>
  <c r="AZ157" i="41" s="1"/>
  <c r="AI157" i="41" a="1"/>
  <c r="AI157" i="41" s="1"/>
  <c r="AY157" i="41" s="1"/>
  <c r="AH157" i="41" a="1"/>
  <c r="AH157" i="41" s="1"/>
  <c r="AX157" i="41" s="1"/>
  <c r="AG157" i="41" a="1"/>
  <c r="AG157" i="41" s="1"/>
  <c r="AW157" i="41" s="1"/>
  <c r="AF157" i="41" a="1"/>
  <c r="AF157" i="41" s="1"/>
  <c r="AV157" i="41" s="1"/>
  <c r="AE157" i="41" a="1"/>
  <c r="AE157" i="41" s="1"/>
  <c r="AU157" i="41" s="1"/>
  <c r="AC157" i="41" a="1"/>
  <c r="AC157" i="41" s="1"/>
  <c r="AS157" i="41" s="1"/>
  <c r="AB157" i="41" a="1"/>
  <c r="AB157" i="41" s="1"/>
  <c r="Y157" i="41"/>
  <c r="AO156" i="41" a="1"/>
  <c r="AO156" i="41" s="1"/>
  <c r="BE156" i="41" s="1"/>
  <c r="AN156" i="41" a="1"/>
  <c r="AN156" i="41" s="1"/>
  <c r="BD156" i="41" s="1"/>
  <c r="AM156" i="41" a="1"/>
  <c r="AM156" i="41" s="1"/>
  <c r="BC156" i="41" s="1"/>
  <c r="AL156" i="41" a="1"/>
  <c r="AL156" i="41" s="1"/>
  <c r="BB156" i="41" s="1"/>
  <c r="AK156" i="41" a="1"/>
  <c r="AK156" i="41" s="1"/>
  <c r="BA156" i="41" s="1"/>
  <c r="AJ156" i="41" a="1"/>
  <c r="AJ156" i="41" s="1"/>
  <c r="AZ156" i="41" s="1"/>
  <c r="AI156" i="41" a="1"/>
  <c r="AI156" i="41" s="1"/>
  <c r="AY156" i="41" s="1"/>
  <c r="AH156" i="41" a="1"/>
  <c r="AH156" i="41" s="1"/>
  <c r="AX156" i="41" s="1"/>
  <c r="AG156" i="41" a="1"/>
  <c r="AG156" i="41" s="1"/>
  <c r="AW156" i="41" s="1"/>
  <c r="AF156" i="41" a="1"/>
  <c r="AF156" i="41" s="1"/>
  <c r="AV156" i="41" s="1"/>
  <c r="AE156" i="41" a="1"/>
  <c r="AE156" i="41" s="1"/>
  <c r="AC156" i="41" a="1"/>
  <c r="AC156" i="41" s="1"/>
  <c r="AS156" i="41" s="1"/>
  <c r="AB156" i="41" a="1"/>
  <c r="AB156" i="41" s="1"/>
  <c r="AR156" i="41" s="1"/>
  <c r="Y156" i="41"/>
  <c r="AO155" i="41" a="1"/>
  <c r="AO155" i="41" s="1"/>
  <c r="BE155" i="41" s="1"/>
  <c r="AN155" i="41" a="1"/>
  <c r="AN155" i="41" s="1"/>
  <c r="BD155" i="41" s="1"/>
  <c r="AM155" i="41" a="1"/>
  <c r="AM155" i="41" s="1"/>
  <c r="BC155" i="41" s="1"/>
  <c r="AL155" i="41" a="1"/>
  <c r="AL155" i="41" s="1"/>
  <c r="BB155" i="41" s="1"/>
  <c r="AK155" i="41" a="1"/>
  <c r="AK155" i="41" s="1"/>
  <c r="BA155" i="41" s="1"/>
  <c r="AJ155" i="41" a="1"/>
  <c r="AJ155" i="41" s="1"/>
  <c r="AZ155" i="41" s="1"/>
  <c r="AI155" i="41" a="1"/>
  <c r="AI155" i="41" s="1"/>
  <c r="AY155" i="41" s="1"/>
  <c r="AH155" i="41" a="1"/>
  <c r="AH155" i="41" s="1"/>
  <c r="AX155" i="41" s="1"/>
  <c r="AG155" i="41" a="1"/>
  <c r="AG155" i="41" s="1"/>
  <c r="AW155" i="41" s="1"/>
  <c r="AF155" i="41" a="1"/>
  <c r="AF155" i="41" s="1"/>
  <c r="AV155" i="41" s="1"/>
  <c r="AE155" i="41" a="1"/>
  <c r="AE155" i="41" s="1"/>
  <c r="AC155" i="41" a="1"/>
  <c r="AC155" i="41" s="1"/>
  <c r="AS155" i="41" s="1"/>
  <c r="AB155" i="41" a="1"/>
  <c r="AB155" i="41" s="1"/>
  <c r="AR155" i="41" s="1"/>
  <c r="Y155" i="41"/>
  <c r="AO154" i="41" a="1"/>
  <c r="AO154" i="41" s="1"/>
  <c r="AN154" i="41" a="1"/>
  <c r="AN154" i="41" s="1"/>
  <c r="BD154" i="41" s="1"/>
  <c r="AM154" i="41" a="1"/>
  <c r="AM154" i="41" s="1"/>
  <c r="BC154" i="41" s="1"/>
  <c r="AL154" i="41" a="1"/>
  <c r="AL154" i="41" s="1"/>
  <c r="BB154" i="41" s="1"/>
  <c r="AK154" i="41" a="1"/>
  <c r="AK154" i="41" s="1"/>
  <c r="BA154" i="41" s="1"/>
  <c r="AJ154" i="41" a="1"/>
  <c r="AJ154" i="41" s="1"/>
  <c r="AZ154" i="41" s="1"/>
  <c r="AI154" i="41" a="1"/>
  <c r="AI154" i="41" s="1"/>
  <c r="AY154" i="41" s="1"/>
  <c r="AH154" i="41" a="1"/>
  <c r="AH154" i="41" s="1"/>
  <c r="AX154" i="41" s="1"/>
  <c r="AG154" i="41" a="1"/>
  <c r="AG154" i="41" s="1"/>
  <c r="AW154" i="41" s="1"/>
  <c r="AF154" i="41" a="1"/>
  <c r="AF154" i="41" s="1"/>
  <c r="AV154" i="41" s="1"/>
  <c r="AE154" i="41" a="1"/>
  <c r="AE154" i="41" s="1"/>
  <c r="AC154" i="41" a="1"/>
  <c r="AC154" i="41" s="1"/>
  <c r="AB154" i="41" a="1"/>
  <c r="AB154" i="41" s="1"/>
  <c r="AR154" i="41" s="1"/>
  <c r="Y154" i="41"/>
  <c r="AO153" i="41" a="1"/>
  <c r="AO153" i="41" s="1"/>
  <c r="BE153" i="41" s="1"/>
  <c r="AN153" i="41" a="1"/>
  <c r="AN153" i="41" s="1"/>
  <c r="BD153" i="41" s="1"/>
  <c r="AM153" i="41" a="1"/>
  <c r="AM153" i="41" s="1"/>
  <c r="BC153" i="41" s="1"/>
  <c r="AL153" i="41" a="1"/>
  <c r="AL153" i="41" s="1"/>
  <c r="BB153" i="41" s="1"/>
  <c r="AK153" i="41" a="1"/>
  <c r="AK153" i="41" s="1"/>
  <c r="BA153" i="41" s="1"/>
  <c r="AJ153" i="41" a="1"/>
  <c r="AJ153" i="41" s="1"/>
  <c r="AZ153" i="41" s="1"/>
  <c r="AI153" i="41" a="1"/>
  <c r="AI153" i="41" s="1"/>
  <c r="AY153" i="41" s="1"/>
  <c r="AH153" i="41" a="1"/>
  <c r="AH153" i="41" s="1"/>
  <c r="AX153" i="41" s="1"/>
  <c r="AG153" i="41" a="1"/>
  <c r="AG153" i="41" s="1"/>
  <c r="AW153" i="41" s="1"/>
  <c r="AF153" i="41" a="1"/>
  <c r="AF153" i="41" s="1"/>
  <c r="AV153" i="41" s="1"/>
  <c r="AE153" i="41" a="1"/>
  <c r="AE153" i="41" s="1"/>
  <c r="AU153" i="41" s="1"/>
  <c r="AC153" i="41" a="1"/>
  <c r="AC153" i="41" s="1"/>
  <c r="AS153" i="41" s="1"/>
  <c r="AB153" i="41" a="1"/>
  <c r="AB153" i="41" s="1"/>
  <c r="Y153" i="41"/>
  <c r="AO152" i="41" a="1"/>
  <c r="AO152" i="41" s="1"/>
  <c r="BE152" i="41" s="1"/>
  <c r="AN152" i="41" a="1"/>
  <c r="AN152" i="41" s="1"/>
  <c r="BD152" i="41" s="1"/>
  <c r="AM152" i="41" a="1"/>
  <c r="AM152" i="41" s="1"/>
  <c r="BC152" i="41" s="1"/>
  <c r="AL152" i="41" a="1"/>
  <c r="AL152" i="41" s="1"/>
  <c r="BB152" i="41" s="1"/>
  <c r="AK152" i="41" a="1"/>
  <c r="AK152" i="41" s="1"/>
  <c r="BA152" i="41" s="1"/>
  <c r="AJ152" i="41" a="1"/>
  <c r="AJ152" i="41" s="1"/>
  <c r="AZ152" i="41" s="1"/>
  <c r="AI152" i="41" a="1"/>
  <c r="AI152" i="41" s="1"/>
  <c r="AY152" i="41" s="1"/>
  <c r="AH152" i="41" a="1"/>
  <c r="AH152" i="41" s="1"/>
  <c r="AX152" i="41" s="1"/>
  <c r="AG152" i="41" a="1"/>
  <c r="AG152" i="41" s="1"/>
  <c r="AW152" i="41" s="1"/>
  <c r="AF152" i="41" a="1"/>
  <c r="AF152" i="41" s="1"/>
  <c r="AV152" i="41" s="1"/>
  <c r="AE152" i="41" a="1"/>
  <c r="AE152" i="41" s="1"/>
  <c r="AC152" i="41" a="1"/>
  <c r="AC152" i="41" s="1"/>
  <c r="AB152" i="41" a="1"/>
  <c r="AB152" i="41" s="1"/>
  <c r="AR152" i="41" s="1"/>
  <c r="Y152" i="41"/>
  <c r="AO151" i="41" a="1"/>
  <c r="AO151" i="41" s="1"/>
  <c r="BE151" i="41" s="1"/>
  <c r="AN151" i="41" a="1"/>
  <c r="AN151" i="41" s="1"/>
  <c r="BD151" i="41" s="1"/>
  <c r="AM151" i="41" a="1"/>
  <c r="AM151" i="41" s="1"/>
  <c r="BC151" i="41" s="1"/>
  <c r="AL151" i="41" a="1"/>
  <c r="AL151" i="41" s="1"/>
  <c r="BB151" i="41" s="1"/>
  <c r="AK151" i="41" a="1"/>
  <c r="AK151" i="41" s="1"/>
  <c r="BA151" i="41" s="1"/>
  <c r="AJ151" i="41" a="1"/>
  <c r="AJ151" i="41" s="1"/>
  <c r="AZ151" i="41" s="1"/>
  <c r="AI151" i="41" a="1"/>
  <c r="AI151" i="41" s="1"/>
  <c r="AY151" i="41" s="1"/>
  <c r="AH151" i="41" a="1"/>
  <c r="AH151" i="41" s="1"/>
  <c r="AX151" i="41" s="1"/>
  <c r="AG151" i="41" a="1"/>
  <c r="AG151" i="41" s="1"/>
  <c r="AW151" i="41" s="1"/>
  <c r="AF151" i="41" a="1"/>
  <c r="AF151" i="41" s="1"/>
  <c r="AV151" i="41" s="1"/>
  <c r="AE151" i="41" a="1"/>
  <c r="AE151" i="41" s="1"/>
  <c r="AU151" i="41" s="1"/>
  <c r="AC151" i="41" a="1"/>
  <c r="AC151" i="41" s="1"/>
  <c r="AS151" i="41" s="1"/>
  <c r="AB151" i="41" a="1"/>
  <c r="AB151" i="41" s="1"/>
  <c r="Y151" i="41"/>
  <c r="AO150" i="41" a="1"/>
  <c r="AO150" i="41" s="1"/>
  <c r="BE150" i="41" s="1"/>
  <c r="AN150" i="41" a="1"/>
  <c r="AN150" i="41" s="1"/>
  <c r="BD150" i="41" s="1"/>
  <c r="AM150" i="41" a="1"/>
  <c r="AM150" i="41" s="1"/>
  <c r="BC150" i="41" s="1"/>
  <c r="AL150" i="41" a="1"/>
  <c r="AL150" i="41" s="1"/>
  <c r="BB150" i="41" s="1"/>
  <c r="AK150" i="41" a="1"/>
  <c r="AK150" i="41" s="1"/>
  <c r="BA150" i="41" s="1"/>
  <c r="AJ150" i="41" a="1"/>
  <c r="AJ150" i="41" s="1"/>
  <c r="AZ150" i="41" s="1"/>
  <c r="AI150" i="41" a="1"/>
  <c r="AI150" i="41" s="1"/>
  <c r="AY150" i="41" s="1"/>
  <c r="AH150" i="41" a="1"/>
  <c r="AH150" i="41" s="1"/>
  <c r="AX150" i="41" s="1"/>
  <c r="AG150" i="41" a="1"/>
  <c r="AG150" i="41" s="1"/>
  <c r="AW150" i="41" s="1"/>
  <c r="AF150" i="41" a="1"/>
  <c r="AF150" i="41" s="1"/>
  <c r="AV150" i="41" s="1"/>
  <c r="AE150" i="41" a="1"/>
  <c r="AE150" i="41" s="1"/>
  <c r="AC150" i="41" a="1"/>
  <c r="AC150" i="41" s="1"/>
  <c r="AS150" i="41" s="1"/>
  <c r="AB150" i="41" a="1"/>
  <c r="AB150" i="41" s="1"/>
  <c r="Y150" i="41"/>
  <c r="AO149" i="41" a="1"/>
  <c r="AO149" i="41" s="1"/>
  <c r="BE149" i="41" s="1"/>
  <c r="AN149" i="41" a="1"/>
  <c r="AN149" i="41" s="1"/>
  <c r="BD149" i="41" s="1"/>
  <c r="AM149" i="41" a="1"/>
  <c r="AM149" i="41" s="1"/>
  <c r="BC149" i="41" s="1"/>
  <c r="AL149" i="41" a="1"/>
  <c r="AL149" i="41" s="1"/>
  <c r="BB149" i="41" s="1"/>
  <c r="AK149" i="41" a="1"/>
  <c r="AK149" i="41" s="1"/>
  <c r="BA149" i="41" s="1"/>
  <c r="AJ149" i="41" a="1"/>
  <c r="AJ149" i="41" s="1"/>
  <c r="AZ149" i="41" s="1"/>
  <c r="AI149" i="41" a="1"/>
  <c r="AI149" i="41" s="1"/>
  <c r="AY149" i="41" s="1"/>
  <c r="AH149" i="41" a="1"/>
  <c r="AH149" i="41" s="1"/>
  <c r="AX149" i="41" s="1"/>
  <c r="AG149" i="41" a="1"/>
  <c r="AG149" i="41" s="1"/>
  <c r="AW149" i="41" s="1"/>
  <c r="AF149" i="41" a="1"/>
  <c r="AF149" i="41" s="1"/>
  <c r="AV149" i="41" s="1"/>
  <c r="AE149" i="41" a="1"/>
  <c r="AE149" i="41" s="1"/>
  <c r="AU149" i="41" s="1"/>
  <c r="AC149" i="41" a="1"/>
  <c r="AC149" i="41" s="1"/>
  <c r="AS149" i="41" s="1"/>
  <c r="AB149" i="41" a="1"/>
  <c r="AB149" i="41" s="1"/>
  <c r="Y149" i="41"/>
  <c r="AO148" i="41" a="1"/>
  <c r="AO148" i="41" s="1"/>
  <c r="BE148" i="41" s="1"/>
  <c r="AN148" i="41" a="1"/>
  <c r="AN148" i="41" s="1"/>
  <c r="BD148" i="41" s="1"/>
  <c r="AM148" i="41" a="1"/>
  <c r="AM148" i="41" s="1"/>
  <c r="BC148" i="41" s="1"/>
  <c r="AL148" i="41" a="1"/>
  <c r="AL148" i="41" s="1"/>
  <c r="BB148" i="41" s="1"/>
  <c r="AK148" i="41" a="1"/>
  <c r="AK148" i="41" s="1"/>
  <c r="BA148" i="41" s="1"/>
  <c r="AJ148" i="41" a="1"/>
  <c r="AJ148" i="41" s="1"/>
  <c r="AZ148" i="41" s="1"/>
  <c r="AI148" i="41" a="1"/>
  <c r="AI148" i="41" s="1"/>
  <c r="AY148" i="41" s="1"/>
  <c r="AH148" i="41" a="1"/>
  <c r="AH148" i="41" s="1"/>
  <c r="AX148" i="41" s="1"/>
  <c r="AG148" i="41" a="1"/>
  <c r="AG148" i="41" s="1"/>
  <c r="AW148" i="41" s="1"/>
  <c r="AF148" i="41" a="1"/>
  <c r="AF148" i="41" s="1"/>
  <c r="AV148" i="41" s="1"/>
  <c r="AE148" i="41" a="1"/>
  <c r="AE148" i="41" s="1"/>
  <c r="AC148" i="41" a="1"/>
  <c r="AC148" i="41" s="1"/>
  <c r="AS148" i="41" s="1"/>
  <c r="AB148" i="41" a="1"/>
  <c r="AB148" i="41" s="1"/>
  <c r="Y148" i="41"/>
  <c r="AO147" i="41" a="1"/>
  <c r="AO147" i="41" s="1"/>
  <c r="BE147" i="41" s="1"/>
  <c r="AN147" i="41" a="1"/>
  <c r="AN147" i="41" s="1"/>
  <c r="BD147" i="41" s="1"/>
  <c r="AM147" i="41" a="1"/>
  <c r="AM147" i="41" s="1"/>
  <c r="BC147" i="41" s="1"/>
  <c r="AL147" i="41" a="1"/>
  <c r="AL147" i="41" s="1"/>
  <c r="BB147" i="41" s="1"/>
  <c r="AK147" i="41" a="1"/>
  <c r="AK147" i="41" s="1"/>
  <c r="BA147" i="41" s="1"/>
  <c r="AJ147" i="41" a="1"/>
  <c r="AJ147" i="41" s="1"/>
  <c r="AZ147" i="41" s="1"/>
  <c r="AI147" i="41" a="1"/>
  <c r="AI147" i="41" s="1"/>
  <c r="AY147" i="41" s="1"/>
  <c r="AH147" i="41" a="1"/>
  <c r="AH147" i="41" s="1"/>
  <c r="AX147" i="41" s="1"/>
  <c r="AG147" i="41" a="1"/>
  <c r="AG147" i="41" s="1"/>
  <c r="AW147" i="41" s="1"/>
  <c r="AF147" i="41" a="1"/>
  <c r="AF147" i="41" s="1"/>
  <c r="AV147" i="41" s="1"/>
  <c r="AE147" i="41" a="1"/>
  <c r="AE147" i="41" s="1"/>
  <c r="AC147" i="41" a="1"/>
  <c r="AC147" i="41" s="1"/>
  <c r="AS147" i="41" s="1"/>
  <c r="AB147" i="41" a="1"/>
  <c r="AB147" i="41" s="1"/>
  <c r="AR147" i="41" s="1"/>
  <c r="Y147" i="41"/>
  <c r="AO146" i="41" a="1"/>
  <c r="AO146" i="41" s="1"/>
  <c r="BE146" i="41" s="1"/>
  <c r="AN146" i="41" a="1"/>
  <c r="AN146" i="41" s="1"/>
  <c r="AM146" i="41" a="1"/>
  <c r="AM146" i="41" s="1"/>
  <c r="AL146" i="41" a="1"/>
  <c r="AL146" i="41" s="1"/>
  <c r="AK146" i="41" a="1"/>
  <c r="AK146" i="41" s="1"/>
  <c r="BA146" i="41" s="1"/>
  <c r="AJ146" i="41" a="1"/>
  <c r="AJ146" i="41" s="1"/>
  <c r="AI146" i="41" a="1"/>
  <c r="AI146" i="41" s="1"/>
  <c r="AH146" i="41" a="1"/>
  <c r="AH146" i="41" s="1"/>
  <c r="AX146" i="41" s="1"/>
  <c r="AG146" i="41" a="1"/>
  <c r="AG146" i="41" s="1"/>
  <c r="AF146" i="41" a="1"/>
  <c r="AF146" i="41" s="1"/>
  <c r="AE146" i="41" a="1"/>
  <c r="AE146" i="41" s="1"/>
  <c r="AC146" i="41" a="1"/>
  <c r="AC146" i="41" s="1"/>
  <c r="AS146" i="41" s="1"/>
  <c r="AB146" i="41" a="1"/>
  <c r="AB146" i="41" s="1"/>
  <c r="AR146" i="41" s="1"/>
  <c r="AO144" i="41" a="1"/>
  <c r="AO144" i="41" s="1"/>
  <c r="BE144" i="41" s="1"/>
  <c r="AN144" i="41" a="1"/>
  <c r="AN144" i="41" s="1"/>
  <c r="BD144" i="41" s="1"/>
  <c r="AM144" i="41" a="1"/>
  <c r="AM144" i="41" s="1"/>
  <c r="BC144" i="41" s="1"/>
  <c r="AL144" i="41" a="1"/>
  <c r="AL144" i="41" s="1"/>
  <c r="BB144" i="41" s="1"/>
  <c r="AK144" i="41" a="1"/>
  <c r="AK144" i="41" s="1"/>
  <c r="BA144" i="41" s="1"/>
  <c r="AJ144" i="41" a="1"/>
  <c r="AJ144" i="41" s="1"/>
  <c r="AZ144" i="41" s="1"/>
  <c r="AI144" i="41" a="1"/>
  <c r="AI144" i="41" s="1"/>
  <c r="AY144" i="41" s="1"/>
  <c r="AH144" i="41" a="1"/>
  <c r="AH144" i="41" s="1"/>
  <c r="AX144" i="41" s="1"/>
  <c r="AG144" i="41" a="1"/>
  <c r="AG144" i="41" s="1"/>
  <c r="AW144" i="41" s="1"/>
  <c r="AF144" i="41" a="1"/>
  <c r="AF144" i="41" s="1"/>
  <c r="AV144" i="41" s="1"/>
  <c r="AE144" i="41" a="1"/>
  <c r="AE144" i="41" s="1"/>
  <c r="AU144" i="41" s="1"/>
  <c r="AC144" i="41" a="1"/>
  <c r="AC144" i="41" s="1"/>
  <c r="AB144" i="41" a="1"/>
  <c r="AB144" i="41" s="1"/>
  <c r="AR144" i="41" s="1"/>
  <c r="Y144" i="41"/>
  <c r="AO143" i="41" a="1"/>
  <c r="AO143" i="41" s="1"/>
  <c r="BE143" i="41" s="1"/>
  <c r="AN143" i="41" a="1"/>
  <c r="AN143" i="41" s="1"/>
  <c r="BD143" i="41" s="1"/>
  <c r="AM143" i="41" a="1"/>
  <c r="AM143" i="41" s="1"/>
  <c r="BC143" i="41" s="1"/>
  <c r="AL143" i="41" a="1"/>
  <c r="AL143" i="41" s="1"/>
  <c r="BB143" i="41" s="1"/>
  <c r="AK143" i="41" a="1"/>
  <c r="AK143" i="41" s="1"/>
  <c r="BA143" i="41" s="1"/>
  <c r="AJ143" i="41" a="1"/>
  <c r="AJ143" i="41" s="1"/>
  <c r="AZ143" i="41" s="1"/>
  <c r="AI143" i="41" a="1"/>
  <c r="AI143" i="41" s="1"/>
  <c r="AY143" i="41" s="1"/>
  <c r="AH143" i="41" a="1"/>
  <c r="AH143" i="41" s="1"/>
  <c r="AX143" i="41" s="1"/>
  <c r="AG143" i="41" a="1"/>
  <c r="AG143" i="41" s="1"/>
  <c r="AW143" i="41" s="1"/>
  <c r="AF143" i="41" a="1"/>
  <c r="AF143" i="41" s="1"/>
  <c r="AV143" i="41" s="1"/>
  <c r="AE143" i="41" a="1"/>
  <c r="AE143" i="41" s="1"/>
  <c r="AC143" i="41" a="1"/>
  <c r="AC143" i="41" s="1"/>
  <c r="AS143" i="41" s="1"/>
  <c r="AB143" i="41" a="1"/>
  <c r="AB143" i="41" s="1"/>
  <c r="Y143" i="41"/>
  <c r="AO142" i="41" a="1"/>
  <c r="AO142" i="41" s="1"/>
  <c r="BE142" i="41" s="1"/>
  <c r="AN142" i="41" a="1"/>
  <c r="AN142" i="41" s="1"/>
  <c r="BD142" i="41" s="1"/>
  <c r="AM142" i="41" a="1"/>
  <c r="AM142" i="41" s="1"/>
  <c r="BC142" i="41" s="1"/>
  <c r="AL142" i="41" a="1"/>
  <c r="AL142" i="41" s="1"/>
  <c r="BB142" i="41" s="1"/>
  <c r="AK142" i="41" a="1"/>
  <c r="AK142" i="41" s="1"/>
  <c r="BA142" i="41" s="1"/>
  <c r="AJ142" i="41" a="1"/>
  <c r="AJ142" i="41" s="1"/>
  <c r="AZ142" i="41" s="1"/>
  <c r="AI142" i="41" a="1"/>
  <c r="AI142" i="41" s="1"/>
  <c r="AY142" i="41" s="1"/>
  <c r="AH142" i="41" a="1"/>
  <c r="AH142" i="41" s="1"/>
  <c r="AX142" i="41" s="1"/>
  <c r="AG142" i="41" a="1"/>
  <c r="AG142" i="41" s="1"/>
  <c r="AW142" i="41" s="1"/>
  <c r="AF142" i="41" a="1"/>
  <c r="AF142" i="41" s="1"/>
  <c r="AV142" i="41" s="1"/>
  <c r="AE142" i="41" a="1"/>
  <c r="AE142" i="41" s="1"/>
  <c r="AU142" i="41" s="1"/>
  <c r="AC142" i="41" a="1"/>
  <c r="AC142" i="41" s="1"/>
  <c r="AS142" i="41" s="1"/>
  <c r="AB142" i="41" a="1"/>
  <c r="AB142" i="41" s="1"/>
  <c r="AR142" i="41" s="1"/>
  <c r="Y142" i="41"/>
  <c r="AO141" i="41" a="1"/>
  <c r="AO141" i="41" s="1"/>
  <c r="BE141" i="41" s="1"/>
  <c r="AN141" i="41" a="1"/>
  <c r="AN141" i="41" s="1"/>
  <c r="BD141" i="41" s="1"/>
  <c r="AM141" i="41" a="1"/>
  <c r="AM141" i="41" s="1"/>
  <c r="BC141" i="41" s="1"/>
  <c r="AL141" i="41" a="1"/>
  <c r="AL141" i="41" s="1"/>
  <c r="AK141" i="41" a="1"/>
  <c r="AK141" i="41" s="1"/>
  <c r="BA141" i="41" s="1"/>
  <c r="AJ141" i="41" a="1"/>
  <c r="AJ141" i="41" s="1"/>
  <c r="AZ141" i="41" s="1"/>
  <c r="AI141" i="41" a="1"/>
  <c r="AI141" i="41" s="1"/>
  <c r="AY141" i="41" s="1"/>
  <c r="AH141" i="41" a="1"/>
  <c r="AH141" i="41" s="1"/>
  <c r="AX141" i="41" s="1"/>
  <c r="AG141" i="41" a="1"/>
  <c r="AG141" i="41" s="1"/>
  <c r="AW141" i="41" s="1"/>
  <c r="AF141" i="41" a="1"/>
  <c r="AF141" i="41" s="1"/>
  <c r="AV141" i="41" s="1"/>
  <c r="AE141" i="41" a="1"/>
  <c r="AE141" i="41" s="1"/>
  <c r="AC141" i="41" a="1"/>
  <c r="AC141" i="41" s="1"/>
  <c r="AS141" i="41" s="1"/>
  <c r="AB141" i="41" a="1"/>
  <c r="AB141" i="41" s="1"/>
  <c r="Y141" i="41"/>
  <c r="AO140" i="41" a="1"/>
  <c r="AO140" i="41" s="1"/>
  <c r="BE140" i="41" s="1"/>
  <c r="AN140" i="41" a="1"/>
  <c r="AN140" i="41" s="1"/>
  <c r="BD140" i="41" s="1"/>
  <c r="AM140" i="41" a="1"/>
  <c r="AM140" i="41" s="1"/>
  <c r="BC140" i="41" s="1"/>
  <c r="AL140" i="41" a="1"/>
  <c r="AL140" i="41" s="1"/>
  <c r="BB140" i="41" s="1"/>
  <c r="AK140" i="41" a="1"/>
  <c r="AK140" i="41" s="1"/>
  <c r="BA140" i="41" s="1"/>
  <c r="AJ140" i="41" a="1"/>
  <c r="AJ140" i="41" s="1"/>
  <c r="AZ140" i="41" s="1"/>
  <c r="AI140" i="41" a="1"/>
  <c r="AI140" i="41" s="1"/>
  <c r="AY140" i="41" s="1"/>
  <c r="AH140" i="41" a="1"/>
  <c r="AH140" i="41" s="1"/>
  <c r="AX140" i="41" s="1"/>
  <c r="AG140" i="41" a="1"/>
  <c r="AG140" i="41" s="1"/>
  <c r="AW140" i="41" s="1"/>
  <c r="AF140" i="41" a="1"/>
  <c r="AF140" i="41" s="1"/>
  <c r="AV140" i="41" s="1"/>
  <c r="AE140" i="41" a="1"/>
  <c r="AE140" i="41" s="1"/>
  <c r="AU140" i="41" s="1"/>
  <c r="AC140" i="41" a="1"/>
  <c r="AC140" i="41" s="1"/>
  <c r="AS140" i="41" s="1"/>
  <c r="AB140" i="41" a="1"/>
  <c r="AB140" i="41" s="1"/>
  <c r="AR140" i="41" s="1"/>
  <c r="Y140" i="41"/>
  <c r="AO139" i="41" a="1"/>
  <c r="AO139" i="41" s="1"/>
  <c r="BE139" i="41" s="1"/>
  <c r="AN139" i="41" a="1"/>
  <c r="AN139" i="41" s="1"/>
  <c r="BD139" i="41" s="1"/>
  <c r="AM139" i="41" a="1"/>
  <c r="AM139" i="41" s="1"/>
  <c r="BC139" i="41" s="1"/>
  <c r="AL139" i="41" a="1"/>
  <c r="AL139" i="41" s="1"/>
  <c r="BB139" i="41" s="1"/>
  <c r="AK139" i="41" a="1"/>
  <c r="AK139" i="41" s="1"/>
  <c r="BA139" i="41" s="1"/>
  <c r="AJ139" i="41" a="1"/>
  <c r="AJ139" i="41" s="1"/>
  <c r="AI139" i="41" a="1"/>
  <c r="AI139" i="41" s="1"/>
  <c r="AY139" i="41" s="1"/>
  <c r="AH139" i="41" a="1"/>
  <c r="AH139" i="41" s="1"/>
  <c r="AX139" i="41" s="1"/>
  <c r="AG139" i="41" a="1"/>
  <c r="AG139" i="41" s="1"/>
  <c r="AW139" i="41" s="1"/>
  <c r="AF139" i="41" a="1"/>
  <c r="AF139" i="41" s="1"/>
  <c r="AV139" i="41" s="1"/>
  <c r="AE139" i="41" a="1"/>
  <c r="AE139" i="41" s="1"/>
  <c r="AC139" i="41" a="1"/>
  <c r="AC139" i="41" s="1"/>
  <c r="AS139" i="41" s="1"/>
  <c r="AB139" i="41" a="1"/>
  <c r="AB139" i="41" s="1"/>
  <c r="AR139" i="41" s="1"/>
  <c r="Y139" i="41"/>
  <c r="AO138" i="41" a="1"/>
  <c r="AO138" i="41" s="1"/>
  <c r="BE138" i="41" s="1"/>
  <c r="AN138" i="41" a="1"/>
  <c r="AN138" i="41" s="1"/>
  <c r="BD138" i="41" s="1"/>
  <c r="AM138" i="41" a="1"/>
  <c r="AM138" i="41" s="1"/>
  <c r="BC138" i="41" s="1"/>
  <c r="AL138" i="41" a="1"/>
  <c r="AL138" i="41" s="1"/>
  <c r="BB138" i="41" s="1"/>
  <c r="AK138" i="41" a="1"/>
  <c r="AK138" i="41" s="1"/>
  <c r="BA138" i="41" s="1"/>
  <c r="AJ138" i="41" a="1"/>
  <c r="AJ138" i="41" s="1"/>
  <c r="AZ138" i="41" s="1"/>
  <c r="AI138" i="41" a="1"/>
  <c r="AI138" i="41" s="1"/>
  <c r="AY138" i="41" s="1"/>
  <c r="AH138" i="41" a="1"/>
  <c r="AH138" i="41" s="1"/>
  <c r="AX138" i="41" s="1"/>
  <c r="AG138" i="41" a="1"/>
  <c r="AG138" i="41" s="1"/>
  <c r="AW138" i="41" s="1"/>
  <c r="AF138" i="41" a="1"/>
  <c r="AF138" i="41" s="1"/>
  <c r="AV138" i="41" s="1"/>
  <c r="AE138" i="41" a="1"/>
  <c r="AE138" i="41" s="1"/>
  <c r="AU138" i="41" s="1"/>
  <c r="AC138" i="41" a="1"/>
  <c r="AC138" i="41" s="1"/>
  <c r="AS138" i="41" s="1"/>
  <c r="AB138" i="41" a="1"/>
  <c r="AB138" i="41" s="1"/>
  <c r="AR138" i="41" s="1"/>
  <c r="Y138" i="41"/>
  <c r="AO137" i="41" a="1"/>
  <c r="AO137" i="41" s="1"/>
  <c r="BE137" i="41" s="1"/>
  <c r="AN137" i="41" a="1"/>
  <c r="AN137" i="41" s="1"/>
  <c r="BD137" i="41" s="1"/>
  <c r="AM137" i="41" a="1"/>
  <c r="AM137" i="41" s="1"/>
  <c r="BC137" i="41" s="1"/>
  <c r="AL137" i="41" a="1"/>
  <c r="AL137" i="41" s="1"/>
  <c r="BB137" i="41" s="1"/>
  <c r="AK137" i="41" a="1"/>
  <c r="AK137" i="41" s="1"/>
  <c r="BA137" i="41" s="1"/>
  <c r="AJ137" i="41" a="1"/>
  <c r="AJ137" i="41" s="1"/>
  <c r="AZ137" i="41" s="1"/>
  <c r="AI137" i="41" a="1"/>
  <c r="AI137" i="41" s="1"/>
  <c r="AY137" i="41" s="1"/>
  <c r="AH137" i="41" a="1"/>
  <c r="AH137" i="41" s="1"/>
  <c r="AX137" i="41" s="1"/>
  <c r="AG137" i="41" a="1"/>
  <c r="AG137" i="41" s="1"/>
  <c r="AW137" i="41" s="1"/>
  <c r="AF137" i="41" a="1"/>
  <c r="AF137" i="41" s="1"/>
  <c r="AV137" i="41" s="1"/>
  <c r="AE137" i="41" a="1"/>
  <c r="AE137" i="41" s="1"/>
  <c r="AC137" i="41" a="1"/>
  <c r="AC137" i="41" s="1"/>
  <c r="AS137" i="41" s="1"/>
  <c r="AB137" i="41" a="1"/>
  <c r="AB137" i="41" s="1"/>
  <c r="AR137" i="41" s="1"/>
  <c r="Y137" i="41"/>
  <c r="AO136" i="41" a="1"/>
  <c r="AO136" i="41" s="1"/>
  <c r="BE136" i="41" s="1"/>
  <c r="AN136" i="41" a="1"/>
  <c r="AN136" i="41" s="1"/>
  <c r="BD136" i="41" s="1"/>
  <c r="AM136" i="41" a="1"/>
  <c r="AM136" i="41" s="1"/>
  <c r="BC136" i="41" s="1"/>
  <c r="AL136" i="41" a="1"/>
  <c r="AL136" i="41" s="1"/>
  <c r="BB136" i="41" s="1"/>
  <c r="AK136" i="41" a="1"/>
  <c r="AK136" i="41" s="1"/>
  <c r="BA136" i="41" s="1"/>
  <c r="AJ136" i="41" a="1"/>
  <c r="AJ136" i="41" s="1"/>
  <c r="AZ136" i="41" s="1"/>
  <c r="AI136" i="41" a="1"/>
  <c r="AI136" i="41" s="1"/>
  <c r="AY136" i="41" s="1"/>
  <c r="AH136" i="41" a="1"/>
  <c r="AH136" i="41" s="1"/>
  <c r="AX136" i="41" s="1"/>
  <c r="AG136" i="41" a="1"/>
  <c r="AG136" i="41" s="1"/>
  <c r="AW136" i="41" s="1"/>
  <c r="AF136" i="41" a="1"/>
  <c r="AF136" i="41" s="1"/>
  <c r="AE136" i="41" a="1"/>
  <c r="AE136" i="41" s="1"/>
  <c r="AU136" i="41" s="1"/>
  <c r="AC136" i="41" a="1"/>
  <c r="AC136" i="41" s="1"/>
  <c r="AS136" i="41" s="1"/>
  <c r="AB136" i="41" a="1"/>
  <c r="AB136" i="41" s="1"/>
  <c r="Y136" i="41"/>
  <c r="AO135" i="41" a="1"/>
  <c r="AO135" i="41" s="1"/>
  <c r="BE135" i="41" s="1"/>
  <c r="AN135" i="41" a="1"/>
  <c r="AN135" i="41" s="1"/>
  <c r="BD135" i="41" s="1"/>
  <c r="AM135" i="41" a="1"/>
  <c r="AM135" i="41" s="1"/>
  <c r="BC135" i="41" s="1"/>
  <c r="AL135" i="41" a="1"/>
  <c r="AL135" i="41" s="1"/>
  <c r="BB135" i="41" s="1"/>
  <c r="AK135" i="41" a="1"/>
  <c r="AK135" i="41" s="1"/>
  <c r="AJ135" i="41" a="1"/>
  <c r="AJ135" i="41" s="1"/>
  <c r="AZ135" i="41" s="1"/>
  <c r="AI135" i="41" a="1"/>
  <c r="AI135" i="41" s="1"/>
  <c r="AY135" i="41" s="1"/>
  <c r="AH135" i="41" a="1"/>
  <c r="AH135" i="41" s="1"/>
  <c r="AX135" i="41" s="1"/>
  <c r="AG135" i="41" a="1"/>
  <c r="AG135" i="41" s="1"/>
  <c r="AW135" i="41" s="1"/>
  <c r="AF135" i="41" a="1"/>
  <c r="AF135" i="41" s="1"/>
  <c r="AV135" i="41" s="1"/>
  <c r="AE135" i="41" a="1"/>
  <c r="AE135" i="41" s="1"/>
  <c r="AC135" i="41" a="1"/>
  <c r="AC135" i="41" s="1"/>
  <c r="AB135" i="41" a="1"/>
  <c r="AB135" i="41" s="1"/>
  <c r="AR135" i="41" s="1"/>
  <c r="Y135" i="41"/>
  <c r="AO134" i="41" a="1"/>
  <c r="AO134" i="41" s="1"/>
  <c r="BE134" i="41" s="1"/>
  <c r="AN134" i="41" a="1"/>
  <c r="AN134" i="41" s="1"/>
  <c r="BD134" i="41" s="1"/>
  <c r="AM134" i="41" a="1"/>
  <c r="AM134" i="41" s="1"/>
  <c r="BC134" i="41" s="1"/>
  <c r="AL134" i="41" a="1"/>
  <c r="AL134" i="41" s="1"/>
  <c r="BB134" i="41" s="1"/>
  <c r="AK134" i="41" a="1"/>
  <c r="AK134" i="41" s="1"/>
  <c r="BA134" i="41" s="1"/>
  <c r="AJ134" i="41" a="1"/>
  <c r="AJ134" i="41" s="1"/>
  <c r="AZ134" i="41" s="1"/>
  <c r="AI134" i="41" a="1"/>
  <c r="AI134" i="41" s="1"/>
  <c r="AY134" i="41" s="1"/>
  <c r="AH134" i="41" a="1"/>
  <c r="AH134" i="41" s="1"/>
  <c r="AX134" i="41" s="1"/>
  <c r="AG134" i="41" a="1"/>
  <c r="AG134" i="41" s="1"/>
  <c r="AW134" i="41" s="1"/>
  <c r="AF134" i="41" a="1"/>
  <c r="AF134" i="41" s="1"/>
  <c r="AV134" i="41" s="1"/>
  <c r="AE134" i="41" a="1"/>
  <c r="AE134" i="41" s="1"/>
  <c r="AC134" i="41" a="1"/>
  <c r="AC134" i="41" s="1"/>
  <c r="AS134" i="41" s="1"/>
  <c r="AB134" i="41" a="1"/>
  <c r="AB134" i="41" s="1"/>
  <c r="Y134" i="41"/>
  <c r="AO133" i="41" a="1"/>
  <c r="AO133" i="41" s="1"/>
  <c r="BE133" i="41" s="1"/>
  <c r="AN133" i="41" a="1"/>
  <c r="AN133" i="41" s="1"/>
  <c r="BD133" i="41" s="1"/>
  <c r="AM133" i="41" a="1"/>
  <c r="AM133" i="41" s="1"/>
  <c r="AL133" i="41" a="1"/>
  <c r="AL133" i="41" s="1"/>
  <c r="BB133" i="41" s="1"/>
  <c r="AK133" i="41" a="1"/>
  <c r="AK133" i="41" s="1"/>
  <c r="BA133" i="41" s="1"/>
  <c r="AJ133" i="41" a="1"/>
  <c r="AJ133" i="41" s="1"/>
  <c r="AZ133" i="41" s="1"/>
  <c r="AI133" i="41" a="1"/>
  <c r="AI133" i="41" s="1"/>
  <c r="AY133" i="41" s="1"/>
  <c r="AH133" i="41" a="1"/>
  <c r="AH133" i="41" s="1"/>
  <c r="AX133" i="41" s="1"/>
  <c r="AG133" i="41" a="1"/>
  <c r="AG133" i="41" s="1"/>
  <c r="AW133" i="41" s="1"/>
  <c r="AF133" i="41" a="1"/>
  <c r="AF133" i="41" s="1"/>
  <c r="AV133" i="41" s="1"/>
  <c r="AE133" i="41" a="1"/>
  <c r="AE133" i="41" s="1"/>
  <c r="AU133" i="41" s="1"/>
  <c r="AC133" i="41" a="1"/>
  <c r="AC133" i="41" s="1"/>
  <c r="AS133" i="41" s="1"/>
  <c r="AB133" i="41" a="1"/>
  <c r="AB133" i="41" s="1"/>
  <c r="Y133" i="41"/>
  <c r="AO132" i="41" a="1"/>
  <c r="AO132" i="41" s="1"/>
  <c r="AN132" i="41" a="1"/>
  <c r="AN132" i="41" s="1"/>
  <c r="AM132" i="41" a="1"/>
  <c r="AM132" i="41" s="1"/>
  <c r="BC132" i="41" s="1"/>
  <c r="AL132" i="41" a="1"/>
  <c r="AL132" i="41" s="1"/>
  <c r="BB132" i="41" s="1"/>
  <c r="AK132" i="41" a="1"/>
  <c r="AK132" i="41" s="1"/>
  <c r="BA132" i="41" s="1"/>
  <c r="AJ132" i="41" a="1"/>
  <c r="AJ132" i="41" s="1"/>
  <c r="AZ132" i="41" s="1"/>
  <c r="AI132" i="41" a="1"/>
  <c r="AI132" i="41" s="1"/>
  <c r="AY132" i="41" s="1"/>
  <c r="AH132" i="41" a="1"/>
  <c r="AH132" i="41" s="1"/>
  <c r="AG132" i="41" a="1"/>
  <c r="AG132" i="41" s="1"/>
  <c r="AF132" i="41" a="1"/>
  <c r="AF132" i="41" s="1"/>
  <c r="AE132" i="41" a="1"/>
  <c r="AE132" i="41" s="1"/>
  <c r="AC132" i="41" a="1"/>
  <c r="AC132" i="41" s="1"/>
  <c r="AB132" i="41" a="1"/>
  <c r="AB132" i="41" s="1"/>
  <c r="Y132" i="41"/>
  <c r="AO130" i="41" a="1"/>
  <c r="AO130" i="41" s="1"/>
  <c r="BE130" i="41" s="1"/>
  <c r="AN130" i="41" a="1"/>
  <c r="AN130" i="41" s="1"/>
  <c r="BD130" i="41" s="1"/>
  <c r="AM130" i="41" a="1"/>
  <c r="AM130" i="41" s="1"/>
  <c r="BC130" i="41" s="1"/>
  <c r="AL130" i="41" a="1"/>
  <c r="AL130" i="41" s="1"/>
  <c r="BB130" i="41" s="1"/>
  <c r="AK130" i="41" a="1"/>
  <c r="AK130" i="41" s="1"/>
  <c r="BA130" i="41" s="1"/>
  <c r="AJ130" i="41" a="1"/>
  <c r="AJ130" i="41" s="1"/>
  <c r="AZ130" i="41" s="1"/>
  <c r="AI130" i="41" a="1"/>
  <c r="AI130" i="41" s="1"/>
  <c r="AY130" i="41" s="1"/>
  <c r="AH130" i="41" a="1"/>
  <c r="AH130" i="41" s="1"/>
  <c r="AX130" i="41" s="1"/>
  <c r="AG130" i="41" a="1"/>
  <c r="AG130" i="41" s="1"/>
  <c r="AW130" i="41" s="1"/>
  <c r="AF130" i="41" a="1"/>
  <c r="AF130" i="41" s="1"/>
  <c r="AE130" i="41" a="1"/>
  <c r="AE130" i="41" s="1"/>
  <c r="AU130" i="41" s="1"/>
  <c r="AC130" i="41" a="1"/>
  <c r="AC130" i="41" s="1"/>
  <c r="AS130" i="41" s="1"/>
  <c r="AB130" i="41" a="1"/>
  <c r="AB130" i="41" s="1"/>
  <c r="Y130" i="41"/>
  <c r="AO129" i="41" a="1"/>
  <c r="AO129" i="41" s="1"/>
  <c r="BE129" i="41" s="1"/>
  <c r="AN129" i="41" a="1"/>
  <c r="AN129" i="41" s="1"/>
  <c r="BD129" i="41" s="1"/>
  <c r="AM129" i="41" a="1"/>
  <c r="AM129" i="41" s="1"/>
  <c r="BC129" i="41" s="1"/>
  <c r="AL129" i="41" a="1"/>
  <c r="AL129" i="41" s="1"/>
  <c r="BB129" i="41" s="1"/>
  <c r="AK129" i="41" a="1"/>
  <c r="AK129" i="41" s="1"/>
  <c r="BA129" i="41" s="1"/>
  <c r="AJ129" i="41" a="1"/>
  <c r="AJ129" i="41" s="1"/>
  <c r="AZ129" i="41" s="1"/>
  <c r="AI129" i="41" a="1"/>
  <c r="AI129" i="41" s="1"/>
  <c r="AY129" i="41" s="1"/>
  <c r="AH129" i="41" a="1"/>
  <c r="AH129" i="41" s="1"/>
  <c r="AX129" i="41" s="1"/>
  <c r="AG129" i="41" a="1"/>
  <c r="AG129" i="41" s="1"/>
  <c r="AW129" i="41" s="1"/>
  <c r="AF129" i="41" a="1"/>
  <c r="AF129" i="41" s="1"/>
  <c r="AE129" i="41" a="1"/>
  <c r="AE129" i="41" s="1"/>
  <c r="AU129" i="41" s="1"/>
  <c r="AC129" i="41" a="1"/>
  <c r="AC129" i="41" s="1"/>
  <c r="AS129" i="41" s="1"/>
  <c r="AB129" i="41" a="1"/>
  <c r="AB129" i="41" s="1"/>
  <c r="AR129" i="41" s="1"/>
  <c r="Y129" i="41"/>
  <c r="AO128" i="41" a="1"/>
  <c r="AO128" i="41" s="1"/>
  <c r="BE128" i="41" s="1"/>
  <c r="AN128" i="41" a="1"/>
  <c r="AN128" i="41" s="1"/>
  <c r="BD128" i="41" s="1"/>
  <c r="AM128" i="41" a="1"/>
  <c r="AM128" i="41" s="1"/>
  <c r="BC128" i="41" s="1"/>
  <c r="AL128" i="41" a="1"/>
  <c r="AL128" i="41" s="1"/>
  <c r="BB128" i="41" s="1"/>
  <c r="AK128" i="41" a="1"/>
  <c r="AK128" i="41" s="1"/>
  <c r="BA128" i="41" s="1"/>
  <c r="AJ128" i="41" a="1"/>
  <c r="AJ128" i="41" s="1"/>
  <c r="AZ128" i="41" s="1"/>
  <c r="AI128" i="41" a="1"/>
  <c r="AI128" i="41" s="1"/>
  <c r="AY128" i="41" s="1"/>
  <c r="AH128" i="41" a="1"/>
  <c r="AH128" i="41" s="1"/>
  <c r="AX128" i="41" s="1"/>
  <c r="AG128" i="41" a="1"/>
  <c r="AG128" i="41" s="1"/>
  <c r="AW128" i="41" s="1"/>
  <c r="AF128" i="41" a="1"/>
  <c r="AF128" i="41" s="1"/>
  <c r="AV128" i="41" s="1"/>
  <c r="AE128" i="41" a="1"/>
  <c r="AE128" i="41" s="1"/>
  <c r="AU128" i="41" s="1"/>
  <c r="AC128" i="41" a="1"/>
  <c r="AC128" i="41" s="1"/>
  <c r="AS128" i="41" s="1"/>
  <c r="AB128" i="41" a="1"/>
  <c r="AB128" i="41" s="1"/>
  <c r="Y128" i="41"/>
  <c r="AO127" i="41" a="1"/>
  <c r="AO127" i="41" s="1"/>
  <c r="BE127" i="41" s="1"/>
  <c r="AN127" i="41" a="1"/>
  <c r="AN127" i="41" s="1"/>
  <c r="BD127" i="41" s="1"/>
  <c r="AM127" i="41" a="1"/>
  <c r="AM127" i="41" s="1"/>
  <c r="BC127" i="41" s="1"/>
  <c r="AL127" i="41" a="1"/>
  <c r="AL127" i="41" s="1"/>
  <c r="BB127" i="41" s="1"/>
  <c r="AK127" i="41" a="1"/>
  <c r="AK127" i="41" s="1"/>
  <c r="BA127" i="41" s="1"/>
  <c r="AJ127" i="41" a="1"/>
  <c r="AJ127" i="41" s="1"/>
  <c r="AZ127" i="41" s="1"/>
  <c r="AI127" i="41" a="1"/>
  <c r="AI127" i="41" s="1"/>
  <c r="AY127" i="41" s="1"/>
  <c r="AH127" i="41" a="1"/>
  <c r="AH127" i="41" s="1"/>
  <c r="AX127" i="41" s="1"/>
  <c r="AG127" i="41" a="1"/>
  <c r="AG127" i="41" s="1"/>
  <c r="AW127" i="41" s="1"/>
  <c r="AF127" i="41" a="1"/>
  <c r="AF127" i="41" s="1"/>
  <c r="AV127" i="41" s="1"/>
  <c r="AE127" i="41" a="1"/>
  <c r="AE127" i="41" s="1"/>
  <c r="AU127" i="41" s="1"/>
  <c r="AC127" i="41" a="1"/>
  <c r="AC127" i="41" s="1"/>
  <c r="AS127" i="41" s="1"/>
  <c r="AB127" i="41" a="1"/>
  <c r="AB127" i="41" s="1"/>
  <c r="AR127" i="41" s="1"/>
  <c r="Y127" i="41"/>
  <c r="AO126" i="41" a="1"/>
  <c r="AO126" i="41" s="1"/>
  <c r="BE126" i="41" s="1"/>
  <c r="AN126" i="41" a="1"/>
  <c r="AN126" i="41" s="1"/>
  <c r="BD126" i="41" s="1"/>
  <c r="AM126" i="41" a="1"/>
  <c r="AM126" i="41" s="1"/>
  <c r="BC126" i="41" s="1"/>
  <c r="AL126" i="41" a="1"/>
  <c r="AL126" i="41" s="1"/>
  <c r="BB126" i="41" s="1"/>
  <c r="AK126" i="41" a="1"/>
  <c r="AK126" i="41" s="1"/>
  <c r="BA126" i="41" s="1"/>
  <c r="AJ126" i="41" a="1"/>
  <c r="AJ126" i="41" s="1"/>
  <c r="AZ126" i="41" s="1"/>
  <c r="AI126" i="41" a="1"/>
  <c r="AI126" i="41" s="1"/>
  <c r="AY126" i="41" s="1"/>
  <c r="AH126" i="41" a="1"/>
  <c r="AH126" i="41" s="1"/>
  <c r="AX126" i="41" s="1"/>
  <c r="AG126" i="41" a="1"/>
  <c r="AG126" i="41" s="1"/>
  <c r="AW126" i="41" s="1"/>
  <c r="AF126" i="41" a="1"/>
  <c r="AF126" i="41" s="1"/>
  <c r="AV126" i="41" s="1"/>
  <c r="AE126" i="41" a="1"/>
  <c r="AE126" i="41" s="1"/>
  <c r="AC126" i="41" a="1"/>
  <c r="AC126" i="41" s="1"/>
  <c r="AS126" i="41" s="1"/>
  <c r="AB126" i="41" a="1"/>
  <c r="AB126" i="41" s="1"/>
  <c r="AR126" i="41" s="1"/>
  <c r="Y126" i="41"/>
  <c r="AO125" i="41" a="1"/>
  <c r="AO125" i="41" s="1"/>
  <c r="BE125" i="41" s="1"/>
  <c r="AN125" i="41" a="1"/>
  <c r="AN125" i="41" s="1"/>
  <c r="BD125" i="41" s="1"/>
  <c r="AM125" i="41" a="1"/>
  <c r="AM125" i="41" s="1"/>
  <c r="BC125" i="41" s="1"/>
  <c r="AL125" i="41" a="1"/>
  <c r="AL125" i="41" s="1"/>
  <c r="BB125" i="41" s="1"/>
  <c r="AK125" i="41" a="1"/>
  <c r="AK125" i="41" s="1"/>
  <c r="BA125" i="41" s="1"/>
  <c r="AJ125" i="41" a="1"/>
  <c r="AJ125" i="41" s="1"/>
  <c r="AZ125" i="41" s="1"/>
  <c r="AI125" i="41" a="1"/>
  <c r="AI125" i="41" s="1"/>
  <c r="AY125" i="41" s="1"/>
  <c r="AH125" i="41" a="1"/>
  <c r="AH125" i="41" s="1"/>
  <c r="AX125" i="41" s="1"/>
  <c r="AG125" i="41" a="1"/>
  <c r="AG125" i="41" s="1"/>
  <c r="AW125" i="41" s="1"/>
  <c r="AF125" i="41" a="1"/>
  <c r="AF125" i="41" s="1"/>
  <c r="AV125" i="41" s="1"/>
  <c r="AE125" i="41" a="1"/>
  <c r="AE125" i="41" s="1"/>
  <c r="AC125" i="41" a="1"/>
  <c r="AC125" i="41" s="1"/>
  <c r="AS125" i="41" s="1"/>
  <c r="AB125" i="41" a="1"/>
  <c r="AB125" i="41" s="1"/>
  <c r="AR125" i="41" s="1"/>
  <c r="Y125" i="41"/>
  <c r="AO124" i="41" a="1"/>
  <c r="AO124" i="41" s="1"/>
  <c r="BE124" i="41" s="1"/>
  <c r="AN124" i="41" a="1"/>
  <c r="AN124" i="41" s="1"/>
  <c r="BD124" i="41" s="1"/>
  <c r="AM124" i="41" a="1"/>
  <c r="AM124" i="41" s="1"/>
  <c r="BC124" i="41" s="1"/>
  <c r="AL124" i="41" a="1"/>
  <c r="AL124" i="41" s="1"/>
  <c r="BB124" i="41" s="1"/>
  <c r="AK124" i="41" a="1"/>
  <c r="AK124" i="41" s="1"/>
  <c r="BA124" i="41" s="1"/>
  <c r="AJ124" i="41" a="1"/>
  <c r="AJ124" i="41" s="1"/>
  <c r="AZ124" i="41" s="1"/>
  <c r="AI124" i="41" a="1"/>
  <c r="AI124" i="41" s="1"/>
  <c r="AY124" i="41" s="1"/>
  <c r="AH124" i="41" a="1"/>
  <c r="AH124" i="41" s="1"/>
  <c r="AX124" i="41" s="1"/>
  <c r="AG124" i="41" a="1"/>
  <c r="AG124" i="41" s="1"/>
  <c r="AW124" i="41" s="1"/>
  <c r="AF124" i="41" a="1"/>
  <c r="AF124" i="41" s="1"/>
  <c r="AV124" i="41" s="1"/>
  <c r="AE124" i="41" a="1"/>
  <c r="AE124" i="41" s="1"/>
  <c r="AU124" i="41" s="1"/>
  <c r="AC124" i="41" a="1"/>
  <c r="AC124" i="41" s="1"/>
  <c r="AB124" i="41" a="1"/>
  <c r="AB124" i="41" s="1"/>
  <c r="AR124" i="41" s="1"/>
  <c r="Y124" i="41"/>
  <c r="AO123" i="41" a="1"/>
  <c r="AO123" i="41" s="1"/>
  <c r="BE123" i="41" s="1"/>
  <c r="AN123" i="41" a="1"/>
  <c r="AN123" i="41" s="1"/>
  <c r="BD123" i="41" s="1"/>
  <c r="AM123" i="41" a="1"/>
  <c r="AM123" i="41" s="1"/>
  <c r="BC123" i="41" s="1"/>
  <c r="AL123" i="41" a="1"/>
  <c r="AL123" i="41" s="1"/>
  <c r="BB123" i="41" s="1"/>
  <c r="AK123" i="41" a="1"/>
  <c r="AK123" i="41" s="1"/>
  <c r="BA123" i="41" s="1"/>
  <c r="AJ123" i="41" a="1"/>
  <c r="AJ123" i="41" s="1"/>
  <c r="AZ123" i="41" s="1"/>
  <c r="AI123" i="41" a="1"/>
  <c r="AI123" i="41" s="1"/>
  <c r="AY123" i="41" s="1"/>
  <c r="AH123" i="41" a="1"/>
  <c r="AH123" i="41" s="1"/>
  <c r="AX123" i="41" s="1"/>
  <c r="AG123" i="41" a="1"/>
  <c r="AG123" i="41" s="1"/>
  <c r="AW123" i="41" s="1"/>
  <c r="AF123" i="41" a="1"/>
  <c r="AF123" i="41" s="1"/>
  <c r="AV123" i="41" s="1"/>
  <c r="AE123" i="41" a="1"/>
  <c r="AE123" i="41" s="1"/>
  <c r="AC123" i="41" a="1"/>
  <c r="AC123" i="41" s="1"/>
  <c r="AB123" i="41" a="1"/>
  <c r="AB123" i="41" s="1"/>
  <c r="AR123" i="41" s="1"/>
  <c r="Y123" i="41"/>
  <c r="AO122" i="41" a="1"/>
  <c r="AO122" i="41" s="1"/>
  <c r="AN122" i="41" a="1"/>
  <c r="AN122" i="41" s="1"/>
  <c r="AM122" i="41" a="1"/>
  <c r="AM122" i="41" s="1"/>
  <c r="AL122" i="41" a="1"/>
  <c r="AL122" i="41" s="1"/>
  <c r="BB122" i="41" s="1"/>
  <c r="AK122" i="41" a="1"/>
  <c r="AK122" i="41" s="1"/>
  <c r="AJ122" i="41" a="1"/>
  <c r="AJ122" i="41" s="1"/>
  <c r="AZ122" i="41" s="1"/>
  <c r="AI122" i="41" a="1"/>
  <c r="AI122" i="41" s="1"/>
  <c r="AY122" i="41" s="1"/>
  <c r="AH122" i="41" a="1"/>
  <c r="AH122" i="41" s="1"/>
  <c r="AG122" i="41" a="1"/>
  <c r="AG122" i="41" s="1"/>
  <c r="AW122" i="41" s="1"/>
  <c r="AF122" i="41" a="1"/>
  <c r="AF122" i="41" s="1"/>
  <c r="AE122" i="41" a="1"/>
  <c r="AE122" i="41" s="1"/>
  <c r="AU122" i="41" s="1"/>
  <c r="AC122" i="41" a="1"/>
  <c r="AC122" i="41" s="1"/>
  <c r="AB122" i="41" a="1"/>
  <c r="AB122" i="41" s="1"/>
  <c r="AR122" i="41" s="1"/>
  <c r="Y122" i="41"/>
  <c r="AO120" i="41" a="1"/>
  <c r="AO120" i="41" s="1"/>
  <c r="BE120" i="41" s="1"/>
  <c r="AN120" i="41" a="1"/>
  <c r="AN120" i="41" s="1"/>
  <c r="BD120" i="41" s="1"/>
  <c r="AM120" i="41" a="1"/>
  <c r="AM120" i="41" s="1"/>
  <c r="BC120" i="41" s="1"/>
  <c r="AL120" i="41" a="1"/>
  <c r="AL120" i="41" s="1"/>
  <c r="BB120" i="41" s="1"/>
  <c r="AK120" i="41" a="1"/>
  <c r="AK120" i="41" s="1"/>
  <c r="BA120" i="41" s="1"/>
  <c r="AJ120" i="41" a="1"/>
  <c r="AJ120" i="41" s="1"/>
  <c r="AZ120" i="41" s="1"/>
  <c r="AI120" i="41" a="1"/>
  <c r="AI120" i="41" s="1"/>
  <c r="AY120" i="41" s="1"/>
  <c r="AH120" i="41" a="1"/>
  <c r="AH120" i="41" s="1"/>
  <c r="AX120" i="41" s="1"/>
  <c r="AG120" i="41" a="1"/>
  <c r="AG120" i="41" s="1"/>
  <c r="AW120" i="41" s="1"/>
  <c r="AF120" i="41" a="1"/>
  <c r="AF120" i="41" s="1"/>
  <c r="AV120" i="41" s="1"/>
  <c r="AE120" i="41" a="1"/>
  <c r="AE120" i="41" s="1"/>
  <c r="AU120" i="41" s="1"/>
  <c r="AC120" i="41" a="1"/>
  <c r="AC120" i="41" s="1"/>
  <c r="AS120" i="41" s="1"/>
  <c r="AB120" i="41" a="1"/>
  <c r="AB120" i="41" s="1"/>
  <c r="AR120" i="41" s="1"/>
  <c r="Y120" i="41"/>
  <c r="AO119" i="41" a="1"/>
  <c r="AO119" i="41" s="1"/>
  <c r="BE119" i="41" s="1"/>
  <c r="AN119" i="41" a="1"/>
  <c r="AN119" i="41" s="1"/>
  <c r="BD119" i="41" s="1"/>
  <c r="AM119" i="41" a="1"/>
  <c r="AM119" i="41" s="1"/>
  <c r="BC119" i="41" s="1"/>
  <c r="AL119" i="41" a="1"/>
  <c r="AL119" i="41" s="1"/>
  <c r="BB119" i="41" s="1"/>
  <c r="AK119" i="41" a="1"/>
  <c r="AK119" i="41" s="1"/>
  <c r="BA119" i="41" s="1"/>
  <c r="AJ119" i="41" a="1"/>
  <c r="AJ119" i="41" s="1"/>
  <c r="AZ119" i="41" s="1"/>
  <c r="AI119" i="41" a="1"/>
  <c r="AI119" i="41" s="1"/>
  <c r="AY119" i="41" s="1"/>
  <c r="AH119" i="41" a="1"/>
  <c r="AH119" i="41" s="1"/>
  <c r="AX119" i="41" s="1"/>
  <c r="AG119" i="41" a="1"/>
  <c r="AG119" i="41" s="1"/>
  <c r="AW119" i="41" s="1"/>
  <c r="AF119" i="41" a="1"/>
  <c r="AF119" i="41" s="1"/>
  <c r="AV119" i="41" s="1"/>
  <c r="AE119" i="41" a="1"/>
  <c r="AE119" i="41" s="1"/>
  <c r="AC119" i="41" a="1"/>
  <c r="AC119" i="41" s="1"/>
  <c r="AS119" i="41" s="1"/>
  <c r="AB119" i="41" a="1"/>
  <c r="AB119" i="41" s="1"/>
  <c r="AR119" i="41" s="1"/>
  <c r="Y119" i="41"/>
  <c r="AO118" i="41" a="1"/>
  <c r="AO118" i="41" s="1"/>
  <c r="BE118" i="41" s="1"/>
  <c r="AN118" i="41" a="1"/>
  <c r="AN118" i="41" s="1"/>
  <c r="BD118" i="41" s="1"/>
  <c r="AM118" i="41" a="1"/>
  <c r="AM118" i="41" s="1"/>
  <c r="BC118" i="41" s="1"/>
  <c r="AL118" i="41" a="1"/>
  <c r="AL118" i="41" s="1"/>
  <c r="BB118" i="41" s="1"/>
  <c r="AK118" i="41" a="1"/>
  <c r="AK118" i="41" s="1"/>
  <c r="BA118" i="41" s="1"/>
  <c r="AJ118" i="41" a="1"/>
  <c r="AJ118" i="41" s="1"/>
  <c r="AZ118" i="41" s="1"/>
  <c r="AI118" i="41" a="1"/>
  <c r="AI118" i="41" s="1"/>
  <c r="AY118" i="41" s="1"/>
  <c r="AH118" i="41" a="1"/>
  <c r="AH118" i="41" s="1"/>
  <c r="AX118" i="41" s="1"/>
  <c r="AG118" i="41" a="1"/>
  <c r="AG118" i="41" s="1"/>
  <c r="AW118" i="41" s="1"/>
  <c r="AF118" i="41" a="1"/>
  <c r="AF118" i="41" s="1"/>
  <c r="AV118" i="41" s="1"/>
  <c r="AE118" i="41" a="1"/>
  <c r="AE118" i="41" s="1"/>
  <c r="AC118" i="41" a="1"/>
  <c r="AC118" i="41" s="1"/>
  <c r="AS118" i="41" s="1"/>
  <c r="AB118" i="41" a="1"/>
  <c r="AB118" i="41" s="1"/>
  <c r="AR118" i="41" s="1"/>
  <c r="Y118" i="41"/>
  <c r="AO117" i="41" a="1"/>
  <c r="AO117" i="41" s="1"/>
  <c r="BE117" i="41" s="1"/>
  <c r="AN117" i="41" a="1"/>
  <c r="AN117" i="41" s="1"/>
  <c r="BD117" i="41" s="1"/>
  <c r="AM117" i="41" a="1"/>
  <c r="AM117" i="41" s="1"/>
  <c r="BC117" i="41" s="1"/>
  <c r="AL117" i="41" a="1"/>
  <c r="AL117" i="41" s="1"/>
  <c r="BB117" i="41" s="1"/>
  <c r="AK117" i="41" a="1"/>
  <c r="AK117" i="41" s="1"/>
  <c r="BA117" i="41" s="1"/>
  <c r="AJ117" i="41" a="1"/>
  <c r="AJ117" i="41" s="1"/>
  <c r="AZ117" i="41" s="1"/>
  <c r="AI117" i="41" a="1"/>
  <c r="AI117" i="41" s="1"/>
  <c r="AY117" i="41" s="1"/>
  <c r="AH117" i="41" a="1"/>
  <c r="AH117" i="41" s="1"/>
  <c r="AX117" i="41" s="1"/>
  <c r="AG117" i="41" a="1"/>
  <c r="AG117" i="41" s="1"/>
  <c r="AW117" i="41" s="1"/>
  <c r="AF117" i="41" a="1"/>
  <c r="AF117" i="41" s="1"/>
  <c r="AV117" i="41" s="1"/>
  <c r="AE117" i="41" a="1"/>
  <c r="AE117" i="41" s="1"/>
  <c r="AU117" i="41" s="1"/>
  <c r="AC117" i="41" a="1"/>
  <c r="AC117" i="41" s="1"/>
  <c r="AS117" i="41" s="1"/>
  <c r="AB117" i="41" a="1"/>
  <c r="AB117" i="41" s="1"/>
  <c r="Y117" i="41"/>
  <c r="AO116" i="41" a="1"/>
  <c r="AO116" i="41" s="1"/>
  <c r="BE116" i="41" s="1"/>
  <c r="AN116" i="41" a="1"/>
  <c r="AN116" i="41" s="1"/>
  <c r="BD116" i="41" s="1"/>
  <c r="AM116" i="41" a="1"/>
  <c r="AM116" i="41" s="1"/>
  <c r="BC116" i="41" s="1"/>
  <c r="AL116" i="41" a="1"/>
  <c r="AL116" i="41" s="1"/>
  <c r="BB116" i="41" s="1"/>
  <c r="AK116" i="41" a="1"/>
  <c r="AK116" i="41" s="1"/>
  <c r="BA116" i="41" s="1"/>
  <c r="AJ116" i="41" a="1"/>
  <c r="AJ116" i="41" s="1"/>
  <c r="AZ116" i="41" s="1"/>
  <c r="AI116" i="41" a="1"/>
  <c r="AI116" i="41" s="1"/>
  <c r="AY116" i="41" s="1"/>
  <c r="AH116" i="41" a="1"/>
  <c r="AH116" i="41" s="1"/>
  <c r="AG116" i="41" a="1"/>
  <c r="AG116" i="41" s="1"/>
  <c r="AW116" i="41" s="1"/>
  <c r="AF116" i="41" a="1"/>
  <c r="AF116" i="41" s="1"/>
  <c r="AV116" i="41" s="1"/>
  <c r="AE116" i="41" a="1"/>
  <c r="AE116" i="41" s="1"/>
  <c r="AU116" i="41" s="1"/>
  <c r="AC116" i="41" a="1"/>
  <c r="AC116" i="41" s="1"/>
  <c r="AS116" i="41" s="1"/>
  <c r="AB116" i="41" a="1"/>
  <c r="AB116" i="41" s="1"/>
  <c r="AO115" i="41" a="1"/>
  <c r="AO115" i="41" s="1"/>
  <c r="BE115" i="41" s="1"/>
  <c r="AN115" i="41" a="1"/>
  <c r="AN115" i="41" s="1"/>
  <c r="BD115" i="41" s="1"/>
  <c r="AM115" i="41" a="1"/>
  <c r="AM115" i="41" s="1"/>
  <c r="BC115" i="41" s="1"/>
  <c r="AL115" i="41" a="1"/>
  <c r="AL115" i="41" s="1"/>
  <c r="BB115" i="41" s="1"/>
  <c r="AK115" i="41" a="1"/>
  <c r="AK115" i="41" s="1"/>
  <c r="BA115" i="41" s="1"/>
  <c r="AJ115" i="41" a="1"/>
  <c r="AJ115" i="41" s="1"/>
  <c r="AZ115" i="41" s="1"/>
  <c r="AI115" i="41" a="1"/>
  <c r="AI115" i="41" s="1"/>
  <c r="AY115" i="41" s="1"/>
  <c r="AH115" i="41" a="1"/>
  <c r="AH115" i="41" s="1"/>
  <c r="AX115" i="41" s="1"/>
  <c r="AG115" i="41" a="1"/>
  <c r="AG115" i="41" s="1"/>
  <c r="AW115" i="41" s="1"/>
  <c r="AF115" i="41" a="1"/>
  <c r="AF115" i="41" s="1"/>
  <c r="AV115" i="41" s="1"/>
  <c r="AE115" i="41" a="1"/>
  <c r="AE115" i="41" s="1"/>
  <c r="AC115" i="41" a="1"/>
  <c r="AC115" i="41" s="1"/>
  <c r="AS115" i="41" s="1"/>
  <c r="AB115" i="41" a="1"/>
  <c r="AB115" i="41" s="1"/>
  <c r="AO114" i="41" a="1"/>
  <c r="AO114" i="41" s="1"/>
  <c r="BE114" i="41" s="1"/>
  <c r="AN114" i="41" a="1"/>
  <c r="AN114" i="41" s="1"/>
  <c r="BD114" i="41" s="1"/>
  <c r="AM114" i="41" a="1"/>
  <c r="AM114" i="41" s="1"/>
  <c r="BC114" i="41" s="1"/>
  <c r="AL114" i="41" a="1"/>
  <c r="AL114" i="41" s="1"/>
  <c r="BB114" i="41" s="1"/>
  <c r="AK114" i="41" a="1"/>
  <c r="AK114" i="41" s="1"/>
  <c r="BA114" i="41" s="1"/>
  <c r="AJ114" i="41" a="1"/>
  <c r="AJ114" i="41" s="1"/>
  <c r="AZ114" i="41" s="1"/>
  <c r="AI114" i="41" a="1"/>
  <c r="AI114" i="41" s="1"/>
  <c r="AY114" i="41" s="1"/>
  <c r="AH114" i="41" a="1"/>
  <c r="AH114" i="41" s="1"/>
  <c r="AX114" i="41" s="1"/>
  <c r="AG114" i="41" a="1"/>
  <c r="AG114" i="41" s="1"/>
  <c r="AW114" i="41" s="1"/>
  <c r="AF114" i="41" a="1"/>
  <c r="AF114" i="41" s="1"/>
  <c r="AV114" i="41" s="1"/>
  <c r="AE114" i="41" a="1"/>
  <c r="AE114" i="41" s="1"/>
  <c r="AC114" i="41" a="1"/>
  <c r="AC114" i="41" s="1"/>
  <c r="AS114" i="41" s="1"/>
  <c r="AB114" i="41" a="1"/>
  <c r="AB114" i="41" s="1"/>
  <c r="AO113" i="41" a="1"/>
  <c r="AO113" i="41" s="1"/>
  <c r="BE113" i="41" s="1"/>
  <c r="AN113" i="41" a="1"/>
  <c r="AN113" i="41" s="1"/>
  <c r="BD113" i="41" s="1"/>
  <c r="AM113" i="41" a="1"/>
  <c r="AM113" i="41" s="1"/>
  <c r="BC113" i="41" s="1"/>
  <c r="AL113" i="41" a="1"/>
  <c r="AL113" i="41" s="1"/>
  <c r="BB113" i="41" s="1"/>
  <c r="AK113" i="41" a="1"/>
  <c r="AK113" i="41" s="1"/>
  <c r="BA113" i="41" s="1"/>
  <c r="AJ113" i="41" a="1"/>
  <c r="AJ113" i="41" s="1"/>
  <c r="AI113" i="41" a="1"/>
  <c r="AI113" i="41" s="1"/>
  <c r="AY113" i="41" s="1"/>
  <c r="AH113" i="41" a="1"/>
  <c r="AH113" i="41" s="1"/>
  <c r="AX113" i="41" s="1"/>
  <c r="AG113" i="41" a="1"/>
  <c r="AG113" i="41" s="1"/>
  <c r="AW113" i="41" s="1"/>
  <c r="AF113" i="41" a="1"/>
  <c r="AF113" i="41" s="1"/>
  <c r="AV113" i="41" s="1"/>
  <c r="AE113" i="41" a="1"/>
  <c r="AE113" i="41" s="1"/>
  <c r="AU113" i="41" s="1"/>
  <c r="AC113" i="41" a="1"/>
  <c r="AC113" i="41" s="1"/>
  <c r="AS113" i="41" s="1"/>
  <c r="AB113" i="41" a="1"/>
  <c r="AB113" i="41" s="1"/>
  <c r="Y113" i="41"/>
  <c r="AO112" i="41" a="1"/>
  <c r="AO112" i="41" s="1"/>
  <c r="BE112" i="41" s="1"/>
  <c r="AN112" i="41" a="1"/>
  <c r="AN112" i="41" s="1"/>
  <c r="BD112" i="41" s="1"/>
  <c r="AM112" i="41" a="1"/>
  <c r="AM112" i="41" s="1"/>
  <c r="BC112" i="41" s="1"/>
  <c r="AL112" i="41" a="1"/>
  <c r="AL112" i="41" s="1"/>
  <c r="BB112" i="41" s="1"/>
  <c r="AK112" i="41" a="1"/>
  <c r="AK112" i="41" s="1"/>
  <c r="BA112" i="41" s="1"/>
  <c r="AJ112" i="41" a="1"/>
  <c r="AJ112" i="41" s="1"/>
  <c r="AZ112" i="41" s="1"/>
  <c r="AI112" i="41" a="1"/>
  <c r="AI112" i="41" s="1"/>
  <c r="AY112" i="41" s="1"/>
  <c r="AH112" i="41" a="1"/>
  <c r="AH112" i="41" s="1"/>
  <c r="AX112" i="41" s="1"/>
  <c r="AG112" i="41" a="1"/>
  <c r="AG112" i="41" s="1"/>
  <c r="AW112" i="41" s="1"/>
  <c r="AF112" i="41" a="1"/>
  <c r="AF112" i="41" s="1"/>
  <c r="AV112" i="41" s="1"/>
  <c r="AE112" i="41" a="1"/>
  <c r="AE112" i="41" s="1"/>
  <c r="AC112" i="41" a="1"/>
  <c r="AC112" i="41" s="1"/>
  <c r="AS112" i="41" s="1"/>
  <c r="AB112" i="41" a="1"/>
  <c r="AB112" i="41" s="1"/>
  <c r="AR112" i="41" s="1"/>
  <c r="Y112" i="41"/>
  <c r="AO111" i="41" a="1"/>
  <c r="AO111" i="41" s="1"/>
  <c r="BE111" i="41" s="1"/>
  <c r="AN111" i="41" a="1"/>
  <c r="AN111" i="41" s="1"/>
  <c r="BD111" i="41" s="1"/>
  <c r="AM111" i="41" a="1"/>
  <c r="AM111" i="41" s="1"/>
  <c r="BC111" i="41" s="1"/>
  <c r="AL111" i="41" a="1"/>
  <c r="AL111" i="41" s="1"/>
  <c r="BB111" i="41" s="1"/>
  <c r="AK111" i="41" a="1"/>
  <c r="AK111" i="41" s="1"/>
  <c r="BA111" i="41" s="1"/>
  <c r="AJ111" i="41" a="1"/>
  <c r="AJ111" i="41" s="1"/>
  <c r="AZ111" i="41" s="1"/>
  <c r="AI111" i="41" a="1"/>
  <c r="AI111" i="41" s="1"/>
  <c r="AY111" i="41" s="1"/>
  <c r="AH111" i="41" a="1"/>
  <c r="AH111" i="41" s="1"/>
  <c r="AX111" i="41" s="1"/>
  <c r="AG111" i="41" a="1"/>
  <c r="AG111" i="41" s="1"/>
  <c r="AW111" i="41" s="1"/>
  <c r="AF111" i="41" a="1"/>
  <c r="AF111" i="41" s="1"/>
  <c r="AV111" i="41" s="1"/>
  <c r="AE111" i="41" a="1"/>
  <c r="AE111" i="41" s="1"/>
  <c r="AU111" i="41" s="1"/>
  <c r="AC111" i="41" a="1"/>
  <c r="AC111" i="41" s="1"/>
  <c r="AS111" i="41" s="1"/>
  <c r="AB111" i="41" a="1"/>
  <c r="AB111" i="41" s="1"/>
  <c r="Y111" i="41"/>
  <c r="AO109" i="41" a="1"/>
  <c r="AO109" i="41" s="1"/>
  <c r="BE109" i="41" s="1"/>
  <c r="AN109" i="41" a="1"/>
  <c r="AN109" i="41" s="1"/>
  <c r="BD109" i="41" s="1"/>
  <c r="AM109" i="41" a="1"/>
  <c r="AM109" i="41" s="1"/>
  <c r="BC109" i="41" s="1"/>
  <c r="AL109" i="41" a="1"/>
  <c r="AL109" i="41" s="1"/>
  <c r="BB109" i="41" s="1"/>
  <c r="AK109" i="41" a="1"/>
  <c r="AK109" i="41" s="1"/>
  <c r="BA109" i="41" s="1"/>
  <c r="AJ109" i="41" a="1"/>
  <c r="AJ109" i="41" s="1"/>
  <c r="AZ109" i="41" s="1"/>
  <c r="AI109" i="41" a="1"/>
  <c r="AI109" i="41" s="1"/>
  <c r="AY109" i="41" s="1"/>
  <c r="AH109" i="41" a="1"/>
  <c r="AH109" i="41" s="1"/>
  <c r="AX109" i="41" s="1"/>
  <c r="AG109" i="41" a="1"/>
  <c r="AG109" i="41" s="1"/>
  <c r="AW109" i="41" s="1"/>
  <c r="AF109" i="41" a="1"/>
  <c r="AF109" i="41" s="1"/>
  <c r="AV109" i="41" s="1"/>
  <c r="AE109" i="41" a="1"/>
  <c r="AE109" i="41" s="1"/>
  <c r="AC109" i="41" a="1"/>
  <c r="AC109" i="41" s="1"/>
  <c r="AB109" i="41" a="1"/>
  <c r="AB109" i="41" s="1"/>
  <c r="AR109" i="41" s="1"/>
  <c r="Y109" i="41"/>
  <c r="AO108" i="41" a="1"/>
  <c r="AO108" i="41" s="1"/>
  <c r="BE108" i="41" s="1"/>
  <c r="AN108" i="41" a="1"/>
  <c r="AN108" i="41" s="1"/>
  <c r="BD108" i="41" s="1"/>
  <c r="AM108" i="41" a="1"/>
  <c r="AM108" i="41" s="1"/>
  <c r="BC108" i="41" s="1"/>
  <c r="AL108" i="41" a="1"/>
  <c r="AL108" i="41" s="1"/>
  <c r="BB108" i="41" s="1"/>
  <c r="AK108" i="41" a="1"/>
  <c r="AK108" i="41" s="1"/>
  <c r="BA108" i="41" s="1"/>
  <c r="AJ108" i="41" a="1"/>
  <c r="AJ108" i="41" s="1"/>
  <c r="AZ108" i="41" s="1"/>
  <c r="AI108" i="41" a="1"/>
  <c r="AI108" i="41" s="1"/>
  <c r="AY108" i="41" s="1"/>
  <c r="AH108" i="41" a="1"/>
  <c r="AH108" i="41" s="1"/>
  <c r="AX108" i="41" s="1"/>
  <c r="AG108" i="41" a="1"/>
  <c r="AG108" i="41" s="1"/>
  <c r="AW108" i="41" s="1"/>
  <c r="AF108" i="41" a="1"/>
  <c r="AF108" i="41" s="1"/>
  <c r="AV108" i="41" s="1"/>
  <c r="AE108" i="41" a="1"/>
  <c r="AE108" i="41" s="1"/>
  <c r="AU108" i="41" s="1"/>
  <c r="AC108" i="41" a="1"/>
  <c r="AC108" i="41" s="1"/>
  <c r="AS108" i="41" s="1"/>
  <c r="AB108" i="41" a="1"/>
  <c r="AB108" i="41" s="1"/>
  <c r="AR108" i="41" s="1"/>
  <c r="Y108" i="41"/>
  <c r="AO107" i="41" a="1"/>
  <c r="AO107" i="41" s="1"/>
  <c r="BE107" i="41" s="1"/>
  <c r="AN107" i="41" a="1"/>
  <c r="AN107" i="41" s="1"/>
  <c r="BD107" i="41" s="1"/>
  <c r="AM107" i="41" a="1"/>
  <c r="AM107" i="41" s="1"/>
  <c r="BC107" i="41" s="1"/>
  <c r="AL107" i="41" a="1"/>
  <c r="AL107" i="41" s="1"/>
  <c r="BB107" i="41" s="1"/>
  <c r="AK107" i="41" a="1"/>
  <c r="AK107" i="41" s="1"/>
  <c r="BA107" i="41" s="1"/>
  <c r="AJ107" i="41" a="1"/>
  <c r="AJ107" i="41" s="1"/>
  <c r="AZ107" i="41" s="1"/>
  <c r="AI107" i="41" a="1"/>
  <c r="AI107" i="41" s="1"/>
  <c r="AY107" i="41" s="1"/>
  <c r="AH107" i="41" a="1"/>
  <c r="AH107" i="41" s="1"/>
  <c r="AX107" i="41" s="1"/>
  <c r="AG107" i="41" a="1"/>
  <c r="AG107" i="41" s="1"/>
  <c r="AW107" i="41" s="1"/>
  <c r="AF107" i="41" a="1"/>
  <c r="AF107" i="41" s="1"/>
  <c r="AV107" i="41" s="1"/>
  <c r="AE107" i="41" a="1"/>
  <c r="AE107" i="41" s="1"/>
  <c r="AC107" i="41" a="1"/>
  <c r="AC107" i="41" s="1"/>
  <c r="AS107" i="41" s="1"/>
  <c r="AB107" i="41" a="1"/>
  <c r="AB107" i="41" s="1"/>
  <c r="AR107" i="41" s="1"/>
  <c r="Y107" i="41"/>
  <c r="AO106" i="41" a="1"/>
  <c r="AO106" i="41" s="1"/>
  <c r="BE106" i="41" s="1"/>
  <c r="AN106" i="41" a="1"/>
  <c r="AN106" i="41" s="1"/>
  <c r="BD106" i="41" s="1"/>
  <c r="AM106" i="41" a="1"/>
  <c r="AM106" i="41" s="1"/>
  <c r="BC106" i="41" s="1"/>
  <c r="AL106" i="41" a="1"/>
  <c r="AL106" i="41" s="1"/>
  <c r="BB106" i="41" s="1"/>
  <c r="AK106" i="41" a="1"/>
  <c r="AK106" i="41" s="1"/>
  <c r="BA106" i="41" s="1"/>
  <c r="AJ106" i="41" a="1"/>
  <c r="AJ106" i="41" s="1"/>
  <c r="AZ106" i="41" s="1"/>
  <c r="AI106" i="41" a="1"/>
  <c r="AI106" i="41" s="1"/>
  <c r="AY106" i="41" s="1"/>
  <c r="AH106" i="41" a="1"/>
  <c r="AH106" i="41" s="1"/>
  <c r="AX106" i="41" s="1"/>
  <c r="AG106" i="41" a="1"/>
  <c r="AG106" i="41" s="1"/>
  <c r="AW106" i="41" s="1"/>
  <c r="AF106" i="41" a="1"/>
  <c r="AF106" i="41" s="1"/>
  <c r="AV106" i="41" s="1"/>
  <c r="AE106" i="41" a="1"/>
  <c r="AE106" i="41" s="1"/>
  <c r="AC106" i="41" a="1"/>
  <c r="AC106" i="41" s="1"/>
  <c r="AS106" i="41" s="1"/>
  <c r="AB106" i="41" a="1"/>
  <c r="AB106" i="41" s="1"/>
  <c r="Y106" i="41"/>
  <c r="AO105" i="41" a="1"/>
  <c r="AO105" i="41" s="1"/>
  <c r="BE105" i="41" s="1"/>
  <c r="AN105" i="41" a="1"/>
  <c r="AN105" i="41" s="1"/>
  <c r="BD105" i="41" s="1"/>
  <c r="AM105" i="41" a="1"/>
  <c r="AM105" i="41" s="1"/>
  <c r="BC105" i="41" s="1"/>
  <c r="AL105" i="41" a="1"/>
  <c r="AL105" i="41" s="1"/>
  <c r="BB105" i="41" s="1"/>
  <c r="AK105" i="41" a="1"/>
  <c r="AK105" i="41" s="1"/>
  <c r="BA105" i="41" s="1"/>
  <c r="AJ105" i="41" a="1"/>
  <c r="AJ105" i="41" s="1"/>
  <c r="AZ105" i="41" s="1"/>
  <c r="AI105" i="41" a="1"/>
  <c r="AI105" i="41" s="1"/>
  <c r="AY105" i="41" s="1"/>
  <c r="AH105" i="41" a="1"/>
  <c r="AH105" i="41" s="1"/>
  <c r="AX105" i="41" s="1"/>
  <c r="AG105" i="41" a="1"/>
  <c r="AG105" i="41" s="1"/>
  <c r="AW105" i="41" s="1"/>
  <c r="AF105" i="41" a="1"/>
  <c r="AF105" i="41" s="1"/>
  <c r="AV105" i="41" s="1"/>
  <c r="AE105" i="41" a="1"/>
  <c r="AE105" i="41" s="1"/>
  <c r="AC105" i="41" a="1"/>
  <c r="AC105" i="41" s="1"/>
  <c r="AS105" i="41" s="1"/>
  <c r="AB105" i="41" a="1"/>
  <c r="AB105" i="41" s="1"/>
  <c r="Y105" i="41"/>
  <c r="AO104" i="41" a="1"/>
  <c r="AO104" i="41" s="1"/>
  <c r="BE104" i="41" s="1"/>
  <c r="AN104" i="41" a="1"/>
  <c r="AN104" i="41" s="1"/>
  <c r="BD104" i="41" s="1"/>
  <c r="AM104" i="41" a="1"/>
  <c r="AM104" i="41" s="1"/>
  <c r="BC104" i="41" s="1"/>
  <c r="AL104" i="41" a="1"/>
  <c r="AL104" i="41" s="1"/>
  <c r="BB104" i="41" s="1"/>
  <c r="AK104" i="41" a="1"/>
  <c r="AK104" i="41" s="1"/>
  <c r="BA104" i="41" s="1"/>
  <c r="AJ104" i="41" a="1"/>
  <c r="AJ104" i="41" s="1"/>
  <c r="AZ104" i="41" s="1"/>
  <c r="AI104" i="41" a="1"/>
  <c r="AI104" i="41" s="1"/>
  <c r="AY104" i="41" s="1"/>
  <c r="AH104" i="41" a="1"/>
  <c r="AH104" i="41" s="1"/>
  <c r="AX104" i="41" s="1"/>
  <c r="AG104" i="41" a="1"/>
  <c r="AG104" i="41" s="1"/>
  <c r="AW104" i="41" s="1"/>
  <c r="AF104" i="41" a="1"/>
  <c r="AF104" i="41" s="1"/>
  <c r="AV104" i="41" s="1"/>
  <c r="AE104" i="41" a="1"/>
  <c r="AE104" i="41" s="1"/>
  <c r="AC104" i="41" a="1"/>
  <c r="AC104" i="41" s="1"/>
  <c r="AS104" i="41" s="1"/>
  <c r="AB104" i="41" a="1"/>
  <c r="AB104" i="41" s="1"/>
  <c r="Y104" i="41"/>
  <c r="AO103" i="41" a="1"/>
  <c r="AO103" i="41" s="1"/>
  <c r="BE103" i="41" s="1"/>
  <c r="AN103" i="41" a="1"/>
  <c r="AN103" i="41" s="1"/>
  <c r="BD103" i="41" s="1"/>
  <c r="AM103" i="41" a="1"/>
  <c r="AM103" i="41" s="1"/>
  <c r="BC103" i="41" s="1"/>
  <c r="AL103" i="41" a="1"/>
  <c r="AL103" i="41" s="1"/>
  <c r="BB103" i="41" s="1"/>
  <c r="AK103" i="41" a="1"/>
  <c r="AK103" i="41" s="1"/>
  <c r="BA103" i="41" s="1"/>
  <c r="AJ103" i="41" a="1"/>
  <c r="AJ103" i="41" s="1"/>
  <c r="AZ103" i="41" s="1"/>
  <c r="AI103" i="41" a="1"/>
  <c r="AI103" i="41" s="1"/>
  <c r="AY103" i="41" s="1"/>
  <c r="AH103" i="41" a="1"/>
  <c r="AH103" i="41" s="1"/>
  <c r="AX103" i="41" s="1"/>
  <c r="AG103" i="41" a="1"/>
  <c r="AG103" i="41" s="1"/>
  <c r="AW103" i="41" s="1"/>
  <c r="AF103" i="41" a="1"/>
  <c r="AF103" i="41" s="1"/>
  <c r="AV103" i="41" s="1"/>
  <c r="AE103" i="41" a="1"/>
  <c r="AE103" i="41" s="1"/>
  <c r="AC103" i="41" a="1"/>
  <c r="AC103" i="41" s="1"/>
  <c r="AS103" i="41" s="1"/>
  <c r="AB103" i="41" a="1"/>
  <c r="AB103" i="41" s="1"/>
  <c r="AR103" i="41" s="1"/>
  <c r="AO102" i="41" a="1"/>
  <c r="AO102" i="41" s="1"/>
  <c r="BE102" i="41" s="1"/>
  <c r="AN102" i="41" a="1"/>
  <c r="AN102" i="41" s="1"/>
  <c r="BD102" i="41" s="1"/>
  <c r="AM102" i="41" a="1"/>
  <c r="AM102" i="41" s="1"/>
  <c r="BC102" i="41" s="1"/>
  <c r="AL102" i="41" a="1"/>
  <c r="AL102" i="41" s="1"/>
  <c r="BB102" i="41" s="1"/>
  <c r="AK102" i="41" a="1"/>
  <c r="AK102" i="41" s="1"/>
  <c r="BA102" i="41" s="1"/>
  <c r="AJ102" i="41" a="1"/>
  <c r="AJ102" i="41" s="1"/>
  <c r="AZ102" i="41" s="1"/>
  <c r="AI102" i="41" a="1"/>
  <c r="AI102" i="41" s="1"/>
  <c r="AY102" i="41" s="1"/>
  <c r="AH102" i="41" a="1"/>
  <c r="AH102" i="41" s="1"/>
  <c r="AX102" i="41" s="1"/>
  <c r="AG102" i="41" a="1"/>
  <c r="AG102" i="41" s="1"/>
  <c r="AW102" i="41" s="1"/>
  <c r="AF102" i="41" a="1"/>
  <c r="AF102" i="41" s="1"/>
  <c r="AV102" i="41" s="1"/>
  <c r="AE102" i="41" a="1"/>
  <c r="AE102" i="41" s="1"/>
  <c r="AC102" i="41" a="1"/>
  <c r="AC102" i="41" s="1"/>
  <c r="AS102" i="41" s="1"/>
  <c r="AB102" i="41" a="1"/>
  <c r="AB102" i="41" s="1"/>
  <c r="Y102" i="41"/>
  <c r="AO101" i="41" a="1"/>
  <c r="AO101" i="41" s="1"/>
  <c r="BE101" i="41" s="1"/>
  <c r="AN101" i="41" a="1"/>
  <c r="AN101" i="41" s="1"/>
  <c r="BD101" i="41" s="1"/>
  <c r="AM101" i="41" a="1"/>
  <c r="AM101" i="41" s="1"/>
  <c r="BC101" i="41" s="1"/>
  <c r="AL101" i="41" a="1"/>
  <c r="AL101" i="41" s="1"/>
  <c r="BB101" i="41" s="1"/>
  <c r="AK101" i="41" a="1"/>
  <c r="AK101" i="41" s="1"/>
  <c r="BA101" i="41" s="1"/>
  <c r="AJ101" i="41" a="1"/>
  <c r="AJ101" i="41" s="1"/>
  <c r="AZ101" i="41" s="1"/>
  <c r="AI101" i="41" a="1"/>
  <c r="AI101" i="41" s="1"/>
  <c r="AY101" i="41" s="1"/>
  <c r="AH101" i="41" a="1"/>
  <c r="AH101" i="41" s="1"/>
  <c r="AX101" i="41" s="1"/>
  <c r="AG101" i="41" a="1"/>
  <c r="AG101" i="41" s="1"/>
  <c r="AW101" i="41" s="1"/>
  <c r="AF101" i="41" a="1"/>
  <c r="AF101" i="41" s="1"/>
  <c r="AV101" i="41" s="1"/>
  <c r="AE101" i="41" a="1"/>
  <c r="AE101" i="41" s="1"/>
  <c r="AU101" i="41" s="1"/>
  <c r="AC101" i="41" a="1"/>
  <c r="AC101" i="41" s="1"/>
  <c r="AS101" i="41" s="1"/>
  <c r="AB101" i="41" a="1"/>
  <c r="AB101" i="41" s="1"/>
  <c r="AR101" i="41" s="1"/>
  <c r="Y101" i="41"/>
  <c r="AO100" i="41" a="1"/>
  <c r="AO100" i="41" s="1"/>
  <c r="BE100" i="41" s="1"/>
  <c r="AN100" i="41" a="1"/>
  <c r="AN100" i="41" s="1"/>
  <c r="BD100" i="41" s="1"/>
  <c r="AM100" i="41" a="1"/>
  <c r="AM100" i="41" s="1"/>
  <c r="BC100" i="41" s="1"/>
  <c r="AL100" i="41" a="1"/>
  <c r="AL100" i="41" s="1"/>
  <c r="BB100" i="41" s="1"/>
  <c r="AK100" i="41" a="1"/>
  <c r="AK100" i="41" s="1"/>
  <c r="BA100" i="41" s="1"/>
  <c r="AJ100" i="41" a="1"/>
  <c r="AJ100" i="41" s="1"/>
  <c r="AZ100" i="41" s="1"/>
  <c r="AI100" i="41" a="1"/>
  <c r="AI100" i="41" s="1"/>
  <c r="AY100" i="41" s="1"/>
  <c r="AH100" i="41" a="1"/>
  <c r="AH100" i="41" s="1"/>
  <c r="AX100" i="41" s="1"/>
  <c r="AG100" i="41" a="1"/>
  <c r="AG100" i="41" s="1"/>
  <c r="AW100" i="41" s="1"/>
  <c r="AF100" i="41" a="1"/>
  <c r="AF100" i="41" s="1"/>
  <c r="AV100" i="41" s="1"/>
  <c r="AE100" i="41" a="1"/>
  <c r="AE100" i="41" s="1"/>
  <c r="AU100" i="41" s="1"/>
  <c r="AC100" i="41" a="1"/>
  <c r="AC100" i="41" s="1"/>
  <c r="AS100" i="41" s="1"/>
  <c r="AB100" i="41" a="1"/>
  <c r="AB100" i="41" s="1"/>
  <c r="AO99" i="41" a="1"/>
  <c r="AO99" i="41" s="1"/>
  <c r="BE99" i="41" s="1"/>
  <c r="AN99" i="41" a="1"/>
  <c r="AN99" i="41" s="1"/>
  <c r="BD99" i="41" s="1"/>
  <c r="AM99" i="41" a="1"/>
  <c r="AM99" i="41" s="1"/>
  <c r="BC99" i="41" s="1"/>
  <c r="AL99" i="41" a="1"/>
  <c r="AL99" i="41" s="1"/>
  <c r="BB99" i="41" s="1"/>
  <c r="AK99" i="41" a="1"/>
  <c r="AK99" i="41" s="1"/>
  <c r="BA99" i="41" s="1"/>
  <c r="AJ99" i="41" a="1"/>
  <c r="AJ99" i="41" s="1"/>
  <c r="AZ99" i="41" s="1"/>
  <c r="AI99" i="41" a="1"/>
  <c r="AI99" i="41" s="1"/>
  <c r="AY99" i="41" s="1"/>
  <c r="AH99" i="41" a="1"/>
  <c r="AH99" i="41" s="1"/>
  <c r="AX99" i="41" s="1"/>
  <c r="AG99" i="41" a="1"/>
  <c r="AG99" i="41" s="1"/>
  <c r="AW99" i="41" s="1"/>
  <c r="AF99" i="41" a="1"/>
  <c r="AF99" i="41" s="1"/>
  <c r="AV99" i="41" s="1"/>
  <c r="AE99" i="41" a="1"/>
  <c r="AE99" i="41" s="1"/>
  <c r="AU99" i="41" s="1"/>
  <c r="AC99" i="41" a="1"/>
  <c r="AC99" i="41" s="1"/>
  <c r="AS99" i="41" s="1"/>
  <c r="AB99" i="41" a="1"/>
  <c r="AB99" i="41" s="1"/>
  <c r="AR99" i="41" s="1"/>
  <c r="Y99" i="41"/>
  <c r="AO98" i="41" a="1"/>
  <c r="AO98" i="41" s="1"/>
  <c r="BE98" i="41" s="1"/>
  <c r="AN98" i="41" a="1"/>
  <c r="AN98" i="41" s="1"/>
  <c r="BD98" i="41" s="1"/>
  <c r="AM98" i="41" a="1"/>
  <c r="AM98" i="41" s="1"/>
  <c r="BC98" i="41" s="1"/>
  <c r="AL98" i="41" a="1"/>
  <c r="AL98" i="41" s="1"/>
  <c r="BB98" i="41" s="1"/>
  <c r="AK98" i="41" a="1"/>
  <c r="AK98" i="41" s="1"/>
  <c r="BA98" i="41" s="1"/>
  <c r="AJ98" i="41" a="1"/>
  <c r="AJ98" i="41" s="1"/>
  <c r="AZ98" i="41" s="1"/>
  <c r="AI98" i="41" a="1"/>
  <c r="AI98" i="41" s="1"/>
  <c r="AY98" i="41" s="1"/>
  <c r="AH98" i="41" a="1"/>
  <c r="AH98" i="41" s="1"/>
  <c r="AX98" i="41" s="1"/>
  <c r="AG98" i="41" a="1"/>
  <c r="AG98" i="41" s="1"/>
  <c r="AW98" i="41" s="1"/>
  <c r="AF98" i="41" a="1"/>
  <c r="AF98" i="41" s="1"/>
  <c r="AV98" i="41" s="1"/>
  <c r="AE98" i="41" a="1"/>
  <c r="AE98" i="41" s="1"/>
  <c r="AU98" i="41" s="1"/>
  <c r="AC98" i="41" a="1"/>
  <c r="AC98" i="41" s="1"/>
  <c r="AS98" i="41" s="1"/>
  <c r="AB98" i="41" a="1"/>
  <c r="AB98" i="41" s="1"/>
  <c r="Y98" i="41"/>
  <c r="AO97" i="41" a="1"/>
  <c r="AO97" i="41" s="1"/>
  <c r="BE97" i="41" s="1"/>
  <c r="AN97" i="41" a="1"/>
  <c r="AN97" i="41" s="1"/>
  <c r="BD97" i="41" s="1"/>
  <c r="AM97" i="41" a="1"/>
  <c r="AM97" i="41" s="1"/>
  <c r="BC97" i="41" s="1"/>
  <c r="AL97" i="41" a="1"/>
  <c r="AL97" i="41" s="1"/>
  <c r="BB97" i="41" s="1"/>
  <c r="AK97" i="41" a="1"/>
  <c r="AK97" i="41" s="1"/>
  <c r="BA97" i="41" s="1"/>
  <c r="AJ97" i="41" a="1"/>
  <c r="AJ97" i="41" s="1"/>
  <c r="AZ97" i="41" s="1"/>
  <c r="AI97" i="41" a="1"/>
  <c r="AI97" i="41" s="1"/>
  <c r="AY97" i="41" s="1"/>
  <c r="AH97" i="41" a="1"/>
  <c r="AH97" i="41" s="1"/>
  <c r="AX97" i="41" s="1"/>
  <c r="AG97" i="41" a="1"/>
  <c r="AG97" i="41" s="1"/>
  <c r="AW97" i="41" s="1"/>
  <c r="AF97" i="41" a="1"/>
  <c r="AF97" i="41" s="1"/>
  <c r="AV97" i="41" s="1"/>
  <c r="AE97" i="41" a="1"/>
  <c r="AE97" i="41" s="1"/>
  <c r="AC97" i="41" a="1"/>
  <c r="AC97" i="41" s="1"/>
  <c r="AS97" i="41" s="1"/>
  <c r="AB97" i="41" a="1"/>
  <c r="AB97" i="41" s="1"/>
  <c r="AR97" i="41" s="1"/>
  <c r="Y97" i="41"/>
  <c r="AO96" i="41" a="1"/>
  <c r="AO96" i="41" s="1"/>
  <c r="BE96" i="41" s="1"/>
  <c r="AN96" i="41" a="1"/>
  <c r="AN96" i="41" s="1"/>
  <c r="BD96" i="41" s="1"/>
  <c r="AM96" i="41" a="1"/>
  <c r="AM96" i="41" s="1"/>
  <c r="BC96" i="41" s="1"/>
  <c r="AL96" i="41" a="1"/>
  <c r="AL96" i="41" s="1"/>
  <c r="BB96" i="41" s="1"/>
  <c r="AK96" i="41" a="1"/>
  <c r="AK96" i="41" s="1"/>
  <c r="BA96" i="41" s="1"/>
  <c r="AJ96" i="41" a="1"/>
  <c r="AJ96" i="41" s="1"/>
  <c r="AZ96" i="41" s="1"/>
  <c r="AI96" i="41" a="1"/>
  <c r="AI96" i="41" s="1"/>
  <c r="AY96" i="41" s="1"/>
  <c r="AH96" i="41" a="1"/>
  <c r="AH96" i="41" s="1"/>
  <c r="AX96" i="41" s="1"/>
  <c r="AG96" i="41" a="1"/>
  <c r="AG96" i="41" s="1"/>
  <c r="AW96" i="41" s="1"/>
  <c r="AF96" i="41" a="1"/>
  <c r="AF96" i="41" s="1"/>
  <c r="AV96" i="41" s="1"/>
  <c r="AE96" i="41" a="1"/>
  <c r="AE96" i="41" s="1"/>
  <c r="AU96" i="41" s="1"/>
  <c r="AC96" i="41" a="1"/>
  <c r="AC96" i="41" s="1"/>
  <c r="AS96" i="41" s="1"/>
  <c r="AB96" i="41" a="1"/>
  <c r="AB96" i="41" s="1"/>
  <c r="AR96" i="41" s="1"/>
  <c r="Y96" i="41"/>
  <c r="AO95" i="41" a="1"/>
  <c r="AO95" i="41" s="1"/>
  <c r="BE95" i="41" s="1"/>
  <c r="AN95" i="41" a="1"/>
  <c r="AN95" i="41" s="1"/>
  <c r="BD95" i="41" s="1"/>
  <c r="AM95" i="41" a="1"/>
  <c r="AM95" i="41" s="1"/>
  <c r="BC95" i="41" s="1"/>
  <c r="AL95" i="41" a="1"/>
  <c r="AL95" i="41" s="1"/>
  <c r="BB95" i="41" s="1"/>
  <c r="AK95" i="41" a="1"/>
  <c r="AK95" i="41" s="1"/>
  <c r="BA95" i="41" s="1"/>
  <c r="AJ95" i="41" a="1"/>
  <c r="AJ95" i="41" s="1"/>
  <c r="AZ95" i="41" s="1"/>
  <c r="AI95" i="41" a="1"/>
  <c r="AI95" i="41" s="1"/>
  <c r="AY95" i="41" s="1"/>
  <c r="AH95" i="41" a="1"/>
  <c r="AH95" i="41" s="1"/>
  <c r="AX95" i="41" s="1"/>
  <c r="AG95" i="41" a="1"/>
  <c r="AG95" i="41" s="1"/>
  <c r="AW95" i="41" s="1"/>
  <c r="AF95" i="41" a="1"/>
  <c r="AF95" i="41" s="1"/>
  <c r="AV95" i="41" s="1"/>
  <c r="AE95" i="41" a="1"/>
  <c r="AE95" i="41" s="1"/>
  <c r="AC95" i="41" a="1"/>
  <c r="AC95" i="41" s="1"/>
  <c r="AB95" i="41" a="1"/>
  <c r="AB95" i="41" s="1"/>
  <c r="AR95" i="41" s="1"/>
  <c r="Y95" i="41"/>
  <c r="AO94" i="41" a="1"/>
  <c r="AO94" i="41" s="1"/>
  <c r="BE94" i="41" s="1"/>
  <c r="AN94" i="41" a="1"/>
  <c r="AN94" i="41" s="1"/>
  <c r="BD94" i="41" s="1"/>
  <c r="AM94" i="41" a="1"/>
  <c r="AM94" i="41" s="1"/>
  <c r="BC94" i="41" s="1"/>
  <c r="AL94" i="41" a="1"/>
  <c r="AL94" i="41" s="1"/>
  <c r="BB94" i="41" s="1"/>
  <c r="AK94" i="41" a="1"/>
  <c r="AK94" i="41" s="1"/>
  <c r="BA94" i="41" s="1"/>
  <c r="AJ94" i="41" a="1"/>
  <c r="AJ94" i="41" s="1"/>
  <c r="AZ94" i="41" s="1"/>
  <c r="AI94" i="41" a="1"/>
  <c r="AI94" i="41" s="1"/>
  <c r="AY94" i="41" s="1"/>
  <c r="AH94" i="41" a="1"/>
  <c r="AH94" i="41" s="1"/>
  <c r="AX94" i="41" s="1"/>
  <c r="AG94" i="41" a="1"/>
  <c r="AG94" i="41" s="1"/>
  <c r="AW94" i="41" s="1"/>
  <c r="AF94" i="41" a="1"/>
  <c r="AF94" i="41" s="1"/>
  <c r="AV94" i="41" s="1"/>
  <c r="AE94" i="41" a="1"/>
  <c r="AE94" i="41" s="1"/>
  <c r="AU94" i="41" s="1"/>
  <c r="AC94" i="41" a="1"/>
  <c r="AC94" i="41" s="1"/>
  <c r="AS94" i="41" s="1"/>
  <c r="AB94" i="41" a="1"/>
  <c r="AB94" i="41" s="1"/>
  <c r="AR94" i="41" s="1"/>
  <c r="Y94" i="41"/>
  <c r="AO93" i="41" a="1"/>
  <c r="AO93" i="41" s="1"/>
  <c r="BE93" i="41" s="1"/>
  <c r="AN93" i="41" a="1"/>
  <c r="AN93" i="41" s="1"/>
  <c r="BD93" i="41" s="1"/>
  <c r="AM93" i="41" a="1"/>
  <c r="AM93" i="41" s="1"/>
  <c r="BC93" i="41" s="1"/>
  <c r="AL93" i="41" a="1"/>
  <c r="AL93" i="41" s="1"/>
  <c r="BB93" i="41" s="1"/>
  <c r="AK93" i="41" a="1"/>
  <c r="AK93" i="41" s="1"/>
  <c r="BA93" i="41" s="1"/>
  <c r="AJ93" i="41" a="1"/>
  <c r="AJ93" i="41" s="1"/>
  <c r="AZ93" i="41" s="1"/>
  <c r="AI93" i="41" a="1"/>
  <c r="AI93" i="41" s="1"/>
  <c r="AY93" i="41" s="1"/>
  <c r="AH93" i="41" a="1"/>
  <c r="AH93" i="41" s="1"/>
  <c r="AX93" i="41" s="1"/>
  <c r="AG93" i="41" a="1"/>
  <c r="AG93" i="41" s="1"/>
  <c r="AW93" i="41" s="1"/>
  <c r="AF93" i="41" a="1"/>
  <c r="AF93" i="41" s="1"/>
  <c r="AV93" i="41" s="1"/>
  <c r="AE93" i="41" a="1"/>
  <c r="AE93" i="41" s="1"/>
  <c r="AU93" i="41" s="1"/>
  <c r="AC93" i="41" a="1"/>
  <c r="AC93" i="41" s="1"/>
  <c r="AS93" i="41" s="1"/>
  <c r="AB93" i="41" a="1"/>
  <c r="AB93" i="41" s="1"/>
  <c r="AR93" i="41" s="1"/>
  <c r="Y93" i="41"/>
  <c r="AO92" i="41" a="1"/>
  <c r="AO92" i="41" s="1"/>
  <c r="BE92" i="41" s="1"/>
  <c r="AN92" i="41" a="1"/>
  <c r="AN92" i="41" s="1"/>
  <c r="BD92" i="41" s="1"/>
  <c r="AM92" i="41" a="1"/>
  <c r="AM92" i="41" s="1"/>
  <c r="BC92" i="41" s="1"/>
  <c r="AL92" i="41" a="1"/>
  <c r="AL92" i="41" s="1"/>
  <c r="BB92" i="41" s="1"/>
  <c r="AK92" i="41" a="1"/>
  <c r="AK92" i="41" s="1"/>
  <c r="BA92" i="41" s="1"/>
  <c r="AJ92" i="41" a="1"/>
  <c r="AJ92" i="41" s="1"/>
  <c r="AZ92" i="41" s="1"/>
  <c r="AI92" i="41" a="1"/>
  <c r="AI92" i="41" s="1"/>
  <c r="AY92" i="41" s="1"/>
  <c r="AH92" i="41" a="1"/>
  <c r="AH92" i="41" s="1"/>
  <c r="AX92" i="41" s="1"/>
  <c r="AG92" i="41" a="1"/>
  <c r="AG92" i="41" s="1"/>
  <c r="AW92" i="41" s="1"/>
  <c r="AF92" i="41" a="1"/>
  <c r="AF92" i="41" s="1"/>
  <c r="AV92" i="41" s="1"/>
  <c r="AE92" i="41" a="1"/>
  <c r="AE92" i="41" s="1"/>
  <c r="AC92" i="41" a="1"/>
  <c r="AC92" i="41" s="1"/>
  <c r="AS92" i="41" s="1"/>
  <c r="AB92" i="41" a="1"/>
  <c r="AB92" i="41" s="1"/>
  <c r="Y92" i="41"/>
  <c r="AO91" i="41" a="1"/>
  <c r="AO91" i="41" s="1"/>
  <c r="BE91" i="41" s="1"/>
  <c r="AN91" i="41" a="1"/>
  <c r="AN91" i="41" s="1"/>
  <c r="BD91" i="41" s="1"/>
  <c r="AM91" i="41" a="1"/>
  <c r="AM91" i="41" s="1"/>
  <c r="BC91" i="41" s="1"/>
  <c r="AL91" i="41" a="1"/>
  <c r="AL91" i="41" s="1"/>
  <c r="BB91" i="41" s="1"/>
  <c r="AK91" i="41" a="1"/>
  <c r="AK91" i="41" s="1"/>
  <c r="BA91" i="41" s="1"/>
  <c r="AJ91" i="41" a="1"/>
  <c r="AJ91" i="41" s="1"/>
  <c r="AZ91" i="41" s="1"/>
  <c r="AI91" i="41" a="1"/>
  <c r="AI91" i="41" s="1"/>
  <c r="AH91" i="41" a="1"/>
  <c r="AH91" i="41" s="1"/>
  <c r="AX91" i="41" s="1"/>
  <c r="AG91" i="41" a="1"/>
  <c r="AG91" i="41" s="1"/>
  <c r="AW91" i="41" s="1"/>
  <c r="AF91" i="41" a="1"/>
  <c r="AF91" i="41" s="1"/>
  <c r="AV91" i="41" s="1"/>
  <c r="AE91" i="41" a="1"/>
  <c r="AE91" i="41" s="1"/>
  <c r="AU91" i="41" s="1"/>
  <c r="AC91" i="41" a="1"/>
  <c r="AC91" i="41" s="1"/>
  <c r="AS91" i="41" s="1"/>
  <c r="AB91" i="41" a="1"/>
  <c r="AB91" i="41" s="1"/>
  <c r="Y91" i="41"/>
  <c r="AO90" i="41" a="1"/>
  <c r="AO90" i="41" s="1"/>
  <c r="BE90" i="41" s="1"/>
  <c r="AN90" i="41" a="1"/>
  <c r="AN90" i="41" s="1"/>
  <c r="BD90" i="41" s="1"/>
  <c r="AM90" i="41" a="1"/>
  <c r="AM90" i="41" s="1"/>
  <c r="BC90" i="41" s="1"/>
  <c r="AL90" i="41" a="1"/>
  <c r="AL90" i="41" s="1"/>
  <c r="BB90" i="41" s="1"/>
  <c r="AK90" i="41" a="1"/>
  <c r="AK90" i="41" s="1"/>
  <c r="BA90" i="41" s="1"/>
  <c r="AJ90" i="41" a="1"/>
  <c r="AJ90" i="41" s="1"/>
  <c r="AI90" i="41" a="1"/>
  <c r="AI90" i="41" s="1"/>
  <c r="AY90" i="41" s="1"/>
  <c r="AH90" i="41" a="1"/>
  <c r="AH90" i="41" s="1"/>
  <c r="AX90" i="41" s="1"/>
  <c r="AG90" i="41" a="1"/>
  <c r="AG90" i="41" s="1"/>
  <c r="AW90" i="41" s="1"/>
  <c r="AF90" i="41" a="1"/>
  <c r="AF90" i="41" s="1"/>
  <c r="AV90" i="41" s="1"/>
  <c r="AE90" i="41" a="1"/>
  <c r="AE90" i="41" s="1"/>
  <c r="AU90" i="41" s="1"/>
  <c r="AC90" i="41" a="1"/>
  <c r="AC90" i="41" s="1"/>
  <c r="AS90" i="41" s="1"/>
  <c r="AB90" i="41" a="1"/>
  <c r="AB90" i="41" s="1"/>
  <c r="AR90" i="41" s="1"/>
  <c r="Y90" i="41"/>
  <c r="AO89" i="41" a="1"/>
  <c r="AO89" i="41" s="1"/>
  <c r="BE89" i="41" s="1"/>
  <c r="AN89" i="41" a="1"/>
  <c r="AN89" i="41" s="1"/>
  <c r="AM89" i="41" a="1"/>
  <c r="AM89" i="41" s="1"/>
  <c r="AL89" i="41" a="1"/>
  <c r="AL89" i="41" s="1"/>
  <c r="AK89" i="41" a="1"/>
  <c r="AK89" i="41" s="1"/>
  <c r="AJ89" i="41" a="1"/>
  <c r="AJ89" i="41" s="1"/>
  <c r="AZ89" i="41" s="1"/>
  <c r="AI89" i="41" a="1"/>
  <c r="AI89" i="41" s="1"/>
  <c r="AY89" i="41" s="1"/>
  <c r="AH89" i="41" a="1"/>
  <c r="AH89" i="41" s="1"/>
  <c r="AG89" i="41" a="1"/>
  <c r="AG89" i="41" s="1"/>
  <c r="AF89" i="41" a="1"/>
  <c r="AF89" i="41" s="1"/>
  <c r="AE89" i="41" a="1"/>
  <c r="AE89" i="41" s="1"/>
  <c r="AU89" i="41" s="1"/>
  <c r="AC89" i="41" a="1"/>
  <c r="AC89" i="41" s="1"/>
  <c r="AS89" i="41" s="1"/>
  <c r="AB89" i="41" a="1"/>
  <c r="AB89" i="41" s="1"/>
  <c r="Y89" i="41"/>
  <c r="AO87" i="41" a="1"/>
  <c r="AO87" i="41" s="1"/>
  <c r="BE87" i="41" s="1"/>
  <c r="AN87" i="41" a="1"/>
  <c r="AN87" i="41" s="1"/>
  <c r="BD87" i="41" s="1"/>
  <c r="AM87" i="41" a="1"/>
  <c r="AM87" i="41" s="1"/>
  <c r="BC87" i="41" s="1"/>
  <c r="AL87" i="41" a="1"/>
  <c r="AL87" i="41" s="1"/>
  <c r="BB87" i="41" s="1"/>
  <c r="AK87" i="41" a="1"/>
  <c r="AK87" i="41" s="1"/>
  <c r="BA87" i="41" s="1"/>
  <c r="AJ87" i="41" a="1"/>
  <c r="AJ87" i="41" s="1"/>
  <c r="AZ87" i="41" s="1"/>
  <c r="AI87" i="41" a="1"/>
  <c r="AI87" i="41" s="1"/>
  <c r="AY87" i="41" s="1"/>
  <c r="AH87" i="41" a="1"/>
  <c r="AH87" i="41" s="1"/>
  <c r="AX87" i="41" s="1"/>
  <c r="AG87" i="41" a="1"/>
  <c r="AG87" i="41" s="1"/>
  <c r="AW87" i="41" s="1"/>
  <c r="AF87" i="41" a="1"/>
  <c r="AF87" i="41" s="1"/>
  <c r="AV87" i="41" s="1"/>
  <c r="AE87" i="41" a="1"/>
  <c r="AE87" i="41" s="1"/>
  <c r="AU87" i="41" s="1"/>
  <c r="AC87" i="41" a="1"/>
  <c r="AC87" i="41" s="1"/>
  <c r="AS87" i="41" s="1"/>
  <c r="AB87" i="41" a="1"/>
  <c r="AB87" i="41" s="1"/>
  <c r="Y87" i="41"/>
  <c r="AO86" i="41" a="1"/>
  <c r="AO86" i="41" s="1"/>
  <c r="BE86" i="41" s="1"/>
  <c r="AN86" i="41" a="1"/>
  <c r="AN86" i="41" s="1"/>
  <c r="BD86" i="41" s="1"/>
  <c r="AM86" i="41" a="1"/>
  <c r="AM86" i="41" s="1"/>
  <c r="BC86" i="41" s="1"/>
  <c r="AL86" i="41" a="1"/>
  <c r="AL86" i="41" s="1"/>
  <c r="BB86" i="41" s="1"/>
  <c r="AK86" i="41" a="1"/>
  <c r="AK86" i="41" s="1"/>
  <c r="BA86" i="41" s="1"/>
  <c r="AJ86" i="41" a="1"/>
  <c r="AJ86" i="41" s="1"/>
  <c r="AZ86" i="41" s="1"/>
  <c r="AI86" i="41" a="1"/>
  <c r="AI86" i="41" s="1"/>
  <c r="AY86" i="41" s="1"/>
  <c r="AH86" i="41" a="1"/>
  <c r="AH86" i="41" s="1"/>
  <c r="AX86" i="41" s="1"/>
  <c r="AG86" i="41" a="1"/>
  <c r="AG86" i="41" s="1"/>
  <c r="AW86" i="41" s="1"/>
  <c r="AF86" i="41" a="1"/>
  <c r="AF86" i="41" s="1"/>
  <c r="AV86" i="41" s="1"/>
  <c r="AE86" i="41" a="1"/>
  <c r="AE86" i="41" s="1"/>
  <c r="AU86" i="41" s="1"/>
  <c r="AC86" i="41" a="1"/>
  <c r="AC86" i="41" s="1"/>
  <c r="AS86" i="41" s="1"/>
  <c r="AB86" i="41" a="1"/>
  <c r="AB86" i="41" s="1"/>
  <c r="Y86" i="41"/>
  <c r="AO85" i="41" a="1"/>
  <c r="AO85" i="41" s="1"/>
  <c r="BE85" i="41" s="1"/>
  <c r="AN85" i="41" a="1"/>
  <c r="AN85" i="41" s="1"/>
  <c r="BD85" i="41" s="1"/>
  <c r="AM85" i="41" a="1"/>
  <c r="AM85" i="41" s="1"/>
  <c r="BC85" i="41" s="1"/>
  <c r="AL85" i="41" a="1"/>
  <c r="AL85" i="41" s="1"/>
  <c r="BB85" i="41" s="1"/>
  <c r="AK85" i="41" a="1"/>
  <c r="AK85" i="41" s="1"/>
  <c r="BA85" i="41" s="1"/>
  <c r="AJ85" i="41" a="1"/>
  <c r="AJ85" i="41" s="1"/>
  <c r="AZ85" i="41" s="1"/>
  <c r="AI85" i="41" a="1"/>
  <c r="AI85" i="41" s="1"/>
  <c r="AY85" i="41" s="1"/>
  <c r="AH85" i="41" a="1"/>
  <c r="AH85" i="41" s="1"/>
  <c r="AX85" i="41" s="1"/>
  <c r="AG85" i="41" a="1"/>
  <c r="AG85" i="41" s="1"/>
  <c r="AW85" i="41" s="1"/>
  <c r="AF85" i="41" a="1"/>
  <c r="AF85" i="41" s="1"/>
  <c r="AV85" i="41" s="1"/>
  <c r="AE85" i="41" a="1"/>
  <c r="AE85" i="41" s="1"/>
  <c r="AC85" i="41" a="1"/>
  <c r="AC85" i="41" s="1"/>
  <c r="AB85" i="41" a="1"/>
  <c r="AB85" i="41" s="1"/>
  <c r="AR85" i="41" s="1"/>
  <c r="Y85" i="41"/>
  <c r="AO84" i="41" a="1"/>
  <c r="AO84" i="41" s="1"/>
  <c r="BE84" i="41" s="1"/>
  <c r="AN84" i="41" a="1"/>
  <c r="AN84" i="41" s="1"/>
  <c r="BD84" i="41" s="1"/>
  <c r="AM84" i="41" a="1"/>
  <c r="AM84" i="41" s="1"/>
  <c r="BC84" i="41" s="1"/>
  <c r="AL84" i="41" a="1"/>
  <c r="AL84" i="41" s="1"/>
  <c r="BB84" i="41" s="1"/>
  <c r="AK84" i="41" a="1"/>
  <c r="AK84" i="41" s="1"/>
  <c r="BA84" i="41" s="1"/>
  <c r="AJ84" i="41" a="1"/>
  <c r="AJ84" i="41" s="1"/>
  <c r="AZ84" i="41" s="1"/>
  <c r="AI84" i="41" a="1"/>
  <c r="AI84" i="41" s="1"/>
  <c r="AY84" i="41" s="1"/>
  <c r="AH84" i="41" a="1"/>
  <c r="AH84" i="41" s="1"/>
  <c r="AX84" i="41" s="1"/>
  <c r="AG84" i="41" a="1"/>
  <c r="AG84" i="41" s="1"/>
  <c r="AW84" i="41" s="1"/>
  <c r="AF84" i="41" a="1"/>
  <c r="AF84" i="41" s="1"/>
  <c r="AV84" i="41" s="1"/>
  <c r="AE84" i="41" a="1"/>
  <c r="AE84" i="41" s="1"/>
  <c r="AU84" i="41" s="1"/>
  <c r="AC84" i="41" a="1"/>
  <c r="AC84" i="41" s="1"/>
  <c r="AS84" i="41" s="1"/>
  <c r="AB84" i="41" a="1"/>
  <c r="AB84" i="41" s="1"/>
  <c r="Y84" i="41"/>
  <c r="AO83" i="41" a="1"/>
  <c r="AO83" i="41" s="1"/>
  <c r="BE83" i="41" s="1"/>
  <c r="AN83" i="41" a="1"/>
  <c r="AN83" i="41" s="1"/>
  <c r="BD83" i="41" s="1"/>
  <c r="AM83" i="41" a="1"/>
  <c r="AM83" i="41" s="1"/>
  <c r="BC83" i="41" s="1"/>
  <c r="AL83" i="41" a="1"/>
  <c r="AL83" i="41" s="1"/>
  <c r="BB83" i="41" s="1"/>
  <c r="AK83" i="41" a="1"/>
  <c r="AK83" i="41" s="1"/>
  <c r="BA83" i="41" s="1"/>
  <c r="AJ83" i="41" a="1"/>
  <c r="AJ83" i="41" s="1"/>
  <c r="AZ83" i="41" s="1"/>
  <c r="AI83" i="41" a="1"/>
  <c r="AI83" i="41" s="1"/>
  <c r="AY83" i="41" s="1"/>
  <c r="AH83" i="41" a="1"/>
  <c r="AH83" i="41" s="1"/>
  <c r="AX83" i="41" s="1"/>
  <c r="AG83" i="41" a="1"/>
  <c r="AG83" i="41" s="1"/>
  <c r="AW83" i="41" s="1"/>
  <c r="AF83" i="41" a="1"/>
  <c r="AF83" i="41" s="1"/>
  <c r="AV83" i="41" s="1"/>
  <c r="AE83" i="41" a="1"/>
  <c r="AE83" i="41" s="1"/>
  <c r="AC83" i="41" a="1"/>
  <c r="AC83" i="41" s="1"/>
  <c r="AS83" i="41" s="1"/>
  <c r="AB83" i="41" a="1"/>
  <c r="AB83" i="41" s="1"/>
  <c r="Y83" i="41"/>
  <c r="AO81" i="41" a="1"/>
  <c r="AO81" i="41" s="1"/>
  <c r="BE81" i="41" s="1"/>
  <c r="AN81" i="41" a="1"/>
  <c r="AN81" i="41" s="1"/>
  <c r="BD81" i="41" s="1"/>
  <c r="AM81" i="41" a="1"/>
  <c r="AM81" i="41" s="1"/>
  <c r="BC81" i="41" s="1"/>
  <c r="AL81" i="41" a="1"/>
  <c r="AL81" i="41" s="1"/>
  <c r="BB81" i="41" s="1"/>
  <c r="AK81" i="41" a="1"/>
  <c r="AK81" i="41" s="1"/>
  <c r="BA81" i="41" s="1"/>
  <c r="AJ81" i="41" a="1"/>
  <c r="AJ81" i="41" s="1"/>
  <c r="AZ81" i="41" s="1"/>
  <c r="AI81" i="41" a="1"/>
  <c r="AI81" i="41" s="1"/>
  <c r="AY81" i="41" s="1"/>
  <c r="AH81" i="41" a="1"/>
  <c r="AH81" i="41" s="1"/>
  <c r="AX81" i="41" s="1"/>
  <c r="AG81" i="41" a="1"/>
  <c r="AG81" i="41" s="1"/>
  <c r="AW81" i="41" s="1"/>
  <c r="AF81" i="41" a="1"/>
  <c r="AF81" i="41" s="1"/>
  <c r="AV81" i="41" s="1"/>
  <c r="AE81" i="41" a="1"/>
  <c r="AE81" i="41" s="1"/>
  <c r="AU81" i="41" s="1"/>
  <c r="AC81" i="41" a="1"/>
  <c r="AC81" i="41" s="1"/>
  <c r="AS81" i="41" s="1"/>
  <c r="AB81" i="41" a="1"/>
  <c r="AB81" i="41" s="1"/>
  <c r="AR81" i="41" s="1"/>
  <c r="Y81" i="41"/>
  <c r="AO80" i="41" a="1"/>
  <c r="AO80" i="41" s="1"/>
  <c r="BE80" i="41" s="1"/>
  <c r="AN80" i="41" a="1"/>
  <c r="AN80" i="41" s="1"/>
  <c r="BD80" i="41" s="1"/>
  <c r="AM80" i="41" a="1"/>
  <c r="AM80" i="41" s="1"/>
  <c r="BC80" i="41" s="1"/>
  <c r="AL80" i="41" a="1"/>
  <c r="AL80" i="41" s="1"/>
  <c r="BB80" i="41" s="1"/>
  <c r="AK80" i="41" a="1"/>
  <c r="AK80" i="41" s="1"/>
  <c r="BA80" i="41" s="1"/>
  <c r="AJ80" i="41" a="1"/>
  <c r="AJ80" i="41" s="1"/>
  <c r="AZ80" i="41" s="1"/>
  <c r="AI80" i="41" a="1"/>
  <c r="AI80" i="41" s="1"/>
  <c r="AY80" i="41" s="1"/>
  <c r="AH80" i="41" a="1"/>
  <c r="AH80" i="41" s="1"/>
  <c r="AX80" i="41" s="1"/>
  <c r="AG80" i="41" a="1"/>
  <c r="AG80" i="41" s="1"/>
  <c r="AW80" i="41" s="1"/>
  <c r="AF80" i="41" a="1"/>
  <c r="AF80" i="41" s="1"/>
  <c r="AV80" i="41" s="1"/>
  <c r="AE80" i="41" a="1"/>
  <c r="AE80" i="41" s="1"/>
  <c r="AC80" i="41" a="1"/>
  <c r="AC80" i="41" s="1"/>
  <c r="AS80" i="41" s="1"/>
  <c r="AB80" i="41" a="1"/>
  <c r="AB80" i="41" s="1"/>
  <c r="Y80" i="41"/>
  <c r="AO79" i="41" a="1"/>
  <c r="AO79" i="41" s="1"/>
  <c r="BE79" i="41" s="1"/>
  <c r="AN79" i="41" a="1"/>
  <c r="AN79" i="41" s="1"/>
  <c r="BD79" i="41" s="1"/>
  <c r="AM79" i="41" a="1"/>
  <c r="AM79" i="41" s="1"/>
  <c r="BC79" i="41" s="1"/>
  <c r="AL79" i="41" a="1"/>
  <c r="AL79" i="41" s="1"/>
  <c r="BB79" i="41" s="1"/>
  <c r="AK79" i="41" a="1"/>
  <c r="AK79" i="41" s="1"/>
  <c r="BA79" i="41" s="1"/>
  <c r="AJ79" i="41" a="1"/>
  <c r="AJ79" i="41" s="1"/>
  <c r="AZ79" i="41" s="1"/>
  <c r="AI79" i="41" a="1"/>
  <c r="AI79" i="41" s="1"/>
  <c r="AY79" i="41" s="1"/>
  <c r="AH79" i="41" a="1"/>
  <c r="AH79" i="41" s="1"/>
  <c r="AX79" i="41" s="1"/>
  <c r="AG79" i="41" a="1"/>
  <c r="AG79" i="41" s="1"/>
  <c r="AW79" i="41" s="1"/>
  <c r="AF79" i="41" a="1"/>
  <c r="AF79" i="41" s="1"/>
  <c r="AV79" i="41" s="1"/>
  <c r="AE79" i="41" a="1"/>
  <c r="AE79" i="41" s="1"/>
  <c r="AU79" i="41" s="1"/>
  <c r="AC79" i="41" a="1"/>
  <c r="AC79" i="41" s="1"/>
  <c r="AS79" i="41" s="1"/>
  <c r="AB79" i="41" a="1"/>
  <c r="AB79" i="41" s="1"/>
  <c r="AR79" i="41" s="1"/>
  <c r="Y79" i="41"/>
  <c r="AO78" i="41" a="1"/>
  <c r="AO78" i="41" s="1"/>
  <c r="BE78" i="41" s="1"/>
  <c r="AN78" i="41" a="1"/>
  <c r="AN78" i="41" s="1"/>
  <c r="BD78" i="41" s="1"/>
  <c r="AM78" i="41" a="1"/>
  <c r="AM78" i="41" s="1"/>
  <c r="BC78" i="41" s="1"/>
  <c r="AL78" i="41" a="1"/>
  <c r="AL78" i="41" s="1"/>
  <c r="BB78" i="41" s="1"/>
  <c r="AK78" i="41" a="1"/>
  <c r="AK78" i="41" s="1"/>
  <c r="BA78" i="41" s="1"/>
  <c r="AJ78" i="41" a="1"/>
  <c r="AJ78" i="41" s="1"/>
  <c r="AZ78" i="41" s="1"/>
  <c r="AI78" i="41" a="1"/>
  <c r="AI78" i="41" s="1"/>
  <c r="AY78" i="41" s="1"/>
  <c r="AH78" i="41" a="1"/>
  <c r="AH78" i="41" s="1"/>
  <c r="AX78" i="41" s="1"/>
  <c r="AG78" i="41" a="1"/>
  <c r="AG78" i="41" s="1"/>
  <c r="AW78" i="41" s="1"/>
  <c r="AF78" i="41" a="1"/>
  <c r="AF78" i="41" s="1"/>
  <c r="AV78" i="41" s="1"/>
  <c r="AE78" i="41" a="1"/>
  <c r="AE78" i="41" s="1"/>
  <c r="AU78" i="41" s="1"/>
  <c r="AC78" i="41" a="1"/>
  <c r="AC78" i="41" s="1"/>
  <c r="AS78" i="41" s="1"/>
  <c r="AB78" i="41" a="1"/>
  <c r="AB78" i="41" s="1"/>
  <c r="AR78" i="41" s="1"/>
  <c r="Y78" i="41"/>
  <c r="AO77" i="41" a="1"/>
  <c r="AO77" i="41" s="1"/>
  <c r="BE77" i="41" s="1"/>
  <c r="AN77" i="41" a="1"/>
  <c r="AN77" i="41" s="1"/>
  <c r="BD77" i="41" s="1"/>
  <c r="AM77" i="41" a="1"/>
  <c r="AM77" i="41" s="1"/>
  <c r="BC77" i="41" s="1"/>
  <c r="AL77" i="41" a="1"/>
  <c r="AL77" i="41" s="1"/>
  <c r="BB77" i="41" s="1"/>
  <c r="AK77" i="41" a="1"/>
  <c r="AK77" i="41" s="1"/>
  <c r="BA77" i="41" s="1"/>
  <c r="AJ77" i="41" a="1"/>
  <c r="AJ77" i="41" s="1"/>
  <c r="AZ77" i="41" s="1"/>
  <c r="AI77" i="41" a="1"/>
  <c r="AI77" i="41" s="1"/>
  <c r="AY77" i="41" s="1"/>
  <c r="AH77" i="41" a="1"/>
  <c r="AH77" i="41" s="1"/>
  <c r="AX77" i="41" s="1"/>
  <c r="AG77" i="41" a="1"/>
  <c r="AG77" i="41" s="1"/>
  <c r="AW77" i="41" s="1"/>
  <c r="AF77" i="41" a="1"/>
  <c r="AF77" i="41" s="1"/>
  <c r="AV77" i="41" s="1"/>
  <c r="AE77" i="41" a="1"/>
  <c r="AE77" i="41" s="1"/>
  <c r="AC77" i="41" a="1"/>
  <c r="AC77" i="41" s="1"/>
  <c r="AB77" i="41" a="1"/>
  <c r="AB77" i="41" s="1"/>
  <c r="AR77" i="41" s="1"/>
  <c r="Y77" i="41"/>
  <c r="AO76" i="41" a="1"/>
  <c r="AO76" i="41" s="1"/>
  <c r="BE76" i="41" s="1"/>
  <c r="AN76" i="41" a="1"/>
  <c r="AN76" i="41" s="1"/>
  <c r="BD76" i="41" s="1"/>
  <c r="AM76" i="41" a="1"/>
  <c r="AM76" i="41" s="1"/>
  <c r="BC76" i="41" s="1"/>
  <c r="AL76" i="41" a="1"/>
  <c r="AL76" i="41" s="1"/>
  <c r="BB76" i="41" s="1"/>
  <c r="AK76" i="41" a="1"/>
  <c r="AK76" i="41" s="1"/>
  <c r="BA76" i="41" s="1"/>
  <c r="AJ76" i="41" a="1"/>
  <c r="AJ76" i="41" s="1"/>
  <c r="AZ76" i="41" s="1"/>
  <c r="AI76" i="41" a="1"/>
  <c r="AI76" i="41" s="1"/>
  <c r="AY76" i="41" s="1"/>
  <c r="AH76" i="41" a="1"/>
  <c r="AH76" i="41" s="1"/>
  <c r="AX76" i="41" s="1"/>
  <c r="AG76" i="41" a="1"/>
  <c r="AG76" i="41" s="1"/>
  <c r="AW76" i="41" s="1"/>
  <c r="AF76" i="41" a="1"/>
  <c r="AF76" i="41" s="1"/>
  <c r="AV76" i="41" s="1"/>
  <c r="AE76" i="41" a="1"/>
  <c r="AE76" i="41" s="1"/>
  <c r="AC76" i="41" a="1"/>
  <c r="AC76" i="41" s="1"/>
  <c r="AS76" i="41" s="1"/>
  <c r="AB76" i="41" a="1"/>
  <c r="AB76" i="41" s="1"/>
  <c r="AR76" i="41" s="1"/>
  <c r="Y76" i="41"/>
  <c r="AO75" i="41" a="1"/>
  <c r="AO75" i="41" s="1"/>
  <c r="BE75" i="41" s="1"/>
  <c r="AN75" i="41" a="1"/>
  <c r="AN75" i="41" s="1"/>
  <c r="BD75" i="41" s="1"/>
  <c r="AM75" i="41" a="1"/>
  <c r="AM75" i="41" s="1"/>
  <c r="BC75" i="41" s="1"/>
  <c r="AL75" i="41" a="1"/>
  <c r="AL75" i="41" s="1"/>
  <c r="BB75" i="41" s="1"/>
  <c r="AK75" i="41" a="1"/>
  <c r="AK75" i="41" s="1"/>
  <c r="BA75" i="41" s="1"/>
  <c r="AJ75" i="41" a="1"/>
  <c r="AJ75" i="41" s="1"/>
  <c r="AZ75" i="41" s="1"/>
  <c r="AI75" i="41" a="1"/>
  <c r="AI75" i="41" s="1"/>
  <c r="AY75" i="41" s="1"/>
  <c r="AH75" i="41" a="1"/>
  <c r="AH75" i="41" s="1"/>
  <c r="AX75" i="41" s="1"/>
  <c r="AG75" i="41" a="1"/>
  <c r="AG75" i="41" s="1"/>
  <c r="AW75" i="41" s="1"/>
  <c r="AF75" i="41" a="1"/>
  <c r="AF75" i="41" s="1"/>
  <c r="AV75" i="41" s="1"/>
  <c r="AE75" i="41" a="1"/>
  <c r="AE75" i="41" s="1"/>
  <c r="AU75" i="41" s="1"/>
  <c r="AC75" i="41" a="1"/>
  <c r="AC75" i="41" s="1"/>
  <c r="AS75" i="41" s="1"/>
  <c r="AB75" i="41" a="1"/>
  <c r="AB75" i="41" s="1"/>
  <c r="AR75" i="41" s="1"/>
  <c r="Y75" i="41"/>
  <c r="AO74" i="41" a="1"/>
  <c r="AO74" i="41" s="1"/>
  <c r="BE74" i="41" s="1"/>
  <c r="AN74" i="41" a="1"/>
  <c r="AN74" i="41" s="1"/>
  <c r="BD74" i="41" s="1"/>
  <c r="AM74" i="41" a="1"/>
  <c r="AM74" i="41" s="1"/>
  <c r="BC74" i="41" s="1"/>
  <c r="AL74" i="41" a="1"/>
  <c r="AL74" i="41" s="1"/>
  <c r="BB74" i="41" s="1"/>
  <c r="AK74" i="41" a="1"/>
  <c r="AK74" i="41" s="1"/>
  <c r="BA74" i="41" s="1"/>
  <c r="AJ74" i="41" a="1"/>
  <c r="AJ74" i="41" s="1"/>
  <c r="AZ74" i="41" s="1"/>
  <c r="AI74" i="41" a="1"/>
  <c r="AI74" i="41" s="1"/>
  <c r="AY74" i="41" s="1"/>
  <c r="AH74" i="41" a="1"/>
  <c r="AH74" i="41" s="1"/>
  <c r="AX74" i="41" s="1"/>
  <c r="AG74" i="41" a="1"/>
  <c r="AG74" i="41" s="1"/>
  <c r="AW74" i="41" s="1"/>
  <c r="AF74" i="41" a="1"/>
  <c r="AF74" i="41" s="1"/>
  <c r="AE74" i="41" a="1"/>
  <c r="AE74" i="41" s="1"/>
  <c r="AU74" i="41" s="1"/>
  <c r="AC74" i="41" a="1"/>
  <c r="AC74" i="41" s="1"/>
  <c r="AS74" i="41" s="1"/>
  <c r="AB74" i="41" a="1"/>
  <c r="AB74" i="41" s="1"/>
  <c r="Y74" i="41"/>
  <c r="AO73" i="41" a="1"/>
  <c r="AO73" i="41" s="1"/>
  <c r="BE73" i="41" s="1"/>
  <c r="AN73" i="41" a="1"/>
  <c r="AN73" i="41" s="1"/>
  <c r="BD73" i="41" s="1"/>
  <c r="AM73" i="41" a="1"/>
  <c r="AM73" i="41" s="1"/>
  <c r="BC73" i="41" s="1"/>
  <c r="AL73" i="41" a="1"/>
  <c r="AL73" i="41" s="1"/>
  <c r="BB73" i="41" s="1"/>
  <c r="AK73" i="41" a="1"/>
  <c r="AK73" i="41" s="1"/>
  <c r="BA73" i="41" s="1"/>
  <c r="AJ73" i="41" a="1"/>
  <c r="AJ73" i="41" s="1"/>
  <c r="AZ73" i="41" s="1"/>
  <c r="AI73" i="41" a="1"/>
  <c r="AI73" i="41" s="1"/>
  <c r="AY73" i="41" s="1"/>
  <c r="AH73" i="41" a="1"/>
  <c r="AH73" i="41" s="1"/>
  <c r="AX73" i="41" s="1"/>
  <c r="AG73" i="41" a="1"/>
  <c r="AG73" i="41" s="1"/>
  <c r="AW73" i="41" s="1"/>
  <c r="AF73" i="41" a="1"/>
  <c r="AF73" i="41" s="1"/>
  <c r="AV73" i="41" s="1"/>
  <c r="AE73" i="41" a="1"/>
  <c r="AE73" i="41" s="1"/>
  <c r="AU73" i="41" s="1"/>
  <c r="AC73" i="41" a="1"/>
  <c r="AC73" i="41" s="1"/>
  <c r="AS73" i="41" s="1"/>
  <c r="AB73" i="41" a="1"/>
  <c r="AB73" i="41" s="1"/>
  <c r="AR73" i="41" s="1"/>
  <c r="Y73" i="41"/>
  <c r="AO72" i="41" a="1"/>
  <c r="AO72" i="41" s="1"/>
  <c r="BE72" i="41" s="1"/>
  <c r="AN72" i="41" a="1"/>
  <c r="AN72" i="41" s="1"/>
  <c r="BD72" i="41" s="1"/>
  <c r="AM72" i="41" a="1"/>
  <c r="AM72" i="41" s="1"/>
  <c r="BC72" i="41" s="1"/>
  <c r="AL72" i="41" a="1"/>
  <c r="AL72" i="41" s="1"/>
  <c r="BB72" i="41" s="1"/>
  <c r="AK72" i="41" a="1"/>
  <c r="AK72" i="41" s="1"/>
  <c r="BA72" i="41" s="1"/>
  <c r="AJ72" i="41" a="1"/>
  <c r="AJ72" i="41" s="1"/>
  <c r="AZ72" i="41" s="1"/>
  <c r="AI72" i="41" a="1"/>
  <c r="AI72" i="41" s="1"/>
  <c r="AH72" i="41" a="1"/>
  <c r="AH72" i="41" s="1"/>
  <c r="AX72" i="41" s="1"/>
  <c r="AG72" i="41" a="1"/>
  <c r="AG72" i="41" s="1"/>
  <c r="AW72" i="41" s="1"/>
  <c r="AF72" i="41" a="1"/>
  <c r="AF72" i="41" s="1"/>
  <c r="AV72" i="41" s="1"/>
  <c r="AE72" i="41" a="1"/>
  <c r="AE72" i="41" s="1"/>
  <c r="AU72" i="41" s="1"/>
  <c r="AC72" i="41" a="1"/>
  <c r="AC72" i="41" s="1"/>
  <c r="AS72" i="41" s="1"/>
  <c r="AB72" i="41" a="1"/>
  <c r="AB72" i="41" s="1"/>
  <c r="Y72" i="41"/>
  <c r="AO71" i="41" a="1"/>
  <c r="AO71" i="41" s="1"/>
  <c r="BE71" i="41" s="1"/>
  <c r="AN71" i="41" a="1"/>
  <c r="AN71" i="41" s="1"/>
  <c r="BD71" i="41" s="1"/>
  <c r="AM71" i="41" a="1"/>
  <c r="AM71" i="41" s="1"/>
  <c r="BC71" i="41" s="1"/>
  <c r="AL71" i="41" a="1"/>
  <c r="AL71" i="41" s="1"/>
  <c r="BB71" i="41" s="1"/>
  <c r="AK71" i="41" a="1"/>
  <c r="AK71" i="41" s="1"/>
  <c r="BA71" i="41" s="1"/>
  <c r="AJ71" i="41" a="1"/>
  <c r="AJ71" i="41" s="1"/>
  <c r="AZ71" i="41" s="1"/>
  <c r="AI71" i="41" a="1"/>
  <c r="AI71" i="41" s="1"/>
  <c r="AY71" i="41" s="1"/>
  <c r="AH71" i="41" a="1"/>
  <c r="AH71" i="41" s="1"/>
  <c r="AX71" i="41" s="1"/>
  <c r="AG71" i="41" a="1"/>
  <c r="AG71" i="41" s="1"/>
  <c r="AW71" i="41" s="1"/>
  <c r="AF71" i="41" a="1"/>
  <c r="AF71" i="41" s="1"/>
  <c r="AV71" i="41" s="1"/>
  <c r="AE71" i="41" a="1"/>
  <c r="AE71" i="41" s="1"/>
  <c r="AC71" i="41" a="1"/>
  <c r="AC71" i="41" s="1"/>
  <c r="AS71" i="41" s="1"/>
  <c r="AB71" i="41" a="1"/>
  <c r="AB71" i="41" s="1"/>
  <c r="AR71" i="41" s="1"/>
  <c r="Y71" i="41"/>
  <c r="AO70" i="41" a="1"/>
  <c r="AO70" i="41" s="1"/>
  <c r="BE70" i="41" s="1"/>
  <c r="AN70" i="41" a="1"/>
  <c r="AN70" i="41" s="1"/>
  <c r="BD70" i="41" s="1"/>
  <c r="AM70" i="41" a="1"/>
  <c r="AM70" i="41" s="1"/>
  <c r="BC70" i="41" s="1"/>
  <c r="AL70" i="41" a="1"/>
  <c r="AL70" i="41" s="1"/>
  <c r="BB70" i="41" s="1"/>
  <c r="AK70" i="41" a="1"/>
  <c r="AK70" i="41" s="1"/>
  <c r="BA70" i="41" s="1"/>
  <c r="AJ70" i="41" a="1"/>
  <c r="AJ70" i="41" s="1"/>
  <c r="AZ70" i="41" s="1"/>
  <c r="AI70" i="41" a="1"/>
  <c r="AI70" i="41" s="1"/>
  <c r="AY70" i="41" s="1"/>
  <c r="AH70" i="41" a="1"/>
  <c r="AH70" i="41" s="1"/>
  <c r="AX70" i="41" s="1"/>
  <c r="AG70" i="41" a="1"/>
  <c r="AG70" i="41" s="1"/>
  <c r="AW70" i="41" s="1"/>
  <c r="AF70" i="41" a="1"/>
  <c r="AF70" i="41" s="1"/>
  <c r="AV70" i="41" s="1"/>
  <c r="AE70" i="41" a="1"/>
  <c r="AE70" i="41" s="1"/>
  <c r="AU70" i="41" s="1"/>
  <c r="AC70" i="41" a="1"/>
  <c r="AC70" i="41" s="1"/>
  <c r="AS70" i="41" s="1"/>
  <c r="AB70" i="41" a="1"/>
  <c r="AB70" i="41" s="1"/>
  <c r="AR70" i="41" s="1"/>
  <c r="Y70" i="41"/>
  <c r="AO69" i="41" a="1"/>
  <c r="AO69" i="41" s="1"/>
  <c r="BE69" i="41" s="1"/>
  <c r="AN69" i="41" a="1"/>
  <c r="AN69" i="41" s="1"/>
  <c r="BD69" i="41" s="1"/>
  <c r="AM69" i="41" a="1"/>
  <c r="AM69" i="41" s="1"/>
  <c r="BC69" i="41" s="1"/>
  <c r="AL69" i="41" a="1"/>
  <c r="AL69" i="41" s="1"/>
  <c r="BB69" i="41" s="1"/>
  <c r="AK69" i="41" a="1"/>
  <c r="AK69" i="41" s="1"/>
  <c r="BA69" i="41" s="1"/>
  <c r="AJ69" i="41" a="1"/>
  <c r="AJ69" i="41" s="1"/>
  <c r="AZ69" i="41" s="1"/>
  <c r="AI69" i="41" a="1"/>
  <c r="AI69" i="41" s="1"/>
  <c r="AY69" i="41" s="1"/>
  <c r="AH69" i="41" a="1"/>
  <c r="AH69" i="41" s="1"/>
  <c r="AX69" i="41" s="1"/>
  <c r="AG69" i="41" a="1"/>
  <c r="AG69" i="41" s="1"/>
  <c r="AW69" i="41" s="1"/>
  <c r="AF69" i="41" a="1"/>
  <c r="AF69" i="41" s="1"/>
  <c r="AV69" i="41" s="1"/>
  <c r="AE69" i="41" a="1"/>
  <c r="AE69" i="41" s="1"/>
  <c r="AU69" i="41" s="1"/>
  <c r="AC69" i="41" a="1"/>
  <c r="AC69" i="41" s="1"/>
  <c r="AS69" i="41" s="1"/>
  <c r="AB69" i="41" a="1"/>
  <c r="AB69" i="41" s="1"/>
  <c r="AR69" i="41" s="1"/>
  <c r="Y69" i="41"/>
  <c r="AO68" i="41" a="1"/>
  <c r="AO68" i="41" s="1"/>
  <c r="BE68" i="41" s="1"/>
  <c r="AN68" i="41" a="1"/>
  <c r="AN68" i="41" s="1"/>
  <c r="BD68" i="41" s="1"/>
  <c r="AM68" i="41" a="1"/>
  <c r="AM68" i="41" s="1"/>
  <c r="BC68" i="41" s="1"/>
  <c r="AL68" i="41" a="1"/>
  <c r="AL68" i="41" s="1"/>
  <c r="BB68" i="41" s="1"/>
  <c r="AK68" i="41" a="1"/>
  <c r="AK68" i="41" s="1"/>
  <c r="BA68" i="41" s="1"/>
  <c r="AJ68" i="41" a="1"/>
  <c r="AJ68" i="41" s="1"/>
  <c r="AZ68" i="41" s="1"/>
  <c r="AI68" i="41" a="1"/>
  <c r="AI68" i="41" s="1"/>
  <c r="AY68" i="41" s="1"/>
  <c r="AH68" i="41" a="1"/>
  <c r="AH68" i="41" s="1"/>
  <c r="AX68" i="41" s="1"/>
  <c r="AG68" i="41" a="1"/>
  <c r="AG68" i="41" s="1"/>
  <c r="AW68" i="41" s="1"/>
  <c r="AF68" i="41" a="1"/>
  <c r="AF68" i="41" s="1"/>
  <c r="AV68" i="41" s="1"/>
  <c r="AE68" i="41" a="1"/>
  <c r="AE68" i="41" s="1"/>
  <c r="AC68" i="41" a="1"/>
  <c r="AC68" i="41" s="1"/>
  <c r="AS68" i="41" s="1"/>
  <c r="AB68" i="41" a="1"/>
  <c r="AB68" i="41" s="1"/>
  <c r="AR68" i="41" s="1"/>
  <c r="Y68" i="41"/>
  <c r="AO67" i="41" a="1"/>
  <c r="AO67" i="41" s="1"/>
  <c r="BE67" i="41" s="1"/>
  <c r="AN67" i="41" a="1"/>
  <c r="AN67" i="41" s="1"/>
  <c r="BD67" i="41" s="1"/>
  <c r="AM67" i="41" a="1"/>
  <c r="AM67" i="41" s="1"/>
  <c r="BC67" i="41" s="1"/>
  <c r="AL67" i="41" a="1"/>
  <c r="AL67" i="41" s="1"/>
  <c r="BB67" i="41" s="1"/>
  <c r="AK67" i="41" a="1"/>
  <c r="AK67" i="41" s="1"/>
  <c r="BA67" i="41" s="1"/>
  <c r="AJ67" i="41" a="1"/>
  <c r="AJ67" i="41" s="1"/>
  <c r="AZ67" i="41" s="1"/>
  <c r="AI67" i="41" a="1"/>
  <c r="AI67" i="41" s="1"/>
  <c r="AY67" i="41" s="1"/>
  <c r="AH67" i="41" a="1"/>
  <c r="AH67" i="41" s="1"/>
  <c r="AX67" i="41" s="1"/>
  <c r="AG67" i="41" a="1"/>
  <c r="AG67" i="41" s="1"/>
  <c r="AW67" i="41" s="1"/>
  <c r="AF67" i="41" a="1"/>
  <c r="AF67" i="41" s="1"/>
  <c r="AV67" i="41" s="1"/>
  <c r="AE67" i="41" a="1"/>
  <c r="AE67" i="41" s="1"/>
  <c r="AC67" i="41" a="1"/>
  <c r="AC67" i="41" s="1"/>
  <c r="AS67" i="41" s="1"/>
  <c r="AB67" i="41" a="1"/>
  <c r="AB67" i="41" s="1"/>
  <c r="AR67" i="41" s="1"/>
  <c r="Y67" i="41"/>
  <c r="AO66" i="41" a="1"/>
  <c r="AO66" i="41" s="1"/>
  <c r="BE66" i="41" s="1"/>
  <c r="AN66" i="41" a="1"/>
  <c r="AN66" i="41" s="1"/>
  <c r="BD66" i="41" s="1"/>
  <c r="AM66" i="41" a="1"/>
  <c r="AM66" i="41" s="1"/>
  <c r="BC66" i="41" s="1"/>
  <c r="AL66" i="41" a="1"/>
  <c r="AL66" i="41" s="1"/>
  <c r="BB66" i="41" s="1"/>
  <c r="AK66" i="41" a="1"/>
  <c r="AK66" i="41" s="1"/>
  <c r="BA66" i="41" s="1"/>
  <c r="AJ66" i="41" a="1"/>
  <c r="AJ66" i="41" s="1"/>
  <c r="AZ66" i="41" s="1"/>
  <c r="AI66" i="41" a="1"/>
  <c r="AI66" i="41" s="1"/>
  <c r="AY66" i="41" s="1"/>
  <c r="AH66" i="41" a="1"/>
  <c r="AH66" i="41" s="1"/>
  <c r="AX66" i="41" s="1"/>
  <c r="AG66" i="41" a="1"/>
  <c r="AG66" i="41" s="1"/>
  <c r="AW66" i="41" s="1"/>
  <c r="AF66" i="41" a="1"/>
  <c r="AF66" i="41" s="1"/>
  <c r="AV66" i="41" s="1"/>
  <c r="AE66" i="41" a="1"/>
  <c r="AE66" i="41" s="1"/>
  <c r="AC66" i="41" a="1"/>
  <c r="AC66" i="41" s="1"/>
  <c r="AS66" i="41" s="1"/>
  <c r="AB66" i="41" a="1"/>
  <c r="AB66" i="41" s="1"/>
  <c r="Y66" i="41"/>
  <c r="AO65" i="41" a="1"/>
  <c r="AO65" i="41" s="1"/>
  <c r="BE65" i="41" s="1"/>
  <c r="AN65" i="41" a="1"/>
  <c r="AN65" i="41" s="1"/>
  <c r="BD65" i="41" s="1"/>
  <c r="AM65" i="41" a="1"/>
  <c r="AM65" i="41" s="1"/>
  <c r="BC65" i="41" s="1"/>
  <c r="AL65" i="41" a="1"/>
  <c r="AL65" i="41" s="1"/>
  <c r="BB65" i="41" s="1"/>
  <c r="AK65" i="41" a="1"/>
  <c r="AK65" i="41" s="1"/>
  <c r="BA65" i="41" s="1"/>
  <c r="AJ65" i="41" a="1"/>
  <c r="AJ65" i="41" s="1"/>
  <c r="AZ65" i="41" s="1"/>
  <c r="AI65" i="41" a="1"/>
  <c r="AI65" i="41" s="1"/>
  <c r="AY65" i="41" s="1"/>
  <c r="AH65" i="41" a="1"/>
  <c r="AH65" i="41" s="1"/>
  <c r="AX65" i="41" s="1"/>
  <c r="AG65" i="41" a="1"/>
  <c r="AG65" i="41" s="1"/>
  <c r="AW65" i="41" s="1"/>
  <c r="AF65" i="41" a="1"/>
  <c r="AF65" i="41" s="1"/>
  <c r="AV65" i="41" s="1"/>
  <c r="AE65" i="41" a="1"/>
  <c r="AE65" i="41" s="1"/>
  <c r="AC65" i="41" a="1"/>
  <c r="AC65" i="41" s="1"/>
  <c r="AS65" i="41" s="1"/>
  <c r="AB65" i="41" a="1"/>
  <c r="AB65" i="41" s="1"/>
  <c r="Y65" i="41"/>
  <c r="AO64" i="41" a="1"/>
  <c r="AO64" i="41" s="1"/>
  <c r="BE64" i="41" s="1"/>
  <c r="AN64" i="41" a="1"/>
  <c r="AN64" i="41" s="1"/>
  <c r="BD64" i="41" s="1"/>
  <c r="AM64" i="41" a="1"/>
  <c r="AM64" i="41" s="1"/>
  <c r="BC64" i="41" s="1"/>
  <c r="AL64" i="41" a="1"/>
  <c r="AL64" i="41" s="1"/>
  <c r="BB64" i="41" s="1"/>
  <c r="AK64" i="41" a="1"/>
  <c r="AK64" i="41" s="1"/>
  <c r="BA64" i="41" s="1"/>
  <c r="AJ64" i="41" a="1"/>
  <c r="AJ64" i="41" s="1"/>
  <c r="AZ64" i="41" s="1"/>
  <c r="AI64" i="41" a="1"/>
  <c r="AI64" i="41" s="1"/>
  <c r="AY64" i="41" s="1"/>
  <c r="AH64" i="41" a="1"/>
  <c r="AH64" i="41" s="1"/>
  <c r="AX64" i="41" s="1"/>
  <c r="AG64" i="41" a="1"/>
  <c r="AG64" i="41" s="1"/>
  <c r="AW64" i="41" s="1"/>
  <c r="AF64" i="41" a="1"/>
  <c r="AF64" i="41" s="1"/>
  <c r="AV64" i="41" s="1"/>
  <c r="AE64" i="41" a="1"/>
  <c r="AE64" i="41" s="1"/>
  <c r="AU64" i="41" s="1"/>
  <c r="AC64" i="41" a="1"/>
  <c r="AC64" i="41" s="1"/>
  <c r="AS64" i="41" s="1"/>
  <c r="AB64" i="41" a="1"/>
  <c r="AB64" i="41" s="1"/>
  <c r="AR64" i="41" s="1"/>
  <c r="Y64" i="41"/>
  <c r="AO63" i="41" a="1"/>
  <c r="AO63" i="41" s="1"/>
  <c r="BE63" i="41" s="1"/>
  <c r="AN63" i="41" a="1"/>
  <c r="AN63" i="41" s="1"/>
  <c r="BD63" i="41" s="1"/>
  <c r="AM63" i="41" a="1"/>
  <c r="AM63" i="41" s="1"/>
  <c r="BC63" i="41" s="1"/>
  <c r="AL63" i="41" a="1"/>
  <c r="AL63" i="41" s="1"/>
  <c r="BB63" i="41" s="1"/>
  <c r="AK63" i="41" a="1"/>
  <c r="AK63" i="41" s="1"/>
  <c r="BA63" i="41" s="1"/>
  <c r="AJ63" i="41" a="1"/>
  <c r="AJ63" i="41" s="1"/>
  <c r="AZ63" i="41" s="1"/>
  <c r="AI63" i="41" a="1"/>
  <c r="AI63" i="41" s="1"/>
  <c r="AY63" i="41" s="1"/>
  <c r="AH63" i="41" a="1"/>
  <c r="AH63" i="41" s="1"/>
  <c r="AX63" i="41" s="1"/>
  <c r="AG63" i="41" a="1"/>
  <c r="AG63" i="41" s="1"/>
  <c r="AW63" i="41" s="1"/>
  <c r="AF63" i="41" a="1"/>
  <c r="AF63" i="41" s="1"/>
  <c r="AV63" i="41" s="1"/>
  <c r="AE63" i="41" a="1"/>
  <c r="AE63" i="41" s="1"/>
  <c r="AU63" i="41" s="1"/>
  <c r="AC63" i="41" a="1"/>
  <c r="AC63" i="41" s="1"/>
  <c r="AS63" i="41" s="1"/>
  <c r="AB63" i="41" a="1"/>
  <c r="AB63" i="41" s="1"/>
  <c r="Y63" i="41"/>
  <c r="AO62" i="41" a="1"/>
  <c r="AO62" i="41" s="1"/>
  <c r="BE62" i="41" s="1"/>
  <c r="AN62" i="41" a="1"/>
  <c r="AN62" i="41" s="1"/>
  <c r="BD62" i="41" s="1"/>
  <c r="AM62" i="41" a="1"/>
  <c r="AM62" i="41" s="1"/>
  <c r="BC62" i="41" s="1"/>
  <c r="AL62" i="41" a="1"/>
  <c r="AL62" i="41" s="1"/>
  <c r="BB62" i="41" s="1"/>
  <c r="AK62" i="41" a="1"/>
  <c r="AK62" i="41" s="1"/>
  <c r="BA62" i="41" s="1"/>
  <c r="AJ62" i="41" a="1"/>
  <c r="AJ62" i="41" s="1"/>
  <c r="AZ62" i="41" s="1"/>
  <c r="AI62" i="41" a="1"/>
  <c r="AI62" i="41" s="1"/>
  <c r="AY62" i="41" s="1"/>
  <c r="AH62" i="41" a="1"/>
  <c r="AH62" i="41" s="1"/>
  <c r="AX62" i="41" s="1"/>
  <c r="AG62" i="41" a="1"/>
  <c r="AG62" i="41" s="1"/>
  <c r="AW62" i="41" s="1"/>
  <c r="AF62" i="41" a="1"/>
  <c r="AF62" i="41" s="1"/>
  <c r="AV62" i="41" s="1"/>
  <c r="AE62" i="41" a="1"/>
  <c r="AE62" i="41" s="1"/>
  <c r="AU62" i="41" s="1"/>
  <c r="AC62" i="41" a="1"/>
  <c r="AC62" i="41" s="1"/>
  <c r="AB62" i="41" a="1"/>
  <c r="AB62" i="41" s="1"/>
  <c r="AR62" i="41" s="1"/>
  <c r="Y62" i="41"/>
  <c r="AO61" i="41" a="1"/>
  <c r="AO61" i="41" s="1"/>
  <c r="BE61" i="41" s="1"/>
  <c r="AN61" i="41" a="1"/>
  <c r="AN61" i="41" s="1"/>
  <c r="BD61" i="41" s="1"/>
  <c r="AM61" i="41" a="1"/>
  <c r="AM61" i="41" s="1"/>
  <c r="BC61" i="41" s="1"/>
  <c r="AL61" i="41" a="1"/>
  <c r="AL61" i="41" s="1"/>
  <c r="BB61" i="41" s="1"/>
  <c r="AK61" i="41" a="1"/>
  <c r="AK61" i="41" s="1"/>
  <c r="BA61" i="41" s="1"/>
  <c r="AJ61" i="41" a="1"/>
  <c r="AJ61" i="41" s="1"/>
  <c r="AZ61" i="41" s="1"/>
  <c r="AI61" i="41" a="1"/>
  <c r="AI61" i="41" s="1"/>
  <c r="AY61" i="41" s="1"/>
  <c r="AH61" i="41" a="1"/>
  <c r="AH61" i="41" s="1"/>
  <c r="AX61" i="41" s="1"/>
  <c r="AG61" i="41" a="1"/>
  <c r="AG61" i="41" s="1"/>
  <c r="AW61" i="41" s="1"/>
  <c r="AF61" i="41" a="1"/>
  <c r="AF61" i="41" s="1"/>
  <c r="AV61" i="41" s="1"/>
  <c r="AE61" i="41" a="1"/>
  <c r="AE61" i="41" s="1"/>
  <c r="AC61" i="41" a="1"/>
  <c r="AC61" i="41" s="1"/>
  <c r="AS61" i="41" s="1"/>
  <c r="AB61" i="41" a="1"/>
  <c r="AB61" i="41" s="1"/>
  <c r="AR61" i="41" s="1"/>
  <c r="Y61" i="41"/>
  <c r="AO59" i="41" a="1"/>
  <c r="AO59" i="41" s="1"/>
  <c r="BE59" i="41" s="1"/>
  <c r="AN59" i="41" a="1"/>
  <c r="AN59" i="41" s="1"/>
  <c r="BD59" i="41" s="1"/>
  <c r="AM59" i="41" a="1"/>
  <c r="AM59" i="41" s="1"/>
  <c r="BC59" i="41" s="1"/>
  <c r="AL59" i="41" a="1"/>
  <c r="AL59" i="41" s="1"/>
  <c r="BB59" i="41" s="1"/>
  <c r="AK59" i="41" a="1"/>
  <c r="AK59" i="41" s="1"/>
  <c r="BA59" i="41" s="1"/>
  <c r="AJ59" i="41" a="1"/>
  <c r="AJ59" i="41" s="1"/>
  <c r="AZ59" i="41" s="1"/>
  <c r="AI59" i="41" a="1"/>
  <c r="AI59" i="41" s="1"/>
  <c r="AY59" i="41" s="1"/>
  <c r="AH59" i="41" a="1"/>
  <c r="AH59" i="41" s="1"/>
  <c r="AX59" i="41" s="1"/>
  <c r="AG59" i="41" a="1"/>
  <c r="AG59" i="41" s="1"/>
  <c r="AW59" i="41" s="1"/>
  <c r="AF59" i="41" a="1"/>
  <c r="AF59" i="41" s="1"/>
  <c r="AV59" i="41" s="1"/>
  <c r="AE59" i="41" a="1"/>
  <c r="AE59" i="41" s="1"/>
  <c r="AC59" i="41" a="1"/>
  <c r="AC59" i="41" s="1"/>
  <c r="AS59" i="41" s="1"/>
  <c r="AB59" i="41" a="1"/>
  <c r="AB59" i="41" s="1"/>
  <c r="AR59" i="41" s="1"/>
  <c r="Y59" i="41"/>
  <c r="AO58" i="41" a="1"/>
  <c r="AO58" i="41" s="1"/>
  <c r="AN58" i="41" a="1"/>
  <c r="AN58" i="41" s="1"/>
  <c r="BD58" i="41" s="1"/>
  <c r="AM58" i="41" a="1"/>
  <c r="AM58" i="41" s="1"/>
  <c r="BC58" i="41" s="1"/>
  <c r="AL58" i="41" a="1"/>
  <c r="AL58" i="41" s="1"/>
  <c r="BB58" i="41" s="1"/>
  <c r="AK58" i="41" a="1"/>
  <c r="AK58" i="41" s="1"/>
  <c r="BA58" i="41" s="1"/>
  <c r="AJ58" i="41" a="1"/>
  <c r="AJ58" i="41" s="1"/>
  <c r="AZ58" i="41" s="1"/>
  <c r="AI58" i="41" a="1"/>
  <c r="AI58" i="41" s="1"/>
  <c r="AY58" i="41" s="1"/>
  <c r="AH58" i="41" a="1"/>
  <c r="AH58" i="41" s="1"/>
  <c r="AG58" i="41" a="1"/>
  <c r="AG58" i="41" s="1"/>
  <c r="AF58" i="41" a="1"/>
  <c r="AF58" i="41" s="1"/>
  <c r="AE58" i="41" a="1"/>
  <c r="AE58" i="41" s="1"/>
  <c r="AC58" i="41" a="1"/>
  <c r="AC58" i="41" s="1"/>
  <c r="AS58" i="41" s="1"/>
  <c r="AB58" i="41" a="1"/>
  <c r="AB58" i="41" s="1"/>
  <c r="Y58" i="41"/>
  <c r="AO56" i="41" a="1"/>
  <c r="AO56" i="41" s="1"/>
  <c r="BE56" i="41" s="1"/>
  <c r="AN56" i="41" a="1"/>
  <c r="AN56" i="41" s="1"/>
  <c r="BD56" i="41" s="1"/>
  <c r="AM56" i="41" a="1"/>
  <c r="AM56" i="41" s="1"/>
  <c r="BC56" i="41" s="1"/>
  <c r="AL56" i="41" a="1"/>
  <c r="AL56" i="41" s="1"/>
  <c r="BB56" i="41" s="1"/>
  <c r="AK56" i="41" a="1"/>
  <c r="AK56" i="41" s="1"/>
  <c r="BA56" i="41" s="1"/>
  <c r="AJ56" i="41" a="1"/>
  <c r="AJ56" i="41" s="1"/>
  <c r="AZ56" i="41" s="1"/>
  <c r="AI56" i="41" a="1"/>
  <c r="AI56" i="41" s="1"/>
  <c r="AY56" i="41" s="1"/>
  <c r="AH56" i="41" a="1"/>
  <c r="AH56" i="41" s="1"/>
  <c r="AX56" i="41" s="1"/>
  <c r="AG56" i="41" a="1"/>
  <c r="AG56" i="41" s="1"/>
  <c r="AF56" i="41" a="1"/>
  <c r="AF56" i="41" s="1"/>
  <c r="AV56" i="41" s="1"/>
  <c r="AE56" i="41" a="1"/>
  <c r="AE56" i="41" s="1"/>
  <c r="AU56" i="41" s="1"/>
  <c r="AC56" i="41" a="1"/>
  <c r="AC56" i="41" s="1"/>
  <c r="AS56" i="41" s="1"/>
  <c r="AB56" i="41" a="1"/>
  <c r="AB56" i="41" s="1"/>
  <c r="Y56" i="41"/>
  <c r="AO55" i="41" a="1"/>
  <c r="AO55" i="41" s="1"/>
  <c r="BE55" i="41" s="1"/>
  <c r="AN55" i="41" a="1"/>
  <c r="AN55" i="41" s="1"/>
  <c r="BD55" i="41" s="1"/>
  <c r="AM55" i="41" a="1"/>
  <c r="AM55" i="41" s="1"/>
  <c r="BC55" i="41" s="1"/>
  <c r="AL55" i="41" a="1"/>
  <c r="AL55" i="41" s="1"/>
  <c r="BB55" i="41" s="1"/>
  <c r="AK55" i="41" a="1"/>
  <c r="AK55" i="41" s="1"/>
  <c r="BA55" i="41" s="1"/>
  <c r="AJ55" i="41" a="1"/>
  <c r="AJ55" i="41" s="1"/>
  <c r="AZ55" i="41" s="1"/>
  <c r="AI55" i="41" a="1"/>
  <c r="AI55" i="41" s="1"/>
  <c r="AY55" i="41" s="1"/>
  <c r="AH55" i="41" a="1"/>
  <c r="AH55" i="41" s="1"/>
  <c r="AX55" i="41" s="1"/>
  <c r="AG55" i="41" a="1"/>
  <c r="AG55" i="41" s="1"/>
  <c r="AW55" i="41" s="1"/>
  <c r="AF55" i="41" a="1"/>
  <c r="AF55" i="41" s="1"/>
  <c r="AV55" i="41" s="1"/>
  <c r="AE55" i="41" a="1"/>
  <c r="AE55" i="41" s="1"/>
  <c r="AC55" i="41" a="1"/>
  <c r="AC55" i="41" s="1"/>
  <c r="AS55" i="41" s="1"/>
  <c r="AB55" i="41" a="1"/>
  <c r="AB55" i="41" s="1"/>
  <c r="Y55" i="41"/>
  <c r="AO53" i="41" a="1"/>
  <c r="AO53" i="41" s="1"/>
  <c r="BE53" i="41" s="1"/>
  <c r="AN53" i="41" a="1"/>
  <c r="AN53" i="41" s="1"/>
  <c r="BD53" i="41" s="1"/>
  <c r="AM53" i="41" a="1"/>
  <c r="AM53" i="41" s="1"/>
  <c r="BC53" i="41" s="1"/>
  <c r="AL53" i="41" a="1"/>
  <c r="AL53" i="41" s="1"/>
  <c r="BB53" i="41" s="1"/>
  <c r="AK53" i="41" a="1"/>
  <c r="AK53" i="41" s="1"/>
  <c r="BA53" i="41" s="1"/>
  <c r="AJ53" i="41" a="1"/>
  <c r="AJ53" i="41" s="1"/>
  <c r="AZ53" i="41" s="1"/>
  <c r="AI53" i="41" a="1"/>
  <c r="AI53" i="41" s="1"/>
  <c r="AY53" i="41" s="1"/>
  <c r="AH53" i="41" a="1"/>
  <c r="AH53" i="41" s="1"/>
  <c r="AX53" i="41" s="1"/>
  <c r="AG53" i="41" a="1"/>
  <c r="AG53" i="41" s="1"/>
  <c r="AF53" i="41" a="1"/>
  <c r="AF53" i="41" s="1"/>
  <c r="AV53" i="41" s="1"/>
  <c r="AE53" i="41" a="1"/>
  <c r="AE53" i="41" s="1"/>
  <c r="AU53" i="41" s="1"/>
  <c r="AC53" i="41" a="1"/>
  <c r="AC53" i="41" s="1"/>
  <c r="AS53" i="41" s="1"/>
  <c r="AB53" i="41" a="1"/>
  <c r="AB53" i="41" s="1"/>
  <c r="Y53" i="41"/>
  <c r="AO52" i="41" a="1"/>
  <c r="AO52" i="41" s="1"/>
  <c r="BE52" i="41" s="1"/>
  <c r="AN52" i="41" a="1"/>
  <c r="AN52" i="41" s="1"/>
  <c r="BD52" i="41" s="1"/>
  <c r="AM52" i="41" a="1"/>
  <c r="AM52" i="41" s="1"/>
  <c r="BC52" i="41" s="1"/>
  <c r="AL52" i="41" a="1"/>
  <c r="AL52" i="41" s="1"/>
  <c r="BB52" i="41" s="1"/>
  <c r="AK52" i="41" a="1"/>
  <c r="AK52" i="41" s="1"/>
  <c r="BA52" i="41" s="1"/>
  <c r="AJ52" i="41" a="1"/>
  <c r="AJ52" i="41" s="1"/>
  <c r="AZ52" i="41" s="1"/>
  <c r="AI52" i="41" a="1"/>
  <c r="AI52" i="41" s="1"/>
  <c r="AH52" i="41" a="1"/>
  <c r="AH52" i="41" s="1"/>
  <c r="AX52" i="41" s="1"/>
  <c r="AG52" i="41" a="1"/>
  <c r="AG52" i="41" s="1"/>
  <c r="AW52" i="41" s="1"/>
  <c r="AF52" i="41" a="1"/>
  <c r="AF52" i="41" s="1"/>
  <c r="AV52" i="41" s="1"/>
  <c r="AE52" i="41" a="1"/>
  <c r="AE52" i="41" s="1"/>
  <c r="AU52" i="41" s="1"/>
  <c r="AC52" i="41" a="1"/>
  <c r="AC52" i="41" s="1"/>
  <c r="AS52" i="41" s="1"/>
  <c r="AB52" i="41" a="1"/>
  <c r="AB52" i="41" s="1"/>
  <c r="AR52" i="41" s="1"/>
  <c r="Y52" i="41"/>
  <c r="AO51" i="41" a="1"/>
  <c r="AO51" i="41" s="1"/>
  <c r="BE51" i="41" s="1"/>
  <c r="AN51" i="41" a="1"/>
  <c r="AN51" i="41" s="1"/>
  <c r="BD51" i="41" s="1"/>
  <c r="AM51" i="41" a="1"/>
  <c r="AM51" i="41" s="1"/>
  <c r="BC51" i="41" s="1"/>
  <c r="AL51" i="41" a="1"/>
  <c r="AL51" i="41" s="1"/>
  <c r="BB51" i="41" s="1"/>
  <c r="AK51" i="41" a="1"/>
  <c r="AK51" i="41" s="1"/>
  <c r="BA51" i="41" s="1"/>
  <c r="AJ51" i="41" a="1"/>
  <c r="AJ51" i="41" s="1"/>
  <c r="AZ51" i="41" s="1"/>
  <c r="AI51" i="41" a="1"/>
  <c r="AI51" i="41" s="1"/>
  <c r="AY51" i="41" s="1"/>
  <c r="AH51" i="41" a="1"/>
  <c r="AH51" i="41" s="1"/>
  <c r="AX51" i="41" s="1"/>
  <c r="AG51" i="41" a="1"/>
  <c r="AG51" i="41" s="1"/>
  <c r="AW51" i="41" s="1"/>
  <c r="AF51" i="41" a="1"/>
  <c r="AF51" i="41" s="1"/>
  <c r="AV51" i="41" s="1"/>
  <c r="AE51" i="41" a="1"/>
  <c r="AE51" i="41" s="1"/>
  <c r="AC51" i="41" a="1"/>
  <c r="AC51" i="41" s="1"/>
  <c r="AS51" i="41" s="1"/>
  <c r="AB51" i="41" a="1"/>
  <c r="AB51" i="41" s="1"/>
  <c r="Y51" i="41"/>
  <c r="AO50" i="41" a="1"/>
  <c r="AO50" i="41" s="1"/>
  <c r="BE50" i="41" s="1"/>
  <c r="AN50" i="41" a="1"/>
  <c r="AN50" i="41" s="1"/>
  <c r="BD50" i="41" s="1"/>
  <c r="AM50" i="41" a="1"/>
  <c r="AM50" i="41" s="1"/>
  <c r="BC50" i="41" s="1"/>
  <c r="AL50" i="41" a="1"/>
  <c r="AL50" i="41" s="1"/>
  <c r="BB50" i="41" s="1"/>
  <c r="AK50" i="41" a="1"/>
  <c r="AK50" i="41" s="1"/>
  <c r="BA50" i="41" s="1"/>
  <c r="AJ50" i="41" a="1"/>
  <c r="AJ50" i="41" s="1"/>
  <c r="AZ50" i="41" s="1"/>
  <c r="AI50" i="41" a="1"/>
  <c r="AI50" i="41" s="1"/>
  <c r="AY50" i="41" s="1"/>
  <c r="AH50" i="41" a="1"/>
  <c r="AH50" i="41" s="1"/>
  <c r="AX50" i="41" s="1"/>
  <c r="AG50" i="41" a="1"/>
  <c r="AG50" i="41" s="1"/>
  <c r="AW50" i="41" s="1"/>
  <c r="AF50" i="41" a="1"/>
  <c r="AF50" i="41" s="1"/>
  <c r="AV50" i="41" s="1"/>
  <c r="AE50" i="41" a="1"/>
  <c r="AE50" i="41" s="1"/>
  <c r="AU50" i="41" s="1"/>
  <c r="AC50" i="41" a="1"/>
  <c r="AC50" i="41" s="1"/>
  <c r="AS50" i="41" s="1"/>
  <c r="AB50" i="41" a="1"/>
  <c r="AB50" i="41" s="1"/>
  <c r="Y50" i="41"/>
  <c r="AO49" i="41" a="1"/>
  <c r="AO49" i="41" s="1"/>
  <c r="AN49" i="41" a="1"/>
  <c r="AN49" i="41" s="1"/>
  <c r="BD49" i="41" s="1"/>
  <c r="AM49" i="41" a="1"/>
  <c r="AM49" i="41" s="1"/>
  <c r="BC49" i="41" s="1"/>
  <c r="AL49" i="41" a="1"/>
  <c r="AL49" i="41" s="1"/>
  <c r="BB49" i="41" s="1"/>
  <c r="AK49" i="41" a="1"/>
  <c r="AK49" i="41" s="1"/>
  <c r="AJ49" i="41" a="1"/>
  <c r="AJ49" i="41" s="1"/>
  <c r="AI49" i="41" a="1"/>
  <c r="AI49" i="41" s="1"/>
  <c r="AH49" i="41" a="1"/>
  <c r="AH49" i="41" s="1"/>
  <c r="AG49" i="41" a="1"/>
  <c r="AG49" i="41" s="1"/>
  <c r="AW49" i="41" s="1"/>
  <c r="AF49" i="41" a="1"/>
  <c r="AF49" i="41" s="1"/>
  <c r="AV49" i="41" s="1"/>
  <c r="AE49" i="41" a="1"/>
  <c r="AE49" i="41" s="1"/>
  <c r="AU49" i="41" s="1"/>
  <c r="AC49" i="41" a="1"/>
  <c r="AC49" i="41" s="1"/>
  <c r="AB49" i="41" a="1"/>
  <c r="AB49" i="41" s="1"/>
  <c r="AR49" i="41" s="1"/>
  <c r="Y49" i="41"/>
  <c r="AO47" i="41" a="1"/>
  <c r="AO47" i="41" s="1"/>
  <c r="BE47" i="41" s="1"/>
  <c r="AN47" i="41" a="1"/>
  <c r="AN47" i="41" s="1"/>
  <c r="BD47" i="41" s="1"/>
  <c r="AM47" i="41" a="1"/>
  <c r="AM47" i="41" s="1"/>
  <c r="BC47" i="41" s="1"/>
  <c r="AL47" i="41" a="1"/>
  <c r="AL47" i="41" s="1"/>
  <c r="BB47" i="41" s="1"/>
  <c r="AK47" i="41" a="1"/>
  <c r="AK47" i="41" s="1"/>
  <c r="BA47" i="41" s="1"/>
  <c r="AJ47" i="41" a="1"/>
  <c r="AJ47" i="41" s="1"/>
  <c r="AZ47" i="41" s="1"/>
  <c r="AI47" i="41" a="1"/>
  <c r="AI47" i="41" s="1"/>
  <c r="AY47" i="41" s="1"/>
  <c r="AH47" i="41" a="1"/>
  <c r="AH47" i="41" s="1"/>
  <c r="AX47" i="41" s="1"/>
  <c r="AG47" i="41" a="1"/>
  <c r="AG47" i="41" s="1"/>
  <c r="AW47" i="41" s="1"/>
  <c r="AF47" i="41" a="1"/>
  <c r="AF47" i="41" s="1"/>
  <c r="AV47" i="41" s="1"/>
  <c r="AE47" i="41" a="1"/>
  <c r="AE47" i="41" s="1"/>
  <c r="AU47" i="41" s="1"/>
  <c r="AC47" i="41" a="1"/>
  <c r="AC47" i="41" s="1"/>
  <c r="AS47" i="41" s="1"/>
  <c r="AB47" i="41" a="1"/>
  <c r="AB47" i="41" s="1"/>
  <c r="Y47" i="41"/>
  <c r="AO46" i="41" a="1"/>
  <c r="AO46" i="41" s="1"/>
  <c r="BE46" i="41" s="1"/>
  <c r="AN46" i="41" a="1"/>
  <c r="AN46" i="41" s="1"/>
  <c r="BD46" i="41" s="1"/>
  <c r="AM46" i="41" a="1"/>
  <c r="AM46" i="41" s="1"/>
  <c r="BC46" i="41" s="1"/>
  <c r="AL46" i="41" a="1"/>
  <c r="AL46" i="41" s="1"/>
  <c r="BB46" i="41" s="1"/>
  <c r="AK46" i="41" a="1"/>
  <c r="AK46" i="41" s="1"/>
  <c r="BA46" i="41" s="1"/>
  <c r="AJ46" i="41" a="1"/>
  <c r="AJ46" i="41" s="1"/>
  <c r="AZ46" i="41" s="1"/>
  <c r="AI46" i="41" a="1"/>
  <c r="AI46" i="41" s="1"/>
  <c r="AH46" i="41" a="1"/>
  <c r="AH46" i="41" s="1"/>
  <c r="AX46" i="41" s="1"/>
  <c r="AG46" i="41" a="1"/>
  <c r="AG46" i="41" s="1"/>
  <c r="AW46" i="41" s="1"/>
  <c r="AF46" i="41" a="1"/>
  <c r="AF46" i="41" s="1"/>
  <c r="AV46" i="41" s="1"/>
  <c r="AE46" i="41" a="1"/>
  <c r="AE46" i="41" s="1"/>
  <c r="AU46" i="41" s="1"/>
  <c r="AC46" i="41" a="1"/>
  <c r="AC46" i="41" s="1"/>
  <c r="AS46" i="41" s="1"/>
  <c r="AB46" i="41" a="1"/>
  <c r="AB46" i="41" s="1"/>
  <c r="Y46" i="41"/>
  <c r="AO45" i="41" a="1"/>
  <c r="AO45" i="41" s="1"/>
  <c r="BE45" i="41" s="1"/>
  <c r="AN45" i="41" a="1"/>
  <c r="AN45" i="41" s="1"/>
  <c r="BD45" i="41" s="1"/>
  <c r="AM45" i="41" a="1"/>
  <c r="AM45" i="41" s="1"/>
  <c r="BC45" i="41" s="1"/>
  <c r="AL45" i="41" a="1"/>
  <c r="AL45" i="41" s="1"/>
  <c r="BB45" i="41" s="1"/>
  <c r="AK45" i="41" a="1"/>
  <c r="AK45" i="41" s="1"/>
  <c r="BA45" i="41" s="1"/>
  <c r="AJ45" i="41" a="1"/>
  <c r="AJ45" i="41" s="1"/>
  <c r="AZ45" i="41" s="1"/>
  <c r="AI45" i="41" a="1"/>
  <c r="AI45" i="41" s="1"/>
  <c r="AY45" i="41" s="1"/>
  <c r="AH45" i="41" a="1"/>
  <c r="AH45" i="41" s="1"/>
  <c r="AX45" i="41" s="1"/>
  <c r="AG45" i="41" a="1"/>
  <c r="AG45" i="41" s="1"/>
  <c r="AW45" i="41" s="1"/>
  <c r="AF45" i="41" a="1"/>
  <c r="AF45" i="41" s="1"/>
  <c r="AV45" i="41" s="1"/>
  <c r="AE45" i="41" a="1"/>
  <c r="AE45" i="41" s="1"/>
  <c r="AC45" i="41" a="1"/>
  <c r="AC45" i="41" s="1"/>
  <c r="AS45" i="41" s="1"/>
  <c r="AB45" i="41" a="1"/>
  <c r="AB45" i="41" s="1"/>
  <c r="Y45" i="41"/>
  <c r="AO43" i="41" a="1"/>
  <c r="AO43" i="41" s="1"/>
  <c r="AN43" i="41" a="1"/>
  <c r="AN43" i="41" s="1"/>
  <c r="AM43" i="41" a="1"/>
  <c r="AM43" i="41" s="1"/>
  <c r="AL43" i="41" a="1"/>
  <c r="AL43" i="41" s="1"/>
  <c r="AK43" i="41" a="1"/>
  <c r="AK43" i="41" s="1"/>
  <c r="BA43" i="41" s="1"/>
  <c r="AJ43" i="41" a="1"/>
  <c r="AJ43" i="41" s="1"/>
  <c r="AZ43" i="41" s="1"/>
  <c r="AI43" i="41" a="1"/>
  <c r="AI43" i="41" s="1"/>
  <c r="AY43" i="41" s="1"/>
  <c r="AH43" i="41" a="1"/>
  <c r="AH43" i="41" s="1"/>
  <c r="AG43" i="41" a="1"/>
  <c r="AG43" i="41" s="1"/>
  <c r="AF43" i="41" a="1"/>
  <c r="AF43" i="41" s="1"/>
  <c r="AE43" i="41" a="1"/>
  <c r="AE43" i="41" s="1"/>
  <c r="AU43" i="41" s="1"/>
  <c r="AC43" i="41" a="1"/>
  <c r="AC43" i="41" s="1"/>
  <c r="AB43" i="41" a="1"/>
  <c r="AB43" i="41" s="1"/>
  <c r="Y43" i="41"/>
  <c r="AO170" i="40" a="1"/>
  <c r="AO170" i="40" s="1"/>
  <c r="BE170" i="40" s="1"/>
  <c r="AN170" i="40" a="1"/>
  <c r="AN170" i="40" s="1"/>
  <c r="BD170" i="40" s="1"/>
  <c r="AM170" i="40" a="1"/>
  <c r="AM170" i="40" s="1"/>
  <c r="BC170" i="40" s="1"/>
  <c r="AL170" i="40" a="1"/>
  <c r="AL170" i="40" s="1"/>
  <c r="BB170" i="40" s="1"/>
  <c r="AK170" i="40" a="1"/>
  <c r="AK170" i="40" s="1"/>
  <c r="BA170" i="40" s="1"/>
  <c r="AJ170" i="40" a="1"/>
  <c r="AJ170" i="40" s="1"/>
  <c r="AZ170" i="40" s="1"/>
  <c r="AI170" i="40" a="1"/>
  <c r="AI170" i="40" s="1"/>
  <c r="AY170" i="40" s="1"/>
  <c r="AH170" i="40" a="1"/>
  <c r="AH170" i="40" s="1"/>
  <c r="AX170" i="40" s="1"/>
  <c r="AG170" i="40" a="1"/>
  <c r="AG170" i="40" s="1"/>
  <c r="AW170" i="40" s="1"/>
  <c r="AF170" i="40" a="1"/>
  <c r="AF170" i="40" s="1"/>
  <c r="AV170" i="40" s="1"/>
  <c r="AE170" i="40" a="1"/>
  <c r="AE170" i="40" s="1"/>
  <c r="AC170" i="40" a="1"/>
  <c r="AC170" i="40" s="1"/>
  <c r="AB170" i="40" a="1"/>
  <c r="AB170" i="40" s="1"/>
  <c r="AR170" i="40" s="1"/>
  <c r="Y170" i="40"/>
  <c r="AO169" i="40" a="1"/>
  <c r="AO169" i="40" s="1"/>
  <c r="BE169" i="40" s="1"/>
  <c r="AN169" i="40" a="1"/>
  <c r="AN169" i="40" s="1"/>
  <c r="BD169" i="40" s="1"/>
  <c r="AM169" i="40" a="1"/>
  <c r="AM169" i="40" s="1"/>
  <c r="BC169" i="40" s="1"/>
  <c r="AL169" i="40" a="1"/>
  <c r="AL169" i="40" s="1"/>
  <c r="BB169" i="40" s="1"/>
  <c r="AK169" i="40" a="1"/>
  <c r="AK169" i="40" s="1"/>
  <c r="BA169" i="40" s="1"/>
  <c r="AJ169" i="40" a="1"/>
  <c r="AJ169" i="40" s="1"/>
  <c r="AZ169" i="40" s="1"/>
  <c r="AI169" i="40" a="1"/>
  <c r="AI169" i="40" s="1"/>
  <c r="AY169" i="40" s="1"/>
  <c r="AH169" i="40" a="1"/>
  <c r="AH169" i="40" s="1"/>
  <c r="AX169" i="40" s="1"/>
  <c r="AG169" i="40" a="1"/>
  <c r="AG169" i="40" s="1"/>
  <c r="AW169" i="40" s="1"/>
  <c r="AF169" i="40" a="1"/>
  <c r="AF169" i="40" s="1"/>
  <c r="AV169" i="40" s="1"/>
  <c r="AE169" i="40" a="1"/>
  <c r="AE169" i="40" s="1"/>
  <c r="AC169" i="40" a="1"/>
  <c r="AC169" i="40" s="1"/>
  <c r="AS169" i="40" s="1"/>
  <c r="AB169" i="40" a="1"/>
  <c r="AB169" i="40" s="1"/>
  <c r="Y169" i="40"/>
  <c r="AO168" i="40" a="1"/>
  <c r="AO168" i="40" s="1"/>
  <c r="BE168" i="40" s="1"/>
  <c r="AN168" i="40" a="1"/>
  <c r="AN168" i="40" s="1"/>
  <c r="BD168" i="40" s="1"/>
  <c r="AM168" i="40" a="1"/>
  <c r="AM168" i="40" s="1"/>
  <c r="BC168" i="40" s="1"/>
  <c r="AL168" i="40" a="1"/>
  <c r="AL168" i="40" s="1"/>
  <c r="BB168" i="40" s="1"/>
  <c r="AK168" i="40" a="1"/>
  <c r="AK168" i="40" s="1"/>
  <c r="BA168" i="40" s="1"/>
  <c r="AJ168" i="40" a="1"/>
  <c r="AJ168" i="40" s="1"/>
  <c r="AZ168" i="40" s="1"/>
  <c r="AI168" i="40" a="1"/>
  <c r="AI168" i="40" s="1"/>
  <c r="AY168" i="40" s="1"/>
  <c r="AH168" i="40" a="1"/>
  <c r="AH168" i="40" s="1"/>
  <c r="AX168" i="40" s="1"/>
  <c r="AG168" i="40" a="1"/>
  <c r="AG168" i="40" s="1"/>
  <c r="AW168" i="40" s="1"/>
  <c r="AF168" i="40" a="1"/>
  <c r="AF168" i="40" s="1"/>
  <c r="AV168" i="40" s="1"/>
  <c r="AE168" i="40" a="1"/>
  <c r="AE168" i="40" s="1"/>
  <c r="AC168" i="40" a="1"/>
  <c r="AC168" i="40" s="1"/>
  <c r="AS168" i="40" s="1"/>
  <c r="AB168" i="40" a="1"/>
  <c r="AB168" i="40" s="1"/>
  <c r="AR168" i="40" s="1"/>
  <c r="Y168" i="40"/>
  <c r="AO167" i="40" a="1"/>
  <c r="AO167" i="40" s="1"/>
  <c r="BE167" i="40" s="1"/>
  <c r="AN167" i="40" a="1"/>
  <c r="AN167" i="40" s="1"/>
  <c r="BD167" i="40" s="1"/>
  <c r="AM167" i="40" a="1"/>
  <c r="AM167" i="40" s="1"/>
  <c r="BC167" i="40" s="1"/>
  <c r="AL167" i="40" a="1"/>
  <c r="AL167" i="40" s="1"/>
  <c r="BB167" i="40" s="1"/>
  <c r="AK167" i="40" a="1"/>
  <c r="AK167" i="40" s="1"/>
  <c r="BA167" i="40" s="1"/>
  <c r="AJ167" i="40" a="1"/>
  <c r="AJ167" i="40" s="1"/>
  <c r="AZ167" i="40" s="1"/>
  <c r="AI167" i="40" a="1"/>
  <c r="AI167" i="40" s="1"/>
  <c r="AY167" i="40" s="1"/>
  <c r="AH167" i="40" a="1"/>
  <c r="AH167" i="40" s="1"/>
  <c r="AX167" i="40" s="1"/>
  <c r="AG167" i="40" a="1"/>
  <c r="AG167" i="40" s="1"/>
  <c r="AW167" i="40" s="1"/>
  <c r="AF167" i="40" a="1"/>
  <c r="AF167" i="40" s="1"/>
  <c r="AV167" i="40" s="1"/>
  <c r="AE167" i="40" a="1"/>
  <c r="AE167" i="40" s="1"/>
  <c r="AU167" i="40" s="1"/>
  <c r="AC167" i="40" a="1"/>
  <c r="AC167" i="40" s="1"/>
  <c r="AS167" i="40" s="1"/>
  <c r="AB167" i="40" a="1"/>
  <c r="AB167" i="40" s="1"/>
  <c r="Y167" i="40"/>
  <c r="AO166" i="40" a="1"/>
  <c r="AO166" i="40" s="1"/>
  <c r="BE166" i="40" s="1"/>
  <c r="AN166" i="40" a="1"/>
  <c r="AN166" i="40" s="1"/>
  <c r="BD166" i="40" s="1"/>
  <c r="AM166" i="40" a="1"/>
  <c r="AM166" i="40" s="1"/>
  <c r="BC166" i="40" s="1"/>
  <c r="AL166" i="40" a="1"/>
  <c r="AL166" i="40" s="1"/>
  <c r="BB166" i="40" s="1"/>
  <c r="AK166" i="40" a="1"/>
  <c r="AK166" i="40" s="1"/>
  <c r="BA166" i="40" s="1"/>
  <c r="AJ166" i="40" a="1"/>
  <c r="AJ166" i="40" s="1"/>
  <c r="AZ166" i="40" s="1"/>
  <c r="AI166" i="40" a="1"/>
  <c r="AI166" i="40" s="1"/>
  <c r="AY166" i="40" s="1"/>
  <c r="AH166" i="40" a="1"/>
  <c r="AH166" i="40" s="1"/>
  <c r="AX166" i="40" s="1"/>
  <c r="AG166" i="40" a="1"/>
  <c r="AG166" i="40" s="1"/>
  <c r="AW166" i="40" s="1"/>
  <c r="AF166" i="40" a="1"/>
  <c r="AF166" i="40" s="1"/>
  <c r="AV166" i="40" s="1"/>
  <c r="AE166" i="40" a="1"/>
  <c r="AE166" i="40" s="1"/>
  <c r="AU166" i="40" s="1"/>
  <c r="AC166" i="40" a="1"/>
  <c r="AC166" i="40" s="1"/>
  <c r="AS166" i="40" s="1"/>
  <c r="AB166" i="40" a="1"/>
  <c r="AB166" i="40" s="1"/>
  <c r="Y166" i="40"/>
  <c r="AO165" i="40" a="1"/>
  <c r="AO165" i="40" s="1"/>
  <c r="BE165" i="40" s="1"/>
  <c r="AN165" i="40" a="1"/>
  <c r="AN165" i="40" s="1"/>
  <c r="BD165" i="40" s="1"/>
  <c r="AM165" i="40" a="1"/>
  <c r="AM165" i="40" s="1"/>
  <c r="BC165" i="40" s="1"/>
  <c r="AL165" i="40" a="1"/>
  <c r="AL165" i="40" s="1"/>
  <c r="BB165" i="40" s="1"/>
  <c r="AK165" i="40" a="1"/>
  <c r="AK165" i="40" s="1"/>
  <c r="BA165" i="40" s="1"/>
  <c r="AJ165" i="40" a="1"/>
  <c r="AJ165" i="40" s="1"/>
  <c r="AZ165" i="40" s="1"/>
  <c r="AI165" i="40" a="1"/>
  <c r="AI165" i="40" s="1"/>
  <c r="AY165" i="40" s="1"/>
  <c r="AH165" i="40" a="1"/>
  <c r="AH165" i="40" s="1"/>
  <c r="AX165" i="40" s="1"/>
  <c r="AG165" i="40" a="1"/>
  <c r="AG165" i="40" s="1"/>
  <c r="AW165" i="40" s="1"/>
  <c r="AF165" i="40" a="1"/>
  <c r="AF165" i="40" s="1"/>
  <c r="AV165" i="40" s="1"/>
  <c r="AE165" i="40" a="1"/>
  <c r="AE165" i="40" s="1"/>
  <c r="AC165" i="40" a="1"/>
  <c r="AC165" i="40" s="1"/>
  <c r="AS165" i="40" s="1"/>
  <c r="AB165" i="40" a="1"/>
  <c r="AB165" i="40" s="1"/>
  <c r="Y165" i="40"/>
  <c r="AO164" i="40" a="1"/>
  <c r="AO164" i="40" s="1"/>
  <c r="AN164" i="40" a="1"/>
  <c r="AN164" i="40" s="1"/>
  <c r="AM164" i="40" a="1"/>
  <c r="AM164" i="40" s="1"/>
  <c r="BC164" i="40" s="1"/>
  <c r="AL164" i="40" a="1"/>
  <c r="AL164" i="40" s="1"/>
  <c r="AK164" i="40" a="1"/>
  <c r="AK164" i="40" s="1"/>
  <c r="BA164" i="40" s="1"/>
  <c r="AJ164" i="40" a="1"/>
  <c r="AJ164" i="40" s="1"/>
  <c r="AZ164" i="40" s="1"/>
  <c r="AI164" i="40" a="1"/>
  <c r="AI164" i="40" s="1"/>
  <c r="AH164" i="40" a="1"/>
  <c r="AH164" i="40" s="1"/>
  <c r="AX164" i="40" s="1"/>
  <c r="AG164" i="40" a="1"/>
  <c r="AG164" i="40" s="1"/>
  <c r="AW164" i="40" s="1"/>
  <c r="AF164" i="40" a="1"/>
  <c r="AF164" i="40" s="1"/>
  <c r="AV164" i="40" s="1"/>
  <c r="AE164" i="40" a="1"/>
  <c r="AE164" i="40" s="1"/>
  <c r="AC164" i="40" a="1"/>
  <c r="AC164" i="40" s="1"/>
  <c r="AB164" i="40" a="1"/>
  <c r="AB164" i="40" s="1"/>
  <c r="AR164" i="40" s="1"/>
  <c r="Y164" i="40"/>
  <c r="AO163" i="40" a="1"/>
  <c r="AO163" i="40" s="1"/>
  <c r="BE163" i="40" s="1"/>
  <c r="AN163" i="40" a="1"/>
  <c r="AN163" i="40" s="1"/>
  <c r="BD163" i="40" s="1"/>
  <c r="AM163" i="40" a="1"/>
  <c r="AM163" i="40" s="1"/>
  <c r="AL163" i="40" a="1"/>
  <c r="AL163" i="40" s="1"/>
  <c r="BB163" i="40" s="1"/>
  <c r="AK163" i="40" a="1"/>
  <c r="AK163" i="40" s="1"/>
  <c r="AJ163" i="40" a="1"/>
  <c r="AJ163" i="40" s="1"/>
  <c r="AI163" i="40" a="1"/>
  <c r="AI163" i="40" s="1"/>
  <c r="AY163" i="40" s="1"/>
  <c r="AH163" i="40" a="1"/>
  <c r="AH163" i="40" s="1"/>
  <c r="AX163" i="40" s="1"/>
  <c r="AG163" i="40" a="1"/>
  <c r="AG163" i="40" s="1"/>
  <c r="AF163" i="40" a="1"/>
  <c r="AF163" i="40" s="1"/>
  <c r="AV163" i="40" s="1"/>
  <c r="AE163" i="40" a="1"/>
  <c r="AE163" i="40" s="1"/>
  <c r="AU163" i="40" s="1"/>
  <c r="AC163" i="40" a="1"/>
  <c r="AC163" i="40" s="1"/>
  <c r="AB163" i="40" a="1"/>
  <c r="AB163" i="40" s="1"/>
  <c r="Y163" i="40"/>
  <c r="AO161" i="40" a="1"/>
  <c r="AO161" i="40" s="1"/>
  <c r="BE161" i="40" s="1"/>
  <c r="AN161" i="40" a="1"/>
  <c r="AN161" i="40" s="1"/>
  <c r="BD161" i="40" s="1"/>
  <c r="AM161" i="40" a="1"/>
  <c r="AM161" i="40" s="1"/>
  <c r="BC161" i="40" s="1"/>
  <c r="AL161" i="40" a="1"/>
  <c r="AL161" i="40" s="1"/>
  <c r="BB161" i="40" s="1"/>
  <c r="AK161" i="40" a="1"/>
  <c r="AK161" i="40" s="1"/>
  <c r="BA161" i="40" s="1"/>
  <c r="AJ161" i="40" a="1"/>
  <c r="AJ161" i="40" s="1"/>
  <c r="AZ161" i="40" s="1"/>
  <c r="AI161" i="40" a="1"/>
  <c r="AI161" i="40" s="1"/>
  <c r="AY161" i="40" s="1"/>
  <c r="AH161" i="40" a="1"/>
  <c r="AH161" i="40" s="1"/>
  <c r="AX161" i="40" s="1"/>
  <c r="AG161" i="40" a="1"/>
  <c r="AG161" i="40" s="1"/>
  <c r="AW161" i="40" s="1"/>
  <c r="AF161" i="40" a="1"/>
  <c r="AF161" i="40" s="1"/>
  <c r="AV161" i="40" s="1"/>
  <c r="AE161" i="40" a="1"/>
  <c r="AE161" i="40" s="1"/>
  <c r="AU161" i="40" s="1"/>
  <c r="AC161" i="40" a="1"/>
  <c r="AC161" i="40" s="1"/>
  <c r="AS161" i="40" s="1"/>
  <c r="AB161" i="40" a="1"/>
  <c r="AB161" i="40" s="1"/>
  <c r="AR161" i="40" s="1"/>
  <c r="Y161" i="40"/>
  <c r="AO160" i="40" a="1"/>
  <c r="AO160" i="40" s="1"/>
  <c r="BE160" i="40" s="1"/>
  <c r="AN160" i="40" a="1"/>
  <c r="AN160" i="40" s="1"/>
  <c r="BD160" i="40" s="1"/>
  <c r="AM160" i="40" a="1"/>
  <c r="AM160" i="40" s="1"/>
  <c r="BC160" i="40" s="1"/>
  <c r="AL160" i="40" a="1"/>
  <c r="AL160" i="40" s="1"/>
  <c r="BB160" i="40" s="1"/>
  <c r="AK160" i="40" a="1"/>
  <c r="AK160" i="40" s="1"/>
  <c r="BA160" i="40" s="1"/>
  <c r="AJ160" i="40" a="1"/>
  <c r="AJ160" i="40" s="1"/>
  <c r="AZ160" i="40" s="1"/>
  <c r="AI160" i="40" a="1"/>
  <c r="AI160" i="40" s="1"/>
  <c r="AY160" i="40" s="1"/>
  <c r="AH160" i="40" a="1"/>
  <c r="AH160" i="40" s="1"/>
  <c r="AX160" i="40" s="1"/>
  <c r="AG160" i="40" a="1"/>
  <c r="AG160" i="40" s="1"/>
  <c r="AW160" i="40" s="1"/>
  <c r="AF160" i="40" a="1"/>
  <c r="AF160" i="40" s="1"/>
  <c r="AV160" i="40" s="1"/>
  <c r="AE160" i="40" a="1"/>
  <c r="AE160" i="40" s="1"/>
  <c r="AU160" i="40" s="1"/>
  <c r="AC160" i="40" a="1"/>
  <c r="AC160" i="40" s="1"/>
  <c r="AS160" i="40" s="1"/>
  <c r="AB160" i="40" a="1"/>
  <c r="AB160" i="40" s="1"/>
  <c r="AR160" i="40" s="1"/>
  <c r="Y160" i="40"/>
  <c r="AO159" i="40" a="1"/>
  <c r="AO159" i="40" s="1"/>
  <c r="BE159" i="40" s="1"/>
  <c r="AN159" i="40" a="1"/>
  <c r="AN159" i="40" s="1"/>
  <c r="BD159" i="40" s="1"/>
  <c r="AM159" i="40" a="1"/>
  <c r="AM159" i="40" s="1"/>
  <c r="BC159" i="40" s="1"/>
  <c r="AL159" i="40" a="1"/>
  <c r="AL159" i="40" s="1"/>
  <c r="BB159" i="40" s="1"/>
  <c r="AK159" i="40" a="1"/>
  <c r="AK159" i="40" s="1"/>
  <c r="AJ159" i="40" a="1"/>
  <c r="AJ159" i="40" s="1"/>
  <c r="AZ159" i="40" s="1"/>
  <c r="AI159" i="40" a="1"/>
  <c r="AI159" i="40" s="1"/>
  <c r="AY159" i="40" s="1"/>
  <c r="AH159" i="40" a="1"/>
  <c r="AH159" i="40" s="1"/>
  <c r="AX159" i="40" s="1"/>
  <c r="AG159" i="40" a="1"/>
  <c r="AG159" i="40" s="1"/>
  <c r="AW159" i="40" s="1"/>
  <c r="AF159" i="40" a="1"/>
  <c r="AF159" i="40" s="1"/>
  <c r="AV159" i="40" s="1"/>
  <c r="AE159" i="40" a="1"/>
  <c r="AE159" i="40" s="1"/>
  <c r="AU159" i="40" s="1"/>
  <c r="AC159" i="40" a="1"/>
  <c r="AC159" i="40" s="1"/>
  <c r="AS159" i="40" s="1"/>
  <c r="AB159" i="40" a="1"/>
  <c r="AB159" i="40" s="1"/>
  <c r="AR159" i="40" s="1"/>
  <c r="Y159" i="40"/>
  <c r="AO158" i="40" a="1"/>
  <c r="AO158" i="40" s="1"/>
  <c r="BE158" i="40" s="1"/>
  <c r="AN158" i="40" a="1"/>
  <c r="AN158" i="40" s="1"/>
  <c r="BD158" i="40" s="1"/>
  <c r="AM158" i="40" a="1"/>
  <c r="AM158" i="40" s="1"/>
  <c r="BC158" i="40" s="1"/>
  <c r="AL158" i="40" a="1"/>
  <c r="AL158" i="40" s="1"/>
  <c r="BB158" i="40" s="1"/>
  <c r="AK158" i="40" a="1"/>
  <c r="AK158" i="40" s="1"/>
  <c r="BA158" i="40" s="1"/>
  <c r="AJ158" i="40" a="1"/>
  <c r="AJ158" i="40" s="1"/>
  <c r="AZ158" i="40" s="1"/>
  <c r="AI158" i="40" a="1"/>
  <c r="AI158" i="40" s="1"/>
  <c r="AY158" i="40" s="1"/>
  <c r="AH158" i="40" a="1"/>
  <c r="AH158" i="40" s="1"/>
  <c r="AX158" i="40" s="1"/>
  <c r="AG158" i="40" a="1"/>
  <c r="AG158" i="40" s="1"/>
  <c r="AW158" i="40" s="1"/>
  <c r="AF158" i="40" a="1"/>
  <c r="AF158" i="40" s="1"/>
  <c r="AV158" i="40" s="1"/>
  <c r="AE158" i="40" a="1"/>
  <c r="AE158" i="40" s="1"/>
  <c r="AC158" i="40" a="1"/>
  <c r="AC158" i="40" s="1"/>
  <c r="AS158" i="40" s="1"/>
  <c r="AB158" i="40" a="1"/>
  <c r="AB158" i="40" s="1"/>
  <c r="AR158" i="40" s="1"/>
  <c r="Y158" i="40"/>
  <c r="AO157" i="40" a="1"/>
  <c r="AO157" i="40" s="1"/>
  <c r="BE157" i="40" s="1"/>
  <c r="AN157" i="40" a="1"/>
  <c r="AN157" i="40" s="1"/>
  <c r="BD157" i="40" s="1"/>
  <c r="AM157" i="40" a="1"/>
  <c r="AM157" i="40" s="1"/>
  <c r="BC157" i="40" s="1"/>
  <c r="AL157" i="40" a="1"/>
  <c r="AL157" i="40" s="1"/>
  <c r="BB157" i="40" s="1"/>
  <c r="AK157" i="40" a="1"/>
  <c r="AK157" i="40" s="1"/>
  <c r="AJ157" i="40" a="1"/>
  <c r="AJ157" i="40" s="1"/>
  <c r="AZ157" i="40" s="1"/>
  <c r="AI157" i="40" a="1"/>
  <c r="AI157" i="40" s="1"/>
  <c r="AH157" i="40" a="1"/>
  <c r="AH157" i="40" s="1"/>
  <c r="AX157" i="40" s="1"/>
  <c r="AG157" i="40" a="1"/>
  <c r="AG157" i="40" s="1"/>
  <c r="AW157" i="40" s="1"/>
  <c r="AF157" i="40" a="1"/>
  <c r="AF157" i="40" s="1"/>
  <c r="AV157" i="40" s="1"/>
  <c r="AE157" i="40" a="1"/>
  <c r="AE157" i="40" s="1"/>
  <c r="AU157" i="40" s="1"/>
  <c r="AC157" i="40" a="1"/>
  <c r="AC157" i="40" s="1"/>
  <c r="AS157" i="40" s="1"/>
  <c r="AB157" i="40" a="1"/>
  <c r="AB157" i="40" s="1"/>
  <c r="Y157" i="40"/>
  <c r="AO156" i="40" a="1"/>
  <c r="AO156" i="40" s="1"/>
  <c r="BE156" i="40" s="1"/>
  <c r="AN156" i="40" a="1"/>
  <c r="AN156" i="40" s="1"/>
  <c r="BD156" i="40" s="1"/>
  <c r="AM156" i="40" a="1"/>
  <c r="AM156" i="40" s="1"/>
  <c r="BC156" i="40" s="1"/>
  <c r="AL156" i="40" a="1"/>
  <c r="AL156" i="40" s="1"/>
  <c r="BB156" i="40" s="1"/>
  <c r="AK156" i="40" a="1"/>
  <c r="AK156" i="40" s="1"/>
  <c r="BA156" i="40" s="1"/>
  <c r="AJ156" i="40" a="1"/>
  <c r="AJ156" i="40" s="1"/>
  <c r="AZ156" i="40" s="1"/>
  <c r="AI156" i="40" a="1"/>
  <c r="AI156" i="40" s="1"/>
  <c r="AY156" i="40" s="1"/>
  <c r="AH156" i="40" a="1"/>
  <c r="AH156" i="40" s="1"/>
  <c r="AX156" i="40" s="1"/>
  <c r="AG156" i="40" a="1"/>
  <c r="AG156" i="40" s="1"/>
  <c r="AW156" i="40" s="1"/>
  <c r="AF156" i="40" a="1"/>
  <c r="AF156" i="40" s="1"/>
  <c r="AV156" i="40" s="1"/>
  <c r="AE156" i="40" a="1"/>
  <c r="AE156" i="40" s="1"/>
  <c r="AU156" i="40" s="1"/>
  <c r="AC156" i="40" a="1"/>
  <c r="AC156" i="40" s="1"/>
  <c r="AB156" i="40" a="1"/>
  <c r="AB156" i="40" s="1"/>
  <c r="AR156" i="40" s="1"/>
  <c r="Y156" i="40"/>
  <c r="AO155" i="40" a="1"/>
  <c r="AO155" i="40" s="1"/>
  <c r="BE155" i="40" s="1"/>
  <c r="AN155" i="40" a="1"/>
  <c r="AN155" i="40" s="1"/>
  <c r="BD155" i="40" s="1"/>
  <c r="AM155" i="40" a="1"/>
  <c r="AM155" i="40" s="1"/>
  <c r="BC155" i="40" s="1"/>
  <c r="AL155" i="40" a="1"/>
  <c r="AL155" i="40" s="1"/>
  <c r="BB155" i="40" s="1"/>
  <c r="AK155" i="40" a="1"/>
  <c r="AK155" i="40" s="1"/>
  <c r="BA155" i="40" s="1"/>
  <c r="AJ155" i="40" a="1"/>
  <c r="AJ155" i="40" s="1"/>
  <c r="AZ155" i="40" s="1"/>
  <c r="AI155" i="40" a="1"/>
  <c r="AI155" i="40" s="1"/>
  <c r="AY155" i="40" s="1"/>
  <c r="AH155" i="40" a="1"/>
  <c r="AH155" i="40" s="1"/>
  <c r="AX155" i="40" s="1"/>
  <c r="AG155" i="40" a="1"/>
  <c r="AG155" i="40" s="1"/>
  <c r="AW155" i="40" s="1"/>
  <c r="AF155" i="40" a="1"/>
  <c r="AF155" i="40" s="1"/>
  <c r="AV155" i="40" s="1"/>
  <c r="AE155" i="40" a="1"/>
  <c r="AE155" i="40" s="1"/>
  <c r="AC155" i="40" a="1"/>
  <c r="AC155" i="40" s="1"/>
  <c r="AS155" i="40" s="1"/>
  <c r="AB155" i="40" a="1"/>
  <c r="AB155" i="40" s="1"/>
  <c r="Y155" i="40"/>
  <c r="AO154" i="40" a="1"/>
  <c r="AO154" i="40" s="1"/>
  <c r="BE154" i="40" s="1"/>
  <c r="AN154" i="40" a="1"/>
  <c r="AN154" i="40" s="1"/>
  <c r="BD154" i="40" s="1"/>
  <c r="AM154" i="40" a="1"/>
  <c r="AM154" i="40" s="1"/>
  <c r="BC154" i="40" s="1"/>
  <c r="AL154" i="40" a="1"/>
  <c r="AL154" i="40" s="1"/>
  <c r="AK154" i="40" a="1"/>
  <c r="AK154" i="40" s="1"/>
  <c r="BA154" i="40" s="1"/>
  <c r="AJ154" i="40" a="1"/>
  <c r="AJ154" i="40" s="1"/>
  <c r="AZ154" i="40" s="1"/>
  <c r="AI154" i="40" a="1"/>
  <c r="AI154" i="40" s="1"/>
  <c r="AY154" i="40" s="1"/>
  <c r="AH154" i="40" a="1"/>
  <c r="AH154" i="40" s="1"/>
  <c r="AX154" i="40" s="1"/>
  <c r="AG154" i="40" a="1"/>
  <c r="AG154" i="40" s="1"/>
  <c r="AW154" i="40" s="1"/>
  <c r="AF154" i="40" a="1"/>
  <c r="AF154" i="40" s="1"/>
  <c r="AV154" i="40" s="1"/>
  <c r="AE154" i="40" a="1"/>
  <c r="AE154" i="40" s="1"/>
  <c r="AC154" i="40" a="1"/>
  <c r="AC154" i="40" s="1"/>
  <c r="AS154" i="40" s="1"/>
  <c r="AB154" i="40" a="1"/>
  <c r="AB154" i="40" s="1"/>
  <c r="Y154" i="40"/>
  <c r="AO153" i="40" a="1"/>
  <c r="AO153" i="40" s="1"/>
  <c r="BE153" i="40" s="1"/>
  <c r="AN153" i="40" a="1"/>
  <c r="AN153" i="40" s="1"/>
  <c r="AM153" i="40" a="1"/>
  <c r="AM153" i="40" s="1"/>
  <c r="AL153" i="40" a="1"/>
  <c r="AL153" i="40" s="1"/>
  <c r="BB153" i="40" s="1"/>
  <c r="AK153" i="40" a="1"/>
  <c r="AK153" i="40" s="1"/>
  <c r="BA153" i="40" s="1"/>
  <c r="AJ153" i="40" a="1"/>
  <c r="AJ153" i="40" s="1"/>
  <c r="AZ153" i="40" s="1"/>
  <c r="AI153" i="40" a="1"/>
  <c r="AI153" i="40" s="1"/>
  <c r="AH153" i="40" a="1"/>
  <c r="AH153" i="40" s="1"/>
  <c r="AG153" i="40" a="1"/>
  <c r="AG153" i="40" s="1"/>
  <c r="AF153" i="40" a="1"/>
  <c r="AF153" i="40" s="1"/>
  <c r="AE153" i="40" a="1"/>
  <c r="AE153" i="40" s="1"/>
  <c r="AC153" i="40" a="1"/>
  <c r="AC153" i="40" s="1"/>
  <c r="AB153" i="40" a="1"/>
  <c r="AB153" i="40" s="1"/>
  <c r="Y153" i="40"/>
  <c r="AO151" i="40" a="1"/>
  <c r="AO151" i="40" s="1"/>
  <c r="BE151" i="40" s="1"/>
  <c r="AN151" i="40" a="1"/>
  <c r="AN151" i="40" s="1"/>
  <c r="BD151" i="40" s="1"/>
  <c r="AM151" i="40" a="1"/>
  <c r="AM151" i="40" s="1"/>
  <c r="BC151" i="40" s="1"/>
  <c r="AL151" i="40" a="1"/>
  <c r="AL151" i="40" s="1"/>
  <c r="BB151" i="40" s="1"/>
  <c r="AK151" i="40" a="1"/>
  <c r="AK151" i="40" s="1"/>
  <c r="BA151" i="40" s="1"/>
  <c r="AJ151" i="40" a="1"/>
  <c r="AJ151" i="40" s="1"/>
  <c r="AZ151" i="40" s="1"/>
  <c r="AI151" i="40" a="1"/>
  <c r="AI151" i="40" s="1"/>
  <c r="AY151" i="40" s="1"/>
  <c r="AH151" i="40" a="1"/>
  <c r="AH151" i="40" s="1"/>
  <c r="AX151" i="40" s="1"/>
  <c r="AG151" i="40" a="1"/>
  <c r="AG151" i="40" s="1"/>
  <c r="AW151" i="40" s="1"/>
  <c r="AF151" i="40" a="1"/>
  <c r="AF151" i="40" s="1"/>
  <c r="AV151" i="40" s="1"/>
  <c r="AE151" i="40" a="1"/>
  <c r="AE151" i="40" s="1"/>
  <c r="AU151" i="40" s="1"/>
  <c r="AC151" i="40" a="1"/>
  <c r="AC151" i="40" s="1"/>
  <c r="AS151" i="40" s="1"/>
  <c r="AB151" i="40" a="1"/>
  <c r="AB151" i="40" s="1"/>
  <c r="Y151" i="40"/>
  <c r="AO150" i="40" a="1"/>
  <c r="AO150" i="40" s="1"/>
  <c r="BE150" i="40" s="1"/>
  <c r="AN150" i="40" a="1"/>
  <c r="AN150" i="40" s="1"/>
  <c r="BD150" i="40" s="1"/>
  <c r="AM150" i="40" a="1"/>
  <c r="AM150" i="40" s="1"/>
  <c r="BC150" i="40" s="1"/>
  <c r="AL150" i="40" a="1"/>
  <c r="AL150" i="40" s="1"/>
  <c r="BB150" i="40" s="1"/>
  <c r="AK150" i="40" a="1"/>
  <c r="AK150" i="40" s="1"/>
  <c r="BA150" i="40" s="1"/>
  <c r="AJ150" i="40" a="1"/>
  <c r="AJ150" i="40" s="1"/>
  <c r="AZ150" i="40" s="1"/>
  <c r="AI150" i="40" a="1"/>
  <c r="AI150" i="40" s="1"/>
  <c r="AY150" i="40" s="1"/>
  <c r="AH150" i="40" a="1"/>
  <c r="AH150" i="40" s="1"/>
  <c r="AX150" i="40" s="1"/>
  <c r="AG150" i="40" a="1"/>
  <c r="AG150" i="40" s="1"/>
  <c r="AW150" i="40" s="1"/>
  <c r="AF150" i="40" a="1"/>
  <c r="AF150" i="40" s="1"/>
  <c r="AV150" i="40" s="1"/>
  <c r="AE150" i="40" a="1"/>
  <c r="AE150" i="40" s="1"/>
  <c r="AC150" i="40" a="1"/>
  <c r="AC150" i="40" s="1"/>
  <c r="AS150" i="40" s="1"/>
  <c r="AB150" i="40" a="1"/>
  <c r="AB150" i="40" s="1"/>
  <c r="Y150" i="40"/>
  <c r="AO149" i="40" a="1"/>
  <c r="AO149" i="40" s="1"/>
  <c r="BE149" i="40" s="1"/>
  <c r="AN149" i="40" a="1"/>
  <c r="AN149" i="40" s="1"/>
  <c r="BD149" i="40" s="1"/>
  <c r="AM149" i="40" a="1"/>
  <c r="AM149" i="40" s="1"/>
  <c r="BC149" i="40" s="1"/>
  <c r="AL149" i="40" a="1"/>
  <c r="AL149" i="40" s="1"/>
  <c r="BB149" i="40" s="1"/>
  <c r="AK149" i="40" a="1"/>
  <c r="AK149" i="40" s="1"/>
  <c r="BA149" i="40" s="1"/>
  <c r="AJ149" i="40" a="1"/>
  <c r="AJ149" i="40" s="1"/>
  <c r="AZ149" i="40" s="1"/>
  <c r="AI149" i="40" a="1"/>
  <c r="AI149" i="40" s="1"/>
  <c r="AY149" i="40" s="1"/>
  <c r="AH149" i="40" a="1"/>
  <c r="AH149" i="40" s="1"/>
  <c r="AX149" i="40" s="1"/>
  <c r="AG149" i="40" a="1"/>
  <c r="AG149" i="40" s="1"/>
  <c r="AW149" i="40" s="1"/>
  <c r="AF149" i="40" a="1"/>
  <c r="AF149" i="40" s="1"/>
  <c r="AV149" i="40" s="1"/>
  <c r="AE149" i="40" a="1"/>
  <c r="AE149" i="40" s="1"/>
  <c r="AC149" i="40" a="1"/>
  <c r="AC149" i="40" s="1"/>
  <c r="AS149" i="40" s="1"/>
  <c r="AB149" i="40" a="1"/>
  <c r="AB149" i="40" s="1"/>
  <c r="AR149" i="40" s="1"/>
  <c r="Y149" i="40"/>
  <c r="AO148" i="40" a="1"/>
  <c r="AO148" i="40" s="1"/>
  <c r="BE148" i="40" s="1"/>
  <c r="AN148" i="40" a="1"/>
  <c r="AN148" i="40" s="1"/>
  <c r="BD148" i="40" s="1"/>
  <c r="AM148" i="40" a="1"/>
  <c r="AM148" i="40" s="1"/>
  <c r="BC148" i="40" s="1"/>
  <c r="AL148" i="40" a="1"/>
  <c r="AL148" i="40" s="1"/>
  <c r="BB148" i="40" s="1"/>
  <c r="AK148" i="40" a="1"/>
  <c r="AK148" i="40" s="1"/>
  <c r="BA148" i="40" s="1"/>
  <c r="AJ148" i="40" a="1"/>
  <c r="AJ148" i="40" s="1"/>
  <c r="AZ148" i="40" s="1"/>
  <c r="AI148" i="40" a="1"/>
  <c r="AI148" i="40" s="1"/>
  <c r="AY148" i="40" s="1"/>
  <c r="AH148" i="40" a="1"/>
  <c r="AH148" i="40" s="1"/>
  <c r="AX148" i="40" s="1"/>
  <c r="AG148" i="40" a="1"/>
  <c r="AG148" i="40" s="1"/>
  <c r="AW148" i="40" s="1"/>
  <c r="AF148" i="40" a="1"/>
  <c r="AF148" i="40" s="1"/>
  <c r="AV148" i="40" s="1"/>
  <c r="AE148" i="40" a="1"/>
  <c r="AE148" i="40" s="1"/>
  <c r="AC148" i="40" a="1"/>
  <c r="AC148" i="40" s="1"/>
  <c r="AS148" i="40" s="1"/>
  <c r="AB148" i="40" a="1"/>
  <c r="AB148" i="40" s="1"/>
  <c r="Y148" i="40"/>
  <c r="AO147" i="40" a="1"/>
  <c r="AO147" i="40" s="1"/>
  <c r="BE147" i="40" s="1"/>
  <c r="AN147" i="40" a="1"/>
  <c r="AN147" i="40" s="1"/>
  <c r="BD147" i="40" s="1"/>
  <c r="AM147" i="40" a="1"/>
  <c r="AM147" i="40" s="1"/>
  <c r="BC147" i="40" s="1"/>
  <c r="AL147" i="40" a="1"/>
  <c r="AL147" i="40" s="1"/>
  <c r="BB147" i="40" s="1"/>
  <c r="AK147" i="40" a="1"/>
  <c r="AK147" i="40" s="1"/>
  <c r="BA147" i="40" s="1"/>
  <c r="AJ147" i="40" a="1"/>
  <c r="AJ147" i="40" s="1"/>
  <c r="AZ147" i="40" s="1"/>
  <c r="AI147" i="40" a="1"/>
  <c r="AI147" i="40" s="1"/>
  <c r="AY147" i="40" s="1"/>
  <c r="AH147" i="40" a="1"/>
  <c r="AH147" i="40" s="1"/>
  <c r="AX147" i="40" s="1"/>
  <c r="AG147" i="40" a="1"/>
  <c r="AG147" i="40" s="1"/>
  <c r="AW147" i="40" s="1"/>
  <c r="AF147" i="40" a="1"/>
  <c r="AF147" i="40" s="1"/>
  <c r="AV147" i="40" s="1"/>
  <c r="AE147" i="40" a="1"/>
  <c r="AE147" i="40" s="1"/>
  <c r="AU147" i="40" s="1"/>
  <c r="AC147" i="40" a="1"/>
  <c r="AC147" i="40" s="1"/>
  <c r="AB147" i="40" a="1"/>
  <c r="AB147" i="40" s="1"/>
  <c r="AR147" i="40" s="1"/>
  <c r="Y147" i="40"/>
  <c r="AO146" i="40" a="1"/>
  <c r="AO146" i="40" s="1"/>
  <c r="BE146" i="40" s="1"/>
  <c r="AN146" i="40" a="1"/>
  <c r="AN146" i="40" s="1"/>
  <c r="BD146" i="40" s="1"/>
  <c r="AM146" i="40" a="1"/>
  <c r="AM146" i="40" s="1"/>
  <c r="BC146" i="40" s="1"/>
  <c r="AL146" i="40" a="1"/>
  <c r="AL146" i="40" s="1"/>
  <c r="BB146" i="40" s="1"/>
  <c r="AK146" i="40" a="1"/>
  <c r="AK146" i="40" s="1"/>
  <c r="BA146" i="40" s="1"/>
  <c r="AJ146" i="40" a="1"/>
  <c r="AJ146" i="40" s="1"/>
  <c r="AZ146" i="40" s="1"/>
  <c r="AI146" i="40" a="1"/>
  <c r="AI146" i="40" s="1"/>
  <c r="AY146" i="40" s="1"/>
  <c r="AH146" i="40" a="1"/>
  <c r="AH146" i="40" s="1"/>
  <c r="AX146" i="40" s="1"/>
  <c r="AG146" i="40" a="1"/>
  <c r="AG146" i="40" s="1"/>
  <c r="AW146" i="40" s="1"/>
  <c r="AF146" i="40" a="1"/>
  <c r="AF146" i="40" s="1"/>
  <c r="AV146" i="40" s="1"/>
  <c r="AE146" i="40" a="1"/>
  <c r="AE146" i="40" s="1"/>
  <c r="AU146" i="40" s="1"/>
  <c r="AC146" i="40" a="1"/>
  <c r="AC146" i="40" s="1"/>
  <c r="AB146" i="40" a="1"/>
  <c r="AB146" i="40" s="1"/>
  <c r="AR146" i="40" s="1"/>
  <c r="Y146" i="40"/>
  <c r="AO145" i="40" a="1"/>
  <c r="AO145" i="40" s="1"/>
  <c r="BE145" i="40" s="1"/>
  <c r="AN145" i="40" a="1"/>
  <c r="AN145" i="40" s="1"/>
  <c r="BD145" i="40" s="1"/>
  <c r="AM145" i="40" a="1"/>
  <c r="AM145" i="40" s="1"/>
  <c r="BC145" i="40" s="1"/>
  <c r="AL145" i="40" a="1"/>
  <c r="AL145" i="40" s="1"/>
  <c r="BB145" i="40" s="1"/>
  <c r="AK145" i="40" a="1"/>
  <c r="AK145" i="40" s="1"/>
  <c r="BA145" i="40" s="1"/>
  <c r="AJ145" i="40" a="1"/>
  <c r="AJ145" i="40" s="1"/>
  <c r="AZ145" i="40" s="1"/>
  <c r="AI145" i="40" a="1"/>
  <c r="AI145" i="40" s="1"/>
  <c r="AY145" i="40" s="1"/>
  <c r="AH145" i="40" a="1"/>
  <c r="AH145" i="40" s="1"/>
  <c r="AX145" i="40" s="1"/>
  <c r="AG145" i="40" a="1"/>
  <c r="AG145" i="40" s="1"/>
  <c r="AW145" i="40" s="1"/>
  <c r="AF145" i="40" a="1"/>
  <c r="AF145" i="40" s="1"/>
  <c r="AV145" i="40" s="1"/>
  <c r="AE145" i="40" a="1"/>
  <c r="AE145" i="40" s="1"/>
  <c r="AC145" i="40" a="1"/>
  <c r="AC145" i="40" s="1"/>
  <c r="AS145" i="40" s="1"/>
  <c r="AB145" i="40" a="1"/>
  <c r="AB145" i="40" s="1"/>
  <c r="AR145" i="40" s="1"/>
  <c r="Y145" i="40"/>
  <c r="AO144" i="40" a="1"/>
  <c r="AO144" i="40" s="1"/>
  <c r="BE144" i="40" s="1"/>
  <c r="AN144" i="40" a="1"/>
  <c r="AN144" i="40" s="1"/>
  <c r="BD144" i="40" s="1"/>
  <c r="AM144" i="40" a="1"/>
  <c r="AM144" i="40" s="1"/>
  <c r="BC144" i="40" s="1"/>
  <c r="AL144" i="40" a="1"/>
  <c r="AL144" i="40" s="1"/>
  <c r="BB144" i="40" s="1"/>
  <c r="AK144" i="40" a="1"/>
  <c r="AK144" i="40" s="1"/>
  <c r="BA144" i="40" s="1"/>
  <c r="AJ144" i="40" a="1"/>
  <c r="AJ144" i="40" s="1"/>
  <c r="AZ144" i="40" s="1"/>
  <c r="AI144" i="40" a="1"/>
  <c r="AI144" i="40" s="1"/>
  <c r="AY144" i="40" s="1"/>
  <c r="AH144" i="40" a="1"/>
  <c r="AH144" i="40" s="1"/>
  <c r="AX144" i="40" s="1"/>
  <c r="AG144" i="40" a="1"/>
  <c r="AG144" i="40" s="1"/>
  <c r="AW144" i="40" s="1"/>
  <c r="AF144" i="40" a="1"/>
  <c r="AF144" i="40" s="1"/>
  <c r="AV144" i="40" s="1"/>
  <c r="AE144" i="40" a="1"/>
  <c r="AE144" i="40" s="1"/>
  <c r="AC144" i="40" a="1"/>
  <c r="AC144" i="40" s="1"/>
  <c r="AS144" i="40" s="1"/>
  <c r="AB144" i="40" a="1"/>
  <c r="AB144" i="40" s="1"/>
  <c r="AR144" i="40" s="1"/>
  <c r="Y144" i="40"/>
  <c r="AO143" i="40" a="1"/>
  <c r="AO143" i="40" s="1"/>
  <c r="BE143" i="40" s="1"/>
  <c r="AN143" i="40" a="1"/>
  <c r="AN143" i="40" s="1"/>
  <c r="BD143" i="40" s="1"/>
  <c r="AM143" i="40" a="1"/>
  <c r="AM143" i="40" s="1"/>
  <c r="BC143" i="40" s="1"/>
  <c r="AL143" i="40" a="1"/>
  <c r="AL143" i="40" s="1"/>
  <c r="BB143" i="40" s="1"/>
  <c r="AK143" i="40" a="1"/>
  <c r="AK143" i="40" s="1"/>
  <c r="BA143" i="40" s="1"/>
  <c r="AJ143" i="40" a="1"/>
  <c r="AJ143" i="40" s="1"/>
  <c r="AZ143" i="40" s="1"/>
  <c r="AI143" i="40" a="1"/>
  <c r="AI143" i="40" s="1"/>
  <c r="AY143" i="40" s="1"/>
  <c r="AH143" i="40" a="1"/>
  <c r="AH143" i="40" s="1"/>
  <c r="AX143" i="40" s="1"/>
  <c r="AG143" i="40" a="1"/>
  <c r="AG143" i="40" s="1"/>
  <c r="AW143" i="40" s="1"/>
  <c r="AF143" i="40" a="1"/>
  <c r="AF143" i="40" s="1"/>
  <c r="AV143" i="40" s="1"/>
  <c r="AE143" i="40" a="1"/>
  <c r="AE143" i="40" s="1"/>
  <c r="AC143" i="40" a="1"/>
  <c r="AC143" i="40" s="1"/>
  <c r="AS143" i="40" s="1"/>
  <c r="AB143" i="40" a="1"/>
  <c r="AB143" i="40" s="1"/>
  <c r="AR143" i="40" s="1"/>
  <c r="Y143" i="40"/>
  <c r="AO142" i="40" a="1"/>
  <c r="AO142" i="40" s="1"/>
  <c r="BE142" i="40" s="1"/>
  <c r="AN142" i="40" a="1"/>
  <c r="AN142" i="40" s="1"/>
  <c r="BD142" i="40" s="1"/>
  <c r="AM142" i="40" a="1"/>
  <c r="AM142" i="40" s="1"/>
  <c r="BC142" i="40" s="1"/>
  <c r="AL142" i="40" a="1"/>
  <c r="AL142" i="40" s="1"/>
  <c r="BB142" i="40" s="1"/>
  <c r="AK142" i="40" a="1"/>
  <c r="AK142" i="40" s="1"/>
  <c r="BA142" i="40" s="1"/>
  <c r="AJ142" i="40" a="1"/>
  <c r="AJ142" i="40" s="1"/>
  <c r="AI142" i="40" a="1"/>
  <c r="AI142" i="40" s="1"/>
  <c r="AY142" i="40" s="1"/>
  <c r="AH142" i="40" a="1"/>
  <c r="AH142" i="40" s="1"/>
  <c r="AX142" i="40" s="1"/>
  <c r="AG142" i="40" a="1"/>
  <c r="AG142" i="40" s="1"/>
  <c r="AW142" i="40" s="1"/>
  <c r="AF142" i="40" a="1"/>
  <c r="AF142" i="40" s="1"/>
  <c r="AV142" i="40" s="1"/>
  <c r="AE142" i="40" a="1"/>
  <c r="AE142" i="40" s="1"/>
  <c r="AU142" i="40" s="1"/>
  <c r="AC142" i="40" a="1"/>
  <c r="AC142" i="40" s="1"/>
  <c r="AS142" i="40" s="1"/>
  <c r="AB142" i="40" a="1"/>
  <c r="AB142" i="40" s="1"/>
  <c r="AR142" i="40" s="1"/>
  <c r="Y142" i="40"/>
  <c r="AO141" i="40" a="1"/>
  <c r="AO141" i="40" s="1"/>
  <c r="BE141" i="40" s="1"/>
  <c r="AN141" i="40" a="1"/>
  <c r="AN141" i="40" s="1"/>
  <c r="BD141" i="40" s="1"/>
  <c r="AM141" i="40" a="1"/>
  <c r="AM141" i="40" s="1"/>
  <c r="BC141" i="40" s="1"/>
  <c r="AL141" i="40" a="1"/>
  <c r="AL141" i="40" s="1"/>
  <c r="BB141" i="40" s="1"/>
  <c r="AK141" i="40" a="1"/>
  <c r="AK141" i="40" s="1"/>
  <c r="BA141" i="40" s="1"/>
  <c r="AJ141" i="40" a="1"/>
  <c r="AJ141" i="40" s="1"/>
  <c r="AZ141" i="40" s="1"/>
  <c r="AI141" i="40" a="1"/>
  <c r="AI141" i="40" s="1"/>
  <c r="AY141" i="40" s="1"/>
  <c r="AH141" i="40" a="1"/>
  <c r="AH141" i="40" s="1"/>
  <c r="AX141" i="40" s="1"/>
  <c r="AG141" i="40" a="1"/>
  <c r="AG141" i="40" s="1"/>
  <c r="AW141" i="40" s="1"/>
  <c r="AF141" i="40" a="1"/>
  <c r="AF141" i="40" s="1"/>
  <c r="AE141" i="40" a="1"/>
  <c r="AE141" i="40" s="1"/>
  <c r="AU141" i="40" s="1"/>
  <c r="AC141" i="40" a="1"/>
  <c r="AC141" i="40" s="1"/>
  <c r="AS141" i="40" s="1"/>
  <c r="AB141" i="40" a="1"/>
  <c r="AB141" i="40" s="1"/>
  <c r="AR141" i="40" s="1"/>
  <c r="Y141" i="40"/>
  <c r="AO140" i="40" a="1"/>
  <c r="AO140" i="40" s="1"/>
  <c r="BE140" i="40" s="1"/>
  <c r="AN140" i="40" a="1"/>
  <c r="AN140" i="40" s="1"/>
  <c r="BD140" i="40" s="1"/>
  <c r="AM140" i="40" a="1"/>
  <c r="AM140" i="40" s="1"/>
  <c r="BC140" i="40" s="1"/>
  <c r="AL140" i="40" a="1"/>
  <c r="AL140" i="40" s="1"/>
  <c r="BB140" i="40" s="1"/>
  <c r="AK140" i="40" a="1"/>
  <c r="AK140" i="40" s="1"/>
  <c r="BA140" i="40" s="1"/>
  <c r="AJ140" i="40" a="1"/>
  <c r="AJ140" i="40" s="1"/>
  <c r="AZ140" i="40" s="1"/>
  <c r="AI140" i="40" a="1"/>
  <c r="AI140" i="40" s="1"/>
  <c r="AY140" i="40" s="1"/>
  <c r="AH140" i="40" a="1"/>
  <c r="AH140" i="40" s="1"/>
  <c r="AX140" i="40" s="1"/>
  <c r="AG140" i="40" a="1"/>
  <c r="AG140" i="40" s="1"/>
  <c r="AW140" i="40" s="1"/>
  <c r="AF140" i="40" a="1"/>
  <c r="AF140" i="40" s="1"/>
  <c r="AV140" i="40" s="1"/>
  <c r="AE140" i="40" a="1"/>
  <c r="AE140" i="40" s="1"/>
  <c r="AU140" i="40" s="1"/>
  <c r="AC140" i="40" a="1"/>
  <c r="AC140" i="40" s="1"/>
  <c r="AS140" i="40" s="1"/>
  <c r="AB140" i="40" a="1"/>
  <c r="AB140" i="40" s="1"/>
  <c r="AR140" i="40" s="1"/>
  <c r="Y140" i="40"/>
  <c r="AO139" i="40" a="1"/>
  <c r="AO139" i="40" s="1"/>
  <c r="BE139" i="40" s="1"/>
  <c r="AN139" i="40" a="1"/>
  <c r="AN139" i="40" s="1"/>
  <c r="BD139" i="40" s="1"/>
  <c r="AM139" i="40" a="1"/>
  <c r="AM139" i="40" s="1"/>
  <c r="BC139" i="40" s="1"/>
  <c r="AL139" i="40" a="1"/>
  <c r="AL139" i="40" s="1"/>
  <c r="BB139" i="40" s="1"/>
  <c r="AK139" i="40" a="1"/>
  <c r="AK139" i="40" s="1"/>
  <c r="AJ139" i="40" a="1"/>
  <c r="AJ139" i="40" s="1"/>
  <c r="AZ139" i="40" s="1"/>
  <c r="AI139" i="40" a="1"/>
  <c r="AI139" i="40" s="1"/>
  <c r="AY139" i="40" s="1"/>
  <c r="AH139" i="40" a="1"/>
  <c r="AH139" i="40" s="1"/>
  <c r="AX139" i="40" s="1"/>
  <c r="AG139" i="40" a="1"/>
  <c r="AG139" i="40" s="1"/>
  <c r="AW139" i="40" s="1"/>
  <c r="AF139" i="40" a="1"/>
  <c r="AF139" i="40" s="1"/>
  <c r="AV139" i="40" s="1"/>
  <c r="AE139" i="40" a="1"/>
  <c r="AE139" i="40" s="1"/>
  <c r="AC139" i="40" a="1"/>
  <c r="AC139" i="40" s="1"/>
  <c r="AS139" i="40" s="1"/>
  <c r="AB139" i="40" a="1"/>
  <c r="AB139" i="40" s="1"/>
  <c r="AR139" i="40" s="1"/>
  <c r="Y139" i="40"/>
  <c r="AO138" i="40" a="1"/>
  <c r="AO138" i="40" s="1"/>
  <c r="BE138" i="40" s="1"/>
  <c r="AN138" i="40" a="1"/>
  <c r="AN138" i="40" s="1"/>
  <c r="BD138" i="40" s="1"/>
  <c r="AM138" i="40" a="1"/>
  <c r="AM138" i="40" s="1"/>
  <c r="BC138" i="40" s="1"/>
  <c r="AL138" i="40" a="1"/>
  <c r="AL138" i="40" s="1"/>
  <c r="BB138" i="40" s="1"/>
  <c r="AK138" i="40" a="1"/>
  <c r="AK138" i="40" s="1"/>
  <c r="BA138" i="40" s="1"/>
  <c r="AJ138" i="40" a="1"/>
  <c r="AJ138" i="40" s="1"/>
  <c r="AZ138" i="40" s="1"/>
  <c r="AI138" i="40" a="1"/>
  <c r="AI138" i="40" s="1"/>
  <c r="AY138" i="40" s="1"/>
  <c r="AH138" i="40" a="1"/>
  <c r="AH138" i="40" s="1"/>
  <c r="AX138" i="40" s="1"/>
  <c r="AG138" i="40" a="1"/>
  <c r="AG138" i="40" s="1"/>
  <c r="AF138" i="40" a="1"/>
  <c r="AF138" i="40" s="1"/>
  <c r="AV138" i="40" s="1"/>
  <c r="AE138" i="40" a="1"/>
  <c r="AE138" i="40" s="1"/>
  <c r="AU138" i="40" s="1"/>
  <c r="AC138" i="40" a="1"/>
  <c r="AC138" i="40" s="1"/>
  <c r="AS138" i="40" s="1"/>
  <c r="AB138" i="40" a="1"/>
  <c r="AB138" i="40" s="1"/>
  <c r="Y138" i="40"/>
  <c r="AO137" i="40" a="1"/>
  <c r="AO137" i="40" s="1"/>
  <c r="BE137" i="40" s="1"/>
  <c r="AN137" i="40" a="1"/>
  <c r="AN137" i="40" s="1"/>
  <c r="AM137" i="40" a="1"/>
  <c r="AM137" i="40" s="1"/>
  <c r="BC137" i="40" s="1"/>
  <c r="AL137" i="40" a="1"/>
  <c r="AL137" i="40" s="1"/>
  <c r="BB137" i="40" s="1"/>
  <c r="AK137" i="40" a="1"/>
  <c r="AK137" i="40" s="1"/>
  <c r="BA137" i="40" s="1"/>
  <c r="AJ137" i="40" a="1"/>
  <c r="AJ137" i="40" s="1"/>
  <c r="AZ137" i="40" s="1"/>
  <c r="AI137" i="40" a="1"/>
  <c r="AI137" i="40" s="1"/>
  <c r="AY137" i="40" s="1"/>
  <c r="AH137" i="40" a="1"/>
  <c r="AH137" i="40" s="1"/>
  <c r="AX137" i="40" s="1"/>
  <c r="AG137" i="40" a="1"/>
  <c r="AG137" i="40" s="1"/>
  <c r="AW137" i="40" s="1"/>
  <c r="AF137" i="40" a="1"/>
  <c r="AF137" i="40" s="1"/>
  <c r="AV137" i="40" s="1"/>
  <c r="AE137" i="40" a="1"/>
  <c r="AE137" i="40" s="1"/>
  <c r="AC137" i="40" a="1"/>
  <c r="AC137" i="40" s="1"/>
  <c r="AS137" i="40" s="1"/>
  <c r="AB137" i="40" a="1"/>
  <c r="AB137" i="40" s="1"/>
  <c r="AR137" i="40" s="1"/>
  <c r="Y137" i="40"/>
  <c r="AO136" i="40" a="1"/>
  <c r="AO136" i="40" s="1"/>
  <c r="BE136" i="40" s="1"/>
  <c r="AN136" i="40" a="1"/>
  <c r="AN136" i="40" s="1"/>
  <c r="BD136" i="40" s="1"/>
  <c r="AM136" i="40" a="1"/>
  <c r="AM136" i="40" s="1"/>
  <c r="AL136" i="40" a="1"/>
  <c r="AL136" i="40" s="1"/>
  <c r="AK136" i="40" a="1"/>
  <c r="AK136" i="40" s="1"/>
  <c r="BA136" i="40" s="1"/>
  <c r="AJ136" i="40" a="1"/>
  <c r="AJ136" i="40" s="1"/>
  <c r="AZ136" i="40" s="1"/>
  <c r="AI136" i="40" a="1"/>
  <c r="AI136" i="40" s="1"/>
  <c r="AH136" i="40" a="1"/>
  <c r="AH136" i="40" s="1"/>
  <c r="AX136" i="40" s="1"/>
  <c r="AG136" i="40" a="1"/>
  <c r="AG136" i="40" s="1"/>
  <c r="AF136" i="40" a="1"/>
  <c r="AF136" i="40" s="1"/>
  <c r="AE136" i="40" a="1"/>
  <c r="AE136" i="40" s="1"/>
  <c r="AC136" i="40" a="1"/>
  <c r="AC136" i="40" s="1"/>
  <c r="AB136" i="40" a="1"/>
  <c r="AB136" i="40" s="1"/>
  <c r="AR136" i="40" s="1"/>
  <c r="AO134" i="40" a="1"/>
  <c r="AO134" i="40" s="1"/>
  <c r="BE134" i="40" s="1"/>
  <c r="AN134" i="40" a="1"/>
  <c r="AN134" i="40" s="1"/>
  <c r="BD134" i="40" s="1"/>
  <c r="AM134" i="40" a="1"/>
  <c r="AM134" i="40" s="1"/>
  <c r="BC134" i="40" s="1"/>
  <c r="AL134" i="40" a="1"/>
  <c r="AL134" i="40" s="1"/>
  <c r="BB134" i="40" s="1"/>
  <c r="AK134" i="40" a="1"/>
  <c r="AK134" i="40" s="1"/>
  <c r="BA134" i="40" s="1"/>
  <c r="AJ134" i="40" a="1"/>
  <c r="AJ134" i="40" s="1"/>
  <c r="AZ134" i="40" s="1"/>
  <c r="AI134" i="40" a="1"/>
  <c r="AI134" i="40" s="1"/>
  <c r="AY134" i="40" s="1"/>
  <c r="AH134" i="40" a="1"/>
  <c r="AH134" i="40" s="1"/>
  <c r="AG134" i="40" a="1"/>
  <c r="AG134" i="40" s="1"/>
  <c r="AW134" i="40" s="1"/>
  <c r="AF134" i="40" a="1"/>
  <c r="AF134" i="40" s="1"/>
  <c r="AV134" i="40" s="1"/>
  <c r="AE134" i="40" a="1"/>
  <c r="AE134" i="40" s="1"/>
  <c r="AU134" i="40" s="1"/>
  <c r="AC134" i="40" a="1"/>
  <c r="AC134" i="40" s="1"/>
  <c r="AS134" i="40" s="1"/>
  <c r="AB134" i="40" a="1"/>
  <c r="AB134" i="40" s="1"/>
  <c r="AR134" i="40" s="1"/>
  <c r="Y134" i="40"/>
  <c r="AO133" i="40" a="1"/>
  <c r="AO133" i="40" s="1"/>
  <c r="BE133" i="40" s="1"/>
  <c r="AN133" i="40" a="1"/>
  <c r="AN133" i="40" s="1"/>
  <c r="BD133" i="40" s="1"/>
  <c r="AM133" i="40" a="1"/>
  <c r="AM133" i="40" s="1"/>
  <c r="BC133" i="40" s="1"/>
  <c r="AL133" i="40" a="1"/>
  <c r="AL133" i="40" s="1"/>
  <c r="BB133" i="40" s="1"/>
  <c r="AK133" i="40" a="1"/>
  <c r="AK133" i="40" s="1"/>
  <c r="BA133" i="40" s="1"/>
  <c r="AJ133" i="40" a="1"/>
  <c r="AJ133" i="40" s="1"/>
  <c r="AZ133" i="40" s="1"/>
  <c r="AI133" i="40" a="1"/>
  <c r="AI133" i="40" s="1"/>
  <c r="AY133" i="40" s="1"/>
  <c r="AH133" i="40" a="1"/>
  <c r="AH133" i="40" s="1"/>
  <c r="AX133" i="40" s="1"/>
  <c r="AG133" i="40" a="1"/>
  <c r="AG133" i="40" s="1"/>
  <c r="AW133" i="40" s="1"/>
  <c r="AF133" i="40" a="1"/>
  <c r="AF133" i="40" s="1"/>
  <c r="AV133" i="40" s="1"/>
  <c r="AE133" i="40" a="1"/>
  <c r="AE133" i="40" s="1"/>
  <c r="AU133" i="40" s="1"/>
  <c r="AC133" i="40" a="1"/>
  <c r="AC133" i="40" s="1"/>
  <c r="AS133" i="40" s="1"/>
  <c r="AB133" i="40" a="1"/>
  <c r="AB133" i="40" s="1"/>
  <c r="Y133" i="40"/>
  <c r="AO132" i="40" a="1"/>
  <c r="AO132" i="40" s="1"/>
  <c r="BE132" i="40" s="1"/>
  <c r="AN132" i="40" a="1"/>
  <c r="AN132" i="40" s="1"/>
  <c r="BD132" i="40" s="1"/>
  <c r="AM132" i="40" a="1"/>
  <c r="AM132" i="40" s="1"/>
  <c r="BC132" i="40" s="1"/>
  <c r="AL132" i="40" a="1"/>
  <c r="AL132" i="40" s="1"/>
  <c r="BB132" i="40" s="1"/>
  <c r="AK132" i="40" a="1"/>
  <c r="AK132" i="40" s="1"/>
  <c r="BA132" i="40" s="1"/>
  <c r="AJ132" i="40" a="1"/>
  <c r="AJ132" i="40" s="1"/>
  <c r="AZ132" i="40" s="1"/>
  <c r="AI132" i="40" a="1"/>
  <c r="AI132" i="40" s="1"/>
  <c r="AY132" i="40" s="1"/>
  <c r="AH132" i="40" a="1"/>
  <c r="AH132" i="40" s="1"/>
  <c r="AX132" i="40" s="1"/>
  <c r="AG132" i="40" a="1"/>
  <c r="AG132" i="40" s="1"/>
  <c r="AW132" i="40" s="1"/>
  <c r="AF132" i="40" a="1"/>
  <c r="AF132" i="40" s="1"/>
  <c r="AV132" i="40" s="1"/>
  <c r="AE132" i="40" a="1"/>
  <c r="AE132" i="40" s="1"/>
  <c r="AU132" i="40" s="1"/>
  <c r="AC132" i="40" a="1"/>
  <c r="AC132" i="40" s="1"/>
  <c r="AB132" i="40" a="1"/>
  <c r="AB132" i="40" s="1"/>
  <c r="AR132" i="40" s="1"/>
  <c r="Y132" i="40"/>
  <c r="AO131" i="40" a="1"/>
  <c r="AO131" i="40" s="1"/>
  <c r="BE131" i="40" s="1"/>
  <c r="AN131" i="40" a="1"/>
  <c r="AN131" i="40" s="1"/>
  <c r="BD131" i="40" s="1"/>
  <c r="AM131" i="40" a="1"/>
  <c r="AM131" i="40" s="1"/>
  <c r="BC131" i="40" s="1"/>
  <c r="AL131" i="40" a="1"/>
  <c r="AL131" i="40" s="1"/>
  <c r="BB131" i="40" s="1"/>
  <c r="AK131" i="40" a="1"/>
  <c r="AK131" i="40" s="1"/>
  <c r="BA131" i="40" s="1"/>
  <c r="AJ131" i="40" a="1"/>
  <c r="AJ131" i="40" s="1"/>
  <c r="AZ131" i="40" s="1"/>
  <c r="AI131" i="40" a="1"/>
  <c r="AI131" i="40" s="1"/>
  <c r="AY131" i="40" s="1"/>
  <c r="AH131" i="40" a="1"/>
  <c r="AH131" i="40" s="1"/>
  <c r="AX131" i="40" s="1"/>
  <c r="AG131" i="40" a="1"/>
  <c r="AG131" i="40" s="1"/>
  <c r="AW131" i="40" s="1"/>
  <c r="AF131" i="40" a="1"/>
  <c r="AF131" i="40" s="1"/>
  <c r="AV131" i="40" s="1"/>
  <c r="AE131" i="40" a="1"/>
  <c r="AE131" i="40" s="1"/>
  <c r="AC131" i="40" a="1"/>
  <c r="AC131" i="40" s="1"/>
  <c r="AS131" i="40" s="1"/>
  <c r="AB131" i="40" a="1"/>
  <c r="AB131" i="40" s="1"/>
  <c r="Y131" i="40"/>
  <c r="AO130" i="40" a="1"/>
  <c r="AO130" i="40" s="1"/>
  <c r="BE130" i="40" s="1"/>
  <c r="AN130" i="40" a="1"/>
  <c r="AN130" i="40" s="1"/>
  <c r="BD130" i="40" s="1"/>
  <c r="AM130" i="40" a="1"/>
  <c r="AM130" i="40" s="1"/>
  <c r="BC130" i="40" s="1"/>
  <c r="AL130" i="40" a="1"/>
  <c r="AL130" i="40" s="1"/>
  <c r="BB130" i="40" s="1"/>
  <c r="AK130" i="40" a="1"/>
  <c r="AK130" i="40" s="1"/>
  <c r="BA130" i="40" s="1"/>
  <c r="AJ130" i="40" a="1"/>
  <c r="AJ130" i="40" s="1"/>
  <c r="AZ130" i="40" s="1"/>
  <c r="AI130" i="40" a="1"/>
  <c r="AI130" i="40" s="1"/>
  <c r="AY130" i="40" s="1"/>
  <c r="AH130" i="40" a="1"/>
  <c r="AH130" i="40" s="1"/>
  <c r="AX130" i="40" s="1"/>
  <c r="AG130" i="40" a="1"/>
  <c r="AG130" i="40" s="1"/>
  <c r="AW130" i="40" s="1"/>
  <c r="AF130" i="40" a="1"/>
  <c r="AF130" i="40" s="1"/>
  <c r="AV130" i="40" s="1"/>
  <c r="AE130" i="40" a="1"/>
  <c r="AE130" i="40" s="1"/>
  <c r="AU130" i="40" s="1"/>
  <c r="AC130" i="40" a="1"/>
  <c r="AC130" i="40" s="1"/>
  <c r="AS130" i="40" s="1"/>
  <c r="AB130" i="40" a="1"/>
  <c r="AB130" i="40" s="1"/>
  <c r="Y130" i="40"/>
  <c r="AO129" i="40" a="1"/>
  <c r="AO129" i="40" s="1"/>
  <c r="BE129" i="40" s="1"/>
  <c r="AN129" i="40" a="1"/>
  <c r="AN129" i="40" s="1"/>
  <c r="BD129" i="40" s="1"/>
  <c r="AM129" i="40" a="1"/>
  <c r="AM129" i="40" s="1"/>
  <c r="BC129" i="40" s="1"/>
  <c r="AL129" i="40" a="1"/>
  <c r="AL129" i="40" s="1"/>
  <c r="BB129" i="40" s="1"/>
  <c r="AK129" i="40" a="1"/>
  <c r="AK129" i="40" s="1"/>
  <c r="BA129" i="40" s="1"/>
  <c r="AJ129" i="40" a="1"/>
  <c r="AJ129" i="40" s="1"/>
  <c r="AZ129" i="40" s="1"/>
  <c r="AI129" i="40" a="1"/>
  <c r="AI129" i="40" s="1"/>
  <c r="AY129" i="40" s="1"/>
  <c r="AH129" i="40" a="1"/>
  <c r="AH129" i="40" s="1"/>
  <c r="AX129" i="40" s="1"/>
  <c r="AG129" i="40" a="1"/>
  <c r="AG129" i="40" s="1"/>
  <c r="AW129" i="40" s="1"/>
  <c r="AF129" i="40" a="1"/>
  <c r="AF129" i="40" s="1"/>
  <c r="AV129" i="40" s="1"/>
  <c r="AE129" i="40" a="1"/>
  <c r="AE129" i="40" s="1"/>
  <c r="AC129" i="40" a="1"/>
  <c r="AC129" i="40" s="1"/>
  <c r="AS129" i="40" s="1"/>
  <c r="AB129" i="40" a="1"/>
  <c r="AB129" i="40" s="1"/>
  <c r="Y129" i="40"/>
  <c r="AO128" i="40" a="1"/>
  <c r="AO128" i="40" s="1"/>
  <c r="BE128" i="40" s="1"/>
  <c r="AN128" i="40" a="1"/>
  <c r="AN128" i="40" s="1"/>
  <c r="BD128" i="40" s="1"/>
  <c r="AM128" i="40" a="1"/>
  <c r="AM128" i="40" s="1"/>
  <c r="BC128" i="40" s="1"/>
  <c r="AL128" i="40" a="1"/>
  <c r="AL128" i="40" s="1"/>
  <c r="BB128" i="40" s="1"/>
  <c r="AK128" i="40" a="1"/>
  <c r="AK128" i="40" s="1"/>
  <c r="BA128" i="40" s="1"/>
  <c r="AJ128" i="40" a="1"/>
  <c r="AJ128" i="40" s="1"/>
  <c r="AZ128" i="40" s="1"/>
  <c r="AI128" i="40" a="1"/>
  <c r="AI128" i="40" s="1"/>
  <c r="AY128" i="40" s="1"/>
  <c r="AH128" i="40" a="1"/>
  <c r="AH128" i="40" s="1"/>
  <c r="AX128" i="40" s="1"/>
  <c r="AG128" i="40" a="1"/>
  <c r="AG128" i="40" s="1"/>
  <c r="AW128" i="40" s="1"/>
  <c r="AF128" i="40" a="1"/>
  <c r="AF128" i="40" s="1"/>
  <c r="AE128" i="40" a="1"/>
  <c r="AE128" i="40" s="1"/>
  <c r="AU128" i="40" s="1"/>
  <c r="AC128" i="40" a="1"/>
  <c r="AC128" i="40" s="1"/>
  <c r="AS128" i="40" s="1"/>
  <c r="AB128" i="40" a="1"/>
  <c r="AB128" i="40" s="1"/>
  <c r="Y128" i="40"/>
  <c r="AO127" i="40" a="1"/>
  <c r="AO127" i="40" s="1"/>
  <c r="BE127" i="40" s="1"/>
  <c r="AN127" i="40" a="1"/>
  <c r="AN127" i="40" s="1"/>
  <c r="BD127" i="40" s="1"/>
  <c r="AM127" i="40" a="1"/>
  <c r="AM127" i="40" s="1"/>
  <c r="BC127" i="40" s="1"/>
  <c r="AL127" i="40" a="1"/>
  <c r="AL127" i="40" s="1"/>
  <c r="BB127" i="40" s="1"/>
  <c r="AK127" i="40" a="1"/>
  <c r="AK127" i="40" s="1"/>
  <c r="BA127" i="40" s="1"/>
  <c r="AJ127" i="40" a="1"/>
  <c r="AJ127" i="40" s="1"/>
  <c r="AZ127" i="40" s="1"/>
  <c r="AI127" i="40" a="1"/>
  <c r="AI127" i="40" s="1"/>
  <c r="AY127" i="40" s="1"/>
  <c r="AH127" i="40" a="1"/>
  <c r="AH127" i="40" s="1"/>
  <c r="AX127" i="40" s="1"/>
  <c r="AG127" i="40" a="1"/>
  <c r="AG127" i="40" s="1"/>
  <c r="AW127" i="40" s="1"/>
  <c r="AF127" i="40" a="1"/>
  <c r="AF127" i="40" s="1"/>
  <c r="AV127" i="40" s="1"/>
  <c r="AE127" i="40" a="1"/>
  <c r="AE127" i="40" s="1"/>
  <c r="AC127" i="40" a="1"/>
  <c r="AC127" i="40" s="1"/>
  <c r="AS127" i="40" s="1"/>
  <c r="AB127" i="40" a="1"/>
  <c r="AB127" i="40" s="1"/>
  <c r="Y127" i="40"/>
  <c r="AO126" i="40" a="1"/>
  <c r="AO126" i="40" s="1"/>
  <c r="BE126" i="40" s="1"/>
  <c r="AN126" i="40" a="1"/>
  <c r="AN126" i="40" s="1"/>
  <c r="BD126" i="40" s="1"/>
  <c r="AM126" i="40" a="1"/>
  <c r="AM126" i="40" s="1"/>
  <c r="BC126" i="40" s="1"/>
  <c r="AL126" i="40" a="1"/>
  <c r="AL126" i="40" s="1"/>
  <c r="BB126" i="40" s="1"/>
  <c r="AK126" i="40" a="1"/>
  <c r="AK126" i="40" s="1"/>
  <c r="BA126" i="40" s="1"/>
  <c r="AJ126" i="40" a="1"/>
  <c r="AJ126" i="40" s="1"/>
  <c r="AZ126" i="40" s="1"/>
  <c r="AI126" i="40" a="1"/>
  <c r="AI126" i="40" s="1"/>
  <c r="AY126" i="40" s="1"/>
  <c r="AH126" i="40" a="1"/>
  <c r="AH126" i="40" s="1"/>
  <c r="AX126" i="40" s="1"/>
  <c r="AG126" i="40" a="1"/>
  <c r="AG126" i="40" s="1"/>
  <c r="AW126" i="40" s="1"/>
  <c r="AF126" i="40" a="1"/>
  <c r="AF126" i="40" s="1"/>
  <c r="AV126" i="40" s="1"/>
  <c r="AE126" i="40" a="1"/>
  <c r="AE126" i="40" s="1"/>
  <c r="AU126" i="40" s="1"/>
  <c r="AC126" i="40" a="1"/>
  <c r="AC126" i="40" s="1"/>
  <c r="AS126" i="40" s="1"/>
  <c r="AB126" i="40" a="1"/>
  <c r="AB126" i="40" s="1"/>
  <c r="Y126" i="40"/>
  <c r="AO125" i="40" a="1"/>
  <c r="AO125" i="40" s="1"/>
  <c r="AN125" i="40" a="1"/>
  <c r="AN125" i="40" s="1"/>
  <c r="BD125" i="40" s="1"/>
  <c r="AM125" i="40" a="1"/>
  <c r="AM125" i="40" s="1"/>
  <c r="BC125" i="40" s="1"/>
  <c r="AL125" i="40" a="1"/>
  <c r="AL125" i="40" s="1"/>
  <c r="BB125" i="40" s="1"/>
  <c r="AK125" i="40" a="1"/>
  <c r="AK125" i="40" s="1"/>
  <c r="BA125" i="40" s="1"/>
  <c r="AJ125" i="40" a="1"/>
  <c r="AJ125" i="40" s="1"/>
  <c r="AZ125" i="40" s="1"/>
  <c r="AI125" i="40" a="1"/>
  <c r="AI125" i="40" s="1"/>
  <c r="AY125" i="40" s="1"/>
  <c r="AH125" i="40" a="1"/>
  <c r="AH125" i="40" s="1"/>
  <c r="AX125" i="40" s="1"/>
  <c r="AG125" i="40" a="1"/>
  <c r="AG125" i="40" s="1"/>
  <c r="AW125" i="40" s="1"/>
  <c r="AF125" i="40" a="1"/>
  <c r="AF125" i="40" s="1"/>
  <c r="AV125" i="40" s="1"/>
  <c r="AE125" i="40" a="1"/>
  <c r="AE125" i="40" s="1"/>
  <c r="AU125" i="40" s="1"/>
  <c r="AC125" i="40" a="1"/>
  <c r="AC125" i="40" s="1"/>
  <c r="AS125" i="40" s="1"/>
  <c r="AB125" i="40" a="1"/>
  <c r="AB125" i="40" s="1"/>
  <c r="Y125" i="40"/>
  <c r="AO124" i="40" a="1"/>
  <c r="AO124" i="40" s="1"/>
  <c r="BE124" i="40" s="1"/>
  <c r="AN124" i="40" a="1"/>
  <c r="AN124" i="40" s="1"/>
  <c r="BD124" i="40" s="1"/>
  <c r="AM124" i="40" a="1"/>
  <c r="AM124" i="40" s="1"/>
  <c r="BC124" i="40" s="1"/>
  <c r="AL124" i="40" a="1"/>
  <c r="AL124" i="40" s="1"/>
  <c r="BB124" i="40" s="1"/>
  <c r="AK124" i="40" a="1"/>
  <c r="AK124" i="40" s="1"/>
  <c r="BA124" i="40" s="1"/>
  <c r="AJ124" i="40" a="1"/>
  <c r="AJ124" i="40" s="1"/>
  <c r="AZ124" i="40" s="1"/>
  <c r="AI124" i="40" a="1"/>
  <c r="AI124" i="40" s="1"/>
  <c r="AY124" i="40" s="1"/>
  <c r="AH124" i="40" a="1"/>
  <c r="AH124" i="40" s="1"/>
  <c r="AX124" i="40" s="1"/>
  <c r="AG124" i="40" a="1"/>
  <c r="AG124" i="40" s="1"/>
  <c r="AW124" i="40" s="1"/>
  <c r="AF124" i="40" a="1"/>
  <c r="AF124" i="40" s="1"/>
  <c r="AV124" i="40" s="1"/>
  <c r="AE124" i="40" a="1"/>
  <c r="AE124" i="40" s="1"/>
  <c r="AC124" i="40" a="1"/>
  <c r="AC124" i="40" s="1"/>
  <c r="AB124" i="40" a="1"/>
  <c r="AB124" i="40" s="1"/>
  <c r="AR124" i="40" s="1"/>
  <c r="Y124" i="40"/>
  <c r="AO123" i="40" a="1"/>
  <c r="AO123" i="40" s="1"/>
  <c r="BE123" i="40" s="1"/>
  <c r="AN123" i="40" a="1"/>
  <c r="AN123" i="40" s="1"/>
  <c r="BD123" i="40" s="1"/>
  <c r="AM123" i="40" a="1"/>
  <c r="AM123" i="40" s="1"/>
  <c r="BC123" i="40" s="1"/>
  <c r="AL123" i="40" a="1"/>
  <c r="AL123" i="40" s="1"/>
  <c r="BB123" i="40" s="1"/>
  <c r="AK123" i="40" a="1"/>
  <c r="AK123" i="40" s="1"/>
  <c r="BA123" i="40" s="1"/>
  <c r="AJ123" i="40" a="1"/>
  <c r="AJ123" i="40" s="1"/>
  <c r="AZ123" i="40" s="1"/>
  <c r="AI123" i="40" a="1"/>
  <c r="AI123" i="40" s="1"/>
  <c r="AY123" i="40" s="1"/>
  <c r="AH123" i="40" a="1"/>
  <c r="AH123" i="40" s="1"/>
  <c r="AG123" i="40" a="1"/>
  <c r="AG123" i="40" s="1"/>
  <c r="AW123" i="40" s="1"/>
  <c r="AF123" i="40" a="1"/>
  <c r="AF123" i="40" s="1"/>
  <c r="AV123" i="40" s="1"/>
  <c r="AE123" i="40" a="1"/>
  <c r="AE123" i="40" s="1"/>
  <c r="AU123" i="40" s="1"/>
  <c r="AC123" i="40" a="1"/>
  <c r="AC123" i="40" s="1"/>
  <c r="AS123" i="40" s="1"/>
  <c r="AB123" i="40" a="1"/>
  <c r="AB123" i="40" s="1"/>
  <c r="AR123" i="40" s="1"/>
  <c r="Y123" i="40"/>
  <c r="AO122" i="40" a="1"/>
  <c r="AO122" i="40" s="1"/>
  <c r="BE122" i="40" s="1"/>
  <c r="AN122" i="40" a="1"/>
  <c r="AN122" i="40" s="1"/>
  <c r="BD122" i="40" s="1"/>
  <c r="AM122" i="40" a="1"/>
  <c r="AM122" i="40" s="1"/>
  <c r="BC122" i="40" s="1"/>
  <c r="AL122" i="40" a="1"/>
  <c r="AL122" i="40" s="1"/>
  <c r="BB122" i="40" s="1"/>
  <c r="AK122" i="40" a="1"/>
  <c r="AK122" i="40" s="1"/>
  <c r="BA122" i="40" s="1"/>
  <c r="AJ122" i="40" a="1"/>
  <c r="AJ122" i="40" s="1"/>
  <c r="AZ122" i="40" s="1"/>
  <c r="AI122" i="40" a="1"/>
  <c r="AI122" i="40" s="1"/>
  <c r="AY122" i="40" s="1"/>
  <c r="AH122" i="40" a="1"/>
  <c r="AH122" i="40" s="1"/>
  <c r="AX122" i="40" s="1"/>
  <c r="AG122" i="40" a="1"/>
  <c r="AG122" i="40" s="1"/>
  <c r="AW122" i="40" s="1"/>
  <c r="AF122" i="40" a="1"/>
  <c r="AF122" i="40" s="1"/>
  <c r="AV122" i="40" s="1"/>
  <c r="AE122" i="40" a="1"/>
  <c r="AE122" i="40" s="1"/>
  <c r="AC122" i="40" a="1"/>
  <c r="AC122" i="40" s="1"/>
  <c r="AS122" i="40" s="1"/>
  <c r="AB122" i="40" a="1"/>
  <c r="AB122" i="40" s="1"/>
  <c r="Y122" i="40"/>
  <c r="AO121" i="40" a="1"/>
  <c r="AO121" i="40" s="1"/>
  <c r="BE121" i="40" s="1"/>
  <c r="AN121" i="40" a="1"/>
  <c r="AN121" i="40" s="1"/>
  <c r="AM121" i="40" a="1"/>
  <c r="AM121" i="40" s="1"/>
  <c r="AL121" i="40" a="1"/>
  <c r="AL121" i="40" s="1"/>
  <c r="AK121" i="40" a="1"/>
  <c r="AK121" i="40" s="1"/>
  <c r="AJ121" i="40" a="1"/>
  <c r="AJ121" i="40" s="1"/>
  <c r="AZ121" i="40" s="1"/>
  <c r="AI121" i="40" a="1"/>
  <c r="AI121" i="40" s="1"/>
  <c r="AY121" i="40" s="1"/>
  <c r="AH121" i="40" a="1"/>
  <c r="AH121" i="40" s="1"/>
  <c r="AX121" i="40" s="1"/>
  <c r="AG121" i="40" a="1"/>
  <c r="AG121" i="40" s="1"/>
  <c r="AF121" i="40" a="1"/>
  <c r="AF121" i="40" s="1"/>
  <c r="AE121" i="40" a="1"/>
  <c r="AE121" i="40" s="1"/>
  <c r="AC121" i="40" a="1"/>
  <c r="AC121" i="40" s="1"/>
  <c r="AB121" i="40" a="1"/>
  <c r="AB121" i="40" s="1"/>
  <c r="AR121" i="40" s="1"/>
  <c r="Y121" i="40"/>
  <c r="AO119" i="40" a="1"/>
  <c r="AO119" i="40" s="1"/>
  <c r="BE119" i="40" s="1"/>
  <c r="AN119" i="40" a="1"/>
  <c r="AN119" i="40" s="1"/>
  <c r="BD119" i="40" s="1"/>
  <c r="AM119" i="40" a="1"/>
  <c r="AM119" i="40" s="1"/>
  <c r="BC119" i="40" s="1"/>
  <c r="AL119" i="40" a="1"/>
  <c r="AL119" i="40" s="1"/>
  <c r="BB119" i="40" s="1"/>
  <c r="AK119" i="40" a="1"/>
  <c r="AK119" i="40" s="1"/>
  <c r="BA119" i="40" s="1"/>
  <c r="AJ119" i="40" a="1"/>
  <c r="AJ119" i="40" s="1"/>
  <c r="AZ119" i="40" s="1"/>
  <c r="AI119" i="40" a="1"/>
  <c r="AI119" i="40" s="1"/>
  <c r="AY119" i="40" s="1"/>
  <c r="AH119" i="40" a="1"/>
  <c r="AH119" i="40" s="1"/>
  <c r="AX119" i="40" s="1"/>
  <c r="AG119" i="40" a="1"/>
  <c r="AG119" i="40" s="1"/>
  <c r="AW119" i="40" s="1"/>
  <c r="AF119" i="40" a="1"/>
  <c r="AF119" i="40" s="1"/>
  <c r="AV119" i="40" s="1"/>
  <c r="AE119" i="40" a="1"/>
  <c r="AE119" i="40" s="1"/>
  <c r="AC119" i="40" a="1"/>
  <c r="AC119" i="40" s="1"/>
  <c r="AS119" i="40" s="1"/>
  <c r="AB119" i="40" a="1"/>
  <c r="AB119" i="40" s="1"/>
  <c r="AR119" i="40" s="1"/>
  <c r="Y119" i="40"/>
  <c r="AO118" i="40" a="1"/>
  <c r="AO118" i="40" s="1"/>
  <c r="BE118" i="40" s="1"/>
  <c r="AN118" i="40" a="1"/>
  <c r="AN118" i="40" s="1"/>
  <c r="BD118" i="40" s="1"/>
  <c r="AM118" i="40" a="1"/>
  <c r="AM118" i="40" s="1"/>
  <c r="BC118" i="40" s="1"/>
  <c r="AL118" i="40" a="1"/>
  <c r="AL118" i="40" s="1"/>
  <c r="BB118" i="40" s="1"/>
  <c r="AK118" i="40" a="1"/>
  <c r="AK118" i="40" s="1"/>
  <c r="BA118" i="40" s="1"/>
  <c r="AJ118" i="40" a="1"/>
  <c r="AJ118" i="40" s="1"/>
  <c r="AZ118" i="40" s="1"/>
  <c r="AI118" i="40" a="1"/>
  <c r="AI118" i="40" s="1"/>
  <c r="AY118" i="40" s="1"/>
  <c r="AH118" i="40" a="1"/>
  <c r="AH118" i="40" s="1"/>
  <c r="AX118" i="40" s="1"/>
  <c r="AG118" i="40" a="1"/>
  <c r="AG118" i="40" s="1"/>
  <c r="AW118" i="40" s="1"/>
  <c r="AF118" i="40" a="1"/>
  <c r="AF118" i="40" s="1"/>
  <c r="AV118" i="40" s="1"/>
  <c r="AE118" i="40" a="1"/>
  <c r="AE118" i="40" s="1"/>
  <c r="AC118" i="40" a="1"/>
  <c r="AC118" i="40" s="1"/>
  <c r="AB118" i="40" a="1"/>
  <c r="AB118" i="40" s="1"/>
  <c r="AR118" i="40" s="1"/>
  <c r="Y118" i="40"/>
  <c r="AO117" i="40" a="1"/>
  <c r="AO117" i="40" s="1"/>
  <c r="BE117" i="40" s="1"/>
  <c r="AN117" i="40" a="1"/>
  <c r="AN117" i="40" s="1"/>
  <c r="BD117" i="40" s="1"/>
  <c r="AM117" i="40" a="1"/>
  <c r="AM117" i="40" s="1"/>
  <c r="BC117" i="40" s="1"/>
  <c r="AL117" i="40" a="1"/>
  <c r="AL117" i="40" s="1"/>
  <c r="BB117" i="40" s="1"/>
  <c r="AK117" i="40" a="1"/>
  <c r="AK117" i="40" s="1"/>
  <c r="BA117" i="40" s="1"/>
  <c r="AJ117" i="40" a="1"/>
  <c r="AJ117" i="40" s="1"/>
  <c r="AZ117" i="40" s="1"/>
  <c r="AI117" i="40" a="1"/>
  <c r="AI117" i="40" s="1"/>
  <c r="AY117" i="40" s="1"/>
  <c r="AH117" i="40" a="1"/>
  <c r="AH117" i="40" s="1"/>
  <c r="AX117" i="40" s="1"/>
  <c r="AG117" i="40" a="1"/>
  <c r="AG117" i="40" s="1"/>
  <c r="AW117" i="40" s="1"/>
  <c r="AF117" i="40" a="1"/>
  <c r="AF117" i="40" s="1"/>
  <c r="AV117" i="40" s="1"/>
  <c r="AE117" i="40" a="1"/>
  <c r="AE117" i="40" s="1"/>
  <c r="AU117" i="40" s="1"/>
  <c r="AC117" i="40" a="1"/>
  <c r="AC117" i="40" s="1"/>
  <c r="AS117" i="40" s="1"/>
  <c r="AB117" i="40" a="1"/>
  <c r="AB117" i="40" s="1"/>
  <c r="Y117" i="40"/>
  <c r="AO116" i="40" a="1"/>
  <c r="AO116" i="40" s="1"/>
  <c r="BE116" i="40" s="1"/>
  <c r="AN116" i="40" a="1"/>
  <c r="AN116" i="40" s="1"/>
  <c r="BD116" i="40" s="1"/>
  <c r="AM116" i="40" a="1"/>
  <c r="AM116" i="40" s="1"/>
  <c r="BC116" i="40" s="1"/>
  <c r="AL116" i="40" a="1"/>
  <c r="AL116" i="40" s="1"/>
  <c r="BB116" i="40" s="1"/>
  <c r="AK116" i="40" a="1"/>
  <c r="AK116" i="40" s="1"/>
  <c r="BA116" i="40" s="1"/>
  <c r="AJ116" i="40" a="1"/>
  <c r="AJ116" i="40" s="1"/>
  <c r="AZ116" i="40" s="1"/>
  <c r="AI116" i="40" a="1"/>
  <c r="AI116" i="40" s="1"/>
  <c r="AY116" i="40" s="1"/>
  <c r="AH116" i="40" a="1"/>
  <c r="AH116" i="40" s="1"/>
  <c r="AG116" i="40" a="1"/>
  <c r="AG116" i="40" s="1"/>
  <c r="AW116" i="40" s="1"/>
  <c r="AF116" i="40" a="1"/>
  <c r="AF116" i="40" s="1"/>
  <c r="AV116" i="40" s="1"/>
  <c r="AE116" i="40" a="1"/>
  <c r="AE116" i="40" s="1"/>
  <c r="AU116" i="40" s="1"/>
  <c r="AC116" i="40" a="1"/>
  <c r="AC116" i="40" s="1"/>
  <c r="AS116" i="40" s="1"/>
  <c r="AB116" i="40" a="1"/>
  <c r="AB116" i="40" s="1"/>
  <c r="AR116" i="40" s="1"/>
  <c r="Y116" i="40"/>
  <c r="AO115" i="40" a="1"/>
  <c r="AO115" i="40" s="1"/>
  <c r="BE115" i="40" s="1"/>
  <c r="AN115" i="40" a="1"/>
  <c r="AN115" i="40" s="1"/>
  <c r="BD115" i="40" s="1"/>
  <c r="AM115" i="40" a="1"/>
  <c r="AM115" i="40" s="1"/>
  <c r="BC115" i="40" s="1"/>
  <c r="AL115" i="40" a="1"/>
  <c r="AL115" i="40" s="1"/>
  <c r="BB115" i="40" s="1"/>
  <c r="AK115" i="40" a="1"/>
  <c r="AK115" i="40" s="1"/>
  <c r="BA115" i="40" s="1"/>
  <c r="AJ115" i="40" a="1"/>
  <c r="AJ115" i="40" s="1"/>
  <c r="AZ115" i="40" s="1"/>
  <c r="AI115" i="40" a="1"/>
  <c r="AI115" i="40" s="1"/>
  <c r="AY115" i="40" s="1"/>
  <c r="AH115" i="40" a="1"/>
  <c r="AH115" i="40" s="1"/>
  <c r="AX115" i="40" s="1"/>
  <c r="AG115" i="40" a="1"/>
  <c r="AG115" i="40" s="1"/>
  <c r="AW115" i="40" s="1"/>
  <c r="AF115" i="40" a="1"/>
  <c r="AF115" i="40" s="1"/>
  <c r="AV115" i="40" s="1"/>
  <c r="AE115" i="40" a="1"/>
  <c r="AE115" i="40" s="1"/>
  <c r="AC115" i="40" a="1"/>
  <c r="AC115" i="40" s="1"/>
  <c r="AB115" i="40" a="1"/>
  <c r="AB115" i="40" s="1"/>
  <c r="AR115" i="40" s="1"/>
  <c r="Y115" i="40"/>
  <c r="AO114" i="40" a="1"/>
  <c r="AO114" i="40" s="1"/>
  <c r="BE114" i="40" s="1"/>
  <c r="AN114" i="40" a="1"/>
  <c r="AN114" i="40" s="1"/>
  <c r="BD114" i="40" s="1"/>
  <c r="AM114" i="40" a="1"/>
  <c r="AM114" i="40" s="1"/>
  <c r="BC114" i="40" s="1"/>
  <c r="AL114" i="40" a="1"/>
  <c r="AL114" i="40" s="1"/>
  <c r="BB114" i="40" s="1"/>
  <c r="AK114" i="40" a="1"/>
  <c r="AK114" i="40" s="1"/>
  <c r="BA114" i="40" s="1"/>
  <c r="AJ114" i="40" a="1"/>
  <c r="AJ114" i="40" s="1"/>
  <c r="AZ114" i="40" s="1"/>
  <c r="AI114" i="40" a="1"/>
  <c r="AI114" i="40" s="1"/>
  <c r="AY114" i="40" s="1"/>
  <c r="AH114" i="40" a="1"/>
  <c r="AH114" i="40" s="1"/>
  <c r="AX114" i="40" s="1"/>
  <c r="AG114" i="40" a="1"/>
  <c r="AG114" i="40" s="1"/>
  <c r="AW114" i="40" s="1"/>
  <c r="AF114" i="40" a="1"/>
  <c r="AF114" i="40" s="1"/>
  <c r="AV114" i="40" s="1"/>
  <c r="AE114" i="40" a="1"/>
  <c r="AE114" i="40" s="1"/>
  <c r="AU114" i="40" s="1"/>
  <c r="AC114" i="40" a="1"/>
  <c r="AC114" i="40" s="1"/>
  <c r="AS114" i="40" s="1"/>
  <c r="AB114" i="40" a="1"/>
  <c r="AB114" i="40" s="1"/>
  <c r="Y114" i="40"/>
  <c r="AO113" i="40" a="1"/>
  <c r="AO113" i="40" s="1"/>
  <c r="BE113" i="40" s="1"/>
  <c r="AN113" i="40" a="1"/>
  <c r="AN113" i="40" s="1"/>
  <c r="BD113" i="40" s="1"/>
  <c r="AM113" i="40" a="1"/>
  <c r="AM113" i="40" s="1"/>
  <c r="BC113" i="40" s="1"/>
  <c r="AL113" i="40" a="1"/>
  <c r="AL113" i="40" s="1"/>
  <c r="BB113" i="40" s="1"/>
  <c r="AK113" i="40" a="1"/>
  <c r="AK113" i="40" s="1"/>
  <c r="BA113" i="40" s="1"/>
  <c r="AJ113" i="40" a="1"/>
  <c r="AJ113" i="40" s="1"/>
  <c r="AZ113" i="40" s="1"/>
  <c r="AI113" i="40" a="1"/>
  <c r="AI113" i="40" s="1"/>
  <c r="AY113" i="40" s="1"/>
  <c r="AH113" i="40" a="1"/>
  <c r="AH113" i="40" s="1"/>
  <c r="AX113" i="40" s="1"/>
  <c r="AG113" i="40" a="1"/>
  <c r="AG113" i="40" s="1"/>
  <c r="AW113" i="40" s="1"/>
  <c r="AF113" i="40" a="1"/>
  <c r="AF113" i="40" s="1"/>
  <c r="AV113" i="40" s="1"/>
  <c r="AE113" i="40" a="1"/>
  <c r="AE113" i="40" s="1"/>
  <c r="AC113" i="40" a="1"/>
  <c r="AC113" i="40" s="1"/>
  <c r="AS113" i="40" s="1"/>
  <c r="AB113" i="40" a="1"/>
  <c r="AB113" i="40" s="1"/>
  <c r="AR113" i="40" s="1"/>
  <c r="Y113" i="40"/>
  <c r="AO112" i="40" a="1"/>
  <c r="AO112" i="40" s="1"/>
  <c r="BE112" i="40" s="1"/>
  <c r="AN112" i="40" a="1"/>
  <c r="AN112" i="40" s="1"/>
  <c r="BD112" i="40" s="1"/>
  <c r="AM112" i="40" a="1"/>
  <c r="AM112" i="40" s="1"/>
  <c r="BC112" i="40" s="1"/>
  <c r="AL112" i="40" a="1"/>
  <c r="AL112" i="40" s="1"/>
  <c r="BB112" i="40" s="1"/>
  <c r="AK112" i="40" a="1"/>
  <c r="AK112" i="40" s="1"/>
  <c r="BA112" i="40" s="1"/>
  <c r="AJ112" i="40" a="1"/>
  <c r="AJ112" i="40" s="1"/>
  <c r="AZ112" i="40" s="1"/>
  <c r="AI112" i="40" a="1"/>
  <c r="AI112" i="40" s="1"/>
  <c r="AY112" i="40" s="1"/>
  <c r="AH112" i="40" a="1"/>
  <c r="AH112" i="40" s="1"/>
  <c r="AX112" i="40" s="1"/>
  <c r="AG112" i="40" a="1"/>
  <c r="AG112" i="40" s="1"/>
  <c r="AW112" i="40" s="1"/>
  <c r="AF112" i="40" a="1"/>
  <c r="AF112" i="40" s="1"/>
  <c r="AV112" i="40" s="1"/>
  <c r="AE112" i="40" a="1"/>
  <c r="AE112" i="40" s="1"/>
  <c r="AU112" i="40" s="1"/>
  <c r="AC112" i="40" a="1"/>
  <c r="AC112" i="40" s="1"/>
  <c r="AS112" i="40" s="1"/>
  <c r="AB112" i="40" a="1"/>
  <c r="AB112" i="40" s="1"/>
  <c r="Y112" i="40"/>
  <c r="AO111" i="40" a="1"/>
  <c r="AO111" i="40" s="1"/>
  <c r="BE111" i="40" s="1"/>
  <c r="AN111" i="40" a="1"/>
  <c r="AN111" i="40" s="1"/>
  <c r="BD111" i="40" s="1"/>
  <c r="AM111" i="40" a="1"/>
  <c r="AM111" i="40" s="1"/>
  <c r="BC111" i="40" s="1"/>
  <c r="AL111" i="40" a="1"/>
  <c r="AL111" i="40" s="1"/>
  <c r="BB111" i="40" s="1"/>
  <c r="AK111" i="40" a="1"/>
  <c r="AK111" i="40" s="1"/>
  <c r="BA111" i="40" s="1"/>
  <c r="AJ111" i="40" a="1"/>
  <c r="AJ111" i="40" s="1"/>
  <c r="AZ111" i="40" s="1"/>
  <c r="AI111" i="40" a="1"/>
  <c r="AI111" i="40" s="1"/>
  <c r="AY111" i="40" s="1"/>
  <c r="AH111" i="40" a="1"/>
  <c r="AH111" i="40" s="1"/>
  <c r="AX111" i="40" s="1"/>
  <c r="AG111" i="40" a="1"/>
  <c r="AG111" i="40" s="1"/>
  <c r="AW111" i="40" s="1"/>
  <c r="AF111" i="40" a="1"/>
  <c r="AF111" i="40" s="1"/>
  <c r="AV111" i="40" s="1"/>
  <c r="AE111" i="40" a="1"/>
  <c r="AE111" i="40" s="1"/>
  <c r="AC111" i="40" a="1"/>
  <c r="AC111" i="40" s="1"/>
  <c r="AB111" i="40" a="1"/>
  <c r="AB111" i="40" s="1"/>
  <c r="AR111" i="40" s="1"/>
  <c r="Y111" i="40"/>
  <c r="AO110" i="40" a="1"/>
  <c r="AO110" i="40" s="1"/>
  <c r="BE110" i="40" s="1"/>
  <c r="AN110" i="40" a="1"/>
  <c r="AN110" i="40" s="1"/>
  <c r="BD110" i="40" s="1"/>
  <c r="AM110" i="40" a="1"/>
  <c r="AM110" i="40" s="1"/>
  <c r="BC110" i="40" s="1"/>
  <c r="AL110" i="40" a="1"/>
  <c r="AL110" i="40" s="1"/>
  <c r="BB110" i="40" s="1"/>
  <c r="AK110" i="40" a="1"/>
  <c r="AK110" i="40" s="1"/>
  <c r="BA110" i="40" s="1"/>
  <c r="AJ110" i="40" a="1"/>
  <c r="AJ110" i="40" s="1"/>
  <c r="AZ110" i="40" s="1"/>
  <c r="AI110" i="40" a="1"/>
  <c r="AI110" i="40" s="1"/>
  <c r="AY110" i="40" s="1"/>
  <c r="AH110" i="40" a="1"/>
  <c r="AH110" i="40" s="1"/>
  <c r="AX110" i="40" s="1"/>
  <c r="AG110" i="40" a="1"/>
  <c r="AG110" i="40" s="1"/>
  <c r="AW110" i="40" s="1"/>
  <c r="AF110" i="40" a="1"/>
  <c r="AF110" i="40" s="1"/>
  <c r="AE110" i="40" a="1"/>
  <c r="AE110" i="40" s="1"/>
  <c r="AU110" i="40" s="1"/>
  <c r="AC110" i="40" a="1"/>
  <c r="AC110" i="40" s="1"/>
  <c r="AB110" i="40" a="1"/>
  <c r="AB110" i="40" s="1"/>
  <c r="AR110" i="40" s="1"/>
  <c r="Y110" i="40"/>
  <c r="AO109" i="40" a="1"/>
  <c r="AO109" i="40" s="1"/>
  <c r="BE109" i="40" s="1"/>
  <c r="AN109" i="40" a="1"/>
  <c r="AN109" i="40" s="1"/>
  <c r="BD109" i="40" s="1"/>
  <c r="AM109" i="40" a="1"/>
  <c r="AM109" i="40" s="1"/>
  <c r="BC109" i="40" s="1"/>
  <c r="AL109" i="40" a="1"/>
  <c r="AL109" i="40" s="1"/>
  <c r="BB109" i="40" s="1"/>
  <c r="AK109" i="40" a="1"/>
  <c r="AK109" i="40" s="1"/>
  <c r="BA109" i="40" s="1"/>
  <c r="AJ109" i="40" a="1"/>
  <c r="AJ109" i="40" s="1"/>
  <c r="AI109" i="40" a="1"/>
  <c r="AI109" i="40" s="1"/>
  <c r="AH109" i="40" a="1"/>
  <c r="AH109" i="40" s="1"/>
  <c r="AG109" i="40" a="1"/>
  <c r="AG109" i="40" s="1"/>
  <c r="AF109" i="40" a="1"/>
  <c r="AF109" i="40" s="1"/>
  <c r="AE109" i="40" a="1"/>
  <c r="AE109" i="40" s="1"/>
  <c r="AC109" i="40" a="1"/>
  <c r="AC109" i="40" s="1"/>
  <c r="AB109" i="40" a="1"/>
  <c r="AB109" i="40" s="1"/>
  <c r="Y109" i="40"/>
  <c r="AO107" i="40" a="1"/>
  <c r="AO107" i="40" s="1"/>
  <c r="BE107" i="40" s="1"/>
  <c r="AN107" i="40" a="1"/>
  <c r="AN107" i="40" s="1"/>
  <c r="BD107" i="40" s="1"/>
  <c r="AM107" i="40" a="1"/>
  <c r="AM107" i="40" s="1"/>
  <c r="BC107" i="40" s="1"/>
  <c r="AL107" i="40" a="1"/>
  <c r="AL107" i="40" s="1"/>
  <c r="BB107" i="40" s="1"/>
  <c r="AK107" i="40" a="1"/>
  <c r="AK107" i="40" s="1"/>
  <c r="BA107" i="40" s="1"/>
  <c r="AJ107" i="40" a="1"/>
  <c r="AJ107" i="40" s="1"/>
  <c r="AZ107" i="40" s="1"/>
  <c r="AI107" i="40" a="1"/>
  <c r="AI107" i="40" s="1"/>
  <c r="AY107" i="40" s="1"/>
  <c r="AH107" i="40" a="1"/>
  <c r="AH107" i="40" s="1"/>
  <c r="AX107" i="40" s="1"/>
  <c r="AG107" i="40" a="1"/>
  <c r="AG107" i="40" s="1"/>
  <c r="AW107" i="40" s="1"/>
  <c r="AF107" i="40" a="1"/>
  <c r="AF107" i="40" s="1"/>
  <c r="AV107" i="40" s="1"/>
  <c r="AE107" i="40" a="1"/>
  <c r="AE107" i="40" s="1"/>
  <c r="AC107" i="40" a="1"/>
  <c r="AC107" i="40" s="1"/>
  <c r="AS107" i="40" s="1"/>
  <c r="AB107" i="40" a="1"/>
  <c r="AB107" i="40" s="1"/>
  <c r="Y107" i="40"/>
  <c r="AO106" i="40" a="1"/>
  <c r="AO106" i="40" s="1"/>
  <c r="BE106" i="40" s="1"/>
  <c r="AN106" i="40" a="1"/>
  <c r="AN106" i="40" s="1"/>
  <c r="BD106" i="40" s="1"/>
  <c r="AM106" i="40" a="1"/>
  <c r="AM106" i="40" s="1"/>
  <c r="BC106" i="40" s="1"/>
  <c r="AL106" i="40" a="1"/>
  <c r="AL106" i="40" s="1"/>
  <c r="BB106" i="40" s="1"/>
  <c r="AK106" i="40" a="1"/>
  <c r="AK106" i="40" s="1"/>
  <c r="BA106" i="40" s="1"/>
  <c r="AJ106" i="40" a="1"/>
  <c r="AJ106" i="40" s="1"/>
  <c r="AZ106" i="40" s="1"/>
  <c r="AI106" i="40" a="1"/>
  <c r="AI106" i="40" s="1"/>
  <c r="AY106" i="40" s="1"/>
  <c r="AH106" i="40" a="1"/>
  <c r="AH106" i="40" s="1"/>
  <c r="AX106" i="40" s="1"/>
  <c r="AG106" i="40" a="1"/>
  <c r="AG106" i="40" s="1"/>
  <c r="AW106" i="40" s="1"/>
  <c r="AF106" i="40" a="1"/>
  <c r="AF106" i="40" s="1"/>
  <c r="AV106" i="40" s="1"/>
  <c r="AE106" i="40" a="1"/>
  <c r="AE106" i="40" s="1"/>
  <c r="AU106" i="40" s="1"/>
  <c r="AC106" i="40" a="1"/>
  <c r="AC106" i="40" s="1"/>
  <c r="AS106" i="40" s="1"/>
  <c r="AB106" i="40" a="1"/>
  <c r="AB106" i="40" s="1"/>
  <c r="AR106" i="40" s="1"/>
  <c r="Y106" i="40"/>
  <c r="AO105" i="40" a="1"/>
  <c r="AO105" i="40" s="1"/>
  <c r="BE105" i="40" s="1"/>
  <c r="AN105" i="40" a="1"/>
  <c r="AN105" i="40" s="1"/>
  <c r="BD105" i="40" s="1"/>
  <c r="AM105" i="40" a="1"/>
  <c r="AM105" i="40" s="1"/>
  <c r="BC105" i="40" s="1"/>
  <c r="AL105" i="40" a="1"/>
  <c r="AL105" i="40" s="1"/>
  <c r="BB105" i="40" s="1"/>
  <c r="AK105" i="40" a="1"/>
  <c r="AK105" i="40" s="1"/>
  <c r="BA105" i="40" s="1"/>
  <c r="AJ105" i="40" a="1"/>
  <c r="AJ105" i="40" s="1"/>
  <c r="AZ105" i="40" s="1"/>
  <c r="AI105" i="40" a="1"/>
  <c r="AI105" i="40" s="1"/>
  <c r="AY105" i="40" s="1"/>
  <c r="AH105" i="40" a="1"/>
  <c r="AH105" i="40" s="1"/>
  <c r="AX105" i="40" s="1"/>
  <c r="AG105" i="40" a="1"/>
  <c r="AG105" i="40" s="1"/>
  <c r="AW105" i="40" s="1"/>
  <c r="AF105" i="40" a="1"/>
  <c r="AF105" i="40" s="1"/>
  <c r="AV105" i="40" s="1"/>
  <c r="AE105" i="40" a="1"/>
  <c r="AE105" i="40" s="1"/>
  <c r="AC105" i="40" a="1"/>
  <c r="AC105" i="40" s="1"/>
  <c r="AS105" i="40" s="1"/>
  <c r="AB105" i="40" a="1"/>
  <c r="AB105" i="40" s="1"/>
  <c r="AR105" i="40" s="1"/>
  <c r="Y105" i="40"/>
  <c r="AO104" i="40" a="1"/>
  <c r="AO104" i="40" s="1"/>
  <c r="BE104" i="40" s="1"/>
  <c r="AN104" i="40" a="1"/>
  <c r="AN104" i="40" s="1"/>
  <c r="BD104" i="40" s="1"/>
  <c r="AM104" i="40" a="1"/>
  <c r="AM104" i="40" s="1"/>
  <c r="BC104" i="40" s="1"/>
  <c r="AL104" i="40" a="1"/>
  <c r="AL104" i="40" s="1"/>
  <c r="BB104" i="40" s="1"/>
  <c r="AK104" i="40" a="1"/>
  <c r="AK104" i="40" s="1"/>
  <c r="BA104" i="40" s="1"/>
  <c r="AJ104" i="40" a="1"/>
  <c r="AJ104" i="40" s="1"/>
  <c r="AZ104" i="40" s="1"/>
  <c r="AI104" i="40" a="1"/>
  <c r="AI104" i="40" s="1"/>
  <c r="AY104" i="40" s="1"/>
  <c r="AH104" i="40" a="1"/>
  <c r="AH104" i="40" s="1"/>
  <c r="AX104" i="40" s="1"/>
  <c r="AG104" i="40" a="1"/>
  <c r="AG104" i="40" s="1"/>
  <c r="AW104" i="40" s="1"/>
  <c r="AF104" i="40" a="1"/>
  <c r="AF104" i="40" s="1"/>
  <c r="AV104" i="40" s="1"/>
  <c r="AE104" i="40" a="1"/>
  <c r="AE104" i="40" s="1"/>
  <c r="AC104" i="40" a="1"/>
  <c r="AC104" i="40" s="1"/>
  <c r="AS104" i="40" s="1"/>
  <c r="AB104" i="40" a="1"/>
  <c r="AB104" i="40" s="1"/>
  <c r="AR104" i="40" s="1"/>
  <c r="Y104" i="40"/>
  <c r="AO103" i="40" a="1"/>
  <c r="AO103" i="40" s="1"/>
  <c r="BE103" i="40" s="1"/>
  <c r="AN103" i="40" a="1"/>
  <c r="AN103" i="40" s="1"/>
  <c r="BD103" i="40" s="1"/>
  <c r="AM103" i="40" a="1"/>
  <c r="AM103" i="40" s="1"/>
  <c r="BC103" i="40" s="1"/>
  <c r="AL103" i="40" a="1"/>
  <c r="AL103" i="40" s="1"/>
  <c r="BB103" i="40" s="1"/>
  <c r="AK103" i="40" a="1"/>
  <c r="AK103" i="40" s="1"/>
  <c r="BA103" i="40" s="1"/>
  <c r="AJ103" i="40" a="1"/>
  <c r="AJ103" i="40" s="1"/>
  <c r="AZ103" i="40" s="1"/>
  <c r="AI103" i="40" a="1"/>
  <c r="AI103" i="40" s="1"/>
  <c r="AY103" i="40" s="1"/>
  <c r="AH103" i="40" a="1"/>
  <c r="AH103" i="40" s="1"/>
  <c r="AX103" i="40" s="1"/>
  <c r="AG103" i="40" a="1"/>
  <c r="AG103" i="40" s="1"/>
  <c r="AW103" i="40" s="1"/>
  <c r="AF103" i="40" a="1"/>
  <c r="AF103" i="40" s="1"/>
  <c r="AV103" i="40" s="1"/>
  <c r="AE103" i="40" a="1"/>
  <c r="AE103" i="40" s="1"/>
  <c r="AU103" i="40" s="1"/>
  <c r="AC103" i="40" a="1"/>
  <c r="AC103" i="40" s="1"/>
  <c r="AS103" i="40" s="1"/>
  <c r="AB103" i="40" a="1"/>
  <c r="AB103" i="40" s="1"/>
  <c r="AO102" i="40" a="1"/>
  <c r="AO102" i="40" s="1"/>
  <c r="BE102" i="40" s="1"/>
  <c r="AN102" i="40" a="1"/>
  <c r="AN102" i="40" s="1"/>
  <c r="BD102" i="40" s="1"/>
  <c r="AM102" i="40" a="1"/>
  <c r="AM102" i="40" s="1"/>
  <c r="BC102" i="40" s="1"/>
  <c r="AL102" i="40" a="1"/>
  <c r="AL102" i="40" s="1"/>
  <c r="BB102" i="40" s="1"/>
  <c r="AK102" i="40" a="1"/>
  <c r="AK102" i="40" s="1"/>
  <c r="BA102" i="40" s="1"/>
  <c r="AJ102" i="40" a="1"/>
  <c r="AJ102" i="40" s="1"/>
  <c r="AZ102" i="40" s="1"/>
  <c r="AI102" i="40" a="1"/>
  <c r="AI102" i="40" s="1"/>
  <c r="AY102" i="40" s="1"/>
  <c r="AH102" i="40" a="1"/>
  <c r="AH102" i="40" s="1"/>
  <c r="AX102" i="40" s="1"/>
  <c r="AG102" i="40" a="1"/>
  <c r="AG102" i="40" s="1"/>
  <c r="AW102" i="40" s="1"/>
  <c r="AF102" i="40" a="1"/>
  <c r="AF102" i="40" s="1"/>
  <c r="AV102" i="40" s="1"/>
  <c r="AE102" i="40" a="1"/>
  <c r="AE102" i="40" s="1"/>
  <c r="AU102" i="40" s="1"/>
  <c r="AC102" i="40" a="1"/>
  <c r="AC102" i="40" s="1"/>
  <c r="AS102" i="40" s="1"/>
  <c r="AB102" i="40" a="1"/>
  <c r="AB102" i="40" s="1"/>
  <c r="AO101" i="40" a="1"/>
  <c r="AO101" i="40" s="1"/>
  <c r="BE101" i="40" s="1"/>
  <c r="AN101" i="40" a="1"/>
  <c r="AN101" i="40" s="1"/>
  <c r="BD101" i="40" s="1"/>
  <c r="AM101" i="40" a="1"/>
  <c r="AM101" i="40" s="1"/>
  <c r="BC101" i="40" s="1"/>
  <c r="AL101" i="40" a="1"/>
  <c r="AL101" i="40" s="1"/>
  <c r="BB101" i="40" s="1"/>
  <c r="AK101" i="40" a="1"/>
  <c r="AK101" i="40" s="1"/>
  <c r="BA101" i="40" s="1"/>
  <c r="AJ101" i="40" a="1"/>
  <c r="AJ101" i="40" s="1"/>
  <c r="AZ101" i="40" s="1"/>
  <c r="AI101" i="40" a="1"/>
  <c r="AI101" i="40" s="1"/>
  <c r="AY101" i="40" s="1"/>
  <c r="AH101" i="40" a="1"/>
  <c r="AH101" i="40" s="1"/>
  <c r="AX101" i="40" s="1"/>
  <c r="AG101" i="40" a="1"/>
  <c r="AG101" i="40" s="1"/>
  <c r="AW101" i="40" s="1"/>
  <c r="AF101" i="40" a="1"/>
  <c r="AF101" i="40" s="1"/>
  <c r="AV101" i="40" s="1"/>
  <c r="AE101" i="40" a="1"/>
  <c r="AE101" i="40" s="1"/>
  <c r="AU101" i="40" s="1"/>
  <c r="AC101" i="40" a="1"/>
  <c r="AC101" i="40" s="1"/>
  <c r="AS101" i="40" s="1"/>
  <c r="AB101" i="40" a="1"/>
  <c r="AB101" i="40" s="1"/>
  <c r="AO100" i="40" a="1"/>
  <c r="AO100" i="40" s="1"/>
  <c r="BE100" i="40" s="1"/>
  <c r="AN100" i="40" a="1"/>
  <c r="AN100" i="40" s="1"/>
  <c r="BD100" i="40" s="1"/>
  <c r="AM100" i="40" a="1"/>
  <c r="AM100" i="40" s="1"/>
  <c r="BC100" i="40" s="1"/>
  <c r="AL100" i="40" a="1"/>
  <c r="AL100" i="40" s="1"/>
  <c r="BB100" i="40" s="1"/>
  <c r="AK100" i="40" a="1"/>
  <c r="AK100" i="40" s="1"/>
  <c r="BA100" i="40" s="1"/>
  <c r="AJ100" i="40" a="1"/>
  <c r="AJ100" i="40" s="1"/>
  <c r="AZ100" i="40" s="1"/>
  <c r="AI100" i="40" a="1"/>
  <c r="AI100" i="40" s="1"/>
  <c r="AY100" i="40" s="1"/>
  <c r="AH100" i="40" a="1"/>
  <c r="AH100" i="40" s="1"/>
  <c r="AX100" i="40" s="1"/>
  <c r="AG100" i="40" a="1"/>
  <c r="AG100" i="40" s="1"/>
  <c r="AW100" i="40" s="1"/>
  <c r="AF100" i="40" a="1"/>
  <c r="AF100" i="40" s="1"/>
  <c r="AV100" i="40" s="1"/>
  <c r="AE100" i="40" a="1"/>
  <c r="AE100" i="40" s="1"/>
  <c r="AC100" i="40" a="1"/>
  <c r="AC100" i="40" s="1"/>
  <c r="AS100" i="40" s="1"/>
  <c r="AB100" i="40" a="1"/>
  <c r="AB100" i="40" s="1"/>
  <c r="Y100" i="40"/>
  <c r="AO99" i="40" a="1"/>
  <c r="AO99" i="40" s="1"/>
  <c r="BE99" i="40" s="1"/>
  <c r="AN99" i="40" a="1"/>
  <c r="AN99" i="40" s="1"/>
  <c r="BD99" i="40" s="1"/>
  <c r="AM99" i="40" a="1"/>
  <c r="AM99" i="40" s="1"/>
  <c r="BC99" i="40" s="1"/>
  <c r="AL99" i="40" a="1"/>
  <c r="AL99" i="40" s="1"/>
  <c r="BB99" i="40" s="1"/>
  <c r="AK99" i="40" a="1"/>
  <c r="AK99" i="40" s="1"/>
  <c r="BA99" i="40" s="1"/>
  <c r="AJ99" i="40" a="1"/>
  <c r="AJ99" i="40" s="1"/>
  <c r="AZ99" i="40" s="1"/>
  <c r="AI99" i="40" a="1"/>
  <c r="AI99" i="40" s="1"/>
  <c r="AY99" i="40" s="1"/>
  <c r="AH99" i="40" a="1"/>
  <c r="AH99" i="40" s="1"/>
  <c r="AX99" i="40" s="1"/>
  <c r="AG99" i="40" a="1"/>
  <c r="AG99" i="40" s="1"/>
  <c r="AW99" i="40" s="1"/>
  <c r="AF99" i="40" a="1"/>
  <c r="AF99" i="40" s="1"/>
  <c r="AV99" i="40" s="1"/>
  <c r="AE99" i="40" a="1"/>
  <c r="AE99" i="40" s="1"/>
  <c r="AU99" i="40" s="1"/>
  <c r="AC99" i="40" a="1"/>
  <c r="AC99" i="40" s="1"/>
  <c r="AS99" i="40" s="1"/>
  <c r="AB99" i="40" a="1"/>
  <c r="AB99" i="40" s="1"/>
  <c r="Y99" i="40"/>
  <c r="AO98" i="40" a="1"/>
  <c r="AO98" i="40" s="1"/>
  <c r="BE98" i="40" s="1"/>
  <c r="AN98" i="40" a="1"/>
  <c r="AN98" i="40" s="1"/>
  <c r="BD98" i="40" s="1"/>
  <c r="AM98" i="40" a="1"/>
  <c r="AM98" i="40" s="1"/>
  <c r="BC98" i="40" s="1"/>
  <c r="AL98" i="40" a="1"/>
  <c r="AL98" i="40" s="1"/>
  <c r="BB98" i="40" s="1"/>
  <c r="AK98" i="40" a="1"/>
  <c r="AK98" i="40" s="1"/>
  <c r="BA98" i="40" s="1"/>
  <c r="AJ98" i="40" a="1"/>
  <c r="AJ98" i="40" s="1"/>
  <c r="AZ98" i="40" s="1"/>
  <c r="AI98" i="40" a="1"/>
  <c r="AI98" i="40" s="1"/>
  <c r="AY98" i="40" s="1"/>
  <c r="AH98" i="40" a="1"/>
  <c r="AH98" i="40" s="1"/>
  <c r="AX98" i="40" s="1"/>
  <c r="AG98" i="40" a="1"/>
  <c r="AG98" i="40" s="1"/>
  <c r="AW98" i="40" s="1"/>
  <c r="AF98" i="40" a="1"/>
  <c r="AF98" i="40" s="1"/>
  <c r="AV98" i="40" s="1"/>
  <c r="AE98" i="40" a="1"/>
  <c r="AE98" i="40" s="1"/>
  <c r="AU98" i="40" s="1"/>
  <c r="AC98" i="40" a="1"/>
  <c r="AC98" i="40" s="1"/>
  <c r="AS98" i="40" s="1"/>
  <c r="AB98" i="40" a="1"/>
  <c r="AB98" i="40" s="1"/>
  <c r="Y98" i="40"/>
  <c r="AO97" i="40" a="1"/>
  <c r="AO97" i="40" s="1"/>
  <c r="BE97" i="40" s="1"/>
  <c r="AN97" i="40" a="1"/>
  <c r="AN97" i="40" s="1"/>
  <c r="BD97" i="40" s="1"/>
  <c r="AM97" i="40" a="1"/>
  <c r="AM97" i="40" s="1"/>
  <c r="BC97" i="40" s="1"/>
  <c r="AL97" i="40" a="1"/>
  <c r="AL97" i="40" s="1"/>
  <c r="BB97" i="40" s="1"/>
  <c r="AK97" i="40" a="1"/>
  <c r="AK97" i="40" s="1"/>
  <c r="BA97" i="40" s="1"/>
  <c r="AJ97" i="40" a="1"/>
  <c r="AJ97" i="40" s="1"/>
  <c r="AZ97" i="40" s="1"/>
  <c r="AI97" i="40" a="1"/>
  <c r="AI97" i="40" s="1"/>
  <c r="AY97" i="40" s="1"/>
  <c r="AH97" i="40" a="1"/>
  <c r="AH97" i="40" s="1"/>
  <c r="AX97" i="40" s="1"/>
  <c r="AG97" i="40" a="1"/>
  <c r="AG97" i="40" s="1"/>
  <c r="AW97" i="40" s="1"/>
  <c r="AF97" i="40" a="1"/>
  <c r="AF97" i="40" s="1"/>
  <c r="AE97" i="40" a="1"/>
  <c r="AE97" i="40" s="1"/>
  <c r="AU97" i="40" s="1"/>
  <c r="AC97" i="40" a="1"/>
  <c r="AC97" i="40" s="1"/>
  <c r="AB97" i="40" a="1"/>
  <c r="AB97" i="40" s="1"/>
  <c r="AR97" i="40" s="1"/>
  <c r="Y97" i="40"/>
  <c r="AO96" i="40" a="1"/>
  <c r="AO96" i="40" s="1"/>
  <c r="BE96" i="40" s="1"/>
  <c r="AN96" i="40" a="1"/>
  <c r="AN96" i="40" s="1"/>
  <c r="BD96" i="40" s="1"/>
  <c r="AM96" i="40" a="1"/>
  <c r="AM96" i="40" s="1"/>
  <c r="BC96" i="40" s="1"/>
  <c r="AL96" i="40" a="1"/>
  <c r="AL96" i="40" s="1"/>
  <c r="BB96" i="40" s="1"/>
  <c r="AK96" i="40" a="1"/>
  <c r="AK96" i="40" s="1"/>
  <c r="BA96" i="40" s="1"/>
  <c r="AJ96" i="40" a="1"/>
  <c r="AJ96" i="40" s="1"/>
  <c r="AZ96" i="40" s="1"/>
  <c r="AI96" i="40" a="1"/>
  <c r="AI96" i="40" s="1"/>
  <c r="AY96" i="40" s="1"/>
  <c r="AH96" i="40" a="1"/>
  <c r="AH96" i="40" s="1"/>
  <c r="AX96" i="40" s="1"/>
  <c r="AG96" i="40" a="1"/>
  <c r="AG96" i="40" s="1"/>
  <c r="AW96" i="40" s="1"/>
  <c r="AF96" i="40" a="1"/>
  <c r="AF96" i="40" s="1"/>
  <c r="AE96" i="40" a="1"/>
  <c r="AE96" i="40" s="1"/>
  <c r="AU96" i="40" s="1"/>
  <c r="AC96" i="40" a="1"/>
  <c r="AC96" i="40" s="1"/>
  <c r="AS96" i="40" s="1"/>
  <c r="AB96" i="40" a="1"/>
  <c r="AB96" i="40" s="1"/>
  <c r="Y96" i="40"/>
  <c r="AO93" i="40" a="1"/>
  <c r="AO93" i="40" s="1"/>
  <c r="BE93" i="40" s="1"/>
  <c r="AN93" i="40" a="1"/>
  <c r="AN93" i="40" s="1"/>
  <c r="BD93" i="40" s="1"/>
  <c r="AM93" i="40" a="1"/>
  <c r="AM93" i="40" s="1"/>
  <c r="BC93" i="40" s="1"/>
  <c r="AL93" i="40" a="1"/>
  <c r="AL93" i="40" s="1"/>
  <c r="BB93" i="40" s="1"/>
  <c r="AK93" i="40" a="1"/>
  <c r="AK93" i="40" s="1"/>
  <c r="BA93" i="40" s="1"/>
  <c r="AJ93" i="40" a="1"/>
  <c r="AJ93" i="40" s="1"/>
  <c r="AZ93" i="40" s="1"/>
  <c r="AI93" i="40" a="1"/>
  <c r="AI93" i="40" s="1"/>
  <c r="AY93" i="40" s="1"/>
  <c r="AH93" i="40" a="1"/>
  <c r="AH93" i="40" s="1"/>
  <c r="AG93" i="40" a="1"/>
  <c r="AG93" i="40" s="1"/>
  <c r="AW93" i="40" s="1"/>
  <c r="AF93" i="40" a="1"/>
  <c r="AF93" i="40" s="1"/>
  <c r="AV93" i="40" s="1"/>
  <c r="AE93" i="40" a="1"/>
  <c r="AE93" i="40" s="1"/>
  <c r="AU93" i="40" s="1"/>
  <c r="AC93" i="40" a="1"/>
  <c r="AC93" i="40" s="1"/>
  <c r="AS93" i="40" s="1"/>
  <c r="AB93" i="40" a="1"/>
  <c r="AB93" i="40" s="1"/>
  <c r="Y93" i="40"/>
  <c r="AO92" i="40" a="1"/>
  <c r="AO92" i="40" s="1"/>
  <c r="BE92" i="40" s="1"/>
  <c r="AN92" i="40" a="1"/>
  <c r="AN92" i="40" s="1"/>
  <c r="BD92" i="40" s="1"/>
  <c r="AM92" i="40" a="1"/>
  <c r="AM92" i="40" s="1"/>
  <c r="BC92" i="40" s="1"/>
  <c r="AL92" i="40" a="1"/>
  <c r="AL92" i="40" s="1"/>
  <c r="BB92" i="40" s="1"/>
  <c r="AK92" i="40" a="1"/>
  <c r="AK92" i="40" s="1"/>
  <c r="BA92" i="40" s="1"/>
  <c r="AJ92" i="40" a="1"/>
  <c r="AJ92" i="40" s="1"/>
  <c r="AZ92" i="40" s="1"/>
  <c r="AI92" i="40" a="1"/>
  <c r="AI92" i="40" s="1"/>
  <c r="AY92" i="40" s="1"/>
  <c r="AH92" i="40" a="1"/>
  <c r="AH92" i="40" s="1"/>
  <c r="AX92" i="40" s="1"/>
  <c r="AG92" i="40" a="1"/>
  <c r="AG92" i="40" s="1"/>
  <c r="AW92" i="40" s="1"/>
  <c r="AF92" i="40" a="1"/>
  <c r="AF92" i="40" s="1"/>
  <c r="AV92" i="40" s="1"/>
  <c r="AE92" i="40" a="1"/>
  <c r="AE92" i="40" s="1"/>
  <c r="AU92" i="40" s="1"/>
  <c r="AC92" i="40" a="1"/>
  <c r="AC92" i="40" s="1"/>
  <c r="AS92" i="40" s="1"/>
  <c r="AB92" i="40" a="1"/>
  <c r="AB92" i="40" s="1"/>
  <c r="Y92" i="40"/>
  <c r="AO91" i="40" a="1"/>
  <c r="AO91" i="40" s="1"/>
  <c r="BE91" i="40" s="1"/>
  <c r="AN91" i="40" a="1"/>
  <c r="AN91" i="40" s="1"/>
  <c r="BD91" i="40" s="1"/>
  <c r="AM91" i="40" a="1"/>
  <c r="AM91" i="40" s="1"/>
  <c r="BC91" i="40" s="1"/>
  <c r="AL91" i="40" a="1"/>
  <c r="AL91" i="40" s="1"/>
  <c r="BB91" i="40" s="1"/>
  <c r="AK91" i="40" a="1"/>
  <c r="AK91" i="40" s="1"/>
  <c r="BA91" i="40" s="1"/>
  <c r="AJ91" i="40" a="1"/>
  <c r="AJ91" i="40" s="1"/>
  <c r="AZ91" i="40" s="1"/>
  <c r="AI91" i="40" a="1"/>
  <c r="AI91" i="40" s="1"/>
  <c r="AY91" i="40" s="1"/>
  <c r="AH91" i="40" a="1"/>
  <c r="AH91" i="40" s="1"/>
  <c r="AX91" i="40" s="1"/>
  <c r="AG91" i="40" a="1"/>
  <c r="AG91" i="40" s="1"/>
  <c r="AW91" i="40" s="1"/>
  <c r="AF91" i="40" a="1"/>
  <c r="AF91" i="40" s="1"/>
  <c r="AV91" i="40" s="1"/>
  <c r="AE91" i="40" a="1"/>
  <c r="AE91" i="40" s="1"/>
  <c r="AC91" i="40" a="1"/>
  <c r="AC91" i="40" s="1"/>
  <c r="AS91" i="40" s="1"/>
  <c r="AB91" i="40" a="1"/>
  <c r="AB91" i="40" s="1"/>
  <c r="Y91" i="40"/>
  <c r="AO90" i="40" a="1"/>
  <c r="AO90" i="40" s="1"/>
  <c r="BE90" i="40" s="1"/>
  <c r="AN90" i="40" a="1"/>
  <c r="AN90" i="40" s="1"/>
  <c r="BD90" i="40" s="1"/>
  <c r="AM90" i="40" a="1"/>
  <c r="AM90" i="40" s="1"/>
  <c r="BC90" i="40" s="1"/>
  <c r="AL90" i="40" a="1"/>
  <c r="AL90" i="40" s="1"/>
  <c r="BB90" i="40" s="1"/>
  <c r="AK90" i="40" a="1"/>
  <c r="AK90" i="40" s="1"/>
  <c r="BA90" i="40" s="1"/>
  <c r="AJ90" i="40" a="1"/>
  <c r="AJ90" i="40" s="1"/>
  <c r="AZ90" i="40" s="1"/>
  <c r="AI90" i="40" a="1"/>
  <c r="AI90" i="40" s="1"/>
  <c r="AY90" i="40" s="1"/>
  <c r="AH90" i="40" a="1"/>
  <c r="AH90" i="40" s="1"/>
  <c r="AX90" i="40" s="1"/>
  <c r="AG90" i="40" a="1"/>
  <c r="AG90" i="40" s="1"/>
  <c r="AW90" i="40" s="1"/>
  <c r="AF90" i="40" a="1"/>
  <c r="AF90" i="40" s="1"/>
  <c r="AV90" i="40" s="1"/>
  <c r="AE90" i="40" a="1"/>
  <c r="AE90" i="40" s="1"/>
  <c r="AC90" i="40" a="1"/>
  <c r="AC90" i="40" s="1"/>
  <c r="AS90" i="40" s="1"/>
  <c r="AB90" i="40" a="1"/>
  <c r="AB90" i="40" s="1"/>
  <c r="AR90" i="40" s="1"/>
  <c r="Y90" i="40"/>
  <c r="AO89" i="40" a="1"/>
  <c r="AO89" i="40" s="1"/>
  <c r="BE89" i="40" s="1"/>
  <c r="AN89" i="40" a="1"/>
  <c r="AN89" i="40" s="1"/>
  <c r="BD89" i="40" s="1"/>
  <c r="AM89" i="40" a="1"/>
  <c r="AM89" i="40" s="1"/>
  <c r="BC89" i="40" s="1"/>
  <c r="AL89" i="40" a="1"/>
  <c r="AL89" i="40" s="1"/>
  <c r="BB89" i="40" s="1"/>
  <c r="AK89" i="40" a="1"/>
  <c r="AK89" i="40" s="1"/>
  <c r="BA89" i="40" s="1"/>
  <c r="AJ89" i="40" a="1"/>
  <c r="AJ89" i="40" s="1"/>
  <c r="AZ89" i="40" s="1"/>
  <c r="AI89" i="40" a="1"/>
  <c r="AI89" i="40" s="1"/>
  <c r="AY89" i="40" s="1"/>
  <c r="AH89" i="40" a="1"/>
  <c r="AH89" i="40" s="1"/>
  <c r="AX89" i="40" s="1"/>
  <c r="AG89" i="40" a="1"/>
  <c r="AG89" i="40" s="1"/>
  <c r="AW89" i="40" s="1"/>
  <c r="AF89" i="40" a="1"/>
  <c r="AF89" i="40" s="1"/>
  <c r="AV89" i="40" s="1"/>
  <c r="AE89" i="40" a="1"/>
  <c r="AE89" i="40" s="1"/>
  <c r="AC89" i="40" a="1"/>
  <c r="AC89" i="40" s="1"/>
  <c r="AS89" i="40" s="1"/>
  <c r="AB89" i="40" a="1"/>
  <c r="AB89" i="40" s="1"/>
  <c r="AR89" i="40" s="1"/>
  <c r="AO88" i="40" a="1"/>
  <c r="AO88" i="40" s="1"/>
  <c r="BE88" i="40" s="1"/>
  <c r="AN88" i="40" a="1"/>
  <c r="AN88" i="40" s="1"/>
  <c r="BD88" i="40" s="1"/>
  <c r="AM88" i="40" a="1"/>
  <c r="AM88" i="40" s="1"/>
  <c r="BC88" i="40" s="1"/>
  <c r="AL88" i="40" a="1"/>
  <c r="AL88" i="40" s="1"/>
  <c r="BB88" i="40" s="1"/>
  <c r="AK88" i="40" a="1"/>
  <c r="AK88" i="40" s="1"/>
  <c r="BA88" i="40" s="1"/>
  <c r="AJ88" i="40" a="1"/>
  <c r="AJ88" i="40" s="1"/>
  <c r="AZ88" i="40" s="1"/>
  <c r="AI88" i="40" a="1"/>
  <c r="AI88" i="40" s="1"/>
  <c r="AY88" i="40" s="1"/>
  <c r="AH88" i="40" a="1"/>
  <c r="AH88" i="40" s="1"/>
  <c r="AX88" i="40" s="1"/>
  <c r="AG88" i="40" a="1"/>
  <c r="AG88" i="40" s="1"/>
  <c r="AW88" i="40" s="1"/>
  <c r="AF88" i="40" a="1"/>
  <c r="AF88" i="40" s="1"/>
  <c r="AV88" i="40" s="1"/>
  <c r="AE88" i="40" a="1"/>
  <c r="AE88" i="40" s="1"/>
  <c r="AC88" i="40" a="1"/>
  <c r="AC88" i="40" s="1"/>
  <c r="AS88" i="40" s="1"/>
  <c r="AB88" i="40" a="1"/>
  <c r="AB88" i="40" s="1"/>
  <c r="Y88" i="40"/>
  <c r="AO87" i="40" a="1"/>
  <c r="AO87" i="40" s="1"/>
  <c r="BE87" i="40" s="1"/>
  <c r="AN87" i="40" a="1"/>
  <c r="AN87" i="40" s="1"/>
  <c r="BD87" i="40" s="1"/>
  <c r="AM87" i="40" a="1"/>
  <c r="AM87" i="40" s="1"/>
  <c r="BC87" i="40" s="1"/>
  <c r="AL87" i="40" a="1"/>
  <c r="AL87" i="40" s="1"/>
  <c r="BB87" i="40" s="1"/>
  <c r="AK87" i="40" a="1"/>
  <c r="AK87" i="40" s="1"/>
  <c r="BA87" i="40" s="1"/>
  <c r="AJ87" i="40" a="1"/>
  <c r="AJ87" i="40" s="1"/>
  <c r="AZ87" i="40" s="1"/>
  <c r="AI87" i="40" a="1"/>
  <c r="AI87" i="40" s="1"/>
  <c r="AY87" i="40" s="1"/>
  <c r="AH87" i="40" a="1"/>
  <c r="AH87" i="40" s="1"/>
  <c r="AX87" i="40" s="1"/>
  <c r="AG87" i="40" a="1"/>
  <c r="AG87" i="40" s="1"/>
  <c r="AW87" i="40" s="1"/>
  <c r="AF87" i="40" a="1"/>
  <c r="AF87" i="40" s="1"/>
  <c r="AV87" i="40" s="1"/>
  <c r="AE87" i="40" a="1"/>
  <c r="AE87" i="40" s="1"/>
  <c r="AU87" i="40" s="1"/>
  <c r="AC87" i="40" a="1"/>
  <c r="AC87" i="40" s="1"/>
  <c r="AS87" i="40" s="1"/>
  <c r="AB87" i="40" a="1"/>
  <c r="AB87" i="40" s="1"/>
  <c r="AR87" i="40" s="1"/>
  <c r="Y87" i="40"/>
  <c r="AO86" i="40" a="1"/>
  <c r="AO86" i="40" s="1"/>
  <c r="BE86" i="40" s="1"/>
  <c r="AN86" i="40" a="1"/>
  <c r="AN86" i="40" s="1"/>
  <c r="BD86" i="40" s="1"/>
  <c r="AM86" i="40" a="1"/>
  <c r="AM86" i="40" s="1"/>
  <c r="BC86" i="40" s="1"/>
  <c r="AL86" i="40" a="1"/>
  <c r="AL86" i="40" s="1"/>
  <c r="BB86" i="40" s="1"/>
  <c r="AK86" i="40" a="1"/>
  <c r="AK86" i="40" s="1"/>
  <c r="BA86" i="40" s="1"/>
  <c r="AJ86" i="40" a="1"/>
  <c r="AJ86" i="40" s="1"/>
  <c r="AZ86" i="40" s="1"/>
  <c r="AI86" i="40" a="1"/>
  <c r="AI86" i="40" s="1"/>
  <c r="AY86" i="40" s="1"/>
  <c r="AH86" i="40" a="1"/>
  <c r="AH86" i="40" s="1"/>
  <c r="AX86" i="40" s="1"/>
  <c r="AG86" i="40" a="1"/>
  <c r="AG86" i="40" s="1"/>
  <c r="AW86" i="40" s="1"/>
  <c r="AF86" i="40" a="1"/>
  <c r="AF86" i="40" s="1"/>
  <c r="AV86" i="40" s="1"/>
  <c r="AE86" i="40" a="1"/>
  <c r="AE86" i="40" s="1"/>
  <c r="AU86" i="40" s="1"/>
  <c r="AC86" i="40" a="1"/>
  <c r="AC86" i="40" s="1"/>
  <c r="AS86" i="40" s="1"/>
  <c r="AB86" i="40" a="1"/>
  <c r="AB86" i="40" s="1"/>
  <c r="AO85" i="40" a="1"/>
  <c r="AO85" i="40" s="1"/>
  <c r="BE85" i="40" s="1"/>
  <c r="AN85" i="40" a="1"/>
  <c r="AN85" i="40" s="1"/>
  <c r="BD85" i="40" s="1"/>
  <c r="AM85" i="40" a="1"/>
  <c r="AM85" i="40" s="1"/>
  <c r="BC85" i="40" s="1"/>
  <c r="AL85" i="40" a="1"/>
  <c r="AL85" i="40" s="1"/>
  <c r="BB85" i="40" s="1"/>
  <c r="AK85" i="40" a="1"/>
  <c r="AK85" i="40" s="1"/>
  <c r="BA85" i="40" s="1"/>
  <c r="AJ85" i="40" a="1"/>
  <c r="AJ85" i="40" s="1"/>
  <c r="AZ85" i="40" s="1"/>
  <c r="AI85" i="40" a="1"/>
  <c r="AI85" i="40" s="1"/>
  <c r="AY85" i="40" s="1"/>
  <c r="AH85" i="40" a="1"/>
  <c r="AH85" i="40" s="1"/>
  <c r="AX85" i="40" s="1"/>
  <c r="AG85" i="40" a="1"/>
  <c r="AG85" i="40" s="1"/>
  <c r="AW85" i="40" s="1"/>
  <c r="AF85" i="40" a="1"/>
  <c r="AF85" i="40" s="1"/>
  <c r="AV85" i="40" s="1"/>
  <c r="AE85" i="40" a="1"/>
  <c r="AE85" i="40" s="1"/>
  <c r="AC85" i="40" a="1"/>
  <c r="AC85" i="40" s="1"/>
  <c r="AB85" i="40" a="1"/>
  <c r="AB85" i="40" s="1"/>
  <c r="AR85" i="40" s="1"/>
  <c r="Y85" i="40"/>
  <c r="AO84" i="40" a="1"/>
  <c r="AO84" i="40" s="1"/>
  <c r="BE84" i="40" s="1"/>
  <c r="AN84" i="40" a="1"/>
  <c r="AN84" i="40" s="1"/>
  <c r="BD84" i="40" s="1"/>
  <c r="AM84" i="40" a="1"/>
  <c r="AM84" i="40" s="1"/>
  <c r="BC84" i="40" s="1"/>
  <c r="AL84" i="40" a="1"/>
  <c r="AL84" i="40" s="1"/>
  <c r="BB84" i="40" s="1"/>
  <c r="AK84" i="40" a="1"/>
  <c r="AK84" i="40" s="1"/>
  <c r="BA84" i="40" s="1"/>
  <c r="AJ84" i="40" a="1"/>
  <c r="AJ84" i="40" s="1"/>
  <c r="AZ84" i="40" s="1"/>
  <c r="AI84" i="40" a="1"/>
  <c r="AI84" i="40" s="1"/>
  <c r="AY84" i="40" s="1"/>
  <c r="AH84" i="40" a="1"/>
  <c r="AH84" i="40" s="1"/>
  <c r="AX84" i="40" s="1"/>
  <c r="AG84" i="40" a="1"/>
  <c r="AG84" i="40" s="1"/>
  <c r="AW84" i="40" s="1"/>
  <c r="AF84" i="40" a="1"/>
  <c r="AF84" i="40" s="1"/>
  <c r="AV84" i="40" s="1"/>
  <c r="AE84" i="40" a="1"/>
  <c r="AE84" i="40" s="1"/>
  <c r="AU84" i="40" s="1"/>
  <c r="AC84" i="40" a="1"/>
  <c r="AC84" i="40" s="1"/>
  <c r="AS84" i="40" s="1"/>
  <c r="AB84" i="40" a="1"/>
  <c r="AB84" i="40" s="1"/>
  <c r="Y84" i="40"/>
  <c r="AO83" i="40" a="1"/>
  <c r="AO83" i="40" s="1"/>
  <c r="BE83" i="40" s="1"/>
  <c r="AN83" i="40" a="1"/>
  <c r="AN83" i="40" s="1"/>
  <c r="BD83" i="40" s="1"/>
  <c r="AM83" i="40" a="1"/>
  <c r="AM83" i="40" s="1"/>
  <c r="BC83" i="40" s="1"/>
  <c r="AL83" i="40" a="1"/>
  <c r="AL83" i="40" s="1"/>
  <c r="BB83" i="40" s="1"/>
  <c r="AK83" i="40" a="1"/>
  <c r="AK83" i="40" s="1"/>
  <c r="BA83" i="40" s="1"/>
  <c r="AJ83" i="40" a="1"/>
  <c r="AJ83" i="40" s="1"/>
  <c r="AZ83" i="40" s="1"/>
  <c r="AI83" i="40" a="1"/>
  <c r="AI83" i="40" s="1"/>
  <c r="AY83" i="40" s="1"/>
  <c r="AH83" i="40" a="1"/>
  <c r="AH83" i="40" s="1"/>
  <c r="AX83" i="40" s="1"/>
  <c r="AG83" i="40" a="1"/>
  <c r="AG83" i="40" s="1"/>
  <c r="AW83" i="40" s="1"/>
  <c r="AF83" i="40" a="1"/>
  <c r="AF83" i="40" s="1"/>
  <c r="AV83" i="40" s="1"/>
  <c r="AE83" i="40" a="1"/>
  <c r="AE83" i="40" s="1"/>
  <c r="AC83" i="40" a="1"/>
  <c r="AC83" i="40" s="1"/>
  <c r="AB83" i="40" a="1"/>
  <c r="AB83" i="40" s="1"/>
  <c r="AR83" i="40" s="1"/>
  <c r="Y83" i="40"/>
  <c r="AO82" i="40" a="1"/>
  <c r="AO82" i="40" s="1"/>
  <c r="BE82" i="40" s="1"/>
  <c r="AN82" i="40" a="1"/>
  <c r="AN82" i="40" s="1"/>
  <c r="BD82" i="40" s="1"/>
  <c r="AM82" i="40" a="1"/>
  <c r="AM82" i="40" s="1"/>
  <c r="BC82" i="40" s="1"/>
  <c r="AL82" i="40" a="1"/>
  <c r="AL82" i="40" s="1"/>
  <c r="BB82" i="40" s="1"/>
  <c r="AK82" i="40" a="1"/>
  <c r="AK82" i="40" s="1"/>
  <c r="BA82" i="40" s="1"/>
  <c r="AJ82" i="40" a="1"/>
  <c r="AJ82" i="40" s="1"/>
  <c r="AZ82" i="40" s="1"/>
  <c r="AI82" i="40" a="1"/>
  <c r="AI82" i="40" s="1"/>
  <c r="AY82" i="40" s="1"/>
  <c r="AH82" i="40" a="1"/>
  <c r="AH82" i="40" s="1"/>
  <c r="AX82" i="40" s="1"/>
  <c r="AG82" i="40" a="1"/>
  <c r="AG82" i="40" s="1"/>
  <c r="AW82" i="40" s="1"/>
  <c r="AF82" i="40" a="1"/>
  <c r="AF82" i="40" s="1"/>
  <c r="AV82" i="40" s="1"/>
  <c r="AE82" i="40" a="1"/>
  <c r="AE82" i="40" s="1"/>
  <c r="AC82" i="40" a="1"/>
  <c r="AC82" i="40" s="1"/>
  <c r="AS82" i="40" s="1"/>
  <c r="AB82" i="40" a="1"/>
  <c r="AB82" i="40" s="1"/>
  <c r="Y82" i="40"/>
  <c r="AO81" i="40" a="1"/>
  <c r="AO81" i="40" s="1"/>
  <c r="BE81" i="40" s="1"/>
  <c r="AN81" i="40" a="1"/>
  <c r="AN81" i="40" s="1"/>
  <c r="BD81" i="40" s="1"/>
  <c r="AM81" i="40" a="1"/>
  <c r="AM81" i="40" s="1"/>
  <c r="BC81" i="40" s="1"/>
  <c r="AL81" i="40" a="1"/>
  <c r="AL81" i="40" s="1"/>
  <c r="BB81" i="40" s="1"/>
  <c r="AK81" i="40" a="1"/>
  <c r="AK81" i="40" s="1"/>
  <c r="BA81" i="40" s="1"/>
  <c r="AJ81" i="40" a="1"/>
  <c r="AJ81" i="40" s="1"/>
  <c r="AZ81" i="40" s="1"/>
  <c r="AI81" i="40" a="1"/>
  <c r="AI81" i="40" s="1"/>
  <c r="AY81" i="40" s="1"/>
  <c r="AH81" i="40" a="1"/>
  <c r="AH81" i="40" s="1"/>
  <c r="AX81" i="40" s="1"/>
  <c r="AG81" i="40" a="1"/>
  <c r="AG81" i="40" s="1"/>
  <c r="AW81" i="40" s="1"/>
  <c r="AF81" i="40" a="1"/>
  <c r="AF81" i="40" s="1"/>
  <c r="AV81" i="40" s="1"/>
  <c r="AE81" i="40" a="1"/>
  <c r="AE81" i="40" s="1"/>
  <c r="AU81" i="40" s="1"/>
  <c r="AC81" i="40" a="1"/>
  <c r="AC81" i="40" s="1"/>
  <c r="AS81" i="40" s="1"/>
  <c r="AB81" i="40" a="1"/>
  <c r="AB81" i="40" s="1"/>
  <c r="Y81" i="40"/>
  <c r="AO80" i="40" a="1"/>
  <c r="AO80" i="40" s="1"/>
  <c r="BE80" i="40" s="1"/>
  <c r="AN80" i="40" a="1"/>
  <c r="AN80" i="40" s="1"/>
  <c r="BD80" i="40" s="1"/>
  <c r="AM80" i="40" a="1"/>
  <c r="AM80" i="40" s="1"/>
  <c r="BC80" i="40" s="1"/>
  <c r="AL80" i="40" a="1"/>
  <c r="AL80" i="40" s="1"/>
  <c r="BB80" i="40" s="1"/>
  <c r="AK80" i="40" a="1"/>
  <c r="AK80" i="40" s="1"/>
  <c r="BA80" i="40" s="1"/>
  <c r="AJ80" i="40" a="1"/>
  <c r="AJ80" i="40" s="1"/>
  <c r="AI80" i="40" a="1"/>
  <c r="AI80" i="40" s="1"/>
  <c r="AY80" i="40" s="1"/>
  <c r="AH80" i="40" a="1"/>
  <c r="AH80" i="40" s="1"/>
  <c r="AG80" i="40" a="1"/>
  <c r="AG80" i="40" s="1"/>
  <c r="AW80" i="40" s="1"/>
  <c r="AF80" i="40" a="1"/>
  <c r="AF80" i="40" s="1"/>
  <c r="AV80" i="40" s="1"/>
  <c r="AE80" i="40" a="1"/>
  <c r="AE80" i="40" s="1"/>
  <c r="AU80" i="40" s="1"/>
  <c r="AC80" i="40" a="1"/>
  <c r="AC80" i="40" s="1"/>
  <c r="AS80" i="40" s="1"/>
  <c r="AB80" i="40" a="1"/>
  <c r="AB80" i="40" s="1"/>
  <c r="Y80" i="40"/>
  <c r="AO79" i="40" a="1"/>
  <c r="AO79" i="40" s="1"/>
  <c r="BE79" i="40" s="1"/>
  <c r="AN79" i="40" a="1"/>
  <c r="AN79" i="40" s="1"/>
  <c r="BD79" i="40" s="1"/>
  <c r="AM79" i="40" a="1"/>
  <c r="AM79" i="40" s="1"/>
  <c r="BC79" i="40" s="1"/>
  <c r="AL79" i="40" a="1"/>
  <c r="AL79" i="40" s="1"/>
  <c r="BB79" i="40" s="1"/>
  <c r="AK79" i="40" a="1"/>
  <c r="AK79" i="40" s="1"/>
  <c r="BA79" i="40" s="1"/>
  <c r="AJ79" i="40" a="1"/>
  <c r="AJ79" i="40" s="1"/>
  <c r="AZ79" i="40" s="1"/>
  <c r="AI79" i="40" a="1"/>
  <c r="AI79" i="40" s="1"/>
  <c r="AY79" i="40" s="1"/>
  <c r="AH79" i="40" a="1"/>
  <c r="AH79" i="40" s="1"/>
  <c r="AX79" i="40" s="1"/>
  <c r="AG79" i="40" a="1"/>
  <c r="AG79" i="40" s="1"/>
  <c r="AW79" i="40" s="1"/>
  <c r="AF79" i="40" a="1"/>
  <c r="AF79" i="40" s="1"/>
  <c r="AV79" i="40" s="1"/>
  <c r="AE79" i="40" a="1"/>
  <c r="AE79" i="40" s="1"/>
  <c r="AU79" i="40" s="1"/>
  <c r="AC79" i="40" a="1"/>
  <c r="AC79" i="40" s="1"/>
  <c r="AS79" i="40" s="1"/>
  <c r="AB79" i="40" a="1"/>
  <c r="AB79" i="40" s="1"/>
  <c r="Y79" i="40"/>
  <c r="AO78" i="40" a="1"/>
  <c r="AO78" i="40" s="1"/>
  <c r="BE78" i="40" s="1"/>
  <c r="AN78" i="40" a="1"/>
  <c r="AN78" i="40" s="1"/>
  <c r="BD78" i="40" s="1"/>
  <c r="AM78" i="40" a="1"/>
  <c r="AM78" i="40" s="1"/>
  <c r="BC78" i="40" s="1"/>
  <c r="AL78" i="40" a="1"/>
  <c r="AL78" i="40" s="1"/>
  <c r="BB78" i="40" s="1"/>
  <c r="AK78" i="40" a="1"/>
  <c r="AK78" i="40" s="1"/>
  <c r="BA78" i="40" s="1"/>
  <c r="AJ78" i="40" a="1"/>
  <c r="AJ78" i="40" s="1"/>
  <c r="AZ78" i="40" s="1"/>
  <c r="AI78" i="40" a="1"/>
  <c r="AI78" i="40" s="1"/>
  <c r="AY78" i="40" s="1"/>
  <c r="AH78" i="40" a="1"/>
  <c r="AH78" i="40" s="1"/>
  <c r="AX78" i="40" s="1"/>
  <c r="AG78" i="40" a="1"/>
  <c r="AG78" i="40" s="1"/>
  <c r="AW78" i="40" s="1"/>
  <c r="AF78" i="40" a="1"/>
  <c r="AF78" i="40" s="1"/>
  <c r="AV78" i="40" s="1"/>
  <c r="AE78" i="40" a="1"/>
  <c r="AE78" i="40" s="1"/>
  <c r="AU78" i="40" s="1"/>
  <c r="AC78" i="40" a="1"/>
  <c r="AC78" i="40" s="1"/>
  <c r="AS78" i="40" s="1"/>
  <c r="AB78" i="40" a="1"/>
  <c r="AB78" i="40" s="1"/>
  <c r="Y78" i="40"/>
  <c r="AO77" i="40" a="1"/>
  <c r="AO77" i="40" s="1"/>
  <c r="BE77" i="40" s="1"/>
  <c r="AN77" i="40" a="1"/>
  <c r="AN77" i="40" s="1"/>
  <c r="BD77" i="40" s="1"/>
  <c r="AM77" i="40" a="1"/>
  <c r="AM77" i="40" s="1"/>
  <c r="BC77" i="40" s="1"/>
  <c r="AL77" i="40" a="1"/>
  <c r="AL77" i="40" s="1"/>
  <c r="BB77" i="40" s="1"/>
  <c r="AK77" i="40" a="1"/>
  <c r="AK77" i="40" s="1"/>
  <c r="BA77" i="40" s="1"/>
  <c r="AJ77" i="40" a="1"/>
  <c r="AJ77" i="40" s="1"/>
  <c r="AZ77" i="40" s="1"/>
  <c r="AI77" i="40" a="1"/>
  <c r="AI77" i="40" s="1"/>
  <c r="AY77" i="40" s="1"/>
  <c r="AH77" i="40" a="1"/>
  <c r="AH77" i="40" s="1"/>
  <c r="AX77" i="40" s="1"/>
  <c r="AG77" i="40" a="1"/>
  <c r="AG77" i="40" s="1"/>
  <c r="AW77" i="40" s="1"/>
  <c r="AF77" i="40" a="1"/>
  <c r="AF77" i="40" s="1"/>
  <c r="AV77" i="40" s="1"/>
  <c r="AE77" i="40" a="1"/>
  <c r="AE77" i="40" s="1"/>
  <c r="AU77" i="40" s="1"/>
  <c r="AC77" i="40" a="1"/>
  <c r="AC77" i="40" s="1"/>
  <c r="AS77" i="40" s="1"/>
  <c r="AB77" i="40" a="1"/>
  <c r="AB77" i="40" s="1"/>
  <c r="Y77" i="40"/>
  <c r="AO76" i="40" a="1"/>
  <c r="AO76" i="40" s="1"/>
  <c r="BE76" i="40" s="1"/>
  <c r="AN76" i="40" a="1"/>
  <c r="AN76" i="40" s="1"/>
  <c r="BD76" i="40" s="1"/>
  <c r="AM76" i="40" a="1"/>
  <c r="AM76" i="40" s="1"/>
  <c r="BC76" i="40" s="1"/>
  <c r="AL76" i="40" a="1"/>
  <c r="AL76" i="40" s="1"/>
  <c r="BB76" i="40" s="1"/>
  <c r="AK76" i="40" a="1"/>
  <c r="AK76" i="40" s="1"/>
  <c r="AJ76" i="40" a="1"/>
  <c r="AJ76" i="40" s="1"/>
  <c r="AZ76" i="40" s="1"/>
  <c r="AI76" i="40" a="1"/>
  <c r="AI76" i="40" s="1"/>
  <c r="AY76" i="40" s="1"/>
  <c r="AH76" i="40" a="1"/>
  <c r="AH76" i="40" s="1"/>
  <c r="AX76" i="40" s="1"/>
  <c r="AG76" i="40" a="1"/>
  <c r="AG76" i="40" s="1"/>
  <c r="AW76" i="40" s="1"/>
  <c r="AF76" i="40" a="1"/>
  <c r="AF76" i="40" s="1"/>
  <c r="AV76" i="40" s="1"/>
  <c r="AE76" i="40" a="1"/>
  <c r="AE76" i="40" s="1"/>
  <c r="AC76" i="40" a="1"/>
  <c r="AC76" i="40" s="1"/>
  <c r="AS76" i="40" s="1"/>
  <c r="AB76" i="40" a="1"/>
  <c r="AB76" i="40" s="1"/>
  <c r="Y76" i="40"/>
  <c r="AO75" i="40" a="1"/>
  <c r="AO75" i="40" s="1"/>
  <c r="BE75" i="40" s="1"/>
  <c r="AN75" i="40" a="1"/>
  <c r="AN75" i="40" s="1"/>
  <c r="BD75" i="40" s="1"/>
  <c r="AM75" i="40" a="1"/>
  <c r="AM75" i="40" s="1"/>
  <c r="BC75" i="40" s="1"/>
  <c r="AL75" i="40" a="1"/>
  <c r="AL75" i="40" s="1"/>
  <c r="BB75" i="40" s="1"/>
  <c r="AK75" i="40" a="1"/>
  <c r="AK75" i="40" s="1"/>
  <c r="BA75" i="40" s="1"/>
  <c r="AJ75" i="40" a="1"/>
  <c r="AJ75" i="40" s="1"/>
  <c r="AZ75" i="40" s="1"/>
  <c r="AI75" i="40" a="1"/>
  <c r="AI75" i="40" s="1"/>
  <c r="AY75" i="40" s="1"/>
  <c r="AH75" i="40" a="1"/>
  <c r="AH75" i="40" s="1"/>
  <c r="AG75" i="40" a="1"/>
  <c r="AG75" i="40" s="1"/>
  <c r="AF75" i="40" a="1"/>
  <c r="AF75" i="40" s="1"/>
  <c r="AV75" i="40" s="1"/>
  <c r="AE75" i="40" a="1"/>
  <c r="AE75" i="40" s="1"/>
  <c r="AU75" i="40" s="1"/>
  <c r="AC75" i="40" a="1"/>
  <c r="AC75" i="40" s="1"/>
  <c r="AB75" i="40" a="1"/>
  <c r="AB75" i="40" s="1"/>
  <c r="Y75" i="40"/>
  <c r="AO73" i="40" a="1"/>
  <c r="AO73" i="40" s="1"/>
  <c r="BE73" i="40" s="1"/>
  <c r="AN73" i="40" a="1"/>
  <c r="AN73" i="40" s="1"/>
  <c r="BD73" i="40" s="1"/>
  <c r="AM73" i="40" a="1"/>
  <c r="AM73" i="40" s="1"/>
  <c r="BC73" i="40" s="1"/>
  <c r="AL73" i="40" a="1"/>
  <c r="AL73" i="40" s="1"/>
  <c r="BB73" i="40" s="1"/>
  <c r="AK73" i="40" a="1"/>
  <c r="AK73" i="40" s="1"/>
  <c r="BA73" i="40" s="1"/>
  <c r="AJ73" i="40" a="1"/>
  <c r="AJ73" i="40" s="1"/>
  <c r="AZ73" i="40" s="1"/>
  <c r="AI73" i="40" a="1"/>
  <c r="AI73" i="40" s="1"/>
  <c r="AY73" i="40" s="1"/>
  <c r="AH73" i="40" a="1"/>
  <c r="AH73" i="40" s="1"/>
  <c r="AX73" i="40" s="1"/>
  <c r="AG73" i="40" a="1"/>
  <c r="AG73" i="40" s="1"/>
  <c r="AW73" i="40" s="1"/>
  <c r="AF73" i="40" a="1"/>
  <c r="AF73" i="40" s="1"/>
  <c r="AE73" i="40" a="1"/>
  <c r="AE73" i="40" s="1"/>
  <c r="AU73" i="40" s="1"/>
  <c r="AC73" i="40" a="1"/>
  <c r="AC73" i="40" s="1"/>
  <c r="AS73" i="40" s="1"/>
  <c r="AB73" i="40" a="1"/>
  <c r="AB73" i="40" s="1"/>
  <c r="Y73" i="40"/>
  <c r="AO72" i="40" a="1"/>
  <c r="AO72" i="40" s="1"/>
  <c r="BE72" i="40" s="1"/>
  <c r="AN72" i="40" a="1"/>
  <c r="AN72" i="40" s="1"/>
  <c r="BD72" i="40" s="1"/>
  <c r="AM72" i="40" a="1"/>
  <c r="AM72" i="40" s="1"/>
  <c r="BC72" i="40" s="1"/>
  <c r="AL72" i="40" a="1"/>
  <c r="AL72" i="40" s="1"/>
  <c r="BB72" i="40" s="1"/>
  <c r="AK72" i="40" a="1"/>
  <c r="AK72" i="40" s="1"/>
  <c r="BA72" i="40" s="1"/>
  <c r="AJ72" i="40" a="1"/>
  <c r="AJ72" i="40" s="1"/>
  <c r="AZ72" i="40" s="1"/>
  <c r="AI72" i="40" a="1"/>
  <c r="AI72" i="40" s="1"/>
  <c r="AY72" i="40" s="1"/>
  <c r="AH72" i="40" a="1"/>
  <c r="AH72" i="40" s="1"/>
  <c r="AX72" i="40" s="1"/>
  <c r="AG72" i="40" a="1"/>
  <c r="AG72" i="40" s="1"/>
  <c r="AW72" i="40" s="1"/>
  <c r="AF72" i="40" a="1"/>
  <c r="AF72" i="40" s="1"/>
  <c r="AV72" i="40" s="1"/>
  <c r="AE72" i="40" a="1"/>
  <c r="AE72" i="40" s="1"/>
  <c r="AC72" i="40" a="1"/>
  <c r="AC72" i="40" s="1"/>
  <c r="AS72" i="40" s="1"/>
  <c r="AB72" i="40" a="1"/>
  <c r="AB72" i="40" s="1"/>
  <c r="Y72" i="40"/>
  <c r="AO70" i="40" a="1"/>
  <c r="AO70" i="40" s="1"/>
  <c r="BE70" i="40" s="1"/>
  <c r="AN70" i="40" a="1"/>
  <c r="AN70" i="40" s="1"/>
  <c r="BD70" i="40" s="1"/>
  <c r="AM70" i="40" a="1"/>
  <c r="AM70" i="40" s="1"/>
  <c r="BC70" i="40" s="1"/>
  <c r="AL70" i="40" a="1"/>
  <c r="AL70" i="40" s="1"/>
  <c r="BB70" i="40" s="1"/>
  <c r="AK70" i="40" a="1"/>
  <c r="AK70" i="40" s="1"/>
  <c r="BA70" i="40" s="1"/>
  <c r="AJ70" i="40" a="1"/>
  <c r="AJ70" i="40" s="1"/>
  <c r="AZ70" i="40" s="1"/>
  <c r="AI70" i="40" a="1"/>
  <c r="AI70" i="40" s="1"/>
  <c r="AY70" i="40" s="1"/>
  <c r="AH70" i="40" a="1"/>
  <c r="AH70" i="40" s="1"/>
  <c r="AX70" i="40" s="1"/>
  <c r="AG70" i="40" a="1"/>
  <c r="AG70" i="40" s="1"/>
  <c r="AW70" i="40" s="1"/>
  <c r="AF70" i="40" a="1"/>
  <c r="AF70" i="40" s="1"/>
  <c r="AV70" i="40" s="1"/>
  <c r="AE70" i="40" a="1"/>
  <c r="AE70" i="40" s="1"/>
  <c r="AU70" i="40" s="1"/>
  <c r="AC70" i="40" a="1"/>
  <c r="AC70" i="40" s="1"/>
  <c r="AS70" i="40" s="1"/>
  <c r="AB70" i="40" a="1"/>
  <c r="AB70" i="40" s="1"/>
  <c r="Y70" i="40"/>
  <c r="AO69" i="40" a="1"/>
  <c r="AO69" i="40" s="1"/>
  <c r="BE69" i="40" s="1"/>
  <c r="AN69" i="40" a="1"/>
  <c r="AN69" i="40" s="1"/>
  <c r="BD69" i="40" s="1"/>
  <c r="AM69" i="40" a="1"/>
  <c r="AM69" i="40" s="1"/>
  <c r="BC69" i="40" s="1"/>
  <c r="AL69" i="40" a="1"/>
  <c r="AL69" i="40" s="1"/>
  <c r="BB69" i="40" s="1"/>
  <c r="AK69" i="40" a="1"/>
  <c r="AK69" i="40" s="1"/>
  <c r="BA69" i="40" s="1"/>
  <c r="AJ69" i="40" a="1"/>
  <c r="AJ69" i="40" s="1"/>
  <c r="AZ69" i="40" s="1"/>
  <c r="AI69" i="40" a="1"/>
  <c r="AI69" i="40" s="1"/>
  <c r="AY69" i="40" s="1"/>
  <c r="AH69" i="40" a="1"/>
  <c r="AH69" i="40" s="1"/>
  <c r="AX69" i="40" s="1"/>
  <c r="AG69" i="40" a="1"/>
  <c r="AG69" i="40" s="1"/>
  <c r="AW69" i="40" s="1"/>
  <c r="AF69" i="40" a="1"/>
  <c r="AF69" i="40" s="1"/>
  <c r="AV69" i="40" s="1"/>
  <c r="AE69" i="40" a="1"/>
  <c r="AE69" i="40" s="1"/>
  <c r="AC69" i="40" a="1"/>
  <c r="AC69" i="40" s="1"/>
  <c r="AB69" i="40" a="1"/>
  <c r="AB69" i="40" s="1"/>
  <c r="AR69" i="40" s="1"/>
  <c r="Y69" i="40"/>
  <c r="AO68" i="40" a="1"/>
  <c r="AO68" i="40" s="1"/>
  <c r="BE68" i="40" s="1"/>
  <c r="AN68" i="40" a="1"/>
  <c r="AN68" i="40" s="1"/>
  <c r="BD68" i="40" s="1"/>
  <c r="AM68" i="40" a="1"/>
  <c r="AM68" i="40" s="1"/>
  <c r="BC68" i="40" s="1"/>
  <c r="AL68" i="40" a="1"/>
  <c r="AL68" i="40" s="1"/>
  <c r="BB68" i="40" s="1"/>
  <c r="AK68" i="40" a="1"/>
  <c r="AK68" i="40" s="1"/>
  <c r="BA68" i="40" s="1"/>
  <c r="AJ68" i="40" a="1"/>
  <c r="AJ68" i="40" s="1"/>
  <c r="AI68" i="40" a="1"/>
  <c r="AI68" i="40" s="1"/>
  <c r="AY68" i="40" s="1"/>
  <c r="AH68" i="40" a="1"/>
  <c r="AH68" i="40" s="1"/>
  <c r="AX68" i="40" s="1"/>
  <c r="AG68" i="40" a="1"/>
  <c r="AG68" i="40" s="1"/>
  <c r="AW68" i="40" s="1"/>
  <c r="AF68" i="40" a="1"/>
  <c r="AF68" i="40" s="1"/>
  <c r="AV68" i="40" s="1"/>
  <c r="AE68" i="40" a="1"/>
  <c r="AE68" i="40" s="1"/>
  <c r="AU68" i="40" s="1"/>
  <c r="AC68" i="40" a="1"/>
  <c r="AC68" i="40" s="1"/>
  <c r="AS68" i="40" s="1"/>
  <c r="AB68" i="40" a="1"/>
  <c r="AB68" i="40" s="1"/>
  <c r="Y68" i="40"/>
  <c r="AO67" i="40" a="1"/>
  <c r="AO67" i="40" s="1"/>
  <c r="BE67" i="40" s="1"/>
  <c r="AN67" i="40" a="1"/>
  <c r="AN67" i="40" s="1"/>
  <c r="BD67" i="40" s="1"/>
  <c r="AM67" i="40" a="1"/>
  <c r="AM67" i="40" s="1"/>
  <c r="BC67" i="40" s="1"/>
  <c r="AL67" i="40" a="1"/>
  <c r="AL67" i="40" s="1"/>
  <c r="BB67" i="40" s="1"/>
  <c r="AK67" i="40" a="1"/>
  <c r="AK67" i="40" s="1"/>
  <c r="BA67" i="40" s="1"/>
  <c r="AJ67" i="40" a="1"/>
  <c r="AJ67" i="40" s="1"/>
  <c r="AZ67" i="40" s="1"/>
  <c r="AI67" i="40" a="1"/>
  <c r="AI67" i="40" s="1"/>
  <c r="AY67" i="40" s="1"/>
  <c r="AH67" i="40" a="1"/>
  <c r="AH67" i="40" s="1"/>
  <c r="AG67" i="40" a="1"/>
  <c r="AG67" i="40" s="1"/>
  <c r="AW67" i="40" s="1"/>
  <c r="AF67" i="40" a="1"/>
  <c r="AF67" i="40" s="1"/>
  <c r="AV67" i="40" s="1"/>
  <c r="AE67" i="40" a="1"/>
  <c r="AE67" i="40" s="1"/>
  <c r="AU67" i="40" s="1"/>
  <c r="AC67" i="40" a="1"/>
  <c r="AC67" i="40" s="1"/>
  <c r="AS67" i="40" s="1"/>
  <c r="AB67" i="40" a="1"/>
  <c r="AB67" i="40" s="1"/>
  <c r="AR67" i="40" s="1"/>
  <c r="Y67" i="40"/>
  <c r="AO66" i="40" a="1"/>
  <c r="AO66" i="40" s="1"/>
  <c r="BE66" i="40" s="1"/>
  <c r="AN66" i="40" a="1"/>
  <c r="AN66" i="40" s="1"/>
  <c r="BD66" i="40" s="1"/>
  <c r="AM66" i="40" a="1"/>
  <c r="AM66" i="40" s="1"/>
  <c r="BC66" i="40" s="1"/>
  <c r="AL66" i="40" a="1"/>
  <c r="AL66" i="40" s="1"/>
  <c r="BB66" i="40" s="1"/>
  <c r="AK66" i="40" a="1"/>
  <c r="AK66" i="40" s="1"/>
  <c r="BA66" i="40" s="1"/>
  <c r="AJ66" i="40" a="1"/>
  <c r="AJ66" i="40" s="1"/>
  <c r="AZ66" i="40" s="1"/>
  <c r="AI66" i="40" a="1"/>
  <c r="AI66" i="40" s="1"/>
  <c r="AY66" i="40" s="1"/>
  <c r="AH66" i="40" a="1"/>
  <c r="AH66" i="40" s="1"/>
  <c r="AX66" i="40" s="1"/>
  <c r="AG66" i="40" a="1"/>
  <c r="AG66" i="40" s="1"/>
  <c r="AF66" i="40" a="1"/>
  <c r="AF66" i="40" s="1"/>
  <c r="AV66" i="40" s="1"/>
  <c r="AE66" i="40" a="1"/>
  <c r="AE66" i="40" s="1"/>
  <c r="AU66" i="40" s="1"/>
  <c r="AC66" i="40" a="1"/>
  <c r="AC66" i="40" s="1"/>
  <c r="AS66" i="40" s="1"/>
  <c r="AB66" i="40" a="1"/>
  <c r="AB66" i="40" s="1"/>
  <c r="Y66" i="40"/>
  <c r="AO65" i="40" a="1"/>
  <c r="AO65" i="40" s="1"/>
  <c r="BE65" i="40" s="1"/>
  <c r="AN65" i="40" a="1"/>
  <c r="AN65" i="40" s="1"/>
  <c r="BD65" i="40" s="1"/>
  <c r="AM65" i="40" a="1"/>
  <c r="AM65" i="40" s="1"/>
  <c r="BC65" i="40" s="1"/>
  <c r="AL65" i="40" a="1"/>
  <c r="AL65" i="40" s="1"/>
  <c r="BB65" i="40" s="1"/>
  <c r="AK65" i="40" a="1"/>
  <c r="AK65" i="40" s="1"/>
  <c r="BA65" i="40" s="1"/>
  <c r="AJ65" i="40" a="1"/>
  <c r="AJ65" i="40" s="1"/>
  <c r="AZ65" i="40" s="1"/>
  <c r="AI65" i="40" a="1"/>
  <c r="AI65" i="40" s="1"/>
  <c r="AY65" i="40" s="1"/>
  <c r="AH65" i="40" a="1"/>
  <c r="AH65" i="40" s="1"/>
  <c r="AX65" i="40" s="1"/>
  <c r="AG65" i="40" a="1"/>
  <c r="AG65" i="40" s="1"/>
  <c r="AW65" i="40" s="1"/>
  <c r="AF65" i="40" a="1"/>
  <c r="AF65" i="40" s="1"/>
  <c r="AV65" i="40" s="1"/>
  <c r="AE65" i="40" a="1"/>
  <c r="AE65" i="40" s="1"/>
  <c r="AU65" i="40" s="1"/>
  <c r="AC65" i="40" a="1"/>
  <c r="AC65" i="40" s="1"/>
  <c r="AS65" i="40" s="1"/>
  <c r="AB65" i="40" a="1"/>
  <c r="AB65" i="40" s="1"/>
  <c r="AR65" i="40" s="1"/>
  <c r="Y65" i="40"/>
  <c r="AO64" i="40" a="1"/>
  <c r="AO64" i="40" s="1"/>
  <c r="BE64" i="40" s="1"/>
  <c r="AN64" i="40" a="1"/>
  <c r="AN64" i="40" s="1"/>
  <c r="BD64" i="40" s="1"/>
  <c r="AM64" i="40" a="1"/>
  <c r="AM64" i="40" s="1"/>
  <c r="BC64" i="40" s="1"/>
  <c r="AL64" i="40" a="1"/>
  <c r="AL64" i="40" s="1"/>
  <c r="BB64" i="40" s="1"/>
  <c r="AK64" i="40" a="1"/>
  <c r="AK64" i="40" s="1"/>
  <c r="BA64" i="40" s="1"/>
  <c r="AJ64" i="40" a="1"/>
  <c r="AJ64" i="40" s="1"/>
  <c r="AZ64" i="40" s="1"/>
  <c r="AI64" i="40" a="1"/>
  <c r="AI64" i="40" s="1"/>
  <c r="AY64" i="40" s="1"/>
  <c r="AH64" i="40" a="1"/>
  <c r="AH64" i="40" s="1"/>
  <c r="AX64" i="40" s="1"/>
  <c r="AG64" i="40" a="1"/>
  <c r="AG64" i="40" s="1"/>
  <c r="AW64" i="40" s="1"/>
  <c r="AF64" i="40" a="1"/>
  <c r="AF64" i="40" s="1"/>
  <c r="AV64" i="40" s="1"/>
  <c r="AE64" i="40" a="1"/>
  <c r="AE64" i="40" s="1"/>
  <c r="AU64" i="40" s="1"/>
  <c r="AC64" i="40" a="1"/>
  <c r="AC64" i="40" s="1"/>
  <c r="AS64" i="40" s="1"/>
  <c r="AB64" i="40" a="1"/>
  <c r="AB64" i="40" s="1"/>
  <c r="Y64" i="40"/>
  <c r="AO63" i="40" a="1"/>
  <c r="AO63" i="40" s="1"/>
  <c r="BE63" i="40" s="1"/>
  <c r="AN63" i="40" a="1"/>
  <c r="AN63" i="40" s="1"/>
  <c r="BD63" i="40" s="1"/>
  <c r="AM63" i="40" a="1"/>
  <c r="AM63" i="40" s="1"/>
  <c r="BC63" i="40" s="1"/>
  <c r="AL63" i="40" a="1"/>
  <c r="AL63" i="40" s="1"/>
  <c r="BB63" i="40" s="1"/>
  <c r="AK63" i="40" a="1"/>
  <c r="AK63" i="40" s="1"/>
  <c r="BA63" i="40" s="1"/>
  <c r="AJ63" i="40" a="1"/>
  <c r="AJ63" i="40" s="1"/>
  <c r="AZ63" i="40" s="1"/>
  <c r="AI63" i="40" a="1"/>
  <c r="AI63" i="40" s="1"/>
  <c r="AY63" i="40" s="1"/>
  <c r="AH63" i="40" a="1"/>
  <c r="AH63" i="40" s="1"/>
  <c r="AX63" i="40" s="1"/>
  <c r="AG63" i="40" a="1"/>
  <c r="AG63" i="40" s="1"/>
  <c r="AW63" i="40" s="1"/>
  <c r="AF63" i="40" a="1"/>
  <c r="AF63" i="40" s="1"/>
  <c r="AV63" i="40" s="1"/>
  <c r="AE63" i="40" a="1"/>
  <c r="AE63" i="40" s="1"/>
  <c r="AU63" i="40" s="1"/>
  <c r="AC63" i="40" a="1"/>
  <c r="AC63" i="40" s="1"/>
  <c r="AS63" i="40" s="1"/>
  <c r="AB63" i="40" a="1"/>
  <c r="AB63" i="40" s="1"/>
  <c r="AR63" i="40" s="1"/>
  <c r="Y63" i="40"/>
  <c r="AO62" i="40" a="1"/>
  <c r="AO62" i="40" s="1"/>
  <c r="BE62" i="40" s="1"/>
  <c r="AN62" i="40" a="1"/>
  <c r="AN62" i="40" s="1"/>
  <c r="BD62" i="40" s="1"/>
  <c r="AM62" i="40" a="1"/>
  <c r="AM62" i="40" s="1"/>
  <c r="BC62" i="40" s="1"/>
  <c r="AL62" i="40" a="1"/>
  <c r="AL62" i="40" s="1"/>
  <c r="BB62" i="40" s="1"/>
  <c r="AK62" i="40" a="1"/>
  <c r="AK62" i="40" s="1"/>
  <c r="BA62" i="40" s="1"/>
  <c r="AJ62" i="40" a="1"/>
  <c r="AJ62" i="40" s="1"/>
  <c r="AZ62" i="40" s="1"/>
  <c r="AI62" i="40" a="1"/>
  <c r="AI62" i="40" s="1"/>
  <c r="AY62" i="40" s="1"/>
  <c r="AH62" i="40" a="1"/>
  <c r="AH62" i="40" s="1"/>
  <c r="AX62" i="40" s="1"/>
  <c r="AG62" i="40" a="1"/>
  <c r="AG62" i="40" s="1"/>
  <c r="AW62" i="40" s="1"/>
  <c r="AF62" i="40" a="1"/>
  <c r="AF62" i="40" s="1"/>
  <c r="AV62" i="40" s="1"/>
  <c r="AE62" i="40" a="1"/>
  <c r="AE62" i="40" s="1"/>
  <c r="AC62" i="40" a="1"/>
  <c r="AC62" i="40" s="1"/>
  <c r="AS62" i="40" s="1"/>
  <c r="AB62" i="40" a="1"/>
  <c r="AB62" i="40" s="1"/>
  <c r="Y62" i="40"/>
  <c r="AO61" i="40" a="1"/>
  <c r="AO61" i="40" s="1"/>
  <c r="BE61" i="40" s="1"/>
  <c r="AN61" i="40" a="1"/>
  <c r="AN61" i="40" s="1"/>
  <c r="BD61" i="40" s="1"/>
  <c r="AM61" i="40" a="1"/>
  <c r="AM61" i="40" s="1"/>
  <c r="BC61" i="40" s="1"/>
  <c r="AL61" i="40" a="1"/>
  <c r="AL61" i="40" s="1"/>
  <c r="BB61" i="40" s="1"/>
  <c r="AK61" i="40" a="1"/>
  <c r="AK61" i="40" s="1"/>
  <c r="BA61" i="40" s="1"/>
  <c r="AJ61" i="40" a="1"/>
  <c r="AJ61" i="40" s="1"/>
  <c r="AZ61" i="40" s="1"/>
  <c r="AI61" i="40" a="1"/>
  <c r="AI61" i="40" s="1"/>
  <c r="AY61" i="40" s="1"/>
  <c r="AH61" i="40" a="1"/>
  <c r="AH61" i="40" s="1"/>
  <c r="AX61" i="40" s="1"/>
  <c r="AG61" i="40" a="1"/>
  <c r="AG61" i="40" s="1"/>
  <c r="AW61" i="40" s="1"/>
  <c r="AF61" i="40" a="1"/>
  <c r="AF61" i="40" s="1"/>
  <c r="AV61" i="40" s="1"/>
  <c r="AE61" i="40" a="1"/>
  <c r="AE61" i="40" s="1"/>
  <c r="AU61" i="40" s="1"/>
  <c r="AC61" i="40" a="1"/>
  <c r="AC61" i="40" s="1"/>
  <c r="AS61" i="40" s="1"/>
  <c r="AB61" i="40" a="1"/>
  <c r="AB61" i="40" s="1"/>
  <c r="AR61" i="40" s="1"/>
  <c r="Y61" i="40"/>
  <c r="AO60" i="40" a="1"/>
  <c r="AO60" i="40" s="1"/>
  <c r="BE60" i="40" s="1"/>
  <c r="AN60" i="40" a="1"/>
  <c r="AN60" i="40" s="1"/>
  <c r="BD60" i="40" s="1"/>
  <c r="AM60" i="40" a="1"/>
  <c r="AM60" i="40" s="1"/>
  <c r="BC60" i="40" s="1"/>
  <c r="AL60" i="40" a="1"/>
  <c r="AL60" i="40" s="1"/>
  <c r="BB60" i="40" s="1"/>
  <c r="AK60" i="40" a="1"/>
  <c r="AK60" i="40" s="1"/>
  <c r="BA60" i="40" s="1"/>
  <c r="AJ60" i="40" a="1"/>
  <c r="AJ60" i="40" s="1"/>
  <c r="AZ60" i="40" s="1"/>
  <c r="AI60" i="40" a="1"/>
  <c r="AI60" i="40" s="1"/>
  <c r="AY60" i="40" s="1"/>
  <c r="AH60" i="40" a="1"/>
  <c r="AH60" i="40" s="1"/>
  <c r="AX60" i="40" s="1"/>
  <c r="AG60" i="40" a="1"/>
  <c r="AG60" i="40" s="1"/>
  <c r="AW60" i="40" s="1"/>
  <c r="AF60" i="40" a="1"/>
  <c r="AF60" i="40" s="1"/>
  <c r="AV60" i="40" s="1"/>
  <c r="AE60" i="40" a="1"/>
  <c r="AE60" i="40" s="1"/>
  <c r="AC60" i="40" a="1"/>
  <c r="AC60" i="40" s="1"/>
  <c r="AS60" i="40" s="1"/>
  <c r="AB60" i="40" a="1"/>
  <c r="AB60" i="40" s="1"/>
  <c r="Y60" i="40"/>
  <c r="AO59" i="40" a="1"/>
  <c r="AO59" i="40" s="1"/>
  <c r="BE59" i="40" s="1"/>
  <c r="AN59" i="40" a="1"/>
  <c r="AN59" i="40" s="1"/>
  <c r="BD59" i="40" s="1"/>
  <c r="AM59" i="40" a="1"/>
  <c r="AM59" i="40" s="1"/>
  <c r="BC59" i="40" s="1"/>
  <c r="AL59" i="40" a="1"/>
  <c r="AL59" i="40" s="1"/>
  <c r="BB59" i="40" s="1"/>
  <c r="AK59" i="40" a="1"/>
  <c r="AK59" i="40" s="1"/>
  <c r="BA59" i="40" s="1"/>
  <c r="AJ59" i="40" a="1"/>
  <c r="AJ59" i="40" s="1"/>
  <c r="AZ59" i="40" s="1"/>
  <c r="AI59" i="40" a="1"/>
  <c r="AI59" i="40" s="1"/>
  <c r="AY59" i="40" s="1"/>
  <c r="AH59" i="40" a="1"/>
  <c r="AH59" i="40" s="1"/>
  <c r="AX59" i="40" s="1"/>
  <c r="AG59" i="40" a="1"/>
  <c r="AG59" i="40" s="1"/>
  <c r="AW59" i="40" s="1"/>
  <c r="AF59" i="40" a="1"/>
  <c r="AF59" i="40" s="1"/>
  <c r="AV59" i="40" s="1"/>
  <c r="AE59" i="40" a="1"/>
  <c r="AE59" i="40" s="1"/>
  <c r="AU59" i="40" s="1"/>
  <c r="AC59" i="40" a="1"/>
  <c r="AC59" i="40" s="1"/>
  <c r="AS59" i="40" s="1"/>
  <c r="AB59" i="40" a="1"/>
  <c r="AB59" i="40" s="1"/>
  <c r="Y59" i="40"/>
  <c r="AO58" i="40" a="1"/>
  <c r="AO58" i="40" s="1"/>
  <c r="BE58" i="40" s="1"/>
  <c r="AN58" i="40" a="1"/>
  <c r="AN58" i="40" s="1"/>
  <c r="BD58" i="40" s="1"/>
  <c r="AM58" i="40" a="1"/>
  <c r="AM58" i="40" s="1"/>
  <c r="BC58" i="40" s="1"/>
  <c r="AL58" i="40" a="1"/>
  <c r="AL58" i="40" s="1"/>
  <c r="BB58" i="40" s="1"/>
  <c r="AK58" i="40" a="1"/>
  <c r="AK58" i="40" s="1"/>
  <c r="BA58" i="40" s="1"/>
  <c r="AJ58" i="40" a="1"/>
  <c r="AJ58" i="40" s="1"/>
  <c r="AZ58" i="40" s="1"/>
  <c r="AI58" i="40" a="1"/>
  <c r="AI58" i="40" s="1"/>
  <c r="AY58" i="40" s="1"/>
  <c r="AH58" i="40" a="1"/>
  <c r="AH58" i="40" s="1"/>
  <c r="AX58" i="40" s="1"/>
  <c r="AG58" i="40" a="1"/>
  <c r="AG58" i="40" s="1"/>
  <c r="AW58" i="40" s="1"/>
  <c r="AF58" i="40" a="1"/>
  <c r="AF58" i="40" s="1"/>
  <c r="AV58" i="40" s="1"/>
  <c r="AE58" i="40" a="1"/>
  <c r="AE58" i="40" s="1"/>
  <c r="AC58" i="40" a="1"/>
  <c r="AC58" i="40" s="1"/>
  <c r="AS58" i="40" s="1"/>
  <c r="AB58" i="40" a="1"/>
  <c r="AB58" i="40" s="1"/>
  <c r="AR58" i="40" s="1"/>
  <c r="Y58" i="40"/>
  <c r="AO57" i="40" a="1"/>
  <c r="AO57" i="40" s="1"/>
  <c r="BE57" i="40" s="1"/>
  <c r="AN57" i="40" a="1"/>
  <c r="AN57" i="40" s="1"/>
  <c r="BD57" i="40" s="1"/>
  <c r="AM57" i="40" a="1"/>
  <c r="AM57" i="40" s="1"/>
  <c r="BC57" i="40" s="1"/>
  <c r="AL57" i="40" a="1"/>
  <c r="AL57" i="40" s="1"/>
  <c r="BB57" i="40" s="1"/>
  <c r="AK57" i="40" a="1"/>
  <c r="AK57" i="40" s="1"/>
  <c r="BA57" i="40" s="1"/>
  <c r="AJ57" i="40" a="1"/>
  <c r="AJ57" i="40" s="1"/>
  <c r="AZ57" i="40" s="1"/>
  <c r="AI57" i="40" a="1"/>
  <c r="AI57" i="40" s="1"/>
  <c r="AY57" i="40" s="1"/>
  <c r="AH57" i="40" a="1"/>
  <c r="AH57" i="40" s="1"/>
  <c r="AX57" i="40" s="1"/>
  <c r="AG57" i="40" a="1"/>
  <c r="AG57" i="40" s="1"/>
  <c r="AW57" i="40" s="1"/>
  <c r="AF57" i="40" a="1"/>
  <c r="AF57" i="40" s="1"/>
  <c r="AV57" i="40" s="1"/>
  <c r="AE57" i="40" a="1"/>
  <c r="AE57" i="40" s="1"/>
  <c r="AC57" i="40" a="1"/>
  <c r="AC57" i="40" s="1"/>
  <c r="AS57" i="40" s="1"/>
  <c r="AB57" i="40" a="1"/>
  <c r="AB57" i="40" s="1"/>
  <c r="Y57" i="40"/>
  <c r="AO56" i="40" a="1"/>
  <c r="AO56" i="40" s="1"/>
  <c r="BE56" i="40" s="1"/>
  <c r="AN56" i="40" a="1"/>
  <c r="AN56" i="40" s="1"/>
  <c r="BD56" i="40" s="1"/>
  <c r="AM56" i="40" a="1"/>
  <c r="AM56" i="40" s="1"/>
  <c r="BC56" i="40" s="1"/>
  <c r="AL56" i="40" a="1"/>
  <c r="AL56" i="40" s="1"/>
  <c r="BB56" i="40" s="1"/>
  <c r="AK56" i="40" a="1"/>
  <c r="AK56" i="40" s="1"/>
  <c r="BA56" i="40" s="1"/>
  <c r="AJ56" i="40" a="1"/>
  <c r="AJ56" i="40" s="1"/>
  <c r="AZ56" i="40" s="1"/>
  <c r="AI56" i="40" a="1"/>
  <c r="AI56" i="40" s="1"/>
  <c r="AY56" i="40" s="1"/>
  <c r="AH56" i="40" a="1"/>
  <c r="AH56" i="40" s="1"/>
  <c r="AG56" i="40" a="1"/>
  <c r="AG56" i="40" s="1"/>
  <c r="AW56" i="40" s="1"/>
  <c r="AF56" i="40" a="1"/>
  <c r="AF56" i="40" s="1"/>
  <c r="AV56" i="40" s="1"/>
  <c r="AE56" i="40" a="1"/>
  <c r="AE56" i="40" s="1"/>
  <c r="AC56" i="40" a="1"/>
  <c r="AC56" i="40" s="1"/>
  <c r="AS56" i="40" s="1"/>
  <c r="AB56" i="40" a="1"/>
  <c r="AB56" i="40" s="1"/>
  <c r="AR56" i="40" s="1"/>
  <c r="Y56" i="40"/>
  <c r="AO55" i="40" a="1"/>
  <c r="AO55" i="40" s="1"/>
  <c r="AN55" i="40" a="1"/>
  <c r="AN55" i="40" s="1"/>
  <c r="AM55" i="40" a="1"/>
  <c r="AM55" i="40" s="1"/>
  <c r="AL55" i="40" a="1"/>
  <c r="AL55" i="40" s="1"/>
  <c r="BB55" i="40" s="1"/>
  <c r="AK55" i="40" a="1"/>
  <c r="AK55" i="40" s="1"/>
  <c r="BA55" i="40" s="1"/>
  <c r="AJ55" i="40" a="1"/>
  <c r="AJ55" i="40" s="1"/>
  <c r="AZ55" i="40" s="1"/>
  <c r="AI55" i="40" a="1"/>
  <c r="AI55" i="40" s="1"/>
  <c r="AY55" i="40" s="1"/>
  <c r="AH55" i="40" a="1"/>
  <c r="AH55" i="40" s="1"/>
  <c r="AX55" i="40" s="1"/>
  <c r="AG55" i="40" a="1"/>
  <c r="AG55" i="40" s="1"/>
  <c r="AF55" i="40" a="1"/>
  <c r="AF55" i="40" s="1"/>
  <c r="AE55" i="40" a="1"/>
  <c r="AE55" i="40" s="1"/>
  <c r="AU55" i="40" s="1"/>
  <c r="AC55" i="40" a="1"/>
  <c r="AC55" i="40" s="1"/>
  <c r="AB55" i="40" a="1"/>
  <c r="AB55" i="40" s="1"/>
  <c r="Y55" i="40"/>
  <c r="AO53" i="40" a="1"/>
  <c r="AO53" i="40" s="1"/>
  <c r="BE53" i="40" s="1"/>
  <c r="AN53" i="40" a="1"/>
  <c r="AN53" i="40" s="1"/>
  <c r="BD53" i="40" s="1"/>
  <c r="AM53" i="40" a="1"/>
  <c r="AM53" i="40" s="1"/>
  <c r="BC53" i="40" s="1"/>
  <c r="AL53" i="40" a="1"/>
  <c r="AL53" i="40" s="1"/>
  <c r="BB53" i="40" s="1"/>
  <c r="AK53" i="40" a="1"/>
  <c r="AK53" i="40" s="1"/>
  <c r="BA53" i="40" s="1"/>
  <c r="AJ53" i="40" a="1"/>
  <c r="AJ53" i="40" s="1"/>
  <c r="AZ53" i="40" s="1"/>
  <c r="AI53" i="40" a="1"/>
  <c r="AI53" i="40" s="1"/>
  <c r="AY53" i="40" s="1"/>
  <c r="AH53" i="40" a="1"/>
  <c r="AH53" i="40" s="1"/>
  <c r="AX53" i="40" s="1"/>
  <c r="AG53" i="40" a="1"/>
  <c r="AG53" i="40" s="1"/>
  <c r="AW53" i="40" s="1"/>
  <c r="AF53" i="40" a="1"/>
  <c r="AF53" i="40" s="1"/>
  <c r="AV53" i="40" s="1"/>
  <c r="AE53" i="40" a="1"/>
  <c r="AE53" i="40" s="1"/>
  <c r="AU53" i="40" s="1"/>
  <c r="AC53" i="40" a="1"/>
  <c r="AC53" i="40" s="1"/>
  <c r="AS53" i="40" s="1"/>
  <c r="AB53" i="40" a="1"/>
  <c r="AB53" i="40" s="1"/>
  <c r="Y53" i="40"/>
  <c r="AO52" i="40" a="1"/>
  <c r="AO52" i="40" s="1"/>
  <c r="BE52" i="40" s="1"/>
  <c r="AN52" i="40" a="1"/>
  <c r="AN52" i="40" s="1"/>
  <c r="BD52" i="40" s="1"/>
  <c r="AM52" i="40" a="1"/>
  <c r="AM52" i="40" s="1"/>
  <c r="BC52" i="40" s="1"/>
  <c r="AL52" i="40" a="1"/>
  <c r="AL52" i="40" s="1"/>
  <c r="BB52" i="40" s="1"/>
  <c r="AK52" i="40" a="1"/>
  <c r="AK52" i="40" s="1"/>
  <c r="BA52" i="40" s="1"/>
  <c r="AJ52" i="40" a="1"/>
  <c r="AJ52" i="40" s="1"/>
  <c r="AZ52" i="40" s="1"/>
  <c r="AI52" i="40" a="1"/>
  <c r="AI52" i="40" s="1"/>
  <c r="AY52" i="40" s="1"/>
  <c r="AH52" i="40" a="1"/>
  <c r="AH52" i="40" s="1"/>
  <c r="AX52" i="40" s="1"/>
  <c r="AG52" i="40" a="1"/>
  <c r="AG52" i="40" s="1"/>
  <c r="AW52" i="40" s="1"/>
  <c r="AF52" i="40" a="1"/>
  <c r="AF52" i="40" s="1"/>
  <c r="AV52" i="40" s="1"/>
  <c r="AE52" i="40" a="1"/>
  <c r="AE52" i="40" s="1"/>
  <c r="AU52" i="40" s="1"/>
  <c r="AC52" i="40" a="1"/>
  <c r="AC52" i="40" s="1"/>
  <c r="AS52" i="40" s="1"/>
  <c r="AB52" i="40" a="1"/>
  <c r="AB52" i="40" s="1"/>
  <c r="AR52" i="40" s="1"/>
  <c r="Y52" i="40"/>
  <c r="AO50" i="40" a="1"/>
  <c r="AO50" i="40" s="1"/>
  <c r="BE50" i="40" s="1"/>
  <c r="AN50" i="40" a="1"/>
  <c r="AN50" i="40" s="1"/>
  <c r="BD50" i="40" s="1"/>
  <c r="AM50" i="40" a="1"/>
  <c r="AM50" i="40" s="1"/>
  <c r="BC50" i="40" s="1"/>
  <c r="AL50" i="40" a="1"/>
  <c r="AL50" i="40" s="1"/>
  <c r="BB50" i="40" s="1"/>
  <c r="AK50" i="40" a="1"/>
  <c r="AK50" i="40" s="1"/>
  <c r="BA50" i="40" s="1"/>
  <c r="AJ50" i="40" a="1"/>
  <c r="AJ50" i="40" s="1"/>
  <c r="AZ50" i="40" s="1"/>
  <c r="AI50" i="40" a="1"/>
  <c r="AI50" i="40" s="1"/>
  <c r="AY50" i="40" s="1"/>
  <c r="AH50" i="40" a="1"/>
  <c r="AH50" i="40" s="1"/>
  <c r="AX50" i="40" s="1"/>
  <c r="AG50" i="40" a="1"/>
  <c r="AG50" i="40" s="1"/>
  <c r="AF50" i="40" a="1"/>
  <c r="AF50" i="40" s="1"/>
  <c r="AV50" i="40" s="1"/>
  <c r="AE50" i="40" a="1"/>
  <c r="AE50" i="40" s="1"/>
  <c r="AU50" i="40" s="1"/>
  <c r="AC50" i="40" a="1"/>
  <c r="AC50" i="40" s="1"/>
  <c r="AS50" i="40" s="1"/>
  <c r="AB50" i="40" a="1"/>
  <c r="AB50" i="40" s="1"/>
  <c r="Y50" i="40"/>
  <c r="AO49" i="40" a="1"/>
  <c r="AO49" i="40" s="1"/>
  <c r="BE49" i="40" s="1"/>
  <c r="AN49" i="40" a="1"/>
  <c r="AN49" i="40" s="1"/>
  <c r="BD49" i="40" s="1"/>
  <c r="AM49" i="40" a="1"/>
  <c r="AM49" i="40" s="1"/>
  <c r="BC49" i="40" s="1"/>
  <c r="AL49" i="40" a="1"/>
  <c r="AL49" i="40" s="1"/>
  <c r="BB49" i="40" s="1"/>
  <c r="AK49" i="40" a="1"/>
  <c r="AK49" i="40" s="1"/>
  <c r="BA49" i="40" s="1"/>
  <c r="AJ49" i="40" a="1"/>
  <c r="AJ49" i="40" s="1"/>
  <c r="AZ49" i="40" s="1"/>
  <c r="AI49" i="40" a="1"/>
  <c r="AI49" i="40" s="1"/>
  <c r="AY49" i="40" s="1"/>
  <c r="AH49" i="40" a="1"/>
  <c r="AH49" i="40" s="1"/>
  <c r="AX49" i="40" s="1"/>
  <c r="AG49" i="40" a="1"/>
  <c r="AG49" i="40" s="1"/>
  <c r="AW49" i="40" s="1"/>
  <c r="AF49" i="40" a="1"/>
  <c r="AF49" i="40" s="1"/>
  <c r="AV49" i="40" s="1"/>
  <c r="AE49" i="40" a="1"/>
  <c r="AE49" i="40" s="1"/>
  <c r="AC49" i="40" a="1"/>
  <c r="AC49" i="40" s="1"/>
  <c r="AS49" i="40" s="1"/>
  <c r="AB49" i="40" a="1"/>
  <c r="AB49" i="40" s="1"/>
  <c r="AR49" i="40" s="1"/>
  <c r="Y49" i="40"/>
  <c r="AO48" i="40" a="1"/>
  <c r="AO48" i="40" s="1"/>
  <c r="BE48" i="40" s="1"/>
  <c r="AN48" i="40" a="1"/>
  <c r="AN48" i="40" s="1"/>
  <c r="BD48" i="40" s="1"/>
  <c r="AM48" i="40" a="1"/>
  <c r="AM48" i="40" s="1"/>
  <c r="BC48" i="40" s="1"/>
  <c r="AL48" i="40" a="1"/>
  <c r="AL48" i="40" s="1"/>
  <c r="BB48" i="40" s="1"/>
  <c r="AK48" i="40" a="1"/>
  <c r="AK48" i="40" s="1"/>
  <c r="BA48" i="40" s="1"/>
  <c r="AJ48" i="40" a="1"/>
  <c r="AJ48" i="40" s="1"/>
  <c r="AZ48" i="40" s="1"/>
  <c r="AI48" i="40" a="1"/>
  <c r="AI48" i="40" s="1"/>
  <c r="AY48" i="40" s="1"/>
  <c r="AH48" i="40" a="1"/>
  <c r="AH48" i="40" s="1"/>
  <c r="AX48" i="40" s="1"/>
  <c r="AG48" i="40" a="1"/>
  <c r="AG48" i="40" s="1"/>
  <c r="AW48" i="40" s="1"/>
  <c r="AF48" i="40" a="1"/>
  <c r="AF48" i="40" s="1"/>
  <c r="AV48" i="40" s="1"/>
  <c r="AE48" i="40" a="1"/>
  <c r="AE48" i="40" s="1"/>
  <c r="AC48" i="40" a="1"/>
  <c r="AC48" i="40" s="1"/>
  <c r="AB48" i="40" a="1"/>
  <c r="AB48" i="40" s="1"/>
  <c r="AR48" i="40" s="1"/>
  <c r="Y48" i="40"/>
  <c r="AO47" i="40" a="1"/>
  <c r="AO47" i="40" s="1"/>
  <c r="BE47" i="40" s="1"/>
  <c r="AN47" i="40" a="1"/>
  <c r="AN47" i="40" s="1"/>
  <c r="BD47" i="40" s="1"/>
  <c r="AM47" i="40" a="1"/>
  <c r="AM47" i="40" s="1"/>
  <c r="BC47" i="40" s="1"/>
  <c r="AL47" i="40" a="1"/>
  <c r="AL47" i="40" s="1"/>
  <c r="BB47" i="40" s="1"/>
  <c r="AK47" i="40" a="1"/>
  <c r="AK47" i="40" s="1"/>
  <c r="BA47" i="40" s="1"/>
  <c r="AJ47" i="40" a="1"/>
  <c r="AJ47" i="40" s="1"/>
  <c r="AZ47" i="40" s="1"/>
  <c r="AI47" i="40" a="1"/>
  <c r="AI47" i="40" s="1"/>
  <c r="AY47" i="40" s="1"/>
  <c r="AH47" i="40" a="1"/>
  <c r="AH47" i="40" s="1"/>
  <c r="AX47" i="40" s="1"/>
  <c r="AG47" i="40" a="1"/>
  <c r="AG47" i="40" s="1"/>
  <c r="AW47" i="40" s="1"/>
  <c r="AF47" i="40" a="1"/>
  <c r="AF47" i="40" s="1"/>
  <c r="AV47" i="40" s="1"/>
  <c r="AE47" i="40" a="1"/>
  <c r="AE47" i="40" s="1"/>
  <c r="AU47" i="40" s="1"/>
  <c r="AC47" i="40" a="1"/>
  <c r="AC47" i="40" s="1"/>
  <c r="AS47" i="40" s="1"/>
  <c r="AB47" i="40" a="1"/>
  <c r="AB47" i="40" s="1"/>
  <c r="AR47" i="40" s="1"/>
  <c r="Y47" i="40"/>
  <c r="AO46" i="40" a="1"/>
  <c r="AO46" i="40" s="1"/>
  <c r="AN46" i="40" a="1"/>
  <c r="AN46" i="40" s="1"/>
  <c r="AM46" i="40" a="1"/>
  <c r="AM46" i="40" s="1"/>
  <c r="AL46" i="40" a="1"/>
  <c r="AL46" i="40" s="1"/>
  <c r="AK46" i="40" a="1"/>
  <c r="AK46" i="40" s="1"/>
  <c r="BA46" i="40" s="1"/>
  <c r="AJ46" i="40" a="1"/>
  <c r="AJ46" i="40" s="1"/>
  <c r="AZ46" i="40" s="1"/>
  <c r="AI46" i="40" a="1"/>
  <c r="AI46" i="40" s="1"/>
  <c r="AY46" i="40" s="1"/>
  <c r="AH46" i="40" a="1"/>
  <c r="AH46" i="40" s="1"/>
  <c r="AX46" i="40" s="1"/>
  <c r="AG46" i="40" a="1"/>
  <c r="AG46" i="40" s="1"/>
  <c r="AF46" i="40" a="1"/>
  <c r="AF46" i="40" s="1"/>
  <c r="AE46" i="40" a="1"/>
  <c r="AE46" i="40" s="1"/>
  <c r="AC46" i="40" a="1"/>
  <c r="AC46" i="40" s="1"/>
  <c r="AB46" i="40" a="1"/>
  <c r="AB46" i="40" s="1"/>
  <c r="Y46" i="40"/>
  <c r="AO44" i="40" a="1"/>
  <c r="AO44" i="40" s="1"/>
  <c r="BE44" i="40" s="1"/>
  <c r="AN44" i="40" a="1"/>
  <c r="AN44" i="40" s="1"/>
  <c r="BD44" i="40" s="1"/>
  <c r="AM44" i="40" a="1"/>
  <c r="AM44" i="40" s="1"/>
  <c r="BC44" i="40" s="1"/>
  <c r="AL44" i="40" a="1"/>
  <c r="AL44" i="40" s="1"/>
  <c r="BB44" i="40" s="1"/>
  <c r="AK44" i="40" a="1"/>
  <c r="AK44" i="40" s="1"/>
  <c r="BA44" i="40" s="1"/>
  <c r="AJ44" i="40" a="1"/>
  <c r="AJ44" i="40" s="1"/>
  <c r="AZ44" i="40" s="1"/>
  <c r="AI44" i="40" a="1"/>
  <c r="AI44" i="40" s="1"/>
  <c r="AY44" i="40" s="1"/>
  <c r="AH44" i="40" a="1"/>
  <c r="AH44" i="40" s="1"/>
  <c r="AX44" i="40" s="1"/>
  <c r="AG44" i="40" a="1"/>
  <c r="AG44" i="40" s="1"/>
  <c r="AW44" i="40" s="1"/>
  <c r="AF44" i="40" a="1"/>
  <c r="AF44" i="40" s="1"/>
  <c r="AV44" i="40" s="1"/>
  <c r="AE44" i="40" a="1"/>
  <c r="AE44" i="40" s="1"/>
  <c r="AU44" i="40" s="1"/>
  <c r="AC44" i="40" a="1"/>
  <c r="AC44" i="40" s="1"/>
  <c r="AS44" i="40" s="1"/>
  <c r="AB44" i="40" a="1"/>
  <c r="AB44" i="40" s="1"/>
  <c r="Y44" i="40"/>
  <c r="AO43" i="40" a="1"/>
  <c r="AO43" i="40" s="1"/>
  <c r="BE43" i="40" s="1"/>
  <c r="AN43" i="40" a="1"/>
  <c r="AN43" i="40" s="1"/>
  <c r="BD43" i="40" s="1"/>
  <c r="AM43" i="40" a="1"/>
  <c r="AM43" i="40" s="1"/>
  <c r="BC43" i="40" s="1"/>
  <c r="AL43" i="40" a="1"/>
  <c r="AL43" i="40" s="1"/>
  <c r="BB43" i="40" s="1"/>
  <c r="AK43" i="40" a="1"/>
  <c r="AK43" i="40" s="1"/>
  <c r="BA43" i="40" s="1"/>
  <c r="AJ43" i="40" a="1"/>
  <c r="AJ43" i="40" s="1"/>
  <c r="AZ43" i="40" s="1"/>
  <c r="AI43" i="40" a="1"/>
  <c r="AI43" i="40" s="1"/>
  <c r="AY43" i="40" s="1"/>
  <c r="AH43" i="40" a="1"/>
  <c r="AH43" i="40" s="1"/>
  <c r="AX43" i="40" s="1"/>
  <c r="AG43" i="40" a="1"/>
  <c r="AG43" i="40" s="1"/>
  <c r="AW43" i="40" s="1"/>
  <c r="AF43" i="40" a="1"/>
  <c r="AF43" i="40" s="1"/>
  <c r="AV43" i="40" s="1"/>
  <c r="AE43" i="40" a="1"/>
  <c r="AE43" i="40" s="1"/>
  <c r="AU43" i="40" s="1"/>
  <c r="AC43" i="40" a="1"/>
  <c r="AC43" i="40" s="1"/>
  <c r="AS43" i="40" s="1"/>
  <c r="AB43" i="40" a="1"/>
  <c r="AB43" i="40" s="1"/>
  <c r="Y43" i="40"/>
  <c r="AO42" i="40" a="1"/>
  <c r="AO42" i="40" s="1"/>
  <c r="BE42" i="40" s="1"/>
  <c r="AN42" i="40" a="1"/>
  <c r="AN42" i="40" s="1"/>
  <c r="BD42" i="40" s="1"/>
  <c r="AM42" i="40" a="1"/>
  <c r="AM42" i="40" s="1"/>
  <c r="BC42" i="40" s="1"/>
  <c r="AL42" i="40" a="1"/>
  <c r="AL42" i="40" s="1"/>
  <c r="BB42" i="40" s="1"/>
  <c r="AK42" i="40" a="1"/>
  <c r="AK42" i="40" s="1"/>
  <c r="BA42" i="40" s="1"/>
  <c r="AJ42" i="40" a="1"/>
  <c r="AJ42" i="40" s="1"/>
  <c r="AZ42" i="40" s="1"/>
  <c r="AI42" i="40" a="1"/>
  <c r="AI42" i="40" s="1"/>
  <c r="AY42" i="40" s="1"/>
  <c r="AH42" i="40" a="1"/>
  <c r="AH42" i="40" s="1"/>
  <c r="AX42" i="40" s="1"/>
  <c r="AG42" i="40" a="1"/>
  <c r="AG42" i="40" s="1"/>
  <c r="AW42" i="40" s="1"/>
  <c r="AF42" i="40" a="1"/>
  <c r="AF42" i="40" s="1"/>
  <c r="AV42" i="40" s="1"/>
  <c r="AE42" i="40" a="1"/>
  <c r="AE42" i="40" s="1"/>
  <c r="AC42" i="40" a="1"/>
  <c r="AC42" i="40" s="1"/>
  <c r="AS42" i="40" s="1"/>
  <c r="AB42" i="40" a="1"/>
  <c r="AB42" i="40" s="1"/>
  <c r="Y42" i="40"/>
  <c r="AO41" i="40" a="1"/>
  <c r="AO41" i="40" s="1"/>
  <c r="BE41" i="40" s="1"/>
  <c r="AN41" i="40" a="1"/>
  <c r="AN41" i="40" s="1"/>
  <c r="BD41" i="40" s="1"/>
  <c r="AM41" i="40" a="1"/>
  <c r="AM41" i="40" s="1"/>
  <c r="BC41" i="40" s="1"/>
  <c r="AL41" i="40" a="1"/>
  <c r="AL41" i="40" s="1"/>
  <c r="BB41" i="40" s="1"/>
  <c r="AK41" i="40" a="1"/>
  <c r="AK41" i="40" s="1"/>
  <c r="BA41" i="40" s="1"/>
  <c r="AJ41" i="40" a="1"/>
  <c r="AJ41" i="40" s="1"/>
  <c r="AZ41" i="40" s="1"/>
  <c r="AI41" i="40" a="1"/>
  <c r="AI41" i="40" s="1"/>
  <c r="AY41" i="40" s="1"/>
  <c r="AH41" i="40" a="1"/>
  <c r="AH41" i="40" s="1"/>
  <c r="AX41" i="40" s="1"/>
  <c r="AG41" i="40" a="1"/>
  <c r="AG41" i="40" s="1"/>
  <c r="AW41" i="40" s="1"/>
  <c r="AF41" i="40" a="1"/>
  <c r="AF41" i="40" s="1"/>
  <c r="AV41" i="40" s="1"/>
  <c r="AE41" i="40" a="1"/>
  <c r="AE41" i="40" s="1"/>
  <c r="AU41" i="40" s="1"/>
  <c r="AC41" i="40" a="1"/>
  <c r="AC41" i="40" s="1"/>
  <c r="AB41" i="40" a="1"/>
  <c r="AB41" i="40" s="1"/>
  <c r="AR41" i="40" s="1"/>
  <c r="Y41" i="40"/>
  <c r="AO40" i="40" a="1"/>
  <c r="AO40" i="40" s="1"/>
  <c r="AN40" i="40" a="1"/>
  <c r="AN40" i="40" s="1"/>
  <c r="AM40" i="40" a="1"/>
  <c r="AM40" i="40" s="1"/>
  <c r="BC40" i="40" s="1"/>
  <c r="AL40" i="40" a="1"/>
  <c r="AL40" i="40" s="1"/>
  <c r="BB40" i="40" s="1"/>
  <c r="AK40" i="40" a="1"/>
  <c r="AK40" i="40" s="1"/>
  <c r="BA40" i="40" s="1"/>
  <c r="AJ40" i="40" a="1"/>
  <c r="AJ40" i="40" s="1"/>
  <c r="AI40" i="40" a="1"/>
  <c r="AI40" i="40" s="1"/>
  <c r="AH40" i="40" a="1"/>
  <c r="AH40" i="40" s="1"/>
  <c r="AX40" i="40" s="1"/>
  <c r="AG40" i="40" a="1"/>
  <c r="AG40" i="40" s="1"/>
  <c r="AF40" i="40" a="1"/>
  <c r="AF40" i="40" s="1"/>
  <c r="AV40" i="40" s="1"/>
  <c r="AE40" i="40" a="1"/>
  <c r="AE40" i="40" s="1"/>
  <c r="AC40" i="40" a="1"/>
  <c r="AC40" i="40" s="1"/>
  <c r="AS40" i="40" s="1"/>
  <c r="AB40" i="40" a="1"/>
  <c r="AB40" i="40" s="1"/>
  <c r="AR40" i="40" s="1"/>
  <c r="Y40" i="40"/>
  <c r="AO67" i="38" a="1"/>
  <c r="AO67" i="38" s="1"/>
  <c r="BE67" i="38" s="1"/>
  <c r="AN67" i="38" a="1"/>
  <c r="AN67" i="38" s="1"/>
  <c r="BD67" i="38" s="1"/>
  <c r="AM67" i="38" a="1"/>
  <c r="AM67" i="38" s="1"/>
  <c r="BC67" i="38" s="1"/>
  <c r="AL67" i="38" a="1"/>
  <c r="AL67" i="38" s="1"/>
  <c r="BB67" i="38" s="1"/>
  <c r="AK67" i="38" a="1"/>
  <c r="AK67" i="38" s="1"/>
  <c r="BA67" i="38" s="1"/>
  <c r="AJ67" i="38" a="1"/>
  <c r="AJ67" i="38" s="1"/>
  <c r="AZ67" i="38" s="1"/>
  <c r="AI67" i="38" a="1"/>
  <c r="AI67" i="38" s="1"/>
  <c r="AY67" i="38" s="1"/>
  <c r="AH67" i="38" a="1"/>
  <c r="AH67" i="38" s="1"/>
  <c r="AX67" i="38" s="1"/>
  <c r="AG67" i="38" a="1"/>
  <c r="AG67" i="38" s="1"/>
  <c r="AW67" i="38" s="1"/>
  <c r="AF67" i="38" a="1"/>
  <c r="AF67" i="38" s="1"/>
  <c r="AV67" i="38" s="1"/>
  <c r="AE67" i="38" a="1"/>
  <c r="AE67" i="38" s="1"/>
  <c r="AU67" i="38" s="1"/>
  <c r="AC67" i="38" a="1"/>
  <c r="AC67" i="38" s="1"/>
  <c r="AS67" i="38" s="1"/>
  <c r="AB67" i="38" a="1"/>
  <c r="AB67" i="38" s="1"/>
  <c r="Y67" i="38"/>
  <c r="AO66" i="38" a="1"/>
  <c r="AO66" i="38" s="1"/>
  <c r="BE66" i="38" s="1"/>
  <c r="AN66" i="38" a="1"/>
  <c r="AN66" i="38" s="1"/>
  <c r="BD66" i="38" s="1"/>
  <c r="AM66" i="38" a="1"/>
  <c r="AM66" i="38" s="1"/>
  <c r="BC66" i="38" s="1"/>
  <c r="AL66" i="38" a="1"/>
  <c r="AL66" i="38" s="1"/>
  <c r="BB66" i="38" s="1"/>
  <c r="AK66" i="38" a="1"/>
  <c r="AK66" i="38" s="1"/>
  <c r="BA66" i="38" s="1"/>
  <c r="AJ66" i="38" a="1"/>
  <c r="AJ66" i="38" s="1"/>
  <c r="AZ66" i="38" s="1"/>
  <c r="AI66" i="38" a="1"/>
  <c r="AI66" i="38" s="1"/>
  <c r="AY66" i="38" s="1"/>
  <c r="AH66" i="38" a="1"/>
  <c r="AH66" i="38" s="1"/>
  <c r="AX66" i="38" s="1"/>
  <c r="AG66" i="38" a="1"/>
  <c r="AG66" i="38" s="1"/>
  <c r="AW66" i="38" s="1"/>
  <c r="AF66" i="38" a="1"/>
  <c r="AF66" i="38" s="1"/>
  <c r="AV66" i="38" s="1"/>
  <c r="AE66" i="38" a="1"/>
  <c r="AE66" i="38" s="1"/>
  <c r="AC66" i="38" a="1"/>
  <c r="AC66" i="38" s="1"/>
  <c r="AS66" i="38" s="1"/>
  <c r="AB66" i="38" a="1"/>
  <c r="AB66" i="38" s="1"/>
  <c r="Y66" i="38"/>
  <c r="AO65" i="38" a="1"/>
  <c r="AO65" i="38" s="1"/>
  <c r="BE65" i="38" s="1"/>
  <c r="AN65" i="38" a="1"/>
  <c r="AN65" i="38" s="1"/>
  <c r="BD65" i="38" s="1"/>
  <c r="AM65" i="38" a="1"/>
  <c r="AM65" i="38" s="1"/>
  <c r="BC65" i="38" s="1"/>
  <c r="AL65" i="38" a="1"/>
  <c r="AL65" i="38" s="1"/>
  <c r="BB65" i="38" s="1"/>
  <c r="AK65" i="38" a="1"/>
  <c r="AK65" i="38" s="1"/>
  <c r="BA65" i="38" s="1"/>
  <c r="AJ65" i="38" a="1"/>
  <c r="AJ65" i="38" s="1"/>
  <c r="AZ65" i="38" s="1"/>
  <c r="AI65" i="38" a="1"/>
  <c r="AI65" i="38" s="1"/>
  <c r="AY65" i="38" s="1"/>
  <c r="AH65" i="38" a="1"/>
  <c r="AH65" i="38" s="1"/>
  <c r="AX65" i="38" s="1"/>
  <c r="AG65" i="38" a="1"/>
  <c r="AG65" i="38" s="1"/>
  <c r="AW65" i="38" s="1"/>
  <c r="AF65" i="38" a="1"/>
  <c r="AF65" i="38" s="1"/>
  <c r="AV65" i="38" s="1"/>
  <c r="AE65" i="38" a="1"/>
  <c r="AE65" i="38" s="1"/>
  <c r="AC65" i="38" a="1"/>
  <c r="AC65" i="38" s="1"/>
  <c r="AS65" i="38" s="1"/>
  <c r="AB65" i="38" a="1"/>
  <c r="AB65" i="38" s="1"/>
  <c r="Y65" i="38"/>
  <c r="AO64" i="38" a="1"/>
  <c r="AO64" i="38" s="1"/>
  <c r="BE64" i="38" s="1"/>
  <c r="AN64" i="38" a="1"/>
  <c r="AN64" i="38" s="1"/>
  <c r="BD64" i="38" s="1"/>
  <c r="AM64" i="38" a="1"/>
  <c r="AM64" i="38" s="1"/>
  <c r="BC64" i="38" s="1"/>
  <c r="AL64" i="38" a="1"/>
  <c r="AL64" i="38" s="1"/>
  <c r="BB64" i="38" s="1"/>
  <c r="AK64" i="38" a="1"/>
  <c r="AK64" i="38" s="1"/>
  <c r="BA64" i="38" s="1"/>
  <c r="AJ64" i="38" a="1"/>
  <c r="AJ64" i="38" s="1"/>
  <c r="AZ64" i="38" s="1"/>
  <c r="AI64" i="38" a="1"/>
  <c r="AI64" i="38" s="1"/>
  <c r="AY64" i="38" s="1"/>
  <c r="AH64" i="38" a="1"/>
  <c r="AH64" i="38" s="1"/>
  <c r="AX64" i="38" s="1"/>
  <c r="AG64" i="38" a="1"/>
  <c r="AG64" i="38" s="1"/>
  <c r="AW64" i="38" s="1"/>
  <c r="AF64" i="38" a="1"/>
  <c r="AF64" i="38" s="1"/>
  <c r="AE64" i="38" a="1"/>
  <c r="AE64" i="38" s="1"/>
  <c r="AU64" i="38" s="1"/>
  <c r="AC64" i="38" a="1"/>
  <c r="AC64" i="38" s="1"/>
  <c r="AS64" i="38" s="1"/>
  <c r="AB64" i="38" a="1"/>
  <c r="AB64" i="38" s="1"/>
  <c r="Y64" i="38"/>
  <c r="AO63" i="38" a="1"/>
  <c r="AO63" i="38" s="1"/>
  <c r="BE63" i="38" s="1"/>
  <c r="AN63" i="38" a="1"/>
  <c r="AN63" i="38" s="1"/>
  <c r="BD63" i="38" s="1"/>
  <c r="AM63" i="38" a="1"/>
  <c r="AM63" i="38" s="1"/>
  <c r="BC63" i="38" s="1"/>
  <c r="AL63" i="38" a="1"/>
  <c r="AL63" i="38" s="1"/>
  <c r="BB63" i="38" s="1"/>
  <c r="AK63" i="38" a="1"/>
  <c r="AK63" i="38" s="1"/>
  <c r="BA63" i="38" s="1"/>
  <c r="AJ63" i="38" a="1"/>
  <c r="AJ63" i="38" s="1"/>
  <c r="AZ63" i="38" s="1"/>
  <c r="AI63" i="38" a="1"/>
  <c r="AI63" i="38" s="1"/>
  <c r="AY63" i="38" s="1"/>
  <c r="AH63" i="38" a="1"/>
  <c r="AH63" i="38" s="1"/>
  <c r="AX63" i="38" s="1"/>
  <c r="AG63" i="38" a="1"/>
  <c r="AG63" i="38" s="1"/>
  <c r="AW63" i="38" s="1"/>
  <c r="AF63" i="38" a="1"/>
  <c r="AF63" i="38" s="1"/>
  <c r="AV63" i="38" s="1"/>
  <c r="AE63" i="38" a="1"/>
  <c r="AE63" i="38" s="1"/>
  <c r="AC63" i="38" a="1"/>
  <c r="AC63" i="38" s="1"/>
  <c r="AS63" i="38" s="1"/>
  <c r="AB63" i="38" a="1"/>
  <c r="AB63" i="38" s="1"/>
  <c r="AR63" i="38" s="1"/>
  <c r="Y63" i="38"/>
  <c r="AO62" i="38" a="1"/>
  <c r="AO62" i="38" s="1"/>
  <c r="BE62" i="38" s="1"/>
  <c r="AN62" i="38" a="1"/>
  <c r="AN62" i="38" s="1"/>
  <c r="BD62" i="38" s="1"/>
  <c r="AM62" i="38" a="1"/>
  <c r="AM62" i="38" s="1"/>
  <c r="BC62" i="38" s="1"/>
  <c r="AL62" i="38" a="1"/>
  <c r="AL62" i="38" s="1"/>
  <c r="BB62" i="38" s="1"/>
  <c r="AK62" i="38" a="1"/>
  <c r="AK62" i="38" s="1"/>
  <c r="BA62" i="38" s="1"/>
  <c r="AJ62" i="38" a="1"/>
  <c r="AJ62" i="38" s="1"/>
  <c r="AZ62" i="38" s="1"/>
  <c r="AI62" i="38" a="1"/>
  <c r="AI62" i="38" s="1"/>
  <c r="AY62" i="38" s="1"/>
  <c r="AH62" i="38" a="1"/>
  <c r="AH62" i="38" s="1"/>
  <c r="AX62" i="38" s="1"/>
  <c r="AG62" i="38" a="1"/>
  <c r="AG62" i="38" s="1"/>
  <c r="AW62" i="38" s="1"/>
  <c r="AF62" i="38" a="1"/>
  <c r="AF62" i="38" s="1"/>
  <c r="AE62" i="38" a="1"/>
  <c r="AE62" i="38" s="1"/>
  <c r="AU62" i="38" s="1"/>
  <c r="AC62" i="38" a="1"/>
  <c r="AC62" i="38" s="1"/>
  <c r="AS62" i="38" s="1"/>
  <c r="AB62" i="38" a="1"/>
  <c r="AB62" i="38" s="1"/>
  <c r="Y62" i="38"/>
  <c r="AO61" i="38" a="1"/>
  <c r="AO61" i="38" s="1"/>
  <c r="AN61" i="38" a="1"/>
  <c r="AN61" i="38" s="1"/>
  <c r="AM61" i="38" a="1"/>
  <c r="AM61" i="38" s="1"/>
  <c r="AL61" i="38" a="1"/>
  <c r="AL61" i="38" s="1"/>
  <c r="AK61" i="38" a="1"/>
  <c r="AK61" i="38" s="1"/>
  <c r="AJ61" i="38" a="1"/>
  <c r="AJ61" i="38" s="1"/>
  <c r="AI61" i="38" a="1"/>
  <c r="AI61" i="38" s="1"/>
  <c r="AH61" i="38" a="1"/>
  <c r="AH61" i="38" s="1"/>
  <c r="AX61" i="38" s="1"/>
  <c r="AG61" i="38" a="1"/>
  <c r="AG61" i="38" s="1"/>
  <c r="AF61" i="38" a="1"/>
  <c r="AF61" i="38" s="1"/>
  <c r="AV61" i="38" s="1"/>
  <c r="AE61" i="38" a="1"/>
  <c r="AE61" i="38" s="1"/>
  <c r="AC61" i="38" a="1"/>
  <c r="AC61" i="38" s="1"/>
  <c r="AB61" i="38" a="1"/>
  <c r="AB61" i="38" s="1"/>
  <c r="Y61" i="38"/>
  <c r="AO59" i="38" a="1"/>
  <c r="AO59" i="38" s="1"/>
  <c r="BE59" i="38" s="1"/>
  <c r="AN59" i="38" a="1"/>
  <c r="AN59" i="38" s="1"/>
  <c r="BD59" i="38" s="1"/>
  <c r="AM59" i="38" a="1"/>
  <c r="AM59" i="38" s="1"/>
  <c r="BC59" i="38" s="1"/>
  <c r="AL59" i="38" a="1"/>
  <c r="AL59" i="38" s="1"/>
  <c r="BB59" i="38" s="1"/>
  <c r="AK59" i="38" a="1"/>
  <c r="AK59" i="38" s="1"/>
  <c r="BA59" i="38" s="1"/>
  <c r="AJ59" i="38" a="1"/>
  <c r="AJ59" i="38" s="1"/>
  <c r="AZ59" i="38" s="1"/>
  <c r="AI59" i="38" a="1"/>
  <c r="AI59" i="38" s="1"/>
  <c r="AY59" i="38" s="1"/>
  <c r="AH59" i="38" a="1"/>
  <c r="AH59" i="38" s="1"/>
  <c r="AX59" i="38" s="1"/>
  <c r="AG59" i="38" a="1"/>
  <c r="AG59" i="38" s="1"/>
  <c r="AW59" i="38" s="1"/>
  <c r="AF59" i="38" a="1"/>
  <c r="AF59" i="38" s="1"/>
  <c r="AV59" i="38" s="1"/>
  <c r="AE59" i="38" a="1"/>
  <c r="AE59" i="38" s="1"/>
  <c r="AC59" i="38" a="1"/>
  <c r="AC59" i="38" s="1"/>
  <c r="AS59" i="38" s="1"/>
  <c r="AB59" i="38" a="1"/>
  <c r="AB59" i="38" s="1"/>
  <c r="Y59" i="38"/>
  <c r="AO58" i="38" a="1"/>
  <c r="AO58" i="38" s="1"/>
  <c r="BE58" i="38" s="1"/>
  <c r="AN58" i="38" a="1"/>
  <c r="AN58" i="38" s="1"/>
  <c r="BD58" i="38" s="1"/>
  <c r="AM58" i="38" a="1"/>
  <c r="AM58" i="38" s="1"/>
  <c r="BC58" i="38" s="1"/>
  <c r="AL58" i="38" a="1"/>
  <c r="AL58" i="38" s="1"/>
  <c r="BB58" i="38" s="1"/>
  <c r="AK58" i="38" a="1"/>
  <c r="AK58" i="38" s="1"/>
  <c r="BA58" i="38" s="1"/>
  <c r="AJ58" i="38" a="1"/>
  <c r="AJ58" i="38" s="1"/>
  <c r="AZ58" i="38" s="1"/>
  <c r="AI58" i="38" a="1"/>
  <c r="AI58" i="38" s="1"/>
  <c r="AY58" i="38" s="1"/>
  <c r="AH58" i="38" a="1"/>
  <c r="AH58" i="38" s="1"/>
  <c r="AX58" i="38" s="1"/>
  <c r="AG58" i="38" a="1"/>
  <c r="AG58" i="38" s="1"/>
  <c r="AW58" i="38" s="1"/>
  <c r="AF58" i="38" a="1"/>
  <c r="AF58" i="38" s="1"/>
  <c r="AV58" i="38" s="1"/>
  <c r="AE58" i="38" a="1"/>
  <c r="AE58" i="38" s="1"/>
  <c r="AC58" i="38" a="1"/>
  <c r="AC58" i="38" s="1"/>
  <c r="AS58" i="38" s="1"/>
  <c r="AB58" i="38" a="1"/>
  <c r="AB58" i="38" s="1"/>
  <c r="Y58" i="38"/>
  <c r="AO57" i="38" a="1"/>
  <c r="AO57" i="38" s="1"/>
  <c r="BE57" i="38" s="1"/>
  <c r="AN57" i="38" a="1"/>
  <c r="AN57" i="38" s="1"/>
  <c r="BD57" i="38" s="1"/>
  <c r="AM57" i="38" a="1"/>
  <c r="AM57" i="38" s="1"/>
  <c r="BC57" i="38" s="1"/>
  <c r="AL57" i="38" a="1"/>
  <c r="AL57" i="38" s="1"/>
  <c r="BB57" i="38" s="1"/>
  <c r="AK57" i="38" a="1"/>
  <c r="AK57" i="38" s="1"/>
  <c r="BA57" i="38" s="1"/>
  <c r="AJ57" i="38" a="1"/>
  <c r="AJ57" i="38" s="1"/>
  <c r="AZ57" i="38" s="1"/>
  <c r="AI57" i="38" a="1"/>
  <c r="AI57" i="38" s="1"/>
  <c r="AY57" i="38" s="1"/>
  <c r="AH57" i="38" a="1"/>
  <c r="AH57" i="38" s="1"/>
  <c r="AX57" i="38" s="1"/>
  <c r="AG57" i="38" a="1"/>
  <c r="AG57" i="38" s="1"/>
  <c r="AW57" i="38" s="1"/>
  <c r="AF57" i="38" a="1"/>
  <c r="AF57" i="38" s="1"/>
  <c r="AV57" i="38" s="1"/>
  <c r="AE57" i="38" a="1"/>
  <c r="AE57" i="38" s="1"/>
  <c r="AC57" i="38" a="1"/>
  <c r="AC57" i="38" s="1"/>
  <c r="AS57" i="38" s="1"/>
  <c r="AB57" i="38" a="1"/>
  <c r="AB57" i="38" s="1"/>
  <c r="AR57" i="38" s="1"/>
  <c r="Y57" i="38"/>
  <c r="AO56" i="38" a="1"/>
  <c r="AO56" i="38" s="1"/>
  <c r="BE56" i="38" s="1"/>
  <c r="AN56" i="38" a="1"/>
  <c r="AN56" i="38" s="1"/>
  <c r="BD56" i="38" s="1"/>
  <c r="AM56" i="38" a="1"/>
  <c r="AM56" i="38" s="1"/>
  <c r="BC56" i="38" s="1"/>
  <c r="AL56" i="38" a="1"/>
  <c r="AL56" i="38" s="1"/>
  <c r="BB56" i="38" s="1"/>
  <c r="AK56" i="38" a="1"/>
  <c r="AK56" i="38" s="1"/>
  <c r="BA56" i="38" s="1"/>
  <c r="AJ56" i="38" a="1"/>
  <c r="AJ56" i="38" s="1"/>
  <c r="AZ56" i="38" s="1"/>
  <c r="AI56" i="38" a="1"/>
  <c r="AI56" i="38" s="1"/>
  <c r="AY56" i="38" s="1"/>
  <c r="AH56" i="38" a="1"/>
  <c r="AH56" i="38" s="1"/>
  <c r="AX56" i="38" s="1"/>
  <c r="AG56" i="38" a="1"/>
  <c r="AG56" i="38" s="1"/>
  <c r="AW56" i="38" s="1"/>
  <c r="AF56" i="38" a="1"/>
  <c r="AF56" i="38" s="1"/>
  <c r="AV56" i="38" s="1"/>
  <c r="AE56" i="38" a="1"/>
  <c r="AE56" i="38" s="1"/>
  <c r="AU56" i="38" s="1"/>
  <c r="AC56" i="38" a="1"/>
  <c r="AC56" i="38" s="1"/>
  <c r="AB56" i="38" a="1"/>
  <c r="AB56" i="38" s="1"/>
  <c r="AR56" i="38" s="1"/>
  <c r="Y56" i="38"/>
  <c r="AO55" i="38" a="1"/>
  <c r="AO55" i="38" s="1"/>
  <c r="BE55" i="38" s="1"/>
  <c r="AN55" i="38" a="1"/>
  <c r="AN55" i="38" s="1"/>
  <c r="BD55" i="38" s="1"/>
  <c r="AM55" i="38" a="1"/>
  <c r="AM55" i="38" s="1"/>
  <c r="BC55" i="38" s="1"/>
  <c r="AL55" i="38" a="1"/>
  <c r="AL55" i="38" s="1"/>
  <c r="BB55" i="38" s="1"/>
  <c r="AK55" i="38" a="1"/>
  <c r="AK55" i="38" s="1"/>
  <c r="BA55" i="38" s="1"/>
  <c r="AJ55" i="38" a="1"/>
  <c r="AJ55" i="38" s="1"/>
  <c r="AZ55" i="38" s="1"/>
  <c r="AI55" i="38" a="1"/>
  <c r="AI55" i="38" s="1"/>
  <c r="AY55" i="38" s="1"/>
  <c r="AH55" i="38" a="1"/>
  <c r="AH55" i="38" s="1"/>
  <c r="AX55" i="38" s="1"/>
  <c r="AG55" i="38" a="1"/>
  <c r="AG55" i="38" s="1"/>
  <c r="AW55" i="38" s="1"/>
  <c r="AF55" i="38" a="1"/>
  <c r="AF55" i="38" s="1"/>
  <c r="AV55" i="38" s="1"/>
  <c r="AE55" i="38" a="1"/>
  <c r="AE55" i="38" s="1"/>
  <c r="AU55" i="38" s="1"/>
  <c r="AC55" i="38" a="1"/>
  <c r="AC55" i="38" s="1"/>
  <c r="AS55" i="38" s="1"/>
  <c r="AB55" i="38" a="1"/>
  <c r="AB55" i="38" s="1"/>
  <c r="Y55" i="38"/>
  <c r="AO54" i="38" a="1"/>
  <c r="AO54" i="38" s="1"/>
  <c r="AN54" i="38" a="1"/>
  <c r="AN54" i="38" s="1"/>
  <c r="AM54" i="38" a="1"/>
  <c r="AM54" i="38" s="1"/>
  <c r="AL54" i="38" a="1"/>
  <c r="AL54" i="38" s="1"/>
  <c r="AK54" i="38" a="1"/>
  <c r="AK54" i="38" s="1"/>
  <c r="AJ54" i="38" a="1"/>
  <c r="AJ54" i="38" s="1"/>
  <c r="AZ54" i="38" s="1"/>
  <c r="AI54" i="38" a="1"/>
  <c r="AI54" i="38" s="1"/>
  <c r="AY54" i="38" s="1"/>
  <c r="AH54" i="38" a="1"/>
  <c r="AH54" i="38" s="1"/>
  <c r="AX54" i="38" s="1"/>
  <c r="AG54" i="38" a="1"/>
  <c r="AG54" i="38" s="1"/>
  <c r="AF54" i="38" a="1"/>
  <c r="AF54" i="38" s="1"/>
  <c r="AV54" i="38" s="1"/>
  <c r="AE54" i="38" a="1"/>
  <c r="AE54" i="38" s="1"/>
  <c r="AU54" i="38" s="1"/>
  <c r="AC54" i="38" a="1"/>
  <c r="AC54" i="38" s="1"/>
  <c r="AB54" i="38" a="1"/>
  <c r="AB54" i="38" s="1"/>
  <c r="AR54" i="38" s="1"/>
  <c r="Y54" i="38"/>
  <c r="AO52" i="38" a="1"/>
  <c r="AO52" i="38" s="1"/>
  <c r="BE52" i="38" s="1"/>
  <c r="AN52" i="38" a="1"/>
  <c r="AN52" i="38" s="1"/>
  <c r="AM52" i="38" a="1"/>
  <c r="AM52" i="38" s="1"/>
  <c r="AL52" i="38" a="1"/>
  <c r="AL52" i="38" s="1"/>
  <c r="AK52" i="38" a="1"/>
  <c r="AK52" i="38" s="1"/>
  <c r="AJ52" i="38" a="1"/>
  <c r="AJ52" i="38" s="1"/>
  <c r="AZ52" i="38" s="1"/>
  <c r="AI52" i="38" a="1"/>
  <c r="AI52" i="38" s="1"/>
  <c r="AY52" i="38" s="1"/>
  <c r="AH52" i="38" a="1"/>
  <c r="AH52" i="38" s="1"/>
  <c r="AX52" i="38" s="1"/>
  <c r="AG52" i="38" a="1"/>
  <c r="AG52" i="38" s="1"/>
  <c r="AF52" i="38" a="1"/>
  <c r="AF52" i="38" s="1"/>
  <c r="AE52" i="38" a="1"/>
  <c r="AE52" i="38" s="1"/>
  <c r="AC52" i="38" a="1"/>
  <c r="AC52" i="38" s="1"/>
  <c r="AS52" i="38" s="1"/>
  <c r="AB52" i="38" a="1"/>
  <c r="AB52" i="38" s="1"/>
  <c r="AR52" i="38" s="1"/>
  <c r="AO50" i="38" a="1"/>
  <c r="AO50" i="38" s="1"/>
  <c r="BE50" i="38" s="1"/>
  <c r="AN50" i="38" a="1"/>
  <c r="AN50" i="38" s="1"/>
  <c r="BD50" i="38" s="1"/>
  <c r="AM50" i="38" a="1"/>
  <c r="AM50" i="38" s="1"/>
  <c r="BC50" i="38" s="1"/>
  <c r="AL50" i="38" a="1"/>
  <c r="AL50" i="38" s="1"/>
  <c r="BB50" i="38" s="1"/>
  <c r="AK50" i="38" a="1"/>
  <c r="AK50" i="38" s="1"/>
  <c r="BA50" i="38" s="1"/>
  <c r="AJ50" i="38" a="1"/>
  <c r="AJ50" i="38" s="1"/>
  <c r="AZ50" i="38" s="1"/>
  <c r="AI50" i="38" a="1"/>
  <c r="AI50" i="38" s="1"/>
  <c r="AY50" i="38" s="1"/>
  <c r="AH50" i="38" a="1"/>
  <c r="AH50" i="38" s="1"/>
  <c r="AX50" i="38" s="1"/>
  <c r="AG50" i="38" a="1"/>
  <c r="AG50" i="38" s="1"/>
  <c r="AW50" i="38" s="1"/>
  <c r="AF50" i="38" a="1"/>
  <c r="AF50" i="38" s="1"/>
  <c r="AV50" i="38" s="1"/>
  <c r="AE50" i="38" a="1"/>
  <c r="AE50" i="38" s="1"/>
  <c r="AC50" i="38" a="1"/>
  <c r="AC50" i="38" s="1"/>
  <c r="AS50" i="38" s="1"/>
  <c r="AB50" i="38" a="1"/>
  <c r="AB50" i="38" s="1"/>
  <c r="AR50" i="38" s="1"/>
  <c r="Y50" i="38"/>
  <c r="AO49" i="38" a="1"/>
  <c r="AO49" i="38" s="1"/>
  <c r="BE49" i="38" s="1"/>
  <c r="AN49" i="38" a="1"/>
  <c r="AN49" i="38" s="1"/>
  <c r="BD49" i="38" s="1"/>
  <c r="AM49" i="38" a="1"/>
  <c r="AM49" i="38" s="1"/>
  <c r="BC49" i="38" s="1"/>
  <c r="AL49" i="38" a="1"/>
  <c r="AL49" i="38" s="1"/>
  <c r="BB49" i="38" s="1"/>
  <c r="AK49" i="38" a="1"/>
  <c r="AK49" i="38" s="1"/>
  <c r="BA49" i="38" s="1"/>
  <c r="AJ49" i="38" a="1"/>
  <c r="AJ49" i="38" s="1"/>
  <c r="AZ49" i="38" s="1"/>
  <c r="AI49" i="38" a="1"/>
  <c r="AI49" i="38" s="1"/>
  <c r="AY49" i="38" s="1"/>
  <c r="AH49" i="38" a="1"/>
  <c r="AH49" i="38" s="1"/>
  <c r="AX49" i="38" s="1"/>
  <c r="AG49" i="38" a="1"/>
  <c r="AG49" i="38" s="1"/>
  <c r="AW49" i="38" s="1"/>
  <c r="AF49" i="38" a="1"/>
  <c r="AF49" i="38" s="1"/>
  <c r="AV49" i="38" s="1"/>
  <c r="AE49" i="38" a="1"/>
  <c r="AE49" i="38" s="1"/>
  <c r="AC49" i="38" a="1"/>
  <c r="AC49" i="38" s="1"/>
  <c r="AS49" i="38" s="1"/>
  <c r="AB49" i="38" a="1"/>
  <c r="AB49" i="38" s="1"/>
  <c r="AR49" i="38" s="1"/>
  <c r="Y49" i="38"/>
  <c r="AO47" i="38" a="1"/>
  <c r="AO47" i="38" s="1"/>
  <c r="BE47" i="38" s="1"/>
  <c r="AN47" i="38" a="1"/>
  <c r="AN47" i="38" s="1"/>
  <c r="BD47" i="38" s="1"/>
  <c r="AM47" i="38" a="1"/>
  <c r="AM47" i="38" s="1"/>
  <c r="BC47" i="38" s="1"/>
  <c r="AL47" i="38" a="1"/>
  <c r="AL47" i="38" s="1"/>
  <c r="BB47" i="38" s="1"/>
  <c r="AK47" i="38" a="1"/>
  <c r="AK47" i="38" s="1"/>
  <c r="BA47" i="38" s="1"/>
  <c r="AJ47" i="38" a="1"/>
  <c r="AJ47" i="38" s="1"/>
  <c r="AZ47" i="38" s="1"/>
  <c r="AI47" i="38" a="1"/>
  <c r="AI47" i="38" s="1"/>
  <c r="AY47" i="38" s="1"/>
  <c r="AH47" i="38" a="1"/>
  <c r="AH47" i="38" s="1"/>
  <c r="AX47" i="38" s="1"/>
  <c r="AG47" i="38" a="1"/>
  <c r="AG47" i="38" s="1"/>
  <c r="AW47" i="38" s="1"/>
  <c r="AF47" i="38" a="1"/>
  <c r="AF47" i="38" s="1"/>
  <c r="AV47" i="38" s="1"/>
  <c r="AE47" i="38" a="1"/>
  <c r="AE47" i="38" s="1"/>
  <c r="AC47" i="38" a="1"/>
  <c r="AC47" i="38" s="1"/>
  <c r="AS47" i="38" s="1"/>
  <c r="AB47" i="38" a="1"/>
  <c r="AB47" i="38" s="1"/>
  <c r="Y47" i="38"/>
  <c r="AO46" i="38" a="1"/>
  <c r="AO46" i="38" s="1"/>
  <c r="BE46" i="38" s="1"/>
  <c r="AN46" i="38" a="1"/>
  <c r="AN46" i="38" s="1"/>
  <c r="BD46" i="38" s="1"/>
  <c r="AM46" i="38" a="1"/>
  <c r="AM46" i="38" s="1"/>
  <c r="BC46" i="38" s="1"/>
  <c r="AL46" i="38" a="1"/>
  <c r="AL46" i="38" s="1"/>
  <c r="BB46" i="38" s="1"/>
  <c r="AK46" i="38" a="1"/>
  <c r="AK46" i="38" s="1"/>
  <c r="BA46" i="38" s="1"/>
  <c r="AJ46" i="38" a="1"/>
  <c r="AJ46" i="38" s="1"/>
  <c r="AZ46" i="38" s="1"/>
  <c r="AI46" i="38" a="1"/>
  <c r="AI46" i="38" s="1"/>
  <c r="AY46" i="38" s="1"/>
  <c r="AH46" i="38" a="1"/>
  <c r="AH46" i="38" s="1"/>
  <c r="AX46" i="38" s="1"/>
  <c r="AG46" i="38" a="1"/>
  <c r="AG46" i="38" s="1"/>
  <c r="AW46" i="38" s="1"/>
  <c r="AF46" i="38" a="1"/>
  <c r="AF46" i="38" s="1"/>
  <c r="AE46" i="38" a="1"/>
  <c r="AE46" i="38" s="1"/>
  <c r="AU46" i="38" s="1"/>
  <c r="AC46" i="38" a="1"/>
  <c r="AC46" i="38" s="1"/>
  <c r="AS46" i="38" s="1"/>
  <c r="AB46" i="38" a="1"/>
  <c r="AB46" i="38" s="1"/>
  <c r="Y46" i="38"/>
  <c r="AO45" i="38" a="1"/>
  <c r="AO45" i="38" s="1"/>
  <c r="BE45" i="38" s="1"/>
  <c r="AN45" i="38" a="1"/>
  <c r="AN45" i="38" s="1"/>
  <c r="BD45" i="38" s="1"/>
  <c r="AM45" i="38" a="1"/>
  <c r="AM45" i="38" s="1"/>
  <c r="BC45" i="38" s="1"/>
  <c r="AL45" i="38" a="1"/>
  <c r="AL45" i="38" s="1"/>
  <c r="BB45" i="38" s="1"/>
  <c r="AK45" i="38" a="1"/>
  <c r="AK45" i="38" s="1"/>
  <c r="BA45" i="38" s="1"/>
  <c r="AJ45" i="38" a="1"/>
  <c r="AJ45" i="38" s="1"/>
  <c r="AZ45" i="38" s="1"/>
  <c r="AI45" i="38" a="1"/>
  <c r="AI45" i="38" s="1"/>
  <c r="AY45" i="38" s="1"/>
  <c r="AH45" i="38" a="1"/>
  <c r="AH45" i="38" s="1"/>
  <c r="AX45" i="38" s="1"/>
  <c r="AG45" i="38" a="1"/>
  <c r="AG45" i="38" s="1"/>
  <c r="AW45" i="38" s="1"/>
  <c r="AF45" i="38" a="1"/>
  <c r="AF45" i="38" s="1"/>
  <c r="AV45" i="38" s="1"/>
  <c r="AE45" i="38" a="1"/>
  <c r="AE45" i="38" s="1"/>
  <c r="AU45" i="38" s="1"/>
  <c r="AC45" i="38" a="1"/>
  <c r="AC45" i="38" s="1"/>
  <c r="AS45" i="38" s="1"/>
  <c r="AB45" i="38" a="1"/>
  <c r="AB45" i="38" s="1"/>
  <c r="Y45" i="38"/>
  <c r="AO44" i="38" a="1"/>
  <c r="AO44" i="38" s="1"/>
  <c r="BE44" i="38" s="1"/>
  <c r="AN44" i="38" a="1"/>
  <c r="AN44" i="38" s="1"/>
  <c r="BD44" i="38" s="1"/>
  <c r="AM44" i="38" a="1"/>
  <c r="AM44" i="38" s="1"/>
  <c r="BC44" i="38" s="1"/>
  <c r="AL44" i="38" a="1"/>
  <c r="AL44" i="38" s="1"/>
  <c r="BB44" i="38" s="1"/>
  <c r="AK44" i="38" a="1"/>
  <c r="AK44" i="38" s="1"/>
  <c r="BA44" i="38" s="1"/>
  <c r="AJ44" i="38" a="1"/>
  <c r="AJ44" i="38" s="1"/>
  <c r="AZ44" i="38" s="1"/>
  <c r="AI44" i="38" a="1"/>
  <c r="AI44" i="38" s="1"/>
  <c r="AY44" i="38" s="1"/>
  <c r="AH44" i="38" a="1"/>
  <c r="AH44" i="38" s="1"/>
  <c r="AX44" i="38" s="1"/>
  <c r="AG44" i="38" a="1"/>
  <c r="AG44" i="38" s="1"/>
  <c r="AW44" i="38" s="1"/>
  <c r="AF44" i="38" a="1"/>
  <c r="AF44" i="38" s="1"/>
  <c r="AV44" i="38" s="1"/>
  <c r="AE44" i="38" a="1"/>
  <c r="AE44" i="38" s="1"/>
  <c r="AC44" i="38" a="1"/>
  <c r="AC44" i="38" s="1"/>
  <c r="AS44" i="38" s="1"/>
  <c r="AB44" i="38" a="1"/>
  <c r="AB44" i="38" s="1"/>
  <c r="AO43" i="38" a="1"/>
  <c r="AO43" i="38" s="1"/>
  <c r="BE43" i="38" s="1"/>
  <c r="AN43" i="38" a="1"/>
  <c r="AN43" i="38" s="1"/>
  <c r="BD43" i="38" s="1"/>
  <c r="AM43" i="38" a="1"/>
  <c r="AM43" i="38" s="1"/>
  <c r="BC43" i="38" s="1"/>
  <c r="AL43" i="38" a="1"/>
  <c r="AL43" i="38" s="1"/>
  <c r="BB43" i="38" s="1"/>
  <c r="AK43" i="38" a="1"/>
  <c r="AK43" i="38" s="1"/>
  <c r="BA43" i="38" s="1"/>
  <c r="AJ43" i="38" a="1"/>
  <c r="AJ43" i="38" s="1"/>
  <c r="AZ43" i="38" s="1"/>
  <c r="AI43" i="38" a="1"/>
  <c r="AI43" i="38" s="1"/>
  <c r="AY43" i="38" s="1"/>
  <c r="AH43" i="38" a="1"/>
  <c r="AH43" i="38" s="1"/>
  <c r="AX43" i="38" s="1"/>
  <c r="AG43" i="38" a="1"/>
  <c r="AG43" i="38" s="1"/>
  <c r="AW43" i="38" s="1"/>
  <c r="AF43" i="38" a="1"/>
  <c r="AF43" i="38" s="1"/>
  <c r="AV43" i="38" s="1"/>
  <c r="AE43" i="38" a="1"/>
  <c r="AE43" i="38" s="1"/>
  <c r="AC43" i="38" a="1"/>
  <c r="AC43" i="38" s="1"/>
  <c r="AB43" i="38" a="1"/>
  <c r="AB43" i="38" s="1"/>
  <c r="AR43" i="38" s="1"/>
  <c r="Y43" i="38"/>
  <c r="AO42" i="38" a="1"/>
  <c r="AO42" i="38" s="1"/>
  <c r="BE42" i="38" s="1"/>
  <c r="AN42" i="38" a="1"/>
  <c r="AN42" i="38" s="1"/>
  <c r="BD42" i="38" s="1"/>
  <c r="AM42" i="38" a="1"/>
  <c r="AM42" i="38" s="1"/>
  <c r="BC42" i="38" s="1"/>
  <c r="AL42" i="38" a="1"/>
  <c r="AL42" i="38" s="1"/>
  <c r="BB42" i="38" s="1"/>
  <c r="AK42" i="38" a="1"/>
  <c r="AK42" i="38" s="1"/>
  <c r="BA42" i="38" s="1"/>
  <c r="AJ42" i="38" a="1"/>
  <c r="AJ42" i="38" s="1"/>
  <c r="AZ42" i="38" s="1"/>
  <c r="AI42" i="38" a="1"/>
  <c r="AI42" i="38" s="1"/>
  <c r="AY42" i="38" s="1"/>
  <c r="AH42" i="38" a="1"/>
  <c r="AH42" i="38" s="1"/>
  <c r="AX42" i="38" s="1"/>
  <c r="AG42" i="38" a="1"/>
  <c r="AG42" i="38" s="1"/>
  <c r="AW42" i="38" s="1"/>
  <c r="AF42" i="38" a="1"/>
  <c r="AF42" i="38" s="1"/>
  <c r="AV42" i="38" s="1"/>
  <c r="AE42" i="38" a="1"/>
  <c r="AE42" i="38" s="1"/>
  <c r="AC42" i="38" a="1"/>
  <c r="AC42" i="38" s="1"/>
  <c r="AS42" i="38" s="1"/>
  <c r="AB42" i="38" a="1"/>
  <c r="AB42" i="38" s="1"/>
  <c r="Y42" i="38"/>
  <c r="AO41" i="38" a="1"/>
  <c r="AO41" i="38" s="1"/>
  <c r="BE41" i="38" s="1"/>
  <c r="AN41" i="38" a="1"/>
  <c r="AN41" i="38" s="1"/>
  <c r="BD41" i="38" s="1"/>
  <c r="AM41" i="38" a="1"/>
  <c r="AM41" i="38" s="1"/>
  <c r="BC41" i="38" s="1"/>
  <c r="AL41" i="38" a="1"/>
  <c r="AL41" i="38" s="1"/>
  <c r="BB41" i="38" s="1"/>
  <c r="AK41" i="38" a="1"/>
  <c r="AK41" i="38" s="1"/>
  <c r="BA41" i="38" s="1"/>
  <c r="AJ41" i="38" a="1"/>
  <c r="AJ41" i="38" s="1"/>
  <c r="AZ41" i="38" s="1"/>
  <c r="AI41" i="38" a="1"/>
  <c r="AI41" i="38" s="1"/>
  <c r="AY41" i="38" s="1"/>
  <c r="AH41" i="38" a="1"/>
  <c r="AH41" i="38" s="1"/>
  <c r="AX41" i="38" s="1"/>
  <c r="AG41" i="38" a="1"/>
  <c r="AG41" i="38" s="1"/>
  <c r="AW41" i="38" s="1"/>
  <c r="AF41" i="38" a="1"/>
  <c r="AF41" i="38" s="1"/>
  <c r="AV41" i="38" s="1"/>
  <c r="AE41" i="38" a="1"/>
  <c r="AE41" i="38" s="1"/>
  <c r="AU41" i="38" s="1"/>
  <c r="AC41" i="38" a="1"/>
  <c r="AC41" i="38" s="1"/>
  <c r="AS41" i="38" s="1"/>
  <c r="AB41" i="38" a="1"/>
  <c r="AB41" i="38" s="1"/>
  <c r="AR41" i="38" s="1"/>
  <c r="AO40" i="38" a="1"/>
  <c r="AO40" i="38" s="1"/>
  <c r="BE40" i="38" s="1"/>
  <c r="AN40" i="38" a="1"/>
  <c r="AN40" i="38" s="1"/>
  <c r="BD40" i="38" s="1"/>
  <c r="AM40" i="38" a="1"/>
  <c r="AM40" i="38" s="1"/>
  <c r="BC40" i="38" s="1"/>
  <c r="AL40" i="38" a="1"/>
  <c r="AL40" i="38" s="1"/>
  <c r="BB40" i="38" s="1"/>
  <c r="AK40" i="38" a="1"/>
  <c r="AK40" i="38" s="1"/>
  <c r="BA40" i="38" s="1"/>
  <c r="AJ40" i="38" a="1"/>
  <c r="AJ40" i="38" s="1"/>
  <c r="AZ40" i="38" s="1"/>
  <c r="AI40" i="38" a="1"/>
  <c r="AI40" i="38" s="1"/>
  <c r="AY40" i="38" s="1"/>
  <c r="AH40" i="38" a="1"/>
  <c r="AH40" i="38" s="1"/>
  <c r="AX40" i="38" s="1"/>
  <c r="AG40" i="38" a="1"/>
  <c r="AG40" i="38" s="1"/>
  <c r="AF40" i="38" a="1"/>
  <c r="AF40" i="38" s="1"/>
  <c r="AV40" i="38" s="1"/>
  <c r="AE40" i="38" a="1"/>
  <c r="AE40" i="38" s="1"/>
  <c r="AU40" i="38" s="1"/>
  <c r="AC40" i="38" a="1"/>
  <c r="AC40" i="38" s="1"/>
  <c r="AS40" i="38" s="1"/>
  <c r="AB40" i="38" a="1"/>
  <c r="AB40" i="38" s="1"/>
  <c r="AR40" i="38" s="1"/>
  <c r="Y40" i="38"/>
  <c r="AO39" i="38" a="1"/>
  <c r="AO39" i="38" s="1"/>
  <c r="BE39" i="38" s="1"/>
  <c r="AN39" i="38" a="1"/>
  <c r="AN39" i="38" s="1"/>
  <c r="BD39" i="38" s="1"/>
  <c r="AM39" i="38" a="1"/>
  <c r="AM39" i="38" s="1"/>
  <c r="BC39" i="38" s="1"/>
  <c r="AL39" i="38" a="1"/>
  <c r="AL39" i="38" s="1"/>
  <c r="BB39" i="38" s="1"/>
  <c r="AK39" i="38" a="1"/>
  <c r="AK39" i="38" s="1"/>
  <c r="BA39" i="38" s="1"/>
  <c r="AJ39" i="38" a="1"/>
  <c r="AJ39" i="38" s="1"/>
  <c r="AZ39" i="38" s="1"/>
  <c r="AI39" i="38" a="1"/>
  <c r="AI39" i="38" s="1"/>
  <c r="AY39" i="38" s="1"/>
  <c r="AH39" i="38" a="1"/>
  <c r="AH39" i="38" s="1"/>
  <c r="AX39" i="38" s="1"/>
  <c r="AG39" i="38" a="1"/>
  <c r="AG39" i="38" s="1"/>
  <c r="AW39" i="38" s="1"/>
  <c r="AF39" i="38" a="1"/>
  <c r="AF39" i="38" s="1"/>
  <c r="AV39" i="38" s="1"/>
  <c r="AE39" i="38" a="1"/>
  <c r="AE39" i="38" s="1"/>
  <c r="AC39" i="38" a="1"/>
  <c r="AC39" i="38" s="1"/>
  <c r="AS39" i="38" s="1"/>
  <c r="AB39" i="38" a="1"/>
  <c r="AB39" i="38" s="1"/>
  <c r="AR39" i="38" s="1"/>
  <c r="Y39" i="38"/>
  <c r="AO38" i="38" a="1"/>
  <c r="AO38" i="38" s="1"/>
  <c r="BE38" i="38" s="1"/>
  <c r="AN38" i="38" a="1"/>
  <c r="AN38" i="38" s="1"/>
  <c r="BD38" i="38" s="1"/>
  <c r="AM38" i="38" a="1"/>
  <c r="AM38" i="38" s="1"/>
  <c r="BC38" i="38" s="1"/>
  <c r="AL38" i="38" a="1"/>
  <c r="AL38" i="38" s="1"/>
  <c r="BB38" i="38" s="1"/>
  <c r="AK38" i="38" a="1"/>
  <c r="AK38" i="38" s="1"/>
  <c r="BA38" i="38" s="1"/>
  <c r="AJ38" i="38" a="1"/>
  <c r="AJ38" i="38" s="1"/>
  <c r="AZ38" i="38" s="1"/>
  <c r="AI38" i="38" a="1"/>
  <c r="AI38" i="38" s="1"/>
  <c r="AY38" i="38" s="1"/>
  <c r="AH38" i="38" a="1"/>
  <c r="AH38" i="38" s="1"/>
  <c r="AX38" i="38" s="1"/>
  <c r="AG38" i="38" a="1"/>
  <c r="AG38" i="38" s="1"/>
  <c r="AW38" i="38" s="1"/>
  <c r="AF38" i="38" a="1"/>
  <c r="AF38" i="38" s="1"/>
  <c r="AV38" i="38" s="1"/>
  <c r="AE38" i="38" a="1"/>
  <c r="AE38" i="38" s="1"/>
  <c r="AU38" i="38" s="1"/>
  <c r="AC38" i="38" a="1"/>
  <c r="AC38" i="38" s="1"/>
  <c r="AS38" i="38" s="1"/>
  <c r="AB38" i="38" a="1"/>
  <c r="AB38" i="38" s="1"/>
  <c r="AO37" i="38" a="1"/>
  <c r="AO37" i="38" s="1"/>
  <c r="BE37" i="38" s="1"/>
  <c r="AN37" i="38" a="1"/>
  <c r="AN37" i="38" s="1"/>
  <c r="BD37" i="38" s="1"/>
  <c r="AM37" i="38" a="1"/>
  <c r="AM37" i="38" s="1"/>
  <c r="BC37" i="38" s="1"/>
  <c r="AL37" i="38" a="1"/>
  <c r="AL37" i="38" s="1"/>
  <c r="BB37" i="38" s="1"/>
  <c r="AK37" i="38" a="1"/>
  <c r="AK37" i="38" s="1"/>
  <c r="BA37" i="38" s="1"/>
  <c r="AJ37" i="38" a="1"/>
  <c r="AJ37" i="38" s="1"/>
  <c r="AZ37" i="38" s="1"/>
  <c r="AI37" i="38" a="1"/>
  <c r="AI37" i="38" s="1"/>
  <c r="AY37" i="38" s="1"/>
  <c r="AH37" i="38" a="1"/>
  <c r="AH37" i="38" s="1"/>
  <c r="AX37" i="38" s="1"/>
  <c r="AG37" i="38" a="1"/>
  <c r="AG37" i="38" s="1"/>
  <c r="AW37" i="38" s="1"/>
  <c r="AF37" i="38" a="1"/>
  <c r="AF37" i="38" s="1"/>
  <c r="AV37" i="38" s="1"/>
  <c r="AE37" i="38" a="1"/>
  <c r="AE37" i="38" s="1"/>
  <c r="AC37" i="38" a="1"/>
  <c r="AC37" i="38" s="1"/>
  <c r="AS37" i="38" s="1"/>
  <c r="AB37" i="38" a="1"/>
  <c r="AB37" i="38" s="1"/>
  <c r="Y37" i="38"/>
  <c r="AO36" i="38" a="1"/>
  <c r="AO36" i="38" s="1"/>
  <c r="BE36" i="38" s="1"/>
  <c r="AN36" i="38" a="1"/>
  <c r="AN36" i="38" s="1"/>
  <c r="BD36" i="38" s="1"/>
  <c r="AM36" i="38" a="1"/>
  <c r="AM36" i="38" s="1"/>
  <c r="BC36" i="38" s="1"/>
  <c r="AL36" i="38" a="1"/>
  <c r="AL36" i="38" s="1"/>
  <c r="BB36" i="38" s="1"/>
  <c r="AK36" i="38" a="1"/>
  <c r="AK36" i="38" s="1"/>
  <c r="BA36" i="38" s="1"/>
  <c r="AJ36" i="38" a="1"/>
  <c r="AJ36" i="38" s="1"/>
  <c r="AZ36" i="38" s="1"/>
  <c r="AI36" i="38" a="1"/>
  <c r="AI36" i="38" s="1"/>
  <c r="AY36" i="38" s="1"/>
  <c r="AH36" i="38" a="1"/>
  <c r="AH36" i="38" s="1"/>
  <c r="AX36" i="38" s="1"/>
  <c r="AG36" i="38" a="1"/>
  <c r="AG36" i="38" s="1"/>
  <c r="AW36" i="38" s="1"/>
  <c r="AF36" i="38" a="1"/>
  <c r="AF36" i="38" s="1"/>
  <c r="AV36" i="38" s="1"/>
  <c r="AE36" i="38" a="1"/>
  <c r="AE36" i="38" s="1"/>
  <c r="AC36" i="38" a="1"/>
  <c r="AC36" i="38" s="1"/>
  <c r="AS36" i="38" s="1"/>
  <c r="AB36" i="38" a="1"/>
  <c r="AB36" i="38" s="1"/>
  <c r="Y36" i="38"/>
  <c r="AO35" i="38" a="1"/>
  <c r="AO35" i="38" s="1"/>
  <c r="BE35" i="38" s="1"/>
  <c r="AN35" i="38" a="1"/>
  <c r="AN35" i="38" s="1"/>
  <c r="BD35" i="38" s="1"/>
  <c r="AM35" i="38" a="1"/>
  <c r="AM35" i="38" s="1"/>
  <c r="AL35" i="38" a="1"/>
  <c r="AL35" i="38" s="1"/>
  <c r="BB35" i="38" s="1"/>
  <c r="AK35" i="38" a="1"/>
  <c r="AK35" i="38" s="1"/>
  <c r="AJ35" i="38" a="1"/>
  <c r="AJ35" i="38" s="1"/>
  <c r="AZ35" i="38" s="1"/>
  <c r="AI35" i="38" a="1"/>
  <c r="AI35" i="38" s="1"/>
  <c r="AH35" i="38" a="1"/>
  <c r="AH35" i="38" s="1"/>
  <c r="AG35" i="38" a="1"/>
  <c r="AG35" i="38" s="1"/>
  <c r="AW35" i="38" s="1"/>
  <c r="AF35" i="38" a="1"/>
  <c r="AF35" i="38" s="1"/>
  <c r="AV35" i="38" s="1"/>
  <c r="AE35" i="38" a="1"/>
  <c r="AE35" i="38" s="1"/>
  <c r="AU35" i="38" s="1"/>
  <c r="AC35" i="38" a="1"/>
  <c r="AC35" i="38" s="1"/>
  <c r="AB35" i="38" a="1"/>
  <c r="AB35" i="38" s="1"/>
  <c r="AR35" i="38" s="1"/>
  <c r="Y35" i="38"/>
  <c r="AO33" i="38" a="1"/>
  <c r="AO33" i="38" s="1"/>
  <c r="BE33" i="38" s="1"/>
  <c r="AN33" i="38" a="1"/>
  <c r="AN33" i="38" s="1"/>
  <c r="BD33" i="38" s="1"/>
  <c r="AM33" i="38" a="1"/>
  <c r="AM33" i="38" s="1"/>
  <c r="BC33" i="38" s="1"/>
  <c r="AL33" i="38" a="1"/>
  <c r="AL33" i="38" s="1"/>
  <c r="BB33" i="38" s="1"/>
  <c r="AK33" i="38" a="1"/>
  <c r="AK33" i="38" s="1"/>
  <c r="BA33" i="38" s="1"/>
  <c r="AJ33" i="38" a="1"/>
  <c r="AJ33" i="38" s="1"/>
  <c r="AZ33" i="38" s="1"/>
  <c r="AI33" i="38" a="1"/>
  <c r="AI33" i="38" s="1"/>
  <c r="AY33" i="38" s="1"/>
  <c r="AH33" i="38" a="1"/>
  <c r="AH33" i="38" s="1"/>
  <c r="AX33" i="38" s="1"/>
  <c r="AG33" i="38" a="1"/>
  <c r="AG33" i="38" s="1"/>
  <c r="AW33" i="38" s="1"/>
  <c r="AF33" i="38" a="1"/>
  <c r="AF33" i="38" s="1"/>
  <c r="AV33" i="38" s="1"/>
  <c r="AE33" i="38" a="1"/>
  <c r="AE33" i="38" s="1"/>
  <c r="AU33" i="38" s="1"/>
  <c r="AC33" i="38" a="1"/>
  <c r="AC33" i="38" s="1"/>
  <c r="AS33" i="38" s="1"/>
  <c r="AB33" i="38" a="1"/>
  <c r="AB33" i="38" s="1"/>
  <c r="Y33" i="38"/>
  <c r="AO32" i="38" a="1"/>
  <c r="AO32" i="38" s="1"/>
  <c r="BE32" i="38" s="1"/>
  <c r="AN32" i="38" a="1"/>
  <c r="AN32" i="38" s="1"/>
  <c r="BD32" i="38" s="1"/>
  <c r="AM32" i="38" a="1"/>
  <c r="AM32" i="38" s="1"/>
  <c r="BC32" i="38" s="1"/>
  <c r="AL32" i="38" a="1"/>
  <c r="AL32" i="38" s="1"/>
  <c r="BB32" i="38" s="1"/>
  <c r="AK32" i="38" a="1"/>
  <c r="AK32" i="38" s="1"/>
  <c r="BA32" i="38" s="1"/>
  <c r="AJ32" i="38" a="1"/>
  <c r="AJ32" i="38" s="1"/>
  <c r="AZ32" i="38" s="1"/>
  <c r="AI32" i="38" a="1"/>
  <c r="AI32" i="38" s="1"/>
  <c r="AY32" i="38" s="1"/>
  <c r="AH32" i="38" a="1"/>
  <c r="AH32" i="38" s="1"/>
  <c r="AX32" i="38" s="1"/>
  <c r="AG32" i="38" a="1"/>
  <c r="AG32" i="38" s="1"/>
  <c r="AW32" i="38" s="1"/>
  <c r="AF32" i="38" a="1"/>
  <c r="AF32" i="38" s="1"/>
  <c r="AV32" i="38" s="1"/>
  <c r="AE32" i="38" a="1"/>
  <c r="AE32" i="38" s="1"/>
  <c r="AC32" i="38" a="1"/>
  <c r="AC32" i="38" s="1"/>
  <c r="AS32" i="38" s="1"/>
  <c r="AB32" i="38" a="1"/>
  <c r="AB32" i="38" s="1"/>
  <c r="Y32" i="38"/>
  <c r="AO31" i="38" a="1"/>
  <c r="AO31" i="38" s="1"/>
  <c r="BE31" i="38" s="1"/>
  <c r="AN31" i="38" a="1"/>
  <c r="AN31" i="38" s="1"/>
  <c r="BD31" i="38" s="1"/>
  <c r="AM31" i="38" a="1"/>
  <c r="AM31" i="38" s="1"/>
  <c r="BC31" i="38" s="1"/>
  <c r="AL31" i="38" a="1"/>
  <c r="AL31" i="38" s="1"/>
  <c r="BB31" i="38" s="1"/>
  <c r="AK31" i="38" a="1"/>
  <c r="AK31" i="38" s="1"/>
  <c r="BA31" i="38" s="1"/>
  <c r="AJ31" i="38" a="1"/>
  <c r="AJ31" i="38" s="1"/>
  <c r="AZ31" i="38" s="1"/>
  <c r="AI31" i="38" a="1"/>
  <c r="AI31" i="38" s="1"/>
  <c r="AY31" i="38" s="1"/>
  <c r="AH31" i="38" a="1"/>
  <c r="AH31" i="38" s="1"/>
  <c r="AX31" i="38" s="1"/>
  <c r="AG31" i="38" a="1"/>
  <c r="AG31" i="38" s="1"/>
  <c r="AW31" i="38" s="1"/>
  <c r="AF31" i="38" a="1"/>
  <c r="AF31" i="38" s="1"/>
  <c r="AV31" i="38" s="1"/>
  <c r="AE31" i="38" a="1"/>
  <c r="AE31" i="38" s="1"/>
  <c r="AC31" i="38" a="1"/>
  <c r="AC31" i="38" s="1"/>
  <c r="AS31" i="38" s="1"/>
  <c r="AB31" i="38" a="1"/>
  <c r="AB31" i="38" s="1"/>
  <c r="Y31" i="38"/>
  <c r="AO30" i="38" a="1"/>
  <c r="AO30" i="38" s="1"/>
  <c r="BE30" i="38" s="1"/>
  <c r="AN30" i="38" a="1"/>
  <c r="AN30" i="38" s="1"/>
  <c r="BD30" i="38" s="1"/>
  <c r="AM30" i="38" a="1"/>
  <c r="AM30" i="38" s="1"/>
  <c r="BC30" i="38" s="1"/>
  <c r="AL30" i="38" a="1"/>
  <c r="AL30" i="38" s="1"/>
  <c r="BB30" i="38" s="1"/>
  <c r="AK30" i="38" a="1"/>
  <c r="AK30" i="38" s="1"/>
  <c r="BA30" i="38" s="1"/>
  <c r="AJ30" i="38" a="1"/>
  <c r="AJ30" i="38" s="1"/>
  <c r="AZ30" i="38" s="1"/>
  <c r="AI30" i="38" a="1"/>
  <c r="AI30" i="38" s="1"/>
  <c r="AY30" i="38" s="1"/>
  <c r="AH30" i="38" a="1"/>
  <c r="AH30" i="38" s="1"/>
  <c r="AX30" i="38" s="1"/>
  <c r="AG30" i="38" a="1"/>
  <c r="AG30" i="38" s="1"/>
  <c r="AW30" i="38" s="1"/>
  <c r="AF30" i="38" a="1"/>
  <c r="AF30" i="38" s="1"/>
  <c r="AV30" i="38" s="1"/>
  <c r="AE30" i="38" a="1"/>
  <c r="AE30" i="38" s="1"/>
  <c r="AC30" i="38" a="1"/>
  <c r="AC30" i="38" s="1"/>
  <c r="AS30" i="38" s="1"/>
  <c r="AB30" i="38" a="1"/>
  <c r="AB30" i="38" s="1"/>
  <c r="Y30" i="38"/>
  <c r="AO28" i="38" a="1"/>
  <c r="AO28" i="38" s="1"/>
  <c r="AN28" i="38" a="1"/>
  <c r="AN28" i="38" s="1"/>
  <c r="AM28" i="38" a="1"/>
  <c r="AM28" i="38" s="1"/>
  <c r="BC28" i="38" s="1"/>
  <c r="AL28" i="38" a="1"/>
  <c r="AL28" i="38" s="1"/>
  <c r="AK28" i="38" a="1"/>
  <c r="AK28" i="38" s="1"/>
  <c r="BA28" i="38" s="1"/>
  <c r="AJ28" i="38" a="1"/>
  <c r="AJ28" i="38" s="1"/>
  <c r="AZ28" i="38" s="1"/>
  <c r="AI28" i="38" a="1"/>
  <c r="AI28" i="38" s="1"/>
  <c r="AH28" i="38" a="1"/>
  <c r="AH28" i="38" s="1"/>
  <c r="AG28" i="38" a="1"/>
  <c r="AG28" i="38" s="1"/>
  <c r="AW28" i="38" s="1"/>
  <c r="AF28" i="38" a="1"/>
  <c r="AF28" i="38" s="1"/>
  <c r="AV28" i="38" s="1"/>
  <c r="AE28" i="38" a="1"/>
  <c r="AE28" i="38" s="1"/>
  <c r="AC28" i="38" a="1"/>
  <c r="AC28" i="38" s="1"/>
  <c r="AS28" i="38" s="1"/>
  <c r="AB28" i="38" a="1"/>
  <c r="AB28" i="38" s="1"/>
  <c r="Y28" i="38"/>
  <c r="AO26" i="38" a="1"/>
  <c r="AO26" i="38" s="1"/>
  <c r="AN26" i="38" a="1"/>
  <c r="AN26" i="38" s="1"/>
  <c r="AM26" i="38" a="1"/>
  <c r="AM26" i="38" s="1"/>
  <c r="AL26" i="38" a="1"/>
  <c r="AL26" i="38" s="1"/>
  <c r="AK26" i="38" a="1"/>
  <c r="AK26" i="38" s="1"/>
  <c r="AJ26" i="38" a="1"/>
  <c r="AJ26" i="38" s="1"/>
  <c r="AZ26" i="38" s="1"/>
  <c r="AI26" i="38" a="1"/>
  <c r="AI26" i="38" s="1"/>
  <c r="AY26" i="38" s="1"/>
  <c r="AH26" i="38" a="1"/>
  <c r="AH26" i="38" s="1"/>
  <c r="AX26" i="38" s="1"/>
  <c r="AG26" i="38" a="1"/>
  <c r="AG26" i="38" s="1"/>
  <c r="AF26" i="38" a="1"/>
  <c r="AF26" i="38" s="1"/>
  <c r="AE26" i="38" a="1"/>
  <c r="AE26" i="38" s="1"/>
  <c r="AU26" i="38" s="1"/>
  <c r="AC26" i="38" a="1"/>
  <c r="AC26" i="38" s="1"/>
  <c r="AB26" i="38" a="1"/>
  <c r="AB26" i="38" s="1"/>
  <c r="AR26" i="38" s="1"/>
  <c r="Y26" i="38"/>
  <c r="AQ79" i="41" l="1"/>
  <c r="AQ119" i="41"/>
  <c r="AA87" i="41"/>
  <c r="BE185" i="41"/>
  <c r="AQ164" i="41"/>
  <c r="AQ138" i="41"/>
  <c r="AA89" i="41"/>
  <c r="AQ99" i="41"/>
  <c r="AH185" i="41"/>
  <c r="AA114" i="41"/>
  <c r="AA56" i="41"/>
  <c r="AQ108" i="41"/>
  <c r="AQ52" i="41"/>
  <c r="AQ68" i="41"/>
  <c r="AQ118" i="41"/>
  <c r="AA47" i="41"/>
  <c r="AR47" i="41"/>
  <c r="AQ47" i="41" s="1"/>
  <c r="Y48" i="41"/>
  <c r="Y54" i="41"/>
  <c r="AR178" i="41"/>
  <c r="AQ178" i="41" s="1"/>
  <c r="AA178" i="41"/>
  <c r="AQ97" i="41"/>
  <c r="AQ61" i="41"/>
  <c r="AF121" i="41"/>
  <c r="AR53" i="41"/>
  <c r="AQ53" i="41" s="1"/>
  <c r="AA53" i="41"/>
  <c r="Y57" i="41"/>
  <c r="AS95" i="41"/>
  <c r="AQ95" i="41" s="1"/>
  <c r="AA95" i="41"/>
  <c r="AA109" i="41"/>
  <c r="AA138" i="41"/>
  <c r="AA92" i="41"/>
  <c r="AA73" i="41"/>
  <c r="AA93" i="41"/>
  <c r="AQ101" i="41"/>
  <c r="AS109" i="41"/>
  <c r="AQ109" i="41" s="1"/>
  <c r="AR114" i="41"/>
  <c r="AQ114" i="41" s="1"/>
  <c r="AQ120" i="41"/>
  <c r="AQ155" i="41"/>
  <c r="AQ126" i="41"/>
  <c r="Y185" i="41"/>
  <c r="AQ147" i="41"/>
  <c r="AQ127" i="41"/>
  <c r="AS185" i="41"/>
  <c r="AA97" i="41"/>
  <c r="AQ103" i="41"/>
  <c r="AR45" i="41"/>
  <c r="AQ45" i="41" s="1"/>
  <c r="AA45" i="41"/>
  <c r="Y42" i="41"/>
  <c r="AR56" i="41"/>
  <c r="AQ56" i="41" s="1"/>
  <c r="AT81" i="41"/>
  <c r="AK42" i="41"/>
  <c r="AA91" i="41"/>
  <c r="AR91" i="41"/>
  <c r="AQ91" i="41" s="1"/>
  <c r="AD77" i="41"/>
  <c r="AA99" i="41"/>
  <c r="AR136" i="41"/>
  <c r="AQ136" i="41" s="1"/>
  <c r="AA136" i="41"/>
  <c r="AF82" i="41"/>
  <c r="AA123" i="41"/>
  <c r="AS123" i="41"/>
  <c r="AQ123" i="41" s="1"/>
  <c r="AQ70" i="41"/>
  <c r="AQ73" i="41"/>
  <c r="AT73" i="41"/>
  <c r="AA81" i="41"/>
  <c r="AA101" i="41"/>
  <c r="BC57" i="41"/>
  <c r="AQ67" i="41"/>
  <c r="AQ76" i="41"/>
  <c r="AQ81" i="41"/>
  <c r="AU77" i="41"/>
  <c r="AT77" i="41" s="1"/>
  <c r="AR87" i="41"/>
  <c r="AQ87" i="41" s="1"/>
  <c r="AA107" i="41"/>
  <c r="AA135" i="41"/>
  <c r="AS135" i="41"/>
  <c r="AQ135" i="41" s="1"/>
  <c r="AD144" i="41"/>
  <c r="AA71" i="41"/>
  <c r="AQ78" i="41"/>
  <c r="AA79" i="41"/>
  <c r="AA100" i="41"/>
  <c r="AR100" i="41"/>
  <c r="AQ100" i="41" s="1"/>
  <c r="AA70" i="41"/>
  <c r="AQ75" i="41"/>
  <c r="AQ107" i="41"/>
  <c r="AQ59" i="41"/>
  <c r="AQ96" i="41"/>
  <c r="AR104" i="41"/>
  <c r="AQ104" i="41" s="1"/>
  <c r="AA104" i="41"/>
  <c r="AR132" i="41"/>
  <c r="AA132" i="41"/>
  <c r="AA149" i="41"/>
  <c r="AR149" i="41"/>
  <c r="AQ149" i="41" s="1"/>
  <c r="AA112" i="41"/>
  <c r="Y131" i="41"/>
  <c r="AA146" i="41"/>
  <c r="AA106" i="41"/>
  <c r="AT120" i="41"/>
  <c r="AA129" i="41"/>
  <c r="AA133" i="41"/>
  <c r="AQ129" i="41"/>
  <c r="AT171" i="41"/>
  <c r="AD124" i="41"/>
  <c r="AQ125" i="41"/>
  <c r="AQ140" i="41"/>
  <c r="AA154" i="41"/>
  <c r="AS154" i="41"/>
  <c r="AQ154" i="41" s="1"/>
  <c r="AD140" i="41"/>
  <c r="AT142" i="41"/>
  <c r="AK185" i="41"/>
  <c r="BA186" i="41"/>
  <c r="BA185" i="41" s="1"/>
  <c r="AY185" i="41"/>
  <c r="AT140" i="41"/>
  <c r="AA156" i="41"/>
  <c r="AR133" i="41"/>
  <c r="AQ133" i="41" s="1"/>
  <c r="AU155" i="41"/>
  <c r="AT155" i="41" s="1"/>
  <c r="AD155" i="41"/>
  <c r="AA120" i="41"/>
  <c r="AD129" i="41"/>
  <c r="AA168" i="41"/>
  <c r="AR168" i="41"/>
  <c r="AQ168" i="41" s="1"/>
  <c r="AR106" i="41"/>
  <c r="AQ106" i="41" s="1"/>
  <c r="AR153" i="41"/>
  <c r="AQ153" i="41" s="1"/>
  <c r="AA153" i="41"/>
  <c r="AA181" i="41"/>
  <c r="AR181" i="41"/>
  <c r="AQ181" i="41" s="1"/>
  <c r="AQ156" i="41"/>
  <c r="AA175" i="41"/>
  <c r="Y177" i="41"/>
  <c r="AQ175" i="41"/>
  <c r="AA172" i="41"/>
  <c r="AA155" i="41"/>
  <c r="AQ167" i="41"/>
  <c r="AD167" i="41"/>
  <c r="AQ172" i="41"/>
  <c r="AP39" i="42"/>
  <c r="AP19" i="42"/>
  <c r="AP26" i="42"/>
  <c r="AE33" i="42"/>
  <c r="AP20" i="42"/>
  <c r="AY33" i="42"/>
  <c r="Z44" i="42"/>
  <c r="AW33" i="42"/>
  <c r="AI33" i="42"/>
  <c r="AL33" i="42"/>
  <c r="BA33" i="42"/>
  <c r="Z39" i="42"/>
  <c r="Z32" i="42"/>
  <c r="AX16" i="42"/>
  <c r="AP31" i="42"/>
  <c r="AT16" i="42"/>
  <c r="AU35" i="42"/>
  <c r="AM33" i="42"/>
  <c r="AY40" i="42"/>
  <c r="AP17" i="42"/>
  <c r="AP24" i="42"/>
  <c r="AC33" i="42"/>
  <c r="Z27" i="42"/>
  <c r="Z43" i="42"/>
  <c r="Z20" i="42"/>
  <c r="AP21" i="42"/>
  <c r="Y33" i="42"/>
  <c r="Z46" i="42"/>
  <c r="AK33" i="42"/>
  <c r="AJ33" i="42"/>
  <c r="Z31" i="42"/>
  <c r="Z42" i="42"/>
  <c r="AU16" i="42"/>
  <c r="Z19" i="42"/>
  <c r="AW25" i="42"/>
  <c r="AS25" i="42"/>
  <c r="AW16" i="42"/>
  <c r="AG33" i="42"/>
  <c r="AO33" i="42"/>
  <c r="Z45" i="42"/>
  <c r="AP22" i="42"/>
  <c r="BC33" i="42"/>
  <c r="Z21" i="42"/>
  <c r="AH33" i="42"/>
  <c r="AS35" i="42"/>
  <c r="AT36" i="42"/>
  <c r="AP32" i="42"/>
  <c r="AS37" i="42"/>
  <c r="AQ38" i="42"/>
  <c r="BE33" i="42"/>
  <c r="AR37" i="42"/>
  <c r="AT41" i="42"/>
  <c r="AV40" i="42"/>
  <c r="Z22" i="42"/>
  <c r="AR25" i="42"/>
  <c r="Z36" i="42"/>
  <c r="AA35" i="42"/>
  <c r="AU40" i="42"/>
  <c r="AD16" i="42"/>
  <c r="AV16" i="42"/>
  <c r="AD25" i="42"/>
  <c r="AR35" i="42"/>
  <c r="AQ36" i="42"/>
  <c r="AU37" i="42"/>
  <c r="AR40" i="42"/>
  <c r="AQ41" i="42"/>
  <c r="AP46" i="42"/>
  <c r="AA25" i="42"/>
  <c r="BB33" i="42"/>
  <c r="AU25" i="42"/>
  <c r="AP28" i="42"/>
  <c r="AF33" i="42"/>
  <c r="Z41" i="42"/>
  <c r="AA40" i="42"/>
  <c r="AP43" i="42"/>
  <c r="AP18" i="42"/>
  <c r="Z26" i="42"/>
  <c r="AX25" i="42"/>
  <c r="Z28" i="42"/>
  <c r="AB33" i="42"/>
  <c r="AD35" i="42"/>
  <c r="AD37" i="42"/>
  <c r="AX33" i="42"/>
  <c r="AT42" i="42"/>
  <c r="AP42" i="42" s="1"/>
  <c r="AR16" i="42"/>
  <c r="Z18" i="42"/>
  <c r="Z24" i="42"/>
  <c r="AN33" i="42"/>
  <c r="AA16" i="42"/>
  <c r="AS16" i="42"/>
  <c r="Z17" i="42"/>
  <c r="AP27" i="42"/>
  <c r="AP45" i="42"/>
  <c r="AP23" i="42"/>
  <c r="Z23" i="42"/>
  <c r="Z29" i="42"/>
  <c r="AV35" i="42"/>
  <c r="AV33" i="42" s="1"/>
  <c r="BD33" i="42"/>
  <c r="AZ33" i="42"/>
  <c r="AA37" i="42"/>
  <c r="Z38" i="42"/>
  <c r="AT38" i="42"/>
  <c r="AP44" i="42"/>
  <c r="AD40" i="42"/>
  <c r="AV25" i="42"/>
  <c r="AP29" i="42"/>
  <c r="AA151" i="40"/>
  <c r="AQ67" i="40"/>
  <c r="AA86" i="40"/>
  <c r="AQ90" i="40"/>
  <c r="AA68" i="40"/>
  <c r="AQ141" i="40"/>
  <c r="AT59" i="40"/>
  <c r="AA125" i="40"/>
  <c r="AA131" i="40"/>
  <c r="AQ58" i="40"/>
  <c r="AA72" i="40"/>
  <c r="AT52" i="40"/>
  <c r="AA82" i="40"/>
  <c r="AR82" i="40"/>
  <c r="AQ82" i="40" s="1"/>
  <c r="AA46" i="40"/>
  <c r="AR86" i="40"/>
  <c r="AQ86" i="40" s="1"/>
  <c r="AS146" i="40"/>
  <c r="AQ146" i="40" s="1"/>
  <c r="AA146" i="40"/>
  <c r="AA52" i="40"/>
  <c r="AR88" i="40"/>
  <c r="AQ88" i="40" s="1"/>
  <c r="AA88" i="40"/>
  <c r="AQ134" i="40"/>
  <c r="BE108" i="40"/>
  <c r="AA110" i="40"/>
  <c r="AA90" i="40"/>
  <c r="AT101" i="40"/>
  <c r="AQ142" i="40"/>
  <c r="AQ158" i="40"/>
  <c r="AA41" i="40"/>
  <c r="AA40" i="40"/>
  <c r="AQ47" i="40"/>
  <c r="AR57" i="40"/>
  <c r="AQ57" i="40" s="1"/>
  <c r="AA57" i="40"/>
  <c r="AT41" i="40"/>
  <c r="Y39" i="40"/>
  <c r="AA92" i="40"/>
  <c r="AR92" i="40"/>
  <c r="AQ92" i="40" s="1"/>
  <c r="AQ63" i="40"/>
  <c r="AT64" i="40"/>
  <c r="AA81" i="40"/>
  <c r="AR81" i="40"/>
  <c r="AQ81" i="40" s="1"/>
  <c r="AS97" i="40"/>
  <c r="AQ97" i="40" s="1"/>
  <c r="AA97" i="40"/>
  <c r="AA49" i="40"/>
  <c r="AR100" i="40"/>
  <c r="AQ100" i="40" s="1"/>
  <c r="AA100" i="40"/>
  <c r="Y45" i="40"/>
  <c r="BB51" i="40"/>
  <c r="AQ52" i="40"/>
  <c r="AQ49" i="40"/>
  <c r="AR80" i="40"/>
  <c r="AQ80" i="40" s="1"/>
  <c r="AA80" i="40"/>
  <c r="AT86" i="40"/>
  <c r="AA103" i="40"/>
  <c r="AR103" i="40"/>
  <c r="AQ103" i="40" s="1"/>
  <c r="AS115" i="40"/>
  <c r="AQ115" i="40" s="1"/>
  <c r="AA115" i="40"/>
  <c r="AA111" i="40"/>
  <c r="AS111" i="40"/>
  <c r="AQ111" i="40" s="1"/>
  <c r="AU139" i="40"/>
  <c r="AD139" i="40"/>
  <c r="AD99" i="40"/>
  <c r="AA105" i="40"/>
  <c r="AS124" i="40"/>
  <c r="AQ124" i="40" s="1"/>
  <c r="AA124" i="40"/>
  <c r="AR126" i="40"/>
  <c r="AQ126" i="40" s="1"/>
  <c r="AA126" i="40"/>
  <c r="AA87" i="40"/>
  <c r="AT99" i="40"/>
  <c r="AD102" i="40"/>
  <c r="AA148" i="40"/>
  <c r="AR148" i="40"/>
  <c r="AQ148" i="40" s="1"/>
  <c r="AR72" i="40"/>
  <c r="AQ72" i="40" s="1"/>
  <c r="AT63" i="40"/>
  <c r="BA139" i="40"/>
  <c r="AQ61" i="40"/>
  <c r="AA65" i="40"/>
  <c r="AA106" i="40"/>
  <c r="AS118" i="40"/>
  <c r="AQ118" i="40" s="1"/>
  <c r="AA118" i="40"/>
  <c r="AD134" i="40"/>
  <c r="AX134" i="40"/>
  <c r="AT134" i="40" s="1"/>
  <c r="AD130" i="40"/>
  <c r="AR131" i="40"/>
  <c r="AQ131" i="40" s="1"/>
  <c r="AA128" i="40"/>
  <c r="AR128" i="40"/>
  <c r="AQ128" i="40" s="1"/>
  <c r="AA140" i="40"/>
  <c r="AA141" i="40"/>
  <c r="AQ145" i="40"/>
  <c r="AN108" i="40"/>
  <c r="AA144" i="40"/>
  <c r="AR151" i="40"/>
  <c r="AQ151" i="40" s="1"/>
  <c r="AQ123" i="40"/>
  <c r="AA149" i="40"/>
  <c r="AS156" i="40"/>
  <c r="AQ156" i="40" s="1"/>
  <c r="AA156" i="40"/>
  <c r="AR125" i="40"/>
  <c r="AQ125" i="40" s="1"/>
  <c r="Y108" i="40"/>
  <c r="AQ144" i="40"/>
  <c r="Y120" i="40"/>
  <c r="AQ168" i="40"/>
  <c r="AA114" i="40"/>
  <c r="AQ160" i="40"/>
  <c r="Y162" i="40"/>
  <c r="AQ161" i="40"/>
  <c r="AD165" i="40"/>
  <c r="AA160" i="40"/>
  <c r="AQ49" i="38"/>
  <c r="AA50" i="38"/>
  <c r="AA58" i="38"/>
  <c r="AQ57" i="38"/>
  <c r="AA26" i="38"/>
  <c r="AQ50" i="38"/>
  <c r="Y27" i="38"/>
  <c r="AA28" i="38"/>
  <c r="AA63" i="38"/>
  <c r="AQ40" i="38"/>
  <c r="AQ63" i="38"/>
  <c r="AR64" i="38"/>
  <c r="AQ64" i="38" s="1"/>
  <c r="AA64" i="38"/>
  <c r="AA41" i="38"/>
  <c r="AA46" i="38"/>
  <c r="AR46" i="38"/>
  <c r="AQ46" i="38" s="1"/>
  <c r="AA49" i="38"/>
  <c r="AX48" i="38"/>
  <c r="AA35" i="38"/>
  <c r="AS35" i="38"/>
  <c r="AQ35" i="38" s="1"/>
  <c r="AC29" i="38"/>
  <c r="AE27" i="38"/>
  <c r="AL29" i="38"/>
  <c r="AG27" i="38"/>
  <c r="AA40" i="38"/>
  <c r="AR47" i="38"/>
  <c r="AQ47" i="38" s="1"/>
  <c r="AA47" i="38"/>
  <c r="AO29" i="38"/>
  <c r="Y29" i="38"/>
  <c r="AK53" i="38"/>
  <c r="AT55" i="38"/>
  <c r="Y60" i="38"/>
  <c r="Y53" i="38"/>
  <c r="AD61" i="38"/>
  <c r="AT67" i="38"/>
  <c r="AU61" i="38"/>
  <c r="AY46" i="41"/>
  <c r="AT46" i="41" s="1"/>
  <c r="AD46" i="41"/>
  <c r="BB57" i="41"/>
  <c r="AJ42" i="41"/>
  <c r="AG82" i="41"/>
  <c r="AR43" i="41"/>
  <c r="AB42" i="41"/>
  <c r="AA43" i="41"/>
  <c r="BB43" i="41"/>
  <c r="BB42" i="41" s="1"/>
  <c r="AL42" i="41"/>
  <c r="AV186" i="41"/>
  <c r="AV185" i="41" s="1"/>
  <c r="AF185" i="41"/>
  <c r="AA46" i="41"/>
  <c r="AR46" i="41"/>
  <c r="AQ46" i="41" s="1"/>
  <c r="AA117" i="41"/>
  <c r="AR117" i="41"/>
  <c r="AQ117" i="41" s="1"/>
  <c r="AG177" i="41"/>
  <c r="AB48" i="41"/>
  <c r="AV43" i="41"/>
  <c r="AF42" i="41"/>
  <c r="BE58" i="41"/>
  <c r="BE57" i="41" s="1"/>
  <c r="AO57" i="41"/>
  <c r="AA130" i="41"/>
  <c r="AR130" i="41"/>
  <c r="AQ130" i="41" s="1"/>
  <c r="AW43" i="41"/>
  <c r="AW42" i="41" s="1"/>
  <c r="AG42" i="41"/>
  <c r="AH48" i="41"/>
  <c r="AX49" i="41"/>
  <c r="AX48" i="41" s="1"/>
  <c r="BD43" i="41"/>
  <c r="BD42" i="41" s="1"/>
  <c r="AN42" i="41"/>
  <c r="AI54" i="41"/>
  <c r="AH42" i="41"/>
  <c r="AX43" i="41"/>
  <c r="BD57" i="41"/>
  <c r="AI42" i="41"/>
  <c r="AD45" i="41"/>
  <c r="AU45" i="41"/>
  <c r="AT45" i="41" s="1"/>
  <c r="AB54" i="41"/>
  <c r="AA72" i="41"/>
  <c r="AR72" i="41"/>
  <c r="AQ72" i="41" s="1"/>
  <c r="AY82" i="41"/>
  <c r="AI82" i="41"/>
  <c r="AD113" i="41"/>
  <c r="AZ113" i="41"/>
  <c r="AT113" i="41" s="1"/>
  <c r="AV54" i="41"/>
  <c r="AK54" i="41"/>
  <c r="AR66" i="41"/>
  <c r="AQ66" i="41" s="1"/>
  <c r="AA66" i="41"/>
  <c r="AF177" i="41"/>
  <c r="AU83" i="41"/>
  <c r="AT83" i="41" s="1"/>
  <c r="AD83" i="41"/>
  <c r="AT47" i="41"/>
  <c r="AG48" i="41"/>
  <c r="AJ54" i="41"/>
  <c r="AA62" i="41"/>
  <c r="AS62" i="41"/>
  <c r="AQ62" i="41" s="1"/>
  <c r="AQ71" i="41"/>
  <c r="AD107" i="41"/>
  <c r="AU107" i="41"/>
  <c r="AT107" i="41" s="1"/>
  <c r="AY181" i="41"/>
  <c r="AT181" i="41" s="1"/>
  <c r="AI177" i="41"/>
  <c r="AA51" i="41"/>
  <c r="AR51" i="41"/>
  <c r="AQ51" i="41" s="1"/>
  <c r="BE54" i="41"/>
  <c r="AO54" i="41"/>
  <c r="AZ90" i="41"/>
  <c r="AT90" i="41" s="1"/>
  <c r="AJ88" i="41"/>
  <c r="AU55" i="41"/>
  <c r="AT55" i="41" s="1"/>
  <c r="AD55" i="41"/>
  <c r="AT50" i="41"/>
  <c r="AU80" i="41"/>
  <c r="AT80" i="41" s="1"/>
  <c r="AD80" i="41"/>
  <c r="AM42" i="41"/>
  <c r="BC43" i="41"/>
  <c r="BC42" i="41" s="1"/>
  <c r="BE49" i="41"/>
  <c r="BE48" i="41" s="1"/>
  <c r="AO48" i="41"/>
  <c r="AL48" i="41"/>
  <c r="AR50" i="41"/>
  <c r="AQ50" i="41" s="1"/>
  <c r="AA50" i="41"/>
  <c r="AD53" i="41"/>
  <c r="AW53" i="41"/>
  <c r="AT53" i="41" s="1"/>
  <c r="BA54" i="41"/>
  <c r="AX58" i="41"/>
  <c r="AX57" i="41" s="1"/>
  <c r="AH57" i="41"/>
  <c r="AD62" i="41"/>
  <c r="AD75" i="41"/>
  <c r="AT96" i="41"/>
  <c r="AL54" i="41"/>
  <c r="AT124" i="41"/>
  <c r="AU146" i="41"/>
  <c r="AD146" i="41"/>
  <c r="AE145" i="41"/>
  <c r="AS43" i="41"/>
  <c r="AC42" i="41"/>
  <c r="BA42" i="41"/>
  <c r="AD76" i="41"/>
  <c r="AU76" i="41"/>
  <c r="AT76" i="41" s="1"/>
  <c r="AI131" i="41"/>
  <c r="AY52" i="41"/>
  <c r="AT52" i="41" s="1"/>
  <c r="AD52" i="41"/>
  <c r="AT62" i="41"/>
  <c r="AY72" i="41"/>
  <c r="AT72" i="41" s="1"/>
  <c r="AD72" i="41"/>
  <c r="AA86" i="41"/>
  <c r="AR86" i="41"/>
  <c r="AQ86" i="41" s="1"/>
  <c r="BA135" i="41"/>
  <c r="BA131" i="41" s="1"/>
  <c r="AK131" i="41"/>
  <c r="AD111" i="41"/>
  <c r="AI88" i="41"/>
  <c r="AY91" i="41"/>
  <c r="AY88" i="41" s="1"/>
  <c r="AD91" i="41"/>
  <c r="BC54" i="41"/>
  <c r="AC88" i="41"/>
  <c r="AO88" i="41"/>
  <c r="BE88" i="41"/>
  <c r="AA49" i="41"/>
  <c r="AI48" i="41"/>
  <c r="AY49" i="41"/>
  <c r="AC54" i="41"/>
  <c r="AG121" i="41"/>
  <c r="AH82" i="41"/>
  <c r="AB57" i="41"/>
  <c r="AF88" i="41"/>
  <c r="AV89" i="41"/>
  <c r="AG185" i="41"/>
  <c r="AW186" i="41"/>
  <c r="AW185" i="41" s="1"/>
  <c r="BE43" i="41"/>
  <c r="BE42" i="41" s="1"/>
  <c r="AO42" i="41"/>
  <c r="AJ48" i="41"/>
  <c r="AZ49" i="41"/>
  <c r="AZ48" i="41" s="1"/>
  <c r="AA78" i="41"/>
  <c r="AT87" i="41"/>
  <c r="AA143" i="41"/>
  <c r="AR143" i="41"/>
  <c r="AQ143" i="41" s="1"/>
  <c r="AT153" i="41"/>
  <c r="AW56" i="41"/>
  <c r="AT56" i="41" s="1"/>
  <c r="AD56" i="41"/>
  <c r="AN185" i="41"/>
  <c r="BD186" i="41"/>
  <c r="BD185" i="41" s="1"/>
  <c r="AE42" i="41"/>
  <c r="AR63" i="41"/>
  <c r="AQ63" i="41" s="1"/>
  <c r="AA63" i="41"/>
  <c r="AM54" i="41"/>
  <c r="AA113" i="41"/>
  <c r="AR113" i="41"/>
  <c r="AQ113" i="41" s="1"/>
  <c r="AD43" i="41"/>
  <c r="BD177" i="41"/>
  <c r="AN177" i="41"/>
  <c r="AZ42" i="41"/>
  <c r="AD47" i="41"/>
  <c r="AC57" i="41"/>
  <c r="BD54" i="41"/>
  <c r="AN54" i="41"/>
  <c r="AZ57" i="41"/>
  <c r="AD68" i="41"/>
  <c r="AU68" i="41"/>
  <c r="AT68" i="41" s="1"/>
  <c r="AT70" i="41"/>
  <c r="AU92" i="41"/>
  <c r="AT92" i="41" s="1"/>
  <c r="AD92" i="41"/>
  <c r="AQ112" i="41"/>
  <c r="AT117" i="41"/>
  <c r="AE121" i="41"/>
  <c r="AV122" i="41"/>
  <c r="AD122" i="41"/>
  <c r="AS124" i="41"/>
  <c r="AQ124" i="41" s="1"/>
  <c r="AC121" i="41"/>
  <c r="AU51" i="41"/>
  <c r="AT51" i="41" s="1"/>
  <c r="AD51" i="41"/>
  <c r="AA52" i="41"/>
  <c r="AD65" i="41"/>
  <c r="AU65" i="41"/>
  <c r="AT65" i="41" s="1"/>
  <c r="AQ69" i="41"/>
  <c r="AU71" i="41"/>
  <c r="AT71" i="41" s="1"/>
  <c r="AD71" i="41"/>
  <c r="AR74" i="41"/>
  <c r="AQ74" i="41" s="1"/>
  <c r="AA74" i="41"/>
  <c r="AT75" i="41"/>
  <c r="AM88" i="41"/>
  <c r="BC89" i="41"/>
  <c r="BC88" i="41" s="1"/>
  <c r="AT93" i="41"/>
  <c r="AA103" i="41"/>
  <c r="AA118" i="41"/>
  <c r="AH177" i="41"/>
  <c r="AX178" i="41"/>
  <c r="AX177" i="41" s="1"/>
  <c r="AG88" i="41"/>
  <c r="AW89" i="41"/>
  <c r="AN88" i="41"/>
  <c r="BD89" i="41"/>
  <c r="BD88" i="41" s="1"/>
  <c r="AR111" i="41"/>
  <c r="AQ111" i="41" s="1"/>
  <c r="AA111" i="41"/>
  <c r="AZ121" i="41"/>
  <c r="AR128" i="41"/>
  <c r="AQ128" i="41" s="1"/>
  <c r="AA128" i="41"/>
  <c r="AZ139" i="41"/>
  <c r="AZ131" i="41" s="1"/>
  <c r="AJ131" i="41"/>
  <c r="BB141" i="41"/>
  <c r="BB131" i="41" s="1"/>
  <c r="AL131" i="41"/>
  <c r="BA145" i="41"/>
  <c r="AR166" i="41"/>
  <c r="AB165" i="41"/>
  <c r="AA166" i="41"/>
  <c r="AF165" i="41"/>
  <c r="AA176" i="41"/>
  <c r="AR176" i="41"/>
  <c r="AQ176" i="41" s="1"/>
  <c r="AK48" i="41"/>
  <c r="BA49" i="41"/>
  <c r="BA48" i="41" s="1"/>
  <c r="AA55" i="41"/>
  <c r="AR55" i="41"/>
  <c r="AQ55" i="41" s="1"/>
  <c r="AK57" i="41"/>
  <c r="AU58" i="41"/>
  <c r="AD58" i="41"/>
  <c r="AE57" i="41"/>
  <c r="AD61" i="41"/>
  <c r="AU61" i="41"/>
  <c r="AT61" i="41" s="1"/>
  <c r="AT86" i="41"/>
  <c r="AH88" i="41"/>
  <c r="AX89" i="41"/>
  <c r="AT101" i="41"/>
  <c r="AD108" i="41"/>
  <c r="BC133" i="41"/>
  <c r="AT133" i="41" s="1"/>
  <c r="AM131" i="41"/>
  <c r="AU150" i="41"/>
  <c r="AT150" i="41" s="1"/>
  <c r="AD150" i="41"/>
  <c r="BE154" i="41"/>
  <c r="BE145" i="41" s="1"/>
  <c r="AO145" i="41"/>
  <c r="AM48" i="41"/>
  <c r="AS49" i="41"/>
  <c r="AS48" i="41" s="1"/>
  <c r="AC48" i="41"/>
  <c r="AG54" i="41"/>
  <c r="AV58" i="41"/>
  <c r="AF57" i="41"/>
  <c r="AM57" i="41"/>
  <c r="AD59" i="41"/>
  <c r="AU59" i="41"/>
  <c r="AT59" i="41" s="1"/>
  <c r="AA64" i="41"/>
  <c r="AD67" i="41"/>
  <c r="AU67" i="41"/>
  <c r="AT67" i="41" s="1"/>
  <c r="AA76" i="41"/>
  <c r="AD79" i="41"/>
  <c r="AT79" i="41"/>
  <c r="AN82" i="41"/>
  <c r="BD82" i="41"/>
  <c r="AE82" i="41"/>
  <c r="AD85" i="41"/>
  <c r="AU85" i="41"/>
  <c r="AT85" i="41" s="1"/>
  <c r="AI121" i="41"/>
  <c r="AD158" i="41"/>
  <c r="AZ158" i="41"/>
  <c r="AT158" i="41" s="1"/>
  <c r="AN48" i="41"/>
  <c r="AD73" i="41"/>
  <c r="AD81" i="41"/>
  <c r="AD97" i="41"/>
  <c r="AU97" i="41"/>
  <c r="AT97" i="41" s="1"/>
  <c r="AU119" i="41"/>
  <c r="AT119" i="41" s="1"/>
  <c r="AD119" i="41"/>
  <c r="AM121" i="41"/>
  <c r="BC122" i="41"/>
  <c r="BC121" i="41" s="1"/>
  <c r="AH54" i="41"/>
  <c r="AG57" i="41"/>
  <c r="AW58" i="41"/>
  <c r="AW57" i="41" s="1"/>
  <c r="AN57" i="41"/>
  <c r="AQ64" i="41"/>
  <c r="AA69" i="41"/>
  <c r="AV74" i="41"/>
  <c r="AT74" i="41" s="1"/>
  <c r="AD74" i="41"/>
  <c r="AT84" i="41"/>
  <c r="AN121" i="41"/>
  <c r="BD122" i="41"/>
  <c r="BD121" i="41" s="1"/>
  <c r="AU147" i="41"/>
  <c r="AT147" i="41" s="1"/>
  <c r="AD147" i="41"/>
  <c r="AA158" i="41"/>
  <c r="AR158" i="41"/>
  <c r="AQ158" i="41" s="1"/>
  <c r="AD66" i="41"/>
  <c r="AU66" i="41"/>
  <c r="AT66" i="41" s="1"/>
  <c r="AO121" i="41"/>
  <c r="BE122" i="41"/>
  <c r="BE121" i="41" s="1"/>
  <c r="AT144" i="41"/>
  <c r="BA82" i="41"/>
  <c r="AK82" i="41"/>
  <c r="AZ82" i="41"/>
  <c r="AJ82" i="41"/>
  <c r="AS85" i="41"/>
  <c r="AQ85" i="41" s="1"/>
  <c r="AA85" i="41"/>
  <c r="AU163" i="41"/>
  <c r="AT163" i="41" s="1"/>
  <c r="AD163" i="41"/>
  <c r="AR151" i="41"/>
  <c r="AQ151" i="41" s="1"/>
  <c r="AA151" i="41"/>
  <c r="AR161" i="41"/>
  <c r="AQ161" i="41" s="1"/>
  <c r="AA161" i="41"/>
  <c r="AA58" i="41"/>
  <c r="AR58" i="41"/>
  <c r="AA61" i="41"/>
  <c r="AD63" i="41"/>
  <c r="BC82" i="41"/>
  <c r="AM82" i="41"/>
  <c r="Y88" i="41"/>
  <c r="AR92" i="41"/>
  <c r="AQ92" i="41" s="1"/>
  <c r="AU105" i="41"/>
  <c r="AT105" i="41" s="1"/>
  <c r="AD105" i="41"/>
  <c r="AD117" i="41"/>
  <c r="AW132" i="41"/>
  <c r="AW131" i="41" s="1"/>
  <c r="AG131" i="41"/>
  <c r="AL57" i="41"/>
  <c r="AE48" i="41"/>
  <c r="AD49" i="41"/>
  <c r="AA65" i="41"/>
  <c r="AR65" i="41"/>
  <c r="AQ65" i="41" s="1"/>
  <c r="AF48" i="41"/>
  <c r="BC48" i="41"/>
  <c r="AD50" i="41"/>
  <c r="AE54" i="41"/>
  <c r="AT63" i="41"/>
  <c r="AA75" i="41"/>
  <c r="AS77" i="41"/>
  <c r="AQ77" i="41" s="1"/>
  <c r="AA77" i="41"/>
  <c r="AU112" i="41"/>
  <c r="AT112" i="41" s="1"/>
  <c r="AD112" i="41"/>
  <c r="AD115" i="41"/>
  <c r="AU115" i="41"/>
  <c r="AT115" i="41" s="1"/>
  <c r="AV129" i="41"/>
  <c r="AT129" i="41" s="1"/>
  <c r="AX132" i="41"/>
  <c r="AX131" i="41" s="1"/>
  <c r="AH131" i="41"/>
  <c r="AT64" i="41"/>
  <c r="AB177" i="41"/>
  <c r="AR179" i="41"/>
  <c r="AA179" i="41"/>
  <c r="AJ185" i="41"/>
  <c r="AZ187" i="41"/>
  <c r="AZ185" i="41" s="1"/>
  <c r="AL82" i="41"/>
  <c r="BB82" i="41"/>
  <c r="AW164" i="41"/>
  <c r="AT164" i="41" s="1"/>
  <c r="AD164" i="41"/>
  <c r="AF54" i="41"/>
  <c r="AA83" i="41"/>
  <c r="AR83" i="41"/>
  <c r="AQ83" i="41" s="1"/>
  <c r="AD96" i="41"/>
  <c r="AT128" i="41"/>
  <c r="AV136" i="41"/>
  <c r="AT136" i="41" s="1"/>
  <c r="AD136" i="41"/>
  <c r="AH165" i="41"/>
  <c r="AI57" i="41"/>
  <c r="AD102" i="41"/>
  <c r="AU102" i="41"/>
  <c r="AT102" i="41" s="1"/>
  <c r="AR115" i="41"/>
  <c r="AQ115" i="41" s="1"/>
  <c r="AA115" i="41"/>
  <c r="BD48" i="41"/>
  <c r="BB54" i="41"/>
  <c r="AD70" i="41"/>
  <c r="AA80" i="41"/>
  <c r="AR80" i="41"/>
  <c r="AQ80" i="41" s="1"/>
  <c r="AO82" i="41"/>
  <c r="BE82" i="41"/>
  <c r="AR98" i="41"/>
  <c r="AQ98" i="41" s="1"/>
  <c r="AA98" i="41"/>
  <c r="AD116" i="41"/>
  <c r="AX116" i="41"/>
  <c r="AT116" i="41" s="1"/>
  <c r="AT127" i="41"/>
  <c r="AR134" i="41"/>
  <c r="AQ134" i="41" s="1"/>
  <c r="AA134" i="41"/>
  <c r="BD146" i="41"/>
  <c r="BD145" i="41" s="1"/>
  <c r="AN145" i="41"/>
  <c r="AT159" i="41"/>
  <c r="AI165" i="41"/>
  <c r="AY166" i="41"/>
  <c r="AY165" i="41" s="1"/>
  <c r="AA170" i="41"/>
  <c r="AR170" i="41"/>
  <c r="AQ170" i="41" s="1"/>
  <c r="AA67" i="41"/>
  <c r="AA68" i="41"/>
  <c r="AD86" i="41"/>
  <c r="AD90" i="41"/>
  <c r="AQ93" i="41"/>
  <c r="AA108" i="41"/>
  <c r="AA116" i="41"/>
  <c r="AR116" i="41"/>
  <c r="AQ116" i="41" s="1"/>
  <c r="Y121" i="41"/>
  <c r="AX122" i="41"/>
  <c r="AX121" i="41" s="1"/>
  <c r="AH121" i="41"/>
  <c r="AD123" i="41"/>
  <c r="AU123" i="41"/>
  <c r="AD133" i="41"/>
  <c r="AQ139" i="41"/>
  <c r="AZ165" i="41"/>
  <c r="AB82" i="41"/>
  <c r="AR84" i="41"/>
  <c r="AQ84" i="41" s="1"/>
  <c r="AA84" i="41"/>
  <c r="AU103" i="41"/>
  <c r="AT103" i="41" s="1"/>
  <c r="AD103" i="41"/>
  <c r="AA105" i="41"/>
  <c r="AR105" i="41"/>
  <c r="AQ105" i="41" s="1"/>
  <c r="BD132" i="41"/>
  <c r="BD131" i="41" s="1"/>
  <c r="AN131" i="41"/>
  <c r="AU160" i="41"/>
  <c r="AT160" i="41" s="1"/>
  <c r="AD160" i="41"/>
  <c r="AJ57" i="41"/>
  <c r="AA59" i="41"/>
  <c r="AT69" i="41"/>
  <c r="AD114" i="41"/>
  <c r="AU114" i="41"/>
  <c r="AT114" i="41" s="1"/>
  <c r="AU125" i="41"/>
  <c r="AT125" i="41" s="1"/>
  <c r="AD125" i="41"/>
  <c r="AY146" i="41"/>
  <c r="AI145" i="41"/>
  <c r="AT157" i="41"/>
  <c r="BB166" i="41"/>
  <c r="BB165" i="41" s="1"/>
  <c r="AL165" i="41"/>
  <c r="AW168" i="41"/>
  <c r="AW165" i="41" s="1"/>
  <c r="AG165" i="41"/>
  <c r="AU170" i="41"/>
  <c r="AT170" i="41" s="1"/>
  <c r="AD170" i="41"/>
  <c r="AT78" i="41"/>
  <c r="AC82" i="41"/>
  <c r="AD89" i="41"/>
  <c r="AE88" i="41"/>
  <c r="AA124" i="41"/>
  <c r="BE132" i="41"/>
  <c r="BE131" i="41" s="1"/>
  <c r="AO131" i="41"/>
  <c r="AA141" i="41"/>
  <c r="AR141" i="41"/>
  <c r="AQ141" i="41" s="1"/>
  <c r="AZ146" i="41"/>
  <c r="AJ145" i="41"/>
  <c r="AD64" i="41"/>
  <c r="AD69" i="41"/>
  <c r="Y82" i="41"/>
  <c r="BA89" i="41"/>
  <c r="AK88" i="41"/>
  <c r="AU118" i="41"/>
  <c r="AT118" i="41" s="1"/>
  <c r="AD118" i="41"/>
  <c r="BB121" i="41"/>
  <c r="AJ121" i="41"/>
  <c r="AA126" i="41"/>
  <c r="AA94" i="41"/>
  <c r="AU95" i="41"/>
  <c r="AT95" i="41" s="1"/>
  <c r="AD95" i="41"/>
  <c r="AU106" i="41"/>
  <c r="AT106" i="41" s="1"/>
  <c r="AD106" i="41"/>
  <c r="AS122" i="41"/>
  <c r="AA122" i="41"/>
  <c r="AA125" i="41"/>
  <c r="AD128" i="41"/>
  <c r="AU135" i="41"/>
  <c r="AD135" i="41"/>
  <c r="AD78" i="41"/>
  <c r="BB89" i="41"/>
  <c r="BB88" i="41" s="1"/>
  <c r="AL88" i="41"/>
  <c r="AD100" i="41"/>
  <c r="AR102" i="41"/>
  <c r="AQ102" i="41" s="1"/>
  <c r="AA102" i="41"/>
  <c r="AA127" i="41"/>
  <c r="AL145" i="41"/>
  <c r="BB146" i="41"/>
  <c r="BB145" i="41" s="1"/>
  <c r="AB145" i="41"/>
  <c r="AD159" i="41"/>
  <c r="AT161" i="41"/>
  <c r="AJ165" i="41"/>
  <c r="AQ94" i="41"/>
  <c r="AT100" i="41"/>
  <c r="AU104" i="41"/>
  <c r="AT104" i="41" s="1"/>
  <c r="AD104" i="41"/>
  <c r="AU109" i="41"/>
  <c r="AT109" i="41" s="1"/>
  <c r="AD109" i="41"/>
  <c r="AA119" i="41"/>
  <c r="AS144" i="41"/>
  <c r="AQ144" i="41" s="1"/>
  <c r="AA144" i="41"/>
  <c r="AM145" i="41"/>
  <c r="BC146" i="41"/>
  <c r="AR148" i="41"/>
  <c r="AQ148" i="41" s="1"/>
  <c r="AA148" i="41"/>
  <c r="BA166" i="41"/>
  <c r="BA165" i="41" s="1"/>
  <c r="AK165" i="41"/>
  <c r="AT94" i="41"/>
  <c r="AT111" i="41"/>
  <c r="AA139" i="41"/>
  <c r="AD142" i="41"/>
  <c r="AF145" i="41"/>
  <c r="AA152" i="41"/>
  <c r="AS152" i="41"/>
  <c r="AQ152" i="41" s="1"/>
  <c r="AU156" i="41"/>
  <c r="AT156" i="41" s="1"/>
  <c r="AD156" i="41"/>
  <c r="AD84" i="41"/>
  <c r="AB88" i="41"/>
  <c r="AR89" i="41"/>
  <c r="AA90" i="41"/>
  <c r="AA96" i="41"/>
  <c r="AD99" i="41"/>
  <c r="AD101" i="41"/>
  <c r="AD120" i="41"/>
  <c r="AU126" i="41"/>
  <c r="AT126" i="41" s="1"/>
  <c r="AD126" i="41"/>
  <c r="AV130" i="41"/>
  <c r="AT130" i="41" s="1"/>
  <c r="AD130" i="41"/>
  <c r="AE131" i="41"/>
  <c r="AU132" i="41"/>
  <c r="AD132" i="41"/>
  <c r="AD143" i="41"/>
  <c r="AU143" i="41"/>
  <c r="AT143" i="41" s="1"/>
  <c r="AS166" i="41"/>
  <c r="AC165" i="41"/>
  <c r="AU173" i="41"/>
  <c r="AT173" i="41" s="1"/>
  <c r="AD173" i="41"/>
  <c r="AD87" i="41"/>
  <c r="AD98" i="41"/>
  <c r="AT108" i="41"/>
  <c r="AB121" i="41"/>
  <c r="AV132" i="41"/>
  <c r="AF131" i="41"/>
  <c r="AQ137" i="41"/>
  <c r="AA140" i="41"/>
  <c r="AV146" i="41"/>
  <c r="AV145" i="41" s="1"/>
  <c r="AA160" i="41"/>
  <c r="AR160" i="41"/>
  <c r="AQ160" i="41" s="1"/>
  <c r="AS169" i="41"/>
  <c r="AQ169" i="41" s="1"/>
  <c r="AA169" i="41"/>
  <c r="AV172" i="41"/>
  <c r="AT172" i="41" s="1"/>
  <c r="AD172" i="41"/>
  <c r="AC177" i="41"/>
  <c r="AQ90" i="41"/>
  <c r="AD93" i="41"/>
  <c r="AD94" i="41"/>
  <c r="AT98" i="41"/>
  <c r="AT99" i="41"/>
  <c r="BA122" i="41"/>
  <c r="BA121" i="41" s="1"/>
  <c r="AK121" i="41"/>
  <c r="AL121" i="41"/>
  <c r="AD157" i="41"/>
  <c r="AD169" i="41"/>
  <c r="AU169" i="41"/>
  <c r="AT169" i="41" s="1"/>
  <c r="AD171" i="41"/>
  <c r="AU175" i="41"/>
  <c r="AT175" i="41" s="1"/>
  <c r="AD175" i="41"/>
  <c r="AU139" i="41"/>
  <c r="AD139" i="41"/>
  <c r="AU141" i="41"/>
  <c r="AD141" i="41"/>
  <c r="AC145" i="41"/>
  <c r="AD161" i="41"/>
  <c r="AT167" i="41"/>
  <c r="AD127" i="41"/>
  <c r="AU134" i="41"/>
  <c r="AT134" i="41" s="1"/>
  <c r="AD134" i="41"/>
  <c r="AD137" i="41"/>
  <c r="AU137" i="41"/>
  <c r="AT137" i="41" s="1"/>
  <c r="AD152" i="41"/>
  <c r="AU152" i="41"/>
  <c r="AT152" i="41" s="1"/>
  <c r="AQ163" i="41"/>
  <c r="AR171" i="41"/>
  <c r="AQ171" i="41" s="1"/>
  <c r="AA171" i="41"/>
  <c r="AA150" i="41"/>
  <c r="AR150" i="41"/>
  <c r="AQ150" i="41" s="1"/>
  <c r="AD176" i="41"/>
  <c r="AU182" i="41"/>
  <c r="AT182" i="41" s="1"/>
  <c r="AD182" i="41"/>
  <c r="AQ146" i="41"/>
  <c r="AD148" i="41"/>
  <c r="AU148" i="41"/>
  <c r="AT148" i="41" s="1"/>
  <c r="AA157" i="41"/>
  <c r="AR157" i="41"/>
  <c r="AQ157" i="41" s="1"/>
  <c r="AT176" i="41"/>
  <c r="AB131" i="41"/>
  <c r="AA137" i="41"/>
  <c r="AQ142" i="41"/>
  <c r="Y145" i="41"/>
  <c r="AD153" i="41"/>
  <c r="BC166" i="41"/>
  <c r="BC165" i="41" s="1"/>
  <c r="AM165" i="41"/>
  <c r="AD184" i="41"/>
  <c r="AW146" i="41"/>
  <c r="AG145" i="41"/>
  <c r="AT151" i="41"/>
  <c r="AL177" i="41"/>
  <c r="BB178" i="41"/>
  <c r="BB177" i="41" s="1"/>
  <c r="AT138" i="41"/>
  <c r="AH145" i="41"/>
  <c r="AD149" i="41"/>
  <c r="AA159" i="41"/>
  <c r="AR159" i="41"/>
  <c r="AQ159" i="41" s="1"/>
  <c r="AD168" i="41"/>
  <c r="AU168" i="41"/>
  <c r="AS132" i="41"/>
  <c r="AC131" i="41"/>
  <c r="AT149" i="41"/>
  <c r="AE177" i="41"/>
  <c r="AU178" i="41"/>
  <c r="AD178" i="41"/>
  <c r="AU184" i="41"/>
  <c r="AT184" i="41" s="1"/>
  <c r="AD154" i="41"/>
  <c r="AU154" i="41"/>
  <c r="AA164" i="41"/>
  <c r="AE165" i="41"/>
  <c r="AD166" i="41"/>
  <c r="Y165" i="41"/>
  <c r="AT180" i="41"/>
  <c r="AA182" i="41"/>
  <c r="AR182" i="41"/>
  <c r="AQ182" i="41" s="1"/>
  <c r="AD138" i="41"/>
  <c r="AA142" i="41"/>
  <c r="AA147" i="41"/>
  <c r="BD166" i="41"/>
  <c r="BD165" i="41" s="1"/>
  <c r="AN165" i="41"/>
  <c r="BE177" i="41"/>
  <c r="BE166" i="41"/>
  <c r="BE165" i="41" s="1"/>
  <c r="AO165" i="41"/>
  <c r="AA167" i="41"/>
  <c r="AQ173" i="41"/>
  <c r="AD183" i="41"/>
  <c r="AU183" i="41"/>
  <c r="AT183" i="41" s="1"/>
  <c r="BB186" i="41"/>
  <c r="BB185" i="41" s="1"/>
  <c r="AL185" i="41"/>
  <c r="AK145" i="41"/>
  <c r="AA163" i="41"/>
  <c r="AA184" i="41"/>
  <c r="AR184" i="41"/>
  <c r="AQ184" i="41" s="1"/>
  <c r="BC186" i="41"/>
  <c r="BC185" i="41" s="1"/>
  <c r="AM185" i="41"/>
  <c r="AM177" i="41"/>
  <c r="BC178" i="41"/>
  <c r="AD179" i="41"/>
  <c r="AD151" i="41"/>
  <c r="AA173" i="41"/>
  <c r="AA183" i="41"/>
  <c r="AR183" i="41"/>
  <c r="AQ183" i="41" s="1"/>
  <c r="AO177" i="41"/>
  <c r="AU179" i="41"/>
  <c r="AT179" i="41" s="1"/>
  <c r="AD186" i="41"/>
  <c r="AU186" i="41"/>
  <c r="AE185" i="41"/>
  <c r="AR180" i="41"/>
  <c r="AQ180" i="41" s="1"/>
  <c r="AA180" i="41"/>
  <c r="AD181" i="41"/>
  <c r="AD187" i="41"/>
  <c r="AU187" i="41"/>
  <c r="BA178" i="41"/>
  <c r="BA177" i="41" s="1"/>
  <c r="AK177" i="41"/>
  <c r="AX186" i="41"/>
  <c r="AX185" i="41" s="1"/>
  <c r="AD180" i="41"/>
  <c r="AZ178" i="41"/>
  <c r="AJ177" i="41"/>
  <c r="AB185" i="41"/>
  <c r="AR186" i="41"/>
  <c r="AA186" i="41"/>
  <c r="AR187" i="41"/>
  <c r="AQ187" i="41" s="1"/>
  <c r="AA187" i="41"/>
  <c r="AO185" i="41"/>
  <c r="AI185" i="41"/>
  <c r="AC185" i="41"/>
  <c r="AZ68" i="40"/>
  <c r="AZ54" i="40" s="1"/>
  <c r="AD68" i="40"/>
  <c r="BC39" i="40"/>
  <c r="AZ51" i="40"/>
  <c r="AJ51" i="40"/>
  <c r="AN39" i="40"/>
  <c r="BD40" i="40"/>
  <c r="BD39" i="40" s="1"/>
  <c r="AD40" i="40"/>
  <c r="AX39" i="40"/>
  <c r="AU48" i="40"/>
  <c r="AT48" i="40" s="1"/>
  <c r="AD48" i="40"/>
  <c r="BB46" i="40"/>
  <c r="BB45" i="40" s="1"/>
  <c r="AL45" i="40"/>
  <c r="AW51" i="40"/>
  <c r="AG51" i="40"/>
  <c r="AD84" i="40"/>
  <c r="AY74" i="40"/>
  <c r="AW71" i="40"/>
  <c r="AG71" i="40"/>
  <c r="AM39" i="40"/>
  <c r="AT65" i="40"/>
  <c r="AW66" i="40"/>
  <c r="AT66" i="40" s="1"/>
  <c r="AD66" i="40"/>
  <c r="AQ40" i="40"/>
  <c r="AR46" i="40"/>
  <c r="AB45" i="40"/>
  <c r="AA48" i="40"/>
  <c r="AS48" i="40"/>
  <c r="AQ48" i="40" s="1"/>
  <c r="AE45" i="40"/>
  <c r="AD46" i="40"/>
  <c r="AU46" i="40"/>
  <c r="AF39" i="40"/>
  <c r="BE40" i="40"/>
  <c r="BE39" i="40" s="1"/>
  <c r="AO39" i="40"/>
  <c r="AW50" i="40"/>
  <c r="AT50" i="40" s="1"/>
  <c r="AD50" i="40"/>
  <c r="AU62" i="40"/>
  <c r="AT62" i="40" s="1"/>
  <c r="AD62" i="40"/>
  <c r="AT84" i="40"/>
  <c r="AB39" i="40"/>
  <c r="AC39" i="40"/>
  <c r="AM45" i="40"/>
  <c r="BC46" i="40"/>
  <c r="BC45" i="40" s="1"/>
  <c r="AW40" i="40"/>
  <c r="AG39" i="40"/>
  <c r="AD53" i="40"/>
  <c r="AA73" i="40"/>
  <c r="AR73" i="40"/>
  <c r="AQ73" i="40" s="1"/>
  <c r="AD105" i="40"/>
  <c r="AU105" i="40"/>
  <c r="AT105" i="40" s="1"/>
  <c r="AD63" i="40"/>
  <c r="AS46" i="40"/>
  <c r="AC45" i="40"/>
  <c r="AR53" i="40"/>
  <c r="AQ53" i="40" s="1"/>
  <c r="AA53" i="40"/>
  <c r="AD42" i="40"/>
  <c r="AU42" i="40"/>
  <c r="AT42" i="40" s="1"/>
  <c r="AJ45" i="40"/>
  <c r="AZ45" i="40"/>
  <c r="AH45" i="40"/>
  <c r="AT53" i="40"/>
  <c r="AA64" i="40"/>
  <c r="AR64" i="40"/>
  <c r="AQ64" i="40" s="1"/>
  <c r="AH51" i="40"/>
  <c r="AL39" i="40"/>
  <c r="BB39" i="40"/>
  <c r="AK45" i="40"/>
  <c r="AM71" i="40"/>
  <c r="BA76" i="40"/>
  <c r="BA74" i="40" s="1"/>
  <c r="AK74" i="40"/>
  <c r="AR112" i="40"/>
  <c r="AQ112" i="40" s="1"/>
  <c r="AA112" i="40"/>
  <c r="BA45" i="40"/>
  <c r="AY51" i="40"/>
  <c r="AI51" i="40"/>
  <c r="AU40" i="40"/>
  <c r="AE39" i="40"/>
  <c r="AD41" i="40"/>
  <c r="AT44" i="40"/>
  <c r="AI39" i="40"/>
  <c r="AY40" i="40"/>
  <c r="AY39" i="40" s="1"/>
  <c r="AS41" i="40"/>
  <c r="AQ41" i="40" s="1"/>
  <c r="AI45" i="40"/>
  <c r="AL51" i="40"/>
  <c r="AO51" i="40"/>
  <c r="BE51" i="40"/>
  <c r="AV55" i="40"/>
  <c r="AF54" i="40"/>
  <c r="AF74" i="40"/>
  <c r="AR84" i="40"/>
  <c r="AQ84" i="40" s="1"/>
  <c r="AA84" i="40"/>
  <c r="AA85" i="40"/>
  <c r="AS85" i="40"/>
  <c r="AQ85" i="40" s="1"/>
  <c r="AR93" i="40"/>
  <c r="AQ93" i="40" s="1"/>
  <c r="AA93" i="40"/>
  <c r="AD43" i="40"/>
  <c r="BE74" i="40"/>
  <c r="AZ40" i="40"/>
  <c r="AZ39" i="40" s="1"/>
  <c r="AJ39" i="40"/>
  <c r="AW55" i="40"/>
  <c r="AG54" i="40"/>
  <c r="AR68" i="40"/>
  <c r="AQ68" i="40" s="1"/>
  <c r="AU85" i="40"/>
  <c r="AT85" i="40" s="1"/>
  <c r="AD85" i="40"/>
  <c r="AU89" i="40"/>
  <c r="AT89" i="40" s="1"/>
  <c r="AD89" i="40"/>
  <c r="AH39" i="40"/>
  <c r="AD47" i="40"/>
  <c r="AZ80" i="40"/>
  <c r="AJ74" i="40"/>
  <c r="AT87" i="40"/>
  <c r="BD108" i="40"/>
  <c r="AK39" i="40"/>
  <c r="AR44" i="40"/>
  <c r="AQ44" i="40" s="1"/>
  <c r="AA44" i="40"/>
  <c r="AF45" i="40"/>
  <c r="BD46" i="40"/>
  <c r="BD45" i="40" s="1"/>
  <c r="AN45" i="40"/>
  <c r="AK51" i="40"/>
  <c r="AH54" i="40"/>
  <c r="AX56" i="40"/>
  <c r="Y54" i="40"/>
  <c r="AA66" i="40"/>
  <c r="AR66" i="40"/>
  <c r="AQ66" i="40" s="1"/>
  <c r="BC108" i="40"/>
  <c r="AM108" i="40"/>
  <c r="AK120" i="40"/>
  <c r="BA121" i="40"/>
  <c r="BA120" i="40" s="1"/>
  <c r="AG45" i="40"/>
  <c r="AT47" i="40"/>
  <c r="AI54" i="40"/>
  <c r="AA76" i="40"/>
  <c r="AR76" i="40"/>
  <c r="AQ76" i="40" s="1"/>
  <c r="AT77" i="40"/>
  <c r="AL120" i="40"/>
  <c r="BB121" i="40"/>
  <c r="BB120" i="40" s="1"/>
  <c r="AV46" i="40"/>
  <c r="AD49" i="40"/>
  <c r="AU49" i="40"/>
  <c r="AT49" i="40" s="1"/>
  <c r="AR50" i="40"/>
  <c r="AQ50" i="40" s="1"/>
  <c r="AA50" i="40"/>
  <c r="AC51" i="40"/>
  <c r="AX51" i="40"/>
  <c r="BE71" i="40"/>
  <c r="AO71" i="40"/>
  <c r="AX75" i="40"/>
  <c r="AH74" i="40"/>
  <c r="BB74" i="40"/>
  <c r="AL74" i="40"/>
  <c r="AR98" i="40"/>
  <c r="AQ98" i="40" s="1"/>
  <c r="AA98" i="40"/>
  <c r="AS121" i="40"/>
  <c r="AC120" i="40"/>
  <c r="AM120" i="40"/>
  <c r="BC121" i="40"/>
  <c r="BC120" i="40" s="1"/>
  <c r="BB136" i="40"/>
  <c r="AD136" i="40"/>
  <c r="AN152" i="40"/>
  <c r="BD153" i="40"/>
  <c r="BD152" i="40" s="1"/>
  <c r="AR43" i="40"/>
  <c r="AQ43" i="40" s="1"/>
  <c r="AA43" i="40"/>
  <c r="AW46" i="40"/>
  <c r="BB54" i="40"/>
  <c r="AS69" i="40"/>
  <c r="AQ69" i="40" s="1"/>
  <c r="AA69" i="40"/>
  <c r="AH71" i="40"/>
  <c r="AB71" i="40"/>
  <c r="AI74" i="40"/>
  <c r="AA109" i="40"/>
  <c r="AR109" i="40"/>
  <c r="AB108" i="40"/>
  <c r="AA116" i="40"/>
  <c r="AD121" i="40"/>
  <c r="BD121" i="40"/>
  <c r="BD120" i="40" s="1"/>
  <c r="AN120" i="40"/>
  <c r="AS136" i="40"/>
  <c r="AA136" i="40"/>
  <c r="BC136" i="40"/>
  <c r="AM51" i="40"/>
  <c r="AD69" i="40"/>
  <c r="AU69" i="40"/>
  <c r="AT69" i="40" s="1"/>
  <c r="AD76" i="40"/>
  <c r="AU76" i="40"/>
  <c r="AQ116" i="40"/>
  <c r="AD145" i="40"/>
  <c r="AU145" i="40"/>
  <c r="AT145" i="40" s="1"/>
  <c r="AR42" i="40"/>
  <c r="AQ42" i="40" s="1"/>
  <c r="AA42" i="40"/>
  <c r="AD44" i="40"/>
  <c r="AF51" i="40"/>
  <c r="AN51" i="40"/>
  <c r="AR55" i="40"/>
  <c r="AA55" i="40"/>
  <c r="AB54" i="40"/>
  <c r="AU60" i="40"/>
  <c r="AT60" i="40" s="1"/>
  <c r="AD60" i="40"/>
  <c r="AY54" i="40"/>
  <c r="BA71" i="40"/>
  <c r="BC74" i="40"/>
  <c r="AN54" i="40"/>
  <c r="AU56" i="40"/>
  <c r="AD56" i="40"/>
  <c r="AN71" i="40"/>
  <c r="BD71" i="40"/>
  <c r="AT106" i="40"/>
  <c r="AX116" i="40"/>
  <c r="AT116" i="40" s="1"/>
  <c r="AD116" i="40"/>
  <c r="AU118" i="40"/>
  <c r="AT118" i="40" s="1"/>
  <c r="AD118" i="40"/>
  <c r="AZ120" i="40"/>
  <c r="AD122" i="40"/>
  <c r="AU122" i="40"/>
  <c r="AT122" i="40" s="1"/>
  <c r="AY120" i="40"/>
  <c r="AB51" i="40"/>
  <c r="AJ54" i="40"/>
  <c r="BA54" i="40"/>
  <c r="AD58" i="40"/>
  <c r="AX67" i="40"/>
  <c r="AT67" i="40" s="1"/>
  <c r="AP67" i="40" s="1"/>
  <c r="AD67" i="40"/>
  <c r="AD73" i="40"/>
  <c r="AV73" i="40"/>
  <c r="AB74" i="40"/>
  <c r="AR75" i="40"/>
  <c r="AA75" i="40"/>
  <c r="BD74" i="40"/>
  <c r="AD87" i="40"/>
  <c r="AD88" i="40"/>
  <c r="AU88" i="40"/>
  <c r="AT88" i="40" s="1"/>
  <c r="AR96" i="40"/>
  <c r="AQ96" i="40" s="1"/>
  <c r="AA96" i="40"/>
  <c r="AQ119" i="40"/>
  <c r="AU121" i="40"/>
  <c r="AE120" i="40"/>
  <c r="AR127" i="40"/>
  <c r="AQ127" i="40" s="1"/>
  <c r="AA127" i="40"/>
  <c r="AM152" i="40"/>
  <c r="BC153" i="40"/>
  <c r="BC152" i="40" s="1"/>
  <c r="AZ152" i="40"/>
  <c r="AJ152" i="40"/>
  <c r="BD55" i="40"/>
  <c r="BD54" i="40" s="1"/>
  <c r="AR62" i="40"/>
  <c r="AQ62" i="40" s="1"/>
  <c r="AA62" i="40"/>
  <c r="AA67" i="40"/>
  <c r="AD70" i="40"/>
  <c r="AX93" i="40"/>
  <c r="AT93" i="40" s="1"/>
  <c r="AD93" i="40"/>
  <c r="AU127" i="40"/>
  <c r="AT127" i="40" s="1"/>
  <c r="AD127" i="40"/>
  <c r="BE46" i="40"/>
  <c r="BE45" i="40" s="1"/>
  <c r="AO45" i="40"/>
  <c r="AA47" i="40"/>
  <c r="AL54" i="40"/>
  <c r="AU58" i="40"/>
  <c r="AT58" i="40" s="1"/>
  <c r="AR60" i="40"/>
  <c r="AQ60" i="40" s="1"/>
  <c r="AA60" i="40"/>
  <c r="AQ65" i="40"/>
  <c r="AT70" i="40"/>
  <c r="AS83" i="40"/>
  <c r="AQ83" i="40" s="1"/>
  <c r="AA83" i="40"/>
  <c r="AR101" i="40"/>
  <c r="AQ101" i="40" s="1"/>
  <c r="AA101" i="40"/>
  <c r="AQ113" i="40"/>
  <c r="BA159" i="40"/>
  <c r="AT159" i="40" s="1"/>
  <c r="AD159" i="40"/>
  <c r="AT43" i="40"/>
  <c r="BC51" i="40"/>
  <c r="AS55" i="40"/>
  <c r="AC54" i="40"/>
  <c r="AD77" i="40"/>
  <c r="AD78" i="40"/>
  <c r="AD83" i="40"/>
  <c r="AU83" i="40"/>
  <c r="AT83" i="40" s="1"/>
  <c r="AU90" i="40"/>
  <c r="AT90" i="40" s="1"/>
  <c r="AD90" i="40"/>
  <c r="AD91" i="40"/>
  <c r="AU91" i="40"/>
  <c r="AT91" i="40" s="1"/>
  <c r="AV96" i="40"/>
  <c r="AT96" i="40" s="1"/>
  <c r="AD96" i="40"/>
  <c r="AO108" i="40"/>
  <c r="AA119" i="40"/>
  <c r="BE125" i="40"/>
  <c r="AT125" i="40" s="1"/>
  <c r="AO120" i="40"/>
  <c r="AE51" i="40"/>
  <c r="BD51" i="40"/>
  <c r="AD52" i="40"/>
  <c r="BC55" i="40"/>
  <c r="BC54" i="40" s="1"/>
  <c r="AM54" i="40"/>
  <c r="AK54" i="40"/>
  <c r="AT78" i="40"/>
  <c r="AT81" i="40"/>
  <c r="AD82" i="40"/>
  <c r="AU82" i="40"/>
  <c r="AT82" i="40" s="1"/>
  <c r="AX123" i="40"/>
  <c r="AT123" i="40" s="1"/>
  <c r="AH120" i="40"/>
  <c r="AV109" i="40"/>
  <c r="AF108" i="40"/>
  <c r="AU136" i="40"/>
  <c r="AA170" i="40"/>
  <c r="AS170" i="40"/>
  <c r="AQ170" i="40" s="1"/>
  <c r="AA56" i="40"/>
  <c r="AD65" i="40"/>
  <c r="AF71" i="40"/>
  <c r="AL71" i="40"/>
  <c r="AV97" i="40"/>
  <c r="AT97" i="40" s="1"/>
  <c r="AD97" i="40"/>
  <c r="AD101" i="40"/>
  <c r="AW109" i="40"/>
  <c r="AW108" i="40" s="1"/>
  <c r="AG108" i="40"/>
  <c r="AD123" i="40"/>
  <c r="AU137" i="40"/>
  <c r="AD137" i="40"/>
  <c r="BD137" i="40"/>
  <c r="BA157" i="40"/>
  <c r="AK152" i="40"/>
  <c r="AR59" i="40"/>
  <c r="AQ59" i="40" s="1"/>
  <c r="AA59" i="40"/>
  <c r="AA63" i="40"/>
  <c r="BB71" i="40"/>
  <c r="Y51" i="40"/>
  <c r="BE55" i="40"/>
  <c r="BE54" i="40" s="1"/>
  <c r="AO54" i="40"/>
  <c r="AQ56" i="40"/>
  <c r="AD59" i="40"/>
  <c r="AC71" i="40"/>
  <c r="AM74" i="40"/>
  <c r="AR77" i="40"/>
  <c r="AQ77" i="40" s="1"/>
  <c r="AA77" i="40"/>
  <c r="AQ87" i="40"/>
  <c r="AD114" i="40"/>
  <c r="AV128" i="40"/>
  <c r="AT128" i="40" s="1"/>
  <c r="AP128" i="40" s="1"/>
  <c r="AD128" i="40"/>
  <c r="AD148" i="40"/>
  <c r="AU148" i="40"/>
  <c r="AT148" i="40" s="1"/>
  <c r="AA157" i="40"/>
  <c r="AR157" i="40"/>
  <c r="AQ157" i="40" s="1"/>
  <c r="AR102" i="40"/>
  <c r="AQ102" i="40" s="1"/>
  <c r="AA102" i="40"/>
  <c r="AS147" i="40"/>
  <c r="AQ147" i="40" s="1"/>
  <c r="AA147" i="40"/>
  <c r="AK71" i="40"/>
  <c r="AD61" i="40"/>
  <c r="AD64" i="40"/>
  <c r="AR70" i="40"/>
  <c r="AQ70" i="40" s="1"/>
  <c r="AA70" i="40"/>
  <c r="AN74" i="40"/>
  <c r="AA78" i="40"/>
  <c r="AR78" i="40"/>
  <c r="AQ78" i="40" s="1"/>
  <c r="AX80" i="40"/>
  <c r="AD80" i="40"/>
  <c r="AT92" i="40"/>
  <c r="AT102" i="40"/>
  <c r="AQ104" i="40"/>
  <c r="AD107" i="40"/>
  <c r="AU107" i="40"/>
  <c r="AT107" i="40" s="1"/>
  <c r="AX109" i="40"/>
  <c r="AH108" i="40"/>
  <c r="AT114" i="40"/>
  <c r="AZ142" i="40"/>
  <c r="AT142" i="40" s="1"/>
  <c r="AD142" i="40"/>
  <c r="AD149" i="40"/>
  <c r="AU149" i="40"/>
  <c r="AT149" i="40" s="1"/>
  <c r="AT151" i="40"/>
  <c r="AU57" i="40"/>
  <c r="AT57" i="40" s="1"/>
  <c r="AD57" i="40"/>
  <c r="AT61" i="40"/>
  <c r="AW75" i="40"/>
  <c r="AD75" i="40"/>
  <c r="AG74" i="40"/>
  <c r="AO74" i="40"/>
  <c r="AR79" i="40"/>
  <c r="AQ79" i="40" s="1"/>
  <c r="AA79" i="40"/>
  <c r="AL108" i="40"/>
  <c r="AA122" i="40"/>
  <c r="AR122" i="40"/>
  <c r="AQ122" i="40" s="1"/>
  <c r="AD124" i="40"/>
  <c r="AU124" i="40"/>
  <c r="AT124" i="40" s="1"/>
  <c r="AT126" i="40"/>
  <c r="AA129" i="40"/>
  <c r="AR129" i="40"/>
  <c r="AQ129" i="40" s="1"/>
  <c r="BB154" i="40"/>
  <c r="BB152" i="40" s="1"/>
  <c r="AL152" i="40"/>
  <c r="AA58" i="40"/>
  <c r="AA61" i="40"/>
  <c r="Y71" i="40"/>
  <c r="AU72" i="40"/>
  <c r="AT72" i="40" s="1"/>
  <c r="AD72" i="40"/>
  <c r="Y74" i="40"/>
  <c r="AU100" i="40"/>
  <c r="AT100" i="40" s="1"/>
  <c r="AD100" i="40"/>
  <c r="AF120" i="40"/>
  <c r="AV121" i="40"/>
  <c r="AA133" i="40"/>
  <c r="AR133" i="40"/>
  <c r="AQ133" i="40" s="1"/>
  <c r="AD158" i="40"/>
  <c r="AU158" i="40"/>
  <c r="AT158" i="40" s="1"/>
  <c r="AD169" i="40"/>
  <c r="AU169" i="40"/>
  <c r="AT169" i="40" s="1"/>
  <c r="AI71" i="40"/>
  <c r="AS110" i="40"/>
  <c r="AQ110" i="40" s="1"/>
  <c r="AS132" i="40"/>
  <c r="AQ132" i="40" s="1"/>
  <c r="AA132" i="40"/>
  <c r="AW138" i="40"/>
  <c r="AT138" i="40" s="1"/>
  <c r="AD138" i="40"/>
  <c r="AT140" i="40"/>
  <c r="AD150" i="40"/>
  <c r="AU150" i="40"/>
  <c r="AT150" i="40" s="1"/>
  <c r="AV153" i="40"/>
  <c r="AV152" i="40" s="1"/>
  <c r="AF152" i="40"/>
  <c r="AH162" i="40"/>
  <c r="AE54" i="40"/>
  <c r="AD55" i="40"/>
  <c r="AY71" i="40"/>
  <c r="AD81" i="40"/>
  <c r="AQ89" i="40"/>
  <c r="AD106" i="40"/>
  <c r="AR107" i="40"/>
  <c r="AQ107" i="40" s="1"/>
  <c r="AA107" i="40"/>
  <c r="AC108" i="40"/>
  <c r="AS109" i="40"/>
  <c r="AD111" i="40"/>
  <c r="AU111" i="40"/>
  <c r="AT111" i="40" s="1"/>
  <c r="AA123" i="40"/>
  <c r="AT130" i="40"/>
  <c r="AD132" i="40"/>
  <c r="AJ71" i="40"/>
  <c r="AE74" i="40"/>
  <c r="AT79" i="40"/>
  <c r="AA99" i="40"/>
  <c r="AR99" i="40"/>
  <c r="AQ99" i="40" s="1"/>
  <c r="AD104" i="40"/>
  <c r="AU104" i="40"/>
  <c r="AT104" i="40" s="1"/>
  <c r="AQ105" i="40"/>
  <c r="AQ106" i="40"/>
  <c r="AU109" i="40"/>
  <c r="AE108" i="40"/>
  <c r="AD109" i="40"/>
  <c r="AT112" i="40"/>
  <c r="AU113" i="40"/>
  <c r="AT113" i="40" s="1"/>
  <c r="AD113" i="40"/>
  <c r="BA108" i="40"/>
  <c r="AK108" i="40"/>
  <c r="AD133" i="40"/>
  <c r="AD151" i="40"/>
  <c r="Z151" i="40" s="1"/>
  <c r="AC74" i="40"/>
  <c r="AS75" i="40"/>
  <c r="AD86" i="40"/>
  <c r="Z86" i="40" s="1"/>
  <c r="AR114" i="40"/>
  <c r="AQ114" i="40" s="1"/>
  <c r="AU115" i="40"/>
  <c r="AT115" i="40" s="1"/>
  <c r="AD115" i="40"/>
  <c r="AU119" i="40"/>
  <c r="AT119" i="40" s="1"/>
  <c r="AD119" i="40"/>
  <c r="AW121" i="40"/>
  <c r="AW120" i="40" s="1"/>
  <c r="AG120" i="40"/>
  <c r="AQ139" i="40"/>
  <c r="AQ140" i="40"/>
  <c r="AT147" i="40"/>
  <c r="AT156" i="40"/>
  <c r="AT160" i="40"/>
  <c r="AP160" i="40" s="1"/>
  <c r="AE71" i="40"/>
  <c r="AR91" i="40"/>
  <c r="AQ91" i="40" s="1"/>
  <c r="AA91" i="40"/>
  <c r="AI108" i="40"/>
  <c r="AY109" i="40"/>
  <c r="AA113" i="40"/>
  <c r="AR117" i="40"/>
  <c r="AQ117" i="40" s="1"/>
  <c r="AA117" i="40"/>
  <c r="AT117" i="40"/>
  <c r="AU144" i="40"/>
  <c r="AT144" i="40" s="1"/>
  <c r="AD144" i="40"/>
  <c r="AY157" i="40"/>
  <c r="AD157" i="40"/>
  <c r="AA163" i="40"/>
  <c r="AB162" i="40"/>
  <c r="AR163" i="40"/>
  <c r="AA89" i="40"/>
  <c r="AD92" i="40"/>
  <c r="AD98" i="40"/>
  <c r="AD103" i="40"/>
  <c r="AD129" i="40"/>
  <c r="AU129" i="40"/>
  <c r="AT129" i="40" s="1"/>
  <c r="AR130" i="40"/>
  <c r="AQ130" i="40" s="1"/>
  <c r="AA130" i="40"/>
  <c r="AT132" i="40"/>
  <c r="AY136" i="40"/>
  <c r="AU143" i="40"/>
  <c r="AT143" i="40" s="1"/>
  <c r="AD143" i="40"/>
  <c r="AA145" i="40"/>
  <c r="AA150" i="40"/>
  <c r="AR150" i="40"/>
  <c r="AQ150" i="40" s="1"/>
  <c r="AA154" i="40"/>
  <c r="AR154" i="40"/>
  <c r="AQ154" i="40" s="1"/>
  <c r="AJ162" i="40"/>
  <c r="AZ163" i="40"/>
  <c r="AD163" i="40"/>
  <c r="AA167" i="40"/>
  <c r="AR167" i="40"/>
  <c r="AQ167" i="40" s="1"/>
  <c r="AD79" i="40"/>
  <c r="AT98" i="40"/>
  <c r="AT103" i="40"/>
  <c r="AJ108" i="40"/>
  <c r="AZ109" i="40"/>
  <c r="AZ108" i="40" s="1"/>
  <c r="AV110" i="40"/>
  <c r="AT110" i="40" s="1"/>
  <c r="AD110" i="40"/>
  <c r="AT133" i="40"/>
  <c r="AC152" i="40"/>
  <c r="AS153" i="40"/>
  <c r="AA153" i="40"/>
  <c r="AS163" i="40"/>
  <c r="AC162" i="40"/>
  <c r="AA104" i="40"/>
  <c r="AJ120" i="40"/>
  <c r="AV136" i="40"/>
  <c r="AD155" i="40"/>
  <c r="AU155" i="40"/>
  <c r="AT155" i="40" s="1"/>
  <c r="AT167" i="40"/>
  <c r="BE152" i="40"/>
  <c r="AQ159" i="40"/>
  <c r="AD112" i="40"/>
  <c r="AA166" i="40"/>
  <c r="AR166" i="40"/>
  <c r="AQ166" i="40" s="1"/>
  <c r="AQ143" i="40"/>
  <c r="AV162" i="40"/>
  <c r="AA121" i="40"/>
  <c r="AD125" i="40"/>
  <c r="AD126" i="40"/>
  <c r="AW153" i="40"/>
  <c r="AG152" i="40"/>
  <c r="AU154" i="40"/>
  <c r="AD154" i="40"/>
  <c r="AE152" i="40"/>
  <c r="AA161" i="40"/>
  <c r="AD117" i="40"/>
  <c r="AB120" i="40"/>
  <c r="AI120" i="40"/>
  <c r="AW136" i="40"/>
  <c r="AQ137" i="40"/>
  <c r="AA142" i="40"/>
  <c r="AO152" i="40"/>
  <c r="AA139" i="40"/>
  <c r="AD141" i="40"/>
  <c r="AV141" i="40"/>
  <c r="AT141" i="40" s="1"/>
  <c r="AX153" i="40"/>
  <c r="AX152" i="40" s="1"/>
  <c r="AH152" i="40"/>
  <c r="AU131" i="40"/>
  <c r="AT131" i="40" s="1"/>
  <c r="AD131" i="40"/>
  <c r="AD140" i="40"/>
  <c r="AI152" i="40"/>
  <c r="AY153" i="40"/>
  <c r="BE164" i="40"/>
  <c r="BE162" i="40" s="1"/>
  <c r="AO162" i="40"/>
  <c r="AA134" i="40"/>
  <c r="AA137" i="40"/>
  <c r="AQ149" i="40"/>
  <c r="BB164" i="40"/>
  <c r="BB162" i="40" s="1"/>
  <c r="AL162" i="40"/>
  <c r="Y152" i="40"/>
  <c r="AA158" i="40"/>
  <c r="AD161" i="40"/>
  <c r="AR169" i="40"/>
  <c r="AQ169" i="40" s="1"/>
  <c r="AA169" i="40"/>
  <c r="AT146" i="40"/>
  <c r="AR155" i="40"/>
  <c r="AQ155" i="40" s="1"/>
  <c r="AA155" i="40"/>
  <c r="AT161" i="40"/>
  <c r="AS164" i="40"/>
  <c r="AQ164" i="40" s="1"/>
  <c r="AA164" i="40"/>
  <c r="AE162" i="40"/>
  <c r="AU165" i="40"/>
  <c r="AT165" i="40" s="1"/>
  <c r="AA138" i="40"/>
  <c r="AR138" i="40"/>
  <c r="AQ138" i="40" s="1"/>
  <c r="AA143" i="40"/>
  <c r="AB152" i="40"/>
  <c r="AR153" i="40"/>
  <c r="BD164" i="40"/>
  <c r="BD162" i="40" s="1"/>
  <c r="AN162" i="40"/>
  <c r="AD160" i="40"/>
  <c r="BA163" i="40"/>
  <c r="BA162" i="40" s="1"/>
  <c r="AK162" i="40"/>
  <c r="AD146" i="40"/>
  <c r="AA159" i="40"/>
  <c r="AI162" i="40"/>
  <c r="AY164" i="40"/>
  <c r="AD147" i="40"/>
  <c r="AD156" i="40"/>
  <c r="AA165" i="40"/>
  <c r="AR165" i="40"/>
  <c r="AQ165" i="40" s="1"/>
  <c r="AD167" i="40"/>
  <c r="AU153" i="40"/>
  <c r="AD153" i="40"/>
  <c r="AM162" i="40"/>
  <c r="BC163" i="40"/>
  <c r="BC162" i="40" s="1"/>
  <c r="AT166" i="40"/>
  <c r="AF162" i="40"/>
  <c r="AU170" i="40"/>
  <c r="AT170" i="40" s="1"/>
  <c r="AD170" i="40"/>
  <c r="AG162" i="40"/>
  <c r="AW163" i="40"/>
  <c r="AW162" i="40" s="1"/>
  <c r="AD166" i="40"/>
  <c r="AU168" i="40"/>
  <c r="AT168" i="40" s="1"/>
  <c r="AD168" i="40"/>
  <c r="AX162" i="40"/>
  <c r="AA168" i="40"/>
  <c r="AD164" i="40"/>
  <c r="AU164" i="40"/>
  <c r="AY61" i="38"/>
  <c r="AY60" i="38" s="1"/>
  <c r="AI60" i="38"/>
  <c r="AE60" i="38"/>
  <c r="AB60" i="38"/>
  <c r="AA61" i="38"/>
  <c r="AR61" i="38"/>
  <c r="AR62" i="38"/>
  <c r="AQ62" i="38" s="1"/>
  <c r="AA62" i="38"/>
  <c r="AR66" i="38"/>
  <c r="AQ66" i="38" s="1"/>
  <c r="AA66" i="38"/>
  <c r="AG60" i="38"/>
  <c r="AX60" i="38"/>
  <c r="AO60" i="38"/>
  <c r="AV62" i="38"/>
  <c r="AT62" i="38" s="1"/>
  <c r="AD62" i="38"/>
  <c r="AH60" i="38"/>
  <c r="AS61" i="38"/>
  <c r="AC60" i="38"/>
  <c r="AM60" i="38"/>
  <c r="BC61" i="38"/>
  <c r="BC60" i="38" s="1"/>
  <c r="AA65" i="38"/>
  <c r="AR65" i="38"/>
  <c r="AQ65" i="38" s="1"/>
  <c r="AU66" i="38"/>
  <c r="AT66" i="38" s="1"/>
  <c r="AD66" i="38"/>
  <c r="AV64" i="38"/>
  <c r="AT64" i="38" s="1"/>
  <c r="AD64" i="38"/>
  <c r="AW61" i="38"/>
  <c r="AW60" i="38" s="1"/>
  <c r="AF60" i="38"/>
  <c r="BA61" i="38"/>
  <c r="BA60" i="38" s="1"/>
  <c r="AK60" i="38"/>
  <c r="AU63" i="38"/>
  <c r="AD63" i="38"/>
  <c r="BB61" i="38"/>
  <c r="BB60" i="38" s="1"/>
  <c r="AL60" i="38"/>
  <c r="AN60" i="38"/>
  <c r="BD61" i="38"/>
  <c r="BD60" i="38" s="1"/>
  <c r="AZ61" i="38"/>
  <c r="AZ60" i="38" s="1"/>
  <c r="AJ60" i="38"/>
  <c r="BE61" i="38"/>
  <c r="BE60" i="38" s="1"/>
  <c r="AR67" i="38"/>
  <c r="AQ67" i="38" s="1"/>
  <c r="AA67" i="38"/>
  <c r="AU65" i="38"/>
  <c r="AT65" i="38" s="1"/>
  <c r="AD65" i="38"/>
  <c r="AD67" i="38"/>
  <c r="AS56" i="38"/>
  <c r="AQ56" i="38" s="1"/>
  <c r="AA56" i="38"/>
  <c r="BD54" i="38"/>
  <c r="BD53" i="38" s="1"/>
  <c r="AN53" i="38"/>
  <c r="BC54" i="38"/>
  <c r="BC53" i="38" s="1"/>
  <c r="AM53" i="38"/>
  <c r="AG53" i="38"/>
  <c r="AW54" i="38"/>
  <c r="AW53" i="38" s="1"/>
  <c r="AZ53" i="38"/>
  <c r="AY53" i="38"/>
  <c r="AD59" i="38"/>
  <c r="AU59" i="38"/>
  <c r="AT59" i="38" s="1"/>
  <c r="AS54" i="38"/>
  <c r="AQ54" i="38" s="1"/>
  <c r="AC53" i="38"/>
  <c r="AI53" i="38"/>
  <c r="AA54" i="38"/>
  <c r="AV53" i="38"/>
  <c r="AR59" i="38"/>
  <c r="AQ59" i="38" s="1"/>
  <c r="AA59" i="38"/>
  <c r="AT56" i="38"/>
  <c r="AX53" i="38"/>
  <c r="AL53" i="38"/>
  <c r="AD56" i="38"/>
  <c r="AB53" i="38"/>
  <c r="AF53" i="38"/>
  <c r="BB54" i="38"/>
  <c r="BB53" i="38" s="1"/>
  <c r="AR58" i="38"/>
  <c r="AQ58" i="38" s="1"/>
  <c r="AE53" i="38"/>
  <c r="AD54" i="38"/>
  <c r="AH53" i="38"/>
  <c r="AU58" i="38"/>
  <c r="AT58" i="38" s="1"/>
  <c r="AD58" i="38"/>
  <c r="AD57" i="38"/>
  <c r="AA57" i="38"/>
  <c r="AR55" i="38"/>
  <c r="AQ55" i="38" s="1"/>
  <c r="AA55" i="38"/>
  <c r="AJ53" i="38"/>
  <c r="BE54" i="38"/>
  <c r="BE53" i="38" s="1"/>
  <c r="AO53" i="38"/>
  <c r="AD55" i="38"/>
  <c r="BA54" i="38"/>
  <c r="BA53" i="38" s="1"/>
  <c r="AU57" i="38"/>
  <c r="AT57" i="38" s="1"/>
  <c r="AF51" i="38"/>
  <c r="AV52" i="38"/>
  <c r="BB48" i="38"/>
  <c r="AL48" i="38"/>
  <c r="AF48" i="38"/>
  <c r="AV48" i="38"/>
  <c r="AG48" i="38"/>
  <c r="BA48" i="38"/>
  <c r="AK48" i="38"/>
  <c r="AM48" i="38"/>
  <c r="AE48" i="38"/>
  <c r="AN51" i="38"/>
  <c r="BD52" i="38"/>
  <c r="BD51" i="38" s="1"/>
  <c r="AI48" i="38"/>
  <c r="AJ48" i="38"/>
  <c r="Y51" i="38"/>
  <c r="AZ51" i="38"/>
  <c r="AJ51" i="38"/>
  <c r="AO51" i="38"/>
  <c r="BD48" i="38"/>
  <c r="AN48" i="38"/>
  <c r="Y48" i="38"/>
  <c r="AM51" i="38"/>
  <c r="BC52" i="38"/>
  <c r="BC51" i="38" s="1"/>
  <c r="AH48" i="38"/>
  <c r="BE51" i="38"/>
  <c r="BE48" i="38"/>
  <c r="AY48" i="38"/>
  <c r="AW52" i="38"/>
  <c r="AG51" i="38"/>
  <c r="AQ52" i="38"/>
  <c r="AB48" i="38"/>
  <c r="AC48" i="38"/>
  <c r="AZ48" i="38"/>
  <c r="BA52" i="38"/>
  <c r="BA51" i="38" s="1"/>
  <c r="AK51" i="38"/>
  <c r="AO48" i="38"/>
  <c r="AD50" i="38"/>
  <c r="AU50" i="38"/>
  <c r="AT50" i="38" s="1"/>
  <c r="AE51" i="38"/>
  <c r="AU52" i="38"/>
  <c r="AD52" i="38"/>
  <c r="BB52" i="38"/>
  <c r="BB51" i="38" s="1"/>
  <c r="AL51" i="38"/>
  <c r="AI51" i="38"/>
  <c r="AD49" i="38"/>
  <c r="AU49" i="38"/>
  <c r="AT49" i="38" s="1"/>
  <c r="AX51" i="38"/>
  <c r="AC51" i="38"/>
  <c r="AA52" i="38"/>
  <c r="AB51" i="38"/>
  <c r="AH51" i="38"/>
  <c r="AB34" i="38"/>
  <c r="AD39" i="38"/>
  <c r="AU39" i="38"/>
  <c r="AT39" i="38" s="1"/>
  <c r="AA42" i="38"/>
  <c r="AR42" i="38"/>
  <c r="AQ42" i="38" s="1"/>
  <c r="BE34" i="38"/>
  <c r="AX35" i="38"/>
  <c r="AH34" i="38"/>
  <c r="AU36" i="38"/>
  <c r="AD36" i="38"/>
  <c r="AF34" i="38"/>
  <c r="AT41" i="38"/>
  <c r="Y34" i="38"/>
  <c r="AY35" i="38"/>
  <c r="AI34" i="38"/>
  <c r="BD34" i="38"/>
  <c r="BC35" i="38"/>
  <c r="AM34" i="38"/>
  <c r="AL34" i="38"/>
  <c r="AR36" i="38"/>
  <c r="AQ36" i="38" s="1"/>
  <c r="AA36" i="38"/>
  <c r="AA37" i="38"/>
  <c r="AR37" i="38"/>
  <c r="AQ37" i="38" s="1"/>
  <c r="AR38" i="38"/>
  <c r="AQ38" i="38" s="1"/>
  <c r="AA38" i="38"/>
  <c r="AT38" i="38"/>
  <c r="AJ34" i="38"/>
  <c r="BA35" i="38"/>
  <c r="BA34" i="38" s="1"/>
  <c r="AK34" i="38"/>
  <c r="AG34" i="38"/>
  <c r="AN34" i="38"/>
  <c r="AD38" i="38"/>
  <c r="AU44" i="38"/>
  <c r="AT44" i="38" s="1"/>
  <c r="AD44" i="38"/>
  <c r="AD42" i="38"/>
  <c r="AU42" i="38"/>
  <c r="AT42" i="38" s="1"/>
  <c r="AE34" i="38"/>
  <c r="BB34" i="38"/>
  <c r="AO34" i="38"/>
  <c r="AW40" i="38"/>
  <c r="AT40" i="38" s="1"/>
  <c r="AD40" i="38"/>
  <c r="AD45" i="38"/>
  <c r="AU43" i="38"/>
  <c r="AT43" i="38" s="1"/>
  <c r="AD43" i="38"/>
  <c r="AC34" i="38"/>
  <c r="AD35" i="38"/>
  <c r="AQ39" i="38"/>
  <c r="AR44" i="38"/>
  <c r="AQ44" i="38" s="1"/>
  <c r="AA44" i="38"/>
  <c r="AA43" i="38"/>
  <c r="AS43" i="38"/>
  <c r="AQ43" i="38" s="1"/>
  <c r="AA39" i="38"/>
  <c r="AQ41" i="38"/>
  <c r="AD47" i="38"/>
  <c r="AU47" i="38"/>
  <c r="AT47" i="38" s="1"/>
  <c r="AT45" i="38"/>
  <c r="AV46" i="38"/>
  <c r="AT46" i="38" s="1"/>
  <c r="AD46" i="38"/>
  <c r="AD37" i="38"/>
  <c r="AU37" i="38"/>
  <c r="AT37" i="38" s="1"/>
  <c r="AD41" i="38"/>
  <c r="AA45" i="38"/>
  <c r="AR45" i="38"/>
  <c r="AQ45" i="38" s="1"/>
  <c r="AI29" i="38"/>
  <c r="AA30" i="38"/>
  <c r="AR30" i="38"/>
  <c r="AQ30" i="38" s="1"/>
  <c r="AJ29" i="38"/>
  <c r="AE29" i="38"/>
  <c r="AV29" i="38"/>
  <c r="AF29" i="38"/>
  <c r="BE29" i="38"/>
  <c r="AM29" i="38"/>
  <c r="BC29" i="38"/>
  <c r="BD29" i="38"/>
  <c r="AG29" i="38"/>
  <c r="AX29" i="38"/>
  <c r="AH29" i="38"/>
  <c r="AK29" i="38"/>
  <c r="BA29" i="38"/>
  <c r="AB29" i="38"/>
  <c r="AN29" i="38"/>
  <c r="AD31" i="38"/>
  <c r="AU31" i="38"/>
  <c r="AT31" i="38" s="1"/>
  <c r="AU32" i="38"/>
  <c r="AT32" i="38" s="1"/>
  <c r="AD32" i="38"/>
  <c r="AT33" i="38"/>
  <c r="BB29" i="38"/>
  <c r="AA31" i="38"/>
  <c r="AR31" i="38"/>
  <c r="AQ31" i="38" s="1"/>
  <c r="AR32" i="38"/>
  <c r="AQ32" i="38" s="1"/>
  <c r="AA32" i="38"/>
  <c r="AU30" i="38"/>
  <c r="AT30" i="38" s="1"/>
  <c r="AD30" i="38"/>
  <c r="AA33" i="38"/>
  <c r="AR33" i="38"/>
  <c r="AQ33" i="38" s="1"/>
  <c r="AD33" i="38"/>
  <c r="AW26" i="38"/>
  <c r="AG25" i="38"/>
  <c r="AL25" i="38"/>
  <c r="BB26" i="38"/>
  <c r="BB25" i="38" s="1"/>
  <c r="AY25" i="38"/>
  <c r="AI25" i="38"/>
  <c r="AV26" i="38"/>
  <c r="AF25" i="38"/>
  <c r="AV27" i="38"/>
  <c r="AF27" i="38"/>
  <c r="AH25" i="38"/>
  <c r="AJ27" i="38"/>
  <c r="AH27" i="38"/>
  <c r="AX28" i="38"/>
  <c r="AX27" i="38" s="1"/>
  <c r="AO25" i="38"/>
  <c r="BE26" i="38"/>
  <c r="BE25" i="38" s="1"/>
  <c r="AW27" i="38"/>
  <c r="AD26" i="38"/>
  <c r="AE25" i="38"/>
  <c r="BC26" i="38"/>
  <c r="BC25" i="38" s="1"/>
  <c r="AM25" i="38"/>
  <c r="AK27" i="38"/>
  <c r="Y25" i="38"/>
  <c r="BD26" i="38"/>
  <c r="BD25" i="38" s="1"/>
  <c r="AN25" i="38"/>
  <c r="BC27" i="38"/>
  <c r="AI27" i="38"/>
  <c r="AY28" i="38"/>
  <c r="AY27" i="38" s="1"/>
  <c r="BA26" i="38"/>
  <c r="BA25" i="38" s="1"/>
  <c r="AK25" i="38"/>
  <c r="AJ25" i="38"/>
  <c r="BE28" i="38"/>
  <c r="BE27" i="38" s="1"/>
  <c r="AO27" i="38"/>
  <c r="AZ25" i="38"/>
  <c r="AC25" i="38"/>
  <c r="AS26" i="38"/>
  <c r="AQ26" i="38" s="1"/>
  <c r="AC27" i="38"/>
  <c r="AN27" i="38"/>
  <c r="BD28" i="38"/>
  <c r="BD27" i="38" s="1"/>
  <c r="AR28" i="38"/>
  <c r="AB27" i="38"/>
  <c r="AB25" i="38"/>
  <c r="AD28" i="38"/>
  <c r="AL27" i="38"/>
  <c r="BB28" i="38"/>
  <c r="BB27" i="38" s="1"/>
  <c r="AM27" i="38"/>
  <c r="AU28" i="38"/>
  <c r="Z82" i="40" l="1"/>
  <c r="Z46" i="40"/>
  <c r="AP61" i="40"/>
  <c r="Z134" i="40"/>
  <c r="AP161" i="40"/>
  <c r="AP119" i="41"/>
  <c r="AP99" i="41"/>
  <c r="Z101" i="41"/>
  <c r="Z56" i="41"/>
  <c r="AP126" i="41"/>
  <c r="Z168" i="41"/>
  <c r="Z135" i="41"/>
  <c r="AP106" i="41"/>
  <c r="Z146" i="41"/>
  <c r="Z167" i="41"/>
  <c r="AQ132" i="41"/>
  <c r="AQ131" i="41" s="1"/>
  <c r="Z120" i="41"/>
  <c r="Z53" i="41"/>
  <c r="AT187" i="41"/>
  <c r="AP187" i="41" s="1"/>
  <c r="AT141" i="41"/>
  <c r="AP141" i="41" s="1"/>
  <c r="AP52" i="41"/>
  <c r="Z175" i="41"/>
  <c r="AP100" i="41"/>
  <c r="AW82" i="41"/>
  <c r="AP76" i="41"/>
  <c r="AP75" i="41"/>
  <c r="AP67" i="41"/>
  <c r="BA57" i="41"/>
  <c r="AP61" i="41"/>
  <c r="Z80" i="41"/>
  <c r="AP101" i="41"/>
  <c r="AS88" i="41"/>
  <c r="Z107" i="41"/>
  <c r="Z100" i="41"/>
  <c r="Z70" i="41"/>
  <c r="AP156" i="41"/>
  <c r="Z95" i="41"/>
  <c r="Z123" i="41"/>
  <c r="AP147" i="41"/>
  <c r="AP79" i="41"/>
  <c r="AP68" i="41"/>
  <c r="AP167" i="41"/>
  <c r="Z87" i="41"/>
  <c r="AP78" i="41"/>
  <c r="AP97" i="41"/>
  <c r="AP107" i="41"/>
  <c r="BC145" i="41"/>
  <c r="Z104" i="41"/>
  <c r="Z106" i="41"/>
  <c r="Z154" i="41"/>
  <c r="AP175" i="41"/>
  <c r="Z136" i="41"/>
  <c r="Z81" i="41"/>
  <c r="Z79" i="41"/>
  <c r="AP155" i="41"/>
  <c r="Z93" i="41"/>
  <c r="AP108" i="41"/>
  <c r="Z133" i="41"/>
  <c r="AP93" i="41"/>
  <c r="AY121" i="41"/>
  <c r="Z76" i="41"/>
  <c r="Z172" i="41"/>
  <c r="Z144" i="41"/>
  <c r="Z92" i="41"/>
  <c r="Z181" i="41"/>
  <c r="AP118" i="41"/>
  <c r="Z97" i="41"/>
  <c r="AP164" i="41"/>
  <c r="AW145" i="41"/>
  <c r="AP157" i="41"/>
  <c r="AP153" i="41"/>
  <c r="AY131" i="41"/>
  <c r="AP81" i="41"/>
  <c r="AP73" i="41"/>
  <c r="Z71" i="41"/>
  <c r="AP56" i="41"/>
  <c r="AP96" i="41"/>
  <c r="AP85" i="41"/>
  <c r="AP149" i="41"/>
  <c r="AP172" i="41"/>
  <c r="Z140" i="41"/>
  <c r="AP103" i="41"/>
  <c r="Z108" i="41"/>
  <c r="Z77" i="41"/>
  <c r="AP171" i="41"/>
  <c r="Z115" i="41"/>
  <c r="AP105" i="41"/>
  <c r="AT91" i="41"/>
  <c r="AP91" i="41" s="1"/>
  <c r="Z112" i="41"/>
  <c r="Z147" i="41"/>
  <c r="Z150" i="41"/>
  <c r="Z46" i="41"/>
  <c r="Z137" i="41"/>
  <c r="AP120" i="41"/>
  <c r="AP138" i="41"/>
  <c r="Z157" i="41"/>
  <c r="Z124" i="41"/>
  <c r="Z99" i="41"/>
  <c r="Z156" i="41"/>
  <c r="Z67" i="41"/>
  <c r="AP142" i="41"/>
  <c r="AP77" i="41"/>
  <c r="Z75" i="41"/>
  <c r="AX54" i="41"/>
  <c r="AP55" i="41"/>
  <c r="AY48" i="41"/>
  <c r="Z91" i="41"/>
  <c r="AP59" i="41"/>
  <c r="Z73" i="41"/>
  <c r="AP70" i="41"/>
  <c r="Z153" i="41"/>
  <c r="Z114" i="41"/>
  <c r="AP53" i="41"/>
  <c r="AX42" i="41"/>
  <c r="Z149" i="41"/>
  <c r="AP129" i="41"/>
  <c r="Z163" i="41"/>
  <c r="Z138" i="41"/>
  <c r="Z113" i="41"/>
  <c r="AP127" i="41"/>
  <c r="Z47" i="41"/>
  <c r="Z155" i="41"/>
  <c r="AP47" i="41"/>
  <c r="Z173" i="41"/>
  <c r="AP160" i="41"/>
  <c r="Z96" i="41"/>
  <c r="Z68" i="41"/>
  <c r="Z90" i="41"/>
  <c r="AP109" i="41"/>
  <c r="AW121" i="41"/>
  <c r="AD185" i="41"/>
  <c r="Z182" i="41"/>
  <c r="AP125" i="41"/>
  <c r="AP144" i="41"/>
  <c r="AP152" i="41"/>
  <c r="Z109" i="41"/>
  <c r="AP136" i="41"/>
  <c r="AV88" i="41"/>
  <c r="AP180" i="41"/>
  <c r="Z105" i="41"/>
  <c r="AT168" i="41"/>
  <c r="AP168" i="41" s="1"/>
  <c r="AP137" i="41"/>
  <c r="AP104" i="41"/>
  <c r="AP87" i="41"/>
  <c r="Z45" i="41"/>
  <c r="Z187" i="41"/>
  <c r="AP114" i="41"/>
  <c r="AY177" i="41"/>
  <c r="AP169" i="41"/>
  <c r="AP84" i="41"/>
  <c r="AP115" i="41"/>
  <c r="AP46" i="41"/>
  <c r="AP95" i="41"/>
  <c r="AP102" i="41"/>
  <c r="Z170" i="41"/>
  <c r="AP140" i="41"/>
  <c r="BC131" i="41"/>
  <c r="Z169" i="41"/>
  <c r="AP71" i="41"/>
  <c r="Z139" i="41"/>
  <c r="AW88" i="41"/>
  <c r="AS177" i="41"/>
  <c r="Z98" i="41"/>
  <c r="AX165" i="41"/>
  <c r="Z85" i="41"/>
  <c r="AP176" i="41"/>
  <c r="AV177" i="41"/>
  <c r="Z176" i="41"/>
  <c r="Z128" i="41"/>
  <c r="Z50" i="41"/>
  <c r="Z130" i="41"/>
  <c r="Z102" i="41"/>
  <c r="AY57" i="41"/>
  <c r="AP45" i="41"/>
  <c r="Z127" i="41"/>
  <c r="AP134" i="41"/>
  <c r="Z159" i="41"/>
  <c r="AW177" i="41"/>
  <c r="AW54" i="41"/>
  <c r="Z143" i="41"/>
  <c r="AX145" i="41"/>
  <c r="Z84" i="41"/>
  <c r="AP80" i="41"/>
  <c r="AP92" i="41"/>
  <c r="Z61" i="41"/>
  <c r="AP161" i="41"/>
  <c r="Z64" i="41"/>
  <c r="AP69" i="41"/>
  <c r="AP112" i="41"/>
  <c r="AW48" i="41"/>
  <c r="AZ88" i="41"/>
  <c r="Z129" i="41"/>
  <c r="Z184" i="41"/>
  <c r="Z171" i="41"/>
  <c r="AV165" i="41"/>
  <c r="Z94" i="41"/>
  <c r="AY54" i="41"/>
  <c r="AU33" i="42"/>
  <c r="AT25" i="42"/>
  <c r="AT35" i="42"/>
  <c r="AT33" i="42" s="1"/>
  <c r="AT37" i="42"/>
  <c r="AT40" i="42"/>
  <c r="Z37" i="42"/>
  <c r="Z16" i="42"/>
  <c r="Z40" i="42"/>
  <c r="AP16" i="42"/>
  <c r="AQ16" i="42"/>
  <c r="Z25" i="42"/>
  <c r="AQ35" i="42"/>
  <c r="AQ33" i="42" s="1"/>
  <c r="AP36" i="42"/>
  <c r="AQ37" i="42"/>
  <c r="AP38" i="42"/>
  <c r="AP37" i="42" s="1"/>
  <c r="Z35" i="42"/>
  <c r="AA33" i="42"/>
  <c r="AD33" i="42"/>
  <c r="AP41" i="42"/>
  <c r="AP40" i="42" s="1"/>
  <c r="AQ40" i="42"/>
  <c r="AP25" i="42"/>
  <c r="AQ25" i="42"/>
  <c r="Z160" i="40"/>
  <c r="Z103" i="40"/>
  <c r="Z156" i="40"/>
  <c r="Z110" i="40"/>
  <c r="Z124" i="40"/>
  <c r="AP115" i="40"/>
  <c r="AP123" i="40"/>
  <c r="Z118" i="40"/>
  <c r="AP131" i="40"/>
  <c r="Z88" i="40"/>
  <c r="Z57" i="40"/>
  <c r="AP158" i="40"/>
  <c r="Z81" i="40"/>
  <c r="AP141" i="40"/>
  <c r="Z149" i="40"/>
  <c r="AP103" i="40"/>
  <c r="AP126" i="40"/>
  <c r="Z139" i="40"/>
  <c r="Z72" i="40"/>
  <c r="Z68" i="40"/>
  <c r="AP151" i="40"/>
  <c r="BC71" i="40"/>
  <c r="AP57" i="40"/>
  <c r="AP49" i="40"/>
  <c r="AT139" i="40"/>
  <c r="AP139" i="40" s="1"/>
  <c r="AP148" i="40"/>
  <c r="Z40" i="40"/>
  <c r="Z80" i="40"/>
  <c r="AP125" i="40"/>
  <c r="AP47" i="40"/>
  <c r="AP58" i="40"/>
  <c r="AP82" i="40"/>
  <c r="AP106" i="40"/>
  <c r="AP63" i="40"/>
  <c r="AP52" i="40"/>
  <c r="Z89" i="40"/>
  <c r="AY162" i="40"/>
  <c r="AP105" i="40"/>
  <c r="Z52" i="40"/>
  <c r="AP64" i="40"/>
  <c r="AP144" i="40"/>
  <c r="AP168" i="40"/>
  <c r="Z131" i="40"/>
  <c r="AP145" i="40"/>
  <c r="AP99" i="40"/>
  <c r="Z99" i="40"/>
  <c r="Z144" i="40"/>
  <c r="Z100" i="40"/>
  <c r="Z148" i="40"/>
  <c r="AP41" i="40"/>
  <c r="Z146" i="40"/>
  <c r="Z145" i="40"/>
  <c r="AP65" i="40"/>
  <c r="Z41" i="40"/>
  <c r="AP59" i="40"/>
  <c r="AP77" i="40"/>
  <c r="AT75" i="40"/>
  <c r="AT80" i="40"/>
  <c r="AP80" i="40" s="1"/>
  <c r="Z90" i="40"/>
  <c r="Z111" i="40"/>
  <c r="AP100" i="40"/>
  <c r="AP142" i="40"/>
  <c r="Z106" i="40"/>
  <c r="Z114" i="40"/>
  <c r="Z105" i="40"/>
  <c r="Z102" i="40"/>
  <c r="Z62" i="40"/>
  <c r="Z128" i="40"/>
  <c r="Z126" i="40"/>
  <c r="AP72" i="40"/>
  <c r="AP81" i="40"/>
  <c r="AP134" i="40"/>
  <c r="AT68" i="40"/>
  <c r="AP68" i="40" s="1"/>
  <c r="AS152" i="40"/>
  <c r="AP90" i="40"/>
  <c r="Z92" i="40"/>
  <c r="Z115" i="40"/>
  <c r="Z130" i="40"/>
  <c r="Z140" i="40"/>
  <c r="Z97" i="40"/>
  <c r="Z65" i="40"/>
  <c r="Z87" i="40"/>
  <c r="Z66" i="40"/>
  <c r="AP149" i="40"/>
  <c r="Z43" i="40"/>
  <c r="AP44" i="40"/>
  <c r="AP92" i="40"/>
  <c r="AP101" i="40"/>
  <c r="Z125" i="40"/>
  <c r="Z165" i="40"/>
  <c r="Z141" i="40"/>
  <c r="Z49" i="40"/>
  <c r="AX54" i="40"/>
  <c r="AP146" i="40"/>
  <c r="Z70" i="40"/>
  <c r="AP70" i="40"/>
  <c r="AP138" i="40"/>
  <c r="AP111" i="40"/>
  <c r="AW45" i="40"/>
  <c r="Z67" i="40"/>
  <c r="Z158" i="40"/>
  <c r="AP50" i="40"/>
  <c r="AP48" i="40"/>
  <c r="BA39" i="40"/>
  <c r="Z142" i="40"/>
  <c r="AT154" i="40"/>
  <c r="AP154" i="40" s="1"/>
  <c r="Z63" i="40"/>
  <c r="Z56" i="40"/>
  <c r="Z138" i="40"/>
  <c r="AS54" i="40"/>
  <c r="AP60" i="40"/>
  <c r="AW152" i="40"/>
  <c r="AP140" i="40"/>
  <c r="AP114" i="40"/>
  <c r="Z168" i="40"/>
  <c r="AP88" i="40"/>
  <c r="AX45" i="40"/>
  <c r="Z132" i="40"/>
  <c r="BB108" i="40"/>
  <c r="Z50" i="40"/>
  <c r="Z113" i="40"/>
  <c r="AZ74" i="40"/>
  <c r="BA51" i="40"/>
  <c r="AP156" i="40"/>
  <c r="AS74" i="40"/>
  <c r="AP69" i="40"/>
  <c r="AP84" i="40"/>
  <c r="AP78" i="40"/>
  <c r="AP147" i="40"/>
  <c r="AP118" i="40"/>
  <c r="Z167" i="40"/>
  <c r="AV120" i="40"/>
  <c r="Z61" i="40"/>
  <c r="AP86" i="40"/>
  <c r="AP83" i="40"/>
  <c r="Z123" i="40"/>
  <c r="Z69" i="40"/>
  <c r="AS51" i="40"/>
  <c r="Z129" i="40"/>
  <c r="AP87" i="40"/>
  <c r="Z77" i="40"/>
  <c r="AP62" i="40"/>
  <c r="Z133" i="40"/>
  <c r="AP127" i="40"/>
  <c r="Z84" i="40"/>
  <c r="Z48" i="40"/>
  <c r="Z47" i="40"/>
  <c r="Z53" i="40"/>
  <c r="AX71" i="40"/>
  <c r="AY108" i="40"/>
  <c r="AP89" i="40"/>
  <c r="Z59" i="40"/>
  <c r="AY45" i="40"/>
  <c r="Z119" i="40"/>
  <c r="AP119" i="40"/>
  <c r="AP132" i="40"/>
  <c r="Z96" i="40"/>
  <c r="Z157" i="40"/>
  <c r="BA152" i="40"/>
  <c r="AP167" i="40"/>
  <c r="Z79" i="40"/>
  <c r="AZ162" i="40"/>
  <c r="Z60" i="40"/>
  <c r="AP129" i="40"/>
  <c r="AP43" i="40"/>
  <c r="AW54" i="40"/>
  <c r="Z50" i="38"/>
  <c r="AP64" i="38"/>
  <c r="AP49" i="38"/>
  <c r="Z43" i="38"/>
  <c r="AZ27" i="38"/>
  <c r="Z44" i="38"/>
  <c r="Z58" i="38"/>
  <c r="AP57" i="38"/>
  <c r="AP55" i="38"/>
  <c r="AZ34" i="38"/>
  <c r="AZ29" i="38"/>
  <c r="Z47" i="38"/>
  <c r="Z63" i="38"/>
  <c r="Z39" i="38"/>
  <c r="AP40" i="38"/>
  <c r="Z64" i="38"/>
  <c r="AX25" i="38"/>
  <c r="AP50" i="38"/>
  <c r="Z33" i="38"/>
  <c r="AS60" i="38"/>
  <c r="Z36" i="38"/>
  <c r="Z28" i="38"/>
  <c r="Z46" i="38"/>
  <c r="AP41" i="38"/>
  <c r="AS51" i="38"/>
  <c r="AW51" i="38"/>
  <c r="Z66" i="38"/>
  <c r="AW34" i="38"/>
  <c r="AP31" i="38"/>
  <c r="AY51" i="38"/>
  <c r="AS27" i="38"/>
  <c r="Z41" i="38"/>
  <c r="AY34" i="38"/>
  <c r="AP46" i="38"/>
  <c r="BA27" i="38"/>
  <c r="AP67" i="38"/>
  <c r="Z32" i="38"/>
  <c r="AP66" i="38"/>
  <c r="AP32" i="38"/>
  <c r="AP42" i="38"/>
  <c r="Z49" i="38"/>
  <c r="Z62" i="38"/>
  <c r="Z42" i="38"/>
  <c r="AP62" i="38"/>
  <c r="AY29" i="38"/>
  <c r="AP47" i="38"/>
  <c r="Z56" i="38"/>
  <c r="AS25" i="38"/>
  <c r="AD29" i="38"/>
  <c r="AW29" i="38"/>
  <c r="AP38" i="38"/>
  <c r="AA25" i="38"/>
  <c r="Z40" i="38"/>
  <c r="AR53" i="38"/>
  <c r="AP130" i="41"/>
  <c r="AU165" i="41"/>
  <c r="AR145" i="41"/>
  <c r="AS121" i="41"/>
  <c r="AQ122" i="41"/>
  <c r="AQ43" i="41"/>
  <c r="AR42" i="41"/>
  <c r="AZ177" i="41"/>
  <c r="Z160" i="41"/>
  <c r="Z59" i="41"/>
  <c r="AP50" i="41"/>
  <c r="AT186" i="41"/>
  <c r="AU185" i="41"/>
  <c r="AA88" i="41"/>
  <c r="AU54" i="41"/>
  <c r="AP150" i="41"/>
  <c r="AQ49" i="41"/>
  <c r="AV57" i="41"/>
  <c r="AP128" i="41"/>
  <c r="AR48" i="41"/>
  <c r="AP86" i="41"/>
  <c r="AP51" i="41"/>
  <c r="AP62" i="41"/>
  <c r="Z66" i="41"/>
  <c r="Z180" i="41"/>
  <c r="AP183" i="41"/>
  <c r="BC177" i="41"/>
  <c r="AP184" i="41"/>
  <c r="AS145" i="41"/>
  <c r="AP163" i="41"/>
  <c r="Z148" i="41"/>
  <c r="Z116" i="41"/>
  <c r="AQ58" i="41"/>
  <c r="AR57" i="41"/>
  <c r="Z69" i="41"/>
  <c r="BB48" i="41"/>
  <c r="Z55" i="41"/>
  <c r="Z166" i="41"/>
  <c r="AA165" i="41"/>
  <c r="AY42" i="41"/>
  <c r="Z86" i="41"/>
  <c r="Z51" i="41"/>
  <c r="Z62" i="41"/>
  <c r="AP66" i="41"/>
  <c r="AA54" i="41"/>
  <c r="AV48" i="41"/>
  <c r="AD131" i="41"/>
  <c r="AD165" i="41"/>
  <c r="AT132" i="41"/>
  <c r="AU131" i="41"/>
  <c r="AP113" i="41"/>
  <c r="AT146" i="41"/>
  <c r="AP146" i="41" s="1"/>
  <c r="AU145" i="41"/>
  <c r="Z142" i="41"/>
  <c r="AP116" i="41"/>
  <c r="Z78" i="41"/>
  <c r="Z186" i="41"/>
  <c r="AA185" i="41"/>
  <c r="Z183" i="41"/>
  <c r="AP182" i="41"/>
  <c r="AT139" i="41"/>
  <c r="AP139" i="41" s="1"/>
  <c r="AP148" i="41"/>
  <c r="AT135" i="41"/>
  <c r="AP135" i="41" s="1"/>
  <c r="AZ145" i="41"/>
  <c r="Z134" i="41"/>
  <c r="AA131" i="41"/>
  <c r="AP98" i="41"/>
  <c r="AU88" i="41"/>
  <c r="Z58" i="41"/>
  <c r="AA57" i="41"/>
  <c r="Z161" i="41"/>
  <c r="AP158" i="41"/>
  <c r="AP64" i="41"/>
  <c r="Z118" i="41"/>
  <c r="Z74" i="41"/>
  <c r="Z63" i="41"/>
  <c r="AP143" i="41"/>
  <c r="Z132" i="41"/>
  <c r="AU42" i="41"/>
  <c r="AQ186" i="41"/>
  <c r="AR185" i="41"/>
  <c r="Z164" i="41"/>
  <c r="AQ89" i="41"/>
  <c r="AR88" i="41"/>
  <c r="AD88" i="41"/>
  <c r="Z89" i="41"/>
  <c r="AS57" i="41"/>
  <c r="AP74" i="41"/>
  <c r="AR54" i="41"/>
  <c r="AV42" i="41"/>
  <c r="AP159" i="41"/>
  <c r="AP133" i="41"/>
  <c r="AR131" i="41"/>
  <c r="AP90" i="41"/>
  <c r="AS82" i="41"/>
  <c r="AY145" i="41"/>
  <c r="AT123" i="41"/>
  <c r="AP123" i="41" s="1"/>
  <c r="AU121" i="41"/>
  <c r="AP65" i="41"/>
  <c r="Z151" i="41"/>
  <c r="AX88" i="41"/>
  <c r="AD57" i="41"/>
  <c r="Z111" i="41"/>
  <c r="Z103" i="41"/>
  <c r="AP124" i="41"/>
  <c r="AZ54" i="41"/>
  <c r="AV82" i="41"/>
  <c r="Z178" i="41"/>
  <c r="AD177" i="41"/>
  <c r="AA48" i="41"/>
  <c r="Z49" i="41"/>
  <c r="Z119" i="41"/>
  <c r="AU48" i="41"/>
  <c r="AA177" i="41"/>
  <c r="AP173" i="41"/>
  <c r="AS131" i="41"/>
  <c r="AV131" i="41"/>
  <c r="AS165" i="41"/>
  <c r="Z125" i="41"/>
  <c r="Z126" i="41"/>
  <c r="AR82" i="41"/>
  <c r="AP83" i="41"/>
  <c r="Z179" i="41"/>
  <c r="Z65" i="41"/>
  <c r="AP151" i="41"/>
  <c r="AU82" i="41"/>
  <c r="AU57" i="41"/>
  <c r="AT58" i="41"/>
  <c r="AP111" i="41"/>
  <c r="AD54" i="41"/>
  <c r="AD121" i="41"/>
  <c r="AD42" i="41"/>
  <c r="AS54" i="41"/>
  <c r="AP72" i="41"/>
  <c r="AP117" i="41"/>
  <c r="AA42" i="41"/>
  <c r="Z43" i="41"/>
  <c r="AT178" i="41"/>
  <c r="AU177" i="41"/>
  <c r="AT49" i="41"/>
  <c r="AT48" i="41" s="1"/>
  <c r="AD145" i="41"/>
  <c r="AA145" i="41"/>
  <c r="AT89" i="41"/>
  <c r="Z158" i="41"/>
  <c r="AQ166" i="41"/>
  <c r="AR165" i="41"/>
  <c r="AP63" i="41"/>
  <c r="AT154" i="41"/>
  <c r="AP154" i="41" s="1"/>
  <c r="AT166" i="41"/>
  <c r="Z152" i="41"/>
  <c r="AP94" i="41"/>
  <c r="AA121" i="41"/>
  <c r="Z122" i="41"/>
  <c r="BA88" i="41"/>
  <c r="Z141" i="41"/>
  <c r="AR121" i="41"/>
  <c r="AA82" i="41"/>
  <c r="AP170" i="41"/>
  <c r="AD82" i="41"/>
  <c r="Z83" i="41"/>
  <c r="AQ179" i="41"/>
  <c r="AR177" i="41"/>
  <c r="AD48" i="41"/>
  <c r="AP181" i="41"/>
  <c r="Z52" i="41"/>
  <c r="AT122" i="41"/>
  <c r="AV121" i="41"/>
  <c r="AX82" i="41"/>
  <c r="AS42" i="41"/>
  <c r="Z72" i="41"/>
  <c r="AT43" i="41"/>
  <c r="Z117" i="41"/>
  <c r="AD152" i="40"/>
  <c r="Z164" i="40"/>
  <c r="Z153" i="40"/>
  <c r="AA152" i="40"/>
  <c r="AP96" i="40"/>
  <c r="AP122" i="40"/>
  <c r="AR71" i="40"/>
  <c r="AT164" i="40"/>
  <c r="AP164" i="40" s="1"/>
  <c r="Z166" i="40"/>
  <c r="AS162" i="40"/>
  <c r="AP133" i="40"/>
  <c r="AX108" i="40"/>
  <c r="AT136" i="40"/>
  <c r="AU120" i="40"/>
  <c r="AT121" i="40"/>
  <c r="AT120" i="40" s="1"/>
  <c r="AT73" i="40"/>
  <c r="AP73" i="40" s="1"/>
  <c r="AV71" i="40"/>
  <c r="AX120" i="40"/>
  <c r="Z85" i="40"/>
  <c r="AP112" i="40"/>
  <c r="AP79" i="40"/>
  <c r="AS120" i="40"/>
  <c r="Z169" i="40"/>
  <c r="AU162" i="40"/>
  <c r="AP110" i="40"/>
  <c r="Z109" i="40"/>
  <c r="AA108" i="40"/>
  <c r="AP66" i="40"/>
  <c r="AP169" i="40"/>
  <c r="AY152" i="40"/>
  <c r="AD162" i="40"/>
  <c r="AD108" i="40"/>
  <c r="AW74" i="40"/>
  <c r="Z78" i="40"/>
  <c r="AT137" i="40"/>
  <c r="AP137" i="40" s="1"/>
  <c r="Z83" i="40"/>
  <c r="AA51" i="40"/>
  <c r="AT76" i="40"/>
  <c r="AP76" i="40" s="1"/>
  <c r="AD51" i="40"/>
  <c r="AP98" i="40"/>
  <c r="AS39" i="40"/>
  <c r="AR51" i="40"/>
  <c r="AW39" i="40"/>
  <c r="AQ46" i="40"/>
  <c r="AR45" i="40"/>
  <c r="AP97" i="40"/>
  <c r="AD74" i="40"/>
  <c r="Z136" i="40"/>
  <c r="Z98" i="40"/>
  <c r="Z147" i="40"/>
  <c r="AV74" i="40"/>
  <c r="AP124" i="40"/>
  <c r="AP113" i="40"/>
  <c r="Z42" i="40"/>
  <c r="Z76" i="40"/>
  <c r="Z44" i="40"/>
  <c r="AQ51" i="40"/>
  <c r="AP53" i="40"/>
  <c r="AD54" i="40"/>
  <c r="BE120" i="40"/>
  <c r="Z121" i="40"/>
  <c r="AA120" i="40"/>
  <c r="AP130" i="40"/>
  <c r="AP91" i="40"/>
  <c r="AS108" i="40"/>
  <c r="Z58" i="40"/>
  <c r="Z122" i="40"/>
  <c r="AP104" i="40"/>
  <c r="AA71" i="40"/>
  <c r="AP170" i="40"/>
  <c r="AV108" i="40"/>
  <c r="AA74" i="40"/>
  <c r="Z75" i="40"/>
  <c r="AV51" i="40"/>
  <c r="AZ71" i="40"/>
  <c r="AQ136" i="40"/>
  <c r="AQ39" i="40"/>
  <c r="AD39" i="40"/>
  <c r="AT56" i="40"/>
  <c r="AP56" i="40" s="1"/>
  <c r="AU54" i="40"/>
  <c r="AU152" i="40"/>
  <c r="AT153" i="40"/>
  <c r="AP159" i="40"/>
  <c r="Z143" i="40"/>
  <c r="AP165" i="40"/>
  <c r="AQ163" i="40"/>
  <c r="AR162" i="40"/>
  <c r="AU108" i="40"/>
  <c r="AT109" i="40"/>
  <c r="AP42" i="40"/>
  <c r="AP143" i="40"/>
  <c r="Z154" i="40"/>
  <c r="AA162" i="40"/>
  <c r="Z163" i="40"/>
  <c r="Z117" i="40"/>
  <c r="AP102" i="40"/>
  <c r="AU74" i="40"/>
  <c r="Z170" i="40"/>
  <c r="Z101" i="40"/>
  <c r="Z127" i="40"/>
  <c r="AQ75" i="40"/>
  <c r="AR74" i="40"/>
  <c r="AV45" i="40"/>
  <c r="Z93" i="40"/>
  <c r="Z73" i="40"/>
  <c r="AR39" i="40"/>
  <c r="AV39" i="40"/>
  <c r="AA45" i="40"/>
  <c r="Z55" i="40"/>
  <c r="AA54" i="40"/>
  <c r="AQ55" i="40"/>
  <c r="AR54" i="40"/>
  <c r="AQ109" i="40"/>
  <c r="AR108" i="40"/>
  <c r="Z91" i="40"/>
  <c r="AS45" i="40"/>
  <c r="Z155" i="40"/>
  <c r="Z137" i="40"/>
  <c r="AQ121" i="40"/>
  <c r="Z104" i="40"/>
  <c r="AP150" i="40"/>
  <c r="AP117" i="40"/>
  <c r="Z107" i="40"/>
  <c r="AU71" i="40"/>
  <c r="AD120" i="40"/>
  <c r="AP93" i="40"/>
  <c r="AU39" i="40"/>
  <c r="AT40" i="40"/>
  <c r="Z64" i="40"/>
  <c r="AT46" i="40"/>
  <c r="AU45" i="40"/>
  <c r="AU51" i="40"/>
  <c r="AR152" i="40"/>
  <c r="AQ153" i="40"/>
  <c r="Z159" i="40"/>
  <c r="AV54" i="40"/>
  <c r="AT55" i="40"/>
  <c r="AP155" i="40"/>
  <c r="Z161" i="40"/>
  <c r="AT163" i="40"/>
  <c r="AR120" i="40"/>
  <c r="AP166" i="40"/>
  <c r="Z150" i="40"/>
  <c r="AT157" i="40"/>
  <c r="AP157" i="40" s="1"/>
  <c r="AD71" i="40"/>
  <c r="AP107" i="40"/>
  <c r="AS71" i="40"/>
  <c r="AP116" i="40"/>
  <c r="Z116" i="40"/>
  <c r="AX74" i="40"/>
  <c r="AP85" i="40"/>
  <c r="Z112" i="40"/>
  <c r="AA39" i="40"/>
  <c r="AD45" i="40"/>
  <c r="AR60" i="38"/>
  <c r="AQ61" i="38"/>
  <c r="AV60" i="38"/>
  <c r="AD60" i="38"/>
  <c r="AT63" i="38"/>
  <c r="AP63" i="38" s="1"/>
  <c r="AU60" i="38"/>
  <c r="AA60" i="38"/>
  <c r="Z61" i="38"/>
  <c r="AT61" i="38"/>
  <c r="AP65" i="38"/>
  <c r="Z67" i="38"/>
  <c r="Z65" i="38"/>
  <c r="AP58" i="38"/>
  <c r="AQ53" i="38"/>
  <c r="AP56" i="38"/>
  <c r="AP59" i="38"/>
  <c r="AU53" i="38"/>
  <c r="Z55" i="38"/>
  <c r="AT54" i="38"/>
  <c r="AD53" i="38"/>
  <c r="Z57" i="38"/>
  <c r="Z59" i="38"/>
  <c r="Z54" i="38"/>
  <c r="AA53" i="38"/>
  <c r="AS53" i="38"/>
  <c r="AV51" i="38"/>
  <c r="AR48" i="38"/>
  <c r="AD51" i="38"/>
  <c r="AU48" i="38"/>
  <c r="BC48" i="38"/>
  <c r="AW48" i="38"/>
  <c r="AA48" i="38"/>
  <c r="AR51" i="38"/>
  <c r="AS48" i="38"/>
  <c r="AU51" i="38"/>
  <c r="AT52" i="38"/>
  <c r="AP52" i="38" s="1"/>
  <c r="Z52" i="38"/>
  <c r="AA51" i="38"/>
  <c r="AD48" i="38"/>
  <c r="AT35" i="38"/>
  <c r="AV34" i="38"/>
  <c r="AP44" i="38"/>
  <c r="AS34" i="38"/>
  <c r="AP37" i="38"/>
  <c r="AP45" i="38"/>
  <c r="Z37" i="38"/>
  <c r="AP39" i="38"/>
  <c r="Z45" i="38"/>
  <c r="AP43" i="38"/>
  <c r="Z38" i="38"/>
  <c r="AX34" i="38"/>
  <c r="AD34" i="38"/>
  <c r="Z35" i="38"/>
  <c r="AA34" i="38"/>
  <c r="AT36" i="38"/>
  <c r="AP36" i="38" s="1"/>
  <c r="AU34" i="38"/>
  <c r="AR34" i="38"/>
  <c r="BC34" i="38"/>
  <c r="AP33" i="38"/>
  <c r="AS29" i="38"/>
  <c r="AA29" i="38"/>
  <c r="AU29" i="38"/>
  <c r="AT29" i="38"/>
  <c r="AR29" i="38"/>
  <c r="AP30" i="38"/>
  <c r="Z31" i="38"/>
  <c r="Z30" i="38"/>
  <c r="AD25" i="38"/>
  <c r="AQ25" i="38"/>
  <c r="AQ28" i="38"/>
  <c r="AR27" i="38"/>
  <c r="AV25" i="38"/>
  <c r="AT26" i="38"/>
  <c r="AP26" i="38" s="1"/>
  <c r="AW25" i="38"/>
  <c r="Z26" i="38"/>
  <c r="AR25" i="38"/>
  <c r="AD27" i="38"/>
  <c r="AU25" i="38"/>
  <c r="AA27" i="38"/>
  <c r="AU27" i="38"/>
  <c r="AT28" i="38"/>
  <c r="AT185" i="41" l="1"/>
  <c r="AT57" i="41"/>
  <c r="AT42" i="41"/>
  <c r="AT88" i="41"/>
  <c r="AT131" i="41"/>
  <c r="AT165" i="41"/>
  <c r="Z185" i="41"/>
  <c r="AT54" i="41"/>
  <c r="AT121" i="41"/>
  <c r="Z145" i="41"/>
  <c r="AP145" i="41"/>
  <c r="Z42" i="41"/>
  <c r="AP35" i="42"/>
  <c r="AP33" i="42" s="1"/>
  <c r="Z33" i="42"/>
  <c r="AT162" i="40"/>
  <c r="AT45" i="40"/>
  <c r="AT54" i="40"/>
  <c r="Z45" i="40"/>
  <c r="AT39" i="40"/>
  <c r="Z74" i="40"/>
  <c r="Z51" i="40"/>
  <c r="AT74" i="40"/>
  <c r="Z39" i="40"/>
  <c r="AT152" i="40"/>
  <c r="AT48" i="38"/>
  <c r="AQ51" i="38"/>
  <c r="Z27" i="38"/>
  <c r="AQ34" i="38"/>
  <c r="AT27" i="38"/>
  <c r="AT53" i="38"/>
  <c r="Z29" i="38"/>
  <c r="AP132" i="41"/>
  <c r="AP131" i="41" s="1"/>
  <c r="AP58" i="41"/>
  <c r="AP57" i="41" s="1"/>
  <c r="AQ57" i="41"/>
  <c r="Z54" i="41"/>
  <c r="Z177" i="41"/>
  <c r="Z88" i="41"/>
  <c r="Z57" i="41"/>
  <c r="AP186" i="41"/>
  <c r="AP185" i="41" s="1"/>
  <c r="AQ185" i="41"/>
  <c r="AP179" i="41"/>
  <c r="AQ177" i="41"/>
  <c r="AQ48" i="41"/>
  <c r="AP49" i="41"/>
  <c r="AP48" i="41" s="1"/>
  <c r="Z48" i="41"/>
  <c r="AQ42" i="41"/>
  <c r="AP43" i="41"/>
  <c r="AP42" i="41" s="1"/>
  <c r="AT177" i="41"/>
  <c r="AP178" i="41"/>
  <c r="AQ145" i="41"/>
  <c r="Z121" i="41"/>
  <c r="Z165" i="41"/>
  <c r="Z82" i="41"/>
  <c r="AQ165" i="41"/>
  <c r="AP166" i="41"/>
  <c r="AP165" i="41" s="1"/>
  <c r="AQ121" i="41"/>
  <c r="AP122" i="41"/>
  <c r="AP121" i="41" s="1"/>
  <c r="AQ82" i="41"/>
  <c r="AP82" i="41"/>
  <c r="AT82" i="41"/>
  <c r="AQ54" i="41"/>
  <c r="AP54" i="41"/>
  <c r="AP89" i="41"/>
  <c r="AP88" i="41" s="1"/>
  <c r="AQ88" i="41"/>
  <c r="Z131" i="41"/>
  <c r="AT145" i="41"/>
  <c r="AP75" i="40"/>
  <c r="AP74" i="40" s="1"/>
  <c r="AQ74" i="40"/>
  <c r="AP51" i="40"/>
  <c r="AP163" i="40"/>
  <c r="AP162" i="40" s="1"/>
  <c r="AQ162" i="40"/>
  <c r="Z108" i="40"/>
  <c r="AP153" i="40"/>
  <c r="AP152" i="40" s="1"/>
  <c r="AQ152" i="40"/>
  <c r="AP109" i="40"/>
  <c r="AP108" i="40" s="1"/>
  <c r="AQ108" i="40"/>
  <c r="AP136" i="40"/>
  <c r="AQ45" i="40"/>
  <c r="AP46" i="40"/>
  <c r="AP45" i="40" s="1"/>
  <c r="Z152" i="40"/>
  <c r="AQ54" i="40"/>
  <c r="AP55" i="40"/>
  <c r="AP54" i="40" s="1"/>
  <c r="Z162" i="40"/>
  <c r="Z120" i="40"/>
  <c r="AP40" i="40"/>
  <c r="AP39" i="40" s="1"/>
  <c r="AT51" i="40"/>
  <c r="Z71" i="40"/>
  <c r="AQ120" i="40"/>
  <c r="AP121" i="40"/>
  <c r="AP120" i="40" s="1"/>
  <c r="Z54" i="40"/>
  <c r="AT108" i="40"/>
  <c r="AT71" i="40"/>
  <c r="AQ71" i="40"/>
  <c r="AP71" i="40"/>
  <c r="AT60" i="38"/>
  <c r="Z60" i="38"/>
  <c r="AP61" i="38"/>
  <c r="AP60" i="38" s="1"/>
  <c r="AQ60" i="38"/>
  <c r="AP54" i="38"/>
  <c r="AP53" i="38" s="1"/>
  <c r="Z53" i="38"/>
  <c r="AP48" i="38"/>
  <c r="AQ48" i="38"/>
  <c r="Z51" i="38"/>
  <c r="AP51" i="38"/>
  <c r="Z48" i="38"/>
  <c r="AT51" i="38"/>
  <c r="Z34" i="38"/>
  <c r="AT34" i="38"/>
  <c r="AP35" i="38"/>
  <c r="AP34" i="38" s="1"/>
  <c r="AP29" i="38"/>
  <c r="AQ29" i="38"/>
  <c r="AT25" i="38"/>
  <c r="AQ27" i="38"/>
  <c r="AP28" i="38"/>
  <c r="AP27" i="38" s="1"/>
  <c r="AP25" i="38"/>
  <c r="Z25" i="38"/>
  <c r="AP177" i="41" l="1"/>
  <c r="Y135" i="40" l="1"/>
  <c r="AI135" i="40"/>
  <c r="AZ135" i="40"/>
  <c r="AN135" i="40"/>
  <c r="AF135" i="40"/>
  <c r="AV135" i="40"/>
  <c r="AC135" i="40"/>
  <c r="BC135" i="40"/>
  <c r="AW135" i="40"/>
  <c r="BB135" i="40"/>
  <c r="BA135" i="40"/>
  <c r="AH135" i="40"/>
  <c r="BE135" i="40"/>
  <c r="AA135" i="40" l="1"/>
  <c r="AU135" i="40"/>
  <c r="AK135" i="40"/>
  <c r="AJ135" i="40"/>
  <c r="AS135" i="40"/>
  <c r="AE135" i="40"/>
  <c r="AY135" i="40"/>
  <c r="AL135" i="40"/>
  <c r="AO135" i="40"/>
  <c r="BD135" i="40"/>
  <c r="AM135" i="40"/>
  <c r="AD135" i="40"/>
  <c r="AG135" i="40"/>
  <c r="AX135" i="40"/>
  <c r="AB135" i="40"/>
  <c r="AR135" i="40" l="1"/>
  <c r="AT135" i="40"/>
  <c r="Z135" i="40"/>
  <c r="AQ135" i="40" l="1"/>
  <c r="AP135" i="40"/>
</calcChain>
</file>

<file path=xl/sharedStrings.xml><?xml version="1.0" encoding="utf-8"?>
<sst xmlns="http://schemas.openxmlformats.org/spreadsheetml/2006/main" count="73548" uniqueCount="9832">
  <si>
    <t>6월</t>
  </si>
  <si>
    <t>4월</t>
  </si>
  <si>
    <t>9월</t>
  </si>
  <si>
    <t>시간</t>
  </si>
  <si>
    <t>구분</t>
  </si>
  <si>
    <t>과정명</t>
  </si>
  <si>
    <t>NO.</t>
  </si>
  <si>
    <t>2월</t>
  </si>
  <si>
    <t>11월</t>
  </si>
  <si>
    <t>3월</t>
  </si>
  <si>
    <t>비회원</t>
  </si>
  <si>
    <t>10월</t>
  </si>
  <si>
    <t>교육 일수</t>
  </si>
  <si>
    <t>8월</t>
  </si>
  <si>
    <t>5월</t>
  </si>
  <si>
    <t>회원</t>
  </si>
  <si>
    <t>1월</t>
  </si>
  <si>
    <t>7월</t>
  </si>
  <si>
    <t>기간</t>
  </si>
  <si>
    <t>12월</t>
  </si>
  <si>
    <t>●</t>
  </si>
  <si>
    <t>♣</t>
  </si>
  <si>
    <t>수강료
(단위:천원)</t>
    <phoneticPr fontId="17" type="noConversion"/>
  </si>
  <si>
    <t>1월</t>
    <phoneticPr fontId="17" type="noConversion"/>
  </si>
  <si>
    <t>2월</t>
    <phoneticPr fontId="17" type="noConversion"/>
  </si>
  <si>
    <t>3월</t>
    <phoneticPr fontId="17" type="noConversion"/>
  </si>
  <si>
    <t>4월</t>
    <phoneticPr fontId="17" type="noConversion"/>
  </si>
  <si>
    <t>5월</t>
    <phoneticPr fontId="17" type="noConversion"/>
  </si>
  <si>
    <t>6월</t>
    <phoneticPr fontId="17" type="noConversion"/>
  </si>
  <si>
    <t>7월</t>
    <phoneticPr fontId="17" type="noConversion"/>
  </si>
  <si>
    <t>8월</t>
    <phoneticPr fontId="17" type="noConversion"/>
  </si>
  <si>
    <t>9월</t>
    <phoneticPr fontId="17" type="noConversion"/>
  </si>
  <si>
    <t>10월</t>
    <phoneticPr fontId="17" type="noConversion"/>
  </si>
  <si>
    <t>11월</t>
    <phoneticPr fontId="17" type="noConversion"/>
  </si>
  <si>
    <t>12월</t>
    <phoneticPr fontId="17" type="noConversion"/>
  </si>
  <si>
    <t>전략
·
기획
·
예산</t>
    <phoneticPr fontId="17" type="noConversion"/>
  </si>
  <si>
    <t>HRD</t>
  </si>
  <si>
    <t>재무
·
원가</t>
    <phoneticPr fontId="17" type="noConversion"/>
  </si>
  <si>
    <t>회계
·
세무</t>
  </si>
  <si>
    <t>마케팅</t>
  </si>
  <si>
    <t>리더십</t>
    <phoneticPr fontId="17" type="noConversion"/>
  </si>
  <si>
    <t>계층</t>
  </si>
  <si>
    <t>엑셀</t>
  </si>
  <si>
    <t>PPT</t>
  </si>
  <si>
    <t>2일</t>
    <phoneticPr fontId="17" type="noConversion"/>
  </si>
  <si>
    <t>5일</t>
    <phoneticPr fontId="17" type="noConversion"/>
  </si>
  <si>
    <t>서비스</t>
    <phoneticPr fontId="17" type="noConversion"/>
  </si>
  <si>
    <t>홈페이지
바로가기</t>
    <phoneticPr fontId="17" type="noConversion"/>
  </si>
  <si>
    <t>경영간부를 위한 경영혁신</t>
    <phoneticPr fontId="17" type="noConversion"/>
  </si>
  <si>
    <t>경영간부를 위한 생산경영</t>
    <phoneticPr fontId="17" type="noConversion"/>
  </si>
  <si>
    <t>26-27 청주</t>
    <phoneticPr fontId="17" type="noConversion"/>
  </si>
  <si>
    <t>신입사원 역량 강화</t>
  </si>
  <si>
    <t>승진자 역량 강화</t>
  </si>
  <si>
    <t>15-16 부산</t>
    <phoneticPr fontId="17" type="noConversion"/>
  </si>
  <si>
    <t>3-4 대구</t>
    <phoneticPr fontId="17" type="noConversion"/>
  </si>
  <si>
    <t>22-23 대전</t>
    <phoneticPr fontId="17" type="noConversion"/>
  </si>
  <si>
    <t>14-15 부산</t>
    <phoneticPr fontId="17" type="noConversion"/>
  </si>
  <si>
    <t>23-24 대구</t>
    <phoneticPr fontId="17" type="noConversion"/>
  </si>
  <si>
    <t>10-11 청주</t>
    <phoneticPr fontId="17" type="noConversion"/>
  </si>
  <si>
    <t>9-10 부산</t>
    <phoneticPr fontId="17" type="noConversion"/>
  </si>
  <si>
    <t>12-13 대전</t>
    <phoneticPr fontId="17" type="noConversion"/>
  </si>
  <si>
    <t>16-17 대구</t>
    <phoneticPr fontId="17" type="noConversion"/>
  </si>
  <si>
    <t>기획력 개발과 보고서 작성</t>
    <phoneticPr fontId="17" type="noConversion"/>
  </si>
  <si>
    <t>22-24 부산</t>
    <phoneticPr fontId="17" type="noConversion"/>
  </si>
  <si>
    <t>28-30 대전</t>
    <phoneticPr fontId="17" type="noConversion"/>
  </si>
  <si>
    <t>19-20 대전</t>
    <phoneticPr fontId="17" type="noConversion"/>
  </si>
  <si>
    <t>17 대전</t>
    <phoneticPr fontId="17" type="noConversion"/>
  </si>
  <si>
    <t>14-15 대전</t>
    <phoneticPr fontId="17" type="noConversion"/>
  </si>
  <si>
    <t>4-5 대구</t>
    <phoneticPr fontId="17" type="noConversion"/>
  </si>
  <si>
    <t>11-12 청주</t>
    <phoneticPr fontId="17" type="noConversion"/>
  </si>
  <si>
    <t>비즈니스 엑셀 활용 실무(중급)</t>
  </si>
  <si>
    <t>VBA와 매크로를 활용한 문서자동화 실무</t>
    <phoneticPr fontId="17" type="noConversion"/>
  </si>
  <si>
    <t>18-20 부산</t>
    <phoneticPr fontId="17" type="noConversion"/>
  </si>
  <si>
    <t>하루만에 끝내는 엑셀로 문서 만들기</t>
    <phoneticPr fontId="17" type="noConversion"/>
  </si>
  <si>
    <t>26 대전</t>
    <phoneticPr fontId="17" type="noConversion"/>
  </si>
  <si>
    <t>20-21 부산</t>
    <phoneticPr fontId="17" type="noConversion"/>
  </si>
  <si>
    <t>14-16 대전</t>
    <phoneticPr fontId="17" type="noConversion"/>
  </si>
  <si>
    <t>17-19 대전</t>
    <phoneticPr fontId="17" type="noConversion"/>
  </si>
  <si>
    <t>연차 휴가 실무</t>
  </si>
  <si>
    <t>총무 업무 실무</t>
    <phoneticPr fontId="17" type="noConversion"/>
  </si>
  <si>
    <t>7-8 대전</t>
    <phoneticPr fontId="17" type="noConversion"/>
  </si>
  <si>
    <t>8-9 부산</t>
    <phoneticPr fontId="17" type="noConversion"/>
  </si>
  <si>
    <t>9-10 대전</t>
    <phoneticPr fontId="17" type="noConversion"/>
  </si>
  <si>
    <t>28-29 대구</t>
    <phoneticPr fontId="17" type="noConversion"/>
  </si>
  <si>
    <t>재무제표 한눈에 알기(전직원 기본)</t>
    <phoneticPr fontId="17" type="noConversion"/>
  </si>
  <si>
    <t>21-22 대전</t>
    <phoneticPr fontId="17" type="noConversion"/>
  </si>
  <si>
    <t>18-19 부산</t>
    <phoneticPr fontId="17" type="noConversion"/>
  </si>
  <si>
    <t>14-15 대구</t>
    <phoneticPr fontId="17" type="noConversion"/>
  </si>
  <si>
    <t>13-14 대전</t>
    <phoneticPr fontId="17" type="noConversion"/>
  </si>
  <si>
    <t>10-11 부산</t>
    <phoneticPr fontId="17" type="noConversion"/>
  </si>
  <si>
    <t xml:space="preserve"> </t>
  </si>
  <si>
    <t>17-18 대전</t>
    <phoneticPr fontId="17" type="noConversion"/>
  </si>
  <si>
    <t>중견사원 역량 강화</t>
    <phoneticPr fontId="17" type="noConversion"/>
  </si>
  <si>
    <t>29-30 대전</t>
    <phoneticPr fontId="17" type="noConversion"/>
  </si>
  <si>
    <t>현장관리자 역량 강화</t>
    <phoneticPr fontId="17" type="noConversion"/>
  </si>
  <si>
    <t>14-15 청주</t>
    <phoneticPr fontId="17" type="noConversion"/>
  </si>
  <si>
    <t>급여담당자 운용 실무</t>
    <phoneticPr fontId="17" type="noConversion"/>
  </si>
  <si>
    <t>24-26 대전</t>
    <phoneticPr fontId="17" type="noConversion"/>
  </si>
  <si>
    <t>23-24 대전</t>
    <phoneticPr fontId="17" type="noConversion"/>
  </si>
  <si>
    <t>알기 쉬운 회계(기본)</t>
    <phoneticPr fontId="17" type="noConversion"/>
  </si>
  <si>
    <t>11-12 대전</t>
    <phoneticPr fontId="17" type="noConversion"/>
  </si>
  <si>
    <t>8-9 대전</t>
    <phoneticPr fontId="17" type="noConversion"/>
  </si>
  <si>
    <t>업무가 100배 빨라지는 엑셀 함수와 데이터 관리</t>
    <phoneticPr fontId="17" type="noConversion"/>
  </si>
  <si>
    <t>비즈니스 한글 활용 실무</t>
    <phoneticPr fontId="17" type="noConversion"/>
  </si>
  <si>
    <t>19-21 대구</t>
    <phoneticPr fontId="17" type="noConversion"/>
  </si>
  <si>
    <t>11-13 부산</t>
    <phoneticPr fontId="17" type="noConversion"/>
  </si>
  <si>
    <t>21-22 대구</t>
    <phoneticPr fontId="17" type="noConversion"/>
  </si>
  <si>
    <t>24-26 부산</t>
    <phoneticPr fontId="17" type="noConversion"/>
  </si>
  <si>
    <t>2-3 부산</t>
    <phoneticPr fontId="17" type="noConversion"/>
  </si>
  <si>
    <t>수출입 쉽게 잘하는 무역의 모든 것</t>
    <phoneticPr fontId="17" type="noConversion"/>
  </si>
  <si>
    <t>19-21 부산</t>
    <phoneticPr fontId="17" type="noConversion"/>
  </si>
  <si>
    <t>10-11 대전</t>
    <phoneticPr fontId="17" type="noConversion"/>
  </si>
  <si>
    <t>27-29 부산</t>
    <phoneticPr fontId="17" type="noConversion"/>
  </si>
  <si>
    <t>20-22 대구</t>
    <phoneticPr fontId="17" type="noConversion"/>
  </si>
  <si>
    <t>8-10 부산</t>
    <phoneticPr fontId="17" type="noConversion"/>
  </si>
  <si>
    <t>27-28 대구</t>
    <phoneticPr fontId="17" type="noConversion"/>
  </si>
  <si>
    <t>29-30 부산</t>
    <phoneticPr fontId="17" type="noConversion"/>
  </si>
  <si>
    <t>24-25 대전</t>
    <phoneticPr fontId="17" type="noConversion"/>
  </si>
  <si>
    <t>3-4 부산</t>
    <phoneticPr fontId="17" type="noConversion"/>
  </si>
  <si>
    <t>22-23 청주</t>
    <phoneticPr fontId="17" type="noConversion"/>
  </si>
  <si>
    <t>21-22 부산</t>
    <phoneticPr fontId="17" type="noConversion"/>
  </si>
  <si>
    <t>12-14 대전</t>
    <phoneticPr fontId="17" type="noConversion"/>
  </si>
  <si>
    <t>17-19 대구</t>
    <phoneticPr fontId="17" type="noConversion"/>
  </si>
  <si>
    <t>27-28 부산</t>
    <phoneticPr fontId="17" type="noConversion"/>
  </si>
  <si>
    <t>12-13 대구</t>
    <phoneticPr fontId="17" type="noConversion"/>
  </si>
  <si>
    <t>5 부산</t>
    <phoneticPr fontId="17" type="noConversion"/>
  </si>
  <si>
    <t>3일</t>
    <phoneticPr fontId="17" type="noConversion"/>
  </si>
  <si>
    <t>24-26 대전</t>
    <phoneticPr fontId="93" type="noConversion"/>
  </si>
  <si>
    <t>19-21 수원</t>
    <phoneticPr fontId="17" type="noConversion"/>
  </si>
  <si>
    <t>●</t>
    <phoneticPr fontId="93" type="noConversion"/>
  </si>
  <si>
    <t>위험성평가를 활용한 안전한 현장 만들기</t>
    <phoneticPr fontId="17" type="noConversion"/>
  </si>
  <si>
    <t>구매 관리 기본</t>
    <phoneticPr fontId="17" type="noConversion"/>
  </si>
  <si>
    <t>자재 &amp; 재고 관리 기본</t>
    <phoneticPr fontId="17" type="noConversion"/>
  </si>
  <si>
    <t>28-29 대전</t>
    <phoneticPr fontId="93" type="noConversion"/>
  </si>
  <si>
    <t>4-5 부산</t>
    <phoneticPr fontId="17" type="noConversion"/>
  </si>
  <si>
    <t>재고 절감 기본</t>
    <phoneticPr fontId="17" type="noConversion"/>
  </si>
  <si>
    <t>18-19역삼</t>
  </si>
  <si>
    <t>28-29역삼</t>
  </si>
  <si>
    <t>공장 혁신 5S와 눈으로 보는 관리</t>
    <phoneticPr fontId="17" type="noConversion"/>
  </si>
  <si>
    <t>21-22 대전</t>
    <phoneticPr fontId="93" type="noConversion"/>
  </si>
  <si>
    <t>현장 낭비 발굴 및 개선</t>
    <phoneticPr fontId="17" type="noConversion"/>
  </si>
  <si>
    <t>현장에서 알아야 할 원가 절감 기본</t>
    <phoneticPr fontId="93" type="noConversion"/>
  </si>
  <si>
    <t>11-12 청주</t>
    <phoneticPr fontId="93" type="noConversion"/>
  </si>
  <si>
    <t>9-10 대전</t>
    <phoneticPr fontId="93" type="noConversion"/>
  </si>
  <si>
    <t>휴먼 에러 제로화를 통한 무결점 현장 만들기</t>
    <phoneticPr fontId="17" type="noConversion"/>
  </si>
  <si>
    <t>18-19 청주</t>
    <phoneticPr fontId="17" type="noConversion"/>
  </si>
  <si>
    <t>생산 관리 기본</t>
    <phoneticPr fontId="17" type="noConversion"/>
  </si>
  <si>
    <t>25-27 대전</t>
    <phoneticPr fontId="93" type="noConversion"/>
  </si>
  <si>
    <t>생산 관리 종합 실무</t>
    <phoneticPr fontId="17" type="noConversion"/>
  </si>
  <si>
    <t>생산 계획 수립 및 진도 관리</t>
    <phoneticPr fontId="17" type="noConversion"/>
  </si>
  <si>
    <t>공정 성과 지표(KPI) 관리</t>
    <phoneticPr fontId="17" type="noConversion"/>
  </si>
  <si>
    <t>공정 개선 향상</t>
    <phoneticPr fontId="17" type="noConversion"/>
  </si>
  <si>
    <t>생산성 향상을 위한 제조 혁신 추진 실무</t>
    <phoneticPr fontId="17" type="noConversion"/>
  </si>
  <si>
    <t>9-10역삼</t>
  </si>
  <si>
    <t>엑셀을 활용한 생산 관리 시스템 구축 실무</t>
    <phoneticPr fontId="17" type="noConversion"/>
  </si>
  <si>
    <t>설비 윤활 기술</t>
    <phoneticPr fontId="17" type="noConversion"/>
  </si>
  <si>
    <t>설비 총점검 추진 실무</t>
    <phoneticPr fontId="17" type="noConversion"/>
  </si>
  <si>
    <t>베어링 취급과 보전</t>
    <phoneticPr fontId="17" type="noConversion"/>
  </si>
  <si>
    <t>11-13 대전</t>
    <phoneticPr fontId="93" type="noConversion"/>
  </si>
  <si>
    <t>에너지 유틸리티 설비 보전 기술</t>
    <phoneticPr fontId="17" type="noConversion"/>
  </si>
  <si>
    <t xml:space="preserve">모터와 펌프 운영 실무 </t>
    <phoneticPr fontId="93" type="noConversion"/>
  </si>
  <si>
    <t>스마트 팩토리 전략 수립 실무</t>
    <phoneticPr fontId="17" type="noConversion"/>
  </si>
  <si>
    <t>스마트 팩토리 구축을 위한 MES 기본</t>
    <phoneticPr fontId="17" type="noConversion"/>
  </si>
  <si>
    <t>선진 사례로 배우는 스마트 팩토리 추진 실무</t>
    <phoneticPr fontId="17" type="noConversion"/>
  </si>
  <si>
    <t xml:space="preserve">R&amp;D 혁신을 위한 기획 및 관리 </t>
    <phoneticPr fontId="17" type="noConversion"/>
  </si>
  <si>
    <t>10-12 대전</t>
    <phoneticPr fontId="17" type="noConversion"/>
  </si>
  <si>
    <t>KSA 품질 교실(품질 마인드 업)</t>
    <phoneticPr fontId="95" type="noConversion"/>
  </si>
  <si>
    <t>17-18 수원</t>
    <phoneticPr fontId="17" type="noConversion"/>
  </si>
  <si>
    <t>품질 기획과 전략 수립</t>
    <phoneticPr fontId="95" type="noConversion"/>
  </si>
  <si>
    <t>20-21 청주</t>
    <phoneticPr fontId="17" type="noConversion"/>
  </si>
  <si>
    <t>4-5 수원</t>
    <phoneticPr fontId="17" type="noConversion"/>
  </si>
  <si>
    <t>27-28 청주</t>
    <phoneticPr fontId="17" type="noConversion"/>
  </si>
  <si>
    <t>APQP/PPAP 추진 실무</t>
    <phoneticPr fontId="17" type="noConversion"/>
  </si>
  <si>
    <t>5-7 대전</t>
    <phoneticPr fontId="17" type="noConversion"/>
  </si>
  <si>
    <t xml:space="preserve">8D와 함께 하는 P-FMEA &amp; CP </t>
    <phoneticPr fontId="95" type="noConversion"/>
  </si>
  <si>
    <t>3-5 대전</t>
  </si>
  <si>
    <t>현장 4M 관리 실무</t>
    <phoneticPr fontId="17" type="noConversion"/>
  </si>
  <si>
    <t xml:space="preserve">품질 검사 실무  </t>
    <phoneticPr fontId="95" type="noConversion"/>
  </si>
  <si>
    <t>23-24 청주</t>
    <phoneticPr fontId="17" type="noConversion"/>
  </si>
  <si>
    <t>21-22 청주</t>
    <phoneticPr fontId="17" type="noConversion"/>
  </si>
  <si>
    <t>25-26 수원</t>
    <phoneticPr fontId="17" type="noConversion"/>
  </si>
  <si>
    <t>12-13 청주</t>
    <phoneticPr fontId="17" type="noConversion"/>
  </si>
  <si>
    <t xml:space="preserve">통계적 품질 관리(SQC)     </t>
    <phoneticPr fontId="95" type="noConversion"/>
  </si>
  <si>
    <t xml:space="preserve">통계적 공정 관리(SPC)     </t>
    <phoneticPr fontId="93" type="noConversion"/>
  </si>
  <si>
    <t>관리도 활용과 공정 품질 관리</t>
    <phoneticPr fontId="95" type="noConversion"/>
  </si>
  <si>
    <t>19-20 청주</t>
    <phoneticPr fontId="17" type="noConversion"/>
  </si>
  <si>
    <t xml:space="preserve">자재 입고부터 출하까지 품질 관리 개선 실무 </t>
    <phoneticPr fontId="95" type="noConversion"/>
  </si>
  <si>
    <t>고객 클레임과 품질 단계별 시정 조치</t>
    <phoneticPr fontId="95" type="noConversion"/>
  </si>
  <si>
    <t>3-4 청주</t>
    <phoneticPr fontId="17" type="noConversion"/>
  </si>
  <si>
    <t>20-21 대전</t>
    <phoneticPr fontId="17" type="noConversion"/>
  </si>
  <si>
    <t>식스시그마 기초(WB)</t>
    <phoneticPr fontId="17" type="noConversion"/>
  </si>
  <si>
    <t>신뢰성 입문</t>
    <phoneticPr fontId="95" type="noConversion"/>
  </si>
  <si>
    <t>신뢰성 추진 실무</t>
    <phoneticPr fontId="95" type="noConversion"/>
  </si>
  <si>
    <t>FMEA·FTA 실무</t>
    <phoneticPr fontId="17" type="noConversion"/>
  </si>
  <si>
    <r>
      <t>경인권 [경기강원</t>
    </r>
    <r>
      <rPr>
        <b/>
        <sz val="14"/>
        <color rgb="FFFFFFFF"/>
        <rFont val="맑은 고딕"/>
        <family val="3"/>
        <charset val="129"/>
      </rPr>
      <t>(수원, 의정부, 춘천, 원주),</t>
    </r>
    <r>
      <rPr>
        <b/>
        <sz val="18"/>
        <color rgb="FFFFFFFF"/>
        <rFont val="맑은 고딕"/>
        <family val="3"/>
        <charset val="129"/>
      </rPr>
      <t xml:space="preserve"> 인천</t>
    </r>
    <r>
      <rPr>
        <b/>
        <sz val="20"/>
        <color rgb="FFFFFFFF"/>
        <rFont val="맑은 고딕"/>
        <family val="3"/>
        <charset val="129"/>
      </rPr>
      <t xml:space="preserve">]     </t>
    </r>
    <r>
      <rPr>
        <b/>
        <sz val="14"/>
        <color rgb="FFFFFFFF"/>
        <rFont val="맑은 고딕"/>
        <family val="3"/>
        <charset val="129"/>
      </rPr>
      <t>※ 문의 : 해당 지역본부</t>
    </r>
    <phoneticPr fontId="17" type="noConversion"/>
  </si>
  <si>
    <r>
      <t>호남권 [광주전남제주</t>
    </r>
    <r>
      <rPr>
        <b/>
        <sz val="14"/>
        <color rgb="FFFFFFFF"/>
        <rFont val="맑은 고딕"/>
        <family val="3"/>
        <charset val="129"/>
      </rPr>
      <t>(광주)</t>
    </r>
    <r>
      <rPr>
        <b/>
        <sz val="18"/>
        <color rgb="FFFFFFFF"/>
        <rFont val="맑은 고딕"/>
        <family val="3"/>
        <charset val="129"/>
      </rPr>
      <t>, 전북</t>
    </r>
    <r>
      <rPr>
        <b/>
        <sz val="14"/>
        <color rgb="FFFFFFFF"/>
        <rFont val="맑은 고딕"/>
        <family val="3"/>
        <charset val="129"/>
      </rPr>
      <t>(전주)</t>
    </r>
    <r>
      <rPr>
        <b/>
        <sz val="18"/>
        <color rgb="FFFFFFFF"/>
        <rFont val="맑은 고딕"/>
        <family val="3"/>
        <charset val="129"/>
      </rPr>
      <t>]</t>
    </r>
    <r>
      <rPr>
        <sz val="18"/>
        <color rgb="FFFFFFFF"/>
        <rFont val="맑은 고딕"/>
        <family val="3"/>
        <charset val="129"/>
      </rPr>
      <t xml:space="preserve">     </t>
    </r>
    <r>
      <rPr>
        <sz val="14"/>
        <color rgb="FFFFFFFF"/>
        <rFont val="맑은 고딕"/>
        <family val="3"/>
        <charset val="129"/>
      </rPr>
      <t>※ 문의 : 해당 지역본부</t>
    </r>
    <phoneticPr fontId="17" type="noConversion"/>
  </si>
  <si>
    <t>18-19 수원</t>
    <phoneticPr fontId="17" type="noConversion"/>
  </si>
  <si>
    <t>26-27 수원</t>
    <phoneticPr fontId="17" type="noConversion"/>
  </si>
  <si>
    <t>16-17 수원</t>
    <phoneticPr fontId="17" type="noConversion"/>
  </si>
  <si>
    <t>7-8 수원</t>
    <phoneticPr fontId="17" type="noConversion"/>
  </si>
  <si>
    <t>24-25 수원</t>
    <phoneticPr fontId="17" type="noConversion"/>
  </si>
  <si>
    <t>27-29 수원</t>
    <phoneticPr fontId="17" type="noConversion"/>
  </si>
  <si>
    <t>14 수원</t>
    <phoneticPr fontId="17" type="noConversion"/>
  </si>
  <si>
    <t>현장에서 알아야 할 안전 관리 핵심 실무</t>
    <phoneticPr fontId="17" type="noConversion"/>
  </si>
  <si>
    <t>11-12 수원</t>
    <phoneticPr fontId="17" type="noConversion"/>
  </si>
  <si>
    <t>20-21 수원</t>
    <phoneticPr fontId="17" type="noConversion"/>
  </si>
  <si>
    <t>15-16 수원</t>
    <phoneticPr fontId="17" type="noConversion"/>
  </si>
  <si>
    <t>28-29 인천</t>
    <phoneticPr fontId="17" type="noConversion"/>
  </si>
  <si>
    <t>9-10 수원</t>
    <phoneticPr fontId="17" type="noConversion"/>
  </si>
  <si>
    <t>12-13 수원</t>
    <phoneticPr fontId="17" type="noConversion"/>
  </si>
  <si>
    <t>[등록민간자격] ISO 9001 내부심사원 자격인정</t>
    <phoneticPr fontId="17" type="noConversion"/>
  </si>
  <si>
    <t>28-29 수원</t>
    <phoneticPr fontId="17" type="noConversion"/>
  </si>
  <si>
    <t>ISO 9001/14001/45001 통합 내부심사원</t>
    <phoneticPr fontId="17" type="noConversion"/>
  </si>
  <si>
    <t>26-28 수원</t>
    <phoneticPr fontId="17" type="noConversion"/>
  </si>
  <si>
    <t>10-11 광주</t>
    <phoneticPr fontId="17" type="noConversion"/>
  </si>
  <si>
    <t>16-17 광주</t>
    <phoneticPr fontId="17" type="noConversion"/>
  </si>
  <si>
    <t>12-13 광주</t>
    <phoneticPr fontId="17" type="noConversion"/>
  </si>
  <si>
    <t>10-11 전주</t>
    <phoneticPr fontId="17" type="noConversion"/>
  </si>
  <si>
    <t>4-5 전주</t>
    <phoneticPr fontId="17" type="noConversion"/>
  </si>
  <si>
    <t>28-29 광주</t>
    <phoneticPr fontId="17" type="noConversion"/>
  </si>
  <si>
    <t>20-21 전주</t>
    <phoneticPr fontId="17" type="noConversion"/>
  </si>
  <si>
    <t>9-10 광주</t>
    <phoneticPr fontId="17" type="noConversion"/>
  </si>
  <si>
    <t>20-21 대구</t>
    <phoneticPr fontId="17" type="noConversion"/>
  </si>
  <si>
    <t>24-25 대구</t>
    <phoneticPr fontId="17" type="noConversion"/>
  </si>
  <si>
    <t>R&amp;D 프로젝트 관리와 성과 평가</t>
    <phoneticPr fontId="17" type="noConversion"/>
  </si>
  <si>
    <t>17-19 부산</t>
    <phoneticPr fontId="17" type="noConversion"/>
  </si>
  <si>
    <t>10-12 부산</t>
    <phoneticPr fontId="17" type="noConversion"/>
  </si>
  <si>
    <t>17-18 부산</t>
    <phoneticPr fontId="17" type="noConversion"/>
  </si>
  <si>
    <t>19-20 대구</t>
    <phoneticPr fontId="17" type="noConversion"/>
  </si>
  <si>
    <t>27-29 대구</t>
    <phoneticPr fontId="17" type="noConversion"/>
  </si>
  <si>
    <t>3-5 부산</t>
    <phoneticPr fontId="17" type="noConversion"/>
  </si>
  <si>
    <t>11-13 대구</t>
    <phoneticPr fontId="17" type="noConversion"/>
  </si>
  <si>
    <t>12-14 대구</t>
    <phoneticPr fontId="17" type="noConversion"/>
  </si>
  <si>
    <t>품질 검사원 양성</t>
    <phoneticPr fontId="17" type="noConversion"/>
  </si>
  <si>
    <t>24-26 대구</t>
    <phoneticPr fontId="17" type="noConversion"/>
  </si>
  <si>
    <t>5-7 대구</t>
    <phoneticPr fontId="17" type="noConversion"/>
  </si>
  <si>
    <t>28-29 부산</t>
    <phoneticPr fontId="17" type="noConversion"/>
  </si>
  <si>
    <t>10-11 대구</t>
    <phoneticPr fontId="17" type="noConversion"/>
  </si>
  <si>
    <t>29-31 대구</t>
    <phoneticPr fontId="17" type="noConversion"/>
  </si>
  <si>
    <t>13-14 대구</t>
    <phoneticPr fontId="17" type="noConversion"/>
  </si>
  <si>
    <t>25-26 부산</t>
    <phoneticPr fontId="17" type="noConversion"/>
  </si>
  <si>
    <t>25-26 대구</t>
    <phoneticPr fontId="17" type="noConversion"/>
  </si>
  <si>
    <t>[등록민간자격] 개선 제안 지도사</t>
    <phoneticPr fontId="17" type="noConversion"/>
  </si>
  <si>
    <t>13-14 부산</t>
    <phoneticPr fontId="17" type="noConversion"/>
  </si>
  <si>
    <t>9-10 대구</t>
    <phoneticPr fontId="17" type="noConversion"/>
  </si>
  <si>
    <t>1-3 대구</t>
    <phoneticPr fontId="17" type="noConversion"/>
  </si>
  <si>
    <t>23-25 부산</t>
    <phoneticPr fontId="17" type="noConversion"/>
  </si>
  <si>
    <t>원가 관리 기본</t>
    <phoneticPr fontId="17" type="noConversion"/>
  </si>
  <si>
    <t>17-18 대구</t>
    <phoneticPr fontId="17" type="noConversion"/>
  </si>
  <si>
    <t>제조 혁신을 위한 현장 관리자 스킬 향상</t>
    <phoneticPr fontId="17" type="noConversion"/>
  </si>
  <si>
    <t>7-8 대구</t>
    <phoneticPr fontId="17" type="noConversion"/>
  </si>
  <si>
    <t>22-23 부산</t>
    <phoneticPr fontId="17" type="noConversion"/>
  </si>
  <si>
    <t>23-24 부산</t>
    <phoneticPr fontId="17" type="noConversion"/>
  </si>
  <si>
    <t>26-28 부산</t>
    <phoneticPr fontId="17" type="noConversion"/>
  </si>
  <si>
    <t>9-11 대구</t>
    <phoneticPr fontId="17" type="noConversion"/>
  </si>
  <si>
    <t>14-16 부산</t>
    <phoneticPr fontId="17" type="noConversion"/>
  </si>
  <si>
    <t>TPM 추진 종합 실무</t>
    <phoneticPr fontId="17" type="noConversion"/>
  </si>
  <si>
    <t xml:space="preserve">자주 보전 추진 실무 </t>
    <phoneticPr fontId="17" type="noConversion"/>
  </si>
  <si>
    <t>현장 혁신 3정5S 추진 실무</t>
    <phoneticPr fontId="17" type="noConversion"/>
  </si>
  <si>
    <t>계획 보전 추진 실무</t>
    <phoneticPr fontId="17" type="noConversion"/>
  </si>
  <si>
    <t>예지 보전을 위한 설비 진단 기술</t>
    <phoneticPr fontId="17" type="noConversion"/>
  </si>
  <si>
    <t>회전 기계 점검 및 고장 진단, 진동 분석</t>
    <phoneticPr fontId="17" type="noConversion"/>
  </si>
  <si>
    <t>기계 요소와 구동 장치의 보전</t>
    <phoneticPr fontId="17" type="noConversion"/>
  </si>
  <si>
    <t>12-14 부산</t>
    <phoneticPr fontId="17" type="noConversion"/>
  </si>
  <si>
    <t>전장 계장 제어 실무</t>
    <phoneticPr fontId="17" type="noConversion"/>
  </si>
  <si>
    <t>21-23 부산</t>
    <phoneticPr fontId="17" type="noConversion"/>
  </si>
  <si>
    <t>16-18 부산</t>
    <phoneticPr fontId="17" type="noConversion"/>
  </si>
  <si>
    <t>기계 장비 정밀 체결 기술</t>
    <phoneticPr fontId="17" type="noConversion"/>
  </si>
  <si>
    <t>[국제자격] ITC 열화상 진단 기술자[Level 1]</t>
    <phoneticPr fontId="17" type="noConversion"/>
  </si>
  <si>
    <t>11 대구</t>
    <phoneticPr fontId="17" type="noConversion"/>
  </si>
  <si>
    <t>18 대구</t>
    <phoneticPr fontId="17" type="noConversion"/>
  </si>
  <si>
    <t>공정 위험성평가(HAZOP&amp;K-PSR) 실무</t>
    <phoneticPr fontId="17" type="noConversion"/>
  </si>
  <si>
    <t>16-17 부산</t>
    <phoneticPr fontId="17" type="noConversion"/>
  </si>
  <si>
    <t>15-16 대구</t>
    <phoneticPr fontId="17" type="noConversion"/>
  </si>
  <si>
    <t>6-7 창원</t>
    <phoneticPr fontId="17" type="noConversion"/>
  </si>
  <si>
    <t>21-22 창원</t>
    <phoneticPr fontId="17" type="noConversion"/>
  </si>
  <si>
    <t>21-23 대구</t>
    <phoneticPr fontId="17" type="noConversion"/>
  </si>
  <si>
    <r>
      <t>영남권 [대구경북</t>
    </r>
    <r>
      <rPr>
        <b/>
        <sz val="14"/>
        <color rgb="FFFFFFFF"/>
        <rFont val="맑은 고딕"/>
        <family val="3"/>
        <charset val="129"/>
      </rPr>
      <t>(대구)</t>
    </r>
    <r>
      <rPr>
        <b/>
        <sz val="18"/>
        <color rgb="FFFFFFFF"/>
        <rFont val="맑은 고딕"/>
        <family val="3"/>
        <charset val="129"/>
      </rPr>
      <t>, 부산, 울산, 경남</t>
    </r>
    <r>
      <rPr>
        <b/>
        <sz val="14"/>
        <color rgb="FFFFFFFF"/>
        <rFont val="맑은 고딕"/>
        <family val="3"/>
        <charset val="129"/>
      </rPr>
      <t>(창원)</t>
    </r>
    <r>
      <rPr>
        <b/>
        <sz val="18"/>
        <color rgb="FFFFFFFF"/>
        <rFont val="맑은 고딕"/>
        <family val="3"/>
        <charset val="129"/>
      </rPr>
      <t xml:space="preserve">] </t>
    </r>
    <r>
      <rPr>
        <b/>
        <sz val="14"/>
        <color rgb="FFFFFFFF"/>
        <rFont val="맑은 고딕"/>
        <family val="3"/>
        <charset val="129"/>
      </rPr>
      <t>※ 문의 : 해당 지역본부</t>
    </r>
    <phoneticPr fontId="17" type="noConversion"/>
  </si>
  <si>
    <t>2-4 대전</t>
    <phoneticPr fontId="17" type="noConversion"/>
  </si>
  <si>
    <t>28-29 대전</t>
    <phoneticPr fontId="17" type="noConversion"/>
  </si>
  <si>
    <t>8-9 대전</t>
    <phoneticPr fontId="93" type="noConversion"/>
  </si>
  <si>
    <t>14-16 대전</t>
    <phoneticPr fontId="93" type="noConversion"/>
  </si>
  <si>
    <t>현장 리더를 위한 TPM</t>
    <phoneticPr fontId="17" type="noConversion"/>
  </si>
  <si>
    <t>9-11 대전</t>
    <phoneticPr fontId="93" type="noConversion"/>
  </si>
  <si>
    <t>3-5 대전</t>
    <phoneticPr fontId="93" type="noConversion"/>
  </si>
  <si>
    <t>7-9 대전</t>
    <phoneticPr fontId="93" type="noConversion"/>
  </si>
  <si>
    <t>16-17 대전</t>
    <phoneticPr fontId="17" type="noConversion"/>
  </si>
  <si>
    <t>10-11 대전</t>
    <phoneticPr fontId="93" type="noConversion"/>
  </si>
  <si>
    <t>실습으로 배우는 전기 전자 기본</t>
    <phoneticPr fontId="17" type="noConversion"/>
  </si>
  <si>
    <t xml:space="preserve">유압 설비와 보전 </t>
    <phoneticPr fontId="93" type="noConversion"/>
  </si>
  <si>
    <t>진동 및 초음파 진단 기술</t>
    <phoneticPr fontId="17" type="noConversion"/>
  </si>
  <si>
    <t>15-17 대전</t>
    <phoneticPr fontId="17" type="noConversion"/>
  </si>
  <si>
    <t>안전보건관리책임자 신규교육(건설업)</t>
    <phoneticPr fontId="93" type="noConversion"/>
  </si>
  <si>
    <t>안전보건관리책임자 보수교육(건설업)</t>
    <phoneticPr fontId="93" type="noConversion"/>
  </si>
  <si>
    <t>10-14 대전</t>
    <phoneticPr fontId="93" type="noConversion"/>
  </si>
  <si>
    <t>안전관리자 신규교육(건설업)</t>
    <phoneticPr fontId="93" type="noConversion"/>
  </si>
  <si>
    <t>19-21 대전</t>
    <phoneticPr fontId="93" type="noConversion"/>
  </si>
  <si>
    <t>안전관리자 보수교육(건설업)</t>
    <phoneticPr fontId="93" type="noConversion"/>
  </si>
  <si>
    <t>안전보건관리담당자 보수교육(산업안전일반)</t>
    <phoneticPr fontId="93" type="noConversion"/>
  </si>
  <si>
    <t>15-16 청주</t>
    <phoneticPr fontId="17" type="noConversion"/>
  </si>
  <si>
    <t>경영간부를 위한 품질경영</t>
    <phoneticPr fontId="95" type="noConversion"/>
  </si>
  <si>
    <t>KS인증 심사원 양성(제품)</t>
    <phoneticPr fontId="95" type="noConversion"/>
  </si>
  <si>
    <t>3 대전</t>
    <phoneticPr fontId="17" type="noConversion"/>
  </si>
  <si>
    <t>●</t>
    <phoneticPr fontId="17" type="noConversion"/>
  </si>
  <si>
    <t>24-25 청주</t>
    <phoneticPr fontId="17" type="noConversion"/>
  </si>
  <si>
    <t>2-3 대전</t>
    <phoneticPr fontId="17" type="noConversion"/>
  </si>
  <si>
    <t>18-19 대전</t>
    <phoneticPr fontId="17" type="noConversion"/>
  </si>
  <si>
    <t>16-17 청주</t>
    <phoneticPr fontId="17" type="noConversion"/>
  </si>
  <si>
    <t>22-26 대전</t>
    <phoneticPr fontId="17" type="noConversion"/>
  </si>
  <si>
    <t>13-14 청주</t>
    <phoneticPr fontId="17" type="noConversion"/>
  </si>
  <si>
    <t>1-3 대전</t>
    <phoneticPr fontId="17" type="noConversion"/>
  </si>
  <si>
    <t>25-26 대전</t>
    <phoneticPr fontId="17" type="noConversion"/>
  </si>
  <si>
    <t>인사·노무·총무</t>
    <phoneticPr fontId="17" type="noConversion"/>
  </si>
  <si>
    <t>3-5 대전</t>
    <phoneticPr fontId="17" type="noConversion"/>
  </si>
  <si>
    <t>1-18 대전</t>
    <phoneticPr fontId="17" type="noConversion"/>
  </si>
  <si>
    <t>15-17 아산</t>
    <phoneticPr fontId="17" type="noConversion"/>
  </si>
  <si>
    <t>월1회</t>
    <phoneticPr fontId="17" type="noConversion"/>
  </si>
  <si>
    <t>21-23 대전</t>
    <phoneticPr fontId="17" type="noConversion"/>
  </si>
  <si>
    <t>3-5 대구</t>
    <phoneticPr fontId="17" type="noConversion"/>
  </si>
  <si>
    <t>9-11 아산</t>
    <phoneticPr fontId="17" type="noConversion"/>
  </si>
  <si>
    <t>26-27 대구</t>
    <phoneticPr fontId="17" type="noConversion"/>
  </si>
  <si>
    <t>전략 구매와 구매 리스크 관리</t>
    <phoneticPr fontId="17" type="noConversion"/>
  </si>
  <si>
    <t>설계 원가 계산 및 절감</t>
    <phoneticPr fontId="17" type="noConversion"/>
  </si>
  <si>
    <t>견적 원가 계산 및 절감</t>
    <phoneticPr fontId="17" type="noConversion"/>
  </si>
  <si>
    <t>3-4 대전</t>
    <phoneticPr fontId="17" type="noConversion"/>
  </si>
  <si>
    <t>금형 원가 계산 및 절감</t>
    <phoneticPr fontId="17" type="noConversion"/>
  </si>
  <si>
    <t>26-27 대전</t>
    <phoneticPr fontId="17" type="noConversion"/>
  </si>
  <si>
    <t>ESG</t>
    <phoneticPr fontId="17" type="noConversion"/>
  </si>
  <si>
    <t>ESG 이해와 현장 개선 실무</t>
    <phoneticPr fontId="17" type="noConversion"/>
  </si>
  <si>
    <r>
      <t>충청권 [대전충남세종</t>
    </r>
    <r>
      <rPr>
        <b/>
        <sz val="14"/>
        <color rgb="FFFFFFFF"/>
        <rFont val="맑은 고딕"/>
        <family val="3"/>
        <charset val="129"/>
      </rPr>
      <t>(대전, 아산)</t>
    </r>
    <r>
      <rPr>
        <b/>
        <sz val="18"/>
        <color rgb="FFFFFFFF"/>
        <rFont val="맑은 고딕"/>
        <family val="3"/>
        <charset val="129"/>
      </rPr>
      <t>, 충북</t>
    </r>
    <r>
      <rPr>
        <b/>
        <sz val="14"/>
        <color rgb="FFFFFFFF"/>
        <rFont val="맑은 고딕"/>
        <family val="3"/>
        <charset val="129"/>
      </rPr>
      <t>(청주)</t>
    </r>
    <r>
      <rPr>
        <b/>
        <sz val="18"/>
        <color rgb="FFFFFFFF"/>
        <rFont val="맑은 고딕"/>
        <family val="3"/>
        <charset val="129"/>
      </rPr>
      <t xml:space="preserve">]     </t>
    </r>
    <r>
      <rPr>
        <b/>
        <sz val="14"/>
        <color rgb="FFFFFFFF"/>
        <rFont val="맑은 고딕"/>
        <family val="3"/>
        <charset val="129"/>
      </rPr>
      <t>※ 문의 : 해당 지역본부</t>
    </r>
    <phoneticPr fontId="17" type="noConversion"/>
  </si>
  <si>
    <t>ISO 9001/14001/45001 통합 구축 및 운영 실무</t>
    <phoneticPr fontId="17" type="noConversion"/>
  </si>
  <si>
    <t>[등록민간자격] IATF 16949 내부심사원 자격인정</t>
    <phoneticPr fontId="17" type="noConversion"/>
  </si>
  <si>
    <t>10-12 아산</t>
    <phoneticPr fontId="93" type="noConversion"/>
  </si>
  <si>
    <t>27-29 아산</t>
    <phoneticPr fontId="93" type="noConversion"/>
  </si>
  <si>
    <t>25-27 아산</t>
    <phoneticPr fontId="93" type="noConversion"/>
  </si>
  <si>
    <t>3-5 아산</t>
    <phoneticPr fontId="17" type="noConversion"/>
  </si>
  <si>
    <t>18-20 대전</t>
    <phoneticPr fontId="93" type="noConversion"/>
  </si>
  <si>
    <t>제조 현장의 이물 제로화 추진 실무</t>
    <phoneticPr fontId="17" type="noConversion"/>
  </si>
  <si>
    <t>공차 설계 실무</t>
    <phoneticPr fontId="17" type="noConversion"/>
  </si>
  <si>
    <t>23-25 대전</t>
    <phoneticPr fontId="17" type="noConversion"/>
  </si>
  <si>
    <t>JIS 품질관리 책임자 양성</t>
    <phoneticPr fontId="17" type="noConversion"/>
  </si>
  <si>
    <t>JIS 품질관리 책임자 정기교육</t>
    <phoneticPr fontId="17" type="noConversion"/>
  </si>
  <si>
    <t>고급관리자 CORE 리더십(강점기반 역량 강화)</t>
    <phoneticPr fontId="17" type="noConversion"/>
  </si>
  <si>
    <t>ISO 45001(안전보건경영시스템) 인증심사원 [KAR/GPC 승인]</t>
    <phoneticPr fontId="17" type="noConversion"/>
  </si>
  <si>
    <t>ISO 45001(안전보건경영시스템) 인증심사원 자격확대 [KAR/GPC 승인]</t>
    <phoneticPr fontId="17" type="noConversion"/>
  </si>
  <si>
    <t>(한전 협력사) 입고부터 출하까지 현장품질관리 개선</t>
    <phoneticPr fontId="17" type="noConversion"/>
  </si>
  <si>
    <t>(한전 협력사) 위험성평가 전문가가 전수하는 시공안전품질 핵심</t>
    <phoneticPr fontId="17" type="noConversion"/>
  </si>
  <si>
    <t>경영자(CEO)</t>
    <phoneticPr fontId="17" type="noConversion"/>
  </si>
  <si>
    <t>22-23 수원</t>
    <phoneticPr fontId="17" type="noConversion"/>
  </si>
  <si>
    <t>리더십 역량 강화</t>
    <phoneticPr fontId="17" type="noConversion"/>
  </si>
  <si>
    <t>15-16 대전</t>
    <phoneticPr fontId="17" type="noConversion"/>
  </si>
  <si>
    <t>생산관리</t>
    <phoneticPr fontId="17" type="noConversion"/>
  </si>
  <si>
    <t>변경사항</t>
    <phoneticPr fontId="17" type="noConversion"/>
  </si>
  <si>
    <t>8 대전</t>
    <phoneticPr fontId="17" type="noConversion"/>
  </si>
  <si>
    <t>5 대전</t>
    <phoneticPr fontId="17" type="noConversion"/>
  </si>
  <si>
    <t>25 대전</t>
    <phoneticPr fontId="17" type="noConversion"/>
  </si>
  <si>
    <t>7 부산</t>
    <phoneticPr fontId="17" type="noConversion"/>
  </si>
  <si>
    <t>신규과정</t>
    <phoneticPr fontId="17" type="noConversion"/>
  </si>
  <si>
    <t>무료수강권</t>
    <phoneticPr fontId="17" type="noConversion"/>
  </si>
  <si>
    <t>비대면</t>
    <phoneticPr fontId="17" type="noConversion"/>
  </si>
  <si>
    <t>대면</t>
    <phoneticPr fontId="17" type="noConversion"/>
  </si>
  <si>
    <t xml:space="preserve"> </t>
    <phoneticPr fontId="17" type="noConversion"/>
  </si>
  <si>
    <t>10-11역삼</t>
  </si>
  <si>
    <t xml:space="preserve">
</t>
  </si>
  <si>
    <t>27-28역삼</t>
  </si>
  <si>
    <t>21-22수원</t>
  </si>
  <si>
    <t>19-20역삼</t>
  </si>
  <si>
    <t>21-22역삼</t>
  </si>
  <si>
    <t>24-25역삼</t>
  </si>
  <si>
    <t>16-17역삼</t>
  </si>
  <si>
    <t>23-24역삼</t>
  </si>
  <si>
    <t>26-27역삼</t>
  </si>
  <si>
    <t>8-9역삼</t>
  </si>
  <si>
    <t>20-21역삼</t>
  </si>
  <si>
    <t>17-18역삼</t>
  </si>
  <si>
    <t>4-5역삼</t>
  </si>
  <si>
    <t>24-26역삼</t>
  </si>
  <si>
    <t>14-16역삼</t>
  </si>
  <si>
    <t>9-11역삼</t>
  </si>
  <si>
    <t>3-5수원
17-19부산</t>
  </si>
  <si>
    <t>6-7역삼</t>
  </si>
  <si>
    <t>3-4역삼</t>
  </si>
  <si>
    <t>11-12역삼</t>
  </si>
  <si>
    <t>13-14역삼</t>
  </si>
  <si>
    <t>15-16역삼</t>
  </si>
  <si>
    <t>1-2역삼</t>
  </si>
  <si>
    <t>2-3역삼</t>
  </si>
  <si>
    <t>7-8역삼</t>
  </si>
  <si>
    <t>22-23역삼</t>
  </si>
  <si>
    <t>16-18역삼</t>
  </si>
  <si>
    <t>25-27대전</t>
  </si>
  <si>
    <t>21역삼</t>
  </si>
  <si>
    <t>22역삼</t>
  </si>
  <si>
    <t>30-7.1역삼</t>
  </si>
  <si>
    <t>18-19수원</t>
  </si>
  <si>
    <t>8-9대전</t>
  </si>
  <si>
    <t>2역삼</t>
  </si>
  <si>
    <t>27역삼</t>
  </si>
  <si>
    <t>9역삼</t>
  </si>
  <si>
    <t>31-4.1역삼</t>
  </si>
  <si>
    <t>25-26역삼</t>
  </si>
  <si>
    <t>23역삼</t>
  </si>
  <si>
    <t>26역삼</t>
  </si>
  <si>
    <t>4역삼</t>
  </si>
  <si>
    <t>12-13부산</t>
  </si>
  <si>
    <t>13역삼</t>
  </si>
  <si>
    <t>11역삼</t>
  </si>
  <si>
    <t>ESG A to Z</t>
    <phoneticPr fontId="17" type="noConversion"/>
  </si>
  <si>
    <t>24-26수원</t>
  </si>
  <si>
    <t>3-4부산
17-18역삼</t>
  </si>
  <si>
    <t>업무 성과를 높이는 MBTI 커뮤니케이션</t>
    <phoneticPr fontId="93" type="noConversion"/>
  </si>
  <si>
    <t xml:space="preserve"> </t>
    <phoneticPr fontId="17" type="noConversion"/>
  </si>
  <si>
    <t>시선을 사로잡는 문서의 모든 것 - 비즈니스 인포그래픽 스킬 업</t>
    <phoneticPr fontId="17" type="noConversion"/>
  </si>
  <si>
    <t>업무가 100배 빨라지는 스마트한 업무 스킬</t>
    <phoneticPr fontId="17" type="noConversion"/>
  </si>
  <si>
    <t>사례로 배우는 채권 관리 및 회수 실무</t>
    <phoneticPr fontId="17" type="noConversion"/>
  </si>
  <si>
    <t>거래처 신용 조사 및 여신 관리 실무</t>
    <phoneticPr fontId="17" type="noConversion"/>
  </si>
  <si>
    <t>전략적 사고와 의사결정</t>
    <phoneticPr fontId="17" type="noConversion"/>
  </si>
  <si>
    <t>일 잘하는 직장인의 직무 스트레스 관리</t>
    <phoneticPr fontId="17" type="noConversion"/>
  </si>
  <si>
    <t>채용부터 퇴직까지 노동법 실무</t>
    <phoneticPr fontId="17" type="noConversion"/>
  </si>
  <si>
    <t>사례로 배우는 직무 분석 실무</t>
    <phoneticPr fontId="17" type="noConversion"/>
  </si>
  <si>
    <t>문서작성
·
프레젠테이션</t>
    <phoneticPr fontId="17" type="noConversion"/>
  </si>
  <si>
    <t>인사·노무·총무</t>
    <phoneticPr fontId="17" type="noConversion"/>
  </si>
  <si>
    <t>23-26 제주</t>
    <phoneticPr fontId="17" type="noConversion"/>
  </si>
  <si>
    <t>인문경영(상반기)</t>
    <phoneticPr fontId="17" type="noConversion"/>
  </si>
  <si>
    <t>10주</t>
    <phoneticPr fontId="17" type="noConversion"/>
  </si>
  <si>
    <t>4.1-6.24</t>
    <phoneticPr fontId="17" type="noConversion"/>
  </si>
  <si>
    <t>인문경영(하반기)</t>
    <phoneticPr fontId="17" type="noConversion"/>
  </si>
  <si>
    <t>9.9-11.25</t>
    <phoneticPr fontId="17" type="noConversion"/>
  </si>
  <si>
    <t>10.16-12.11</t>
    <phoneticPr fontId="17" type="noConversion"/>
  </si>
  <si>
    <t>9 부산         18 수원</t>
    <phoneticPr fontId="17" type="noConversion"/>
  </si>
  <si>
    <t>25 서울</t>
    <phoneticPr fontId="17" type="noConversion"/>
  </si>
  <si>
    <t>16 인천 
31 대구</t>
    <phoneticPr fontId="17" type="noConversion"/>
  </si>
  <si>
    <t>4 서울
12 광주</t>
    <phoneticPr fontId="17" type="noConversion"/>
  </si>
  <si>
    <t>안식월</t>
    <phoneticPr fontId="17" type="noConversion"/>
  </si>
  <si>
    <t>9</t>
    <phoneticPr fontId="17" type="noConversion"/>
  </si>
  <si>
    <t>14</t>
    <phoneticPr fontId="17" type="noConversion"/>
  </si>
  <si>
    <t>[개인]
1,200
[법인]
2,800</t>
    <phoneticPr fontId="17" type="noConversion"/>
  </si>
  <si>
    <t>[개인]
1,300
[법인]
3,000</t>
    <phoneticPr fontId="17" type="noConversion"/>
  </si>
  <si>
    <t>[개인]
1,300
[법인]
3,000</t>
    <phoneticPr fontId="17" type="noConversion"/>
  </si>
  <si>
    <t>[개인]
1,400
[법인]
3,300</t>
    <phoneticPr fontId="17" type="noConversion"/>
  </si>
  <si>
    <t>◎</t>
    <phoneticPr fontId="17" type="noConversion"/>
  </si>
  <si>
    <t>미정</t>
    <phoneticPr fontId="17" type="noConversion"/>
  </si>
  <si>
    <t>7박9일</t>
    <phoneticPr fontId="17" type="noConversion"/>
  </si>
  <si>
    <t>스페인</t>
    <phoneticPr fontId="17" type="noConversion"/>
  </si>
  <si>
    <t>스마트시티</t>
    <phoneticPr fontId="17" type="noConversion"/>
  </si>
  <si>
    <t>3박4일</t>
    <phoneticPr fontId="17" type="noConversion"/>
  </si>
  <si>
    <t>◎</t>
  </si>
  <si>
    <t>우수직원·분임조 제주 창의 캠프</t>
    <phoneticPr fontId="17" type="noConversion"/>
  </si>
  <si>
    <t>품질 분임조</t>
    <phoneticPr fontId="17" type="noConversion"/>
  </si>
  <si>
    <t>회원/비회원</t>
  </si>
  <si>
    <t>연간 일정</t>
    <phoneticPr fontId="17" type="noConversion"/>
  </si>
  <si>
    <t>과정명(수정)</t>
  </si>
  <si>
    <t>★</t>
    <phoneticPr fontId="17" type="noConversion"/>
  </si>
  <si>
    <t>16-17 역삼</t>
  </si>
  <si>
    <t>6-7 역삼</t>
    <phoneticPr fontId="17" type="noConversion"/>
  </si>
  <si>
    <t>6-7 부산</t>
  </si>
  <si>
    <t>7-8 역삼</t>
  </si>
  <si>
    <t>12-13 역삼</t>
  </si>
  <si>
    <t>2-3 대전
30-7/1 역삼</t>
  </si>
  <si>
    <t>4-5 역삼</t>
  </si>
  <si>
    <t>15-16 역삼</t>
  </si>
  <si>
    <t>3-4 역삼</t>
  </si>
  <si>
    <t>31-4/1 역삼</t>
  </si>
  <si>
    <t>4-5 역삼</t>
    <phoneticPr fontId="17" type="noConversion"/>
  </si>
  <si>
    <t>20-21 역삼</t>
  </si>
  <si>
    <t>24-25 역삼</t>
  </si>
  <si>
    <t>26-27 역삼</t>
  </si>
  <si>
    <t>13-14 역삼</t>
  </si>
  <si>
    <t>17-18 역삼</t>
    <phoneticPr fontId="17" type="noConversion"/>
  </si>
  <si>
    <t>28 역삼</t>
  </si>
  <si>
    <t>14 역삼</t>
  </si>
  <si>
    <t>8 역삼</t>
  </si>
  <si>
    <t>19 역삼</t>
  </si>
  <si>
    <t>탄소중립</t>
    <phoneticPr fontId="17" type="noConversion"/>
  </si>
  <si>
    <t>온실가스 목표관리제 및 배출권거래제 실무</t>
    <phoneticPr fontId="17" type="noConversion"/>
  </si>
  <si>
    <t>2-3 역삼</t>
  </si>
  <si>
    <t>28-29 역삼</t>
  </si>
  <si>
    <t>25-26 역삼</t>
  </si>
  <si>
    <t>21-22 역삼</t>
  </si>
  <si>
    <t>19-20 역삼</t>
  </si>
  <si>
    <t>4 역삼</t>
  </si>
  <si>
    <t>30 역삼</t>
  </si>
  <si>
    <t>27 역삼</t>
  </si>
  <si>
    <t>22 역삼</t>
  </si>
  <si>
    <t>21 역삼</t>
  </si>
  <si>
    <t>9 역삼</t>
  </si>
  <si>
    <t>17 역삼</t>
  </si>
  <si>
    <t>탄소중립 규제대응 실무</t>
    <phoneticPr fontId="17" type="noConversion"/>
  </si>
  <si>
    <t>10-11 역삼</t>
  </si>
  <si>
    <t>11-12 역삼</t>
  </si>
  <si>
    <t>5-6 역삼</t>
  </si>
  <si>
    <t>17-18 부산</t>
  </si>
  <si>
    <t>12-14 역삼</t>
  </si>
  <si>
    <t>9-11 역삼</t>
  </si>
  <si>
    <t>17-19 역삼</t>
  </si>
  <si>
    <t>14-15 역삼</t>
  </si>
  <si>
    <t>17-18 역삼</t>
  </si>
  <si>
    <t>14-15 부산</t>
  </si>
  <si>
    <t>27-28 대구</t>
  </si>
  <si>
    <t>연중 개설 가능</t>
    <phoneticPr fontId="17" type="noConversion"/>
  </si>
  <si>
    <t>22-23 역삼</t>
  </si>
  <si>
    <t>27-28 역삼</t>
  </si>
  <si>
    <t>24 역삼</t>
  </si>
  <si>
    <t>15 역삼</t>
  </si>
  <si>
    <t>21-22 부산</t>
  </si>
  <si>
    <t>18-19 역삼</t>
  </si>
  <si>
    <t>23-24 역삼</t>
  </si>
  <si>
    <t>29-30 부산</t>
  </si>
  <si>
    <t>1-3 역삼</t>
  </si>
  <si>
    <t>20-22 역삼</t>
  </si>
  <si>
    <t>15-17 대구</t>
  </si>
  <si>
    <t>25-27 역삼</t>
  </si>
  <si>
    <t>7-9 역삼</t>
  </si>
  <si>
    <t>19-21 역삼</t>
  </si>
  <si>
    <t>21-23 부산</t>
  </si>
  <si>
    <t>24-26 역삼</t>
  </si>
  <si>
    <t>4-5 부산</t>
  </si>
  <si>
    <t>1-2 역삼</t>
  </si>
  <si>
    <t>19-20 광주</t>
  </si>
  <si>
    <t>9-10 역삼</t>
  </si>
  <si>
    <t>24-25 대구</t>
  </si>
  <si>
    <t>7-8 부산</t>
  </si>
  <si>
    <t>20-21 광주</t>
  </si>
  <si>
    <t>3-4 부산</t>
  </si>
  <si>
    <t>13-14 역삼</t>
    <phoneticPr fontId="17" type="noConversion"/>
  </si>
  <si>
    <t>자동차</t>
    <phoneticPr fontId="17" type="noConversion"/>
  </si>
  <si>
    <t>♣</t>
    <phoneticPr fontId="17" type="noConversion"/>
  </si>
  <si>
    <t>28-29 역삼</t>
    <phoneticPr fontId="17" type="noConversion"/>
  </si>
  <si>
    <t>22-23 역삼</t>
    <phoneticPr fontId="17" type="noConversion"/>
  </si>
  <si>
    <t>10-12 역삼</t>
  </si>
  <si>
    <t>13-15 역삼</t>
  </si>
  <si>
    <t>23-25 대구</t>
  </si>
  <si>
    <t>18-20 역삼</t>
  </si>
  <si>
    <t>21-23 역삼</t>
  </si>
  <si>
    <t>3-5 역삼</t>
  </si>
  <si>
    <t>11-13 역삼</t>
  </si>
  <si>
    <t>19-21 역삼</t>
    <phoneticPr fontId="17" type="noConversion"/>
  </si>
  <si>
    <t>5-7 역삼</t>
  </si>
  <si>
    <t>8-9 역삼
29-30 부산</t>
  </si>
  <si>
    <t>20-21 충북</t>
    <phoneticPr fontId="17" type="noConversion"/>
  </si>
  <si>
    <t>1-2 대전</t>
  </si>
  <si>
    <t>24-25 부산</t>
  </si>
  <si>
    <t>19-20 대전</t>
  </si>
  <si>
    <t>17-18 충북</t>
    <phoneticPr fontId="17" type="noConversion"/>
  </si>
  <si>
    <t>17-18 광주</t>
  </si>
  <si>
    <t>29-30 역삼</t>
  </si>
  <si>
    <t>15-16 부산
29-30 역삼</t>
  </si>
  <si>
    <t>7-8 역삼
25-26 역삼</t>
  </si>
  <si>
    <t>16-17 충북</t>
    <phoneticPr fontId="17" type="noConversion"/>
  </si>
  <si>
    <t>9-10 역삼
26-27 역삼</t>
  </si>
  <si>
    <t>27-28 부산</t>
  </si>
  <si>
    <t>9-10 대전
28-29 역삼</t>
  </si>
  <si>
    <t>10-11 대구
26-27 역삼</t>
  </si>
  <si>
    <t>23-24 대전</t>
  </si>
  <si>
    <t>ISO실무</t>
    <phoneticPr fontId="17" type="noConversion"/>
  </si>
  <si>
    <t>11 역삼</t>
  </si>
  <si>
    <t>18 역삼</t>
  </si>
  <si>
    <t>7 역삼</t>
  </si>
  <si>
    <t>IATF 16949 심사 대응 Skill UP</t>
  </si>
  <si>
    <t>10 역삼</t>
  </si>
  <si>
    <t>31 역삼</t>
  </si>
  <si>
    <t>12 역삼</t>
  </si>
  <si>
    <t>심사대응</t>
    <phoneticPr fontId="17" type="noConversion"/>
  </si>
  <si>
    <t>26-28 역삼</t>
  </si>
  <si>
    <t>29-31 부산</t>
  </si>
  <si>
    <t>14-16 역삼</t>
  </si>
  <si>
    <t>23-25 역삼</t>
  </si>
  <si>
    <t>3-5 광주
19-21 역삼</t>
  </si>
  <si>
    <t>3-5 수원
15-17 역삼
29-10/1 역삼</t>
    <phoneticPr fontId="17" type="noConversion"/>
  </si>
  <si>
    <t>9-11 대전
23-25 역삼</t>
  </si>
  <si>
    <t>9-11 역삼
25-27 역삼</t>
  </si>
  <si>
    <t>12-14 대구
28-30 역삼</t>
  </si>
  <si>
    <t>16-18 역삼
28-30 역삼</t>
  </si>
  <si>
    <t>5-7 역삼
19-21 부산</t>
  </si>
  <si>
    <t>27-29 역삼</t>
  </si>
  <si>
    <t>8-10 역삼
24-26 부산</t>
  </si>
  <si>
    <t>4-6 역삼
27-29 역삼</t>
  </si>
  <si>
    <t>2-4 대구
21-23 역삼</t>
  </si>
  <si>
    <t>10-12 역삼
26-28 역삼</t>
  </si>
  <si>
    <t>16-17 역삼</t>
    <phoneticPr fontId="17" type="noConversion"/>
  </si>
  <si>
    <t>8-10 역삼</t>
    <phoneticPr fontId="17" type="noConversion"/>
  </si>
  <si>
    <t>10-12 역삼
24-26 부산</t>
  </si>
  <si>
    <t>8-10 역삼
22-24 광주</t>
  </si>
  <si>
    <t>9-11 부산
23-25 역삼</t>
  </si>
  <si>
    <t>12-14 역삼
26-28 대구</t>
  </si>
  <si>
    <t>23-25 수원</t>
    <phoneticPr fontId="17" type="noConversion"/>
  </si>
  <si>
    <t>10-12 역삼
31-4/2 역삼</t>
  </si>
  <si>
    <t>5-7 부산
19-21 역삼</t>
  </si>
  <si>
    <t>15-17 역삼</t>
    <phoneticPr fontId="17" type="noConversion"/>
  </si>
  <si>
    <t>8-9 역삼</t>
  </si>
  <si>
    <t>6-7 역삼
24-25 대전</t>
  </si>
  <si>
    <t>1-2 부산
22-23 역삼</t>
  </si>
  <si>
    <t>4-5 대전
11-12 역삼</t>
  </si>
  <si>
    <t>13-14 대구
24-25 역삼</t>
  </si>
  <si>
    <t>30-31 대전</t>
  </si>
  <si>
    <t>22-23 부산</t>
  </si>
  <si>
    <t>16-17 역삼
30-31 역삼</t>
  </si>
  <si>
    <t>1-2 역삼
18-19 수원
29-30 역삼</t>
  </si>
  <si>
    <t>7-8 역삼
14-15  대구
21-22 역삼</t>
  </si>
  <si>
    <t>12-13 역삼
23-24 수원</t>
  </si>
  <si>
    <t>12-13 충북
26-27 역삼</t>
  </si>
  <si>
    <t>3-4 역삼
14-15 광주
29-30 역삼</t>
  </si>
  <si>
    <t>13-14 부산
17-18 역삼</t>
  </si>
  <si>
    <t>3-4 역삼
17-18 역삼</t>
  </si>
  <si>
    <t>내부심사</t>
    <phoneticPr fontId="17" type="noConversion"/>
  </si>
  <si>
    <t>17-19 역삼</t>
    <phoneticPr fontId="17" type="noConversion"/>
  </si>
  <si>
    <t>8-10 대전</t>
  </si>
  <si>
    <t>19-21 부산</t>
  </si>
  <si>
    <t>ISO 53001(UN지속가능개발목표경영시스템) 인증심사원 자격확대 [GPC 승인]</t>
    <phoneticPr fontId="17" type="noConversion"/>
  </si>
  <si>
    <t>17-21 역삼</t>
    <phoneticPr fontId="17" type="noConversion"/>
  </si>
  <si>
    <t>8-12 대전</t>
  </si>
  <si>
    <t>7-11 역삼</t>
  </si>
  <si>
    <t>19-23 부산</t>
  </si>
  <si>
    <t>17-21 역삼</t>
  </si>
  <si>
    <t>ISO 53001(UN지속가능개발목표경영시스템) 인증심사원 [GPC 승인]</t>
    <phoneticPr fontId="17" type="noConversion"/>
  </si>
  <si>
    <t>31-11/2 역삼</t>
  </si>
  <si>
    <t>24-28 역삼</t>
  </si>
  <si>
    <t>31-11/2,11/8-9 역삼</t>
  </si>
  <si>
    <t>21-25 역삼</t>
  </si>
  <si>
    <t>1-5 역삼</t>
  </si>
  <si>
    <t>26-30 역삼</t>
  </si>
  <si>
    <t>ISO 22301(업무연속성관리시스템) 인증심사원 자격확대 [GPC 승인]</t>
  </si>
  <si>
    <t>ISO 22000(식품안전경영시스템) 인증심사원 자격확대 [GPC 승인]</t>
  </si>
  <si>
    <t>2-4 역삼</t>
  </si>
  <si>
    <t>21-23 역삼</t>
    <phoneticPr fontId="17" type="noConversion"/>
  </si>
  <si>
    <t>24-26,11/1-2 역삼</t>
  </si>
  <si>
    <t>21-25 역삼</t>
    <phoneticPr fontId="17" type="noConversion"/>
  </si>
  <si>
    <t>15-17 역삼</t>
  </si>
  <si>
    <t>3-5 역삼
10-12 부산
24-26 역삼</t>
    <phoneticPr fontId="17" type="noConversion"/>
  </si>
  <si>
    <t>13-15 역삼
20-22 대전</t>
  </si>
  <si>
    <t>1-3 대구
15-17 역삼</t>
  </si>
  <si>
    <r>
      <t xml:space="preserve">7-9 역삼
</t>
    </r>
    <r>
      <rPr>
        <sz val="10"/>
        <color rgb="FFFF0000"/>
        <rFont val="맑은 고딕"/>
        <family val="3"/>
        <charset val="129"/>
      </rPr>
      <t>18-20 역삼</t>
    </r>
    <phoneticPr fontId="17" type="noConversion"/>
  </si>
  <si>
    <t>9-11 역삼
30-7/2 광주</t>
  </si>
  <si>
    <t>12-14 역삼
26-28 대전</t>
  </si>
  <si>
    <r>
      <rPr>
        <sz val="10"/>
        <color rgb="FFFF0000"/>
        <rFont val="맑은 고딕"/>
        <family val="3"/>
        <charset val="129"/>
      </rPr>
      <t>4-6 역삼</t>
    </r>
    <r>
      <rPr>
        <sz val="10"/>
        <rFont val="맑은 고딕"/>
        <family val="3"/>
        <charset val="129"/>
      </rPr>
      <t xml:space="preserve">
14-16 역삼</t>
    </r>
    <phoneticPr fontId="17" type="noConversion"/>
  </si>
  <si>
    <t>15-19 역삼</t>
  </si>
  <si>
    <t>3-7 역삼
10-14 부산
24-28 역삼</t>
    <phoneticPr fontId="17" type="noConversion"/>
  </si>
  <si>
    <t>13-17 역삼
20-24 대전</t>
  </si>
  <si>
    <t>1-5 대구
15-19 역삼</t>
  </si>
  <si>
    <t>18-22 역삼</t>
  </si>
  <si>
    <r>
      <t xml:space="preserve">7-11 역삼
</t>
    </r>
    <r>
      <rPr>
        <sz val="10"/>
        <color rgb="FFFF0000"/>
        <rFont val="맑은 고딕"/>
        <family val="3"/>
        <charset val="129"/>
      </rPr>
      <t>18-20,26-27 역삼</t>
    </r>
    <phoneticPr fontId="17" type="noConversion"/>
  </si>
  <si>
    <t>9-13 역삼
30-7/4 광주</t>
  </si>
  <si>
    <t>12-16 역삼
26-30 대전</t>
  </si>
  <si>
    <r>
      <rPr>
        <sz val="10"/>
        <color rgb="FFFF0000"/>
        <rFont val="맑은 고딕"/>
        <family val="3"/>
        <charset val="129"/>
      </rPr>
      <t>4-6,12-13 역삼</t>
    </r>
    <r>
      <rPr>
        <sz val="10"/>
        <rFont val="맑은 고딕"/>
        <family val="3"/>
        <charset val="129"/>
      </rPr>
      <t xml:space="preserve">
14-18 역삼</t>
    </r>
    <phoneticPr fontId="17" type="noConversion"/>
  </si>
  <si>
    <t>10-14 역삼
24-28 부산</t>
  </si>
  <si>
    <t>10-14 역삼</t>
  </si>
  <si>
    <t>13-17 역삼</t>
  </si>
  <si>
    <t>8-10 역삼</t>
  </si>
  <si>
    <t>8-12 역삼</t>
  </si>
  <si>
    <t>27-31 역삼</t>
  </si>
  <si>
    <t>11-13,19-20 역삼</t>
  </si>
  <si>
    <t>23-27 역삼</t>
  </si>
  <si>
    <t>12-16 역삼</t>
  </si>
  <si>
    <r>
      <rPr>
        <sz val="10"/>
        <color rgb="FFFF0000"/>
        <rFont val="맑은 고딕"/>
        <family val="3"/>
        <charset val="129"/>
      </rPr>
      <t>7-9 역삼</t>
    </r>
    <r>
      <rPr>
        <sz val="10"/>
        <rFont val="맑은 고딕"/>
        <family val="3"/>
        <charset val="129"/>
      </rPr>
      <t xml:space="preserve">
10-12 역삼</t>
    </r>
    <phoneticPr fontId="17" type="noConversion"/>
  </si>
  <si>
    <t>8-10 부산
22-24 역삼</t>
  </si>
  <si>
    <t>4-6 역삼
25-27 역삼</t>
  </si>
  <si>
    <t>16-18 역삼
30-7/2 대전</t>
  </si>
  <si>
    <r>
      <rPr>
        <sz val="10"/>
        <color rgb="FFFF0000"/>
        <rFont val="맑은 고딕"/>
        <family val="3"/>
        <charset val="129"/>
      </rPr>
      <t>11-13 역삼</t>
    </r>
    <r>
      <rPr>
        <sz val="10"/>
        <rFont val="맑은 고딕"/>
        <family val="3"/>
        <charset val="129"/>
      </rPr>
      <t xml:space="preserve">
21-23 역삼</t>
    </r>
    <phoneticPr fontId="17" type="noConversion"/>
  </si>
  <si>
    <t>24-26 역삼</t>
    <phoneticPr fontId="17" type="noConversion"/>
  </si>
  <si>
    <t>10-12 역삼
24-26 부산</t>
    <phoneticPr fontId="17" type="noConversion"/>
  </si>
  <si>
    <r>
      <rPr>
        <sz val="10"/>
        <color rgb="FFFF0000"/>
        <rFont val="맑은 고딕"/>
        <family val="3"/>
        <charset val="129"/>
      </rPr>
      <t>7-9,15-16 역삼</t>
    </r>
    <r>
      <rPr>
        <sz val="10"/>
        <rFont val="맑은 고딕"/>
        <family val="3"/>
        <charset val="129"/>
      </rPr>
      <t xml:space="preserve">
10-14 역삼</t>
    </r>
    <phoneticPr fontId="17" type="noConversion"/>
  </si>
  <si>
    <t>20-24 역삼</t>
  </si>
  <si>
    <t>4-8 역삼
25-29 역삼</t>
  </si>
  <si>
    <t>14-18 역삼</t>
  </si>
  <si>
    <r>
      <rPr>
        <sz val="10"/>
        <color rgb="FFFF0000"/>
        <rFont val="맑은 고딕"/>
        <family val="3"/>
        <charset val="129"/>
      </rPr>
      <t>11-13,19-20 역삼</t>
    </r>
    <r>
      <rPr>
        <sz val="10"/>
        <rFont val="맑은 고딕"/>
        <family val="3"/>
        <charset val="129"/>
      </rPr>
      <t xml:space="preserve">
21-25 역삼</t>
    </r>
    <phoneticPr fontId="17" type="noConversion"/>
  </si>
  <si>
    <t>24-28 역삼</t>
    <phoneticPr fontId="17" type="noConversion"/>
  </si>
  <si>
    <t>10-14 역삼
24-28 부산</t>
    <phoneticPr fontId="17" type="noConversion"/>
  </si>
  <si>
    <t>인증심사원</t>
    <phoneticPr fontId="17" type="noConversion"/>
  </si>
  <si>
    <t>JIS인증</t>
    <phoneticPr fontId="17" type="noConversion"/>
  </si>
  <si>
    <r>
      <t xml:space="preserve">JIS인증   </t>
    </r>
    <r>
      <rPr>
        <b/>
        <sz val="14"/>
        <color rgb="FFFFFFFF"/>
        <rFont val="맑은 고딕"/>
        <family val="3"/>
        <charset val="129"/>
      </rPr>
      <t>02-6240-5633</t>
    </r>
    <phoneticPr fontId="17" type="noConversion"/>
  </si>
  <si>
    <t>연중 개설</t>
    <phoneticPr fontId="117" type="noConversion"/>
  </si>
  <si>
    <t>자율주행 국가표준</t>
    <phoneticPr fontId="117" type="noConversion"/>
  </si>
  <si>
    <t>★</t>
  </si>
  <si>
    <t>20-21 수원</t>
    <phoneticPr fontId="117" type="noConversion"/>
  </si>
  <si>
    <t>13-14 역삼</t>
    <phoneticPr fontId="117" type="noConversion"/>
  </si>
  <si>
    <t>레미콘(F) 분야 KS인증 품질 기술교육</t>
    <phoneticPr fontId="17" type="noConversion"/>
  </si>
  <si>
    <t>23-24 수원</t>
    <phoneticPr fontId="117" type="noConversion"/>
  </si>
  <si>
    <t>10-11 역삼</t>
    <phoneticPr fontId="117" type="noConversion"/>
  </si>
  <si>
    <t>전기(C) 분야 KS인증 품질 기술교육</t>
    <phoneticPr fontId="17" type="noConversion"/>
  </si>
  <si>
    <t>17-18 역삼</t>
    <phoneticPr fontId="117" type="noConversion"/>
  </si>
  <si>
    <t>15-16 역삼</t>
    <phoneticPr fontId="17" type="noConversion"/>
  </si>
  <si>
    <t>7-8 역삼</t>
    <phoneticPr fontId="17" type="noConversion"/>
  </si>
  <si>
    <t>27-28 광주</t>
    <phoneticPr fontId="117" type="noConversion"/>
  </si>
  <si>
    <t>돋보기로 보는 KS심사 준비 실무</t>
    <phoneticPr fontId="95" type="noConversion"/>
  </si>
  <si>
    <t>3-4 역삼</t>
    <phoneticPr fontId="17" type="noConversion"/>
  </si>
  <si>
    <t>29-30 역삼</t>
    <phoneticPr fontId="17" type="noConversion"/>
  </si>
  <si>
    <t>27-28 역삼</t>
    <phoneticPr fontId="17" type="noConversion"/>
  </si>
  <si>
    <t>10-11 역삼</t>
    <phoneticPr fontId="17" type="noConversion"/>
  </si>
  <si>
    <t>KS인증과 사내표준 운영을 위한 내부 전문가 과정</t>
    <phoneticPr fontId="95" type="noConversion"/>
  </si>
  <si>
    <t>10 역삼(S)</t>
    <phoneticPr fontId="17" type="noConversion"/>
  </si>
  <si>
    <t>KS인증 심사원 직무교육(서비스)</t>
    <phoneticPr fontId="95" type="noConversion"/>
  </si>
  <si>
    <t>17 역삼(C)</t>
    <phoneticPr fontId="17" type="noConversion"/>
  </si>
  <si>
    <t>19 역삼(D)</t>
    <phoneticPr fontId="17" type="noConversion"/>
  </si>
  <si>
    <t>15 역삼(C)
29 대전(L)</t>
    <phoneticPr fontId="17" type="noConversion"/>
  </si>
  <si>
    <t>10 역삼(M)</t>
    <phoneticPr fontId="17" type="noConversion"/>
  </si>
  <si>
    <t>6 역삼(F)</t>
    <phoneticPr fontId="17" type="noConversion"/>
  </si>
  <si>
    <t>9 역삼(M)</t>
    <phoneticPr fontId="17" type="noConversion"/>
  </si>
  <si>
    <t>4 역삼(L)</t>
    <phoneticPr fontId="17" type="noConversion"/>
  </si>
  <si>
    <t>14 대전(C)</t>
    <phoneticPr fontId="17" type="noConversion"/>
  </si>
  <si>
    <t>02 역삼(M)
28 부산(F)</t>
    <phoneticPr fontId="17" type="noConversion"/>
  </si>
  <si>
    <t>12 역삼(L)</t>
    <phoneticPr fontId="17" type="noConversion"/>
  </si>
  <si>
    <t>22 역삼(F)</t>
    <phoneticPr fontId="17" type="noConversion"/>
  </si>
  <si>
    <t>1-5 역삼</t>
    <phoneticPr fontId="117" type="noConversion"/>
  </si>
  <si>
    <t>KS인증 심사원 양성(서비스)</t>
    <phoneticPr fontId="95" type="noConversion"/>
  </si>
  <si>
    <t>8-12 부산</t>
    <phoneticPr fontId="17" type="noConversion"/>
  </si>
  <si>
    <t>17-21 청주</t>
    <phoneticPr fontId="17" type="noConversion"/>
  </si>
  <si>
    <t>27-31 역삼</t>
    <phoneticPr fontId="17" type="noConversion"/>
  </si>
  <si>
    <t>30-7.4 역삼</t>
    <phoneticPr fontId="117" type="noConversion"/>
  </si>
  <si>
    <t>19-23 대전</t>
    <phoneticPr fontId="17" type="noConversion"/>
  </si>
  <si>
    <t>10-14 청주</t>
    <phoneticPr fontId="17" type="noConversion"/>
  </si>
  <si>
    <t>8-10 역삼</t>
    <phoneticPr fontId="117" type="noConversion"/>
  </si>
  <si>
    <t>2-4 역삼</t>
    <phoneticPr fontId="17" type="noConversion"/>
  </si>
  <si>
    <t>[실시간비대면]Regular Training for Quality Control Managers</t>
    <phoneticPr fontId="117" type="noConversion"/>
  </si>
  <si>
    <t>12-14 역삼</t>
    <phoneticPr fontId="17" type="noConversion"/>
  </si>
  <si>
    <t>23-25 중국</t>
    <phoneticPr fontId="17" type="noConversion"/>
  </si>
  <si>
    <t>8-9 역삼</t>
    <phoneticPr fontId="17" type="noConversion"/>
  </si>
  <si>
    <t>12-13 춘천
13-14 역삼
20-21 전주
27-28 대전</t>
    <phoneticPr fontId="17" type="noConversion"/>
  </si>
  <si>
    <t>12 역삼</t>
    <phoneticPr fontId="17" type="noConversion"/>
  </si>
  <si>
    <t>19 역삼</t>
    <phoneticPr fontId="17" type="noConversion"/>
  </si>
  <si>
    <t>20 역삼</t>
    <phoneticPr fontId="17" type="noConversion"/>
  </si>
  <si>
    <t>9 역삼</t>
    <phoneticPr fontId="117" type="noConversion"/>
  </si>
  <si>
    <t>5 역삼</t>
    <phoneticPr fontId="17" type="noConversion"/>
  </si>
  <si>
    <t>27 역삼</t>
    <phoneticPr fontId="17" type="noConversion"/>
  </si>
  <si>
    <t>21 역삼</t>
    <phoneticPr fontId="17" type="noConversion"/>
  </si>
  <si>
    <t>29 역삼</t>
    <phoneticPr fontId="17" type="noConversion"/>
  </si>
  <si>
    <t>-</t>
    <phoneticPr fontId="17" type="noConversion"/>
  </si>
  <si>
    <t>15-11.4 역삼</t>
    <phoneticPr fontId="17" type="noConversion"/>
  </si>
  <si>
    <t>15-6.4 중국</t>
    <phoneticPr fontId="17" type="noConversion"/>
  </si>
  <si>
    <t>8.19-22/25-29/9.1-5 역삼</t>
    <phoneticPr fontId="17" type="noConversion"/>
  </si>
  <si>
    <t>3.18-21/24-28/
3.31-4.4 역삼</t>
    <phoneticPr fontId="17" type="noConversion"/>
  </si>
  <si>
    <t>4-22 대구 
11-29 역삼
18- 9.4광주</t>
    <phoneticPr fontId="17" type="noConversion"/>
  </si>
  <si>
    <t>7-24 대구
9-28 역삼</t>
    <phoneticPr fontId="17" type="noConversion"/>
  </si>
  <si>
    <t xml:space="preserve">5-24 의정부 
17-4.3 창원
24-4.10 광주 </t>
    <phoneticPr fontId="17" type="noConversion"/>
  </si>
  <si>
    <t>5-7 역삼</t>
    <phoneticPr fontId="117" type="noConversion"/>
  </si>
  <si>
    <t>27-29 역삼</t>
    <phoneticPr fontId="117" type="noConversion"/>
  </si>
  <si>
    <t>23-25 역삼</t>
    <phoneticPr fontId="117" type="noConversion"/>
  </si>
  <si>
    <t>[실시간비대면]Quality Management Training for Executives</t>
    <phoneticPr fontId="17" type="noConversion"/>
  </si>
  <si>
    <t>2-4 중국</t>
    <phoneticPr fontId="17" type="noConversion"/>
  </si>
  <si>
    <t>24-26 역삼</t>
    <phoneticPr fontId="117" type="noConversion"/>
  </si>
  <si>
    <t>24-26 중국</t>
    <phoneticPr fontId="17" type="noConversion"/>
  </si>
  <si>
    <t>25-27 중국</t>
    <phoneticPr fontId="17" type="noConversion"/>
  </si>
  <si>
    <t>11-12 역삼</t>
    <phoneticPr fontId="117" type="noConversion"/>
  </si>
  <si>
    <t>22-23 역삼</t>
    <phoneticPr fontId="117" type="noConversion"/>
  </si>
  <si>
    <t>경영간부를 위한 품질경영(서비스)</t>
    <phoneticPr fontId="95" type="noConversion"/>
  </si>
  <si>
    <t>11-12 창원
15-16 인천
18-19 역삼
22-23 대구
24-25 청주</t>
    <phoneticPr fontId="17" type="noConversion"/>
  </si>
  <si>
    <t>6-7 부산</t>
    <phoneticPr fontId="17" type="noConversion"/>
  </si>
  <si>
    <t>1-2 의정부</t>
    <phoneticPr fontId="17" type="noConversion"/>
  </si>
  <si>
    <t>14-15 수원
17-18 광주
24-25 부산</t>
    <phoneticPr fontId="17" type="noConversion"/>
  </si>
  <si>
    <t>6-7 창원
26-27 수원</t>
    <phoneticPr fontId="17" type="noConversion"/>
  </si>
  <si>
    <t>24-25 수원
26-27 청주</t>
    <phoneticPr fontId="17" type="noConversion"/>
  </si>
  <si>
    <t>29-30 의정부</t>
    <phoneticPr fontId="17" type="noConversion"/>
  </si>
  <si>
    <t>16-17 창원</t>
    <phoneticPr fontId="17" type="noConversion"/>
  </si>
  <si>
    <t>12-13 대구
20-21 수원
22-23 청주</t>
    <phoneticPr fontId="17" type="noConversion"/>
  </si>
  <si>
    <t>17-18 전주
28-29 대전</t>
    <phoneticPr fontId="17" type="noConversion"/>
  </si>
  <si>
    <t>10-11 수원
20-21 부산
31-4.1 역삼</t>
    <phoneticPr fontId="17" type="noConversion"/>
  </si>
  <si>
    <t>6-7 아산
13-14의정부
17-18 광주</t>
    <phoneticPr fontId="17" type="noConversion"/>
  </si>
  <si>
    <t>경영간부</t>
    <phoneticPr fontId="17" type="noConversion"/>
  </si>
  <si>
    <t>10-14,17-19 부산</t>
  </si>
  <si>
    <t>22 부산</t>
  </si>
  <si>
    <t>26-27 전주
29-30 인천</t>
    <phoneticPr fontId="17" type="noConversion"/>
  </si>
  <si>
    <t>4-5 전주
16-17 수원</t>
    <phoneticPr fontId="17" type="noConversion"/>
  </si>
  <si>
    <t>20-11.6 청주
27-11.13 창원</t>
    <phoneticPr fontId="17" type="noConversion"/>
  </si>
  <si>
    <t>KS인증 심사원 직무교육(제품)</t>
    <phoneticPr fontId="95" type="noConversion"/>
  </si>
  <si>
    <t>3-6 역삼</t>
    <phoneticPr fontId="17" type="noConversion"/>
  </si>
  <si>
    <t>20-23 역삼</t>
    <phoneticPr fontId="17" type="noConversion"/>
  </si>
  <si>
    <t>프로젝트 관리자(PM) 양성</t>
    <phoneticPr fontId="17" type="noConversion"/>
  </si>
  <si>
    <t>18-19 역삼</t>
    <phoneticPr fontId="17" type="noConversion"/>
  </si>
  <si>
    <t>12-13 역삼</t>
    <phoneticPr fontId="17" type="noConversion"/>
  </si>
  <si>
    <t>프로젝트 일정관리 실무</t>
    <phoneticPr fontId="17" type="noConversion"/>
  </si>
  <si>
    <t>PM</t>
    <phoneticPr fontId="17" type="noConversion"/>
  </si>
  <si>
    <t>1-2 역삼</t>
    <phoneticPr fontId="17" type="noConversion"/>
  </si>
  <si>
    <t>25-26 역삼</t>
    <phoneticPr fontId="17" type="noConversion"/>
  </si>
  <si>
    <t>14-15 역삼</t>
    <phoneticPr fontId="17" type="noConversion"/>
  </si>
  <si>
    <t>신뢰성 기법 : 가속 수명(ALT) 및 가속 열화(ADT) 실무</t>
    <phoneticPr fontId="17" type="noConversion"/>
  </si>
  <si>
    <t>29-10.1 역삼</t>
    <phoneticPr fontId="17" type="noConversion"/>
  </si>
  <si>
    <t>23-25 역삼</t>
    <phoneticPr fontId="17" type="noConversion"/>
  </si>
  <si>
    <t>신뢰성 기법 : HALT &amp; HASS 실무</t>
    <phoneticPr fontId="17" type="noConversion"/>
  </si>
  <si>
    <t>11-14 역삼</t>
    <phoneticPr fontId="17" type="noConversion"/>
  </si>
  <si>
    <t>1-4 역삼</t>
    <phoneticPr fontId="17" type="noConversion"/>
  </si>
  <si>
    <t>신뢰성 시험 설계 실무</t>
    <phoneticPr fontId="95" type="noConversion"/>
  </si>
  <si>
    <t>22-24 역삼</t>
    <phoneticPr fontId="17" type="noConversion"/>
  </si>
  <si>
    <t>개발 기간 단축을 위한 가속 수명 시험(ALT) 실무</t>
    <phoneticPr fontId="95" type="noConversion"/>
  </si>
  <si>
    <t>제품 수명 예측을 위한 필드 데이터 분석 실무</t>
    <phoneticPr fontId="17" type="noConversion"/>
  </si>
  <si>
    <t>신뢰성 분석을 위한 데이터 해석 기초</t>
    <phoneticPr fontId="17" type="noConversion"/>
  </si>
  <si>
    <t>4-7 대전</t>
    <phoneticPr fontId="17" type="noConversion"/>
  </si>
  <si>
    <t>2-5 부산</t>
    <phoneticPr fontId="17" type="noConversion"/>
  </si>
  <si>
    <t>15-18 역삼</t>
    <phoneticPr fontId="17" type="noConversion"/>
  </si>
  <si>
    <t>26-29 역삼</t>
    <phoneticPr fontId="17" type="noConversion"/>
  </si>
  <si>
    <t>8-11 대전</t>
    <phoneticPr fontId="17" type="noConversion"/>
  </si>
  <si>
    <t>4-7 대구</t>
    <phoneticPr fontId="17" type="noConversion"/>
  </si>
  <si>
    <t>14-17 역삼</t>
    <phoneticPr fontId="17" type="noConversion"/>
  </si>
  <si>
    <t>20-22 부산</t>
    <phoneticPr fontId="17" type="noConversion"/>
  </si>
  <si>
    <t>18-20 역삼</t>
    <phoneticPr fontId="17" type="noConversion"/>
  </si>
  <si>
    <t>16-18 대구</t>
    <phoneticPr fontId="17" type="noConversion"/>
  </si>
  <si>
    <t>24-25 부산</t>
    <phoneticPr fontId="17" type="noConversion"/>
  </si>
  <si>
    <t>Test</t>
    <phoneticPr fontId="17" type="noConversion"/>
  </si>
  <si>
    <t>10.24-26/11.7-9/
20-23/12.6-7 역삼</t>
    <phoneticPr fontId="17" type="noConversion"/>
  </si>
  <si>
    <t>4.25-27/5.9-11/
15-18/31-6.1 역삼</t>
    <phoneticPr fontId="17" type="noConversion"/>
  </si>
  <si>
    <t>[국제자격] 국제 신뢰성 기사(CRE) 자격 대비+문제풀이반</t>
    <phoneticPr fontId="17" type="noConversion"/>
  </si>
  <si>
    <t>신뢰성</t>
    <phoneticPr fontId="17" type="noConversion"/>
  </si>
  <si>
    <t>11.18-21/26-28 역삼</t>
    <phoneticPr fontId="17" type="noConversion"/>
  </si>
  <si>
    <t>6.24-27/7.2-4 역삼</t>
    <phoneticPr fontId="17" type="noConversion"/>
  </si>
  <si>
    <t>20-24 역삼</t>
    <phoneticPr fontId="17" type="noConversion"/>
  </si>
  <si>
    <t>9-13 역삼</t>
    <phoneticPr fontId="17" type="noConversion"/>
  </si>
  <si>
    <t>3-7 역삼</t>
    <phoneticPr fontId="17" type="noConversion"/>
  </si>
  <si>
    <t>25-29 역삼</t>
    <phoneticPr fontId="17" type="noConversion"/>
  </si>
  <si>
    <t>19-23 역삼</t>
    <phoneticPr fontId="17" type="noConversion"/>
  </si>
  <si>
    <t>[등록민간자격] 식스시그마 그린벨트(GB)</t>
  </si>
  <si>
    <t>23-24 역삼</t>
    <phoneticPr fontId="17" type="noConversion"/>
  </si>
  <si>
    <t>6-7 대구</t>
    <phoneticPr fontId="17" type="noConversion"/>
  </si>
  <si>
    <t>식스시그마</t>
    <phoneticPr fontId="17" type="noConversion"/>
  </si>
  <si>
    <t>25-28 부산</t>
    <phoneticPr fontId="17" type="noConversion"/>
  </si>
  <si>
    <t>16-19 역삼</t>
    <phoneticPr fontId="17" type="noConversion"/>
  </si>
  <si>
    <t>13-16 역삼</t>
    <phoneticPr fontId="17" type="noConversion"/>
  </si>
  <si>
    <t>11-14 부산</t>
    <phoneticPr fontId="17" type="noConversion"/>
  </si>
  <si>
    <t>18-21 대구</t>
    <phoneticPr fontId="17" type="noConversion"/>
  </si>
  <si>
    <t>20-23 광주</t>
    <phoneticPr fontId="17" type="noConversion"/>
  </si>
  <si>
    <t>14-16 청주
21-23 역삼</t>
    <phoneticPr fontId="17" type="noConversion"/>
  </si>
  <si>
    <t>2-4 대전
23-25 부산</t>
    <phoneticPr fontId="17" type="noConversion"/>
  </si>
  <si>
    <t>19-21 청주</t>
    <phoneticPr fontId="17" type="noConversion"/>
  </si>
  <si>
    <t>4-5 광주</t>
    <phoneticPr fontId="17" type="noConversion"/>
  </si>
  <si>
    <t>8-9 청주
12-13 부산
19-20 수원</t>
    <phoneticPr fontId="17" type="noConversion"/>
  </si>
  <si>
    <t>6-7 광주
10-11 대전
17-18 인천
27-28 울산</t>
    <phoneticPr fontId="17" type="noConversion"/>
  </si>
  <si>
    <t>3-4 대구
17-18 부산
27-28 청주</t>
    <phoneticPr fontId="17" type="noConversion"/>
  </si>
  <si>
    <t>16-17 역삼
23-24 대전</t>
    <phoneticPr fontId="17" type="noConversion"/>
  </si>
  <si>
    <t>13-14 전주</t>
    <phoneticPr fontId="17" type="noConversion"/>
  </si>
  <si>
    <t>분임조/제안 활동 운영 체계 구축과 기업 사례연구</t>
    <phoneticPr fontId="17" type="noConversion"/>
  </si>
  <si>
    <t>30-31 부산</t>
    <phoneticPr fontId="17" type="noConversion"/>
  </si>
  <si>
    <t>9-10 역삼</t>
    <phoneticPr fontId="17" type="noConversion"/>
  </si>
  <si>
    <t>실습 중심의 현장 개선 기법</t>
    <phoneticPr fontId="95" type="noConversion"/>
  </si>
  <si>
    <t>18-21 울산</t>
    <phoneticPr fontId="17" type="noConversion"/>
  </si>
  <si>
    <t>8-11 부산</t>
    <phoneticPr fontId="17" type="noConversion"/>
  </si>
  <si>
    <t>개선 제안 활동 기본</t>
    <phoneticPr fontId="17" type="noConversion"/>
  </si>
  <si>
    <t>제안
·
분임조</t>
    <phoneticPr fontId="17" type="noConversion"/>
  </si>
  <si>
    <t>8-12 역삼</t>
    <phoneticPr fontId="17" type="noConversion"/>
  </si>
  <si>
    <t>16-20 역삼</t>
    <phoneticPr fontId="17" type="noConversion"/>
  </si>
  <si>
    <t>14-18 역삼</t>
    <phoneticPr fontId="17" type="noConversion"/>
  </si>
  <si>
    <t>26-27 역삼</t>
    <phoneticPr fontId="17" type="noConversion"/>
  </si>
  <si>
    <t>5-6 역삼</t>
    <phoneticPr fontId="17" type="noConversion"/>
  </si>
  <si>
    <t>JMP 활용 기초</t>
    <phoneticPr fontId="17" type="noConversion"/>
  </si>
  <si>
    <t>20-21 역삼</t>
    <phoneticPr fontId="17" type="noConversion"/>
  </si>
  <si>
    <t>21-22 역삼</t>
    <phoneticPr fontId="17" type="noConversion"/>
  </si>
  <si>
    <t>엑셀을 활용한 생산 품질 데이터 분석</t>
    <phoneticPr fontId="17" type="noConversion"/>
  </si>
  <si>
    <t>2-3 역삼</t>
    <phoneticPr fontId="17" type="noConversion"/>
  </si>
  <si>
    <t>협력사 공정 감사(AUDIT) 추진 실무</t>
    <phoneticPr fontId="17" type="noConversion"/>
  </si>
  <si>
    <t>10-12 역삼</t>
    <phoneticPr fontId="17" type="noConversion"/>
  </si>
  <si>
    <t>25-27 청주</t>
    <phoneticPr fontId="17" type="noConversion"/>
  </si>
  <si>
    <t>9-11 수원</t>
    <phoneticPr fontId="17" type="noConversion"/>
  </si>
  <si>
    <t>26-28 대전</t>
    <phoneticPr fontId="17" type="noConversion"/>
  </si>
  <si>
    <t>협력사 품질 관리 추진 실무</t>
    <phoneticPr fontId="95" type="noConversion"/>
  </si>
  <si>
    <t>11-12 역삼</t>
    <phoneticPr fontId="17" type="noConversion"/>
  </si>
  <si>
    <t>27-29 역삼</t>
    <phoneticPr fontId="17" type="noConversion"/>
  </si>
  <si>
    <t>10-12 대구</t>
    <phoneticPr fontId="17" type="noConversion"/>
  </si>
  <si>
    <t>14-16 청주</t>
    <phoneticPr fontId="17" type="noConversion"/>
  </si>
  <si>
    <t>26-28 역삼</t>
    <phoneticPr fontId="17" type="noConversion"/>
  </si>
  <si>
    <t>20-22 역삼</t>
    <phoneticPr fontId="17" type="noConversion"/>
  </si>
  <si>
    <t>9-11 역삼</t>
    <phoneticPr fontId="17" type="noConversion"/>
  </si>
  <si>
    <t>5-7 역삼</t>
    <phoneticPr fontId="17" type="noConversion"/>
  </si>
  <si>
    <t xml:space="preserve">실험 계획법(DOE) </t>
    <phoneticPr fontId="95" type="noConversion"/>
  </si>
  <si>
    <t>25-27 역삼</t>
    <phoneticPr fontId="17" type="noConversion"/>
  </si>
  <si>
    <t/>
  </si>
  <si>
    <t>5-7 수원</t>
    <phoneticPr fontId="17" type="noConversion"/>
  </si>
  <si>
    <t>4-5 대전</t>
    <phoneticPr fontId="17" type="noConversion"/>
  </si>
  <si>
    <t>측정 시스템 분석(MSA) 활용</t>
    <phoneticPr fontId="17" type="noConversion"/>
  </si>
  <si>
    <t>21-22 수원</t>
    <phoneticPr fontId="17" type="noConversion"/>
  </si>
  <si>
    <t>미니탭 활용과 통계 분석</t>
    <phoneticPr fontId="17" type="noConversion"/>
  </si>
  <si>
    <t>4-5 광주
25-26 수원</t>
    <phoneticPr fontId="17" type="noConversion"/>
  </si>
  <si>
    <t>8-9 부산
26-27 광주</t>
    <phoneticPr fontId="17" type="noConversion"/>
  </si>
  <si>
    <t>18-19 수원
24-25 대구</t>
    <phoneticPr fontId="17" type="noConversion"/>
  </si>
  <si>
    <t>10-12 광주</t>
    <phoneticPr fontId="17" type="noConversion"/>
  </si>
  <si>
    <t>16-18 대전</t>
    <phoneticPr fontId="17" type="noConversion"/>
  </si>
  <si>
    <t>18-20 청주</t>
    <phoneticPr fontId="17" type="noConversion"/>
  </si>
  <si>
    <t>2-4 부산</t>
    <phoneticPr fontId="17" type="noConversion"/>
  </si>
  <si>
    <t>30-7.1 역삼</t>
    <phoneticPr fontId="17" type="noConversion"/>
  </si>
  <si>
    <t>스마트 공정 품질 관리 실무</t>
    <phoneticPr fontId="17" type="noConversion"/>
  </si>
  <si>
    <t>3-5 역삼</t>
    <phoneticPr fontId="17" type="noConversion"/>
  </si>
  <si>
    <t>20-22 광주</t>
    <phoneticPr fontId="17" type="noConversion"/>
  </si>
  <si>
    <t>16-18 역삼</t>
    <phoneticPr fontId="17" type="noConversion"/>
  </si>
  <si>
    <t>19-21 대전</t>
    <phoneticPr fontId="17" type="noConversion"/>
  </si>
  <si>
    <t>현장 품질 관리 추진 실무</t>
    <phoneticPr fontId="95" type="noConversion"/>
  </si>
  <si>
    <t>12-14 수원</t>
    <phoneticPr fontId="17" type="noConversion"/>
  </si>
  <si>
    <t>22-24 대구</t>
    <phoneticPr fontId="17" type="noConversion"/>
  </si>
  <si>
    <t>14-16 역삼</t>
    <phoneticPr fontId="17" type="noConversion"/>
  </si>
  <si>
    <t>품질 관리 기본</t>
    <phoneticPr fontId="17" type="noConversion"/>
  </si>
  <si>
    <t>[국제자격] 국제 품질 기사(CQE) 자격 대비+문제풀이반</t>
    <phoneticPr fontId="93" type="noConversion"/>
  </si>
  <si>
    <t>5-7 부산</t>
    <phoneticPr fontId="17" type="noConversion"/>
  </si>
  <si>
    <t>9-11 청주</t>
    <phoneticPr fontId="17" type="noConversion"/>
  </si>
  <si>
    <t>16-18 광주</t>
    <phoneticPr fontId="17" type="noConversion"/>
  </si>
  <si>
    <t>7-9 역삼</t>
    <phoneticPr fontId="17" type="noConversion"/>
  </si>
  <si>
    <t>품질 보증(QA) 추진 실무</t>
    <phoneticPr fontId="95" type="noConversion"/>
  </si>
  <si>
    <t>24 역삼</t>
    <phoneticPr fontId="17" type="noConversion"/>
  </si>
  <si>
    <t>14 역삼</t>
    <phoneticPr fontId="17" type="noConversion"/>
  </si>
  <si>
    <t>16 역삼</t>
    <phoneticPr fontId="17" type="noConversion"/>
  </si>
  <si>
    <t>신화로 배우는 품질 여행</t>
    <phoneticPr fontId="17" type="noConversion"/>
  </si>
  <si>
    <t>1등 제품 개발을 위한 품질 기능 전개(QFD)</t>
    <phoneticPr fontId="17" type="noConversion"/>
  </si>
  <si>
    <t>13-14 아산</t>
    <phoneticPr fontId="17" type="noConversion"/>
  </si>
  <si>
    <t>품질 코스트 분석과 활용</t>
    <phoneticPr fontId="95" type="noConversion"/>
  </si>
  <si>
    <t>10-11 수원</t>
    <phoneticPr fontId="17" type="noConversion"/>
  </si>
  <si>
    <t>19-20 역삼</t>
    <phoneticPr fontId="17" type="noConversion"/>
  </si>
  <si>
    <t>24-25 역삼</t>
    <phoneticPr fontId="17" type="noConversion"/>
  </si>
  <si>
    <t>사내 표준화 추진 실무</t>
    <phoneticPr fontId="95" type="noConversion"/>
  </si>
  <si>
    <t>팀원이 만족하는 분임조장의 핵심 역량</t>
    <phoneticPr fontId="17" type="noConversion"/>
  </si>
  <si>
    <t>6-7 대전</t>
    <phoneticPr fontId="17" type="noConversion"/>
  </si>
  <si>
    <t>[국제자격] 트리즈 전문가(Level-3)</t>
    <phoneticPr fontId="17" type="noConversion"/>
  </si>
  <si>
    <t>[국제자격] 트리즈 추진자(Level-2)</t>
    <phoneticPr fontId="17" type="noConversion"/>
  </si>
  <si>
    <t>28-30 역삼</t>
    <phoneticPr fontId="17" type="noConversion"/>
  </si>
  <si>
    <t>[국제자격] 트리즈 기본(Level-1)</t>
    <phoneticPr fontId="17" type="noConversion"/>
  </si>
  <si>
    <t>트리즈</t>
    <phoneticPr fontId="17" type="noConversion"/>
  </si>
  <si>
    <t>29-31 역삼</t>
    <phoneticPr fontId="17" type="noConversion"/>
  </si>
  <si>
    <t>기업 특허 전략 분석(입문)</t>
    <phoneticPr fontId="17" type="noConversion"/>
  </si>
  <si>
    <t>연구개발 기술관리 핵심 종합</t>
    <phoneticPr fontId="17" type="noConversion"/>
  </si>
  <si>
    <t>15 역삼</t>
    <phoneticPr fontId="17" type="noConversion"/>
  </si>
  <si>
    <t>23 역삼</t>
    <phoneticPr fontId="17" type="noConversion"/>
  </si>
  <si>
    <t>정부 R&amp;D 지원 사업 보고서 작성과 효과적 활용</t>
    <phoneticPr fontId="95" type="noConversion"/>
  </si>
  <si>
    <t>30-31 역삼</t>
    <phoneticPr fontId="17" type="noConversion"/>
  </si>
  <si>
    <t>성과 창출을 위한 R&amp;D와 업무 효율 개선 기법</t>
    <phoneticPr fontId="17" type="noConversion"/>
  </si>
  <si>
    <t>전략적 기술 로드맵(TRM) 작성</t>
    <phoneticPr fontId="17" type="noConversion"/>
  </si>
  <si>
    <t>R&amp;D 역량 향상 실무와 활용 기법</t>
    <phoneticPr fontId="17" type="noConversion"/>
  </si>
  <si>
    <t>R&amp;D 역량 향상을 위한 기본 다지기</t>
    <phoneticPr fontId="17" type="noConversion"/>
  </si>
  <si>
    <t>개발 및 설계 원가 절감 기법 활용 실무</t>
    <phoneticPr fontId="17" type="noConversion"/>
  </si>
  <si>
    <t>제품 개발 및 설계 기본</t>
    <phoneticPr fontId="17" type="noConversion"/>
  </si>
  <si>
    <t>신제품 개발 프로세스 효율화 전략</t>
    <phoneticPr fontId="17" type="noConversion"/>
  </si>
  <si>
    <t>30-7.2 역삼</t>
    <phoneticPr fontId="17" type="noConversion"/>
  </si>
  <si>
    <t>신제품 기획 &amp; 개발 전략</t>
    <phoneticPr fontId="17" type="noConversion"/>
  </si>
  <si>
    <t>R&amp;D</t>
    <phoneticPr fontId="17" type="noConversion"/>
  </si>
  <si>
    <t>NO</t>
    <phoneticPr fontId="17" type="noConversion"/>
  </si>
  <si>
    <t>7 역삼</t>
    <phoneticPr fontId="17" type="noConversion"/>
  </si>
  <si>
    <t>ITC 열화상진단기술자 재인증 교육</t>
    <phoneticPr fontId="93" type="noConversion"/>
  </si>
  <si>
    <t>15-19 역삼</t>
    <phoneticPr fontId="93" type="noConversion"/>
  </si>
  <si>
    <t>20-24 역삼</t>
    <phoneticPr fontId="93" type="noConversion"/>
  </si>
  <si>
    <t>4-8 역삼</t>
    <phoneticPr fontId="17" type="noConversion"/>
  </si>
  <si>
    <t>23-27 역삼</t>
    <phoneticPr fontId="17" type="noConversion"/>
  </si>
  <si>
    <t>21-25 역삼</t>
    <phoneticPr fontId="93" type="noConversion"/>
  </si>
  <si>
    <t>1-3 역삼</t>
    <phoneticPr fontId="17" type="noConversion"/>
  </si>
  <si>
    <t>[등록민간자격] 생산 보전 기술자(2급)</t>
    <phoneticPr fontId="17" type="noConversion"/>
  </si>
  <si>
    <t xml:space="preserve">4-8 역삼 </t>
    <phoneticPr fontId="17" type="noConversion"/>
  </si>
  <si>
    <t>26-30 역삼</t>
    <phoneticPr fontId="93" type="noConversion"/>
  </si>
  <si>
    <t>[등록민간자격] TPM 사내 컨설턴트</t>
    <phoneticPr fontId="17" type="noConversion"/>
  </si>
  <si>
    <t>설비보전을 위한 인버터시스템</t>
    <phoneticPr fontId="93" type="noConversion"/>
  </si>
  <si>
    <t>11-12 역삼</t>
    <phoneticPr fontId="93" type="noConversion"/>
  </si>
  <si>
    <t>10-11 역삼</t>
    <phoneticPr fontId="93" type="noConversion"/>
  </si>
  <si>
    <t>빅데이터를 활용한 설비보전</t>
    <phoneticPr fontId="93" type="noConversion"/>
  </si>
  <si>
    <t>3-5 역삼</t>
    <phoneticPr fontId="93" type="noConversion"/>
  </si>
  <si>
    <t>19-21 역삼</t>
    <phoneticPr fontId="93" type="noConversion"/>
  </si>
  <si>
    <t>3-5 부산</t>
    <phoneticPr fontId="93" type="noConversion"/>
  </si>
  <si>
    <t>16-18 부산</t>
    <phoneticPr fontId="93" type="noConversion"/>
  </si>
  <si>
    <t>31-4.2 역삼</t>
    <phoneticPr fontId="93" type="noConversion"/>
  </si>
  <si>
    <t>15-17 역삼</t>
    <phoneticPr fontId="93" type="noConversion"/>
  </si>
  <si>
    <t>9-11 역삼</t>
    <phoneticPr fontId="93" type="noConversion"/>
  </si>
  <si>
    <t xml:space="preserve">2D CAD로 배우는 도면 작성 </t>
    <phoneticPr fontId="17" type="noConversion"/>
  </si>
  <si>
    <t>25-26 역삼</t>
    <phoneticPr fontId="93" type="noConversion"/>
  </si>
  <si>
    <t>6-7 부산</t>
    <phoneticPr fontId="93" type="noConversion"/>
  </si>
  <si>
    <t>기계 가공 입문(절삭, 프레스)</t>
    <phoneticPr fontId="17" type="noConversion"/>
  </si>
  <si>
    <t>27-28 부산</t>
    <phoneticPr fontId="93" type="noConversion"/>
  </si>
  <si>
    <t>금속 재료 및 전기 재료 기본</t>
    <phoneticPr fontId="93" type="noConversion"/>
  </si>
  <si>
    <t>29-30 부산</t>
    <phoneticPr fontId="93" type="noConversion"/>
  </si>
  <si>
    <t>10-12 역삼</t>
    <phoneticPr fontId="93" type="noConversion"/>
  </si>
  <si>
    <t>8-10 역삼</t>
    <phoneticPr fontId="93" type="noConversion"/>
  </si>
  <si>
    <t xml:space="preserve"> 14-16 역삼</t>
    <phoneticPr fontId="93" type="noConversion"/>
  </si>
  <si>
    <t>27-29 역삼</t>
    <phoneticPr fontId="93" type="noConversion"/>
  </si>
  <si>
    <t>11-13 역삼</t>
    <phoneticPr fontId="93" type="noConversion"/>
  </si>
  <si>
    <t>16-18 역삼</t>
    <phoneticPr fontId="93" type="noConversion"/>
  </si>
  <si>
    <t>17-19 역삼</t>
    <phoneticPr fontId="93" type="noConversion"/>
  </si>
  <si>
    <t xml:space="preserve">기계 도면 해독 기본 </t>
    <phoneticPr fontId="17" type="noConversion"/>
  </si>
  <si>
    <t>24-26 아산</t>
    <phoneticPr fontId="93" type="noConversion"/>
  </si>
  <si>
    <t>22-24 아산</t>
    <phoneticPr fontId="17" type="noConversion"/>
  </si>
  <si>
    <t>7-9 아산</t>
    <phoneticPr fontId="17" type="noConversion"/>
  </si>
  <si>
    <t>28-30 아산</t>
    <phoneticPr fontId="17" type="noConversion"/>
  </si>
  <si>
    <t>20-22 아산</t>
    <phoneticPr fontId="17" type="noConversion"/>
  </si>
  <si>
    <t>26-28 대전</t>
    <phoneticPr fontId="93" type="noConversion"/>
  </si>
  <si>
    <t>18-20 부산</t>
    <phoneticPr fontId="93" type="noConversion"/>
  </si>
  <si>
    <t>10-12 대전</t>
    <phoneticPr fontId="93" type="noConversion"/>
  </si>
  <si>
    <t>7-9 역삼</t>
    <phoneticPr fontId="93" type="noConversion"/>
  </si>
  <si>
    <t>8-10 부산</t>
    <phoneticPr fontId="93" type="noConversion"/>
  </si>
  <si>
    <t>7-9 부산</t>
    <phoneticPr fontId="17" type="noConversion"/>
  </si>
  <si>
    <t xml:space="preserve">PLC 프로그래밍 기본 </t>
    <phoneticPr fontId="17" type="noConversion"/>
  </si>
  <si>
    <t>1-3 부산</t>
    <phoneticPr fontId="93" type="noConversion"/>
  </si>
  <si>
    <t xml:space="preserve">29-31 부산 </t>
    <phoneticPr fontId="93" type="noConversion"/>
  </si>
  <si>
    <t>23-25 부산</t>
    <phoneticPr fontId="93" type="noConversion"/>
  </si>
  <si>
    <t>16-18 아산</t>
    <phoneticPr fontId="93" type="noConversion"/>
  </si>
  <si>
    <t>26-28 아산</t>
    <phoneticPr fontId="93" type="noConversion"/>
  </si>
  <si>
    <t>19-21 부산</t>
    <phoneticPr fontId="93" type="noConversion"/>
  </si>
  <si>
    <t>공압 설비와 보전</t>
    <phoneticPr fontId="93" type="noConversion"/>
  </si>
  <si>
    <t>14-16 아산</t>
    <phoneticPr fontId="93" type="noConversion"/>
  </si>
  <si>
    <t xml:space="preserve">19-21 아산 </t>
    <phoneticPr fontId="93" type="noConversion"/>
  </si>
  <si>
    <t>10-12 아산</t>
    <phoneticPr fontId="17" type="noConversion"/>
  </si>
  <si>
    <t>27-28 역삼</t>
    <phoneticPr fontId="93" type="noConversion"/>
  </si>
  <si>
    <t>16-17 부산</t>
    <phoneticPr fontId="93" type="noConversion"/>
  </si>
  <si>
    <t>15-16 대구</t>
    <phoneticPr fontId="93" type="noConversion"/>
  </si>
  <si>
    <t>27-28 대전</t>
    <phoneticPr fontId="93" type="noConversion"/>
  </si>
  <si>
    <t>3-5 대구</t>
    <phoneticPr fontId="93" type="noConversion"/>
  </si>
  <si>
    <t>10-12 부산</t>
    <phoneticPr fontId="93" type="noConversion"/>
  </si>
  <si>
    <t>2-4 부산</t>
    <phoneticPr fontId="93" type="noConversion"/>
  </si>
  <si>
    <t>15-17 부산</t>
    <phoneticPr fontId="93" type="noConversion"/>
  </si>
  <si>
    <t>21-23 역삼</t>
    <phoneticPr fontId="93" type="noConversion"/>
  </si>
  <si>
    <t>20-21 역삼</t>
    <phoneticPr fontId="93" type="noConversion"/>
  </si>
  <si>
    <t>RCA(근본 원인 분석) 실무</t>
    <phoneticPr fontId="93" type="noConversion"/>
  </si>
  <si>
    <t>17-18 역삼</t>
    <phoneticPr fontId="93" type="noConversion"/>
  </si>
  <si>
    <t>계획 보전 체계 구축과 운영</t>
    <phoneticPr fontId="17" type="noConversion"/>
  </si>
  <si>
    <t>21-23 대전</t>
    <phoneticPr fontId="93" type="noConversion"/>
  </si>
  <si>
    <t>24-26 역삼</t>
    <phoneticPr fontId="93" type="noConversion"/>
  </si>
  <si>
    <t>31-4.2 역삼</t>
    <phoneticPr fontId="17" type="noConversion"/>
  </si>
  <si>
    <t>설비 종합 효율 향상을 위한 개별 개선</t>
    <phoneticPr fontId="17" type="noConversion"/>
  </si>
  <si>
    <t>5-7 청주</t>
    <phoneticPr fontId="17" type="noConversion"/>
  </si>
  <si>
    <t>15-17 광주</t>
    <phoneticPr fontId="17" type="noConversion"/>
  </si>
  <si>
    <t>5-7 역삼</t>
    <phoneticPr fontId="93" type="noConversion"/>
  </si>
  <si>
    <t>12-14 역삼</t>
    <phoneticPr fontId="93" type="noConversion"/>
  </si>
  <si>
    <t>22-24 대전</t>
    <phoneticPr fontId="93" type="noConversion"/>
  </si>
  <si>
    <t>14-16 대구</t>
    <phoneticPr fontId="17" type="noConversion"/>
  </si>
  <si>
    <t>28-30 부산</t>
    <phoneticPr fontId="93" type="noConversion"/>
  </si>
  <si>
    <t>20-22 청주</t>
    <phoneticPr fontId="93" type="noConversion"/>
  </si>
  <si>
    <t>13-15 부산</t>
    <phoneticPr fontId="93" type="noConversion"/>
  </si>
  <si>
    <t>28-30 대구</t>
    <phoneticPr fontId="93" type="noConversion"/>
  </si>
  <si>
    <t>23-24 역삼</t>
    <phoneticPr fontId="93" type="noConversion"/>
  </si>
  <si>
    <t>14-16 역삼</t>
    <phoneticPr fontId="93" type="noConversion"/>
  </si>
  <si>
    <t>31-4.2 부산</t>
    <phoneticPr fontId="17" type="noConversion"/>
  </si>
  <si>
    <t>1-2 춘천
4-5 수원
8-9 대구
8-9 인천
11-12 부산</t>
    <phoneticPr fontId="93" type="noConversion"/>
  </si>
  <si>
    <t>16-17 전주
20-21 인천21-22 창원
27-28 대구
29-30 수원</t>
    <phoneticPr fontId="93" type="noConversion"/>
  </si>
  <si>
    <t>4-5 청주
 16-17 수원
22-23 인천
25-26 광주</t>
    <phoneticPr fontId="93" type="noConversion"/>
  </si>
  <si>
    <t>13-14 대구21-22 대전
21-22 수원
25-26 부산
28-29 인천</t>
    <phoneticPr fontId="93" type="noConversion"/>
  </si>
  <si>
    <t>3-4 수원
7-8 청주
10-11 의정부
14-15 창원
17-18 전주
21-22 대전</t>
    <phoneticPr fontId="93" type="noConversion"/>
  </si>
  <si>
    <t>8-9 울산
15-16 대전
19-20 인천
22-23 대구
28-29 수원</t>
    <phoneticPr fontId="17" type="noConversion"/>
  </si>
  <si>
    <t>3-4 의정부
14-15 청주
17-18 인천
21-22 광주
22-23 수원
24-25 전주</t>
    <phoneticPr fontId="93" type="noConversion"/>
  </si>
  <si>
    <t>6-7 대구
13-14 인천
24-25 춘천
27-28 부산
31-4.1 대전</t>
    <phoneticPr fontId="93" type="noConversion"/>
  </si>
  <si>
    <t>10-11 대구
17-18 창원
20-21 수원
24-25 광주
27-28 인천</t>
    <phoneticPr fontId="93" type="noConversion"/>
  </si>
  <si>
    <t>13-14 전주
14-15 대전
16-17 청주
20-21 수원</t>
    <phoneticPr fontId="93" type="noConversion"/>
  </si>
  <si>
    <t>9-12 역삼</t>
    <phoneticPr fontId="17" type="noConversion"/>
  </si>
  <si>
    <t>24-27 역삼</t>
    <phoneticPr fontId="17" type="noConversion"/>
  </si>
  <si>
    <t>[등록민간자격] 생산 관리 마스터</t>
    <phoneticPr fontId="17" type="noConversion"/>
  </si>
  <si>
    <t>7-10 역삼</t>
    <phoneticPr fontId="17" type="noConversion"/>
  </si>
  <si>
    <t>[등록민간자격] 공정 관리 마스터</t>
    <phoneticPr fontId="17" type="noConversion"/>
  </si>
  <si>
    <t>12-13 역삼</t>
    <phoneticPr fontId="93" type="noConversion"/>
  </si>
  <si>
    <t xml:space="preserve">공정 전환 탄소중립 추진 실무 </t>
    <phoneticPr fontId="93" type="noConversion"/>
  </si>
  <si>
    <t>6-7 역삼</t>
    <phoneticPr fontId="93" type="noConversion"/>
  </si>
  <si>
    <t>25-26 부산</t>
    <phoneticPr fontId="93" type="noConversion"/>
  </si>
  <si>
    <t>4-5 역삼</t>
    <phoneticPr fontId="93" type="noConversion"/>
  </si>
  <si>
    <t xml:space="preserve">13-14 역삼 </t>
    <phoneticPr fontId="17" type="noConversion"/>
  </si>
  <si>
    <t>생산 혁신 방식(TPS, 린) 기본과 실천</t>
    <phoneticPr fontId="17" type="noConversion"/>
  </si>
  <si>
    <t>12-14 청주</t>
    <phoneticPr fontId="17" type="noConversion"/>
  </si>
  <si>
    <t>7-9 대구</t>
    <phoneticPr fontId="93" type="noConversion"/>
  </si>
  <si>
    <t>20-22 대전</t>
    <phoneticPr fontId="93" type="noConversion"/>
  </si>
  <si>
    <t>1-3 청주</t>
    <phoneticPr fontId="93" type="noConversion"/>
  </si>
  <si>
    <t>24-26 부산</t>
    <phoneticPr fontId="93" type="noConversion"/>
  </si>
  <si>
    <t>8-10 대구</t>
    <phoneticPr fontId="93" type="noConversion"/>
  </si>
  <si>
    <t>25-27 수원</t>
    <phoneticPr fontId="93" type="noConversion"/>
  </si>
  <si>
    <t>작업 개선과 표준화 관리</t>
    <phoneticPr fontId="17" type="noConversion"/>
  </si>
  <si>
    <t>17-18 청주</t>
    <phoneticPr fontId="17" type="noConversion"/>
  </si>
  <si>
    <t>7-8 대전</t>
    <phoneticPr fontId="93" type="noConversion"/>
  </si>
  <si>
    <t>12-13 대구</t>
    <phoneticPr fontId="93" type="noConversion"/>
  </si>
  <si>
    <t>13-14 부산</t>
    <phoneticPr fontId="93" type="noConversion"/>
  </si>
  <si>
    <t>12-13 부산</t>
    <phoneticPr fontId="93" type="noConversion"/>
  </si>
  <si>
    <t>3-4 대전</t>
    <phoneticPr fontId="93" type="noConversion"/>
  </si>
  <si>
    <t>23-24 대구</t>
    <phoneticPr fontId="93" type="noConversion"/>
  </si>
  <si>
    <t>19-20 청주</t>
    <phoneticPr fontId="93" type="noConversion"/>
  </si>
  <si>
    <t>6-7 대전</t>
    <phoneticPr fontId="93" type="noConversion"/>
  </si>
  <si>
    <t>20-21 대전</t>
    <phoneticPr fontId="93" type="noConversion"/>
  </si>
  <si>
    <t>18-19 대전</t>
    <phoneticPr fontId="93" type="noConversion"/>
  </si>
  <si>
    <t>7-8 대구</t>
    <phoneticPr fontId="93" type="noConversion"/>
  </si>
  <si>
    <t>19-20 수원</t>
    <phoneticPr fontId="93" type="noConversion"/>
  </si>
  <si>
    <t>15-16 부산</t>
    <phoneticPr fontId="93" type="noConversion"/>
  </si>
  <si>
    <t>6-7 청주</t>
    <phoneticPr fontId="17" type="noConversion"/>
  </si>
  <si>
    <t>13-14 대전</t>
    <phoneticPr fontId="93" type="noConversion"/>
  </si>
  <si>
    <t>14-15 부산</t>
    <phoneticPr fontId="93" type="noConversion"/>
  </si>
  <si>
    <t>15-16 광주</t>
    <phoneticPr fontId="93" type="noConversion"/>
  </si>
  <si>
    <t>10-11 부산</t>
    <phoneticPr fontId="93" type="noConversion"/>
  </si>
  <si>
    <t>11-12 대구</t>
    <phoneticPr fontId="93" type="noConversion"/>
  </si>
  <si>
    <t xml:space="preserve"> 6-7 역삼</t>
    <phoneticPr fontId="93" type="noConversion"/>
  </si>
  <si>
    <t>9.20-21/27-28/10.18-19/25-26/ 
11.8-9/15-16 역삼</t>
    <phoneticPr fontId="93" type="noConversion"/>
  </si>
  <si>
    <t>목표 원가 관리 및 원가 기획 실무</t>
    <phoneticPr fontId="17" type="noConversion"/>
  </si>
  <si>
    <t>29-30 역삼</t>
    <phoneticPr fontId="93" type="noConversion"/>
  </si>
  <si>
    <t>15-16 역삼</t>
    <phoneticPr fontId="93" type="noConversion"/>
  </si>
  <si>
    <t xml:space="preserve">제조 원가 분석 및 절감 </t>
    <phoneticPr fontId="17" type="noConversion"/>
  </si>
  <si>
    <t>1-2 역삼</t>
    <phoneticPr fontId="93" type="noConversion"/>
  </si>
  <si>
    <t>22-23  부산</t>
    <phoneticPr fontId="93" type="noConversion"/>
  </si>
  <si>
    <t>26-27 대구</t>
    <phoneticPr fontId="93" type="noConversion"/>
  </si>
  <si>
    <t>26-27 역삼</t>
    <phoneticPr fontId="93" type="noConversion"/>
  </si>
  <si>
    <t>구매 원가 계산 및 분석 실무</t>
    <phoneticPr fontId="17" type="noConversion"/>
  </si>
  <si>
    <t>구매 코스트 테이블 작성 실무</t>
    <phoneticPr fontId="17" type="noConversion"/>
  </si>
  <si>
    <t>16-17 대구</t>
    <phoneticPr fontId="93" type="noConversion"/>
  </si>
  <si>
    <t>3-4 부산</t>
    <phoneticPr fontId="93" type="noConversion"/>
  </si>
  <si>
    <t xml:space="preserve"> 25-26 대전</t>
    <phoneticPr fontId="17" type="noConversion"/>
  </si>
  <si>
    <t>협력 업체 관리 실무</t>
    <phoneticPr fontId="17" type="noConversion"/>
  </si>
  <si>
    <t>28-29 역삼</t>
    <phoneticPr fontId="93" type="noConversion"/>
  </si>
  <si>
    <t>13-14 역삼</t>
    <phoneticPr fontId="93" type="noConversion"/>
  </si>
  <si>
    <t>공급망 전략 수립 및 최적화</t>
    <phoneticPr fontId="17" type="noConversion"/>
  </si>
  <si>
    <t>SCM 전략 수립</t>
    <phoneticPr fontId="17" type="noConversion"/>
  </si>
  <si>
    <t>물류비 관리와 비용 절감</t>
    <phoneticPr fontId="17" type="noConversion"/>
  </si>
  <si>
    <t>물류 담당자 업무 능력 향상</t>
    <phoneticPr fontId="17" type="noConversion"/>
  </si>
  <si>
    <t>물류 관리 종합</t>
    <phoneticPr fontId="17" type="noConversion"/>
  </si>
  <si>
    <t>우리 회사 적정 재고 산출 데이터 분석 실습</t>
    <phoneticPr fontId="17" type="noConversion"/>
  </si>
  <si>
    <t xml:space="preserve">재고 운영 및 자재 계획 수립 </t>
    <phoneticPr fontId="17" type="noConversion"/>
  </si>
  <si>
    <t>15-16 대전</t>
    <phoneticPr fontId="93" type="noConversion"/>
  </si>
  <si>
    <t>12-13 청주</t>
    <phoneticPr fontId="93" type="noConversion"/>
  </si>
  <si>
    <t>17-18 대구</t>
    <phoneticPr fontId="93" type="noConversion"/>
  </si>
  <si>
    <t>31-4.1 대전</t>
    <phoneticPr fontId="93" type="noConversion"/>
  </si>
  <si>
    <t>3-4 역삼</t>
    <phoneticPr fontId="93" type="noConversion"/>
  </si>
  <si>
    <t>구매계약서 작성과 검토 실무</t>
    <phoneticPr fontId="93" type="noConversion"/>
  </si>
  <si>
    <t xml:space="preserve">글로벌소싱(외자구매) 실무와 리스크 관리 </t>
    <phoneticPr fontId="93" type="noConversion"/>
  </si>
  <si>
    <t xml:space="preserve">간접 구매 실무 </t>
    <phoneticPr fontId="17" type="noConversion"/>
  </si>
  <si>
    <t xml:space="preserve">구매 데이터 활용 분석 실무  </t>
    <phoneticPr fontId="17" type="noConversion"/>
  </si>
  <si>
    <t xml:space="preserve">구매 협상 기술 </t>
    <phoneticPr fontId="17" type="noConversion"/>
  </si>
  <si>
    <t>구매 혁신의 9가지 Tool</t>
    <phoneticPr fontId="17" type="noConversion"/>
  </si>
  <si>
    <t>30-7.1 대구</t>
    <phoneticPr fontId="93" type="noConversion"/>
  </si>
  <si>
    <t>24-25 부산</t>
    <phoneticPr fontId="93" type="noConversion"/>
  </si>
  <si>
    <t>과정명</t>
    <phoneticPr fontId="93" type="noConversion"/>
  </si>
  <si>
    <t>18-19 역삼</t>
    <phoneticPr fontId="93" type="noConversion"/>
  </si>
  <si>
    <t>16-17 역삼</t>
    <phoneticPr fontId="93" type="noConversion"/>
  </si>
  <si>
    <t>관리감독자 안전보건교육(건설업)</t>
    <phoneticPr fontId="17" type="noConversion"/>
  </si>
  <si>
    <t>19 역삼</t>
    <phoneticPr fontId="93" type="noConversion"/>
  </si>
  <si>
    <t>17 역삼</t>
    <phoneticPr fontId="93" type="noConversion"/>
  </si>
  <si>
    <t>27 역삼</t>
    <phoneticPr fontId="93" type="noConversion"/>
  </si>
  <si>
    <t>26 역삼</t>
    <phoneticPr fontId="93" type="noConversion"/>
  </si>
  <si>
    <t>24 역삼</t>
    <phoneticPr fontId="93" type="noConversion"/>
  </si>
  <si>
    <t>28 역삼</t>
    <phoneticPr fontId="93" type="noConversion"/>
  </si>
  <si>
    <t>관리감독자 안전보건교육(건설업_2일차)</t>
    <phoneticPr fontId="17" type="noConversion"/>
  </si>
  <si>
    <t>18 역삼</t>
    <phoneticPr fontId="93" type="noConversion"/>
  </si>
  <si>
    <t>16 역삼</t>
    <phoneticPr fontId="93" type="noConversion"/>
  </si>
  <si>
    <t>25 역삼</t>
    <phoneticPr fontId="93" type="noConversion"/>
  </si>
  <si>
    <t>23 역삼</t>
    <phoneticPr fontId="93" type="noConversion"/>
  </si>
  <si>
    <t>관리감독자 안전보건교육(건설업_1일차)</t>
    <phoneticPr fontId="17" type="noConversion"/>
  </si>
  <si>
    <t>14-15 역삼</t>
    <phoneticPr fontId="93" type="noConversion"/>
  </si>
  <si>
    <t>21-22 역삼</t>
    <phoneticPr fontId="93" type="noConversion"/>
  </si>
  <si>
    <t>24-25 역삼</t>
    <phoneticPr fontId="93" type="noConversion"/>
  </si>
  <si>
    <t>관리감독자 안전보건교육(제조 및 기타 업종)</t>
    <phoneticPr fontId="17" type="noConversion"/>
  </si>
  <si>
    <t>15 역삼</t>
    <phoneticPr fontId="93" type="noConversion"/>
  </si>
  <si>
    <t>22 역삼</t>
    <phoneticPr fontId="93" type="noConversion"/>
  </si>
  <si>
    <t>관리감독자 안전보건교육(제조 및 기타 업종_2일차)</t>
    <phoneticPr fontId="17" type="noConversion"/>
  </si>
  <si>
    <t>14 역삼</t>
    <phoneticPr fontId="93" type="noConversion"/>
  </si>
  <si>
    <t>21 역삼</t>
    <phoneticPr fontId="93" type="noConversion"/>
  </si>
  <si>
    <t>관리감독자 안전보건교육(제조 및 기타 업종_1일차)</t>
    <phoneticPr fontId="17" type="noConversion"/>
  </si>
  <si>
    <t>1-3 역삼</t>
    <phoneticPr fontId="93" type="noConversion"/>
  </si>
  <si>
    <t>화공안전 핵심실무</t>
    <phoneticPr fontId="17" type="noConversion"/>
  </si>
  <si>
    <t>22-24 역삼</t>
    <phoneticPr fontId="93" type="noConversion"/>
  </si>
  <si>
    <t>20-22 역삼</t>
    <phoneticPr fontId="93" type="noConversion"/>
  </si>
  <si>
    <t>2-4 역삼</t>
    <phoneticPr fontId="93" type="noConversion"/>
  </si>
  <si>
    <t>28-30 역삼</t>
    <phoneticPr fontId="93" type="noConversion"/>
  </si>
  <si>
    <t>26-28 역삼</t>
    <phoneticPr fontId="93" type="noConversion"/>
  </si>
  <si>
    <t>물질안전보건자료 검증실무(GHS-MSDS)</t>
    <phoneticPr fontId="17" type="noConversion"/>
  </si>
  <si>
    <t>4-6 역삼</t>
    <phoneticPr fontId="93" type="noConversion"/>
  </si>
  <si>
    <t>유해화학물질 취급시설 안전관리 실무</t>
    <phoneticPr fontId="17" type="noConversion"/>
  </si>
  <si>
    <t>22-23 역삼</t>
    <phoneticPr fontId="93" type="noConversion"/>
  </si>
  <si>
    <t>자기규율 예방체계를 위한 위험성평가</t>
    <phoneticPr fontId="93" type="noConversion"/>
  </si>
  <si>
    <t>사고사례를 통한 중대재해예방실무</t>
    <phoneticPr fontId="93" type="noConversion"/>
  </si>
  <si>
    <t>중대재해처벌법 대응실무</t>
    <phoneticPr fontId="93" type="noConversion"/>
  </si>
  <si>
    <t>17-18 대전</t>
    <phoneticPr fontId="93" type="noConversion"/>
  </si>
  <si>
    <t>23-24 부산</t>
    <phoneticPr fontId="93" type="noConversion"/>
  </si>
  <si>
    <t>29-31 역삼</t>
    <phoneticPr fontId="93" type="noConversion"/>
  </si>
  <si>
    <t>6-8 역삼</t>
    <phoneticPr fontId="93" type="noConversion"/>
  </si>
  <si>
    <t>22-23 부산</t>
    <phoneticPr fontId="93" type="noConversion"/>
  </si>
  <si>
    <t>8-9 역삼</t>
    <phoneticPr fontId="93" type="noConversion"/>
  </si>
  <si>
    <t>4-5 울산</t>
    <phoneticPr fontId="93" type="noConversion"/>
  </si>
  <si>
    <t>공정안전보고서(PSM) 변경관리</t>
    <phoneticPr fontId="93" type="noConversion"/>
  </si>
  <si>
    <t>공정안전보고서(PSM) 자체 감사 실무</t>
    <phoneticPr fontId="17" type="noConversion"/>
  </si>
  <si>
    <t>공정안전보고서(PSM) 이행 상태 평가</t>
    <phoneticPr fontId="17" type="noConversion"/>
  </si>
  <si>
    <t>2-3 역삼</t>
    <phoneticPr fontId="93" type="noConversion"/>
  </si>
  <si>
    <t>공정안전보고서(PSM) 기초 핵심실무</t>
    <phoneticPr fontId="17" type="noConversion"/>
  </si>
  <si>
    <t>13-15 역삼</t>
    <phoneticPr fontId="93" type="noConversion"/>
  </si>
  <si>
    <t>24-26 대구</t>
    <phoneticPr fontId="93" type="noConversion"/>
  </si>
  <si>
    <t>18-20 역삼</t>
    <phoneticPr fontId="93" type="noConversion"/>
  </si>
  <si>
    <t>28-30 수원</t>
    <phoneticPr fontId="93" type="noConversion"/>
  </si>
  <si>
    <t>7 청주</t>
    <phoneticPr fontId="17" type="noConversion"/>
  </si>
  <si>
    <t>24 대구</t>
    <phoneticPr fontId="93" type="noConversion"/>
  </si>
  <si>
    <t>1 역삼</t>
    <phoneticPr fontId="93" type="noConversion"/>
  </si>
  <si>
    <t>11 역삼</t>
    <phoneticPr fontId="93" type="noConversion"/>
  </si>
  <si>
    <t>21 대전</t>
    <phoneticPr fontId="93" type="noConversion"/>
  </si>
  <si>
    <t>22-24 수원</t>
    <phoneticPr fontId="93" type="noConversion"/>
  </si>
  <si>
    <t>3-5 대구
15-17 역삼</t>
    <phoneticPr fontId="93" type="noConversion"/>
  </si>
  <si>
    <t>21-23 울산</t>
    <phoneticPr fontId="93" type="noConversion"/>
  </si>
  <si>
    <t>7-9 대구
28-30 역삼</t>
    <phoneticPr fontId="93" type="noConversion"/>
  </si>
  <si>
    <t>7-9 역삼
28-30 역삼</t>
    <phoneticPr fontId="93" type="noConversion"/>
  </si>
  <si>
    <t>5-7 부산</t>
    <phoneticPr fontId="93" type="noConversion"/>
  </si>
  <si>
    <t>5-7 역삼
25-27 역삼</t>
    <phoneticPr fontId="93" type="noConversion"/>
  </si>
  <si>
    <t>보건관리자 보수교육(산업보건일반)</t>
    <phoneticPr fontId="93" type="noConversion"/>
  </si>
  <si>
    <t>24-28 역삼</t>
    <phoneticPr fontId="93" type="noConversion"/>
  </si>
  <si>
    <t>13-17 대구</t>
    <phoneticPr fontId="93" type="noConversion"/>
  </si>
  <si>
    <t>22-26 역삼</t>
    <phoneticPr fontId="93" type="noConversion"/>
  </si>
  <si>
    <t>4-8 대구
25-29 역삼</t>
    <phoneticPr fontId="93" type="noConversion"/>
  </si>
  <si>
    <t>14-18 역삼</t>
    <phoneticPr fontId="93" type="noConversion"/>
  </si>
  <si>
    <t>23-27 역삼</t>
    <phoneticPr fontId="93" type="noConversion"/>
  </si>
  <si>
    <t>7-11 부산
21-25 역삼</t>
    <phoneticPr fontId="93" type="noConversion"/>
  </si>
  <si>
    <t>17-21 역삼</t>
    <phoneticPr fontId="93" type="noConversion"/>
  </si>
  <si>
    <t>보건관리자 신규교육(산업보건일반)</t>
    <phoneticPr fontId="93" type="noConversion"/>
  </si>
  <si>
    <t>1-3 수원</t>
    <phoneticPr fontId="93" type="noConversion"/>
  </si>
  <si>
    <t>15-17 대전</t>
    <phoneticPr fontId="93" type="noConversion"/>
  </si>
  <si>
    <t>12-14 수원</t>
    <phoneticPr fontId="93" type="noConversion"/>
  </si>
  <si>
    <t>안전관리자 보수교육(제조 및 기타 업종)</t>
    <phoneticPr fontId="93" type="noConversion"/>
  </si>
  <si>
    <t>1-5 역삼</t>
    <phoneticPr fontId="93" type="noConversion"/>
  </si>
  <si>
    <t>27-31 역삼</t>
    <phoneticPr fontId="93" type="noConversion"/>
  </si>
  <si>
    <t>8-12 역삼</t>
    <phoneticPr fontId="93" type="noConversion"/>
  </si>
  <si>
    <t>16-20 역삼</t>
    <phoneticPr fontId="93" type="noConversion"/>
  </si>
  <si>
    <t>12-16 대전</t>
    <phoneticPr fontId="93" type="noConversion"/>
  </si>
  <si>
    <t>10-14 역삼</t>
    <phoneticPr fontId="17" type="noConversion"/>
  </si>
  <si>
    <t>3-7 역삼</t>
    <phoneticPr fontId="93" type="noConversion"/>
  </si>
  <si>
    <t>18-22 역삼</t>
    <phoneticPr fontId="93" type="noConversion"/>
  </si>
  <si>
    <t>7-11 역삼</t>
    <phoneticPr fontId="93" type="noConversion"/>
  </si>
  <si>
    <t>9-13 대전</t>
    <phoneticPr fontId="93" type="noConversion"/>
  </si>
  <si>
    <t>19-23 역삼</t>
    <phoneticPr fontId="93" type="noConversion"/>
  </si>
  <si>
    <t>10-14 역삼</t>
    <phoneticPr fontId="93" type="noConversion"/>
  </si>
  <si>
    <t>13-17 역삼</t>
    <phoneticPr fontId="93" type="noConversion"/>
  </si>
  <si>
    <t>안전관리자 신규교육(제조 및 기타 업종)</t>
    <phoneticPr fontId="93" type="noConversion"/>
  </si>
  <si>
    <t>8 대구</t>
    <phoneticPr fontId="93" type="noConversion"/>
  </si>
  <si>
    <t>6 역삼</t>
    <phoneticPr fontId="17" type="noConversion"/>
  </si>
  <si>
    <t>5 역삼</t>
    <phoneticPr fontId="93" type="noConversion"/>
  </si>
  <si>
    <t>1 역삼</t>
    <phoneticPr fontId="17" type="noConversion"/>
  </si>
  <si>
    <t>13 역삼</t>
    <phoneticPr fontId="93" type="noConversion"/>
  </si>
  <si>
    <t>4 역삼</t>
    <phoneticPr fontId="93" type="noConversion"/>
  </si>
  <si>
    <t>6 역삼</t>
    <phoneticPr fontId="93" type="noConversion"/>
  </si>
  <si>
    <t>25 수원</t>
    <phoneticPr fontId="93" type="noConversion"/>
  </si>
  <si>
    <t>12 역삼</t>
    <phoneticPr fontId="93" type="noConversion"/>
  </si>
  <si>
    <t>10 역삼</t>
    <phoneticPr fontId="93" type="noConversion"/>
  </si>
  <si>
    <t>17 역삼</t>
    <phoneticPr fontId="17" type="noConversion"/>
  </si>
  <si>
    <t>안전보건관리책임자 보수교육(제조 및 기타 업종)</t>
    <phoneticPr fontId="93" type="noConversion"/>
  </si>
  <si>
    <t>3 역삼</t>
    <phoneticPr fontId="93" type="noConversion"/>
  </si>
  <si>
    <t>15 청주</t>
    <phoneticPr fontId="93" type="noConversion"/>
  </si>
  <si>
    <t>11 역삼</t>
    <phoneticPr fontId="17" type="noConversion"/>
  </si>
  <si>
    <t>2 역삼</t>
    <phoneticPr fontId="93" type="noConversion"/>
  </si>
  <si>
    <t>4 역삼</t>
    <phoneticPr fontId="17" type="noConversion"/>
  </si>
  <si>
    <t>2 대구
4 역삼</t>
    <phoneticPr fontId="93" type="noConversion"/>
  </si>
  <si>
    <t>9 대전</t>
    <phoneticPr fontId="93" type="noConversion"/>
  </si>
  <si>
    <t>7 수원</t>
    <phoneticPr fontId="93" type="noConversion"/>
  </si>
  <si>
    <t>10 역삼</t>
    <phoneticPr fontId="17" type="noConversion"/>
  </si>
  <si>
    <t>안전보건관리책임자 신규교육(제조 및 기타 업종)</t>
    <phoneticPr fontId="93" type="noConversion"/>
  </si>
  <si>
    <t>산업안전
·
재난안전</t>
    <phoneticPr fontId="17" type="noConversion"/>
  </si>
  <si>
    <t>일본</t>
    <phoneticPr fontId="17" type="noConversion"/>
  </si>
  <si>
    <t>중대재해 예방을 위한 선진 안전문화 벤치마킹</t>
    <phoneticPr fontId="17" type="noConversion"/>
  </si>
  <si>
    <t>독일</t>
    <phoneticPr fontId="17" type="noConversion"/>
  </si>
  <si>
    <t>중대재해 에방을 위한 선진 안전문화 벤치마킹</t>
    <phoneticPr fontId="17" type="noConversion"/>
  </si>
  <si>
    <t>6박8일</t>
    <phoneticPr fontId="17" type="noConversion"/>
  </si>
  <si>
    <t>영국</t>
    <phoneticPr fontId="17" type="noConversion"/>
  </si>
  <si>
    <t xml:space="preserve">위험성평가를 포함한 안전보건관리체계 구축을 위한 선진기업 벤치마킹 </t>
    <phoneticPr fontId="17" type="noConversion"/>
  </si>
  <si>
    <t xml:space="preserve">위험성평가 기반 자기규율 예방체계 확립을 위한 선진기업 벤치마킹 </t>
    <phoneticPr fontId="17" type="noConversion"/>
  </si>
  <si>
    <t>19-20 역삼</t>
    <phoneticPr fontId="93" type="noConversion"/>
  </si>
  <si>
    <t>스마트
팩토리</t>
    <phoneticPr fontId="93" type="noConversion"/>
  </si>
  <si>
    <t>31-4.1 역삼</t>
    <phoneticPr fontId="17" type="noConversion"/>
  </si>
  <si>
    <t>12-13 부산</t>
    <phoneticPr fontId="17" type="noConversion"/>
  </si>
  <si>
    <t>스마트 팩토리의 생산 시스템 구축</t>
    <phoneticPr fontId="17" type="noConversion"/>
  </si>
  <si>
    <t>스마트 팩토리 추진을 위한 공장 자동화 실무</t>
    <phoneticPr fontId="17" type="noConversion"/>
  </si>
  <si>
    <t>스마트 팩토리 구축을 위한 자동화 제어 시스템 실무</t>
    <phoneticPr fontId="17" type="noConversion"/>
  </si>
  <si>
    <t>26-27 부산</t>
    <phoneticPr fontId="17" type="noConversion"/>
  </si>
  <si>
    <t>11-13 역삼</t>
    <phoneticPr fontId="17" type="noConversion"/>
  </si>
  <si>
    <t>R 활용 데이터 분석 기본</t>
    <phoneticPr fontId="17" type="noConversion"/>
  </si>
  <si>
    <t>파이썬을 활용한 데이터 분석 및 시각화</t>
    <phoneticPr fontId="17" type="noConversion"/>
  </si>
  <si>
    <t>18-21 역삼</t>
    <phoneticPr fontId="17" type="noConversion"/>
  </si>
  <si>
    <t>25-28 역삼</t>
    <phoneticPr fontId="17" type="noConversion"/>
  </si>
  <si>
    <t>[등록민간자격] 비즈니스 데이터 분석사</t>
    <phoneticPr fontId="17" type="noConversion"/>
  </si>
  <si>
    <r>
      <t xml:space="preserve">생산관리   </t>
    </r>
    <r>
      <rPr>
        <b/>
        <sz val="14"/>
        <color rgb="FFFFFFFF"/>
        <rFont val="맑은 고딕"/>
        <family val="3"/>
        <charset val="129"/>
      </rPr>
      <t>02-6240-5681</t>
    </r>
    <phoneticPr fontId="17" type="noConversion"/>
  </si>
  <si>
    <t>4-5 부산
9-10 대전
12-13 인천
23-24 광주
26-27 대구</t>
    <phoneticPr fontId="93" type="noConversion"/>
  </si>
  <si>
    <t>설비기술</t>
    <phoneticPr fontId="17" type="noConversion"/>
  </si>
  <si>
    <t>설비자격</t>
    <phoneticPr fontId="17" type="noConversion"/>
  </si>
  <si>
    <t>설비보전</t>
    <phoneticPr fontId="17" type="noConversion"/>
  </si>
  <si>
    <t>설비관리</t>
    <phoneticPr fontId="17" type="noConversion"/>
  </si>
  <si>
    <t>생산자격</t>
    <phoneticPr fontId="17" type="noConversion"/>
  </si>
  <si>
    <t>생산혁신</t>
    <phoneticPr fontId="17" type="noConversion"/>
  </si>
  <si>
    <t>전화 모니터링 반나절 만에 따라잡기</t>
    <phoneticPr fontId="17" type="noConversion"/>
  </si>
  <si>
    <t>26 역삼</t>
    <phoneticPr fontId="17" type="noConversion"/>
  </si>
  <si>
    <t>30 역삼</t>
    <phoneticPr fontId="17" type="noConversion"/>
  </si>
  <si>
    <t>(에너지공기업) 기자재 협력사 품질 관리 실무</t>
    <phoneticPr fontId="17" type="noConversion"/>
  </si>
  <si>
    <t>(에너지공기업) 기자재 협력사 품질 관리 리더</t>
    <phoneticPr fontId="17" type="noConversion"/>
  </si>
  <si>
    <t>9-11 대전</t>
    <phoneticPr fontId="17" type="noConversion"/>
  </si>
  <si>
    <t>20-22 대전</t>
    <phoneticPr fontId="17" type="noConversion"/>
  </si>
  <si>
    <t>13-15 대전</t>
    <phoneticPr fontId="17" type="noConversion"/>
  </si>
  <si>
    <t>28 아산</t>
    <phoneticPr fontId="17" type="noConversion"/>
  </si>
  <si>
    <t>16 아산</t>
    <phoneticPr fontId="17" type="noConversion"/>
  </si>
  <si>
    <t>11 아산</t>
    <phoneticPr fontId="17" type="noConversion"/>
  </si>
  <si>
    <t>27 대전</t>
    <phoneticPr fontId="17" type="noConversion"/>
  </si>
  <si>
    <t>분임조
역량 강화</t>
    <phoneticPr fontId="17" type="noConversion"/>
  </si>
  <si>
    <t>대만</t>
    <phoneticPr fontId="17" type="noConversion"/>
  </si>
  <si>
    <t>ICQCC(국제품질분임조대회) 한국대표단</t>
    <phoneticPr fontId="17" type="noConversion"/>
  </si>
  <si>
    <t>4박5일</t>
    <phoneticPr fontId="17" type="noConversion"/>
  </si>
  <si>
    <t>8-9 대구
14-15 부산
24-25 역삼</t>
    <phoneticPr fontId="17" type="noConversion"/>
  </si>
  <si>
    <t>1-4 청주
22-25 울산</t>
    <phoneticPr fontId="17" type="noConversion"/>
  </si>
  <si>
    <r>
      <t xml:space="preserve">CEO   </t>
    </r>
    <r>
      <rPr>
        <b/>
        <sz val="14"/>
        <color rgb="FFFFFFFF"/>
        <rFont val="맑은 고딕"/>
        <family val="3"/>
        <charset val="129"/>
      </rPr>
      <t>02-6240-4982~3</t>
    </r>
    <phoneticPr fontId="17" type="noConversion"/>
  </si>
  <si>
    <t>경영자(CEO)</t>
    <phoneticPr fontId="17" type="noConversion"/>
  </si>
  <si>
    <r>
      <t xml:space="preserve">ESG   </t>
    </r>
    <r>
      <rPr>
        <b/>
        <sz val="14"/>
        <color theme="0"/>
        <rFont val="맑은 고딕"/>
        <family val="3"/>
        <charset val="129"/>
      </rPr>
      <t>02-6240-5634</t>
    </r>
    <phoneticPr fontId="17" type="noConversion"/>
  </si>
  <si>
    <t>7-11 창원</t>
    <phoneticPr fontId="93" type="noConversion"/>
  </si>
  <si>
    <t>16-18 울산</t>
    <phoneticPr fontId="93" type="noConversion"/>
  </si>
  <si>
    <t>18-20 수원</t>
    <phoneticPr fontId="93" type="noConversion"/>
  </si>
  <si>
    <t>품질관리담당자</t>
    <phoneticPr fontId="17" type="noConversion"/>
  </si>
  <si>
    <t>유럽</t>
    <phoneticPr fontId="17" type="noConversion"/>
  </si>
  <si>
    <t>유럽의 선진국가 및 기업(관) ESG 경영 벤치마킹</t>
    <phoneticPr fontId="17" type="noConversion"/>
  </si>
  <si>
    <t>9, 16, 23
선릉</t>
    <phoneticPr fontId="17" type="noConversion"/>
  </si>
  <si>
    <t>14, 21, 28
선릉</t>
    <phoneticPr fontId="17" type="noConversion"/>
  </si>
  <si>
    <t>11, 18, 25
선릉</t>
    <phoneticPr fontId="17" type="noConversion"/>
  </si>
  <si>
    <t>15, 22, 29
선릉</t>
    <phoneticPr fontId="17" type="noConversion"/>
  </si>
  <si>
    <t>12, 19, 26
선릉</t>
    <phoneticPr fontId="17" type="noConversion"/>
  </si>
  <si>
    <t>미국</t>
    <phoneticPr fontId="17" type="noConversion"/>
  </si>
  <si>
    <t>2025 KSA-ATD 한국대표단(워싱턴)</t>
    <phoneticPr fontId="17" type="noConversion"/>
  </si>
  <si>
    <t>8박10일</t>
    <phoneticPr fontId="17" type="noConversion"/>
  </si>
  <si>
    <t>프랑스</t>
    <phoneticPr fontId="17" type="noConversion"/>
  </si>
  <si>
    <t>2025 KSA-UNLEASH 한국대표단(파리)</t>
    <phoneticPr fontId="17" type="noConversion"/>
  </si>
  <si>
    <t>우수직원
· 분임조</t>
    <phoneticPr fontId="17" type="noConversion"/>
  </si>
  <si>
    <t>글로벌 마인드 함양을 위한 대만 벤치마킹 연수</t>
    <phoneticPr fontId="17" type="noConversion"/>
  </si>
  <si>
    <t>베트남</t>
    <phoneticPr fontId="17" type="noConversion"/>
  </si>
  <si>
    <t>글로벌 마인드 함양을 위한 베트남 제조현장 견학 연수</t>
    <phoneticPr fontId="17" type="noConversion"/>
  </si>
  <si>
    <t>3박5일</t>
    <phoneticPr fontId="17" type="noConversion"/>
  </si>
  <si>
    <t>설비관리
· 개선활동</t>
    <phoneticPr fontId="17" type="noConversion"/>
  </si>
  <si>
    <t>우수 개선사례 참관(가라쿠리 개선)</t>
    <phoneticPr fontId="17" type="noConversion"/>
  </si>
  <si>
    <t>제조혁신
· TPS</t>
    <phoneticPr fontId="17" type="noConversion"/>
  </si>
  <si>
    <t>TPS · 제조 혁신 우수 기업 벤치마킹</t>
    <phoneticPr fontId="17" type="noConversion"/>
  </si>
  <si>
    <t>발전 · 에너지</t>
    <phoneticPr fontId="17" type="noConversion"/>
  </si>
  <si>
    <t>일본 화력 원자력 발전 대회 참관</t>
    <phoneticPr fontId="17" type="noConversion"/>
  </si>
  <si>
    <t>구매혁신</t>
    <phoneticPr fontId="17" type="noConversion"/>
  </si>
  <si>
    <t>4차산업 ·AI</t>
    <phoneticPr fontId="17" type="noConversion"/>
  </si>
  <si>
    <t>11.8~11.15(예정)</t>
    <phoneticPr fontId="17" type="noConversion"/>
  </si>
  <si>
    <t>실리콘밸리 혁신기업 벤치마킹 연수</t>
    <phoneticPr fontId="17" type="noConversion"/>
  </si>
  <si>
    <t>HR</t>
    <phoneticPr fontId="17" type="noConversion"/>
  </si>
  <si>
    <t>13-14 외부</t>
    <phoneticPr fontId="17" type="noConversion"/>
  </si>
  <si>
    <t>23-25 외부</t>
    <phoneticPr fontId="17" type="noConversion"/>
  </si>
  <si>
    <t>29-31 외부</t>
    <phoneticPr fontId="17" type="noConversion"/>
  </si>
  <si>
    <t>품질경쟁력우수기업 전문가 양성</t>
    <phoneticPr fontId="17" type="noConversion"/>
  </si>
  <si>
    <t>2-4 외부</t>
    <phoneticPr fontId="17" type="noConversion"/>
  </si>
  <si>
    <t>MB(국가품질상) 엑스퍼트 양성</t>
    <phoneticPr fontId="17" type="noConversion"/>
  </si>
  <si>
    <t>25-28 외부</t>
    <phoneticPr fontId="17" type="noConversion"/>
  </si>
  <si>
    <t>품질분임조 심사위원 양성</t>
    <phoneticPr fontId="17" type="noConversion"/>
  </si>
  <si>
    <t>11-14 외부</t>
    <phoneticPr fontId="17" type="noConversion"/>
  </si>
  <si>
    <t>8-11 외부</t>
    <phoneticPr fontId="17" type="noConversion"/>
  </si>
  <si>
    <t>21-24 외부</t>
    <phoneticPr fontId="17" type="noConversion"/>
  </si>
  <si>
    <t>국가품질명장 양성</t>
    <phoneticPr fontId="17" type="noConversion"/>
  </si>
  <si>
    <t>31-4.4 외부</t>
    <phoneticPr fontId="17" type="noConversion"/>
  </si>
  <si>
    <t>5.31~6.6
(예정)</t>
    <phoneticPr fontId="17" type="noConversion"/>
  </si>
  <si>
    <t>표준 및 인증</t>
    <phoneticPr fontId="17" type="noConversion"/>
  </si>
  <si>
    <t>공공기관 보고서 작성 스킬 업</t>
    <phoneticPr fontId="17" type="noConversion"/>
  </si>
  <si>
    <t>영업
·
매출채권</t>
    <phoneticPr fontId="17" type="noConversion"/>
  </si>
  <si>
    <t>무역</t>
    <phoneticPr fontId="17" type="noConversion"/>
  </si>
  <si>
    <t>글로벌Biz</t>
    <phoneticPr fontId="17" type="noConversion"/>
  </si>
  <si>
    <r>
      <t xml:space="preserve">ISO경영시스템   </t>
    </r>
    <r>
      <rPr>
        <b/>
        <sz val="14"/>
        <color rgb="FFFFFFFF"/>
        <rFont val="맑은 고딕"/>
        <family val="3"/>
        <charset val="129"/>
      </rPr>
      <t>02-6240-5633~4</t>
    </r>
    <phoneticPr fontId="17" type="noConversion"/>
  </si>
  <si>
    <r>
      <t xml:space="preserve">R&amp;D·트리즈   </t>
    </r>
    <r>
      <rPr>
        <b/>
        <sz val="14"/>
        <color rgb="FFFFFFFF"/>
        <rFont val="맑은 고딕"/>
        <family val="3"/>
        <charset val="129"/>
      </rPr>
      <t>02-6240-5682</t>
    </r>
    <phoneticPr fontId="17" type="noConversion"/>
  </si>
  <si>
    <t>품질기획(QP)</t>
    <phoneticPr fontId="17" type="noConversion"/>
  </si>
  <si>
    <t>품질보증(QA)</t>
    <phoneticPr fontId="17" type="noConversion"/>
  </si>
  <si>
    <t>품질관리(QC)</t>
    <phoneticPr fontId="17" type="noConversion"/>
  </si>
  <si>
    <t>품질개선(QI)</t>
    <phoneticPr fontId="17" type="noConversion"/>
  </si>
  <si>
    <t>품질진흥</t>
    <phoneticPr fontId="17" type="noConversion"/>
  </si>
  <si>
    <r>
      <t xml:space="preserve">구매·자재·물류  </t>
    </r>
    <r>
      <rPr>
        <b/>
        <sz val="14"/>
        <color rgb="FFFFFFFF"/>
        <rFont val="맑은 고딕"/>
        <family val="3"/>
        <charset val="129"/>
      </rPr>
      <t>02-6240-5681</t>
    </r>
    <phoneticPr fontId="17" type="noConversion"/>
  </si>
  <si>
    <t>원가절감</t>
    <phoneticPr fontId="17" type="noConversion"/>
  </si>
  <si>
    <t>구매자격</t>
    <phoneticPr fontId="17" type="noConversion"/>
  </si>
  <si>
    <r>
      <t xml:space="preserve">안전직무   </t>
    </r>
    <r>
      <rPr>
        <b/>
        <sz val="14"/>
        <color rgb="FFFFFFFF"/>
        <rFont val="맑은 고딕"/>
        <family val="3"/>
        <charset val="129"/>
      </rPr>
      <t>02-6240-5688</t>
    </r>
    <phoneticPr fontId="17" type="noConversion"/>
  </si>
  <si>
    <t>법정직무</t>
    <phoneticPr fontId="17" type="noConversion"/>
  </si>
  <si>
    <t>안전일반</t>
    <phoneticPr fontId="17" type="noConversion"/>
  </si>
  <si>
    <t>법정직무대체</t>
    <phoneticPr fontId="17" type="noConversion"/>
  </si>
  <si>
    <t>화학물질안전</t>
    <phoneticPr fontId="17" type="noConversion"/>
  </si>
  <si>
    <t>관리감독자</t>
    <phoneticPr fontId="17" type="noConversion"/>
  </si>
  <si>
    <r>
      <t xml:space="preserve">KS인증·단체표준   </t>
    </r>
    <r>
      <rPr>
        <b/>
        <sz val="14"/>
        <color rgb="FFFFFFFF"/>
        <rFont val="맑은 고딕"/>
        <family val="3"/>
        <charset val="129"/>
      </rPr>
      <t>02-6240-4623~4, 4627</t>
    </r>
    <phoneticPr fontId="17" type="noConversion"/>
  </si>
  <si>
    <t>KS인증심사원</t>
    <phoneticPr fontId="17" type="noConversion"/>
  </si>
  <si>
    <r>
      <t xml:space="preserve">해외연수  </t>
    </r>
    <r>
      <rPr>
        <b/>
        <sz val="14"/>
        <color theme="0"/>
        <rFont val="맑은 고딕"/>
        <family val="3"/>
        <charset val="129"/>
      </rPr>
      <t xml:space="preserve">02-6240-4765(HR) / 02-6240-4854(분임조~구매 혁신) / 02-6240-5685(안전)                </t>
    </r>
    <phoneticPr fontId="17" type="noConversion"/>
  </si>
  <si>
    <t>구매
·
자재
·
SCM</t>
    <phoneticPr fontId="17" type="noConversion"/>
  </si>
  <si>
    <t>품질관리담당자 양성(제품)</t>
    <phoneticPr fontId="17" type="noConversion"/>
  </si>
  <si>
    <t>품질관리담당자 양성(서비스)</t>
    <phoneticPr fontId="17" type="noConversion"/>
  </si>
  <si>
    <t>품질관리담당자 재시험</t>
    <phoneticPr fontId="17" type="noConversion"/>
  </si>
  <si>
    <t>품질관리담당자 정기교육(제품)</t>
    <phoneticPr fontId="17" type="noConversion"/>
  </si>
  <si>
    <t xml:space="preserve">6-7 대전
8-9의정부
9-10 부산
16-17 광주
20-21 역삼
</t>
    <phoneticPr fontId="17" type="noConversion"/>
  </si>
  <si>
    <t>품질관리담당자 정기교육(서비스)</t>
    <phoneticPr fontId="95" type="noConversion"/>
  </si>
  <si>
    <t>한국산업표준 및 단체표준 작성(KSDT) 실무</t>
    <phoneticPr fontId="95" type="noConversion"/>
  </si>
  <si>
    <t>19-20 역삼</t>
    <phoneticPr fontId="117" type="noConversion"/>
  </si>
  <si>
    <t>일 잘하는 직장인의 기획력 향상</t>
    <phoneticPr fontId="17" type="noConversion"/>
  </si>
  <si>
    <t>1페이지 보고서 작성 기본</t>
    <phoneticPr fontId="17" type="noConversion"/>
  </si>
  <si>
    <t>마켓6.0시대 대응방안, CDM마케팅</t>
    <phoneticPr fontId="17" type="noConversion"/>
  </si>
  <si>
    <t>[국제자격] 국제소프트웨어품질기사(CSQE) 자격 대비</t>
    <phoneticPr fontId="17" type="noConversion"/>
  </si>
  <si>
    <t>10.20-24/11.17-21 역삼</t>
    <phoneticPr fontId="17" type="noConversion"/>
  </si>
  <si>
    <t>19-22 역삼</t>
    <phoneticPr fontId="17" type="noConversion"/>
  </si>
  <si>
    <t>28-31 역삼</t>
    <phoneticPr fontId="17" type="noConversion"/>
  </si>
  <si>
    <t>4.5-6/12-13/26-27/5.10-11/17-18/
31-6.1 역삼</t>
    <phoneticPr fontId="93" type="noConversion"/>
  </si>
  <si>
    <t>30-7.2역삼</t>
    <phoneticPr fontId="93" type="noConversion"/>
  </si>
  <si>
    <t>8-12 부산
22-26 역삼</t>
    <phoneticPr fontId="17" type="noConversion"/>
  </si>
  <si>
    <t>[등록민간자격] ESG 경영 전문가</t>
    <phoneticPr fontId="17" type="noConversion"/>
  </si>
  <si>
    <t>4-5 역삼
28-29 부산</t>
    <phoneticPr fontId="17" type="noConversion"/>
  </si>
  <si>
    <t>16-20 역삼
30-7/4 대전</t>
    <phoneticPr fontId="17" type="noConversion"/>
  </si>
  <si>
    <t>10-11 대전
27-28 역삼</t>
    <phoneticPr fontId="17" type="noConversion"/>
  </si>
  <si>
    <t>7-8 역삼
29-30 부산</t>
    <phoneticPr fontId="17" type="noConversion"/>
  </si>
  <si>
    <t>12-13 역삼
23-24 역삼</t>
    <phoneticPr fontId="17" type="noConversion"/>
  </si>
  <si>
    <t>31-4/2 역삼</t>
    <phoneticPr fontId="17" type="noConversion"/>
  </si>
  <si>
    <t>31-4/1 부산</t>
    <phoneticPr fontId="17" type="noConversion"/>
  </si>
  <si>
    <t>2-4 역삼
16-18 대전
30-7/2 역삼</t>
    <phoneticPr fontId="17" type="noConversion"/>
  </si>
  <si>
    <t>12-14 역삼
24-26 역삼</t>
    <phoneticPr fontId="17" type="noConversion"/>
  </si>
  <si>
    <t>5-7 역삼
19-21 역삼
31-4/2 대전</t>
    <phoneticPr fontId="17" type="noConversion"/>
  </si>
  <si>
    <t>6-8 역삼
20-22 역삼</t>
    <phoneticPr fontId="17" type="noConversion"/>
  </si>
  <si>
    <t>23-27,30-7/2 부산</t>
    <phoneticPr fontId="17" type="noConversion"/>
  </si>
  <si>
    <t>25 부산</t>
    <phoneticPr fontId="17" type="noConversion"/>
  </si>
  <si>
    <t>레미콘 오퍼레이터 전문가</t>
    <phoneticPr fontId="117" type="noConversion"/>
  </si>
  <si>
    <t>KS인증(분야별) 품질 기술교육</t>
    <phoneticPr fontId="17" type="noConversion"/>
  </si>
  <si>
    <t xml:space="preserve">실전 무역 거래 실무 </t>
    <phoneticPr fontId="93" type="noConversion"/>
  </si>
  <si>
    <t>[국제자격] CPSM(국제공인 구매 및 공급관리 전문가) 자격대비</t>
    <phoneticPr fontId="17" type="noConversion"/>
  </si>
  <si>
    <t>ESG 보고서(지속가능경영보고서) 작성 프로세스</t>
    <phoneticPr fontId="17" type="noConversion"/>
  </si>
  <si>
    <t>회사에서 바로 통하는 ChatGPT 기본</t>
    <phoneticPr fontId="17" type="noConversion"/>
  </si>
  <si>
    <t>회사에서 바로 통하는 ChatGPT 심화</t>
    <phoneticPr fontId="17" type="noConversion"/>
  </si>
  <si>
    <t>ChatGPT 활용 보고서 작성 실무</t>
    <phoneticPr fontId="17" type="noConversion"/>
  </si>
  <si>
    <t>데이터 기반 인사관리, People Analytics</t>
    <phoneticPr fontId="17" type="noConversion"/>
  </si>
  <si>
    <t>조직을 바꾸는 회의 리더십</t>
    <phoneticPr fontId="17" type="noConversion"/>
  </si>
  <si>
    <t>변화를 리드하는 AI 혁신 리더십</t>
    <phoneticPr fontId="17" type="noConversion"/>
  </si>
  <si>
    <t>전략적 비즈니스 협상 스킬</t>
    <phoneticPr fontId="93" type="noConversion"/>
  </si>
  <si>
    <t>설득력 있는 문서 작성 노하우</t>
    <phoneticPr fontId="17" type="noConversion"/>
  </si>
  <si>
    <t>1페이지 보고서 작성 심화</t>
    <phoneticPr fontId="17" type="noConversion"/>
  </si>
  <si>
    <t>업무 성과를 높이는 직장인의 7가지 핵심 스킬</t>
    <phoneticPr fontId="93" type="noConversion"/>
  </si>
  <si>
    <t>일 잘하는 직장인의 데이터 활용 문제해결력</t>
    <phoneticPr fontId="93" type="noConversion"/>
  </si>
  <si>
    <t>일 잘하는 직장인의 프레젠테이션(PT) 스킬</t>
    <phoneticPr fontId="93" type="noConversion"/>
  </si>
  <si>
    <t>교육담당자를 위한 교육평가 실무 A to Z</t>
    <phoneticPr fontId="17" type="noConversion"/>
  </si>
  <si>
    <t>[등록민간자격] 선발평가전문가 양성 1급</t>
    <phoneticPr fontId="17" type="noConversion"/>
  </si>
  <si>
    <t>[등록민간자격] 선발평가전문가 양성 2급</t>
    <phoneticPr fontId="17" type="noConversion"/>
  </si>
  <si>
    <t>기업신용 분석 기본</t>
    <phoneticPr fontId="17" type="noConversion"/>
  </si>
  <si>
    <t>원가 분석 기본</t>
    <phoneticPr fontId="17" type="noConversion"/>
  </si>
  <si>
    <t>무역 실무 기본</t>
    <phoneticPr fontId="17" type="noConversion"/>
  </si>
  <si>
    <t>PSB/PSCR(제품 안전 및 적합성 책임자) 양성</t>
    <phoneticPr fontId="17" type="noConversion"/>
  </si>
  <si>
    <t>VDA 19 기반의 (전기)자동차산업 기술적 청정도 관리 실무</t>
    <phoneticPr fontId="17" type="noConversion"/>
  </si>
  <si>
    <t>커뮤니케이션
·
대인관계</t>
    <phoneticPr fontId="17" type="noConversion"/>
  </si>
  <si>
    <t>OA</t>
    <phoneticPr fontId="17" type="noConversion"/>
  </si>
  <si>
    <t>[국제자격] AA1000 국제검증심사원 자격교육</t>
    <phoneticPr fontId="17" type="noConversion"/>
  </si>
  <si>
    <t>3D CAD 설계 기초와 3D 프린팅 기술</t>
    <phoneticPr fontId="17" type="noConversion"/>
  </si>
  <si>
    <t xml:space="preserve">연중 개설 </t>
    <phoneticPr fontId="117" type="noConversion"/>
  </si>
  <si>
    <t>프로일잘러의 핵심인재 노하우</t>
    <phoneticPr fontId="17" type="noConversion"/>
  </si>
  <si>
    <t>인사관리 종합</t>
    <phoneticPr fontId="17" type="noConversion"/>
  </si>
  <si>
    <t>성과관리 체계 구축 실무</t>
    <phoneticPr fontId="17" type="noConversion"/>
  </si>
  <si>
    <t>인사관리 기본</t>
    <phoneticPr fontId="17" type="noConversion"/>
  </si>
  <si>
    <t>요즘 리더를 위한 소통 역량 강화</t>
    <phoneticPr fontId="93" type="noConversion"/>
  </si>
  <si>
    <t>연중개설가능</t>
    <phoneticPr fontId="17" type="noConversion"/>
  </si>
  <si>
    <t>ChatGPT를 활용한 인사관리 실무</t>
    <phoneticPr fontId="17" type="noConversion"/>
  </si>
  <si>
    <t>품질경영 추진자 교육</t>
    <phoneticPr fontId="17" type="noConversion"/>
  </si>
  <si>
    <t>ESG 자격</t>
    <phoneticPr fontId="17" type="noConversion"/>
  </si>
  <si>
    <t>ESG 경영실무</t>
    <phoneticPr fontId="17" type="noConversion"/>
  </si>
  <si>
    <t>지속가능경영보고서 공시 표준(GRI, ISSB, KSSB, ESRS)의 이해</t>
    <phoneticPr fontId="17" type="noConversion"/>
  </si>
  <si>
    <t>KSA 하계 CEO포럼</t>
    <phoneticPr fontId="17" type="noConversion"/>
  </si>
  <si>
    <t>[등록민간자격] 콜센터 엑스퍼트 수퍼바이저 자격</t>
    <phoneticPr fontId="17" type="noConversion"/>
  </si>
  <si>
    <t>[등록민간자격] 콜센터 엑스퍼트 콜품질 관리자 자격</t>
    <phoneticPr fontId="17" type="noConversion"/>
  </si>
  <si>
    <t>포르투갈-스페인 스마트시티 엑스포 해외연수</t>
    <phoneticPr fontId="17" type="noConversion"/>
  </si>
  <si>
    <t>e-Tech CEO 과정</t>
    <phoneticPr fontId="17" type="noConversion"/>
  </si>
  <si>
    <t>9주</t>
    <phoneticPr fontId="17" type="noConversion"/>
  </si>
  <si>
    <t>20~22</t>
    <phoneticPr fontId="17" type="noConversion"/>
  </si>
  <si>
    <t>16~18</t>
    <phoneticPr fontId="17" type="noConversion"/>
  </si>
  <si>
    <t>27 서울</t>
    <phoneticPr fontId="17" type="noConversion"/>
  </si>
  <si>
    <t>15역삼</t>
    <phoneticPr fontId="17" type="noConversion"/>
  </si>
  <si>
    <t>9역삼</t>
    <phoneticPr fontId="17" type="noConversion"/>
  </si>
  <si>
    <t>19 역삼</t>
    <phoneticPr fontId="17" type="noConversion"/>
  </si>
  <si>
    <t>21 역삼</t>
    <phoneticPr fontId="17" type="noConversion"/>
  </si>
  <si>
    <t>24 역삼</t>
    <phoneticPr fontId="17" type="noConversion"/>
  </si>
  <si>
    <t>17 역삼</t>
    <phoneticPr fontId="17" type="noConversion"/>
  </si>
  <si>
    <t>16 역삼</t>
    <phoneticPr fontId="17" type="noConversion"/>
  </si>
  <si>
    <t>2025년 상반기 일정 안내예정</t>
    <phoneticPr fontId="17" type="noConversion"/>
  </si>
  <si>
    <t>업무에 바로 쓰는 프롬프트 엔지니어링</t>
    <phoneticPr fontId="17" type="noConversion"/>
  </si>
  <si>
    <t>15 역삼</t>
    <phoneticPr fontId="17" type="noConversion"/>
  </si>
  <si>
    <t>22 역삼</t>
    <phoneticPr fontId="17" type="noConversion"/>
  </si>
  <si>
    <t>11 대구
18 역삼</t>
    <phoneticPr fontId="17" type="noConversion"/>
  </si>
  <si>
    <t>10 역삼</t>
    <phoneticPr fontId="17" type="noConversion"/>
  </si>
  <si>
    <t>11 역삼</t>
    <phoneticPr fontId="17" type="noConversion"/>
  </si>
  <si>
    <t>4 역삼</t>
    <phoneticPr fontId="17" type="noConversion"/>
  </si>
  <si>
    <t>5 역삼</t>
    <phoneticPr fontId="17" type="noConversion"/>
  </si>
  <si>
    <t>6-7 역삼</t>
    <phoneticPr fontId="17" type="noConversion"/>
  </si>
  <si>
    <t>3-4 역삼</t>
    <phoneticPr fontId="17" type="noConversion"/>
  </si>
  <si>
    <t>29-30 역삼</t>
    <phoneticPr fontId="17" type="noConversion"/>
  </si>
  <si>
    <t>4-5 역삼</t>
    <phoneticPr fontId="17" type="noConversion"/>
  </si>
  <si>
    <t>Chat GPT 마케팅 활용 실무</t>
    <phoneticPr fontId="17" type="noConversion"/>
  </si>
  <si>
    <t>알기 쉬운 AI 마케팅</t>
    <phoneticPr fontId="17" type="noConversion"/>
  </si>
  <si>
    <t>26-27 역삼</t>
    <phoneticPr fontId="17" type="noConversion"/>
  </si>
  <si>
    <t>25-26 역삼</t>
    <phoneticPr fontId="17" type="noConversion"/>
  </si>
  <si>
    <t>1-2 역삼</t>
    <phoneticPr fontId="17" type="noConversion"/>
  </si>
  <si>
    <t>생성형 AI를 활용한 데이터 시각화 스킬 업</t>
    <phoneticPr fontId="17" type="noConversion"/>
  </si>
  <si>
    <t>12 역삼</t>
    <phoneticPr fontId="17" type="noConversion"/>
  </si>
  <si>
    <t>25 역삼</t>
    <phoneticPr fontId="17" type="noConversion"/>
  </si>
  <si>
    <t>29 역삼</t>
    <phoneticPr fontId="17" type="noConversion"/>
  </si>
  <si>
    <t>5 대구
19 역삼</t>
    <phoneticPr fontId="17" type="noConversion"/>
  </si>
  <si>
    <t>10 역삼
24 부산</t>
    <phoneticPr fontId="17" type="noConversion"/>
  </si>
  <si>
    <t>20 대전</t>
    <phoneticPr fontId="17" type="noConversion"/>
  </si>
  <si>
    <t>23 역삼</t>
    <phoneticPr fontId="17" type="noConversion"/>
  </si>
  <si>
    <t>14 역삼</t>
    <phoneticPr fontId="17" type="noConversion"/>
  </si>
  <si>
    <t>5 부산
19 역삼</t>
    <phoneticPr fontId="17" type="noConversion"/>
  </si>
  <si>
    <t>19 역삼
24 대전</t>
    <phoneticPr fontId="17" type="noConversion"/>
  </si>
  <si>
    <t>엑셀에 활용하는 Chat GPT</t>
    <phoneticPr fontId="17" type="noConversion"/>
  </si>
  <si>
    <t>Chat GPT를 활용한 업무자동화</t>
    <phoneticPr fontId="17" type="noConversion"/>
  </si>
  <si>
    <t>노코드 기반의 데이터 분석(Orange3)</t>
    <phoneticPr fontId="17" type="noConversion"/>
  </si>
  <si>
    <t>18 역삼</t>
    <phoneticPr fontId="17" type="noConversion"/>
  </si>
  <si>
    <t>26 역삼</t>
    <phoneticPr fontId="17" type="noConversion"/>
  </si>
  <si>
    <t>16-17 역삼</t>
    <phoneticPr fontId="17" type="noConversion"/>
  </si>
  <si>
    <t>8-9 역삼</t>
    <phoneticPr fontId="17" type="noConversion"/>
  </si>
  <si>
    <t>20-21 역삼</t>
    <phoneticPr fontId="17" type="noConversion"/>
  </si>
  <si>
    <t>19-20 역삼</t>
    <phoneticPr fontId="17" type="noConversion"/>
  </si>
  <si>
    <t>워크스마트
·
성과관리</t>
    <phoneticPr fontId="17" type="noConversion"/>
  </si>
  <si>
    <t>기획력
·
문제해결</t>
    <phoneticPr fontId="17" type="noConversion"/>
  </si>
  <si>
    <t>19 역삼
24 대전</t>
    <phoneticPr fontId="17" type="noConversion"/>
  </si>
  <si>
    <t>10 역삼
24 부산</t>
    <phoneticPr fontId="17" type="noConversion"/>
  </si>
  <si>
    <t>27 역삼</t>
    <phoneticPr fontId="17" type="noConversion"/>
  </si>
  <si>
    <t>2 역삼</t>
    <phoneticPr fontId="17" type="noConversion"/>
  </si>
  <si>
    <t>ChatGPT를 활용한 업무자동화</t>
    <phoneticPr fontId="17" type="noConversion"/>
  </si>
  <si>
    <t>22-23 역삼</t>
    <phoneticPr fontId="17" type="noConversion"/>
  </si>
  <si>
    <t>29-30 대구</t>
    <phoneticPr fontId="17" type="noConversion"/>
  </si>
  <si>
    <t>24-25 역삼</t>
    <phoneticPr fontId="17" type="noConversion"/>
  </si>
  <si>
    <t>11-12 역삼</t>
    <phoneticPr fontId="17" type="noConversion"/>
  </si>
  <si>
    <t>18-19 역삼</t>
    <phoneticPr fontId="17" type="noConversion"/>
  </si>
  <si>
    <t>30-7.1 역삼</t>
    <phoneticPr fontId="17" type="noConversion"/>
  </si>
  <si>
    <t>10-11 역삼</t>
    <phoneticPr fontId="17" type="noConversion"/>
  </si>
  <si>
    <t>2-3 역삼</t>
    <phoneticPr fontId="17" type="noConversion"/>
  </si>
  <si>
    <t>17-18 역삼</t>
    <phoneticPr fontId="17" type="noConversion"/>
  </si>
  <si>
    <t>7-8 역삼</t>
    <phoneticPr fontId="17" type="noConversion"/>
  </si>
  <si>
    <t>9 역삼</t>
    <phoneticPr fontId="17" type="noConversion"/>
  </si>
  <si>
    <t>생성형 AI를 활용한 비즈니스 데이터 시각화 스킬 업</t>
    <phoneticPr fontId="17" type="noConversion"/>
  </si>
  <si>
    <t>27-28 역삼</t>
    <phoneticPr fontId="17" type="noConversion"/>
  </si>
  <si>
    <t>12-13 역삼</t>
    <phoneticPr fontId="17" type="noConversion"/>
  </si>
  <si>
    <t>14-15 역삼</t>
    <phoneticPr fontId="17" type="noConversion"/>
  </si>
  <si>
    <t>30-31 역삼</t>
    <phoneticPr fontId="17" type="noConversion"/>
  </si>
  <si>
    <t>13-14 역삼</t>
    <phoneticPr fontId="17" type="noConversion"/>
  </si>
  <si>
    <t>19-21 대구
26-28 대전</t>
    <phoneticPr fontId="17" type="noConversion"/>
  </si>
  <si>
    <t>9-11 역삼</t>
    <phoneticPr fontId="17" type="noConversion"/>
  </si>
  <si>
    <t>23-25 역삼</t>
    <phoneticPr fontId="17" type="noConversion"/>
  </si>
  <si>
    <t>18-20 역삼</t>
    <phoneticPr fontId="17" type="noConversion"/>
  </si>
  <si>
    <t>3-5 부산</t>
    <phoneticPr fontId="17" type="noConversion"/>
  </si>
  <si>
    <t>19-21 역삼</t>
    <phoneticPr fontId="17" type="noConversion"/>
  </si>
  <si>
    <t>18-19 부산</t>
    <phoneticPr fontId="17" type="noConversion"/>
  </si>
  <si>
    <t>9-10 대전</t>
    <phoneticPr fontId="17" type="noConversion"/>
  </si>
  <si>
    <t>6-7 역삼
31-4.1 대구</t>
    <phoneticPr fontId="17" type="noConversion"/>
  </si>
  <si>
    <t>16-17 수원</t>
    <phoneticPr fontId="17" type="noConversion"/>
  </si>
  <si>
    <t>8 역삼</t>
    <phoneticPr fontId="17" type="noConversion"/>
  </si>
  <si>
    <t>28 대전</t>
    <phoneticPr fontId="17" type="noConversion"/>
  </si>
  <si>
    <t>15 부산</t>
    <phoneticPr fontId="17" type="noConversion"/>
  </si>
  <si>
    <t>10 대전</t>
    <phoneticPr fontId="17" type="noConversion"/>
  </si>
  <si>
    <t>14 수원</t>
    <phoneticPr fontId="17" type="noConversion"/>
  </si>
  <si>
    <t>16 부산</t>
    <phoneticPr fontId="17" type="noConversion"/>
  </si>
  <si>
    <t>26 대구</t>
    <phoneticPr fontId="17" type="noConversion"/>
  </si>
  <si>
    <t>21-22 역삼</t>
    <phoneticPr fontId="17" type="noConversion"/>
  </si>
  <si>
    <t>28-29 역삼</t>
    <phoneticPr fontId="17" type="noConversion"/>
  </si>
  <si>
    <t>12-13 역삼
29-30 부산</t>
    <phoneticPr fontId="17" type="noConversion"/>
  </si>
  <si>
    <t>11-12 대전
28-29 부산</t>
    <phoneticPr fontId="17" type="noConversion"/>
  </si>
  <si>
    <t>13-14 역삼
30-31 대구</t>
    <phoneticPr fontId="17" type="noConversion"/>
  </si>
  <si>
    <t>10-11 역삼
27-28 부산</t>
    <phoneticPr fontId="17" type="noConversion"/>
  </si>
  <si>
    <t>26-28 역삼</t>
    <phoneticPr fontId="17" type="noConversion"/>
  </si>
  <si>
    <t>27-28 부산</t>
    <phoneticPr fontId="17" type="noConversion"/>
  </si>
  <si>
    <t>26-28 대구</t>
    <phoneticPr fontId="17" type="noConversion"/>
  </si>
  <si>
    <t>24-25 대전</t>
    <phoneticPr fontId="17" type="noConversion"/>
  </si>
  <si>
    <t>21-23 역삼</t>
    <phoneticPr fontId="17" type="noConversion"/>
  </si>
  <si>
    <t>27-29 역삼</t>
    <phoneticPr fontId="17" type="noConversion"/>
  </si>
  <si>
    <t>1-2 대구</t>
    <phoneticPr fontId="17" type="noConversion"/>
  </si>
  <si>
    <t>20-22 대전</t>
    <phoneticPr fontId="17" type="noConversion"/>
  </si>
  <si>
    <t>17-19 역삼</t>
    <phoneticPr fontId="17" type="noConversion"/>
  </si>
  <si>
    <t>22-24 부산</t>
    <phoneticPr fontId="17" type="noConversion"/>
  </si>
  <si>
    <t>14-16 대전</t>
    <phoneticPr fontId="17" type="noConversion"/>
  </si>
  <si>
    <t>2-4 대구</t>
    <phoneticPr fontId="17" type="noConversion"/>
  </si>
  <si>
    <t>28-30 역삼</t>
    <phoneticPr fontId="17" type="noConversion"/>
  </si>
  <si>
    <t>19-21 부산</t>
    <phoneticPr fontId="17" type="noConversion"/>
  </si>
  <si>
    <t>12-14 역삼</t>
    <phoneticPr fontId="17" type="noConversion"/>
  </si>
  <si>
    <t>23-24 역삼</t>
    <phoneticPr fontId="17" type="noConversion"/>
  </si>
  <si>
    <t>4 역삼
18 대구</t>
    <phoneticPr fontId="17" type="noConversion"/>
  </si>
  <si>
    <t>21 대전</t>
    <phoneticPr fontId="17" type="noConversion"/>
  </si>
  <si>
    <t>13 부산</t>
    <phoneticPr fontId="17" type="noConversion"/>
  </si>
  <si>
    <t>15 광주</t>
    <phoneticPr fontId="17" type="noConversion"/>
  </si>
  <si>
    <t>12-13 대전</t>
    <phoneticPr fontId="17" type="noConversion"/>
  </si>
  <si>
    <t>5 대전
12 역삼</t>
    <phoneticPr fontId="17" type="noConversion"/>
  </si>
  <si>
    <t>4-5 대구</t>
    <phoneticPr fontId="17" type="noConversion"/>
  </si>
  <si>
    <t>3-4 역삼
17-18 부산
28-29 수원</t>
    <phoneticPr fontId="17" type="noConversion"/>
  </si>
  <si>
    <t>19-20 청주</t>
    <phoneticPr fontId="17" type="noConversion"/>
  </si>
  <si>
    <t>2-3 대전
16-17 역삼
26-27 대구</t>
    <phoneticPr fontId="17" type="noConversion"/>
  </si>
  <si>
    <t>17-18 부산</t>
    <phoneticPr fontId="17" type="noConversion"/>
  </si>
  <si>
    <t>8-9 대구
15-16 수원</t>
    <phoneticPr fontId="17" type="noConversion"/>
  </si>
  <si>
    <t>3-4 부산</t>
    <phoneticPr fontId="17" type="noConversion"/>
  </si>
  <si>
    <t>1-2 역삼
15-16 대전</t>
    <phoneticPr fontId="17" type="noConversion"/>
  </si>
  <si>
    <t>13 역삼</t>
    <phoneticPr fontId="17" type="noConversion"/>
  </si>
  <si>
    <t>7 부산</t>
    <phoneticPr fontId="17" type="noConversion"/>
  </si>
  <si>
    <t>26 대전</t>
    <phoneticPr fontId="17" type="noConversion"/>
  </si>
  <si>
    <t>20 역삼</t>
    <phoneticPr fontId="17" type="noConversion"/>
  </si>
  <si>
    <t>경영 전략 수립 실무</t>
    <phoneticPr fontId="17" type="noConversion"/>
  </si>
  <si>
    <t>신사업개발 및 사업계획 수립 실무</t>
    <phoneticPr fontId="17" type="noConversion"/>
  </si>
  <si>
    <t>22-24 역삼</t>
    <phoneticPr fontId="17" type="noConversion"/>
  </si>
  <si>
    <t>25-27 역삼</t>
    <phoneticPr fontId="17" type="noConversion"/>
  </si>
  <si>
    <t>15-16 역삼</t>
    <phoneticPr fontId="17" type="noConversion"/>
  </si>
  <si>
    <t>22-2 4역삼</t>
    <phoneticPr fontId="17" type="noConversion"/>
  </si>
  <si>
    <t>9-10 역삼</t>
    <phoneticPr fontId="17" type="noConversion"/>
  </si>
  <si>
    <t>14 부산</t>
    <phoneticPr fontId="17" type="noConversion"/>
  </si>
  <si>
    <t>12-14 부산
19-21 역삼</t>
    <phoneticPr fontId="17" type="noConversion"/>
  </si>
  <si>
    <t>12-14 수원</t>
    <phoneticPr fontId="17" type="noConversion"/>
  </si>
  <si>
    <t>21-23 대전</t>
    <phoneticPr fontId="17" type="noConversion"/>
  </si>
  <si>
    <t>11-13 대구
18-20 역삼</t>
    <phoneticPr fontId="17" type="noConversion"/>
  </si>
  <si>
    <t>11-13 부산
18-20 역삼</t>
    <phoneticPr fontId="17" type="noConversion"/>
  </si>
  <si>
    <t>24-26 역삼</t>
    <phoneticPr fontId="17" type="noConversion"/>
  </si>
  <si>
    <t>15-17 역삼</t>
    <phoneticPr fontId="17" type="noConversion"/>
  </si>
  <si>
    <t>5-7 대구</t>
    <phoneticPr fontId="17" type="noConversion"/>
  </si>
  <si>
    <t>8-10 역삼</t>
    <phoneticPr fontId="17" type="noConversion"/>
  </si>
  <si>
    <t>27-29 부산</t>
    <phoneticPr fontId="17" type="noConversion"/>
  </si>
  <si>
    <t>3-5 역삼</t>
    <phoneticPr fontId="17" type="noConversion"/>
  </si>
  <si>
    <t>28-30 대전</t>
    <phoneticPr fontId="17" type="noConversion"/>
  </si>
  <si>
    <t>19 대구</t>
    <phoneticPr fontId="17" type="noConversion"/>
  </si>
  <si>
    <t>4 대전</t>
    <phoneticPr fontId="17" type="noConversion"/>
  </si>
  <si>
    <t>10 부산</t>
    <phoneticPr fontId="17" type="noConversion"/>
  </si>
  <si>
    <t>3 역삼</t>
    <phoneticPr fontId="17" type="noConversion"/>
  </si>
  <si>
    <t>3 대전</t>
    <phoneticPr fontId="17" type="noConversion"/>
  </si>
  <si>
    <t>30-10.1 역삼</t>
    <phoneticPr fontId="17" type="noConversion"/>
  </si>
  <si>
    <t>16-18 역삼</t>
    <phoneticPr fontId="17" type="noConversion"/>
  </si>
  <si>
    <t>13-15 역삼</t>
    <phoneticPr fontId="17" type="noConversion"/>
  </si>
  <si>
    <t>1-3 역삼</t>
    <phoneticPr fontId="17" type="noConversion"/>
  </si>
  <si>
    <t>18-19 대전</t>
    <phoneticPr fontId="17" type="noConversion"/>
  </si>
  <si>
    <t>8-9 역삼
22-23 부산</t>
    <phoneticPr fontId="17" type="noConversion"/>
  </si>
  <si>
    <t>16-17 대구</t>
    <phoneticPr fontId="17" type="noConversion"/>
  </si>
  <si>
    <t>29-30 대전</t>
    <phoneticPr fontId="17" type="noConversion"/>
  </si>
  <si>
    <t>6-7 역삼
31-4.1 부산</t>
    <phoneticPr fontId="17" type="noConversion"/>
  </si>
  <si>
    <t>31-4.1 역삼</t>
    <phoneticPr fontId="17" type="noConversion"/>
  </si>
  <si>
    <t>10-11 대전</t>
    <phoneticPr fontId="17" type="noConversion"/>
  </si>
  <si>
    <t>15-16 부산</t>
    <phoneticPr fontId="17" type="noConversion"/>
  </si>
  <si>
    <t>2-4 부산</t>
    <phoneticPr fontId="17" type="noConversion"/>
  </si>
  <si>
    <t>10-12 역삼</t>
    <phoneticPr fontId="17" type="noConversion"/>
  </si>
  <si>
    <t>13-14 역삼
17-18 대구</t>
    <phoneticPr fontId="17" type="noConversion"/>
  </si>
  <si>
    <t>3-4 대전</t>
    <phoneticPr fontId="17" type="noConversion"/>
  </si>
  <si>
    <t>10-11 대구</t>
    <phoneticPr fontId="17" type="noConversion"/>
  </si>
  <si>
    <t>2-4 역삼</t>
    <phoneticPr fontId="17" type="noConversion"/>
  </si>
  <si>
    <t>8-9 대전</t>
    <phoneticPr fontId="17" type="noConversion"/>
  </si>
  <si>
    <t>20-21 부산</t>
    <phoneticPr fontId="17" type="noConversion"/>
  </si>
  <si>
    <t>6-7 부산
13-14 역삼</t>
    <phoneticPr fontId="17" type="noConversion"/>
  </si>
  <si>
    <t>27-28 대전</t>
    <phoneticPr fontId="17" type="noConversion"/>
  </si>
  <si>
    <t>20-22 역삼</t>
    <phoneticPr fontId="17" type="noConversion"/>
  </si>
  <si>
    <t>3 역삼
12 부산
15 역삼
17 대전</t>
    <phoneticPr fontId="17" type="noConversion"/>
  </si>
  <si>
    <t>1 부산
10 대전
22 역삼</t>
    <phoneticPr fontId="17" type="noConversion"/>
  </si>
  <si>
    <t>24-25 청주
31-4.1 대구</t>
    <phoneticPr fontId="17" type="noConversion"/>
  </si>
  <si>
    <t>17-18 대전</t>
    <phoneticPr fontId="17" type="noConversion"/>
  </si>
  <si>
    <t>7-9 부산</t>
    <phoneticPr fontId="17" type="noConversion"/>
  </si>
  <si>
    <t>3-5 대구</t>
    <phoneticPr fontId="17" type="noConversion"/>
  </si>
  <si>
    <t>10-11 광주
17-18 부산
24-25 청주</t>
    <phoneticPr fontId="17" type="noConversion"/>
  </si>
  <si>
    <t>19-21 수원</t>
    <phoneticPr fontId="17" type="noConversion"/>
  </si>
  <si>
    <t>9-10 수원
23-24 청주
30-7.1 대구</t>
    <phoneticPr fontId="17" type="noConversion"/>
  </si>
  <si>
    <t>1-2 수원
8-9 부산
25-26 대전</t>
    <phoneticPr fontId="17" type="noConversion"/>
  </si>
  <si>
    <t>17-18 청주</t>
    <phoneticPr fontId="17" type="noConversion"/>
  </si>
  <si>
    <t>11-12 역삼
15-16 대구</t>
    <phoneticPr fontId="17" type="noConversion"/>
  </si>
  <si>
    <t>3-4 대구</t>
    <phoneticPr fontId="17" type="noConversion"/>
  </si>
  <si>
    <t>23-24 대전
28-29 수원</t>
    <phoneticPr fontId="17" type="noConversion"/>
  </si>
  <si>
    <t>1-2 부산</t>
    <phoneticPr fontId="17" type="noConversion"/>
  </si>
  <si>
    <t>9-10 광주
16-17 역삼</t>
    <phoneticPr fontId="17" type="noConversion"/>
  </si>
  <si>
    <t>26-27 수원</t>
    <phoneticPr fontId="17" type="noConversion"/>
  </si>
  <si>
    <t>21-22 대전</t>
    <phoneticPr fontId="17" type="noConversion"/>
  </si>
  <si>
    <t>17-18 역삼
20-21 대구</t>
    <phoneticPr fontId="17" type="noConversion"/>
  </si>
  <si>
    <t>24-25 부산</t>
    <phoneticPr fontId="17" type="noConversion"/>
  </si>
  <si>
    <t>17-18 수원</t>
    <phoneticPr fontId="17" type="noConversion"/>
  </si>
  <si>
    <t>7-8 대전</t>
    <phoneticPr fontId="17" type="noConversion"/>
  </si>
  <si>
    <t>14-15 부산</t>
    <phoneticPr fontId="17" type="noConversion"/>
  </si>
  <si>
    <t>22-23 수원</t>
    <phoneticPr fontId="17" type="noConversion"/>
  </si>
  <si>
    <t>12-13 광주
15-16 역삼</t>
    <phoneticPr fontId="17" type="noConversion"/>
  </si>
  <si>
    <t>23-24 대구</t>
    <phoneticPr fontId="17" type="noConversion"/>
  </si>
  <si>
    <t>12-13 역삼
16-17 부산</t>
    <phoneticPr fontId="17" type="noConversion"/>
  </si>
  <si>
    <t>[등록민간자격] 서비스 디자인 크리에이터</t>
    <phoneticPr fontId="17" type="noConversion"/>
  </si>
  <si>
    <t>고객 관계 관리와 정보 관리 실무</t>
    <phoneticPr fontId="17" type="noConversion"/>
  </si>
  <si>
    <t>실무 활용을 위한 마케팅 핵심 전략</t>
    <phoneticPr fontId="17" type="noConversion"/>
  </si>
  <si>
    <t>ChatGPT 마케팅 활용 실무</t>
    <phoneticPr fontId="17" type="noConversion"/>
  </si>
  <si>
    <t>10-11 부산</t>
    <phoneticPr fontId="17" type="noConversion"/>
  </si>
  <si>
    <t>3-4 역삼
28-29 대전</t>
    <phoneticPr fontId="17" type="noConversion"/>
  </si>
  <si>
    <t>29-30 광주</t>
    <phoneticPr fontId="17" type="noConversion"/>
  </si>
  <si>
    <t>16-17 역삼
20-21 대구</t>
    <phoneticPr fontId="17" type="noConversion"/>
  </si>
  <si>
    <t>6.23-27, 추후결정 역삼</t>
    <phoneticPr fontId="17" type="noConversion"/>
  </si>
  <si>
    <t>11.10-14, 추후결정 역삼</t>
    <phoneticPr fontId="17" type="noConversion"/>
  </si>
  <si>
    <t>강건 설계 및 통계적 공차 설계 실무</t>
    <phoneticPr fontId="17" type="noConversion"/>
  </si>
  <si>
    <t>6-7 대전
10-11 청주
13-14 울산
17-18 의정부
20-21 광주</t>
    <phoneticPr fontId="93" type="noConversion"/>
  </si>
  <si>
    <t>IATF 16949 기반의 자동차산업 협력업체 평가제도 대응 실무</t>
    <phoneticPr fontId="17" type="noConversion"/>
  </si>
  <si>
    <t>VDA 6.8:2024(공급망 프로세스 심사) 대응 실무</t>
    <phoneticPr fontId="17" type="noConversion"/>
  </si>
  <si>
    <t>생성형 AI를 활용한 홍보영상 만들기</t>
    <phoneticPr fontId="17" type="noConversion"/>
  </si>
  <si>
    <t xml:space="preserve">회사에서 바로 쓰는 ChatGPT A to Z </t>
    <phoneticPr fontId="17" type="noConversion"/>
  </si>
  <si>
    <r>
      <t xml:space="preserve">국내연수   </t>
    </r>
    <r>
      <rPr>
        <b/>
        <sz val="14"/>
        <color rgb="FFFFFFFF"/>
        <rFont val="맑은 고딕"/>
        <family val="3"/>
        <charset val="129"/>
      </rPr>
      <t>02-6240-4854(제조 혁신) /  02-6240-4833(품질분임조)</t>
    </r>
    <phoneticPr fontId="17" type="noConversion"/>
  </si>
  <si>
    <t>26 역삼</t>
    <phoneticPr fontId="17" type="noConversion"/>
  </si>
  <si>
    <t>임원 리더십 과정</t>
    <phoneticPr fontId="17" type="noConversion"/>
  </si>
  <si>
    <t>KSA 최고경영자 세미나</t>
    <phoneticPr fontId="17" type="noConversion"/>
  </si>
  <si>
    <t>KSA 대전 최고경영자 조찬회
(법인 : 3인, 개인 : 1인)</t>
    <phoneticPr fontId="17" type="noConversion"/>
  </si>
  <si>
    <t>KSA 서울 최고경영자 조찬회
(법인 : 3인, 개인 : 1인)</t>
    <phoneticPr fontId="17" type="noConversion"/>
  </si>
  <si>
    <t>실무 중심의 작업위험성평가(JSA)</t>
    <phoneticPr fontId="17" type="noConversion"/>
  </si>
  <si>
    <r>
      <t xml:space="preserve">품질진흥   </t>
    </r>
    <r>
      <rPr>
        <b/>
        <sz val="14"/>
        <color rgb="FFFFFFFF"/>
        <rFont val="맑은 고딕"/>
        <family val="3"/>
        <charset val="129"/>
      </rPr>
      <t>02-6240-4651~4</t>
    </r>
    <phoneticPr fontId="17" type="noConversion"/>
  </si>
  <si>
    <t>국가품질명장 역량 강화(제주)</t>
    <phoneticPr fontId="17" type="noConversion"/>
  </si>
  <si>
    <t>국가품질명장 역량 강화</t>
    <phoneticPr fontId="17" type="noConversion"/>
  </si>
  <si>
    <t>ISO 14001(환경경영시스템) 인증심사원 [KAR/GPC 승인]</t>
    <phoneticPr fontId="17" type="noConversion"/>
  </si>
  <si>
    <t>ChatGPT를 활용한 데이터 분석과 문제해결</t>
    <phoneticPr fontId="17" type="noConversion"/>
  </si>
  <si>
    <t>품질분임조 발표 대회 문집 작성 실무</t>
    <phoneticPr fontId="17" type="noConversion"/>
  </si>
  <si>
    <t>[등록민간자격] 데이터(DATA) 분석 기반 문제해결 전문가[CDS(Citizen Data Scientist)]</t>
    <phoneticPr fontId="17" type="noConversion"/>
  </si>
  <si>
    <t>시장 고장 문제해결을 위한 신뢰성 개선 실무</t>
    <phoneticPr fontId="17" type="noConversion"/>
  </si>
  <si>
    <t>현장 문제해결을 위한 즉실천 개선 활동</t>
    <phoneticPr fontId="17" type="noConversion"/>
  </si>
  <si>
    <t>품질관리담당자 양성(중국)</t>
    <phoneticPr fontId="17" type="noConversion"/>
  </si>
  <si>
    <t>품질관리담당자 정기교육(중국)</t>
    <phoneticPr fontId="17" type="noConversion"/>
  </si>
  <si>
    <t>경영간부를 위한 품질경영(중국)</t>
    <phoneticPr fontId="17" type="noConversion"/>
  </si>
  <si>
    <r>
      <t xml:space="preserve">디지털전환(DX)   </t>
    </r>
    <r>
      <rPr>
        <b/>
        <sz val="14"/>
        <color rgb="FFFFFFFF"/>
        <rFont val="맑은 고딕"/>
        <family val="3"/>
        <charset val="129"/>
      </rPr>
      <t>02-6240-5683(스마트 팩토리) / 02-6240-5651(AI·빅데이터)</t>
    </r>
    <phoneticPr fontId="17" type="noConversion"/>
  </si>
  <si>
    <t>ESG 평가대응(에코바디스 등) 실무</t>
    <phoneticPr fontId="17" type="noConversion"/>
  </si>
  <si>
    <r>
      <t xml:space="preserve">사례로 배우는 </t>
    </r>
    <r>
      <rPr>
        <sz val="10"/>
        <rFont val="맑은 고딕"/>
        <family val="3"/>
        <charset val="129"/>
      </rPr>
      <t>ESG 경영실무</t>
    </r>
    <phoneticPr fontId="17" type="noConversion"/>
  </si>
  <si>
    <t>ChatGPT를 활용한 미래 전략</t>
    <phoneticPr fontId="17" type="noConversion"/>
  </si>
  <si>
    <t>ChatGPT를 활용한 이상적 문제해결</t>
    <phoneticPr fontId="17" type="noConversion"/>
  </si>
  <si>
    <t>12, 19, 26 
선릉</t>
    <phoneticPr fontId="17" type="noConversion"/>
  </si>
  <si>
    <r>
      <t xml:space="preserve">계층·리더십   </t>
    </r>
    <r>
      <rPr>
        <b/>
        <sz val="14"/>
        <color theme="0"/>
        <rFont val="맑은 고딕"/>
        <family val="3"/>
        <charset val="129"/>
      </rPr>
      <t>02-6240-5651~3</t>
    </r>
    <phoneticPr fontId="17" type="noConversion"/>
  </si>
  <si>
    <r>
      <t xml:space="preserve">전략·기획   </t>
    </r>
    <r>
      <rPr>
        <b/>
        <sz val="14"/>
        <color theme="0"/>
        <rFont val="맑은 고딕"/>
        <family val="3"/>
        <charset val="129"/>
      </rPr>
      <t>02-6240-5651~3</t>
    </r>
    <phoneticPr fontId="17" type="noConversion"/>
  </si>
  <si>
    <r>
      <t xml:space="preserve">인사·노무·총무   </t>
    </r>
    <r>
      <rPr>
        <b/>
        <sz val="14"/>
        <color theme="0"/>
        <rFont val="맑은 고딕"/>
        <family val="3"/>
        <charset val="129"/>
      </rPr>
      <t>02-6240-5651~3</t>
    </r>
    <phoneticPr fontId="17" type="noConversion"/>
  </si>
  <si>
    <r>
      <t xml:space="preserve">재무·회계·원가   </t>
    </r>
    <r>
      <rPr>
        <b/>
        <sz val="14"/>
        <color theme="0"/>
        <rFont val="맑은 고딕"/>
        <family val="3"/>
        <charset val="129"/>
      </rPr>
      <t>02-6240-5651~3</t>
    </r>
    <phoneticPr fontId="17" type="noConversion"/>
  </si>
  <si>
    <r>
      <t xml:space="preserve">영업·마케팅   </t>
    </r>
    <r>
      <rPr>
        <b/>
        <sz val="14"/>
        <color theme="0"/>
        <rFont val="맑은 고딕"/>
        <family val="3"/>
        <charset val="129"/>
      </rPr>
      <t>02-6240-5651~3 / 02-6240-4958(서비스)</t>
    </r>
    <phoneticPr fontId="17" type="noConversion"/>
  </si>
  <si>
    <r>
      <t xml:space="preserve">무역·글로벌Biz   </t>
    </r>
    <r>
      <rPr>
        <b/>
        <sz val="14"/>
        <color theme="0"/>
        <rFont val="맑은 고딕"/>
        <family val="3"/>
        <charset val="129"/>
      </rPr>
      <t>02-6240-5651~3</t>
    </r>
    <phoneticPr fontId="17" type="noConversion"/>
  </si>
  <si>
    <r>
      <t xml:space="preserve">품질·신뢰성  </t>
    </r>
    <r>
      <rPr>
        <b/>
        <sz val="14"/>
        <color theme="0"/>
        <rFont val="맑은 고딕"/>
        <family val="3"/>
        <charset val="129"/>
      </rPr>
      <t xml:space="preserve"> 02-6240-5682 / 02-6246-4839(CSQE. 에너지공기업, 한전협력사)</t>
    </r>
    <phoneticPr fontId="17" type="noConversion"/>
  </si>
  <si>
    <r>
      <t xml:space="preserve">16-17 광주
20-21 부산
</t>
    </r>
    <r>
      <rPr>
        <sz val="10"/>
        <color rgb="FF0070C0"/>
        <rFont val="맑은 고딕"/>
        <family val="3"/>
        <charset val="129"/>
      </rPr>
      <t>28-29 인천</t>
    </r>
    <phoneticPr fontId="17" type="noConversion"/>
  </si>
  <si>
    <r>
      <rPr>
        <sz val="10"/>
        <color rgb="FF0070C0"/>
        <rFont val="맑은 고딕"/>
        <family val="3"/>
        <charset val="129"/>
      </rPr>
      <t>17-18 인천</t>
    </r>
    <r>
      <rPr>
        <sz val="10"/>
        <rFont val="맑은 고딕"/>
        <family val="3"/>
        <charset val="129"/>
      </rPr>
      <t xml:space="preserve">
22-23 역삼</t>
    </r>
    <phoneticPr fontId="17" type="noConversion"/>
  </si>
  <si>
    <r>
      <rPr>
        <sz val="10"/>
        <color rgb="FF0070C0"/>
        <rFont val="맑은 고딕"/>
        <family val="3"/>
        <charset val="129"/>
      </rPr>
      <t>13-14 인천</t>
    </r>
    <r>
      <rPr>
        <sz val="10"/>
        <rFont val="맑은 고딕"/>
        <family val="3"/>
        <charset val="129"/>
      </rPr>
      <t xml:space="preserve">
28-29 대구</t>
    </r>
    <phoneticPr fontId="17" type="noConversion"/>
  </si>
  <si>
    <r>
      <t xml:space="preserve">8-9 수원
</t>
    </r>
    <r>
      <rPr>
        <sz val="10"/>
        <color rgb="FF0070C0"/>
        <rFont val="맑은 고딕"/>
        <family val="3"/>
        <charset val="129"/>
      </rPr>
      <t>25-26 대전</t>
    </r>
    <phoneticPr fontId="17" type="noConversion"/>
  </si>
  <si>
    <r>
      <t xml:space="preserve">6-7 전주
9-10 광주
</t>
    </r>
    <r>
      <rPr>
        <sz val="10"/>
        <color rgb="FF0070C0"/>
        <rFont val="맑은 고딕"/>
        <family val="3"/>
        <charset val="129"/>
      </rPr>
      <t>13-14 대구</t>
    </r>
    <r>
      <rPr>
        <sz val="10"/>
        <rFont val="맑은 고딕"/>
        <family val="3"/>
        <charset val="129"/>
      </rPr>
      <t xml:space="preserve">
16-17의정부
</t>
    </r>
    <r>
      <rPr>
        <sz val="10"/>
        <color rgb="FF0070C0"/>
        <rFont val="맑은 고딕"/>
        <family val="3"/>
        <charset val="129"/>
      </rPr>
      <t>20-21 창원</t>
    </r>
    <r>
      <rPr>
        <sz val="10"/>
        <rFont val="맑은 고딕"/>
        <family val="3"/>
        <charset val="129"/>
      </rPr>
      <t xml:space="preserve">
20-21 대전</t>
    </r>
    <phoneticPr fontId="17" type="noConversion"/>
  </si>
  <si>
    <r>
      <rPr>
        <sz val="10"/>
        <color rgb="FF0070C0"/>
        <rFont val="맑은 고딕"/>
        <family val="3"/>
        <charset val="129"/>
      </rPr>
      <t>3-4 춘천</t>
    </r>
    <r>
      <rPr>
        <sz val="10"/>
        <rFont val="맑은 고딕"/>
        <family val="3"/>
        <charset val="129"/>
      </rPr>
      <t xml:space="preserve">
5-6 수원
</t>
    </r>
    <r>
      <rPr>
        <sz val="10"/>
        <color rgb="FF0070C0"/>
        <rFont val="맑은 고딕"/>
        <family val="3"/>
        <charset val="129"/>
      </rPr>
      <t>13-14 인천</t>
    </r>
    <r>
      <rPr>
        <sz val="10"/>
        <rFont val="맑은 고딕"/>
        <family val="3"/>
        <charset val="129"/>
      </rPr>
      <t xml:space="preserve">
19-20 청주
20-21 역삼
24-25 부산
25-26 대전
27-28 대구</t>
    </r>
    <phoneticPr fontId="17" type="noConversion"/>
  </si>
  <si>
    <r>
      <t xml:space="preserve">13-14 역삼
</t>
    </r>
    <r>
      <rPr>
        <sz val="10"/>
        <color rgb="FF0070C0"/>
        <rFont val="맑은 고딕"/>
        <family val="3"/>
        <charset val="129"/>
      </rPr>
      <t>17-18 대전</t>
    </r>
    <r>
      <rPr>
        <sz val="10"/>
        <rFont val="맑은 고딕"/>
        <family val="3"/>
        <charset val="129"/>
      </rPr>
      <t xml:space="preserve">
18-19 울산
19-20 인천
24-25 대구
27-28 청주</t>
    </r>
    <phoneticPr fontId="17" type="noConversion"/>
  </si>
  <si>
    <r>
      <t xml:space="preserve">3-4 수원
14-15 창원
15-16 원주
</t>
    </r>
    <r>
      <rPr>
        <sz val="10"/>
        <color rgb="FF0070C0"/>
        <rFont val="맑은 고딕"/>
        <family val="3"/>
        <charset val="129"/>
      </rPr>
      <t xml:space="preserve">16-17 청주
23-24 인천
</t>
    </r>
    <r>
      <rPr>
        <sz val="10"/>
        <rFont val="맑은 고딕"/>
        <family val="3"/>
        <charset val="129"/>
      </rPr>
      <t>28-29 대구</t>
    </r>
    <phoneticPr fontId="17" type="noConversion"/>
  </si>
  <si>
    <r>
      <t xml:space="preserve">8-9 역삼
8-9 부산
</t>
    </r>
    <r>
      <rPr>
        <sz val="10"/>
        <color rgb="FF0070C0"/>
        <rFont val="맑은 고딕"/>
        <family val="3"/>
        <charset val="129"/>
      </rPr>
      <t>19-20 대전</t>
    </r>
    <r>
      <rPr>
        <sz val="10"/>
        <rFont val="맑은 고딕"/>
        <family val="3"/>
        <charset val="129"/>
      </rPr>
      <t xml:space="preserve">
21-22의정부
26-27 인천
</t>
    </r>
    <phoneticPr fontId="17" type="noConversion"/>
  </si>
  <si>
    <r>
      <t xml:space="preserve">2-3 역삼
</t>
    </r>
    <r>
      <rPr>
        <sz val="10"/>
        <color rgb="FF0070C0"/>
        <rFont val="맑은 고딕"/>
        <family val="3"/>
        <charset val="129"/>
      </rPr>
      <t>4-5 대구</t>
    </r>
    <r>
      <rPr>
        <sz val="10"/>
        <rFont val="맑은 고딕"/>
        <family val="3"/>
        <charset val="129"/>
      </rPr>
      <t xml:space="preserve">
9-10 인천
12-13 광주
16-17 수원
19-20 부산
23-24 청주
26-27 대전</t>
    </r>
    <phoneticPr fontId="17" type="noConversion"/>
  </si>
  <si>
    <r>
      <rPr>
        <sz val="10"/>
        <color rgb="FF0070C0"/>
        <rFont val="맑은 고딕"/>
        <family val="3"/>
        <charset val="129"/>
      </rPr>
      <t>3-4 대구</t>
    </r>
    <r>
      <rPr>
        <sz val="10"/>
        <rFont val="맑은 고딕"/>
        <family val="3"/>
        <charset val="129"/>
      </rPr>
      <t xml:space="preserve">
7-8 역삼
10-11 전주
14-15 춘천
21-22 청주
22-23 창원
</t>
    </r>
    <r>
      <rPr>
        <sz val="10"/>
        <color rgb="FF0070C0"/>
        <rFont val="맑은 고딕"/>
        <family val="3"/>
        <charset val="129"/>
      </rPr>
      <t xml:space="preserve">24-25 대전
</t>
    </r>
    <r>
      <rPr>
        <sz val="10"/>
        <rFont val="맑은 고딕"/>
        <family val="3"/>
        <charset val="129"/>
      </rPr>
      <t>28-29 수원
30-31 인천</t>
    </r>
    <phoneticPr fontId="17" type="noConversion"/>
  </si>
  <si>
    <r>
      <t xml:space="preserve">11-12 광주
19-20 청주
20-21 수원
21-22 부산
</t>
    </r>
    <r>
      <rPr>
        <sz val="10"/>
        <color rgb="FF0070C0"/>
        <rFont val="맑은 고딕"/>
        <family val="3"/>
        <charset val="129"/>
      </rPr>
      <t xml:space="preserve">25-26 울산
</t>
    </r>
    <r>
      <rPr>
        <sz val="10"/>
        <rFont val="맑은 고딕"/>
        <family val="3"/>
        <charset val="129"/>
      </rPr>
      <t>28-29 전주
28-29 아산</t>
    </r>
    <phoneticPr fontId="17" type="noConversion"/>
  </si>
  <si>
    <r>
      <rPr>
        <sz val="10"/>
        <color rgb="FF0070C0"/>
        <rFont val="맑은 고딕"/>
        <family val="3"/>
        <charset val="129"/>
      </rPr>
      <t>14-15 대구</t>
    </r>
    <r>
      <rPr>
        <sz val="10"/>
        <rFont val="맑은 고딕"/>
        <family val="3"/>
        <charset val="129"/>
      </rPr>
      <t xml:space="preserve">
20-21 수원
21-22 원주
23-24 역삼
27-28 대전
</t>
    </r>
    <phoneticPr fontId="17" type="noConversion"/>
  </si>
  <si>
    <r>
      <t xml:space="preserve">3-4 대구
5-6 의정부
10-11 인천
13-14 전주
</t>
    </r>
    <r>
      <rPr>
        <sz val="10"/>
        <color rgb="FF0070C0"/>
        <rFont val="맑은 고딕"/>
        <family val="3"/>
        <charset val="129"/>
      </rPr>
      <t xml:space="preserve">17-18 창원
</t>
    </r>
    <r>
      <rPr>
        <sz val="10"/>
        <rFont val="맑은 고딕"/>
        <family val="3"/>
        <charset val="129"/>
      </rPr>
      <t>20-21 역삼
24-25 대전</t>
    </r>
    <phoneticPr fontId="17" type="noConversion"/>
  </si>
  <si>
    <r>
      <t>1-2 대구
3-4 부산
8-9 광주
8-9 수원</t>
    </r>
    <r>
      <rPr>
        <sz val="10"/>
        <color rgb="FF0070C0"/>
        <rFont val="맑은 고딕"/>
        <family val="3"/>
        <charset val="129"/>
      </rPr>
      <t xml:space="preserve">
18-19 대전
</t>
    </r>
    <r>
      <rPr>
        <sz val="10"/>
        <rFont val="맑은 고딕"/>
        <family val="3"/>
        <charset val="129"/>
      </rPr>
      <t>22-23 인천</t>
    </r>
    <phoneticPr fontId="17" type="noConversion"/>
  </si>
  <si>
    <r>
      <rPr>
        <sz val="10"/>
        <color rgb="FF0070C0"/>
        <rFont val="맑은 고딕"/>
        <family val="3"/>
        <charset val="129"/>
      </rPr>
      <t>6-23 춘천</t>
    </r>
    <r>
      <rPr>
        <sz val="10"/>
        <rFont val="맑은 고딕"/>
        <family val="3"/>
        <charset val="129"/>
      </rPr>
      <t xml:space="preserve">
6-23 부산
</t>
    </r>
    <r>
      <rPr>
        <sz val="10"/>
        <color rgb="FF0070C0"/>
        <rFont val="맑은 고딕"/>
        <family val="3"/>
        <charset val="129"/>
      </rPr>
      <t>7-24 대구</t>
    </r>
    <r>
      <rPr>
        <sz val="10"/>
        <rFont val="맑은 고딕"/>
        <family val="3"/>
        <charset val="129"/>
      </rPr>
      <t xml:space="preserve">
7-24 인천</t>
    </r>
    <phoneticPr fontId="17" type="noConversion"/>
  </si>
  <si>
    <r>
      <t xml:space="preserve">12-29울산
</t>
    </r>
    <r>
      <rPr>
        <sz val="10"/>
        <color rgb="FF0070C0"/>
        <rFont val="맑은 고딕"/>
        <family val="3"/>
        <charset val="129"/>
      </rPr>
      <t>21-6.10 청주</t>
    </r>
    <phoneticPr fontId="17" type="noConversion"/>
  </si>
  <si>
    <r>
      <t xml:space="preserve">9-26 역삼
</t>
    </r>
    <r>
      <rPr>
        <sz val="10"/>
        <color rgb="FF0070C0"/>
        <rFont val="맑은 고딕"/>
        <family val="3"/>
        <charset val="129"/>
      </rPr>
      <t>16-7.3 인천</t>
    </r>
    <phoneticPr fontId="17" type="noConversion"/>
  </si>
  <si>
    <r>
      <t xml:space="preserve">7-24 수원
</t>
    </r>
    <r>
      <rPr>
        <sz val="10"/>
        <color rgb="FF0070C0"/>
        <rFont val="맑은 고딕"/>
        <family val="3"/>
        <charset val="129"/>
      </rPr>
      <t>14-31 역삼</t>
    </r>
    <r>
      <rPr>
        <sz val="10"/>
        <rFont val="맑은 고딕"/>
        <family val="3"/>
        <charset val="129"/>
      </rPr>
      <t xml:space="preserve">
21-8.7 부산
</t>
    </r>
    <r>
      <rPr>
        <sz val="10"/>
        <color rgb="FF0070C0"/>
        <rFont val="맑은 고딕"/>
        <family val="3"/>
        <charset val="129"/>
      </rPr>
      <t>28-8.14 대전</t>
    </r>
    <phoneticPr fontId="17" type="noConversion"/>
  </si>
  <si>
    <r>
      <rPr>
        <sz val="10"/>
        <color rgb="FF0070C0"/>
        <rFont val="맑은 고딕"/>
        <family val="3"/>
        <charset val="129"/>
      </rPr>
      <t>1-18 전주</t>
    </r>
    <r>
      <rPr>
        <sz val="10"/>
        <rFont val="맑은 고딕"/>
        <family val="3"/>
        <charset val="129"/>
      </rPr>
      <t xml:space="preserve">
8-25의정부 </t>
    </r>
    <phoneticPr fontId="17" type="noConversion"/>
  </si>
  <si>
    <r>
      <t xml:space="preserve">3-20 수원
10-27 대구
</t>
    </r>
    <r>
      <rPr>
        <sz val="10"/>
        <color rgb="FF0070C0"/>
        <rFont val="맑은 고딕"/>
        <family val="3"/>
        <charset val="129"/>
      </rPr>
      <t>17-12.4 인천</t>
    </r>
    <r>
      <rPr>
        <sz val="10"/>
        <rFont val="맑은 고딕"/>
        <family val="3"/>
        <charset val="129"/>
      </rPr>
      <t xml:space="preserve">
24-12.11역삼</t>
    </r>
    <phoneticPr fontId="17" type="noConversion"/>
  </si>
  <si>
    <r>
      <rPr>
        <sz val="10"/>
        <color rgb="FF0070C0"/>
        <rFont val="맑은 고딕"/>
        <family val="3"/>
        <charset val="129"/>
      </rPr>
      <t>2-3 수원</t>
    </r>
    <r>
      <rPr>
        <sz val="10"/>
        <rFont val="맑은 고딕"/>
        <family val="3"/>
        <charset val="129"/>
      </rPr>
      <t xml:space="preserve">
4-5 대구
15-16 부산
22-23 청주</t>
    </r>
    <phoneticPr fontId="17" type="noConversion"/>
  </si>
  <si>
    <r>
      <t xml:space="preserve">1-2 의정부
3-4 인천
4-5 아산
8-9 광주
11-12 부산 
23-24 수원
</t>
    </r>
    <r>
      <rPr>
        <sz val="10"/>
        <color rgb="FF0070C0"/>
        <rFont val="맑은 고딕"/>
        <family val="3"/>
        <charset val="129"/>
      </rPr>
      <t>29-30 역삼</t>
    </r>
    <phoneticPr fontId="17" type="noConversion"/>
  </si>
  <si>
    <r>
      <t xml:space="preserve">3-4 인천
6-7 대구
10-11 전주
13-14 울산
17-18 청주
20-21 창원
</t>
    </r>
    <r>
      <rPr>
        <sz val="10"/>
        <color rgb="FF0070C0"/>
        <rFont val="맑은 고딕"/>
        <family val="3"/>
        <charset val="129"/>
      </rPr>
      <t>24-25 춘천</t>
    </r>
    <phoneticPr fontId="17" type="noConversion"/>
  </si>
  <si>
    <r>
      <t xml:space="preserve">6-7 수원
10-11 부산
13-14 대구
17-18 광주
20-21 역삼
</t>
    </r>
    <r>
      <rPr>
        <sz val="10"/>
        <color rgb="FF0070C0"/>
        <rFont val="맑은 고딕"/>
        <family val="3"/>
        <charset val="129"/>
      </rPr>
      <t xml:space="preserve">24-25 대전 </t>
    </r>
    <phoneticPr fontId="17" type="noConversion"/>
  </si>
  <si>
    <r>
      <t xml:space="preserve">3-4 아산
7-8 부산
</t>
    </r>
    <r>
      <rPr>
        <sz val="10"/>
        <color rgb="FF0070C0"/>
        <rFont val="맑은 고딕"/>
        <family val="3"/>
        <charset val="129"/>
      </rPr>
      <t>10-11 대구</t>
    </r>
    <r>
      <rPr>
        <sz val="10"/>
        <rFont val="맑은 고딕"/>
        <family val="3"/>
        <charset val="129"/>
      </rPr>
      <t xml:space="preserve">
17-18의정부
21-22 청주</t>
    </r>
    <phoneticPr fontId="17" type="noConversion"/>
  </si>
  <si>
    <r>
      <t xml:space="preserve">12-13 대전
13-14 수원
</t>
    </r>
    <r>
      <rPr>
        <sz val="10"/>
        <color rgb="FF0070C0"/>
        <rFont val="맑은 고딕"/>
        <family val="3"/>
        <charset val="129"/>
      </rPr>
      <t>15-16 역삼</t>
    </r>
    <r>
      <rPr>
        <sz val="10"/>
        <rFont val="맑은 고딕"/>
        <family val="3"/>
        <charset val="129"/>
      </rPr>
      <t xml:space="preserve">
21-22 창원
22-23 광주 
26-27 인천</t>
    </r>
    <phoneticPr fontId="17" type="noConversion"/>
  </si>
  <si>
    <r>
      <t xml:space="preserve">7-8 인천
</t>
    </r>
    <r>
      <rPr>
        <sz val="10"/>
        <color rgb="FF0070C0"/>
        <rFont val="맑은 고딕"/>
        <family val="3"/>
        <charset val="129"/>
      </rPr>
      <t xml:space="preserve">10-11 역삼 </t>
    </r>
    <r>
      <rPr>
        <sz val="10"/>
        <rFont val="맑은 고딕"/>
        <family val="3"/>
        <charset val="129"/>
      </rPr>
      <t xml:space="preserve">
22-23의정부
24-25 대전</t>
    </r>
    <phoneticPr fontId="17" type="noConversion"/>
  </si>
  <si>
    <r>
      <t xml:space="preserve">11-12 부산
13-14 전주
</t>
    </r>
    <r>
      <rPr>
        <sz val="10"/>
        <color rgb="FF0070C0"/>
        <rFont val="맑은 고딕"/>
        <family val="3"/>
        <charset val="129"/>
      </rPr>
      <t>20-21 인천</t>
    </r>
    <r>
      <rPr>
        <sz val="10"/>
        <rFont val="맑은 고딕"/>
        <family val="3"/>
        <charset val="129"/>
      </rPr>
      <t xml:space="preserve">
25-26 수원
25-26 대구
26-27 창원</t>
    </r>
    <phoneticPr fontId="17" type="noConversion"/>
  </si>
  <si>
    <r>
      <t xml:space="preserve">11 역삼(C)
</t>
    </r>
    <r>
      <rPr>
        <sz val="10"/>
        <color rgb="FF0070C0"/>
        <rFont val="맑은 고딕"/>
        <family val="3"/>
        <charset val="129"/>
      </rPr>
      <t>26 청주(B)</t>
    </r>
    <phoneticPr fontId="17" type="noConversion"/>
  </si>
  <si>
    <r>
      <t xml:space="preserve">TPM·설비기술   </t>
    </r>
    <r>
      <rPr>
        <b/>
        <sz val="14"/>
        <color rgb="FFFFFFFF"/>
        <rFont val="맑은 고딕"/>
        <family val="3"/>
        <charset val="129"/>
      </rPr>
      <t>02-6240-5681</t>
    </r>
    <phoneticPr fontId="17" type="noConversion"/>
  </si>
  <si>
    <r>
      <t xml:space="preserve">Biz 스킬   </t>
    </r>
    <r>
      <rPr>
        <b/>
        <sz val="14"/>
        <color theme="0"/>
        <rFont val="맑은 고딕"/>
        <family val="3"/>
        <charset val="129"/>
      </rPr>
      <t>02-6240-5651</t>
    </r>
    <phoneticPr fontId="17" type="noConversion"/>
  </si>
  <si>
    <r>
      <t xml:space="preserve">OA(엑셀∙PPT)   </t>
    </r>
    <r>
      <rPr>
        <b/>
        <sz val="14"/>
        <color theme="0"/>
        <rFont val="맑은 고딕"/>
        <family val="3"/>
        <charset val="129"/>
      </rPr>
      <t>02-6240-5651~3</t>
    </r>
    <phoneticPr fontId="17" type="noConversion"/>
  </si>
  <si>
    <t>연간 교육 일정 ('24.11월 말 부터 KSAEDU 홈페이지에서 신청 가능)</t>
    <phoneticPr fontId="17" type="noConversion"/>
  </si>
  <si>
    <t>6-7 대전
17-18 역삼</t>
    <phoneticPr fontId="17" type="noConversion"/>
  </si>
  <si>
    <t>3-4 대구
14-15 역삼
28-29 광주</t>
    <phoneticPr fontId="17" type="noConversion"/>
  </si>
  <si>
    <t>9-10 역삼
26-27 수원</t>
    <phoneticPr fontId="17" type="noConversion"/>
  </si>
  <si>
    <t>7-8 역삼
21-22 대구</t>
    <phoneticPr fontId="17" type="noConversion"/>
  </si>
  <si>
    <t>8-9 역삼
22-23 대전</t>
    <phoneticPr fontId="17" type="noConversion"/>
  </si>
  <si>
    <t>9-10 대구
23-24 역삼</t>
    <phoneticPr fontId="17" type="noConversion"/>
  </si>
  <si>
    <t>28 역삼</t>
    <phoneticPr fontId="17" type="noConversion"/>
  </si>
  <si>
    <t>3 역삼</t>
    <phoneticPr fontId="17" type="noConversion"/>
  </si>
  <si>
    <t>5-7 역삼</t>
    <phoneticPr fontId="17" type="noConversion"/>
  </si>
  <si>
    <t>1-3 역삼</t>
    <phoneticPr fontId="17" type="noConversion"/>
  </si>
  <si>
    <t>9-11 역삼</t>
    <phoneticPr fontId="17" type="noConversion"/>
  </si>
  <si>
    <t>7-8 역삼</t>
    <phoneticPr fontId="17" type="noConversion"/>
  </si>
  <si>
    <t>12-13 역삼</t>
    <phoneticPr fontId="17" type="noConversion"/>
  </si>
  <si>
    <t>14-16 역삼</t>
    <phoneticPr fontId="17" type="noConversion"/>
  </si>
  <si>
    <t>22-23 역삼</t>
    <phoneticPr fontId="17" type="noConversion"/>
  </si>
  <si>
    <t>21-22 역삼</t>
    <phoneticPr fontId="17" type="noConversion"/>
  </si>
  <si>
    <t>16-18 역삼</t>
    <phoneticPr fontId="17" type="noConversion"/>
  </si>
  <si>
    <t>18-19 역삼</t>
    <phoneticPr fontId="17" type="noConversion"/>
  </si>
  <si>
    <t>9-10 역삼</t>
    <phoneticPr fontId="17" type="noConversion"/>
  </si>
  <si>
    <t>11 역삼</t>
    <phoneticPr fontId="17" type="noConversion"/>
  </si>
  <si>
    <t>26-27 역삼</t>
    <phoneticPr fontId="17" type="noConversion"/>
  </si>
  <si>
    <t>16-17 역삼</t>
    <phoneticPr fontId="17" type="noConversion"/>
  </si>
  <si>
    <t>17-18 대전</t>
    <phoneticPr fontId="17" type="noConversion"/>
  </si>
  <si>
    <t>20-21 역삼</t>
    <phoneticPr fontId="17" type="noConversion"/>
  </si>
  <si>
    <t>10-11 역삼</t>
    <phoneticPr fontId="17" type="noConversion"/>
  </si>
  <si>
    <t>5 역삼</t>
    <phoneticPr fontId="17" type="noConversion"/>
  </si>
  <si>
    <t>17-18 역삼</t>
    <phoneticPr fontId="17" type="noConversion"/>
  </si>
  <si>
    <t>13-14 역삼</t>
    <phoneticPr fontId="17" type="noConversion"/>
  </si>
  <si>
    <t>10-12 역삼</t>
    <phoneticPr fontId="17" type="noConversion"/>
  </si>
  <si>
    <t>14-16 대전</t>
    <phoneticPr fontId="17" type="noConversion"/>
  </si>
  <si>
    <t>23 역삼</t>
    <phoneticPr fontId="17" type="noConversion"/>
  </si>
  <si>
    <t>11-12 역삼</t>
    <phoneticPr fontId="17" type="noConversion"/>
  </si>
  <si>
    <t>15-16 역삼</t>
    <phoneticPr fontId="17" type="noConversion"/>
  </si>
  <si>
    <t>8-9 역삼</t>
    <phoneticPr fontId="17" type="noConversion"/>
  </si>
  <si>
    <t>6-7 역삼</t>
    <phoneticPr fontId="17" type="noConversion"/>
  </si>
  <si>
    <t>24-25 역삼</t>
    <phoneticPr fontId="17" type="noConversion"/>
  </si>
  <si>
    <t>4-5 역삼</t>
    <phoneticPr fontId="17" type="noConversion"/>
  </si>
  <si>
    <t>25-26 역삼</t>
    <phoneticPr fontId="17" type="noConversion"/>
  </si>
  <si>
    <t>1-2 역삼</t>
    <phoneticPr fontId="17" type="noConversion"/>
  </si>
  <si>
    <t>14-15 역삼</t>
    <phoneticPr fontId="17" type="noConversion"/>
  </si>
  <si>
    <t>30-31 역삼</t>
    <phoneticPr fontId="17" type="noConversion"/>
  </si>
  <si>
    <t>29 역삼</t>
    <phoneticPr fontId="17" type="noConversion"/>
  </si>
  <si>
    <t>16-17 부산</t>
    <phoneticPr fontId="17" type="noConversion"/>
  </si>
  <si>
    <t>23-24 역삼</t>
    <phoneticPr fontId="17" type="noConversion"/>
  </si>
  <si>
    <t>7-8 대구</t>
    <phoneticPr fontId="17" type="noConversion"/>
  </si>
  <si>
    <t>2-4 부산</t>
    <phoneticPr fontId="17" type="noConversion"/>
  </si>
  <si>
    <t>31-4.1 역삼</t>
    <phoneticPr fontId="17" type="noConversion"/>
  </si>
  <si>
    <t>27-28 역삼</t>
    <phoneticPr fontId="17" type="noConversion"/>
  </si>
  <si>
    <t>10 역삼</t>
    <phoneticPr fontId="17" type="noConversion"/>
  </si>
  <si>
    <t>9 역삼</t>
    <phoneticPr fontId="17" type="noConversion"/>
  </si>
  <si>
    <t>19-20 역삼</t>
    <phoneticPr fontId="17" type="noConversion"/>
  </si>
  <si>
    <t>18 역삼</t>
    <phoneticPr fontId="17" type="noConversion"/>
  </si>
  <si>
    <t>20 역삼</t>
    <phoneticPr fontId="17" type="noConversion"/>
  </si>
  <si>
    <t>4-6 역삼</t>
    <phoneticPr fontId="17" type="noConversion"/>
  </si>
  <si>
    <t>23-25 역삼</t>
    <phoneticPr fontId="17" type="noConversion"/>
  </si>
  <si>
    <t>29-30 역삼</t>
    <phoneticPr fontId="17" type="noConversion"/>
  </si>
  <si>
    <t>26 역삼</t>
    <phoneticPr fontId="17" type="noConversion"/>
  </si>
  <si>
    <t>22 역삼</t>
    <phoneticPr fontId="17" type="noConversion"/>
  </si>
  <si>
    <t>26-28 역삼</t>
    <phoneticPr fontId="17" type="noConversion"/>
  </si>
  <si>
    <t>30-31 수원</t>
    <phoneticPr fontId="17" type="noConversion"/>
  </si>
  <si>
    <t>16-17 대전</t>
    <phoneticPr fontId="17" type="noConversion"/>
  </si>
  <si>
    <t>13-14 대전
31-4.1 역삼</t>
    <phoneticPr fontId="17" type="noConversion"/>
  </si>
  <si>
    <t>과·차장 역량 강화</t>
    <phoneticPr fontId="17" type="noConversion"/>
  </si>
  <si>
    <r>
      <t xml:space="preserve">연간 교육 일정 ('24.11월 말 부터 KSAEDU 홈페이지에서 신청 가능)
</t>
    </r>
    <r>
      <rPr>
        <b/>
        <sz val="10"/>
        <color rgb="FFFF0000"/>
        <rFont val="맑은 고딕"/>
        <family val="3"/>
        <charset val="129"/>
      </rPr>
      <t>* 빨간색은 주말 포함 일정입니다.</t>
    </r>
    <phoneticPr fontId="17" type="noConversion"/>
  </si>
  <si>
    <r>
      <t xml:space="preserve">                        연간 교육 일정 ('24.11월 말 부터 KSAEDU 홈페이지에서 신청 가능)          
</t>
    </r>
    <r>
      <rPr>
        <b/>
        <sz val="10"/>
        <color rgb="FFFF0000"/>
        <rFont val="맑은 고딕"/>
        <family val="3"/>
        <charset val="129"/>
      </rPr>
      <t>※ 빨간색은 주말반입니다.</t>
    </r>
    <phoneticPr fontId="17" type="noConversion"/>
  </si>
  <si>
    <r>
      <t>연간 교육 일정 ('24.11월 말 부터 KSAEDU 홈페이지에서 신청 가능)</t>
    </r>
    <r>
      <rPr>
        <sz val="12"/>
        <color rgb="FFFF0000"/>
        <rFont val="맑은 고딕"/>
        <family val="3"/>
        <charset val="129"/>
      </rPr>
      <t xml:space="preserve">
</t>
    </r>
    <r>
      <rPr>
        <b/>
        <sz val="10"/>
        <color rgb="FF0070C0"/>
        <rFont val="맑은 고딕"/>
        <family val="3"/>
        <charset val="129"/>
      </rPr>
      <t>* 파란색 일정은 비대면 온라인으로만 진행되는 일정입니다.</t>
    </r>
    <phoneticPr fontId="17" type="noConversion"/>
  </si>
  <si>
    <t>12 역삼</t>
    <phoneticPr fontId="17" type="noConversion"/>
  </si>
  <si>
    <t xml:space="preserve">5-24 대전
10-27 수원
17-3.07 전주
24-3.14청주  </t>
    <phoneticPr fontId="17" type="noConversion"/>
  </si>
  <si>
    <r>
      <t xml:space="preserve">9-10 부산
11-12 원주
12-13 청주
</t>
    </r>
    <r>
      <rPr>
        <sz val="10"/>
        <color rgb="FF0070C0"/>
        <rFont val="맑은 고딕"/>
        <family val="3"/>
        <charset val="129"/>
      </rPr>
      <t>18-19 전주</t>
    </r>
    <r>
      <rPr>
        <sz val="10"/>
        <rFont val="맑은 고딕"/>
        <family val="3"/>
        <charset val="129"/>
      </rPr>
      <t xml:space="preserve"> 
19-20 대구</t>
    </r>
    <phoneticPr fontId="17" type="noConversion"/>
  </si>
  <si>
    <r>
      <t xml:space="preserve">13-14 청주
16-17 부산
20-21 대구
22-23 울산
27-28 수원
</t>
    </r>
    <r>
      <rPr>
        <sz val="10"/>
        <color rgb="FF0070C0"/>
        <rFont val="맑은 고딕"/>
        <family val="3"/>
        <charset val="129"/>
      </rPr>
      <t>30-31 인천</t>
    </r>
    <phoneticPr fontId="17" type="noConversion"/>
  </si>
  <si>
    <t>[등록민간자격] ESG 공급망 평가 관리사</t>
    <phoneticPr fontId="17" type="noConversion"/>
  </si>
  <si>
    <t>16-17 역삼</t>
    <phoneticPr fontId="17" type="noConversion"/>
  </si>
  <si>
    <t>13-14 역삼</t>
    <phoneticPr fontId="17" type="noConversion"/>
  </si>
  <si>
    <t>2-3 역삼
21-22 대전</t>
    <phoneticPr fontId="17" type="noConversion"/>
  </si>
  <si>
    <t>ESG 경영을 위한 ISO 국제표준의 이해</t>
    <phoneticPr fontId="17" type="noConversion"/>
  </si>
  <si>
    <t>ESG 공급망 평가 대응 Skill UP</t>
    <phoneticPr fontId="17" type="noConversion"/>
  </si>
  <si>
    <t>배출권거래제 대응 Skill UP</t>
    <phoneticPr fontId="17" type="noConversion"/>
  </si>
  <si>
    <t>탄소국경조정제도(CBAM) 규제대응 실무 교육</t>
    <phoneticPr fontId="17" type="noConversion"/>
  </si>
  <si>
    <t>전과정평가(LCA) 실무</t>
    <phoneticPr fontId="17" type="noConversion"/>
  </si>
  <si>
    <t>전과정평가(LCA) 소프트웨어 활용 실습</t>
    <phoneticPr fontId="17" type="noConversion"/>
  </si>
  <si>
    <t>고급관리자 CORE 리더십(강점기반 역량 강화)</t>
    <phoneticPr fontId="17" type="noConversion"/>
  </si>
  <si>
    <t>팀장 역량 강화</t>
    <phoneticPr fontId="17" type="noConversion"/>
  </si>
  <si>
    <t>관리자 역량 강화</t>
    <phoneticPr fontId="17" type="noConversion"/>
  </si>
  <si>
    <t>신임관리자 역량 강화</t>
    <phoneticPr fontId="17" type="noConversion"/>
  </si>
  <si>
    <t>초급관리자 역량강화(브릿지 리더십)</t>
    <phoneticPr fontId="17" type="noConversion"/>
  </si>
  <si>
    <t>대리 역량 강화</t>
    <phoneticPr fontId="17" type="noConversion"/>
  </si>
  <si>
    <t>중견사원 역량 강화</t>
    <phoneticPr fontId="17" type="noConversion"/>
  </si>
  <si>
    <t>사원 역량 강화</t>
    <phoneticPr fontId="17" type="noConversion"/>
  </si>
  <si>
    <t>현장관리자 역량 강화</t>
    <phoneticPr fontId="17" type="noConversion"/>
  </si>
  <si>
    <t>현장사원 역량강화</t>
    <phoneticPr fontId="17" type="noConversion"/>
  </si>
  <si>
    <t>팀장 리더십</t>
    <phoneticPr fontId="17" type="noConversion"/>
  </si>
  <si>
    <t>변화혁신 리더십</t>
    <phoneticPr fontId="17" type="noConversion"/>
  </si>
  <si>
    <t>갈등관리를 위한 소통과 공감 리더십</t>
    <phoneticPr fontId="17" type="noConversion"/>
  </si>
  <si>
    <t>관계관리 리더십</t>
    <phoneticPr fontId="17" type="noConversion"/>
  </si>
  <si>
    <t>삼위일체 리더십: 리더십, 팔로워십, 파트너십</t>
    <phoneticPr fontId="17" type="noConversion"/>
  </si>
  <si>
    <t>동기부여와 셀프 리더십</t>
    <phoneticPr fontId="17" type="noConversion"/>
  </si>
  <si>
    <t>성과관리 리더십</t>
    <phoneticPr fontId="17" type="noConversion"/>
  </si>
  <si>
    <t>소통 리더십</t>
    <phoneticPr fontId="17" type="noConversion"/>
  </si>
  <si>
    <t>협업 리더십</t>
    <phoneticPr fontId="17" type="noConversion"/>
  </si>
  <si>
    <t>창의적 문제해결</t>
    <phoneticPr fontId="17" type="noConversion"/>
  </si>
  <si>
    <t>커뮤니케이션 스킬</t>
    <phoneticPr fontId="17" type="noConversion"/>
  </si>
  <si>
    <t>대인관계 능력 향상</t>
    <phoneticPr fontId="17" type="noConversion"/>
  </si>
  <si>
    <t>소통하는 리더를 위한 코칭 스킬</t>
    <phoneticPr fontId="17" type="noConversion"/>
  </si>
  <si>
    <t>비즈니스 엑셀 활용 실무(기본)</t>
    <phoneticPr fontId="17" type="noConversion"/>
  </si>
  <si>
    <t>엑셀을 활용한 실무 데이터 분석</t>
    <phoneticPr fontId="17" type="noConversion"/>
  </si>
  <si>
    <t>업무에 바로 쓰는 파워피벗&amp;파워쿼리</t>
    <phoneticPr fontId="17" type="noConversion"/>
  </si>
  <si>
    <t>보고서를 위한 함수와 피벗테이블 마스터</t>
    <phoneticPr fontId="17" type="noConversion"/>
  </si>
  <si>
    <t>하루만에 끝내는 엑셀로 문서 만들기</t>
    <phoneticPr fontId="17" type="noConversion"/>
  </si>
  <si>
    <t>비즈니스 파워포인트 활용 실무</t>
    <phoneticPr fontId="17" type="noConversion"/>
  </si>
  <si>
    <t>하루 만에 끝내는 PPT 작성 실무</t>
    <phoneticPr fontId="17" type="noConversion"/>
  </si>
  <si>
    <t>업무가 100배 빨라지는 엑셀&amp;파워포인트 활용</t>
    <phoneticPr fontId="17" type="noConversion"/>
  </si>
  <si>
    <t>비즈니스 한글 활용 실무</t>
    <phoneticPr fontId="17" type="noConversion"/>
  </si>
  <si>
    <t>하루만에 끝내는 구글 스프레드시트 활용 실무</t>
    <phoneticPr fontId="17" type="noConversion"/>
  </si>
  <si>
    <t>기업 경영 쉽게 알기(미니 MBA)</t>
    <phoneticPr fontId="17" type="noConversion"/>
  </si>
  <si>
    <t>경영 기획 종합 실무</t>
    <phoneticPr fontId="17" type="noConversion"/>
  </si>
  <si>
    <t>사업 계획 및 예산 편성 실무</t>
    <phoneticPr fontId="17" type="noConversion"/>
  </si>
  <si>
    <t>성과 창출을 위한 핵심 KPI 개발</t>
    <phoneticPr fontId="17" type="noConversion"/>
  </si>
  <si>
    <t>기획에 활용하는 데이터 분석 실무</t>
    <phoneticPr fontId="17" type="noConversion"/>
  </si>
  <si>
    <t>예산 편성 및 관리 실무</t>
    <phoneticPr fontId="17" type="noConversion"/>
  </si>
  <si>
    <t>사업타당성 분석 실무</t>
    <phoneticPr fontId="17" type="noConversion"/>
  </si>
  <si>
    <t>인사 노무 관리 (근로기준법 종합 실무)</t>
    <phoneticPr fontId="17" type="noConversion"/>
  </si>
  <si>
    <t>2025년 개정 노동법과 핵심 근로기준법 해설</t>
    <phoneticPr fontId="17" type="noConversion"/>
  </si>
  <si>
    <t>조직 효율화를 위한 적정 임금 산정</t>
    <phoneticPr fontId="17" type="noConversion"/>
  </si>
  <si>
    <t>ChatGPT를 활용한 인사관리 실무</t>
    <phoneticPr fontId="17" type="noConversion"/>
  </si>
  <si>
    <t>인사담당자를 위한 인재채용 전략수립</t>
    <phoneticPr fontId="17" type="noConversion"/>
  </si>
  <si>
    <t>인사평가시스템 구축 실무</t>
    <phoneticPr fontId="17" type="noConversion"/>
  </si>
  <si>
    <t>변화를 리드하는 조직문화 프로그램 기획 실무</t>
    <phoneticPr fontId="17" type="noConversion"/>
  </si>
  <si>
    <t>총무 업무 종합</t>
    <phoneticPr fontId="17" type="noConversion"/>
  </si>
  <si>
    <t>총무 업무 실무</t>
    <phoneticPr fontId="17" type="noConversion"/>
  </si>
  <si>
    <t>자산관리 기본</t>
    <phoneticPr fontId="17" type="noConversion"/>
  </si>
  <si>
    <t>신임 교육담당자 양성</t>
    <phoneticPr fontId="17" type="noConversion"/>
  </si>
  <si>
    <t>교육체계 수립 및 교육기획 실무</t>
    <phoneticPr fontId="17" type="noConversion"/>
  </si>
  <si>
    <t>사내 강사 양성</t>
    <phoneticPr fontId="17" type="noConversion"/>
  </si>
  <si>
    <t>평생 현역을 위한 생애 경력 설계</t>
    <phoneticPr fontId="17" type="noConversion"/>
  </si>
  <si>
    <t>재무제표 한눈에 알기(전직원 기본)</t>
    <phoneticPr fontId="17" type="noConversion"/>
  </si>
  <si>
    <t>재무제표 분석 실무</t>
    <phoneticPr fontId="17" type="noConversion"/>
  </si>
  <si>
    <t>원가계산 및 관리회계 실무</t>
    <phoneticPr fontId="17" type="noConversion"/>
  </si>
  <si>
    <t>신사업타당성 분석 실무</t>
    <phoneticPr fontId="17" type="noConversion"/>
  </si>
  <si>
    <t>알기 쉬운 회계(기본)</t>
    <phoneticPr fontId="17" type="noConversion"/>
  </si>
  <si>
    <t>기초 회계 실무</t>
    <phoneticPr fontId="17" type="noConversion"/>
  </si>
  <si>
    <t>회계와 세무 실무</t>
    <phoneticPr fontId="17" type="noConversion"/>
  </si>
  <si>
    <t>부가가치세 실무</t>
    <phoneticPr fontId="17" type="noConversion"/>
  </si>
  <si>
    <t>사례로 보는 핵심증빙처리 실무</t>
    <phoneticPr fontId="17" type="noConversion"/>
  </si>
  <si>
    <t>기업 결산 실무 입문</t>
    <phoneticPr fontId="17" type="noConversion"/>
  </si>
  <si>
    <t>세무 실무 입문</t>
    <phoneticPr fontId="17" type="noConversion"/>
  </si>
  <si>
    <t>연말 정산 입문</t>
    <phoneticPr fontId="17" type="noConversion"/>
  </si>
  <si>
    <t>연말 정산 실무</t>
    <phoneticPr fontId="17" type="noConversion"/>
  </si>
  <si>
    <t>영업관리자 역량 강화</t>
    <phoneticPr fontId="17" type="noConversion"/>
  </si>
  <si>
    <t>영업사원 역량 강화</t>
    <phoneticPr fontId="17" type="noConversion"/>
  </si>
  <si>
    <t>이익을 높이는 영업이익분석 및 성과 관리 실무</t>
    <phoneticPr fontId="17" type="noConversion"/>
  </si>
  <si>
    <t>영업 기획 관리 실무</t>
    <phoneticPr fontId="17" type="noConversion"/>
  </si>
  <si>
    <t>영업 지원부서의 영업 관리 실무</t>
    <phoneticPr fontId="17" type="noConversion"/>
  </si>
  <si>
    <t>영업 목표수립 및 달성 전략</t>
    <phoneticPr fontId="17" type="noConversion"/>
  </si>
  <si>
    <t>전략적 영업 협상 A to Z</t>
    <phoneticPr fontId="17" type="noConversion"/>
  </si>
  <si>
    <t>솔루션 개발을 위한 영업 상담 스킬</t>
    <phoneticPr fontId="17" type="noConversion"/>
  </si>
  <si>
    <t>고객 컴플레인 대응 능력 향상</t>
    <phoneticPr fontId="17" type="noConversion"/>
  </si>
  <si>
    <t>신규 고객 개척 전략</t>
    <phoneticPr fontId="17" type="noConversion"/>
  </si>
  <si>
    <t>B2B 실전 영업 마스터</t>
    <phoneticPr fontId="17" type="noConversion"/>
  </si>
  <si>
    <t>세일즈 코칭 스킬</t>
    <phoneticPr fontId="17" type="noConversion"/>
  </si>
  <si>
    <t>세일즈 커뮤니케이션</t>
    <phoneticPr fontId="17" type="noConversion"/>
  </si>
  <si>
    <t>영업사원이 알아야 할 회계 및 손익관리 기법</t>
    <phoneticPr fontId="17" type="noConversion"/>
  </si>
  <si>
    <t>영업제안서 작성과 프레젠테이션</t>
    <phoneticPr fontId="17" type="noConversion"/>
  </si>
  <si>
    <t>마케팅 전략 수립과 역량 강화</t>
    <phoneticPr fontId="17" type="noConversion"/>
  </si>
  <si>
    <t>시장과 고객 분석을 통한 상품 기획</t>
    <phoneticPr fontId="17" type="noConversion"/>
  </si>
  <si>
    <t>마케팅을 위한 데이터 분석 및 수요 예측</t>
    <phoneticPr fontId="17" type="noConversion"/>
  </si>
  <si>
    <t>사례로 배우는 마케팅</t>
    <phoneticPr fontId="17" type="noConversion"/>
  </si>
  <si>
    <t>B2B 마케팅 전략</t>
    <phoneticPr fontId="17" type="noConversion"/>
  </si>
  <si>
    <t>소셜미디어 활용 디지털 마케팅 전략</t>
    <phoneticPr fontId="17" type="noConversion"/>
  </si>
  <si>
    <t>서비스 프로페셔널</t>
    <phoneticPr fontId="17" type="noConversion"/>
  </si>
  <si>
    <t>고객을 이기는 컴플레인 관리하기</t>
    <phoneticPr fontId="17" type="noConversion"/>
  </si>
  <si>
    <t>성과를 높이는 코칭 스킬</t>
    <phoneticPr fontId="17" type="noConversion"/>
  </si>
  <si>
    <t>수출입 쉽게 잘하는 무역의 모든 것</t>
    <phoneticPr fontId="17" type="noConversion"/>
  </si>
  <si>
    <t>FTA 원산지 관리 실무</t>
    <phoneticPr fontId="17" type="noConversion"/>
  </si>
  <si>
    <t>비즈니스 무역 영어 실무</t>
    <phoneticPr fontId="17" type="noConversion"/>
  </si>
  <si>
    <t>해외 영업 및 글로벌 비즈니스 실무</t>
    <phoneticPr fontId="17" type="noConversion"/>
  </si>
  <si>
    <t>ISO 9001(품질경영시스템) 인증심사원 [KAR/GPC 승인]</t>
    <phoneticPr fontId="17" type="noConversion"/>
  </si>
  <si>
    <t>ISO 9001(품질경영시스템) 인증심사원 자격확대 [KAR/GPC 승인]</t>
    <phoneticPr fontId="17" type="noConversion"/>
  </si>
  <si>
    <t>ISO 14001(환경경영시스템) 인증심사원 자격확대 [KAR/GPC 승인]</t>
    <phoneticPr fontId="17" type="noConversion"/>
  </si>
  <si>
    <t>ISO 45001(안전보건경영시스템) 인증심사원 [KAR/GPC 승인]</t>
    <phoneticPr fontId="17" type="noConversion"/>
  </si>
  <si>
    <t>ISO 45001(안전보건경영시스템) 인증심사원 자격확대 [KAR/GPC 승인]</t>
    <phoneticPr fontId="17" type="noConversion"/>
  </si>
  <si>
    <t>ISO 37001/37301(부패방지/규범준수경영시스템) 인증심사원 [GPC 승인]</t>
    <phoneticPr fontId="17" type="noConversion"/>
  </si>
  <si>
    <t>ISO 37001/37301(부패방지/규범준수경영시스템) 인증심사원 자격확대 [GPC 승인]</t>
    <phoneticPr fontId="17" type="noConversion"/>
  </si>
  <si>
    <t>ISO 50001(에너지경영시스템) 인증심사원 자격확대 [GPC 승인]</t>
    <phoneticPr fontId="17" type="noConversion"/>
  </si>
  <si>
    <t>ISO/IEC 27001/27701(정보보안/개인정보보호경영시스템) 인증심사원 [GPC 승인]</t>
    <phoneticPr fontId="17" type="noConversion"/>
  </si>
  <si>
    <t>ISO/IEC 42001(인공지능경영시스템) 인증심사원 [GPC 승인]</t>
    <phoneticPr fontId="17" type="noConversion"/>
  </si>
  <si>
    <t>ISO/IEC 42001(인공지능경영시스템) 인증심사원 자격확대 [GPC 승인]</t>
    <phoneticPr fontId="17" type="noConversion"/>
  </si>
  <si>
    <t>ISO 9001(품질경영시스템) AGC 심사경력인정 [GPC 승인]</t>
    <phoneticPr fontId="17" type="noConversion"/>
  </si>
  <si>
    <t>ISO 14001(환경경영시스템) AGC 심사경력인정 [GPC 승인]</t>
    <phoneticPr fontId="17" type="noConversion"/>
  </si>
  <si>
    <t>ISO 45001(안전보건경영시스템) AGC 심사경력인정 [GPC 승인]</t>
    <phoneticPr fontId="17" type="noConversion"/>
  </si>
  <si>
    <t>[등록민간자격] ISO 9001 내부심사원 자격인정</t>
    <phoneticPr fontId="17" type="noConversion"/>
  </si>
  <si>
    <t>[등록민간자격] ISO 14001 내부심사원 자격인정</t>
    <phoneticPr fontId="17" type="noConversion"/>
  </si>
  <si>
    <t>[등록민간자격] KOSHA/ISO 45001 내부심사원 자격인정</t>
    <phoneticPr fontId="17" type="noConversion"/>
  </si>
  <si>
    <t>[등록민간자격] IATF 16949 내부심사원 자격인정</t>
    <phoneticPr fontId="17" type="noConversion"/>
  </si>
  <si>
    <t>[등록민간자격] ISO 50001(에너지) 내부심사원 자격인정</t>
    <phoneticPr fontId="17" type="noConversion"/>
  </si>
  <si>
    <t>[등록민간자격] ISO 22301(업무연속성) 내부심사원 자격인정</t>
    <phoneticPr fontId="17" type="noConversion"/>
  </si>
  <si>
    <t>[등록민간자격] ISO 22000/FSSC/HACCP(식품안전) 내부심사원 자격인정</t>
    <phoneticPr fontId="17" type="noConversion"/>
  </si>
  <si>
    <t>[등록민간자격] ISO 37001/37301(부패방지/규범준수) 내부심사원 자격인정</t>
    <phoneticPr fontId="17" type="noConversion"/>
  </si>
  <si>
    <t>[등록민간자격] ISO/IEC 27001/27701(정보보안/개인정보보호) 내부심사원 자격인정</t>
    <phoneticPr fontId="17" type="noConversion"/>
  </si>
  <si>
    <t>[등록민간자격] ISO/IEC 42001(인공지능경영시스템) 내부심사원 자격인정</t>
    <phoneticPr fontId="17" type="noConversion"/>
  </si>
  <si>
    <t>[등록민간자격] DQMS(국방품질) 내부심사원 자격인정</t>
    <phoneticPr fontId="17" type="noConversion"/>
  </si>
  <si>
    <t>ISO 9001/14001 통합 내부심사원</t>
    <phoneticPr fontId="17" type="noConversion"/>
  </si>
  <si>
    <t>ISO 9001/14001/45001 통합 내부심사원</t>
    <phoneticPr fontId="17" type="noConversion"/>
  </si>
  <si>
    <t>ISO 14001/45001 통합 내부심사원</t>
    <phoneticPr fontId="17" type="noConversion"/>
  </si>
  <si>
    <t>IATF 16949/ISO 14001 통합 내부심사원</t>
    <phoneticPr fontId="17" type="noConversion"/>
  </si>
  <si>
    <t>ISO 9001 심사 대응 Skill UP</t>
    <phoneticPr fontId="17" type="noConversion"/>
  </si>
  <si>
    <t>ISO 45001 심사 대응 Skill UP</t>
    <phoneticPr fontId="17" type="noConversion"/>
  </si>
  <si>
    <t>ISO 9001 구축 및 운영 실무</t>
    <phoneticPr fontId="17" type="noConversion"/>
  </si>
  <si>
    <t>ISO 9001 검사 교정 실무</t>
    <phoneticPr fontId="17" type="noConversion"/>
  </si>
  <si>
    <t>ISO 14001 구축 및 운영 실무</t>
    <phoneticPr fontId="17" type="noConversion"/>
  </si>
  <si>
    <t>ISO 14001 환경영향평가 실무</t>
    <phoneticPr fontId="17" type="noConversion"/>
  </si>
  <si>
    <t>KOSHA/ISO 45001 구축 및 운영 실무</t>
    <phoneticPr fontId="17" type="noConversion"/>
  </si>
  <si>
    <t>ISO 9001/14001 통합 구축 및 운영 실무</t>
    <phoneticPr fontId="17" type="noConversion"/>
  </si>
  <si>
    <t>ISO 9001/14001/45001 통합 구축 및 운영 실무</t>
    <phoneticPr fontId="17" type="noConversion"/>
  </si>
  <si>
    <t>ISO 19443(원자력공급망품질경영시스템) 구축 및 운영 실무</t>
    <phoneticPr fontId="17" type="noConversion"/>
  </si>
  <si>
    <t>IATF 16949 요구사항의 이해</t>
    <phoneticPr fontId="17" type="noConversion"/>
  </si>
  <si>
    <t>IATF 16949 구축 및 운영 실무</t>
    <phoneticPr fontId="17" type="noConversion"/>
  </si>
  <si>
    <t>Zero Defect를 위한 IATF 16949 Core Tool</t>
    <phoneticPr fontId="17" type="noConversion"/>
  </si>
  <si>
    <t>IATF 16949 Core Tool New APQP&amp;CP 이해와 적용</t>
    <phoneticPr fontId="17" type="noConversion"/>
  </si>
  <si>
    <t>IATF 16949 Core Tool AIAG-VDA FMEA 운용 실무</t>
    <phoneticPr fontId="17" type="noConversion"/>
  </si>
  <si>
    <t xml:space="preserve">IATF 16949 Core Tool New CP(관리계획서) 작성 실무 </t>
    <phoneticPr fontId="17" type="noConversion"/>
  </si>
  <si>
    <t>IATF 16949 Core Tool MSA&amp;SPC 실무</t>
    <phoneticPr fontId="17" type="noConversion"/>
  </si>
  <si>
    <t>VDA 6.3:2023 적용 실무</t>
    <phoneticPr fontId="17" type="noConversion"/>
  </si>
  <si>
    <t>품질분임조 발표 대회 문집 작성 심화</t>
    <phoneticPr fontId="17" type="noConversion"/>
  </si>
  <si>
    <t>[등록민간자격] 품질분임조 지도사</t>
    <phoneticPr fontId="17" type="noConversion"/>
  </si>
  <si>
    <t xml:space="preserve">[등록민간자격] 식스시그마 블랙벨트(BB) </t>
    <phoneticPr fontId="17" type="noConversion"/>
  </si>
  <si>
    <t>[등록민간자격] 식스시그마 마스터 블랙벨트(MBB)</t>
    <phoneticPr fontId="17" type="noConversion"/>
  </si>
  <si>
    <t xml:space="preserve"> 18 수원</t>
    <phoneticPr fontId="17" type="noConversion"/>
  </si>
  <si>
    <t>1-2 수원</t>
    <phoneticPr fontId="17" type="noConversion"/>
  </si>
  <si>
    <t>3-5수원</t>
    <phoneticPr fontId="17" type="noConversion"/>
  </si>
  <si>
    <t>계층·</t>
    <phoneticPr fontId="17" type="noConversion"/>
  </si>
  <si>
    <t>재무·원가</t>
    <phoneticPr fontId="17" type="noConversion"/>
  </si>
  <si>
    <t>23-24 수원</t>
    <phoneticPr fontId="17" type="noConversion"/>
  </si>
  <si>
    <t xml:space="preserve">
18-19 수원</t>
    <phoneticPr fontId="17" type="noConversion"/>
  </si>
  <si>
    <t>3-5 수원</t>
    <phoneticPr fontId="17" type="noConversion"/>
  </si>
  <si>
    <t>19-20 수원</t>
    <phoneticPr fontId="17" type="noConversion"/>
  </si>
  <si>
    <t>생산혁신</t>
    <phoneticPr fontId="17" type="noConversion"/>
  </si>
  <si>
    <t>생산관리</t>
    <phoneticPr fontId="17" type="noConversion"/>
  </si>
  <si>
    <t xml:space="preserve">
13-14 인천
24-25 춘천
</t>
    <phoneticPr fontId="93" type="noConversion"/>
  </si>
  <si>
    <t>3-4 의정부
17-18 인천
22-23 수원</t>
    <phoneticPr fontId="93" type="noConversion"/>
  </si>
  <si>
    <t xml:space="preserve">
19-20 인천
28-29 수원</t>
    <phoneticPr fontId="17" type="noConversion"/>
  </si>
  <si>
    <t xml:space="preserve">
12-13 인천
</t>
    <phoneticPr fontId="93" type="noConversion"/>
  </si>
  <si>
    <t>3-4 수원
10-11 의정부</t>
    <phoneticPr fontId="93" type="noConversion"/>
  </si>
  <si>
    <t>1-2 춘천
4-5 수원
8-9 인천</t>
    <phoneticPr fontId="93" type="noConversion"/>
  </si>
  <si>
    <t>설비관리</t>
    <phoneticPr fontId="17" type="noConversion"/>
  </si>
  <si>
    <t>법정직무</t>
    <phoneticPr fontId="17" type="noConversion"/>
  </si>
  <si>
    <t xml:space="preserve">
13-14의정부
</t>
    <phoneticPr fontId="17" type="noConversion"/>
  </si>
  <si>
    <t>17-18 인천</t>
    <phoneticPr fontId="17" type="noConversion"/>
  </si>
  <si>
    <t>14-15 수원</t>
    <phoneticPr fontId="17" type="noConversion"/>
  </si>
  <si>
    <t>29-30 인천</t>
    <phoneticPr fontId="17" type="noConversion"/>
  </si>
  <si>
    <t>13-14 인천</t>
    <phoneticPr fontId="17" type="noConversion"/>
  </si>
  <si>
    <t>8-9 수원</t>
    <phoneticPr fontId="17" type="noConversion"/>
  </si>
  <si>
    <t xml:space="preserve">
21-22의정부
26-27 인천
</t>
    <phoneticPr fontId="17" type="noConversion"/>
  </si>
  <si>
    <r>
      <t xml:space="preserve">
14-15 춘천</t>
    </r>
    <r>
      <rPr>
        <sz val="10"/>
        <color rgb="FF0070C0"/>
        <rFont val="맑은 고딕"/>
        <family val="3"/>
        <charset val="129"/>
      </rPr>
      <t xml:space="preserve">
</t>
    </r>
    <r>
      <rPr>
        <sz val="10"/>
        <rFont val="맑은 고딕"/>
        <family val="3"/>
        <charset val="129"/>
      </rPr>
      <t>28-29 수원
30-31 인천</t>
    </r>
    <phoneticPr fontId="17" type="noConversion"/>
  </si>
  <si>
    <t xml:space="preserve">
5-6 의정부
10-11 인천
</t>
    <phoneticPr fontId="17" type="noConversion"/>
  </si>
  <si>
    <t xml:space="preserve">
20-21 수원
21-22 원주</t>
    <phoneticPr fontId="17" type="noConversion"/>
  </si>
  <si>
    <t>15-16 인천</t>
    <phoneticPr fontId="17" type="noConversion"/>
  </si>
  <si>
    <r>
      <t>8-9 수원</t>
    </r>
    <r>
      <rPr>
        <sz val="10"/>
        <color rgb="FF0070C0"/>
        <rFont val="맑은 고딕"/>
        <family val="3"/>
        <charset val="129"/>
      </rPr>
      <t xml:space="preserve">
</t>
    </r>
    <r>
      <rPr>
        <sz val="10"/>
        <rFont val="맑은 고딕"/>
        <family val="3"/>
        <charset val="129"/>
      </rPr>
      <t>22-23 인천</t>
    </r>
    <phoneticPr fontId="17" type="noConversion"/>
  </si>
  <si>
    <t>9-10 인천
16-17 수원</t>
    <phoneticPr fontId="17" type="noConversion"/>
  </si>
  <si>
    <r>
      <rPr>
        <sz val="10"/>
        <color rgb="FF0070C0"/>
        <rFont val="맑은 고딕"/>
        <family val="3"/>
        <charset val="129"/>
      </rPr>
      <t>6-23 춘천</t>
    </r>
    <r>
      <rPr>
        <sz val="10"/>
        <rFont val="맑은 고딕"/>
        <family val="3"/>
        <charset val="129"/>
      </rPr>
      <t xml:space="preserve">
7-24 인천</t>
    </r>
    <phoneticPr fontId="17" type="noConversion"/>
  </si>
  <si>
    <r>
      <t xml:space="preserve">3-20 수원
</t>
    </r>
    <r>
      <rPr>
        <sz val="10"/>
        <color rgb="FF0070C0"/>
        <rFont val="맑은 고딕"/>
        <family val="3"/>
        <charset val="129"/>
      </rPr>
      <t>17-12.4 인천</t>
    </r>
    <phoneticPr fontId="17" type="noConversion"/>
  </si>
  <si>
    <t xml:space="preserve">5-24 의정부 </t>
    <phoneticPr fontId="17" type="noConversion"/>
  </si>
  <si>
    <t xml:space="preserve">10-27 수원  </t>
    <phoneticPr fontId="17" type="noConversion"/>
  </si>
  <si>
    <t>`</t>
    <phoneticPr fontId="17" type="noConversion"/>
  </si>
  <si>
    <r>
      <t xml:space="preserve">3-4 인천
</t>
    </r>
    <r>
      <rPr>
        <sz val="10"/>
        <color rgb="FF0070C0"/>
        <rFont val="맑은 고딕"/>
        <family val="3"/>
        <charset val="129"/>
      </rPr>
      <t>24-25 춘천</t>
    </r>
    <phoneticPr fontId="17" type="noConversion"/>
  </si>
  <si>
    <r>
      <t>6-7 수원</t>
    </r>
    <r>
      <rPr>
        <sz val="10"/>
        <color rgb="FF0070C0"/>
        <rFont val="맑은 고딕"/>
        <family val="3"/>
        <charset val="129"/>
      </rPr>
      <t xml:space="preserve"> </t>
    </r>
    <phoneticPr fontId="17" type="noConversion"/>
  </si>
  <si>
    <t xml:space="preserve">
17-18의정부</t>
    <phoneticPr fontId="17" type="noConversion"/>
  </si>
  <si>
    <r>
      <t>7-8 인천</t>
    </r>
    <r>
      <rPr>
        <sz val="10"/>
        <color rgb="FF0070C0"/>
        <rFont val="맑은 고딕"/>
        <family val="3"/>
        <charset val="129"/>
      </rPr>
      <t xml:space="preserve"> </t>
    </r>
    <r>
      <rPr>
        <sz val="10"/>
        <rFont val="맑은 고딕"/>
        <family val="3"/>
        <charset val="129"/>
      </rPr>
      <t xml:space="preserve">
22-23의정부</t>
    </r>
    <phoneticPr fontId="17" type="noConversion"/>
  </si>
  <si>
    <r>
      <t xml:space="preserve">
</t>
    </r>
    <r>
      <rPr>
        <sz val="10"/>
        <color rgb="FF0070C0"/>
        <rFont val="맑은 고딕"/>
        <family val="3"/>
        <charset val="129"/>
      </rPr>
      <t>20-21 인천</t>
    </r>
    <r>
      <rPr>
        <sz val="10"/>
        <rFont val="맑은 고딕"/>
        <family val="3"/>
        <charset val="129"/>
      </rPr>
      <t xml:space="preserve">
25-26 수원
</t>
    </r>
    <phoneticPr fontId="17" type="noConversion"/>
  </si>
  <si>
    <t>1-2 의정부
3-4 인천 
23-24 수원</t>
    <phoneticPr fontId="17" type="noConversion"/>
  </si>
  <si>
    <r>
      <t xml:space="preserve">27-28 수원
</t>
    </r>
    <r>
      <rPr>
        <sz val="10"/>
        <color rgb="FF0070C0"/>
        <rFont val="맑은 고딕"/>
        <family val="3"/>
        <charset val="129"/>
      </rPr>
      <t>30-31 인천</t>
    </r>
    <phoneticPr fontId="17" type="noConversion"/>
  </si>
  <si>
    <t>12-13 춘천</t>
    <phoneticPr fontId="17" type="noConversion"/>
  </si>
  <si>
    <t>2-3 수원</t>
    <phoneticPr fontId="17" type="noConversion"/>
  </si>
  <si>
    <t>표준 및 인증</t>
    <phoneticPr fontId="17" type="noConversion"/>
  </si>
  <si>
    <t>2-3 대전</t>
    <phoneticPr fontId="17" type="noConversion"/>
  </si>
  <si>
    <t>ESG 자격</t>
    <phoneticPr fontId="17" type="noConversion"/>
  </si>
  <si>
    <t>탄소중립</t>
    <phoneticPr fontId="17" type="noConversion"/>
  </si>
  <si>
    <t>스마트
팩토리</t>
    <phoneticPr fontId="17" type="noConversion"/>
  </si>
  <si>
    <t>24 대전</t>
    <phoneticPr fontId="17" type="noConversion"/>
  </si>
  <si>
    <t>경영자(CEO)</t>
    <phoneticPr fontId="17" type="noConversion"/>
  </si>
  <si>
    <t>30-7/4 대전</t>
    <phoneticPr fontId="17" type="noConversion"/>
  </si>
  <si>
    <t>30-7/2 대전</t>
    <phoneticPr fontId="17" type="noConversion"/>
  </si>
  <si>
    <t>26-30 대전</t>
    <phoneticPr fontId="17" type="noConversion"/>
  </si>
  <si>
    <t>20-24 대전</t>
    <phoneticPr fontId="17" type="noConversion"/>
  </si>
  <si>
    <t>26-28 대전</t>
    <phoneticPr fontId="17" type="noConversion"/>
  </si>
  <si>
    <t>20-22 대전</t>
    <phoneticPr fontId="17" type="noConversion"/>
  </si>
  <si>
    <t>12-13 충북</t>
    <phoneticPr fontId="17" type="noConversion"/>
  </si>
  <si>
    <t>4-5 대전</t>
    <phoneticPr fontId="17" type="noConversion"/>
  </si>
  <si>
    <t>24-25 대전</t>
    <phoneticPr fontId="17" type="noConversion"/>
  </si>
  <si>
    <t xml:space="preserve">16-18 대전
</t>
    <phoneticPr fontId="17" type="noConversion"/>
  </si>
  <si>
    <t>31-4/2 대전</t>
    <phoneticPr fontId="17" type="noConversion"/>
  </si>
  <si>
    <t>9-11 대전</t>
    <phoneticPr fontId="17" type="noConversion"/>
  </si>
  <si>
    <t>9-10 대전</t>
    <phoneticPr fontId="17" type="noConversion"/>
  </si>
  <si>
    <t>R&amp;D</t>
    <phoneticPr fontId="17" type="noConversion"/>
  </si>
  <si>
    <t>품질관리(QC)</t>
    <phoneticPr fontId="17" type="noConversion"/>
  </si>
  <si>
    <t>8-9 청주</t>
    <phoneticPr fontId="17" type="noConversion"/>
  </si>
  <si>
    <t>1-4 청주</t>
    <phoneticPr fontId="17" type="noConversion"/>
  </si>
  <si>
    <t>신뢰성</t>
    <phoneticPr fontId="17" type="noConversion"/>
  </si>
  <si>
    <t>14-15 대전
16-17 청주</t>
    <phoneticPr fontId="93" type="noConversion"/>
  </si>
  <si>
    <t>14-15 청주</t>
    <phoneticPr fontId="93" type="noConversion"/>
  </si>
  <si>
    <t>7-8 청주
21-22 대전</t>
    <phoneticPr fontId="93" type="noConversion"/>
  </si>
  <si>
    <t>4-5 청주</t>
    <phoneticPr fontId="93" type="noConversion"/>
  </si>
  <si>
    <t>6-7 대전
10-11 청주</t>
    <phoneticPr fontId="93" type="noConversion"/>
  </si>
  <si>
    <t>설비보전</t>
    <phoneticPr fontId="17" type="noConversion"/>
  </si>
  <si>
    <t>안전일반</t>
    <phoneticPr fontId="17" type="noConversion"/>
  </si>
  <si>
    <t>6-7 아산</t>
    <phoneticPr fontId="17" type="noConversion"/>
  </si>
  <si>
    <t>19-20 청주
25-26 대전</t>
    <phoneticPr fontId="17" type="noConversion"/>
  </si>
  <si>
    <r>
      <rPr>
        <sz val="10"/>
        <color rgb="FF0070C0"/>
        <rFont val="맑은 고딕"/>
        <family val="3"/>
        <charset val="129"/>
      </rPr>
      <t>17-18 대전</t>
    </r>
    <r>
      <rPr>
        <sz val="10"/>
        <rFont val="맑은 고딕"/>
        <family val="3"/>
        <charset val="129"/>
      </rPr>
      <t xml:space="preserve">
27-28 청주</t>
    </r>
    <phoneticPr fontId="17" type="noConversion"/>
  </si>
  <si>
    <t>23-24 청주
26-27 대전</t>
    <phoneticPr fontId="17" type="noConversion"/>
  </si>
  <si>
    <t>19-20 청주
28-29 아산</t>
    <phoneticPr fontId="17" type="noConversion"/>
  </si>
  <si>
    <t xml:space="preserve">5-24 대전
24-3.14청주  </t>
    <phoneticPr fontId="17" type="noConversion"/>
  </si>
  <si>
    <t>21-6.10 청주</t>
    <phoneticPr fontId="17" type="noConversion"/>
  </si>
  <si>
    <t>28-8.14 대전</t>
    <phoneticPr fontId="17" type="noConversion"/>
  </si>
  <si>
    <t>20-11.6 청주</t>
    <phoneticPr fontId="17" type="noConversion"/>
  </si>
  <si>
    <t xml:space="preserve">24-25 대전 </t>
    <phoneticPr fontId="17" type="noConversion"/>
  </si>
  <si>
    <t>3-4 아산
21-22 청주</t>
    <phoneticPr fontId="17" type="noConversion"/>
  </si>
  <si>
    <t>4-5 아산</t>
    <phoneticPr fontId="17" type="noConversion"/>
  </si>
  <si>
    <t>29 대전(L)</t>
    <phoneticPr fontId="17" type="noConversion"/>
  </si>
  <si>
    <t>26 청주(B)</t>
    <phoneticPr fontId="17" type="noConversion"/>
  </si>
  <si>
    <t>12 광주</t>
    <phoneticPr fontId="17" type="noConversion"/>
  </si>
  <si>
    <t>계층</t>
    <phoneticPr fontId="17" type="noConversion"/>
  </si>
  <si>
    <t>인증심사원</t>
    <phoneticPr fontId="17" type="noConversion"/>
  </si>
  <si>
    <t>30-7/2 광주</t>
    <phoneticPr fontId="17" type="noConversion"/>
  </si>
  <si>
    <t>14-15 광주</t>
    <phoneticPr fontId="17" type="noConversion"/>
  </si>
  <si>
    <t>22-24 광주</t>
    <phoneticPr fontId="17" type="noConversion"/>
  </si>
  <si>
    <t>3-5 광주</t>
    <phoneticPr fontId="17" type="noConversion"/>
  </si>
  <si>
    <t>품질보증(QA)</t>
    <phoneticPr fontId="17" type="noConversion"/>
  </si>
  <si>
    <t>26-27 광주</t>
    <phoneticPr fontId="17" type="noConversion"/>
  </si>
  <si>
    <t>제안
·
분임조</t>
    <phoneticPr fontId="17" type="noConversion"/>
  </si>
  <si>
    <t>6-7 광주</t>
    <phoneticPr fontId="17" type="noConversion"/>
  </si>
  <si>
    <t xml:space="preserve">품질진흥   </t>
    <phoneticPr fontId="17" type="noConversion"/>
  </si>
  <si>
    <t>13-14 전주</t>
    <phoneticPr fontId="93" type="noConversion"/>
  </si>
  <si>
    <t>24-25 광주</t>
    <phoneticPr fontId="93" type="noConversion"/>
  </si>
  <si>
    <t>21-22 광주
24-25 전주</t>
    <phoneticPr fontId="93" type="noConversion"/>
  </si>
  <si>
    <t>17-18 전주</t>
    <phoneticPr fontId="93" type="noConversion"/>
  </si>
  <si>
    <t>25-26 광주</t>
    <phoneticPr fontId="93" type="noConversion"/>
  </si>
  <si>
    <t>20-21 광주</t>
    <phoneticPr fontId="93" type="noConversion"/>
  </si>
  <si>
    <t>17-18 광주</t>
    <phoneticPr fontId="17" type="noConversion"/>
  </si>
  <si>
    <t>17-18 전주</t>
    <phoneticPr fontId="17" type="noConversion"/>
  </si>
  <si>
    <t>26-27 전주</t>
    <phoneticPr fontId="17" type="noConversion"/>
  </si>
  <si>
    <r>
      <t>17-18 광주</t>
    </r>
    <r>
      <rPr>
        <sz val="10"/>
        <color rgb="FF0070C0"/>
        <rFont val="맑은 고딕"/>
        <family val="3"/>
        <charset val="129"/>
      </rPr>
      <t xml:space="preserve"> </t>
    </r>
    <phoneticPr fontId="17" type="noConversion"/>
  </si>
  <si>
    <t xml:space="preserve">22-23 광주 </t>
    <phoneticPr fontId="17" type="noConversion"/>
  </si>
  <si>
    <t>8-9 광주</t>
    <phoneticPr fontId="17" type="noConversion"/>
  </si>
  <si>
    <r>
      <rPr>
        <sz val="10"/>
        <color rgb="FF0070C0"/>
        <rFont val="맑은 고딕"/>
        <family val="3"/>
        <charset val="129"/>
      </rPr>
      <t>18-19 전주</t>
    </r>
    <r>
      <rPr>
        <sz val="10"/>
        <rFont val="맑은 고딕"/>
        <family val="3"/>
        <charset val="129"/>
      </rPr>
      <t xml:space="preserve"> </t>
    </r>
    <phoneticPr fontId="17" type="noConversion"/>
  </si>
  <si>
    <t xml:space="preserve">24-4.10 광주 </t>
    <phoneticPr fontId="17" type="noConversion"/>
  </si>
  <si>
    <t xml:space="preserve">17-3.07 전주  </t>
    <phoneticPr fontId="17" type="noConversion"/>
  </si>
  <si>
    <t>18- 9.4광주</t>
    <phoneticPr fontId="17" type="noConversion"/>
  </si>
  <si>
    <t xml:space="preserve">
12-13 광주
</t>
    <phoneticPr fontId="17" type="noConversion"/>
  </si>
  <si>
    <r>
      <t>11-12 광주</t>
    </r>
    <r>
      <rPr>
        <sz val="10"/>
        <color rgb="FF0070C0"/>
        <rFont val="맑은 고딕"/>
        <family val="3"/>
        <charset val="129"/>
      </rPr>
      <t xml:space="preserve">
</t>
    </r>
    <r>
      <rPr>
        <sz val="10"/>
        <rFont val="맑은 고딕"/>
        <family val="3"/>
        <charset val="129"/>
      </rPr>
      <t>28-29 전주</t>
    </r>
    <phoneticPr fontId="17" type="noConversion"/>
  </si>
  <si>
    <t>6-7 전주
9-10 광주</t>
    <phoneticPr fontId="17" type="noConversion"/>
  </si>
  <si>
    <t>30-7/4 광주</t>
    <phoneticPr fontId="17" type="noConversion"/>
  </si>
  <si>
    <t>ESG 경영실무</t>
    <phoneticPr fontId="17" type="noConversion"/>
  </si>
  <si>
    <t>24 부산</t>
    <phoneticPr fontId="17" type="noConversion"/>
  </si>
  <si>
    <t>5 대구</t>
    <phoneticPr fontId="17" type="noConversion"/>
  </si>
  <si>
    <t xml:space="preserve">9 부산        </t>
    <phoneticPr fontId="17" type="noConversion"/>
  </si>
  <si>
    <t xml:space="preserve"> 31 대구</t>
    <phoneticPr fontId="17" type="noConversion"/>
  </si>
  <si>
    <t>30-7.1 대구</t>
    <phoneticPr fontId="17" type="noConversion"/>
  </si>
  <si>
    <t xml:space="preserve">
8-9 부산
</t>
    <phoneticPr fontId="17" type="noConversion"/>
  </si>
  <si>
    <t>17-19부산</t>
    <phoneticPr fontId="17" type="noConversion"/>
  </si>
  <si>
    <t>31-4.1 대구</t>
    <phoneticPr fontId="17" type="noConversion"/>
  </si>
  <si>
    <t>3-4부산</t>
    <phoneticPr fontId="17" type="noConversion"/>
  </si>
  <si>
    <t>30-31 대구</t>
    <phoneticPr fontId="17" type="noConversion"/>
  </si>
  <si>
    <t>8-9 대구</t>
    <phoneticPr fontId="17" type="noConversion"/>
  </si>
  <si>
    <t>과정코드</t>
    <phoneticPr fontId="93" type="noConversion"/>
  </si>
  <si>
    <t>COL0104710</t>
  </si>
  <si>
    <t>COL0104711</t>
  </si>
  <si>
    <t>COL0104396</t>
  </si>
  <si>
    <t>COL0104397</t>
  </si>
  <si>
    <t>COL0104712</t>
  </si>
  <si>
    <t>COL0104713</t>
  </si>
  <si>
    <t>COL0104395</t>
  </si>
  <si>
    <t>COL0104398</t>
  </si>
  <si>
    <t>COL0104596</t>
  </si>
  <si>
    <t>COL0104714</t>
  </si>
  <si>
    <t>COL0104715</t>
  </si>
  <si>
    <t>COL0104716</t>
  </si>
  <si>
    <t>COL0104717</t>
  </si>
  <si>
    <t>COL0104718</t>
  </si>
  <si>
    <t>COL0104719</t>
  </si>
  <si>
    <t>COL0104514</t>
  </si>
  <si>
    <t>COL0104515</t>
  </si>
  <si>
    <t>COL0104516</t>
  </si>
  <si>
    <t>COL0104517</t>
  </si>
  <si>
    <t>COL0104518</t>
  </si>
  <si>
    <t>COL0104519</t>
  </si>
  <si>
    <t>COL0104520</t>
  </si>
  <si>
    <t>COL0104521</t>
  </si>
  <si>
    <t>COL0104522</t>
  </si>
  <si>
    <t>COL0104342</t>
  </si>
  <si>
    <t>COL0104345</t>
  </si>
  <si>
    <t>COL0104346</t>
  </si>
  <si>
    <t>COL0104344</t>
  </si>
  <si>
    <t>COL0104456</t>
  </si>
  <si>
    <t>COL0104464</t>
  </si>
  <si>
    <t>COL0104335</t>
  </si>
  <si>
    <t>COL0104409</t>
  </si>
  <si>
    <t>COL0104407</t>
  </si>
  <si>
    <t>COL0104331</t>
  </si>
  <si>
    <t>COL0104334</t>
  </si>
  <si>
    <t>COL0104366</t>
  </si>
  <si>
    <t>COL0104339</t>
  </si>
  <si>
    <t>COL0104523</t>
  </si>
  <si>
    <t>COL0104354</t>
  </si>
  <si>
    <t>COL0104524</t>
  </si>
  <si>
    <t>COL0104790</t>
  </si>
  <si>
    <t>COL0104791</t>
  </si>
  <si>
    <t>COL0104792</t>
  </si>
  <si>
    <t>COL0104788</t>
  </si>
  <si>
    <t>COL0104789</t>
  </si>
  <si>
    <t>COL0104787</t>
  </si>
  <si>
    <t>COL0104786</t>
  </si>
  <si>
    <t>COL0104369</t>
  </si>
  <si>
    <t>COL0104379</t>
  </si>
  <si>
    <t>COL0104371</t>
  </si>
  <si>
    <t>COL0104375</t>
  </si>
  <si>
    <t>COL0104378</t>
  </si>
  <si>
    <t>COL0104370</t>
  </si>
  <si>
    <t>COL0104372</t>
  </si>
  <si>
    <t>COL0104377</t>
  </si>
  <si>
    <t>COL0104374</t>
  </si>
  <si>
    <t>COL0104373</t>
  </si>
  <si>
    <t>COL0104376</t>
  </si>
  <si>
    <t>COL0104380</t>
  </si>
  <si>
    <t>COL0104381</t>
  </si>
  <si>
    <t>COL0104385</t>
  </si>
  <si>
    <t>COL0104393</t>
  </si>
  <si>
    <t>COL0104386</t>
  </si>
  <si>
    <t>COL0104391</t>
  </si>
  <si>
    <t>COL0104392</t>
  </si>
  <si>
    <t>COL0104387</t>
  </si>
  <si>
    <t>COL0104382</t>
  </si>
  <si>
    <t>COL0104383</t>
  </si>
  <si>
    <t>COL0104388</t>
  </si>
  <si>
    <t>COL0104384</t>
  </si>
  <si>
    <t>COL0104389</t>
  </si>
  <si>
    <t>COL0104390</t>
  </si>
  <si>
    <t>COL0104394</t>
  </si>
  <si>
    <t>COL0104341</t>
  </si>
  <si>
    <t>COL0104343</t>
  </si>
  <si>
    <t>COL0104340</t>
  </si>
  <si>
    <t>COL0104326</t>
  </si>
  <si>
    <t>COL0104327</t>
  </si>
  <si>
    <t>COL0104328</t>
  </si>
  <si>
    <t>COL0104353</t>
  </si>
  <si>
    <t>COL0104347</t>
  </si>
  <si>
    <t>COL0104349</t>
  </si>
  <si>
    <t>COL0104350</t>
  </si>
  <si>
    <t>COL0104352</t>
  </si>
  <si>
    <t>COL0104351</t>
  </si>
  <si>
    <t>COL0104348</t>
  </si>
  <si>
    <t>COL0104333</t>
  </si>
  <si>
    <t>COL0104336</t>
  </si>
  <si>
    <t>COL0104329</t>
  </si>
  <si>
    <t>COL0104330</t>
  </si>
  <si>
    <t>COL0104332</t>
  </si>
  <si>
    <t>COL0104337</t>
  </si>
  <si>
    <t>COL0104338</t>
  </si>
  <si>
    <t>COL0104364</t>
  </si>
  <si>
    <t>COL0104362</t>
  </si>
  <si>
    <t>COL0104363</t>
  </si>
  <si>
    <t>COL0104367</t>
  </si>
  <si>
    <t>COL0104360</t>
  </si>
  <si>
    <t>COL0104365</t>
  </si>
  <si>
    <t>COL0104361</t>
  </si>
  <si>
    <t>COL0104368</t>
  </si>
  <si>
    <t>COL0104358</t>
  </si>
  <si>
    <t>COL0104359</t>
  </si>
  <si>
    <t>COL0104356</t>
  </si>
  <si>
    <t>COL0104355</t>
  </si>
  <si>
    <t>COL0104357</t>
  </si>
  <si>
    <t>COL0104443</t>
  </si>
  <si>
    <t>COL0104441</t>
  </si>
  <si>
    <t>COL0104442</t>
  </si>
  <si>
    <t>COL0104445</t>
  </si>
  <si>
    <t>COL0104447</t>
  </si>
  <si>
    <t>COL0104444</t>
  </si>
  <si>
    <t>COL0104448</t>
  </si>
  <si>
    <t>COL0104449</t>
  </si>
  <si>
    <t>COL0104446</t>
  </si>
  <si>
    <t>COL0104415</t>
  </si>
  <si>
    <t>COL0104406</t>
  </si>
  <si>
    <t>COL0104408</t>
  </si>
  <si>
    <t>COL0104413</t>
  </si>
  <si>
    <t>COL0104421</t>
  </si>
  <si>
    <t>COL0104420</t>
  </si>
  <si>
    <t>COL0104414</t>
  </si>
  <si>
    <t>COL0104416</t>
  </si>
  <si>
    <t>COL0104417</t>
  </si>
  <si>
    <t>COL0104411</t>
  </si>
  <si>
    <t>COL0104412</t>
  </si>
  <si>
    <t>COL0104418</t>
  </si>
  <si>
    <t>COL0104410</t>
  </si>
  <si>
    <t>COL0104423</t>
  </si>
  <si>
    <t>COL0104422</t>
  </si>
  <si>
    <t>COL0104419</t>
  </si>
  <si>
    <t>COL0104404</t>
  </si>
  <si>
    <t>COL0104405</t>
  </si>
  <si>
    <t>COL0104402</t>
  </si>
  <si>
    <t>COL0104400</t>
  </si>
  <si>
    <t>COL0104399</t>
  </si>
  <si>
    <t>COL0104401</t>
  </si>
  <si>
    <t>COL0104403</t>
  </si>
  <si>
    <t>COL0104431</t>
  </si>
  <si>
    <t>COL0104430</t>
  </si>
  <si>
    <t>COL0104425</t>
  </si>
  <si>
    <t>COL0104429</t>
  </si>
  <si>
    <t>COL0104428</t>
  </si>
  <si>
    <t>COL0104427</t>
  </si>
  <si>
    <t>COL0104426</t>
  </si>
  <si>
    <t>COL0104424</t>
  </si>
  <si>
    <t>COL0104437</t>
  </si>
  <si>
    <t>COL0104433</t>
  </si>
  <si>
    <t>COL0104440</t>
  </si>
  <si>
    <t>COL0104434</t>
  </si>
  <si>
    <t>COL0104435</t>
  </si>
  <si>
    <t>COL0104432</t>
  </si>
  <si>
    <t>COL0104436</t>
  </si>
  <si>
    <t>COL0104439</t>
  </si>
  <si>
    <t>COL0104438</t>
  </si>
  <si>
    <t>COL0104475</t>
  </si>
  <si>
    <t>COL0104476</t>
  </si>
  <si>
    <t>COL0104479</t>
  </si>
  <si>
    <t>COL0104472</t>
  </si>
  <si>
    <t>COL0104474</t>
  </si>
  <si>
    <t>COL0104473</t>
  </si>
  <si>
    <t>COL0104480</t>
  </si>
  <si>
    <t>COL0104470</t>
  </si>
  <si>
    <t>COL0104466</t>
  </si>
  <si>
    <t>COL0104467</t>
  </si>
  <si>
    <t>COL0104471</t>
  </si>
  <si>
    <t>COL0104465</t>
  </si>
  <si>
    <t>COL0104469</t>
  </si>
  <si>
    <t>COL0104468</t>
  </si>
  <si>
    <t>COL0104477</t>
  </si>
  <si>
    <t>COL0104478</t>
  </si>
  <si>
    <t>COL0104457</t>
  </si>
  <si>
    <t>COL0104462</t>
  </si>
  <si>
    <t>COL0104458</t>
  </si>
  <si>
    <t>COL0104460</t>
  </si>
  <si>
    <t>COL0104455</t>
  </si>
  <si>
    <t>COL0104461</t>
  </si>
  <si>
    <t>COL0104463</t>
  </si>
  <si>
    <t>COL0104459</t>
  </si>
  <si>
    <t>COL0104481</t>
  </si>
  <si>
    <t>COL0104482</t>
  </si>
  <si>
    <t>COL0104483</t>
  </si>
  <si>
    <t>COL0104484</t>
  </si>
  <si>
    <t>COL0104485</t>
  </si>
  <si>
    <t>COL0104486</t>
  </si>
  <si>
    <t>COL0104487</t>
  </si>
  <si>
    <t>COL0104454</t>
  </si>
  <si>
    <t>COL0104452</t>
  </si>
  <si>
    <t>COL0104451</t>
  </si>
  <si>
    <t>COL0104453</t>
  </si>
  <si>
    <t>COL0104450</t>
  </si>
  <si>
    <t>COL0104720</t>
  </si>
  <si>
    <t>COL0104721</t>
  </si>
  <si>
    <t>COL0104722</t>
  </si>
  <si>
    <t>COL0104723</t>
  </si>
  <si>
    <t>COL0104724</t>
  </si>
  <si>
    <t>COL0104725</t>
  </si>
  <si>
    <t>COL0104726</t>
  </si>
  <si>
    <t>COL0104727</t>
  </si>
  <si>
    <t>COL0104728</t>
  </si>
  <si>
    <t>COL0104729</t>
  </si>
  <si>
    <t>COL0104730</t>
  </si>
  <si>
    <t>COL0104731</t>
  </si>
  <si>
    <t>COL0104732</t>
  </si>
  <si>
    <t>COL0104733</t>
  </si>
  <si>
    <t>COL0104734</t>
  </si>
  <si>
    <t>COL0104735</t>
  </si>
  <si>
    <t>COL0104736</t>
  </si>
  <si>
    <t>COL0104737</t>
  </si>
  <si>
    <t>COL0104738</t>
  </si>
  <si>
    <t>COL0104739</t>
  </si>
  <si>
    <t>COL0104740</t>
  </si>
  <si>
    <t>COL0104741</t>
  </si>
  <si>
    <t>COL0104742</t>
  </si>
  <si>
    <t>COL0104743</t>
  </si>
  <si>
    <t>COL0104744</t>
  </si>
  <si>
    <t>COL0104745</t>
  </si>
  <si>
    <t>COL0104746</t>
  </si>
  <si>
    <t>COL0104747</t>
  </si>
  <si>
    <t>COL0104748</t>
  </si>
  <si>
    <t>COL0104749</t>
  </si>
  <si>
    <t>COL0104750</t>
  </si>
  <si>
    <t>COL0104751</t>
  </si>
  <si>
    <t>COL0104752</t>
  </si>
  <si>
    <t>COL0104753</t>
  </si>
  <si>
    <t>COL0104754</t>
  </si>
  <si>
    <t>COL0104755</t>
  </si>
  <si>
    <t>COL0104756</t>
  </si>
  <si>
    <t>COL0104757</t>
  </si>
  <si>
    <t>COL0104758</t>
  </si>
  <si>
    <t>COL0104759</t>
  </si>
  <si>
    <t>COL0104760</t>
  </si>
  <si>
    <t>COL0104761</t>
  </si>
  <si>
    <t>COL0104762</t>
  </si>
  <si>
    <t>COL0104763</t>
  </si>
  <si>
    <t>COL0104764</t>
  </si>
  <si>
    <t>COL0104765</t>
  </si>
  <si>
    <t>COL0104766</t>
  </si>
  <si>
    <t>COL0104767</t>
  </si>
  <si>
    <t>COL0104768</t>
  </si>
  <si>
    <t>COL0104769</t>
  </si>
  <si>
    <t>COL0104770</t>
  </si>
  <si>
    <t>COL0104771</t>
  </si>
  <si>
    <t>COL0104772</t>
  </si>
  <si>
    <t>COL0104773</t>
  </si>
  <si>
    <t>COL0104774</t>
  </si>
  <si>
    <t>COL0104775</t>
  </si>
  <si>
    <t>COL0104776</t>
  </si>
  <si>
    <t>COL0104525</t>
  </si>
  <si>
    <t>COL0104526</t>
  </si>
  <si>
    <t>COL0104527</t>
  </si>
  <si>
    <t>COL0104528</t>
  </si>
  <si>
    <t>COL0104529</t>
  </si>
  <si>
    <t>COL0104530</t>
  </si>
  <si>
    <t>COL0104531</t>
  </si>
  <si>
    <t>COL0104532</t>
  </si>
  <si>
    <t>COL0104533</t>
  </si>
  <si>
    <t>COL0104534</t>
  </si>
  <si>
    <t>COL0104535</t>
  </si>
  <si>
    <t>COL0104536</t>
  </si>
  <si>
    <t>COL0104537</t>
  </si>
  <si>
    <t>COL0104538</t>
  </si>
  <si>
    <t>COL0104539</t>
  </si>
  <si>
    <t>COL0104540</t>
  </si>
  <si>
    <t>COL0104541</t>
  </si>
  <si>
    <t>COL0104542</t>
  </si>
  <si>
    <t>COL0104543</t>
  </si>
  <si>
    <t>COL0104544</t>
  </si>
  <si>
    <t>COL0104545</t>
  </si>
  <si>
    <t>COL0104546</t>
  </si>
  <si>
    <t>COL0104547</t>
  </si>
  <si>
    <t>COL0104548</t>
  </si>
  <si>
    <t>COL0104549</t>
  </si>
  <si>
    <t>COL0104550</t>
  </si>
  <si>
    <t>COL0104551</t>
  </si>
  <si>
    <t>COL0104552</t>
  </si>
  <si>
    <t>COL0104553</t>
  </si>
  <si>
    <t>COL0104554</t>
  </si>
  <si>
    <t>COL0104555</t>
  </si>
  <si>
    <t>COL0104556</t>
  </si>
  <si>
    <t>COL0104557</t>
  </si>
  <si>
    <t>COL0104558</t>
  </si>
  <si>
    <t>COL0104559</t>
  </si>
  <si>
    <t>COL0104560</t>
  </si>
  <si>
    <t>COL0104561</t>
  </si>
  <si>
    <t>COL0104562</t>
  </si>
  <si>
    <t>COL0104563</t>
  </si>
  <si>
    <t>COL0104564</t>
  </si>
  <si>
    <t>COL0104565</t>
  </si>
  <si>
    <t>COL0104566</t>
  </si>
  <si>
    <t>COL0104567</t>
  </si>
  <si>
    <t>COL0104568</t>
  </si>
  <si>
    <t>COL0104569</t>
  </si>
  <si>
    <t>COL0104570</t>
  </si>
  <si>
    <t>COL0104571</t>
  </si>
  <si>
    <t>COL0104572</t>
  </si>
  <si>
    <t>COL0104573</t>
  </si>
  <si>
    <t>COL0104574</t>
  </si>
  <si>
    <t>COL0104575</t>
  </si>
  <si>
    <t>COL0104576</t>
  </si>
  <si>
    <t>COL0104577</t>
  </si>
  <si>
    <t>COL0104578</t>
  </si>
  <si>
    <t>COL0104579</t>
  </si>
  <si>
    <t>COL0104580</t>
  </si>
  <si>
    <t>COL0104581</t>
  </si>
  <si>
    <t>COL0104582</t>
  </si>
  <si>
    <t>COL0104583</t>
  </si>
  <si>
    <t>COL0104584</t>
  </si>
  <si>
    <t>COL0104585</t>
  </si>
  <si>
    <t>COL0104586</t>
  </si>
  <si>
    <t>COL0104587</t>
  </si>
  <si>
    <t>COL0104588</t>
  </si>
  <si>
    <t>COL0104589</t>
  </si>
  <si>
    <t>COL0104590</t>
  </si>
  <si>
    <t>COL0104591</t>
  </si>
  <si>
    <t>COL0104592</t>
  </si>
  <si>
    <t>COL0104593</t>
  </si>
  <si>
    <t>COL0104594</t>
  </si>
  <si>
    <t>COL0104595</t>
  </si>
  <si>
    <t>COL0104793</t>
  </si>
  <si>
    <t>COL0104794</t>
  </si>
  <si>
    <t>COL0104795</t>
  </si>
  <si>
    <t>COL0104796</t>
  </si>
  <si>
    <t>COL0104797</t>
  </si>
  <si>
    <t>COL0104798</t>
  </si>
  <si>
    <t>COL0104799</t>
  </si>
  <si>
    <t>COL0104597</t>
  </si>
  <si>
    <t>COL0104598</t>
  </si>
  <si>
    <t>COL0104599</t>
  </si>
  <si>
    <t>COL0104600</t>
  </si>
  <si>
    <t>COL0104601</t>
  </si>
  <si>
    <t>COL0104602</t>
  </si>
  <si>
    <t>COL0104603</t>
  </si>
  <si>
    <t>COL0104604</t>
  </si>
  <si>
    <t>COL0104605</t>
  </si>
  <si>
    <t>COL0104606</t>
  </si>
  <si>
    <t>COL0104607</t>
  </si>
  <si>
    <t>COL0104608</t>
  </si>
  <si>
    <t>COL0104609</t>
  </si>
  <si>
    <t>COL0104610</t>
  </si>
  <si>
    <t>COL0104611</t>
  </si>
  <si>
    <t>COL0104612</t>
  </si>
  <si>
    <t>COL0104613</t>
  </si>
  <si>
    <t>COL0104614</t>
  </si>
  <si>
    <t>COL0104615</t>
  </si>
  <si>
    <t>COL0104616</t>
  </si>
  <si>
    <t>COL0104617</t>
  </si>
  <si>
    <t>COL0104618</t>
  </si>
  <si>
    <t>COL0104619</t>
  </si>
  <si>
    <t>COL0104620</t>
  </si>
  <si>
    <t>COL0104621</t>
  </si>
  <si>
    <t>COL0104622</t>
  </si>
  <si>
    <t>COL0104623</t>
  </si>
  <si>
    <t>COL0104624</t>
  </si>
  <si>
    <t>COL0104625</t>
  </si>
  <si>
    <t>COL0104626</t>
  </si>
  <si>
    <t>COL0104627</t>
  </si>
  <si>
    <t>COL0104628</t>
  </si>
  <si>
    <t>COL0104629</t>
  </si>
  <si>
    <t>COL0104630</t>
  </si>
  <si>
    <t>COL0104631</t>
  </si>
  <si>
    <t>COL0104632</t>
  </si>
  <si>
    <t>COL0104633</t>
  </si>
  <si>
    <t>COL0104634</t>
  </si>
  <si>
    <t>COL0104635</t>
  </si>
  <si>
    <t>COL0104636</t>
  </si>
  <si>
    <t>COL0104637</t>
  </si>
  <si>
    <t>COL0104638</t>
  </si>
  <si>
    <t>COL0104639</t>
  </si>
  <si>
    <t>COL0104640</t>
  </si>
  <si>
    <t>COL0104641</t>
  </si>
  <si>
    <t>COL0104642</t>
  </si>
  <si>
    <t>COL0104643</t>
  </si>
  <si>
    <t>COL0104644</t>
  </si>
  <si>
    <t>COL0104645</t>
  </si>
  <si>
    <t>COL0104646</t>
  </si>
  <si>
    <t>COL0104647</t>
  </si>
  <si>
    <t>COL0104648</t>
  </si>
  <si>
    <t>COL0104649</t>
  </si>
  <si>
    <t>COL0104650</t>
  </si>
  <si>
    <t>COL0104651</t>
  </si>
  <si>
    <t>COL0104652</t>
  </si>
  <si>
    <t>COL0104653</t>
  </si>
  <si>
    <t>COL0104654</t>
  </si>
  <si>
    <t>COL0104655</t>
  </si>
  <si>
    <t>COL0104656</t>
  </si>
  <si>
    <t>COL0104657</t>
  </si>
  <si>
    <t>COL0104658</t>
  </si>
  <si>
    <t>COL0104659</t>
  </si>
  <si>
    <t>COL0104660</t>
  </si>
  <si>
    <t>COL0104661</t>
  </si>
  <si>
    <t>COL0104662</t>
  </si>
  <si>
    <t>COL0104663</t>
  </si>
  <si>
    <t>COL0104664</t>
  </si>
  <si>
    <t>COL0104665</t>
  </si>
  <si>
    <t>COL0104666</t>
  </si>
  <si>
    <t>COL0104667</t>
  </si>
  <si>
    <t>COL0104668</t>
  </si>
  <si>
    <t>COL0104669</t>
  </si>
  <si>
    <t>COL0104670</t>
  </si>
  <si>
    <t>COL0104671</t>
  </si>
  <si>
    <t>COL0104672</t>
  </si>
  <si>
    <t>COL0104673</t>
  </si>
  <si>
    <t>COL0104674</t>
  </si>
  <si>
    <t>COL0104675</t>
  </si>
  <si>
    <t>COL0104676</t>
  </si>
  <si>
    <t>COL0104677</t>
  </si>
  <si>
    <t>COL0104678</t>
  </si>
  <si>
    <t>COL0104679</t>
  </si>
  <si>
    <t>COL0104680</t>
  </si>
  <si>
    <t>COL0104681</t>
  </si>
  <si>
    <t>COL0104682</t>
  </si>
  <si>
    <t>COL0104683</t>
  </si>
  <si>
    <t>COL0104684</t>
  </si>
  <si>
    <t>COL0104685</t>
  </si>
  <si>
    <t>COL0104686</t>
  </si>
  <si>
    <t>COL0104687</t>
  </si>
  <si>
    <t>COL0104688</t>
  </si>
  <si>
    <t>COL0104689</t>
  </si>
  <si>
    <t>COL0104690</t>
  </si>
  <si>
    <t>COL0104691</t>
  </si>
  <si>
    <t>COL0104692</t>
  </si>
  <si>
    <t>COL0104693</t>
  </si>
  <si>
    <t>COL0104694</t>
  </si>
  <si>
    <t>COL0104695</t>
  </si>
  <si>
    <t>COL0104696</t>
  </si>
  <si>
    <t>COL0104697</t>
  </si>
  <si>
    <t>COL0104698</t>
  </si>
  <si>
    <t>COL0104699</t>
  </si>
  <si>
    <t>COL0104700</t>
  </si>
  <si>
    <t>COL0104701</t>
  </si>
  <si>
    <t>COL0104702</t>
  </si>
  <si>
    <t>COL0104703</t>
  </si>
  <si>
    <t>COL0104704</t>
  </si>
  <si>
    <t>COL0104705</t>
  </si>
  <si>
    <t>COL0104706</t>
  </si>
  <si>
    <t>COL0104707</t>
  </si>
  <si>
    <t>COL0104708</t>
  </si>
  <si>
    <t>COL0104709</t>
  </si>
  <si>
    <t>COL0104488</t>
  </si>
  <si>
    <t>COL0104489</t>
  </si>
  <si>
    <t>COL0104490</t>
  </si>
  <si>
    <t>COL0104491</t>
  </si>
  <si>
    <t>COL0104492</t>
  </si>
  <si>
    <t>COL0104493</t>
  </si>
  <si>
    <t>COL0104494</t>
  </si>
  <si>
    <t>COL0104495</t>
  </si>
  <si>
    <t>COL0104496</t>
  </si>
  <si>
    <t>COL0104497</t>
  </si>
  <si>
    <t>COL0104498</t>
  </si>
  <si>
    <t>COL0104499</t>
  </si>
  <si>
    <t>COL0104500</t>
  </si>
  <si>
    <t>COL0104501</t>
  </si>
  <si>
    <t>COL0104502</t>
  </si>
  <si>
    <t>COL0104503</t>
  </si>
  <si>
    <t>COL0104504</t>
  </si>
  <si>
    <t>COL0104505</t>
  </si>
  <si>
    <t>COL0104506</t>
  </si>
  <si>
    <t>COL0104507</t>
  </si>
  <si>
    <t>COL0104508</t>
  </si>
  <si>
    <t>COL0104509</t>
  </si>
  <si>
    <t>COL0104510</t>
  </si>
  <si>
    <t>COL0104511</t>
  </si>
  <si>
    <t>COL0104512</t>
  </si>
  <si>
    <t>COL0104777</t>
  </si>
  <si>
    <t>COL0104778</t>
  </si>
  <si>
    <t>31-4.1 부산</t>
    <phoneticPr fontId="17" type="noConversion"/>
  </si>
  <si>
    <t>12 부산</t>
    <phoneticPr fontId="17" type="noConversion"/>
  </si>
  <si>
    <t>1 부산</t>
    <phoneticPr fontId="17" type="noConversion"/>
  </si>
  <si>
    <t>회계
·
세무</t>
    <phoneticPr fontId="17" type="noConversion"/>
  </si>
  <si>
    <t>영업
·
매출채권</t>
    <phoneticPr fontId="17" type="noConversion"/>
  </si>
  <si>
    <t>24-28 부산</t>
    <phoneticPr fontId="17" type="noConversion"/>
  </si>
  <si>
    <t>8-10 부산</t>
    <phoneticPr fontId="17" type="noConversion"/>
  </si>
  <si>
    <t>1-5 대구</t>
    <phoneticPr fontId="17" type="noConversion"/>
  </si>
  <si>
    <t>10-14 부산</t>
    <phoneticPr fontId="17" type="noConversion"/>
  </si>
  <si>
    <t>24-26 부산</t>
    <phoneticPr fontId="17" type="noConversion"/>
  </si>
  <si>
    <t>13-14 부산</t>
    <phoneticPr fontId="17" type="noConversion"/>
  </si>
  <si>
    <t>14-15  대구</t>
    <phoneticPr fontId="17" type="noConversion"/>
  </si>
  <si>
    <t>13-14 대구</t>
    <phoneticPr fontId="17" type="noConversion"/>
  </si>
  <si>
    <t>1-2 부산</t>
    <phoneticPr fontId="17" type="noConversion"/>
  </si>
  <si>
    <t>5-7 부산</t>
    <phoneticPr fontId="17" type="noConversion"/>
  </si>
  <si>
    <t>26-28 대구</t>
    <phoneticPr fontId="17" type="noConversion"/>
  </si>
  <si>
    <t>9-11 부산</t>
    <phoneticPr fontId="17" type="noConversion"/>
  </si>
  <si>
    <t>2-4 대구</t>
    <phoneticPr fontId="17" type="noConversion"/>
  </si>
  <si>
    <t>19-21 부산</t>
    <phoneticPr fontId="17" type="noConversion"/>
  </si>
  <si>
    <t>12-14 대구</t>
    <phoneticPr fontId="17" type="noConversion"/>
  </si>
  <si>
    <t>10-11 대구</t>
    <phoneticPr fontId="17" type="noConversion"/>
  </si>
  <si>
    <t>15-16 부산</t>
    <phoneticPr fontId="17" type="noConversion"/>
  </si>
  <si>
    <t>29-30 부산</t>
    <phoneticPr fontId="17" type="noConversion"/>
  </si>
  <si>
    <t>R&amp;D</t>
    <phoneticPr fontId="17" type="noConversion"/>
  </si>
  <si>
    <t>3-4 대구
17-18 부산</t>
    <phoneticPr fontId="17" type="noConversion"/>
  </si>
  <si>
    <t>27-28 울산</t>
    <phoneticPr fontId="17" type="noConversion"/>
  </si>
  <si>
    <t>8-9 대구
14-15 부산</t>
    <phoneticPr fontId="17" type="noConversion"/>
  </si>
  <si>
    <t>22-25 울산</t>
    <phoneticPr fontId="17" type="noConversion"/>
  </si>
  <si>
    <t>품질관리(QC)</t>
    <phoneticPr fontId="17" type="noConversion"/>
  </si>
  <si>
    <t>신뢰성</t>
    <phoneticPr fontId="17" type="noConversion"/>
  </si>
  <si>
    <t>10-11 대구
17-18 창원</t>
    <phoneticPr fontId="93" type="noConversion"/>
  </si>
  <si>
    <t>8-9 울산
22-23 대구</t>
    <phoneticPr fontId="17" type="noConversion"/>
  </si>
  <si>
    <t>13-14 대구
25-26 부산</t>
    <phoneticPr fontId="93" type="noConversion"/>
  </si>
  <si>
    <t>21-22 창원
27-28 대구</t>
    <phoneticPr fontId="93" type="noConversion"/>
  </si>
  <si>
    <t>설비보전</t>
    <phoneticPr fontId="17" type="noConversion"/>
  </si>
  <si>
    <t>2 대구</t>
    <phoneticPr fontId="93" type="noConversion"/>
  </si>
  <si>
    <t>7-11 부산</t>
    <phoneticPr fontId="93" type="noConversion"/>
  </si>
  <si>
    <t>4-8 대구</t>
    <phoneticPr fontId="93" type="noConversion"/>
  </si>
  <si>
    <t>안전일반</t>
    <phoneticPr fontId="17" type="noConversion"/>
  </si>
  <si>
    <r>
      <t xml:space="preserve">21-22 부산
</t>
    </r>
    <r>
      <rPr>
        <sz val="10"/>
        <color rgb="FF0070C0"/>
        <rFont val="맑은 고딕"/>
        <family val="3"/>
        <charset val="129"/>
      </rPr>
      <t>25-26 울산</t>
    </r>
    <phoneticPr fontId="17" type="noConversion"/>
  </si>
  <si>
    <t>11-12 창원
22-23 대구</t>
    <phoneticPr fontId="17" type="noConversion"/>
  </si>
  <si>
    <r>
      <t xml:space="preserve">3-4 대구
</t>
    </r>
    <r>
      <rPr>
        <sz val="10"/>
        <color rgb="FF0070C0"/>
        <rFont val="맑은 고딕"/>
        <family val="3"/>
        <charset val="129"/>
      </rPr>
      <t>17-18 창원</t>
    </r>
    <phoneticPr fontId="17" type="noConversion"/>
  </si>
  <si>
    <t>1-2 대구
3-4 부산</t>
    <phoneticPr fontId="17" type="noConversion"/>
  </si>
  <si>
    <r>
      <rPr>
        <sz val="10"/>
        <color rgb="FF0070C0"/>
        <rFont val="맑은 고딕"/>
        <family val="3"/>
        <charset val="129"/>
      </rPr>
      <t>4-5 대구</t>
    </r>
    <r>
      <rPr>
        <sz val="10"/>
        <rFont val="맑은 고딕"/>
        <family val="3"/>
        <charset val="129"/>
      </rPr>
      <t xml:space="preserve">
19-20 부산</t>
    </r>
    <phoneticPr fontId="17" type="noConversion"/>
  </si>
  <si>
    <r>
      <rPr>
        <sz val="10"/>
        <color rgb="FF0070C0"/>
        <rFont val="맑은 고딕"/>
        <family val="3"/>
        <charset val="129"/>
      </rPr>
      <t>3-4 대구</t>
    </r>
    <r>
      <rPr>
        <sz val="10"/>
        <rFont val="맑은 고딕"/>
        <family val="3"/>
        <charset val="129"/>
      </rPr>
      <t xml:space="preserve">
22-23 창원</t>
    </r>
    <phoneticPr fontId="17" type="noConversion"/>
  </si>
  <si>
    <r>
      <t xml:space="preserve">6-23 부산
</t>
    </r>
    <r>
      <rPr>
        <sz val="10"/>
        <color rgb="FF0070C0"/>
        <rFont val="맑은 고딕"/>
        <family val="3"/>
        <charset val="129"/>
      </rPr>
      <t>7-24 대구</t>
    </r>
    <phoneticPr fontId="17" type="noConversion"/>
  </si>
  <si>
    <t xml:space="preserve"> 17-4.3 창원</t>
    <phoneticPr fontId="17" type="noConversion"/>
  </si>
  <si>
    <t>7-24 대구</t>
    <phoneticPr fontId="17" type="noConversion"/>
  </si>
  <si>
    <t>12-29울산</t>
    <phoneticPr fontId="17" type="noConversion"/>
  </si>
  <si>
    <t>21-8.7 부산</t>
    <phoneticPr fontId="17" type="noConversion"/>
  </si>
  <si>
    <t xml:space="preserve">4-22 대구 </t>
    <phoneticPr fontId="17" type="noConversion"/>
  </si>
  <si>
    <t>10-27 대구</t>
    <phoneticPr fontId="17" type="noConversion"/>
  </si>
  <si>
    <t>6-7 대구
13-14 울산
20-21 창원</t>
    <phoneticPr fontId="17" type="noConversion"/>
  </si>
  <si>
    <r>
      <t>10-11 부산
13-14 대구</t>
    </r>
    <r>
      <rPr>
        <sz val="10"/>
        <color rgb="FF0070C0"/>
        <rFont val="맑은 고딕"/>
        <family val="3"/>
        <charset val="129"/>
      </rPr>
      <t xml:space="preserve"> </t>
    </r>
    <phoneticPr fontId="17" type="noConversion"/>
  </si>
  <si>
    <r>
      <t xml:space="preserve">7-8 부산
</t>
    </r>
    <r>
      <rPr>
        <sz val="10"/>
        <color rgb="FF0070C0"/>
        <rFont val="맑은 고딕"/>
        <family val="3"/>
        <charset val="129"/>
      </rPr>
      <t>10-11 대구</t>
    </r>
    <phoneticPr fontId="17" type="noConversion"/>
  </si>
  <si>
    <t>9-10 부산 
19-20 대구</t>
    <phoneticPr fontId="17" type="noConversion"/>
  </si>
  <si>
    <t xml:space="preserve">11-12 부산 </t>
    <phoneticPr fontId="17" type="noConversion"/>
  </si>
  <si>
    <t>16-17 부산
20-21 대구
22-23 울산</t>
    <phoneticPr fontId="17" type="noConversion"/>
  </si>
  <si>
    <t>28 부산(F)</t>
    <phoneticPr fontId="17" type="noConversion"/>
  </si>
  <si>
    <r>
      <rPr>
        <sz val="10"/>
        <color rgb="FF0070C0"/>
        <rFont val="맑은 고딕"/>
        <family val="3"/>
        <charset val="129"/>
      </rPr>
      <t>13-14 대구</t>
    </r>
    <r>
      <rPr>
        <sz val="10"/>
        <rFont val="맑은 고딕"/>
        <family val="3"/>
        <charset val="129"/>
      </rPr>
      <t xml:space="preserve">
</t>
    </r>
    <r>
      <rPr>
        <sz val="10"/>
        <color rgb="FF0070C0"/>
        <rFont val="맑은 고딕"/>
        <family val="3"/>
        <charset val="129"/>
      </rPr>
      <t>20-21 창원</t>
    </r>
    <phoneticPr fontId="17" type="noConversion"/>
  </si>
  <si>
    <t>24-25 부산
27-28 대구</t>
    <phoneticPr fontId="17" type="noConversion"/>
  </si>
  <si>
    <t>18-19 울산
24-25 대구</t>
    <phoneticPr fontId="17" type="noConversion"/>
  </si>
  <si>
    <t>14-15 창원
28-29 대구</t>
    <phoneticPr fontId="17" type="noConversion"/>
  </si>
  <si>
    <t>4-5 대구
15-16 부산</t>
    <phoneticPr fontId="17" type="noConversion"/>
  </si>
  <si>
    <t>10-14,17-19 부산</t>
    <phoneticPr fontId="17" type="noConversion"/>
  </si>
  <si>
    <t>13-14 울산</t>
    <phoneticPr fontId="93" type="noConversion"/>
  </si>
  <si>
    <t>21-22 대전</t>
    <phoneticPr fontId="17" type="noConversion"/>
  </si>
  <si>
    <t>15-16 청주</t>
    <phoneticPr fontId="17" type="noConversion"/>
  </si>
  <si>
    <t>1-18전주</t>
    <phoneticPr fontId="17" type="noConversion"/>
  </si>
  <si>
    <t>23-24 광주</t>
    <phoneticPr fontId="17" type="noConversion"/>
  </si>
  <si>
    <t>16-17 전주</t>
    <phoneticPr fontId="17" type="noConversion"/>
  </si>
  <si>
    <t xml:space="preserve">
19-20 인천
</t>
    <phoneticPr fontId="17" type="noConversion"/>
  </si>
  <si>
    <t xml:space="preserve">
13-14 수원 
26-27 인천</t>
    <phoneticPr fontId="17" type="noConversion"/>
  </si>
  <si>
    <t>16-17의정부</t>
    <phoneticPr fontId="17" type="noConversion"/>
  </si>
  <si>
    <t>7-24 수원</t>
    <phoneticPr fontId="17" type="noConversion"/>
  </si>
  <si>
    <t xml:space="preserve">8-25의정부 </t>
    <phoneticPr fontId="17" type="noConversion"/>
  </si>
  <si>
    <t>16-7.3 인천</t>
    <phoneticPr fontId="17" type="noConversion"/>
  </si>
  <si>
    <t>20-21 수원</t>
    <phoneticPr fontId="93" type="noConversion"/>
  </si>
  <si>
    <t>17-18 인천</t>
    <phoneticPr fontId="17" type="noConversion"/>
  </si>
  <si>
    <t>20-21 수원
27-28 인천</t>
    <phoneticPr fontId="93" type="noConversion"/>
  </si>
  <si>
    <t>21-22 수원
28-29 인천</t>
    <phoneticPr fontId="17" type="noConversion"/>
  </si>
  <si>
    <t xml:space="preserve"> 16-17 수원
22-23 인천</t>
    <phoneticPr fontId="93" type="noConversion"/>
  </si>
  <si>
    <t>20-21 인천
29-30 수원</t>
    <phoneticPr fontId="93" type="noConversion"/>
  </si>
  <si>
    <t>17-18 의정부</t>
    <phoneticPr fontId="93" type="noConversion"/>
  </si>
  <si>
    <t>3-5 대전</t>
    <phoneticPr fontId="17" type="noConversion"/>
  </si>
  <si>
    <r>
      <t xml:space="preserve">3-4 춘천       5-6 수원
</t>
    </r>
    <r>
      <rPr>
        <sz val="10"/>
        <color rgb="FF0070C0"/>
        <rFont val="맑은 고딕"/>
        <family val="3"/>
        <charset val="129"/>
      </rPr>
      <t>13-14 인천</t>
    </r>
    <r>
      <rPr>
        <sz val="10"/>
        <rFont val="맑은 고딕"/>
        <family val="3"/>
        <charset val="129"/>
      </rPr>
      <t xml:space="preserve">
</t>
    </r>
    <phoneticPr fontId="17" type="noConversion"/>
  </si>
  <si>
    <r>
      <t>3-4 수원         15-16원주</t>
    </r>
    <r>
      <rPr>
        <sz val="10"/>
        <color rgb="FF0070C0"/>
        <rFont val="맑은 고딕"/>
        <family val="3"/>
        <charset val="129"/>
      </rPr>
      <t xml:space="preserve">
23-24 인천</t>
    </r>
    <phoneticPr fontId="17" type="noConversion"/>
  </si>
  <si>
    <t>11-12 원주</t>
    <phoneticPr fontId="17" type="noConversion"/>
  </si>
  <si>
    <t>1월</t>
    <phoneticPr fontId="17" type="noConversion"/>
  </si>
  <si>
    <r>
      <t xml:space="preserve">21-22 청주
</t>
    </r>
    <r>
      <rPr>
        <sz val="10"/>
        <color rgb="FF0070C0"/>
        <rFont val="맑은 고딕"/>
        <family val="3"/>
        <charset val="129"/>
      </rPr>
      <t>24-25 대전</t>
    </r>
    <phoneticPr fontId="17" type="noConversion"/>
  </si>
  <si>
    <t>1-2부산</t>
    <phoneticPr fontId="17" type="noConversion"/>
  </si>
  <si>
    <t>24-26 부산</t>
    <phoneticPr fontId="17" type="noConversion"/>
  </si>
  <si>
    <t>1-3 대구</t>
    <phoneticPr fontId="17" type="noConversion"/>
  </si>
  <si>
    <t>11-12 부산25-26 대구  26-27 창원</t>
    <phoneticPr fontId="17" type="noConversion"/>
  </si>
  <si>
    <t>17-18 대구</t>
    <phoneticPr fontId="17" type="noConversion"/>
  </si>
  <si>
    <t>담당부서</t>
    <phoneticPr fontId="17" type="noConversion"/>
  </si>
  <si>
    <t>담당자</t>
    <phoneticPr fontId="17" type="noConversion"/>
  </si>
  <si>
    <t>과정코드</t>
    <phoneticPr fontId="17" type="noConversion"/>
  </si>
  <si>
    <t>14-15 창원</t>
    <phoneticPr fontId="93" type="noConversion"/>
  </si>
  <si>
    <t>4-5 부산 26-27 대구</t>
    <phoneticPr fontId="93" type="noConversion"/>
  </si>
  <si>
    <t>8-9 대구
11-12 부산</t>
    <phoneticPr fontId="93" type="noConversion"/>
  </si>
  <si>
    <t>27-11.13   창원</t>
    <phoneticPr fontId="17" type="noConversion"/>
  </si>
  <si>
    <t>23-27,30-7/2  부산</t>
    <phoneticPr fontId="17" type="noConversion"/>
  </si>
  <si>
    <t>8-9의정부</t>
    <phoneticPr fontId="17" type="noConversion"/>
  </si>
  <si>
    <t>6-7 대구   27-28 부산</t>
    <phoneticPr fontId="93" type="noConversion"/>
  </si>
  <si>
    <t>KSA 대전 최고경영자 조찬회(법인 : 3인, 개인 : 1인)</t>
    <phoneticPr fontId="17" type="noConversion"/>
  </si>
  <si>
    <t>[국제자격] AA1000 국제검증심사원 자격교육</t>
  </si>
  <si>
    <t>COL0104817</t>
  </si>
  <si>
    <t>COL0104823</t>
  </si>
  <si>
    <t>COL0104824</t>
  </si>
  <si>
    <t>COL0104825</t>
  </si>
  <si>
    <t>COL0104826</t>
  </si>
  <si>
    <t>COL0104827</t>
  </si>
  <si>
    <t>COL0104817</t>
    <phoneticPr fontId="17" type="noConversion"/>
  </si>
  <si>
    <t>22-23 역삼</t>
    <phoneticPr fontId="17" type="noConversion"/>
  </si>
  <si>
    <t>품질관리담당자 양성(제품/합숙)</t>
    <phoneticPr fontId="17" type="noConversion"/>
  </si>
  <si>
    <t>10-27 광주</t>
    <phoneticPr fontId="17" type="noConversion"/>
  </si>
  <si>
    <r>
      <rPr>
        <sz val="10"/>
        <color rgb="FFFF0000"/>
        <rFont val="맑은 고딕"/>
        <family val="3"/>
        <charset val="129"/>
      </rPr>
      <t>14-16,22-23 역삼</t>
    </r>
    <r>
      <rPr>
        <sz val="10"/>
        <rFont val="맑은 고딕"/>
        <family val="3"/>
        <charset val="129"/>
      </rPr>
      <t xml:space="preserve">
31-4/4 역삼</t>
    </r>
    <phoneticPr fontId="17" type="noConversion"/>
  </si>
  <si>
    <r>
      <rPr>
        <sz val="10"/>
        <color rgb="FFFF0000"/>
        <rFont val="맑은 고딕"/>
        <family val="3"/>
        <charset val="129"/>
      </rPr>
      <t>14-16 역삼</t>
    </r>
    <r>
      <rPr>
        <sz val="10"/>
        <rFont val="맑은 고딕"/>
        <family val="3"/>
        <charset val="129"/>
      </rPr>
      <t xml:space="preserve">
31-4/2 역삼</t>
    </r>
    <phoneticPr fontId="17" type="noConversion"/>
  </si>
  <si>
    <t>COL0104807</t>
  </si>
  <si>
    <t>연간 교육 일정 ('24.11.18 부터 KSAEDU 홈페이지에서 신청 가능)</t>
    <phoneticPr fontId="17" type="noConversion"/>
  </si>
  <si>
    <t>미국 ISM 콘퍼런스(글로벌 공급망 관리) 연수단 한국대표단</t>
    <phoneticPr fontId="17" type="noConversion"/>
  </si>
  <si>
    <t>24-25 역삼</t>
    <phoneticPr fontId="17" type="noConversion"/>
  </si>
  <si>
    <t>번호</t>
    <phoneticPr fontId="95" type="noConversion"/>
  </si>
  <si>
    <t>대분류</t>
    <phoneticPr fontId="95" type="noConversion"/>
  </si>
  <si>
    <t>중분류</t>
    <phoneticPr fontId="95" type="noConversion"/>
  </si>
  <si>
    <t>소분류</t>
    <phoneticPr fontId="95" type="noConversion"/>
  </si>
  <si>
    <r>
      <t>과정명</t>
    </r>
    <r>
      <rPr>
        <sz val="10"/>
        <color indexed="8"/>
        <rFont val="맑은 고딕"/>
        <family val="3"/>
        <charset val="129"/>
      </rPr>
      <t/>
    </r>
    <phoneticPr fontId="95" type="noConversion"/>
  </si>
  <si>
    <t>교육대상</t>
    <phoneticPr fontId="95" type="noConversion"/>
  </si>
  <si>
    <t>학습목표</t>
    <phoneticPr fontId="95" type="noConversion"/>
  </si>
  <si>
    <t>수강기간
(개월)</t>
    <phoneticPr fontId="95" type="noConversion"/>
  </si>
  <si>
    <t>교육시간
(인정시간)</t>
    <phoneticPr fontId="95" type="noConversion"/>
  </si>
  <si>
    <t>교육차시</t>
    <phoneticPr fontId="95" type="noConversion"/>
  </si>
  <si>
    <t>교육비(원)</t>
    <phoneticPr fontId="95" type="noConversion"/>
  </si>
  <si>
    <t>환급정보</t>
    <phoneticPr fontId="95" type="noConversion"/>
  </si>
  <si>
    <t>평가반영비율</t>
  </si>
  <si>
    <t>수료기준</t>
    <phoneticPr fontId="93" type="noConversion"/>
  </si>
  <si>
    <t>모바일과정유무</t>
    <phoneticPr fontId="93" type="noConversion"/>
  </si>
  <si>
    <r>
      <t xml:space="preserve">교재명
</t>
    </r>
    <r>
      <rPr>
        <b/>
        <sz val="10"/>
        <color indexed="8"/>
        <rFont val="맑은 고딕"/>
        <family val="3"/>
        <charset val="129"/>
      </rPr>
      <t>( 교재가 없는 과정인 경우 빈칸 )</t>
    </r>
    <phoneticPr fontId="95" type="noConversion"/>
  </si>
  <si>
    <t>환급여부</t>
    <phoneticPr fontId="95" type="noConversion"/>
  </si>
  <si>
    <t>1000명이상 기업환급비</t>
    <phoneticPr fontId="95" type="noConversion"/>
  </si>
  <si>
    <t>1000명미만 기업환급비</t>
    <phoneticPr fontId="95" type="noConversion"/>
  </si>
  <si>
    <t>우선지원 
기업환급비</t>
    <phoneticPr fontId="17" type="noConversion"/>
  </si>
  <si>
    <t>진도</t>
  </si>
  <si>
    <t>형성평가</t>
    <phoneticPr fontId="93" type="noConversion"/>
  </si>
  <si>
    <t>진행단계평가</t>
    <phoneticPr fontId="93" type="noConversion"/>
  </si>
  <si>
    <t>최종평가</t>
  </si>
  <si>
    <t>과제</t>
  </si>
  <si>
    <t>진도
과락점수</t>
    <phoneticPr fontId="95" type="noConversion"/>
  </si>
  <si>
    <t>형성평가과락
점수</t>
    <phoneticPr fontId="93" type="noConversion"/>
  </si>
  <si>
    <t>진행단계평가
과락점수</t>
    <phoneticPr fontId="93" type="noConversion"/>
  </si>
  <si>
    <t>최종평가
과락점수</t>
    <phoneticPr fontId="95" type="noConversion"/>
  </si>
  <si>
    <t>총점</t>
    <phoneticPr fontId="95" type="noConversion"/>
  </si>
  <si>
    <t>DX</t>
  </si>
  <si>
    <t>IT TREND</t>
  </si>
  <si>
    <t>네이버클라우드 플랫폼에서 1시간 안에 나만의 챗봇 만들기</t>
  </si>
  <si>
    <t>1. 챗봇을 실무에 활용하여 업무 효율을 높이고 싶은 직장인
2. 챗봇을 직접 만들고 사용하여 성과를 극대화하고 싶은 직장인</t>
  </si>
  <si>
    <t>1. 챗봇의 정의와 개념, 기본 용어 등 챗봇 관련 기초 지식을 알 수 있다.
2. 서비스 생산성을 높이는 챗봇의 설계와 실행 방법을 이해할 수 있다.
3. 네이버 CLOVA Chatbot을 활용하여 챗봇 프로그램을 구축할 수 있다.</t>
  </si>
  <si>
    <t>1</t>
  </si>
  <si>
    <t>5</t>
  </si>
  <si>
    <t>50000</t>
  </si>
  <si>
    <t>N</t>
  </si>
  <si>
    <t>0</t>
  </si>
  <si>
    <t>100</t>
  </si>
  <si>
    <t>80</t>
  </si>
  <si>
    <t>Y</t>
  </si>
  <si>
    <t>전사원이 알아야 할 디지털혁명과 IoT 비즈니스</t>
  </si>
  <si>
    <t>사물인터넷(IoT)에 대한 기초 지식을 쌓기 원하는 임직원
여러 산업에 적용된 IoT, IoE를 살펴보고 미래 인사이트를 얻고자 하는 임직원
초연결시대의 업무 프로세스를 바르게 이해하고 실무에 적용하고자 하는 임직원</t>
  </si>
  <si>
    <t>사물인터넷(IoT)의 구조와 프로그래밍 기초에 대해 이해할 수 있다. 
IoE를 실현시키는 요소기술과 서비스에 대한 기본 실무이론을 습득한다.
여러 산업에 적용되는 사물인터넷의 실사례를 살펴보고 실무에도 적용할 수 있다.</t>
  </si>
  <si>
    <t>30</t>
  </si>
  <si>
    <t>190000</t>
  </si>
  <si>
    <t>최재붕의 포노사피엔스, 디지털 문명으로 진화하라!</t>
  </si>
  <si>
    <t>- 신인류인 포노사피엔스의 삶을 꿈꾸는 임직원들
- 4차 산업혁명에서 혁신하고 싶은 임직원들</t>
  </si>
  <si>
    <t>1. 경제트렌드를 좌우할 스마트폰과 포노사피엔스에 대해 알고 설명할 수 있다.
2. 신인류로서 살아남고 성공하는 방법에 대해 알고 나에게 적용할 수 있다.</t>
  </si>
  <si>
    <t>6</t>
  </si>
  <si>
    <t>10</t>
  </si>
  <si>
    <t>80000</t>
  </si>
  <si>
    <t>[Get IT Trend] NFT가 주도하는 가상경제 트렌드</t>
  </si>
  <si>
    <t>- 새로운 비즈니스 기회를 찾고자 하는 전략/신사업 관련부서 임직원
- NFT, 가상경제에 관심있는 임직원</t>
  </si>
  <si>
    <t>1. NFT의 개념 및 기회와 가능성을 인식할 수 있다.
2. NFT를 비즈니스뿐만 아니라 개인의 삶과 연결해 폭넓게 이해할 수 있다.
3. NFT 투자나 비즈니스에서 수익을 창출하는 방안을 습득할 수 있다.</t>
  </si>
  <si>
    <t>7</t>
  </si>
  <si>
    <t>8</t>
  </si>
  <si>
    <t>100000</t>
  </si>
  <si>
    <t>메타 리치의 시대</t>
  </si>
  <si>
    <t>디지털 트랜스포메이션 생존 전략</t>
  </si>
  <si>
    <t>전 구성원</t>
  </si>
  <si>
    <t>전 세계 산업의 메가 트렌드인 ‘디지털 트랜스포메이션’. Covid-19로 인해 미래의 시대가 이미 현실이 되었고, 그로 인해 많은 기업들이 디지털 트랜스포메이션에서 해답을 찾고있다. 디지털 트랜스포메이션 성공 사례를 산업별로 제시하여 실무에 어떻게 응용/적용하고, 어떻게 추진할 것인지에 대해 구체적 설명으로 제언한다.</t>
  </si>
  <si>
    <t>60</t>
  </si>
  <si>
    <t>연결의 진화, 메타버스</t>
  </si>
  <si>
    <t>1. 메가트렌드 ‘메타버스’의 모든 것을 알고 싶은 구성원 
2. 메타버스를 비즈니스 전략에 활용하고자 하는 구성원 
3. 새로운 비즈니스 모델을 구축하고자 하는 임직원 
4. 메타버스를 MZ세대와의 소통공간으로 활용하고자 하는 마케터</t>
  </si>
  <si>
    <t>메타버스 로드맵의 네 가지 시나리오를 통해 뜬구름 같았던 메타버스의 개념을 정립할 수 있다. 
빅테크 기업들의 다양한 메타버스 사업 사례를 파악하여 현업에 적용할 수 있다. 
여러 산업 분야에서 메타버스를 활용하는 방안들을 통해 구체적인 비즈니스 전략을 구축할 수 있다. 
급변하는 비즈니스 환경 속에서 하나의 뉴트렌드 ‘메타버스’에 대한 기본 지식을 함양하여 업무에 활용할 수 있다. 
MZ세대와의 소통공간으로서 메타버스를 활용하여 마케팅을 펼칠 수 있다.</t>
  </si>
  <si>
    <t>12</t>
  </si>
  <si>
    <t>110000</t>
  </si>
  <si>
    <t>디지털 트랜스포메이션의 핵심 인공지능, 쉽게 이해하기</t>
  </si>
  <si>
    <t>인공지능에 대한 기본 소양을 쌓고자 하는 임직원
인공지능을 업무에 활용하고자 하는 임직원</t>
  </si>
  <si>
    <t xml:space="preserve">인공지능을 활용한 서비스 기획과 콘텐츠 개발을 할 수 있다.
주요 콘텐츠에 대한 인공지능 적용 사례를 통해 인공지능의 서비스 적용방법을 이해할 수 있다. </t>
  </si>
  <si>
    <t>31</t>
  </si>
  <si>
    <t>200000</t>
  </si>
  <si>
    <t>대화형 UX구현 챗봇 설계</t>
  </si>
  <si>
    <t xml:space="preserve">챗봇 서비스와 트렌드를 이해하고 싶은 직장인 </t>
  </si>
  <si>
    <t>1. 챗봇 서비스의 트랜드 및 이해와 기존 서비스의 차이에 대한 이해도를 제고 할 수 있습니다.
2. 챗봇 서비스 구축 준비과정 및 프로세스를 이해할 수 있습니다.
3. 챗봇 서비스 구성 요소 및 시나리오 설계에 대한 이해를 할 수 있습니다.</t>
  </si>
  <si>
    <t>40000</t>
  </si>
  <si>
    <t>16</t>
  </si>
  <si>
    <t>60000</t>
  </si>
  <si>
    <t>DT 기반 상품 개발 사례</t>
  </si>
  <si>
    <t>DT 기반 상품 개발 사례를 통해 인사이트를 얻고자 하는 직장인</t>
  </si>
  <si>
    <t xml:space="preserve">1. DT가 접목된 상품들을 만나봅니다.
2. 실사례를 통해 DT 활용에 대한 이해를 넓힙니다.
</t>
  </si>
  <si>
    <t>핵심만 콕! 금융의 디지털 전환과 핀테크의 미래</t>
  </si>
  <si>
    <t>금융 업계 전직원
핀테크 관련 사업을 준비 중인 기업의 임직원</t>
  </si>
  <si>
    <t xml:space="preserve">핀테크 기술의 개괄적 이해를 통해 비즈니스 연계 포인트 발굴 및 예측을 할 수 있다.
디지털 전환을 통한 금융업의 변화를 이해하고 핀테크 비즈니스에 대한 전략을 수립할 수 있다.
'핀테크’라는 단어로 대표되는 금융의 변화를 설명할 수 있다.
핀테크 시대의 트렌드에 너무 뒤처지지 않도록 직관적 개념을 설명할 수 있다. 
</t>
  </si>
  <si>
    <t>데이터 기반 디지털 트랜스포메이션(DT) 전략 마스터 클래스</t>
  </si>
  <si>
    <t>1. 디지털 환경의 경영진에게 필요한 전략적 의사결정 과정을 배우고 싶은 분들
2. 프로그래밍 없이 고급 데이터 분석을 활용하고 싶은 분들
3. 복잡하게 느껴질 수 있는 고급 분석을 쉽게 활용하여 성과를 창출하고 분들
4. 실제 데이터를 통해 적절한 상황 판단과 모델링에 대해 배우고 싶은 분들</t>
  </si>
  <si>
    <t xml:space="preserve">1. 디지털 환경 속 전략적 의사결정 과정에 대한 이해할 수 있습니다. 
2. 데이터가 조직의 DT 전략 수립에 적용되는 실질적인 방향성 이해할 수 있습니다. 
3. 업무 방식에 DT를 적용하고 비즈니스 모델의 변화를 이끌어내는 능력 함양할 수 있습니다. 
4. RPA와 머신 러닝의 개념과 적용 방안 제시할 수 있습니다. </t>
  </si>
  <si>
    <t>28</t>
  </si>
  <si>
    <t>비전공자로 살아남기 위한 IT 필수지식</t>
  </si>
  <si>
    <t>개발을 몰라도, 개발을 배우지 않아도 IT 업무를 원활하게 수행할 수 있습니다.</t>
  </si>
  <si>
    <t>15</t>
  </si>
  <si>
    <t>비즈니스, 메타버스를 타다(기본)</t>
  </si>
  <si>
    <t>1. 메가 트렌드인 메타버스에 관심 있는 직장인
2. 메타버스를 비즈니스 확장의 기회 및 마케팅 요소로 활용하고 싶은 직장인
3. 메타버스를 활용하여 신사업모델 인사이트를 얻고자 하는 직장인</t>
  </si>
  <si>
    <t>1. 메타버스의 세계관을 바탕으로 플랫폼 혹은 콘텐츠 결합에 필요한 안목을 기를 수 있다.
2. 메가 트렌드인 메타버스에 관해 이해하고, 기업 경영 및 산업 환경 변화를 예측하고 선도할 수 있는 인사이트를 얻을 수 있다.
3. 메타버스와 자사의 비즈니스 모델을 결합하여 사업 확장 및 신사업 가능성을 발견할 수 있다.</t>
  </si>
  <si>
    <t>11</t>
  </si>
  <si>
    <t>90000</t>
  </si>
  <si>
    <t>네이버클라우드와 떠나는 MSA 여행</t>
  </si>
  <si>
    <t>- MSA와 쿠버네티스 기술에 대해 궁금한 직장인
- V5Istio를 바탕으로 한 Service Mesh 구성에 대해 알고 싶은 직장인</t>
  </si>
  <si>
    <t>1. MSA의 기본 개념과 정의를 파악하고, 이를 구성하기 위한 기반 기술에 대해 알아볼 수 있다.
2. 성공적인 MSA 구축을 위한 Kubernetes 기술의 핵심을 알 수 있다.
3. 명확한 Istio 기술에 대한 이해를 바탕으로 Service Mesh를 구성하는 방법에 대해 학습할 수 있다.</t>
  </si>
  <si>
    <t>2</t>
  </si>
  <si>
    <t>4</t>
  </si>
  <si>
    <t>[HD]누구나 쉽게 생산성을 높이는 Notion(노션) 데이터베이스 중급 - Part.1 테이블 컬럼 속성</t>
  </si>
  <si>
    <t>노션 데이터베이스 테이블 표를 이용하여 일상의 데이터로 나만의 데이터베이스를 빠르고 편리하게 구축하고자 하는 자</t>
  </si>
  <si>
    <t>데이터베이스 테이블 컬럼의 속성과 각 속성들의 사용법에 대해서 학습합니다.</t>
  </si>
  <si>
    <t>24000</t>
  </si>
  <si>
    <t>김용섭의 언컨택트, 새로운 트렌드를 분석하라!</t>
  </si>
  <si>
    <t>- 언컨택트 시대의 트렌드를 알고 싶은 임직원들
- 라이프스타일의 새로운 트렌드를 실천하고 싶은 임직원들</t>
  </si>
  <si>
    <t>1. 코로나19 이후 우리의 바뀐 삶을 이해하고 새롭게 해석할 수 있다.
2. 현대의 새로운 트렌드를 알고 나에게 맞는 방법으로 적용할 수 있다.</t>
  </si>
  <si>
    <t>비개발자를 위한 IT 기초 지식</t>
  </si>
  <si>
    <t>1. 흩어져 있던 IT지식 특히 네트워크 관련 지식을 정리하고 싶은 직장인
2. 개발 프로세스, 특히 네트워크 관련 부분에 대한 이해하고 개발자와 원활하게 하고싶은 비개발자</t>
  </si>
  <si>
    <t>1. 흩어져 있던 IT지식을 카테고리화하여 정리할 수 있습니다.
2. 개발 프로세스를 이해하고 개발자와 원활하게 커뮤니케이션 할 수 있습니다.</t>
  </si>
  <si>
    <t>14</t>
  </si>
  <si>
    <t>42000</t>
  </si>
  <si>
    <t>[HD]누구나 쉽게 생산성을 높이는 Notion(노션) 데이터베이스 입문 - DB개념 및 사용법</t>
  </si>
  <si>
    <t>노션 데이터베이스 입문자 / 나의 일상 데이터를 가지고 데이터베이스를 구축해보고자 하는 모든 사람들</t>
  </si>
  <si>
    <t>데이터베이스 개념과 테이블, 행, 열 등의 용어에 대한 개념이해를 시킵니다.</t>
  </si>
  <si>
    <t>18</t>
  </si>
  <si>
    <t>36000</t>
  </si>
  <si>
    <t>비즈니스, 메타버스를 타다(심화)</t>
  </si>
  <si>
    <t>1. 메가 트렌드인 메타버스에 관심 있는 직장인
2. 메타버스를 비즈니스 확장의 기회 및 마케팅 요소로 활용하고 싶은 직장인
3. 메타버스를 활용하여 행사, 이벤트, 마케팅 등을 기획하는 직장인</t>
  </si>
  <si>
    <t>1. 비즈니스 목표에 부합하는 메타버스 플랫폼을 선택하고, 실행하는 방법을 익힐 수 있다. 
2. 메타버스의 세계관을 바탕으로 플랫폼 혹은 콘텐츠 결합에 필요한 안목을 기를 수 있다.
3. 메타버스와 자사의 비즈니스 모델을 결합하여 기업 경영 및 산업 환경 변화를 예측하고, 선도할 수 있는 인사이트를 얻을 수 있다.</t>
  </si>
  <si>
    <t>챗GPT가 바꾸는 비즈니스의 미래_전환</t>
  </si>
  <si>
    <t>인공지능에 관심있는 모든 근로자
4차 산업혁명의 변화와 인공지능에 관심을 갖는 임직원</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</si>
  <si>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</si>
  <si>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9</t>
  </si>
  <si>
    <t>70000</t>
  </si>
  <si>
    <t>[DX 아카이브] DX개념과 패러다임 이해</t>
  </si>
  <si>
    <t>1. 경영혁신 및 경영기획 관리자
2. 디지털 전환을 준비하는 실무자 및 관리자
3. 새로운 비즈니스 기획, 모델링 실무자 및 관리자</t>
  </si>
  <si>
    <t>1. 디지털 전환의 의미와 필요성을 이해할 수 있다.
2. 디지털 전환이 산업에 미치는 영향을 파악하여 기업의 도입 프로세스를 적용할 수 있다.
3. 디지털 전환 추진에 따른 장애 요소를 파악할 수 있다.
4. 디지털 전환 사례와 벤치마킹을 통해 모델분석을 이해할 수 있다.</t>
  </si>
  <si>
    <t>비개발자를 위한 IT 기초 지식 (시즌2)</t>
  </si>
  <si>
    <t>[GPT 산업전망] ChatGPT가 궁극의 혁신이라 불리는 이유</t>
  </si>
  <si>
    <t>생성형 인공지능과 ChatGPT에 대한 이해도를 높이고 싶은 임직원
생성형 인공지능과 ChatGPT가 가져올 변화에 효과적으로 대응하려는 임직원</t>
  </si>
  <si>
    <t>생성형 인공지능과 GPT의 변화와 작동원리에 대해 설명할 수 있다.
생성형 인공지능과 챗GPT가 어떻게 비즈니스로 활용되고 있는지 설명할 수 있다.
생성형 인공지능과 챗GPT를 실무에 적용하여 문제를 해결할 수 있다.</t>
  </si>
  <si>
    <t>139000</t>
  </si>
  <si>
    <t>챗GPT 거대한 전환</t>
  </si>
  <si>
    <t>가상현실과 디지털 트윈</t>
  </si>
  <si>
    <t>1. 가상현실/증강현실/혼합현실 관련 직무 종사자 
2. 가상현실/증강현실/혼합현실을 활용하여 새로운 비즈니스를 창출하고자 하는 임직원</t>
  </si>
  <si>
    <t>1. 가상현실(VR), 증강현실(AR), 혼합현실(MR)의 개요에 대해 설명할 수 있다. 
2. 가상현실(VR), 증강현실(AR), 혼합현실(MR)의 응용 분야에 대해 설명할 수 있다. 
3. 가상현실(VR), 증강현실(AR), 혼합현실(MR)에 사용되는 디스플레이에 대해 설명할 수 있다. 
4. 가상현실(VR), 증강현실(AR), 혼합현실(MR)을 구현하는 3차원 디스플레이와 홀로그램에 대해 설명할 수 있다.</t>
  </si>
  <si>
    <t>20</t>
  </si>
  <si>
    <t>130000</t>
  </si>
  <si>
    <t>[HD]누구나 쉽게 생산성을 높이는 Notion(노션) 데이터베이스 고급 - Part.2 DB구축과 계산</t>
  </si>
  <si>
    <t>노션 데이터베이스 고급파트 기능을 배우고자 하는 학습자</t>
  </si>
  <si>
    <t>데이터베이스 고급편은 데이터 정렬, 필터 등의 학습과 DB간 관계와 롤업 기능 등의 고급 파트 기능에 대해서 학습합니다.</t>
  </si>
  <si>
    <t>13</t>
  </si>
  <si>
    <t>26000</t>
  </si>
  <si>
    <t>4차산업혁명 요소기술과 디지털 트랜스포메이션</t>
  </si>
  <si>
    <t>4차 산업혁명의 주요 내용에 대해 알고자 하는 기업의 임직원
디지털 트렌스포메이션을 이해하고 업무에 적용하고자 하는 임직원</t>
  </si>
  <si>
    <t xml:space="preserve">디지털 트렌스포메이션과 그 흐름을 이해할 수 있다. 
</t>
  </si>
  <si>
    <t>플랫폼 비즈니스의 미래</t>
  </si>
  <si>
    <t>1. 플랫폼 비즈니스 모델의 정의와 구성요소를 확인할 수 있다
2. 새로운 디지털 플랫폼의 혁신 전략 체계를 제안할 수 있다
3. 토크노믹스가 그리는 미래 플랫폼에 대해 이해할 수 있다</t>
  </si>
  <si>
    <t>변화하는 플랫폼 비즈니스에 관심이 있는 전 구성원</t>
  </si>
  <si>
    <t>122000</t>
  </si>
  <si>
    <t>챗GPT가 바꾸는 비즈니스의 미래_현재</t>
  </si>
  <si>
    <t>AI 기술의 최신 동향과 발전 상태를 이해하고, 기업이나 산업 전반에서의 AI 활용 가능성을 파악할 수 있다.
데이터와 학습의 중요성을 이해하고, 이를 기반으로 한 AI 모델 개발과 응용에 대한 지식과 기술을 습득하여 업무 활용성을 향상시킬 수 있다.</t>
  </si>
  <si>
    <t>[DX 아카이브] DX전략수립과 비즈니스모델</t>
  </si>
  <si>
    <t>1. 디지털 전환의 전략수립을 위한 프로세스를 이해할 수 있다.
2. 디지털 전환을 통한 디지털 전략과제 도출과 로드맵 프로세스를 파악할 수 있다.
3. 디지털 비즈니스와 DX 비즈니스 모델 프로세스를 파악할 수 있다.
4. DX 비즈니스 모델 유형별 전략화 프로세스를 파악할 수 있다.</t>
  </si>
  <si>
    <t>한국판 뉴딜과 대한민국의 미래 - 융합 기술</t>
  </si>
  <si>
    <t>전 임직원</t>
  </si>
  <si>
    <t>한국판 뉴딜이 우리 일상에 미치는 영향에 대해 학습할 수 있다.</t>
  </si>
  <si>
    <t>3</t>
  </si>
  <si>
    <t>[메타버스] 비즈니스 인사이트 및 활용전략</t>
  </si>
  <si>
    <t>1. 메타버스를 활용하여 신사업모델 인사이트를 얻고자 하는 직장인
2. 메타버스를 활용하여 행사, 이벤트, 마케팅 등을 기획하는 직장인
3. 메타버스에 관심있는 직장인</t>
  </si>
  <si>
    <t>1. 메타버스와 자사의 비즈니스 모델을 결합하여 사업 확장 및 신사업 가능성을 발견할 수 있다.
2. 비즈니스 목표에 부합하는 메타버스 플랫폼 구축전략을 수립할 수 있다. 
3. 메타버스의 세계관을 바탕으로 플랫폼 혹은 콘텐츠 결합에 필요한 안목을 기를 수 있다.</t>
  </si>
  <si>
    <t>21</t>
  </si>
  <si>
    <t>이것이 메타버스다</t>
  </si>
  <si>
    <t>디자인 Thinking 입문</t>
  </si>
  <si>
    <t>합리적 의사결정을 위한 디자인 Thinking 의사결정 단계를 학습하고 싶은 직장인</t>
  </si>
  <si>
    <t>마케팅 측면에서 문제 해결에 대한 합리적인 의사결정 단계를 배울 수 있습니다.</t>
  </si>
  <si>
    <t>32</t>
  </si>
  <si>
    <t>128000</t>
  </si>
  <si>
    <t>한국판 뉴딜과 대한민국의 미래 - 디지털 뉴딜</t>
  </si>
  <si>
    <t>한국판 뉴딜 중 디지털 뉴딜에 대해 자세히 알아보고 한국 경제의 변화에 대해 예측할 수 있다.</t>
  </si>
  <si>
    <t>Google Analytics 기초</t>
  </si>
  <si>
    <t>Google Analytics 입문자</t>
  </si>
  <si>
    <t>1. 구글 애널리틱스 기본 개념에 대해 알 수 있습니다.
2. 구글 애널리틱스을 통해 간단한 보고서를 작성 할 수 있습니다.</t>
  </si>
  <si>
    <t>48000</t>
  </si>
  <si>
    <t>머리 잘 쓰는 상위 1% 능력의 비밀, 생각코딩</t>
  </si>
  <si>
    <t>디지털 사고를 향상하고자 하는 직장인</t>
  </si>
  <si>
    <t xml:space="preserve">1. 컴퓨팅 사고를 위한 단계별 방안을 제시합니다.
2. 코딩에 빗대어 디지털 사고법을 제안합니다.
</t>
  </si>
  <si>
    <t>125000</t>
  </si>
  <si>
    <t>사물인터넷과 산업의 변화</t>
  </si>
  <si>
    <t>1. 사물인터넷에 대한 이해와 적용이 필요한 산업체 임직원 
2. 사물인터넷을 비즈니스에 적용하기 위한 아이디어가 필요한 산업체 임직원 
3. 사물인터넷을 포함한 4차 산업혁명 패러다임의 변화를 이해하려는 관련업체 임직원</t>
  </si>
  <si>
    <t>1. 사물인터넷 기반 기술의 발전 역사와 최근의 기술 동향에 대해 설명할 수 있다. 2. 사물인터넷이 활용되는 분야에 대해 설명할 수 있다. 3. 사물인터넷을 활용하는데 필요한 핵심 기술에 대해 설명할 수 있다. 4. 사물인터넷 기술의 미래 전망에 대해 설명할 수 있다.</t>
  </si>
  <si>
    <t>[ROBLOX] 나만의 메타버스 월드 만들기!</t>
  </si>
  <si>
    <t>메타버스가 무엇인지 알고 있는 사람
메타버스 속에 나만의 월드를 만들고 싶은 사람
클라이언트를 위해 메타버스 월드를 제작해야 하는 사람
메타버스를 직접 경험하면서 관련 사업 아이템을 구상하고 싶은 사람
메타버스를 기사나 책에서 확인한 후 실제화된 모습을 보고 싶은 사람
로블록스에 메타버스 강의 환경을 만들고 싶은 학교/학원 선생님, 기업 교육 담당자</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</si>
  <si>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</si>
  <si>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30000</t>
  </si>
  <si>
    <t>네이버클라우드 실무자가 짚어주는 최신 빅데이터 트렌드</t>
  </si>
  <si>
    <t>1. 비즈니스에 빅데이터를 활용하고자 하는 직장인
2. 비즈니스 IT 트렌드에 관심 있는 직장인</t>
  </si>
  <si>
    <t>1. 빅데이터의 정의와 역사에 대해 파악할 수 있다.
2. 빅데이터가 처리되는 과정과 최신 빅데이터 기술 및 트렌드에 대해 알 수 있다.
3. 비즈니스에서 빅데이터의 중요성에 대해 파악하고 적용하는 방법을 알 수 있다.</t>
  </si>
  <si>
    <t>메타버스 게더타운 스페이스 만들기</t>
  </si>
  <si>
    <t>게더타운이 어떤 서비스이며, 무엇을 할 수 있는지 궁금하신 분
게더타운으로 나만의 월드(스페이스)를 만들고 싶은 분
게더타운을 활용하여 자신의 메타버스 강의공간(강의실, 교실)을 만들고 싶은 분
클라이언트를 위해 게더타운 월드(스페이스)를 제작해야 하는 분
메타버스를 직접 경험하면서 관련 사업 아이템을 구상하고 싶은 분</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</si>
  <si>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</si>
  <si>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[Hello DT!] NFT와 디지털 생태계 혁명</t>
  </si>
  <si>
    <t>NFT에 관심있는 임직원
NFT를 통해 비즈니스 인사이트를 얻기 원하는 임직원</t>
  </si>
  <si>
    <t>NFT에 대해 설명할 수 있다.
NFT 비즈니스에 대해 설명할 수 있다,.
NFT를 통해 미래 사회를 예측할 수 있다.</t>
  </si>
  <si>
    <t>NFT, 새로운 비즈니스의 시작</t>
  </si>
  <si>
    <t>1. NFT에 대해 객관적으로 알고 싶은 직장인
2. 자신의 비즈니스에 NFT를 적용하고 싶은 실무 당담자
3. NFT를 활용한 디지털 세계 비즈니스에 대한 인사이트를 얻고 싶은 경영진</t>
  </si>
  <si>
    <t>1. NFT가 가지고 있는 내재적 가치를 이해하고, 이를 효과적으로 활용할 수 있다.
2. NFT에 대한 기본적인 이해를 바탕으로, 비즈니스에 적용할 인사이트를 도출할 수 있다.
3. NFT 비즈니스를 유형별로 나누어 이해하고, 이를 자신의 조식에 적용할 수 있다.
4. NFT 비즈니스의 미래 전망을 살펴보고, 새로운 NFT 비즈니스를 설계할 수 있다.</t>
  </si>
  <si>
    <t>새로운 부의 기회, NFT</t>
  </si>
  <si>
    <t>4차 산업혁명과 로봇의 활용</t>
  </si>
  <si>
    <t>1. 로봇에 대한 이해와 적용이 필요한 산업체 임직원 
2. 로봇 산업의 미래기술과 디지털 전환에 대한 지식이 필요한 기업체 임직원 
3. 로봇을 포함한 4차 산업혁명 패러다임의 변화를 이해하려는 관련업체 임직원</t>
  </si>
  <si>
    <t>1. 로봇이 사용되는 분야에 대해 설명할 수 있다. 
2. 로봇의 발전 역사와 최근의 기술동향에 대해 설명할 수 있다. 
3. 인공지능이 적용되는 로봇에 대해 설명할 수 있다. 
4. 각 분야별로 사용되는 로봇의 응용 사례에 대해 설명할 수 있다. 
5. 인류의 삶에 함께하고 있는 로봇의 응용사례에 대해 설명할 수 있다. 
6. 로봇을 구현하기 위해 필요한 핵심 기술에 대해 설명할 수 있다.</t>
  </si>
  <si>
    <t>[Get it Trend] 메타버스가 만드는 데이터 경제시대</t>
  </si>
  <si>
    <t>- 메타버스를 업무에 활용하고 싶은 직장인
- 메타버스를 통해 새로운 비즈니스 기회를 찾고 싶은 기업의 리더
- 메타버스 트렌드에 대해 알고 싶은 일반인 또는 직장인</t>
  </si>
  <si>
    <t>1. 메타버스의 개념과 유형, 핵심 내용에 대해 알고 4차산업과 메타버스의 관계에 대해 이해할 수 있다.
2. 여행, 유통, 교육, 제조, 금융, 엔터테인먼트, 여가 등 메타버스 트렌드에 대해 파악할 수 있다. 
3. 메타버스의 해외 적용 사례와 국내 적용 사례를 알고 우리 기업에 맞게 적용할 수 있다.</t>
  </si>
  <si>
    <t>웹3.0 기술과 비즈니스 꿰뚫어 보기</t>
  </si>
  <si>
    <t>- 디지털 트렌드 이해 및 비즈니스 적용에 관심있는 모든 직장인 
- 웹3.0 비즈니스, 서비스 기획자 및 개발자, 마케터 등  
- 웹3.0을 도입하고자 하는 웹2.0 관련 종사자 등</t>
  </si>
  <si>
    <t>1.기존 웹1.0과 웹2.0의 개념 및 웹3.0 기초 이해 
2.웹 .0의 주요 기술인 블록체인 기본 지식의 습득 (관련 서비스, NFT 등) 
3.인공지능과 메타버스 등 웹3.0 관련 기술의 비즈니스 모델과 실제 사례 파악 
4.구체적인 웹3.0 비즈니스 모델 사례 파악 
5.웹3.0 시대의 핵심인 콘텐츠와 커뮤니티의 변화 이해
6. 웹3.0을 마주하는 기업의 움직임과 실제 사례 파악
7. 웹3.0 시대를 맞아 개인에게 일어나는 변화 이해</t>
  </si>
  <si>
    <t>118000</t>
  </si>
  <si>
    <t>웹3.0 레볼루션</t>
  </si>
  <si>
    <t>비전공자를 위한 IT 부트캠프, IT의 정석</t>
  </si>
  <si>
    <t>1. 개발자와 원활한 소통을 꿈꾸는 기획자
2. IT비전공자이지만 IT지식을 알고 싶은 직장인
3. 기획자 등 IT직군 외 구성원에게 IT지식을 심어주고 싶은 기업 경영진</t>
  </si>
  <si>
    <t>1. JAVA, API, DB, POST, GET, 파이썬, C언어 등 개발용어를 이해하여 개발자와 원활한 소통을 진행할 수 있다. 
2. 다양한 IT 지식을 습득하여 IT 시장의 전체적인 큰 그림을 이해할 수 있다. 
3. IT 지식을 활용하여 새로운 비즈니스 전략 구축의 토대를 마련할 수 있다. 
4. 실생활에 쓰이는 여러 IT기기의 원리를 파악하여 새로운 브랜딩 또는 마케팅 전략을 구축하는 데 활용할 수 있다. 
5. IT 업계에서 발생하는 기획자와 개발자의 커뮤니케이션 문제를 해결할 수 있다. 
6. 다양한 IT 지식을 직접 교육시키는 프로그램을 계획할 수 있다.</t>
  </si>
  <si>
    <t>115000</t>
  </si>
  <si>
    <t>메타버스의 활용, 거울 세계를 가능하게 하는 디지털 트윈</t>
  </si>
  <si>
    <t>메타버스 관련 업무 종사자
기획 분야 종사자
사업 관리자
기타 메타버스 분야 관심자</t>
  </si>
  <si>
    <t>1. 메타버스에 대한 개념과 유형을 알아보고 특징 및 생태계에 대해 이해할 수 있다.
2. 메타버스의 핵심 기술과 구현 기술에 대해 학습하고 대표적인 플랫폼과 활용 사례에 대해 알 수 있다.
3. 메타버스의 경제학, 마케팅 관점에서 살펴보고 메타버스의 미래에 대해 알 수 있다.
4. 디지털 트윈에 대한 개념 및 기술에 대해 학습할 수 있다.</t>
  </si>
  <si>
    <t>챗GPT가 바꾸는 비즈니스의 미래_활용</t>
  </si>
  <si>
    <t>업무 자동화 기술과 초자동화의 개념을 이해하고, 업무 프로세스를 향상시키는 방법을 습득할 수 있다.
인간과 봇이 협업하는 방식과 장점을 이해하여 업무 생산성을 향상시킬 수 있다.</t>
  </si>
  <si>
    <t>스마트제조와 미래산업</t>
  </si>
  <si>
    <t>1. 스마트제조에 관심이 있는 모든 직장인 
2. 스마트제조 관련 산업 분야의 현업 담당자 
3. 스마트제조의 세계적 트렌드를 파악하고 현업에 도입을 원하는 임직원</t>
  </si>
  <si>
    <t>1. 스마트제조의 개념 및 특징에 대해 이해하고 설명할 수 있다. 
2. 스마트제조 기반 기술의 특징과 전망에 대해 학습할 수 있다. 
3. 산업별로 스마트제조 현황과 미래에 대해 학습할 수 있다. 
4. 스마트제조 실현하기를 통해 스마트제조 도입전략을 수립할 수 있다.</t>
  </si>
  <si>
    <t>DT시대, 알고 일하면 커리어 탄탄대로! 요즘 IT 상식</t>
  </si>
  <si>
    <t>- IT 기술을 활용하여 현업에 적용하고자 하는 임직원
- 구성원의 디지털 리터러시를 함양하고자 하는 경영진 
- IT 산업의 구조와 흐름을 알고 싶은 조직 구성원 및 경영진 
- IT 기술을 활용한 비즈니스 모델을 구축, 혁신하고자 하는 조직 구성원</t>
  </si>
  <si>
    <t>1. IT 기반 기술의 종류를 알고, 각 기술이 가진 개념을 이해하여 구성원의 디지털 역량 강화 방안을 세울 수 있다. 
2. 글로벌 IT 기업의 다양한 사례를 통해 비즈니스 변화에 대처할 수 있다. 
3. IT 기반 기술 산업의 흐름을 알고 그에 맞춰 조직이 나아가야 할 방향성을 모색할 수 있다. 
4. IT 기반 기술을 활용한 비즈니스 모델을 구축할 수 있다. 
5. IT 기반의 비즈니스 모델 혁신 방안과 전략을 세울 수 있다.</t>
  </si>
  <si>
    <t>AI 혁신! 현장에서 바로 쓰는 실전 비즈니스 모델 -AI 실전편</t>
  </si>
  <si>
    <t>1. AI 기술을 활용해 새로운 비즈니스 모델을 만들고자 하는 기업 경영자
2. AI 기술을 비즈니스에 응용하기 위해 사고의 폭을 넓히고자 하는 엔지니어
3. AI 기술을 현업에 적용해보고자 하는 각 부서 관리자
4. 조직의 AI 교육을 고려하는 교육 담당자</t>
  </si>
  <si>
    <t>1. AI 혁신의 종류를 이해하고 우리 비즈니스 모델에 맞는 핵심기능을 선택할 수 있다.
2. AI가 제공하는 핵심기능을 이해하고 비즈니스에 응용할 수 있다.
3. AI 비즈니스의 현장을 읽고 보이지 않는 수익을 파악하여 우리 비즈니스 모델과 결합할 수 있다.
4. 한 장으로 만드는 AI 비즈니스 모델 캔버스를 작성할 수 있다.</t>
  </si>
  <si>
    <t>[IT기획 직무 에센스] 잘나가는 현역 PO의 제대로 하는 IT기획</t>
  </si>
  <si>
    <t>1. IT프로젝트에 관심 있는 비개발직군 직장인
2. IT 기획과 서비스에 대한 기초 지식을 알고싶은 직장인
3. IT 기획을 현업에 적용하여 성공적인 프로젝트를 이끌고 싶은 직장인</t>
  </si>
  <si>
    <t>1. IT기획에 대한 이해도를 높이고 IT기획 업무를 단계별로 이해할 수 있다.
2. IT기획을 현업에 적용하여 성공적으로 프로젝트를 이끌 수 있다.</t>
  </si>
  <si>
    <t>비즈니스, 미래를 읽어라! 디지털 트랜스포메이션</t>
  </si>
  <si>
    <t>- 디지털 트랜스포메이션에 대해 학습하고자 하는 직장인</t>
  </si>
  <si>
    <t>4차 산업혁명 시대과 디지털 트랜스포메이션의 관계를 살펴보며 이를 통해 비즈니스 현장에서의 대전환을 이끌어낼 수 있다.
선진 기업에서 이루어진 디지털 트랜스포메이션의 사례를 바탕으로 기업 비즈니스 모델을 향상시킬 수 있다.
산업패러다임의 6대 물결의 특징과 이를 적용한 기업의 사례를 바탕으로 4차 산업혁명 시대에 맞는 비즈니스 아이디어를 창출할 수 있다.
디지털 트랜스포메이션을 이끌 핵심 기반 기술과 지능을 포착하여 급속도로 변화하고 있는 비즈니스 환경에서 주체적으로 변화를 선도하는 인사이트를 얻을 수 있다.</t>
  </si>
  <si>
    <t>99000</t>
  </si>
  <si>
    <t>이동의 혁신 무인이동체</t>
  </si>
  <si>
    <t>1. 미래사회가 요구하는 무인이동체에 대해 학습하고 싶은 임직원 
2. 인공지능 및 빅데이터, 무인이동체의 체계적인 이해와 활용 방안이 필요한 임직원 
3. 무인이동체에 관심 있는 전 임직원</t>
  </si>
  <si>
    <t>1. 무인이동체의 개념과 특성에 대해 학습할 수 있다. 
2. 인공지능, 무인이동체를 확산시키는 방법에 대해 학습할 수 있다. 
3. 미래사회가 요구하는 무인이동체에 대해 예측할 수 있다.</t>
  </si>
  <si>
    <t>나도 탈 수 있는 메타버스</t>
  </si>
  <si>
    <t>현실세계와 가상세계가 상호작용하며 이뤄지는 메타버스 개념부터 실무에 활용되는 예를 다채롭게 다루었다. 현재 대표적인 메타버스 플랫폼의 특장점과 실무에 바로 활용할 수 있도록 메타버스 제작 방법을 쉽고 친절하게 설명한다.</t>
  </si>
  <si>
    <t>UX/UI 제작 실무</t>
  </si>
  <si>
    <t>UX/UI 실무에서 활용되는 Tool 학습하고 싶은 직장인</t>
  </si>
  <si>
    <t>1. 고객의 접점인 UX/UI 부분에 대해 실무에서 사용하는 툴을 배울 수 있습니다.
2. UX/UI 제작에 대한 프로세스를 이해할 수 있습니다.</t>
  </si>
  <si>
    <t>27</t>
  </si>
  <si>
    <t>108000</t>
  </si>
  <si>
    <t>자율주행과 자동차의 미래</t>
  </si>
  <si>
    <t>1. 자율주행 기술에 대한 이해와 적용이 필요한 자동차 산업체 임직원 
2. 자동차 산업의 미래기술과 디지털 전환에 대한 지식이 필요한 기업체 임직원 
3. 자율주행을 포함한 4차 산업혁명 패러다임의 변화를 이해하려는 관련업체 임직원</t>
  </si>
  <si>
    <t>1. 자율주행차의 인지 판단 제어 시스템에 대해 설명할 수 있다. 2. 자율주행차의 핵심인 센서퓨전과 위성시스템에 관해 설명할 수 있다. 3. 자율주행차가 가져올 사회변화에 대해 설명할 수 있다.</t>
  </si>
  <si>
    <t>[HD]누구나 쉽게 생산성을 높이는 Notion(노션) 데이터베이스 고급 - Part.1 DB구축과 계산</t>
  </si>
  <si>
    <t>개발자처럼 생각하기(프로그래밍 기초 지식 A to Z)</t>
  </si>
  <si>
    <t>1. 개발자와 대화하기 위한 프로그래밍 기초 지식을 습득할 수 있다.
2. 프로그래밍 역사부터 다양한 기초지식을 쌓을 수 있다.</t>
  </si>
  <si>
    <t>120000</t>
  </si>
  <si>
    <t>[유퀴즈를만나다]전기차 상식사전: 구매부터 유지까지(참고도서제공)</t>
  </si>
  <si>
    <t>1. 전기차 구매에 관심이 있는 분
2. 법인, 기관 등 조직에서 전기차를 관리해야 하는 임직원
3. 전기차를 이미 보유하고 있는 분
4. 친환경 에너지에 관심이 있는 분
5. 신기술과 트렌드에 관심이 있는 모든 분</t>
  </si>
  <si>
    <t>1. 전기차의 종류별 특성을 알고 내연기관차와 어떤 차이와 상대적 장단점이 있는지를 이해하여 전기차 구매를 합리적으로 고려할 수 있다.
2. 전기차의 실제 구매 절차와 사용, 유지 방법에 대해 알고, 효율적으로 전기차를 운행할 수 있다.</t>
  </si>
  <si>
    <t>전기차 상식사전</t>
  </si>
  <si>
    <t>UX 기획</t>
  </si>
  <si>
    <t>UX 기획 역량을 키우고 싶은 직장인</t>
  </si>
  <si>
    <t>고객만족도가 높은 UX를 기획하기 위한 프로세스를 배울 수 있습니다.</t>
  </si>
  <si>
    <t>네이버클라우드와 떠나는 비즈니스 트렌드 여행</t>
  </si>
  <si>
    <t>- 클라우드를 도입하려는 기업의 담당자
- 비즈니스 IT트렌드에 관심 있는 직장인</t>
  </si>
  <si>
    <t>1. 현재 IT 시장에서 가장 이슈가 되고 있는 비즈니스 트렌드와 동향을 파악할 수 있다.
2. 최신 비즈니스 트렌드를 사업화할 때 클라우드가 어떻게 활용되는지 알 수 있다.</t>
  </si>
  <si>
    <t>한국판 뉴딜과 대한민국의 미래 - 그린 뉴딜</t>
  </si>
  <si>
    <t>한국판 뉴딜 중 그린뉴딜에 대해 자세히 알아보고 환경 산업에 대해 전망할 수 있다.</t>
  </si>
  <si>
    <t>[HD]누구나 쉽게 생산성을 높이는 Notion(노션) 데이터베이스 중급 - Part.2 테이블 컬럼 속성</t>
  </si>
  <si>
    <t>IT프로그래밍</t>
  </si>
  <si>
    <t>가장 쉽게 배우는 JAVA(자바), 기초부터 실무까지</t>
  </si>
  <si>
    <t>1. 개발자와 소통이 어려운 모든 임직원
2. 자바(JAVA) 프로그램을 처음 접하는 모든 임직원
3. 평소 코딩에 관심이 있고 배우고 싶었던 모든 학습자</t>
  </si>
  <si>
    <t>1. 자바(JAVA)프로그램의 기초 이론을 익힐 수 있다.
2. 프로그램 작성에 필요한 자바 코드를 작성할 수 있다.
3. 자바에 대한 기본 이론을 활용하여 프로그램을 만들 수 있다.</t>
  </si>
  <si>
    <t>259000</t>
  </si>
  <si>
    <t>[DS Class] 파이썬 NumPy와 Pandas 이해하기</t>
  </si>
  <si>
    <t>- 파이썬을 실무 업무에 바로 적용하고 싶은 직장인
- 파이썬 데이터 분석 패키지로 손쉽게 코딩에 입문하고 싶은 직장인</t>
  </si>
  <si>
    <t>1. Numpy를 활용하여 데이터 프레임을 분석 목표에 맞게 구성하고 조정할 수 있다. 
2. Pandas를 활용하여 삼성전자 주가를 시계열 분석으로 예측하고 서울시 인구 현황과 외국인 관광객 현황, 은행 고객을 직접 분석해볼 수 있다.</t>
  </si>
  <si>
    <t>카카오톡 에서 챗 GPT 대화형 인공지능 사용하는 방법</t>
  </si>
  <si>
    <t>1. 기업체 임직원
2. 본 과정을 학습하고자 하는 학습자</t>
  </si>
  <si>
    <t>챗GPT 대화형 인공지능 사용법에 대해 학습할 수 있습니다.</t>
  </si>
  <si>
    <t>네이버 지도 최신 기능 및 실제 운행중 네비 사용법 설명</t>
  </si>
  <si>
    <t>네이버 지도 앱의 최신 기능 및 사용법에 대해 익힐 수 있습니다.</t>
  </si>
  <si>
    <t>[IT 뭐하니?] 프로그램의 동작 원리를 이해하는 C언어_Part 2</t>
  </si>
  <si>
    <t>프로그래밍에 입문하고자 하는 학습자
다른 언어를 준비하기 위해 원리를 배우고 싶은 학습자</t>
  </si>
  <si>
    <t>1.C언어의 전반적인 문법에 대한 이해
2.메모리 공간의 배치와 관리에 대한 이해</t>
  </si>
  <si>
    <t>[DS 챌린지] 데이터분석 준전문가, ADsP 자격증 과정_Part3 (데이터 마이닝, 기출문제출이)</t>
  </si>
  <si>
    <t>-ADsP 자격증 취득을 희망하는 분
-데이터 분석 관련 업무나 관련 커리어를 쌓고 싶은 분
-프로그래밍이나 통계 지식이 없는 비전공자도 가능</t>
  </si>
  <si>
    <t>-데이터 분석 업무의 전반적 이해
-ADsP 자격증 취득
-실무 활용 능력 향상</t>
  </si>
  <si>
    <t>스마트폰 기본적인 기능및 사용법 활용기능 배우기</t>
  </si>
  <si>
    <t>스마트폰의 다양한 기능들에 대해 학습할 수 있습니다.</t>
  </si>
  <si>
    <t>컴퓨터 기본적인 기능과 주변기기및 사용법 배우기</t>
  </si>
  <si>
    <t>컴퓨터의 기본 기능에 대해 학습할 수 있습니다.</t>
  </si>
  <si>
    <t>컴퓨터 성능을 향상 시키고 속도를 빠르게 하는 방법</t>
  </si>
  <si>
    <t>컴퓨터 성능 및 속도 향상을 위한 방법에 대해 학습할 수 있습니다.</t>
  </si>
  <si>
    <t>스마트폰으로 사진 잘 찍는 여러가지 방법 설명</t>
  </si>
  <si>
    <t>스마트폰으로 사진을 잘 찍을 수 있는 방법에 대해 학습합니다.</t>
  </si>
  <si>
    <t>[HD]PyTorch(파이토치)로 딥러닝 모델 만들기 (기초) Part.1</t>
  </si>
  <si>
    <t>딥러닝에 관심있는 학습자
pytorch 에 관심있는 학습자</t>
  </si>
  <si>
    <t>python 기초 지식을 익혀서 기본적인 알고리즘 해결 능력을 기를 수 있습니다. 
이론보다 실습 위주의 강의로 구성 되어있습니다.</t>
  </si>
  <si>
    <t>[DS 챌린지] SQLD 자격증 과정_Part2 (SQL)</t>
  </si>
  <si>
    <t>- SQLD 자격을 취득을 원하는 초급개발자 
- DB 데이터를 다루는 업무자
- 데이터베이스 관리자</t>
  </si>
  <si>
    <t>-  데이터 조회 및 분석 능력 향상
-  SQLD 자격증 취득
- 실무 활용 능력 향상</t>
  </si>
  <si>
    <t>19</t>
  </si>
  <si>
    <t>95000</t>
  </si>
  <si>
    <t>컴퓨터 기본적인 기능과 자주사용하는 기능 pc 사용법 강좌</t>
  </si>
  <si>
    <t>컴퓨터의 기본 기능 및 자주 사용하는 기능들에 대해 학습할 수 있습니다.</t>
  </si>
  <si>
    <t>가장 쉽게 배우는 리눅스, 기초부터 DevOps 실무까지!</t>
  </si>
  <si>
    <t>1. 리눅스를 이해하고 싶은 서버 개발자
2. DevOps에 친화적이고 싶은 서버 개발자</t>
  </si>
  <si>
    <t>1. 리눅스 운영체제의 개념과 특징을 이해할 수 있다.
2. 리눅스 기본 모듈의 기초 사용법을 습득하고 관리하는 방법을 활용할 수 있다.
3. DevOps와 연계한 실습을 통해 업무에 적용할 수 있다.</t>
  </si>
  <si>
    <t>159000</t>
  </si>
  <si>
    <t>[DS Class] 파이썬 시작하기, 함수와 주요 개념</t>
  </si>
  <si>
    <t>- 파이썬의 기초 문법과 구조를 학습하고 싶은 직장인
- 객체 지향 프로그래밍에 대한 이해를 높이고 싶은 직장인
- 데이터를 쉽고 빠르게 수집해 업무 자동화를 실현하고 싶은 직장인</t>
  </si>
  <si>
    <t xml:space="preserve">1. 파이썬의 기초 문법과 함수, 자료 구조를 이해할 수 있다.
2. Beautiful Soup과 Selenium을 활용하여 웹에서 데이터를 쉽고 빠르게 가져오고 반복 업무에서 탈출할 수 있다.
3. 텍스트 마이닝한 결과를 워드 클라우드로 시각화해볼 수 있다. </t>
  </si>
  <si>
    <t>자바 프로그래밍</t>
  </si>
  <si>
    <t>.Java 객체지향 프로그래밍 개념을 이해하고,데이터베이스가 연동하는 기법을 향상하고 싶은 직장인</t>
  </si>
  <si>
    <t>1.Java 객체지향 프로그래밍 개념을 설명할 수 있습니다.
2. Java와 데이터베이스가 연동하는 기법을 사용하여 프로그래밍 할 수 있습니다.</t>
  </si>
  <si>
    <t>51</t>
  </si>
  <si>
    <t>153000</t>
  </si>
  <si>
    <t>자바스크립트</t>
  </si>
  <si>
    <t>JavaScript의 JavaScript의 특징적인 문법을 효과적으로 학습하고 싶은 초급 개발자</t>
  </si>
  <si>
    <t>1. JavaScript의 특징적인 문법을 효과적으로 학습하여 개발자라면 반드시 숙지해야 될 JavaScript 핵심을 실무에 활용할수 있습니다.
2. HTML5, JavaScript Framework(JQuery), WebApp 등 관련 차세대 기술을 쉽게 습득할 수 있습니다.</t>
  </si>
  <si>
    <t>63000</t>
  </si>
  <si>
    <t>[피그마 Figma] 나만의 포트폴리오를 완성하는 UX/UI 실무</t>
  </si>
  <si>
    <t>1. UX/UI 디자인에 관심이 있는 누구나
2. 피그마를 실무에서 사용하고 싶은 누구나</t>
  </si>
  <si>
    <t>피그마 툴을 익히고, 디자인 실무에서 능숙하게 사용할 수 있다.
피그마를 통해 개발자, 기획자와 효율적인 소통을 할 수 있다.
다양한 유즈 케이스 설정, 적절한 알림 UI 사용 등 디자인 실무에 대한 내용을 습득하여 실무에 적용할 수 있다.</t>
  </si>
  <si>
    <t>239000</t>
  </si>
  <si>
    <t>스마트폰 에 활용하면 유용한 앱 사용법 기능 익히기</t>
  </si>
  <si>
    <t>아는 만큼 보인다! 데이터 분석을 위한 기초 통계학</t>
  </si>
  <si>
    <t>합리적 의사 결정을 위해 통계 기법을 습득하고자 하는 임직원
데이터를 효율적으로 다루기 위한 통계 활용에 관심이 있는 전 임직원
현업에서 테이터와 통계를 다루는 직장인</t>
  </si>
  <si>
    <t>통계학의 기초 지식을 통해 데이터 분석의 기본 개념을 이해할 수 있다.
통계적 분석 기법의 원리를 쉽게 이해할 수 있다.
데이터 해석 능력을 향상히여 분석 결과물을 효과적으로 이해할 수 있다.</t>
  </si>
  <si>
    <t>스마트폰 및 컴퓨터 유용하고 편리한 기능 사용법 활용 방법</t>
  </si>
  <si>
    <t>스마트폰 및 컴퓨터의 유용한 기능들에 대해 학습할 수 있습니다.</t>
  </si>
  <si>
    <t>22</t>
  </si>
  <si>
    <t>스마트폰 화면 을 녹화 하고 화면 을 캡처 하는 방법</t>
  </si>
  <si>
    <t>스마트폰 화면을 녹화하고 캡쳐하는 방법에 대해 학습할 수 있습니다.</t>
  </si>
  <si>
    <t>[DS Class] 파이썬 시작하기, 파이썬 기본 개념</t>
  </si>
  <si>
    <t xml:space="preserve">1. 파이썬의 기본 분기문과 반복문을 이해할 수 있다.
2. 자료구조와 딕셔너리 개념을 파악할 수 있다. </t>
  </si>
  <si>
    <t>[HD]코틀린을 활용한 안드로이드 앱 개발 초급자 과정 Part.9 프로퍼티와 초기화-2</t>
  </si>
  <si>
    <t>안드로이드를 배우는 모든 학습자</t>
  </si>
  <si>
    <t>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t>
  </si>
  <si>
    <t>[HD]코틀린을 활용한 안드로이드 앱 개발 초급자 과정 Part.5 함수형 프로그래밍</t>
  </si>
  <si>
    <t>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이해하고 직접 실습 해본다.</t>
  </si>
  <si>
    <t>[HD]코틀린을 활용한 안드로이드 앱 개발 중급자 과정 Part.10 머터리얼 라이브러리</t>
  </si>
  <si>
    <t>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t>
  </si>
  <si>
    <t>[HD]초보자를 위한 실습 키트로 배우는 아두이노 (태양광 자동 추적 키트)</t>
  </si>
  <si>
    <t>아두이노를 통해 작품을 만들고 싶은 학습자
아두이노를 통해 임베디드 대회에 참가하고 싶은 학습자</t>
  </si>
  <si>
    <t>아두이노 및 태양광 자동 추적 키트에 대한 기초 지식을 익히고 응용할 수 있는 능력을 기를 수 있다.
아두이노 및 다양한 센서에 대한 기능을 익혀 공모전, 임베디드 대회 등에 참가하여 입상할 수 있다.</t>
  </si>
  <si>
    <t>44000</t>
  </si>
  <si>
    <t>[HD]코틀린을 활용한 안드로이드 앱 개발 고급자 과정 Part.1 데이터 저장과 관리</t>
  </si>
  <si>
    <t>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실습한다.</t>
  </si>
  <si>
    <t>[HD]No code(노코드)! AppSheet(앱시트)로 코딩없이 전문가 수준 앱 만들기 (입문) Part.4 앱 꾸미기</t>
  </si>
  <si>
    <t>구글 서비스들중 앱시트 솔루션을 학습해보고자 하는 학습자</t>
  </si>
  <si>
    <t>모바일에 최적화된 앱 개발을 코딩없이 만들기 위한 여러 필요한 요소들을 학습합니다.</t>
  </si>
  <si>
    <t>[HD]실무 원 페이지 웹앱 디자인 (프로모션, 광고페이지 제작) 제대로 배우기 Part.1</t>
  </si>
  <si>
    <t>처음으로 JavaScript을 배워보려는 학습자
코딩의 기본기를 익히고자 하는 웹개발 학습자
실무에서 코딩 능력을 향상시키고자 하는 웹디자이너나 웹퍼블리셔 학습자</t>
  </si>
  <si>
    <t>디자인 레이아웃 스타일과 인터랙션을 통해 원 페이지 웹앱 예제를 완성합니다.</t>
  </si>
  <si>
    <t>[Hello DT!] 내 일을 바꾸는 파이썬 업무 자동화 - 입문편</t>
  </si>
  <si>
    <t>반복적인 업무가 많아 일의 우선 순위 관리가 안되는 직장인
꼼꼼하고 정확하게 일해주는 프로그램으로 일의 효율을 더하고 싶은 직장인
프로그래밍을 모르지만 파이썬을 배우고 싶은 직장인</t>
  </si>
  <si>
    <t>파이썬을 활용해 업무를 빠르고, 쉽고, 정확하게 처리할 수 있다.</t>
  </si>
  <si>
    <t>칼퇴하는 일잘러의 업무 스킬, 파이썬 업무 자동화</t>
  </si>
  <si>
    <t>컴퓨터 기본기능 PC 활용 꼭 알아야 하는 기능및 사용법</t>
  </si>
  <si>
    <t>컴퓨터의 기본기능 중, 꼭 알아야 할 PC활용 방법에 대해 학습할 수 있습니다.</t>
  </si>
  <si>
    <t>[DS 뭐하니?] 데이터 분석을 위한 R프로그래밍</t>
  </si>
  <si>
    <t>-  데이터 분석의 기초부터 시작하고 싶은 분
-  데이터를 다루는 업무를 수행하고자 하는 분
-  ADsP, ADP, 빅데이터 분석기사 등 자격증 취득이 필요하신 분
-  R프로그래밍을 배우고 싶으신 분</t>
  </si>
  <si>
    <t>1. 데이터 분석과 자격증 취득 등을 위한 기초 R 프로그래밍 언어 활용 능력과 분석 역량 습득</t>
  </si>
  <si>
    <t>85000</t>
  </si>
  <si>
    <t>[HD]코틀린을 활용한 안드로이드 앱 개발 고급자 과정 Part.2 멀티미디어와 스레드</t>
  </si>
  <si>
    <t>오디오와 동영상을 재생하는 MediaPlayer클래스 개념, ToggleButton활용, ProgressBar, SeekBar의 활용, Thread의 개념과 3가지 생성방법, Thread를 종료하는 2가지 방법의 내용을 이해하고 직접 실습한다.</t>
  </si>
  <si>
    <t>[HD]JAVA GUI 프로그래밍 제대로 배우기 Part.1 AWT</t>
  </si>
  <si>
    <t>GUI를 이용한 JAVA 응용프로그램을 만들고 싶은 학습자
JAVA의 기초 수준(문법)은 넘은 JAVA 중급 이상 실전 프로그래밍에 응용하고 싶은 학습자</t>
  </si>
  <si>
    <t>AWT, Swing의 기본 개념과 응용프로그램 개발에 실제로 적용하는 방법을 학습합니다.
AWT, Swing을 이용하여 GUI를 갖춘 JAVA 응용프로그램을 개발해 봅니다.</t>
  </si>
  <si>
    <t>[HD]메타버스 ZEPETO(제페토) 크리에이터 기초 배우기 (2023)</t>
  </si>
  <si>
    <t>ZEPETO 앱과 ZEPETO buid it 프로그램에 대한 기본적인 활용 방법을 익히고 메타버스에 대한 이해도를 높이고자 하는 학습자</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</si>
  <si>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</si>
  <si>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Glide를 활용한 노코드 프로토타이핑의 기초</t>
  </si>
  <si>
    <t>노코드가 대세라서 관심이 생긴 입문자
개발자와 협업해야해서 IT 개념을 익히고 싶은 학습자
외주 개발에 비용과 시간을 낭비하는 게 아까우신 학습자
최소기능제품(MVP)를 빠르게 출시해서 고객 반응을 보고 싶은 학습자</t>
  </si>
  <si>
    <t>코딩 없이 랜딩페이지 / 홈페이지 개발할 수 있다.
코딩 없이 컨텐츠, 디렉토리, 매칭, 커뮤니티 웹서비스 개발할 수 있다.
데이터베이스, 프론트엔드, 백엔드 등 IT 개발의 큰그림을 배울 수 있다.
노코드를 활용해 새로운 비즈니스를 시작하는 방법을 배운다.</t>
  </si>
  <si>
    <t>컴퓨터 가장 기본이 되고 기초가 되는 실무 기능[ 1탄]윈도우10 사용법 특강</t>
  </si>
  <si>
    <t>컴퓨터의 기본 기능을 학습하고 윈도우10 사용법에 대해 학습할 수 있습니다.</t>
  </si>
  <si>
    <t>컴퓨터 기본기능과 사용법 초보자및 실무자를 위한 pc활용팁 강의</t>
  </si>
  <si>
    <t>PC활용팁에 대해 학습할 수 있습니다.</t>
  </si>
  <si>
    <t>카카오톡 새로운기능과 광고 및 알림 차단 방법 설명</t>
  </si>
  <si>
    <t>카카오톡의 새로운 기능과 광고 및 알림 차단 방법에 대해 학습할 수 있습니다.</t>
  </si>
  <si>
    <t>스마트폰과 컴퓨터, TV, USB, 블루투스 등 연결하여 사용하는 방법</t>
  </si>
  <si>
    <t>스마트폰의 여러가지 활용 방법에 대해 학습할 수 있습니다.</t>
  </si>
  <si>
    <t>세상에서 가장 쉬운 IT 부트캠프, 파이썬 BASIC</t>
  </si>
  <si>
    <t>1. 파이썬을 시작하려는 직장인  
2. 프로그래밍 언어인 파이썬 지식을 함양하고 싶은 직장인
3. 데이터 분석의 기초를 배우려는 직장인</t>
  </si>
  <si>
    <t>1. 파이썬의 기초 지식을 습득하여 데이터 분석의 토대를 마련하고, 데이터를 조작할 수 있다. 
2. 파이썬 코드를 통한 자동화로 업무의 효율성을 높일 수 있다.
3. 오픈API 등을 활용하여 기업에 도움이 되는 서비스를 만들 수 있다. 
4. IT의 기초적 지식을 함양하여 디지털 리터러시를 키울 수 있다.  
5. IT업계의 비전공자인 경우 파이썬 언어를 통해 개발자와 원활한 소통을 진행할 수 있다.
6. 파이썬 지식을 직접 교육시키는 프로그램을 계획할 수 있다.</t>
  </si>
  <si>
    <t>파이썬을 활용한 데이터 정리의 핵심, 자료구조와 알고리즘</t>
  </si>
  <si>
    <t>파이썬 기본 문법을 이해한 분
파이썬으로 SW를 개발하고 싶은 구성원</t>
  </si>
  <si>
    <t>파이썬의 자료구조 및 알고리즘을 이해할 수 있다. 
다양한 에졔를 통해  스택, 큐, 연결 리스트 등의 개념을 알 수 있다.</t>
  </si>
  <si>
    <t>스마트폰 문자 앱 편리하고 유용한 기능 배우기</t>
  </si>
  <si>
    <t>스마트폰 문자 앱의 유용한 기능을 학습할 수 있습니다.</t>
  </si>
  <si>
    <t>구글 검색방법 및 정말 유용한 활용 Tip</t>
  </si>
  <si>
    <t>구글 관련 활용 팁에 대해 학습할 수 있습니다.</t>
  </si>
  <si>
    <t>[HD]나만의 가상현실 CoSpaces(코스페이시스) 제대로 배우기 (심화)</t>
  </si>
  <si>
    <t>VR/AR 장면 제작시 사용되는 코블록스 블록 코딩에 대한 보다 깊이 있는 지식을 습득하고자 하는 학습자</t>
  </si>
  <si>
    <t>코스페이시스 라이브러리 아이템의 응용 기능을 학습합니다.
코스페이시스 VR/AR 환경 제작에 적용되는 다양한 코블록스 기능을 학습합니다.</t>
  </si>
  <si>
    <t>32000</t>
  </si>
  <si>
    <t>스마트폰 기능과 사용방법 pc 기본상식 핸드폰 활용 과정</t>
  </si>
  <si>
    <t>스마트폰의 기능과 사용방법에 대해 학습할 수 있습니다.</t>
  </si>
  <si>
    <t>[슬기로운 통계생활] R로 배우는 기초통계학 part1</t>
  </si>
  <si>
    <t>- 통계를 처음 배우는 분들
- 데이터 분석을 처음 공부하는 분들
- R을 처음 배우는 분들</t>
  </si>
  <si>
    <t>1. 주어진 자료의 특성을 잘 반영하는 통계적 시각화 과정을 R에서 구현 할 수 있다.
2. 통계 지표들의 특성을 이해하고, 분포의 특성에 따른 통계 지표 값의 행동 패턴을 이해할 수 있다.</t>
  </si>
  <si>
    <t>카카오톡 새로운 기능 및 챗 GPT 기능및 사용법 배우기</t>
  </si>
  <si>
    <t>카카오톡의 새로운 기능을 익히고 챗GPT 사용법에 대해 학습할 수 있습니다.</t>
  </si>
  <si>
    <t>[ITⓔ코칭] 파이썬으로 시작하는 친절한 코딩클래스</t>
  </si>
  <si>
    <t>- 파이썬에 관심 있거나 파이썬을 처음 접하는 직장인
- 파이썬의 용어, 수행방법 등에 대한 기본기를 탄탄히 다지고 싶은 분 
- 실무 능력을 향상시키고 싶은 현업 종사자</t>
  </si>
  <si>
    <t>1. 파이썬의 용어, 수행방법 등 파이썬의 기본기를 다질 수 있다.
2. 파이썬을 수행하는 데 있어 핵심적인 지식과 함께 실무 능력을 쌓을 수 있다.
3. 다양한 분야의 실무에서 파이썬을 활용할 수 있다.</t>
  </si>
  <si>
    <t>Getting Start Python</t>
  </si>
  <si>
    <t>개발자와 막힘없이 소통하고 싶은 당신을 위한 [통하는 IT 지식]</t>
  </si>
  <si>
    <t>개발자와 막힘없이 소통하고 싶은 직장인
개발자와 효율적으로 협업하고 싶은 직장인
개발 구조와 IT 용어를 이해하고 싶은 누구나</t>
  </si>
  <si>
    <t>1. 개발 프로세스와 개발자의 업무에 대해 파악할 수 있다.
2. 개발자와 소통 시 필요한 IT 지식을 습득할 수 있다.
3. 개발자와 효율적으로 소통하며 협업하는 방법을 익힐 수 있다.</t>
  </si>
  <si>
    <t>59000</t>
  </si>
  <si>
    <t>스마트폰 Ai 인공지능 에이닷 사용방법 강의</t>
  </si>
  <si>
    <t>인공지능 AI를 활용해 에어닷 사용방법에 대해 학습할 수 있습니다.</t>
  </si>
  <si>
    <t>컴퓨터 가장 기본이 되고 기초가 되는 실무 기능[ 2탄]윈도우10 사용법 특강</t>
  </si>
  <si>
    <t>컴퓨터 성능 및 속도 향상 윈도우 를 재 설치하는 전 과정</t>
  </si>
  <si>
    <t>컴퓨터 성능 및 속도 향상을 위한 윈도우 재설치 방법에 대해 학습할 수 있습니다.</t>
  </si>
  <si>
    <t>컴퓨터 기본 제공 되는 무료 프로그램 사용법 익히기</t>
  </si>
  <si>
    <t>컴퓨터에서 기본으로 제공되는 무료 프로그램 사용법에 대해 익힐 수 있습니다.</t>
  </si>
  <si>
    <t>스마트폰 편리하고 유용한 기본기능과 사용법 강의</t>
  </si>
  <si>
    <t>[IT 뭐하니?] JAVA Part1 - 구조적 프로그래밍</t>
  </si>
  <si>
    <t>1. 프로그램적 사고방식을 키우고 싶은 직장인
2. 코딩을 하는 방법을 배우고 싶은 직장인
3. 빠른 프로그램 개발을 원하는 모든 이</t>
  </si>
  <si>
    <t>1. JAVA의 기본 문법을 이해할 수 있다.
2. JAVA 구조적 프로그래밍을 적용할 수 있다.</t>
  </si>
  <si>
    <t>65000</t>
  </si>
  <si>
    <t>[HD]코틀린을 활용한 안드로이드 앱 개발 초급자 과정 Part.10 다양한 클래스와 인터페이스-1</t>
  </si>
  <si>
    <t>추상 클래스의 개념과 정의, 구현 및 인터페이스의 개념, 선언과 구현클래스, 게터를 구현하는 프로퍼티, 구현의 필요성, 다중 인터페이스 구현, 위임, 커피 제조기의 코드의 흐름과 내용을 이해하고 직접 실습한다.</t>
  </si>
  <si>
    <t>[HD]No code(노코드)! AppSheet(앱시트)로 코딩없이 전문가 수준 앱 만들기 (입문) Part.1 기초 및 DB 용어</t>
  </si>
  <si>
    <t>88000</t>
  </si>
  <si>
    <t>무엇이든 SWIFT로 만들어보세요</t>
  </si>
  <si>
    <t>APP 개발을 도전하고 싶은 구성원,(초급자 가능)</t>
  </si>
  <si>
    <t>1. IOS 개발 언어인 스위프트를 사용할 수 있다. 
2. 스위프트를 활용하여 직접 앱을 개발할 수 있다.</t>
  </si>
  <si>
    <t>[슬기로운 통계생활] R과 Python을 이용한 문서작성 자동화</t>
  </si>
  <si>
    <t>1. R을 활용해 어떤 다양한 분야의 업무를 수행할 수 있는지 궁금한 직장인
2. R마크다운에 대한 기본적인 지식을 쌓고 싶은 직장인</t>
  </si>
  <si>
    <t>1. 마크다운을 사용하여 기본적인 문서 작성을 할 수 있다.
2. R과 Python 프로그래밍 코드를 사용한 문서 프로그래밍에 대해 이해할 수 있다.</t>
  </si>
  <si>
    <t>[HD]모바일 코딩 제대로 배우기 - 중급 (2023) Part.1</t>
  </si>
  <si>
    <t>웹디자인 취업을 준비 중인 학습자
실무 능력을 향상시키기 위한 웹디자이너 학습자
웹디자이너 입문 과정이 필요한 학습자</t>
  </si>
  <si>
    <t>현재 트랜드에 맞추어 모바일의 UI + UX를 구현합니다.</t>
  </si>
  <si>
    <t>27000</t>
  </si>
  <si>
    <t>[HD]코딩으로 로봇 배우기 (햄스터S)</t>
  </si>
  <si>
    <t>스크래치가 처음이지만 HW를 이용한 작품을 만들고 싶은 학습자
햄스터S를 이용하여 간단한 작품을 만들고 싶은 학습자</t>
  </si>
  <si>
    <t>햄스터S에 대한 기초 지식을 익히고 응용할 수 있는 능력을 기를 수 있다.
햄스터S 센서에 대한 기능을 익혀 공모전, 임베디드 대회 등에 참가하여 입상할 수 있다.</t>
  </si>
  <si>
    <t>52000</t>
  </si>
  <si>
    <t>[IT 뭐하니?] 프로그램의 동작 원리를 이해하는 C언어_Part 1</t>
  </si>
  <si>
    <t>[HD]코틀린을 활용한 안드로이드 앱 개발 초급자 과정 Part.11 다양한 클래스와 인터페이스-2</t>
  </si>
  <si>
    <t>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t>
  </si>
  <si>
    <t>45000</t>
  </si>
  <si>
    <t>[HD]No code(노코드)! AppSheet(앱시트)로 코딩없이 전문가 수준 앱 만들기 (입문) Part.2 기본키와 뷰</t>
  </si>
  <si>
    <t>84000</t>
  </si>
  <si>
    <t>[HD]코틀린을 활용한 안드로이드 앱 개발 중급자 과정 Part.12 어댑터뷰, 리스트뷰, 그리드뷰, 갤러리 등</t>
  </si>
  <si>
    <t>어댑터뷰의 개념과 종류, 리스트뷰, 리스트뷰의 다양한 모양설정, 리스트뷰의 동적 추가·삭제, 그리드뷰, BaseAdapter, 갤러리, 스피너, 슬라이딩드로어, 탭호스트, 뷰플리퍼, 웹뷰의 개념을 이해하고 직접 실습한다.</t>
  </si>
  <si>
    <t>스마트폰 카메라로 사진촬영시 도움이 되는 유용한 기능 배우기</t>
  </si>
  <si>
    <t>스마트폰 사진 촬영시 도움이 되는 기능들에 대해 학습할 수 있습니다.</t>
  </si>
  <si>
    <t>17</t>
  </si>
  <si>
    <t>[DS 챌린지] 데이터아키텍처 준전문가, DAsP 자격증 과정_Part2 (데이터 요건 분석, 데이터 표준화)</t>
  </si>
  <si>
    <t>- DAsP 자격을 취득을 원하는 초급개발자 
- DA(Data Architect) 입문자
- 데이터베이스 관리자</t>
  </si>
  <si>
    <t>- 전사 아키텍처 이해
- DAsP 자격증 취득
- 데이터 모델링/표준화 실무 활용 능력 향상</t>
  </si>
  <si>
    <t>스마트폰 으로 찍은 사진 으로 멋진 연하장 카드 만들기</t>
  </si>
  <si>
    <t>스마트폰으로 연하장 카드를 만들 수 있습니다.</t>
  </si>
  <si>
    <t>[HD]나만의 가상현실 CoSpaces(코스페이시스) 제대로 배우기 (응용)</t>
  </si>
  <si>
    <t>3D 환경 구축과 블록 코딩에 대한 응용력을 기르고자 하는 학습자</t>
  </si>
  <si>
    <t>코딩 과정을 통해서 컴퓨팅 사고를 배양할 수 있습니다.
가상 공간과 증강 현실에 대한 보다 심도 있는 이해를 이끌어낼 수 있습니다.</t>
  </si>
  <si>
    <t>[DS 챌린지] SQLD 자격증 과정_Part1 (데이터 모델링)</t>
  </si>
  <si>
    <t>[ITⓔ코칭] Do it! HTML5+CSS3 웹 표준의 정석</t>
  </si>
  <si>
    <t>- 웹 개발자
- HTML5, CSS3 웹표준을 배우고 싶은 자</t>
  </si>
  <si>
    <t xml:space="preserve">1. HTML5의 기본기를 다질 수 있다.
2. HTML5에서의 텍스트와 이미지, 멀티미디어 등 웹 디자인에 필요한 기능을 알고 구현할 수 있다.   
3. 반응형 웹사이트를 이해하고 직접 만들 수 있다. </t>
  </si>
  <si>
    <t>50</t>
  </si>
  <si>
    <t>Do it! HTML5+CSS3 웹 표준의 정석</t>
  </si>
  <si>
    <t>[Hello DT!] 내 일을 바꾸는 파이썬 업무 자동화 - 실전편</t>
  </si>
  <si>
    <t>반복적인 업무가 많아 일의 우선 순위 관리가 안되는 직장인
꼼꼼하고 정확하게 일해주는 프로그램으로 일의 효율을 더하고 싶은 직장인
프로그래밍과 파이썬의 기초는 이해하고 있으나, 활용법을 모르는 직장인</t>
  </si>
  <si>
    <t>[HD]EcmaScript 6.0를 활용한 UI,UX Cookbook(쿡북) 강의노트 Part.2</t>
  </si>
  <si>
    <t>처음으로 JavaScript을 배워보려는 학습자
 코딩의 기본기를 익히고자 하는 웹개발자 학습자
실무에서 코딩 능력을 향상시키고자 하는 웹디자이너나 웹퍼블리셔 학습자</t>
  </si>
  <si>
    <t>기본적인 JavaScript 기능을 익혀 User Interaction을 구현합니다.</t>
  </si>
  <si>
    <t>25</t>
  </si>
  <si>
    <t>스마트폰 화면분할 및 여러개 창을 이용하는 방법</t>
  </si>
  <si>
    <t>스마트폰의 화면분할 및 여러 개의 창을 이용하는 방법에 대해 학습할 수 있습니다.</t>
  </si>
  <si>
    <t>[HD]코틀린을 활용한 안드로이드 앱 개발 초급자 과정 Part.6 객체 지향 프로그래밍-1</t>
  </si>
  <si>
    <t>코틀린의 클래스와 객체의 개념, 사용법, 추상화, 생성자의 종류와 사용방법, 초기화 블록, 상속의 개념과 사용법, 다형성의 개념과 사용법, 오버로딩과 오버라이딩의 개념과 사용법을 이해하고 직접 실습한다.</t>
  </si>
  <si>
    <t>[HD]코틀린을 활용한 안드로이드 앱 개발 중급자 과정 Part.3 뷰를 배치하는 레이아웃</t>
  </si>
  <si>
    <t>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이해하고 직접 실습한다.</t>
  </si>
  <si>
    <t>[HD]코틀린을 활용한 안드로이드 앱 개발 중급자 과정 Part.9 제트팩 라이브러리-2</t>
  </si>
  <si>
    <t>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t>
  </si>
  <si>
    <t>[슬기로운 통계생활] Tidyverse 기초과정</t>
  </si>
  <si>
    <t>1. 통계를 처음 배우는 직장인
2. 데이터 분석을 처음 공부하는 직장인
3. R을 처음 배우는 직장인</t>
  </si>
  <si>
    <t>1. tidyverse 패키지 주요함수에 대한 기초 내용과 사용법을 이해한다.
2. tidyverse 패키지를 사용하여 데이터의 특성들을 시각화하고, 해석할 수 있다.</t>
  </si>
  <si>
    <t>R기반 통계 과정</t>
  </si>
  <si>
    <t>R 프로그래밍을 학습하고 분석 프로그램 활용 역량을 향상하고자 하는 직장인</t>
  </si>
  <si>
    <t>R 프로그래밍을 학습하고 분석 프로그램을 작성 할 수 있습니다.</t>
  </si>
  <si>
    <t>[HD]Raspberry Pi (라즈베리파이)를 이용한 센서 제어 제대로 배우기 Part.2</t>
  </si>
  <si>
    <t>라즈베리파이를 통해 작품을 만들고 싶은 학습자
라즈베리파이를 통해 임베디드 대회에 참가하고 싶은 학습자
라즈베리파이를 통해 집안 무언가를 제어하고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</si>
  <si>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t>
  </si>
  <si>
    <t>39000</t>
  </si>
  <si>
    <t>[HD]코틀린을 활용한 안드로이드 앱 개발 중급자 과정 Part.1 뷰를 이용한 화면 구성-1</t>
  </si>
  <si>
    <t>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이해하고 직접 실습해본다.</t>
  </si>
  <si>
    <t>[HD]VSC를 통한 CSS 전처리 스크립트, SASS 강의노트</t>
  </si>
  <si>
    <t>웹의 기본 스타일을 익히고 있는 학습자
실무에서 웹 코딩을 활용하고자 하는 웹디자이너 학습자
프론트엔드 웹 개발 기술을 습득하고자 하는 학습자</t>
  </si>
  <si>
    <t>프로그램으로서의 CSS인 SASS를 학습해 봅시다.</t>
  </si>
  <si>
    <t>[HD]모두를 위한 메타버스 ZEP 맵 에디터 응용</t>
  </si>
  <si>
    <t>zep 맵 에디터 기능을 활용하는 다양한 방법을 알아보고 실제로 적용하면서 메타버스에 대한 이해도를 높이고자 하는 학습자</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</si>
  <si>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</si>
  <si>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스마트폰 가장 기본이 되고 기초가 되는 기능[ 2탄]갤러리</t>
  </si>
  <si>
    <t>스마트폰의 기본 기능을 학습할 수 있습니다.</t>
  </si>
  <si>
    <t>말로하면 음성으로 대답해 주는AINote 음성 챗GPT 사용법</t>
  </si>
  <si>
    <t>AINote 음성 챗GPT 사용법에 대해 학습할 수 있습니다.</t>
  </si>
  <si>
    <t>컴퓨터 기초 알아두면 유용하고 편리한 기능 설명</t>
  </si>
  <si>
    <t>컴퓨터의 편리한 기능에 대해 학습할 수 있습니다.</t>
  </si>
  <si>
    <t>[HD]코틀린을 활용한 안드로이드 앱 개발 초급자 과정 Part.8 프로퍼티와 초기화-1</t>
  </si>
  <si>
    <t>코틀린에서의 게터와 세터가 작동하는 방식과 커스터머 게터와 세터의 생성, lateinit과 lazy의 개념과 지연 초기화와 위임에 대해서 이해하고 직접 실습한다.</t>
  </si>
  <si>
    <t>[HD]실무 원 페이지 웹앱 디자인 (프로모션, 광고페이지 제작) 제대로 배우기 Part.2 패럴렉스 유형2, 3</t>
  </si>
  <si>
    <t>구글 스프레드시트 실무 입문</t>
  </si>
  <si>
    <t>1. 구글 스프레드시트를 처음 접하는 분들
2. 쉽고 간편하게 협업을 이루고 싶은 분들
3. 업무 생산성을 높이고 싶은 분들
4. 창업/입사/직무 전환/리스킬/탤런트 트랜스포메이션을 꿈꾸는 분들</t>
  </si>
  <si>
    <t>1. 구글 스프레드시트 활용 능력을 함양할 수 있습니다. 
2. 구글 스프레드시트 기반 데이터 분석 방법을 학습할 수 있습니다. 
3. 클라우드 기반 작업 수행 능력 및 공동 작업을 통한 생산성을 향상시킬 수 있습니다.</t>
  </si>
  <si>
    <t>Start Programming!</t>
  </si>
  <si>
    <t>프로그래밍에 관심 있는 비전공자</t>
  </si>
  <si>
    <t>프로그래밍에 관한 전체적인 이해를 바탕으로 기본 개념의 학습과 추후 학습 방향에 대한 기준을 세울 수 있습니다.</t>
  </si>
  <si>
    <t>시간 도둑 데이터 분석, 빠르게 끝내는 파이썬 활용법</t>
  </si>
  <si>
    <t>1. 파이썬을 통한 데이터 분석에 관심있는 직장인
2. 파이썬 사용법을 익혀 높은 업무 효율을 경험하고 싶으신 분
3. 데이터 분석 역량을 키우고 싶은 직장인</t>
  </si>
  <si>
    <t>1. 파이썬의 설치부터 가상 환경을 이용한 업무 환경 구축 방법을 배울 수 있다. 
2. 파이썬 데이터 분석 프로세스의 기본 개념을 배울 수 있다. 
3. 데이터 구조 파악부터 실전 분석 프로젝트까지의 파이썬 실무 실습을 할 수 있다.
4. 엑셀 데이터를 파이썬으로 손쉽게 처리하는 업무자동화 역량을 강화할 수 있다.</t>
  </si>
  <si>
    <t>코딩 없이 랜딩페이지 만들어 사업 아이디어 테스트하기</t>
  </si>
  <si>
    <t>코딩을 배우고 싶지만 너무 어렵게 느껴지셨던 학습자
내 아이디어를 시장에 빠르게 내놓고 반응을 보고 싶은 학습자
노코드가 대세라는데, 노코드를 배워서 내 일에 적용해보고 싶은 실무자
개발자 없는 팀의 창업가, 1인 기업가, 스타트업 실무자</t>
  </si>
  <si>
    <t>멋진 1페이지 랜딩페이지를 완성하실 수 있다
시장의 반응을 알기 위한 정량적/정성적 분석 방법과 목표 지표를 알수 있다. 
결과물을 바로 만드는 방식으로 진행되어 쉽고 재밌게 학습할 수 있다.</t>
  </si>
  <si>
    <t>55000</t>
  </si>
  <si>
    <t>내 인생 첫 데이터 분석, R까기(입문편)</t>
  </si>
  <si>
    <t>엑셀을 넘어 본격적으로 데이터 분석을 시작하려는 직장인
IT데이터를 내 마음대로 자유롭게 다루고 싶은 기획자, 마케터, 디자이너</t>
  </si>
  <si>
    <t>데이터를 분석하는데 필요한 기초 지식을 이해한다.
어떤 데이터든 특성을 이해할 수 있고 분석 방향을 결정, 가공할 수 있다.
데이터의 특성과 분석 목적에 맞게 R 코드를 작성할 수 있다.</t>
  </si>
  <si>
    <t>Do it! 쉽게 배우는 R데이터 분석</t>
  </si>
  <si>
    <t>코딩이 에세이를 만났을 때, HTML Story</t>
  </si>
  <si>
    <t>코딩, HTML 활용에 관심있는 구성원</t>
  </si>
  <si>
    <t>기본적인 웹 개발 지식을 습득할 수 있다. 
프로그래밍 지식/HTML 실습을 통해 자신만의 웹사이트를 구축할 수 있다.</t>
  </si>
  <si>
    <t>114000</t>
  </si>
  <si>
    <t>이야기로 다가가는 HTML</t>
  </si>
  <si>
    <t>가장 쉽게 배우는 HTML/CSS, 기초부터 실무까지</t>
  </si>
  <si>
    <t>1) 웹 사이트 개발 및 디자인에 관심이 있는 모든 직장인
2) HTML/CSS를 배워보고 싶은 모든 직장인
3) 웹 프론트엔드 주니어 개발자</t>
  </si>
  <si>
    <t>1) HTML/CSS의 개념을 이해하고, 이를 통해 실무 웹사이트 개발에 활용할 수 있다.
2) 서비스 되고 있는 사이트를 분석하여, 더 나은 사이트로 업그레이드 할 수 있다.
3) 웹페이지 디자인 및 퍼블리싱에 필요한 내용을 습득하고, 퀄리티 높은 웹페이지 제작을 할 수 있다.</t>
  </si>
  <si>
    <t>코알못을 위한 파이썬 입문</t>
  </si>
  <si>
    <t>코딩을 처음 접하는 구성원, 파이썬을 업무에 활용하고 싶은 구성원</t>
  </si>
  <si>
    <t xml:space="preserve">파이썬 기초 문법과 코딩을 이해하여 나만의 프로그램을 제작할 수 있다. 
파이썬 언어를 활용하여 실무에서의 업무효율성을 높일 수 있다. </t>
  </si>
  <si>
    <t>[DS Class] 컴퓨터 과학적 사고와 프로그래밍 입문</t>
  </si>
  <si>
    <t>- 스크래치로 프로그래밍을 쉽고 직관적으로 시작해보고 싶은 직장인
- 프로젝트 기획 과정에서 창의력을 기르고 문제 해결 능력을 함양하고 싶은 직장인</t>
  </si>
  <si>
    <t xml:space="preserve">1. 컴퓨터의 논리적 사고방식을 이해하며 프로그래밍의 바탕이 되는 알고리즘 사고 역량을 함양할 수 있다.
2. 스크래치 프로그램을 실습하며 쉽고 즐겁게 프로그래밍을 시작할 수 있다. 
3. 프로젝트를 기획하는 창의력과 문제 해결 능력을 함양할 수 있다. </t>
  </si>
  <si>
    <t>[HD]초보자를 위한 실습 키트로 배우는 아두이노 (자동 화분 물주기 키트)</t>
  </si>
  <si>
    <t>아두이노 및 자동 화분 물주기 키트에 대한 기초 지식을 익히고 응용할 수 있는 능력을 기를 수 있다.
아두이노 및 다양한 센서에 대한 기능을 익혀 공모전, 임베디드 대회 등에 참가하여 입상할 수 있다.</t>
  </si>
  <si>
    <t>스마트폰 가장 기본이 되고 기초가 되는 기능[ 1탄]</t>
  </si>
  <si>
    <t>자바 기반 안드로이드 앱개발 part1 - UI Programming</t>
  </si>
  <si>
    <t>1. 자바 언어로 안드로이드 애플리케이션을 개발하고자 하는 분들 
2. 안드로이드 애플리케이션을 제작할 때 다양한 UI 요소들을 이용하고자 하는 분들</t>
  </si>
  <si>
    <t>1. 본 과정은 자바 언어를 이용하여 안드로이드 애플리케이션을 개발할 수 있는 방법에 대해 학습합니다
2. 본 과정은 네 개의 과정 중 첫 번째 과정으로 안드로이드에서 제공하는 UI 요소들을 다루는 방법을 살펴봅니다.</t>
  </si>
  <si>
    <t>48</t>
  </si>
  <si>
    <t>컴퓨터윈도우 11 설치방법및 최신 기능 사용법 강의</t>
  </si>
  <si>
    <t>윈도우 11 설치방법 및 최신 기능에 대해 학습할 수 있습니다.</t>
  </si>
  <si>
    <t>[HD]Svelte(스벨트) 프로그래밍 제대로 배우기 (활용) Part.3 Store 기반의 Todo App 개발 및 Promise</t>
  </si>
  <si>
    <t>프런트엔드 기술들중 하나인 Svelte 기반으로 프런트엔드 구현을 학습해보고자 하는 학습자</t>
  </si>
  <si>
    <t>프런트엔드 컴파일러를 표방하는 새로운 프런트엔드 최신 기술인 스벨트 프로그래밍 전반에 필요한 제반 사항을 학습합니다.</t>
  </si>
  <si>
    <t>124000</t>
  </si>
  <si>
    <t>[DS 뭐하니?] 웹크롤링</t>
  </si>
  <si>
    <t>1. 데이터 사이언스에 대해 알고 싶은 직장인
2. 빅데이터를 활용해 비즈니스에 투입하고 싶은 데이터 비전공자</t>
  </si>
  <si>
    <t>1. 웹 크롤링의 개념과 목적을 이해하고, 활용할 수 있다.
2. 데이터의 중요성을 이해하고, 실생활에서의 활용 사례를 학습한다.
3. 웹 크롤링의 잘못된 사용방법으로 인한 문제점을 파악하고, 올바른 사용법을 익힌다.</t>
  </si>
  <si>
    <t>135000</t>
  </si>
  <si>
    <t>컴퓨터에 연결하는 주변기기 듀얼 모니터, 프린터, 웹캠, 스피커 등 설치 방법</t>
  </si>
  <si>
    <t>컴퓨터 주변 기기의 설치 방법에 대해 학습할 수 있습니다.</t>
  </si>
  <si>
    <t>카카오톡 최신 업데이트 된 9 가지 새로운기능 배우기</t>
  </si>
  <si>
    <t>카카오톡 최신 업데이트 기능에 대해 학습할 수 있습니다.</t>
  </si>
  <si>
    <t>스마트폰 으로 Ai 성우가 읽어주는 영상 카드 만들기</t>
  </si>
  <si>
    <t>스마트폰으로 영상 카드를 만들 수 있습니다.</t>
  </si>
  <si>
    <t>컴퓨터및 스마트폰에서 Google Arts &amp; Culture 사용법</t>
  </si>
  <si>
    <t>Google Arts &amp; Culture 사용법에 대해 학습할 수 있습니다.</t>
  </si>
  <si>
    <t>아마존 AWS 입문 웹 서비스 만들기</t>
  </si>
  <si>
    <t>- 웹호스팅을 받아 서비스를 운영/대행하지 않고 직접 웹서비스를 구성, 운영하고 싶은 분
- 웹서비스를 전혀 모르지만 웹서버 구축을 학습하며 IT를 시작해보고 싶은 분
- AWS 서비스를 활용하여 IT인프라 구축의 소요 비용과 시간을 단축하고 싶은 분</t>
  </si>
  <si>
    <t>1. 기업에서 데이터 센터를 직접 구축, 운영하는 On-Premise 방식이 아닌 Cloud Computing 방식의 차이점과 효율성을 이해할 수 있다. 
2. AWS 가입 및 서비스 개설, 구조 이해까지 하나의 홈페이지를 단계적으로 구성할 수 있다. 
3. AWS로 구축한 서버를 바탕으로 워드프레스(Wordpress)를 활용하여 웹서비스를 구성하며 웹서비스에 필수적인 개념과 운영과정을 익힐 수 있다.</t>
  </si>
  <si>
    <t>[HD]초보자를 위한 Android Studio(안드로이드 스튜디오) 기초 (2023) Part.1</t>
  </si>
  <si>
    <t>안드로이드 프로그래밍이 궁금한 학습자
안드로이드 애플리케이션을 제작하고 싶은 학습자</t>
  </si>
  <si>
    <t>안드로이드 프로그래밍 기초 이론을 익혀서 프로그래밍 사고 능력을 향상할 수 있습니다.
안드로이드 프로그래밍 실습을 통해서 간단한 어플리케이션 작성을 할 수 있습니다.</t>
  </si>
  <si>
    <t>AI와 플러그인으로 Figma에 날개 달기</t>
  </si>
  <si>
    <t>1. Figma를 배우고 싶은 직장인
2. UI/UX 디자인 기술을 향상시키고 싶은 디자이너
3. 인공지능을 활용하여 작업 효율을 높이고자 하는 프로덕트 디자이너 및 웹 디자이너
4. AI를 활용한 디자인 시스템과 컴포넌트 관리에 관심 있는 모든 디자인 관련 직군의 직장인</t>
  </si>
  <si>
    <t>1. Figma의 기본 기능과 플러그인 활용 방법을 알 수 있다.
2. 인공지능 플러그인을 활용한 고효율 작업 방식을 경험할 수 있다.
3. 최종 프로젝트를 통한 실제 앱 화면을 디자인할 수 있다.</t>
  </si>
  <si>
    <t>딥러닝과 데이터분석을 위한 기초수학 (w.파이썬)</t>
  </si>
  <si>
    <t>데이터 분석을 위한 기초적인 수학 개념 함양을 원하는 학습자
(프로그래밍 경험 유무 관련X)</t>
  </si>
  <si>
    <t>데이터 과학의 기본이 되는 과학적 모델링을 이해하기 위한 기초적인 수학적 지식 학습을 학습하고, 수학적 지식의 정확한 이해 및 코딩 능력 함양을 위한 다양한 예제 및 연습문제를 파이썬을 통해 실습해 볼 수 있다.</t>
  </si>
  <si>
    <t>146000</t>
  </si>
  <si>
    <t>데이터 과학을 위한 기초수학 with 파이썬</t>
  </si>
  <si>
    <t>네이버 제공 스마트폰 모바일 기기 앱 기능및 사용법 강의</t>
  </si>
  <si>
    <t>네이버앱이 제공하는 다양한 서비스를 알아보고 학습할 수 있습니다.</t>
  </si>
  <si>
    <t>카카오톡 기능및 사용법 카톡 편리하게 활용 하는 방법 강의</t>
  </si>
  <si>
    <t>카카오톡의 기능 및 사용법에 대해 학습할 수 있습니다.</t>
  </si>
  <si>
    <t>스마트폰 에서 사용하면 편리하고 유용한 기능및 앱 사용법</t>
  </si>
  <si>
    <t>컴퓨터 초보자가 알아야하는 기본적인 기능 배우기</t>
  </si>
  <si>
    <t>구글지도 최신기능 및 컴퓨터 와 핸드폰 에서 이용방법</t>
  </si>
  <si>
    <t>구글지도의 최신 기능에 대해 학습할 수 있습니다.</t>
  </si>
  <si>
    <t>T맵 네비 최신기능 및 실제 운행시 필수 기능 설명</t>
  </si>
  <si>
    <t>T맵 최신기능 및 필수기능에 대해 학습할 수 있습니다.</t>
  </si>
  <si>
    <t>[HD]프런트엔드(Front-end) 실무 따라하기 Part.1 REST API 개요 및 JSON 서버 구축</t>
  </si>
  <si>
    <t>Node.js 기본학습자를 대상으로 프런트엔드 실무 과정중 하나인 REST API JSON 서버 웹서비스 구축을 학습해보고자 하는 학습자</t>
  </si>
  <si>
    <t>JSON 서버 기반의 REST API 웹서비스 구축에 필요한 제반 스킬들을 학습합니다.</t>
  </si>
  <si>
    <t>75000</t>
  </si>
  <si>
    <t>[HD]스크래치 (Scratch) 제대로 배우기 (2023)</t>
  </si>
  <si>
    <t>코딩에 관심 있으신 학습자
코딩을 통해 프로그래밍을 하고 싶으신 학습자</t>
  </si>
  <si>
    <t>본 강의를 통해 블록코딩으로 프로그래밍을 할 수 있다.</t>
  </si>
  <si>
    <t>Kotlin으로 만드는 '심플셀스타그램' app</t>
  </si>
  <si>
    <t xml:space="preserve">APP 개발을 도전하고 싶은 구성원,(초급자 가능) </t>
  </si>
  <si>
    <t xml:space="preserve">안드로이드 개발 언어인 코틀린을 사용할 수 있다. 
코틀린을 활용하여 직접 앱을 개발할 수 있다. </t>
  </si>
  <si>
    <t>Welcome, 직장인 코딩은 처음이지?</t>
  </si>
  <si>
    <t xml:space="preserve">1. 프로그래밍 언어를 접해보지 못한 비전공자 직장인
2. 기초 코딩을 접해 보고 싶은 직장인 
3. 컴퓨팅 사고가 무엇인지 궁금한 직장인 
4. 직원들에게 코딩의 필요성을 강조해야 하는 리더 </t>
  </si>
  <si>
    <t xml:space="preserve">1. 코딩은 배워야겠고, 바쁜 직장인들이 막연하고 어렵게만 여기던 코딩을 쉬운 언어에서부터 유행하는 언어까지, 가장 기초적인 내용만이라도 접할 기회를 갖게 하여 프로그래밍 언어에 대해 조금이라도 관심을 가질 수 있는 기회를 제공한다. 
</t>
  </si>
  <si>
    <t>나만 알고 싶은 비법, 업무자동화(Feat. No코드)</t>
  </si>
  <si>
    <t>업무 중 단순 반복 업무가 있어 일과 시간의 할애를 많이 하는 직장인
코딩에 대한 장벽이 있는 직장인</t>
  </si>
  <si>
    <t>Power Automate를 통해 단순 반복 업무를 자동화할 수 있다.</t>
  </si>
  <si>
    <t>[HD]코틀린을 활용한 안드로이드 앱 개발 중급자 과정 Part.4 사용자 이벤트 처리</t>
  </si>
  <si>
    <t>터치 이벤트의 개념, 종류, 좌표 얻기, 스와이프, 콜백함수, 키 이벤트의 개념, 종류, 소프트 키보드의 개념, 제스쳐 네비게이션, 뷰 이벤트의 개념, 처리구조, 클릭과 롱클릭 이벤트 처리  대해서 이해하고 직접 실습한다.</t>
  </si>
  <si>
    <t>[HD]초보자를 위한 Android Studio(안드로이드 스튜디오) 기초 (2023) Part.2</t>
  </si>
  <si>
    <t>스마트폰 에서 활용하면 좋은앱 과 기본기능 익히기</t>
  </si>
  <si>
    <t>컴퓨터 마우스 와 키보드 기능 및 사용법 설명</t>
  </si>
  <si>
    <t>마우스 및 키보드 기능에 대해 학습할 수 있습니다.</t>
  </si>
  <si>
    <t>처음 시작하는 파이썬 프로그래밍</t>
  </si>
  <si>
    <t>？코딩에 입문하고자 하는분
？현업에서 업문에 도움이 되는 프로그램을 개발하고자 하는분
？인공지능 수업전에 파이썬 기초문법을 익히고자하는분</t>
  </si>
  <si>
    <t>？파이썬의 기초문법과 데이터 관리 등 기초에 관한 내용을 학습하게 됩니다
？웹 애플리케이션 개발
？파이썬을 이용한 빅데이터
？3D 엔진 개발</t>
  </si>
  <si>
    <t>애플컴퓨터 MAC 기본 사용법과 오에스 벤츄라의 기본 활용법</t>
  </si>
  <si>
    <t>애플컴퓨터 MAC의 사용법에 대해 학습할 수 있습니다.</t>
  </si>
  <si>
    <t>컴퓨터 기본적인 기능및 인터넷 사용 도움되는 기능</t>
  </si>
  <si>
    <t>인터넷 사용에 도움되는 여러 기능들을 익힐 수 있습니다.</t>
  </si>
  <si>
    <t>스마트폰의 기능과 유용한 앱 IT 기기 기초적인 사용법 강의 2탄</t>
  </si>
  <si>
    <t>스마트폰의 기본 기능 및 기초적인 사용법에 대해 학습할 수 있습니다.</t>
  </si>
  <si>
    <t>메타버스로 시작하는 우리 회사 가상 사옥 만들기!</t>
  </si>
  <si>
    <t>디지털 융합의 핵심 기술인 메타버스에 대한 기초 지식 및 인사이트를 얻고 새로운 기회를 모색하고자 하는 임직원</t>
  </si>
  <si>
    <t>메타버스의 발전 과정의 이해를 통해 개념을 학습할 수 있다.
MZ세대, 인공지능, 디바이스 등 메타버스를 발전시키는 주요 요소를 알 수 있다.
메타버스 플랫폼, 디지털 트윈, 메타 휴먼 등 메타버스가 적용된 주요 기술을 알 수 있다.
산업별 메타버스 적용 동향을 통해 메타버스가 적용될 미래의 전망을 알 수 있다.</t>
  </si>
  <si>
    <t>140000</t>
  </si>
  <si>
    <t>[HD]Svelte(스벨트) 프로그래밍 제대로 배우기 (활용) Part.1 스벨트 Todo App 개발하기 - 전반부</t>
  </si>
  <si>
    <t>72000</t>
  </si>
  <si>
    <t>[DS 챌린지] 데이터아키텍처 준전문가, DAsP 자격증 과정_Part1 (데이터 요건 분석, 데이터 표준화)</t>
  </si>
  <si>
    <t>컴퓨터 기초적인 기능과 실무에서 활용 가능한 기능 익히기</t>
  </si>
  <si>
    <t>컴퓨터의 기본 기능들에 대해 학습할 수 있습니다.</t>
  </si>
  <si>
    <t>내 인생 첫 데이터 분석, R까기(실전편)</t>
  </si>
  <si>
    <t>엑셀을 넘어 본격적으로 데이터 분석을 시작하려는 직장인
IT데이터를 내 마음대로 자유롭게 다루고 싶은 기획자, 마케터, 디자이너
방대한 데이터를 효율적으로 분석하고 자동화된 보고서를 만들고 싶은 직장인</t>
  </si>
  <si>
    <t>비전공자도 쉽게 하는 Python 입문</t>
  </si>
  <si>
    <t>1. Python을 처음 시작하는 프로그래밍 입문자
2. 응용프로그램 개발 및 데이터베이스 관리 업무를 시작하는 실무자
3. 프로그래밍으로 업무를 효율적으로 하고자 하는 모든 직장인</t>
  </si>
  <si>
    <t>1. Python 개발환경을 구축하고, 기본 구조를 이해할 수 있다. 
2. Python 언어의 기본문법, 리스트(list), 튜플(tuple), 셋(set), 딕셔너리(dictionary) 함수 사용법을 익힐 수 있다.
3. 제어문, 반복문 등을 통해 코드를 제어하는 방법을 습득하고, 자료형을 통해 데이터를 다루는 방법을 파악할 수 있다. 
4. Python의 내장 형식과 함수들을 연습해서 간단하고, 반복적인 업무를 코드로 작성할 수 있다.</t>
  </si>
  <si>
    <t>[슬기로운 통계생활] R로 배우는 기초통계학 part2</t>
  </si>
  <si>
    <t>1. 회귀분석 계수를 구하는 과정을 이해한다.
2. 정규분포와 중심극한정리의 관계를 이해한다.</t>
  </si>
  <si>
    <t>[HD]모바일 코딩 제대로 배우기 - 중급 (2023) Part.2</t>
  </si>
  <si>
    <t>[HD]프론트엔드 개발자가 되기 위한 React 포트폴리오 강의노트 Part.1</t>
  </si>
  <si>
    <t>JavaScript의 기본을 익히고 있는 학습자
JavaScript Library를 익히고자 하는 웹개발 학습자
실무에서 코딩 능력을 향상시키고자 하는 웹퍼블리셔나 웹개발 학습자</t>
  </si>
  <si>
    <t>기본적인 React 프로그래밍 문법을 익혀 User Interaction을 구현합니다.</t>
  </si>
  <si>
    <t>웹플로우(Webflow) 시작하기 - 코딩 없이 자유도 높은 프로토타입 만들기</t>
  </si>
  <si>
    <t>최소한의 완성도가 있는 MVP를 만들고 싶은 학습자
아름다운 웹페이지를 만들고 싶은 학습자
내 서비스의 SEO를 중요하게 생각하는 학습자
개발자가 없는 1인 기업가,스타트업 실무자</t>
  </si>
  <si>
    <t>웹플로우로 프로토타입 만들 수 있다.
웹플로우 프로젝트를 빨리 시작할 수 있는 템플릿과 플러그인 사용 방법을 배울 수 있다.
데이터베이스, 프론트엔드, 백엔드 등 IT 개발의 큰그림을 배울 수 있다.</t>
  </si>
  <si>
    <t>33</t>
  </si>
  <si>
    <t>[IT 뭐하니?] JAVA Part2 - 객체지향 프로그래밍</t>
  </si>
  <si>
    <t>1. 프로그램적 사고방식을 키우고 싶은 직장인
2. 객체지향 프로그램을 작성하고 싶은 직장인
3. 빠른 프로그램 개발을 원하는 모든 이</t>
  </si>
  <si>
    <t>1. JAVA의 기본 및 심화 문법을 이해할 수 있다.
2. JAVA 객체지향 프로그래밍 사용법을 적용할 수 있다.</t>
  </si>
  <si>
    <t>스마트폰 스팸문자 및 광고 차단 방법 설명</t>
  </si>
  <si>
    <t>스마트폰 스팸문자 및 광고 차단 방법에 대해 설명할 수 있습니다.</t>
  </si>
  <si>
    <t>스마트폰에 꼭 설치해서 사용을 추천 드리는 9가지 앱</t>
  </si>
  <si>
    <t>스마트폰 추천 어플에 대해 알아봅니다.</t>
  </si>
  <si>
    <t>[HD]초보자를 위한 실습 키트로 배우는 아두이노 (피아노 키트)</t>
  </si>
  <si>
    <t>아두이노 및 피아노 키트에 대한 기초 지식을 익히고 응용할 수 있는 능력을 기를 수 있다.
아두이노 및 다양한 센서에 대한 기능을 익혀 공모전, 임베디드 대회 등에 참가하여 입상할 수 있다.</t>
  </si>
  <si>
    <t>20000</t>
  </si>
  <si>
    <t>스마트폰 _가장 중요한 연락처 및 자료 를 관리하는 방법</t>
  </si>
  <si>
    <t>스마트폰으로 연락처 및 자료를 관리하는 방법에 대해 학습할 수 있습니다.</t>
  </si>
  <si>
    <t>가장 쉽게 배우는 Spring(스프링), 기초부터 실무까지</t>
  </si>
  <si>
    <t>스프링을 처음 사용하고자 하는 주니어 개발자
스프링을 사용하고자 하는 모든 직장인</t>
  </si>
  <si>
    <t>스프링의 기본 개념을 이해하고, 실무에 적용할 수 있다.
다양한 스프링 기법 및 기술을 활용하여, 업무에 활용할 수 있다.
스프링을 통해 웹 어플리케이션을 제작할 수 있다.</t>
  </si>
  <si>
    <t>[HD]PyTorch(파이토치)로 딥러닝 모델 만들기 (기초) Part.2</t>
  </si>
  <si>
    <t>[DS 챌린지] 데이터분석 준전문가, ADsP 자격증 과정_Part1 (데이터 이해, 데이터 분석)</t>
  </si>
  <si>
    <t>스마트폰 의 편리한 기능과 유용한 앱 사용법 강의</t>
  </si>
  <si>
    <t>[HD]프런트엔드(Front-end) 실무 따라하기 Part.3 프런트엔드 CRUD 구현</t>
  </si>
  <si>
    <t>[HD]엔트리 (Entry) 제대로 배우기 (2023)</t>
  </si>
  <si>
    <t>블록코딩에 관심 있으신 학습자
엔트리를 통해 블록코딩을 이해 하고 학습 하고 싶으신 학습자</t>
  </si>
  <si>
    <t>본 강의를 통해 엔트리 블록코딩에 대해 이해 할 수 있다.</t>
  </si>
  <si>
    <t>[HD]코틀린을 활용한 안드로이드 앱 개발 중급자 과정 Part.6 다이얼로그와 알림 이용하기-1</t>
  </si>
  <si>
    <t>API 레벨 호환성 고려하기, 퍼미션 설정과 사용 설정, 퍼미션 허용 확인, 토스트 메시지 띄우기, 날짜 또는 시간 입력 받기, 알림 창 띄우기, 커스텀 다이얼로그 만들기에 대해서 이해하고 직접 실습해본다.</t>
  </si>
  <si>
    <t>[HD]모두를 위한 메타버스 ZEP 활용하기</t>
  </si>
  <si>
    <t>목적에 맞게 zep 공간을 구성하고 사용하고자 하는 학습자</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</si>
  <si>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</si>
  <si>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28000</t>
  </si>
  <si>
    <t>[HD]JAVA GUI 프로그래밍 제대로 배우기 Part.2 Swing</t>
  </si>
  <si>
    <t>Softr를 활용한 노코드 프로토타이핑</t>
  </si>
  <si>
    <t>노코드가 대세라서 관심이 생긴 입문 학습자
실제 동작하는 서비스를 만들고 싶은 비개발자
코딩을 배우고 싶으나 어렵게 느껴지셨던 학습자
최소기능제품(MVP)를 빠르게 출시해서 고객 반응을 보고 싶은 학습자</t>
  </si>
  <si>
    <t>Glide로 코딩 없이 웹서비스/모바일 앱 만들 수 있다.
데이터베이스, 프론트엔드, 백엔드 등 IT 개발의 큰그림을 배울 수 있다.
노코드를 활용해 새로운 비즈니스를 시작하는 방법을 배운다.</t>
  </si>
  <si>
    <t>[HD]EcmaScript 6.0를 활용한 UI,UX Cookbook(쿡북) 강의노트 Part.1</t>
  </si>
  <si>
    <t>[HD]코틀린을 활용한 안드로이드 앱 개발 고급자 과정 Part.4 서비스, 브로드캐스트 리시버, 컨텐트 프로바이더-2</t>
  </si>
  <si>
    <t>브로드캐스트 리시버의 개념, 사용 방법, 각종 함수, 예제 코드, 텔넷 사용, 컨텐트 프로바이더의 개념, ContentProvider클래스, 각종 함수, 주소록 앱 만들기, 갤러리 앱 연동하기 코드 등을 이해하고 직접 실습한다.</t>
  </si>
  <si>
    <t>[HD]메타버스 ZEPETO(제페토) 크리에이터 응용 배우기 (2023)</t>
  </si>
  <si>
    <t>메타버스 콘텐츠 사용자에서 나아가 콘텐츠 제작자로서의 첫 걸음을 시작하고자 하는 학습자</t>
  </si>
  <si>
    <t>메타버스 크리에이터 활동의 기초 과정을 학습할 수 있습니다.
그림판, 픽셀 스튜디오, 미리캔버스 등 디자인 프로그램과 웹 플랫폼에 대한 이해도를 높일 수 있습니다.</t>
  </si>
  <si>
    <t>컴퓨터 기초 사용법 윈도우 10 기능 PC 필수 활용팁 강의</t>
  </si>
  <si>
    <t>컴퓨터 기초 사용법 및 윈도우10 기능에 대해 학습할 수 있습니다.</t>
  </si>
  <si>
    <t>네이버 지도 앱 네비게이션 최신 기능 및 사용법 익히기</t>
  </si>
  <si>
    <t>[HD]PyTorch(파이토치)로 딥러닝 제대로 배우기 (중급) Part.1</t>
  </si>
  <si>
    <t>PyTorch로 딥러닝 제대로 배우기 기초편 학습자
PyTorch에 기초 지식이 있는 학습자
Python에 대한 기본 지식이 있는 학습자</t>
  </si>
  <si>
    <t>PyTorch를 통해 인공신경망, CNN, RNN을 구축하고 이해한다.
인공신경망의 원리와 활용 방법에 대해 배운다.</t>
  </si>
  <si>
    <t>[HD]공공데이터를 활용한 파이썬 데이터 분석 제대로 배우기</t>
  </si>
  <si>
    <t>파이썬 응용을 원하는 학습자
파이썬 데이터 분석을 통해 대회에 참가하고 싶은 학습자
원하는 데이터 분석을 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</si>
  <si>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
파이썬 기초 문법 및 다양한 모듈에 대한 지식을 익히고 스스로 사용할 수있는 능력을 기를 수 있다.
다양한 공공기관 데이터에 대해서 알아보고 데이터 분석을 진행해 다양한 대회에 참가하여 입상할 수 있다.</t>
  </si>
  <si>
    <t>[HD]Svelte(스벨트) 프로그래밍 제대로 배우기 (입문) Part.2 Form 바인딩</t>
  </si>
  <si>
    <t>26</t>
  </si>
  <si>
    <t>104000</t>
  </si>
  <si>
    <t>[HD]초보자를 위한 실습 키트로 배우는 아두이노 (자동문 키트)</t>
  </si>
  <si>
    <t>아두이노 및 센서 자동문 키트에 대한 기초 지식을 익히고 응용할 수 있는 능력을 기를 수 있다.
아두이노 및 다양한 센서에 대한 기능을 익혀 공모전, 임베디드 대회 등에 참가하여 입상할 수 있다.</t>
  </si>
  <si>
    <t>[Do it DT!] 체험하며 배우는AR(증강현실) with 웹캠</t>
  </si>
  <si>
    <t>AR의 개요와 실습을 통해 디지털 트랜스포메이션에 대한 이해의 폭을 넓히고자 하는 모든 임직원
XR의 활용 영역을 이해하고 디지털 리터러시를 갖추고자 하는 모든 임직원</t>
  </si>
  <si>
    <t>AR과 디지털 트랜스포메이션의 개념과 기술에 대한 이해의 폭을 넓힐 수 있다.
AR의 기초 소양과 실습을 통해 XR의 가치와 필요성을 이해하고, 디지털 리터러시를 높일 수 있다.
AR의 원리와 기초를 익혀 다양한 AR 콘텐츠를 구현할 수 있다.</t>
  </si>
  <si>
    <t>169000</t>
  </si>
  <si>
    <t>[프리에이티브] 500만 화소 FHD 웹캠</t>
  </si>
  <si>
    <t>스마트폰 기본기능및 유용한 앱 기능및 사용법 강좌</t>
  </si>
  <si>
    <t>[HD]코틀린을 활용한 안드로이드 앱 개발 중급자 과정 Part.5 리소스 활용하기</t>
  </si>
  <si>
    <t>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이해하고 직접 실습한다.</t>
  </si>
  <si>
    <t>[IT 뭐하니?] 원리로 배우는 스프링 프레임 워크_Part 1</t>
  </si>
  <si>
    <t>1. BackEnd 개발을 원하는 대학생, 직장인, 프로트엔드 개발자
2. 소프트웨어 개발자을 위한 프로그래밍 언어를 학습하고자하는 직장인</t>
  </si>
  <si>
    <t>1. 스프링 프레임워크 기반의 애플리케이션 개발
2. 스프링 프레임워크 기반의 웹 애플리케이션 개발
3. 스프링 프레임워크 기반의 서비스 개발 능력 향상</t>
  </si>
  <si>
    <t>컴퓨터 윈도우 11을 새로 설치하는 전체과정 설명</t>
  </si>
  <si>
    <t>윈도우 11 설치방법에 대해 학습할 수 있습니다.</t>
  </si>
  <si>
    <t>[태블로 실무] 데이터 시각화는 Tableau, 업무 효율은 Double로</t>
  </si>
  <si>
    <t>- 태블로를 활용하여 데이터를 시각화하고 싶은 누구나
- 데이터 속 인사이트를 도출하고 설득의 근거로 삼고 싶은 누구나
- 태블로의 핵심 기능을 빠르게 배우고 싶은 누구나</t>
  </si>
  <si>
    <t>- 태블로를 활용하여 데이터를 시각화할 수 있다.
- 태블로의 매개변수, 함수 이론을 이해하고 응용할 수 있다.
- 부동을 이용해 다양한 태블로 대시보드 디자인을 생성할 수 있다.
- 나만의 KPI 대시보드를 구축할 수 있다.</t>
  </si>
  <si>
    <t>109000</t>
  </si>
  <si>
    <t>[HD]Svelte(스벨트) 프로그래밍 제대로 배우기 (입문) Part.1 개념 및 기본문법</t>
  </si>
  <si>
    <t>112000</t>
  </si>
  <si>
    <t>[HD]Svelte(스벨트) 프로그래밍 제대로 배우기 (활용) Part.2 스벨트 Todo App 개발하기 - 후반부</t>
  </si>
  <si>
    <t>64000</t>
  </si>
  <si>
    <t>[DS 챌린지] 데이터분석 준전문가, ADsP 자격증 과정_Part2 (R기초와 데이터마트, 통계 분석)</t>
  </si>
  <si>
    <t>스마트폰 의 유용한 기능및 실생활에 활용가능한 기능 배우기</t>
  </si>
  <si>
    <t>스마트폰으로 실생활에 활용가능한 기능을 학습할 수 있습니다.</t>
  </si>
  <si>
    <t>24</t>
  </si>
  <si>
    <t>구글 스프레드시트 실전 테크닉</t>
  </si>
  <si>
    <t>1. 구글 스프레드시트를 업무에서 잘 활용하고 싶은 분
2. 쉽고 간편하게 협업을 이루고 싶은 분들
3. 업무 생산성을 높이고 싶은 분들
4. 창업/입사/직무 전환/리스킬/탤런트 트랜스포메이션을 꿈꾸는 분들</t>
  </si>
  <si>
    <t>1. 구글 스프레드시트의 기초적인 함수를 익힐 수 있습니다. 
2. 데이터 가져오기와 데이터 유효성 관리할 수 있습니다.
3. 구글 스프레드시틀 활용하여 데이터 시각화 및 데이터 활용 방법을 익힐 수 있다.
4. 구글 스프레드시트 내의 데이터를 공유하고 작업 권한을 설정하는 방법을 습득할 수 있다.</t>
  </si>
  <si>
    <t>Figma를 활용한 디지털 기획 입문</t>
  </si>
  <si>
    <t>1.실무에서 자주 쓰는 Figma로 디지털 기획과 인사이트를 공유하고 싶은 분들
2. UX 디자인이 처음이신 분들
3. UX 디자이너/디지털 기획자로 커리어를 쌓고 싶은 분들
4. 기획을 막 시작하려고 하는데 어디서부터 시작해야 할지 감도 안 잡히는 분들</t>
  </si>
  <si>
    <t xml:space="preserve">1. 일부 특수 직군이나 전문가만을 위한 어려운 도구 학습법에서 벗어나 Figma라는 모든 구성원이 쉽게 다룰 수 있는 기획 도구로 디지털 마케팅 역량을 함양할 수 있다.
2. Figma의 커뮤니티에서 공유되고 있는 템플릿을 통해 손쉽게 디자인은 물론, 강력한 부가 기능으로 디자인적 가능성을 확장할 수 있다. 
3. Figma를 통한 협업에서는 훨씬 빠르고 직관적인 인사이트를 도출할 수 있다. </t>
  </si>
  <si>
    <t>스마트폰 앱 위젯 을 만들어 사용하는 방법</t>
  </si>
  <si>
    <t>스마트폰 위젯 사용 방법에 대해 익힐 수 있습니다.</t>
  </si>
  <si>
    <t>스마트폰의 기능과 유용한 앱 IT 기기 기초적인 사용법 강의 1탄</t>
  </si>
  <si>
    <t>[HD]프런트엔드(Front-end) 실무 따라하기 Part.4 JSON 서버 페이징 및 정렬</t>
  </si>
  <si>
    <t>[HD]코틀린을 활용한 안드로이드 앱 개발 중급자 과정 Part.7 다이얼로그와 알림 이용하기-2</t>
  </si>
  <si>
    <t>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t>
  </si>
  <si>
    <t>[HD]초보자를 위한 실습 키트로 배우는 아두이노 (공기청정기 키트)</t>
  </si>
  <si>
    <t>아두이노 및 공기청정기 만들기 키트에 대한 기초 지식을 익히고 응용할 수 있는 능력을 기를 수 있다.
아두이노 및 다양한 센서에 대한 기능을 익혀 공모전, 임베디드 대회 등에 참가하여 입상할 수 있다.</t>
  </si>
  <si>
    <t>Unity 장르별 실전 게임 프로젝트 - 디펜스 게임</t>
  </si>
  <si>
    <t>1. 게임에 관심이 있으신 분들
2. 유니티를 이용해서 게임을 만들고자 하는 분들</t>
  </si>
  <si>
    <t>c#언어를 기반으로 유니티를 이용해서 제작 단계별로 디펜스 게임을 제작을 익힙니다</t>
  </si>
  <si>
    <t>44</t>
  </si>
  <si>
    <t>[HD]Raspberry Pi (라즈베리파이)를 이용한 센서 제어 제대로 배우기 Part.1</t>
  </si>
  <si>
    <t>[HD]나만의 가상현실 CoSpaces(코스페이시스) 제대로 배우기 (기초)</t>
  </si>
  <si>
    <t>메타버스 VR/AR 공간을 보다 심도 있게 이해하고자 하는 학습자</t>
  </si>
  <si>
    <t>가상 현실과 증강 현실의 차이를 알 수 있습니다.
3D 공간에 코딩을 적용하면서 컴퓨팅 사고를 배양할 수 있습니다.</t>
  </si>
  <si>
    <t>[HD]CoSpaces(코스페이시스) 심화 프로젝트 Part.1 지구와 우주</t>
  </si>
  <si>
    <t>정보를 전달할 수 있는 보다 유의미한 VR/AR 컨텐츠 제작 방법을 습득하고자 하는 학습자</t>
  </si>
  <si>
    <t>천문, 지구, 지리 등 과학 주제를 VR/AR 컨텐츠로 구현하는 방법을 생각해볼 수 있습니다.
숨은 그림 찾기, 퀴즈, 장면 재현 등의 활동을 구성하면서 목적에 맞는 3D 공간을 제작하고 적절한 코드를 적용할 수 있습니다.</t>
  </si>
  <si>
    <t>성공하는 조직은 회의부터 다르다! [회의 퍼실리테이션]</t>
  </si>
  <si>
    <t>회의에 참여하는 모든 직장인
참여적 소통과 의사결정에 관심이 많은 직장인
효과적이고 효율적인 회의 진행을 원하는 리더</t>
  </si>
  <si>
    <t>효과적인 회의를 위한 핵심 스킬, 도구 등을 활용하여 진행할 수 있다.
소통 과정에서 발생하는 다름(갈등)을 효과적으로 처리할 수 있다.</t>
  </si>
  <si>
    <t>ChatGPT를 활용한 세상에서 제일 쉬운 파이썬 코딩 클래스</t>
  </si>
  <si>
    <t>1. 코딩에 생성형 AI를 활용하는 법을 알고 싶은 직장인
2. 실무에서 필요한 기초 코딩 지식을 쉽게 익히고 싶은 직장인
3. 생성형 AI 사용법을 익혀 효율적으로 업무를 하고 싶은 모든 분</t>
  </si>
  <si>
    <t>1. 생성 AI를 활용한 프로그래밍 계획 및 실제 구문을 작성할 수 있다.
2. 목표 기술에 대한 단계별 학습 계획을 작성할 수 있다.
3. 코딩 프로젝트를 수행하며 코드 리팩토링과 상세한 피드백을 요청할 수 있다.
4. 생성 AI 기반 코딩을 수행할 수 있는 기초 코딩 역량을 기를 수 있다.</t>
  </si>
  <si>
    <t>파이썬 윈도우 프로그래밍</t>
  </si>
  <si>
    <t>？파이썬 윈도우 프로그램 
작성하고자는 분.       ？현업에서 콘솔이 아닌 윈도우 관리자 
？프로그램을 
개발하고자 하는 분윈도우 프로그램을 통해 좀더 
사용자 환경(UI)를  
제공하고자 하는 분</t>
  </si>
  <si>
    <t>？파이썬 윈도우 프로그램의 기본 작성법에 대해 학습합니다.
？본 과정은 총3개의 파트로 과정으로 윈도우 기본, 윈도우 고급 위젯, 윈도우 DB연동 순으로 학습합니다.</t>
  </si>
  <si>
    <t>스마트폰 유용하고 편리한 기능및 앱 사용법 강의</t>
  </si>
  <si>
    <t>스마트폰 의 기본적인 기능과 사용하면 편리한 앱 강의</t>
  </si>
  <si>
    <t>컴퓨터 기초 기능및 알아두면 유용하고 편리한 pc 기능</t>
  </si>
  <si>
    <t>유용하고 편리한 PC 기능들을 익힐 수 있습니다.</t>
  </si>
  <si>
    <t>스마트폰의 기능과 유용한 앱 IT 기기 기초적인 사용법 강의3탄</t>
  </si>
  <si>
    <t>자바 기초 프로그래밍</t>
  </si>
  <si>
    <t>Java를 처음 시작하여 업무 역량을 향상시키고자 하는 직장인</t>
  </si>
  <si>
    <t>1. Java의 장점과 기본 구문을 이해하여 간단한 프로그래밍을 할 수 있습니다.
2. 이클립스로 첫 Java의 장점과 기본 구문을 이해하여 간단한 프로그래밍을 할 수 있습니다.</t>
  </si>
  <si>
    <t>[HD]코틀린을 활용한 안드로이드 앱 개발 초급자 과정 Part.7 객체 지향 프로그래밍-2</t>
  </si>
  <si>
    <t>super와 this의 개념, 특징, 차이점, 바깥클래스를 내부클래스와 중첩클래스의 참조, 가시성 지사자의 개념, 클래스와 클래스와의 관계, 연관, 의존, 집합, 구성관계에 대해서 이해하고 직접 실습한다.</t>
  </si>
  <si>
    <t>[HD]실무 원 페이지 웹앱 디자인 (프로모션, 광고페이지 제작) 제대로 배우기 Part.2 패럴렉스 유형1</t>
  </si>
  <si>
    <t>처음으로 JavaScript을 배워보려는 학습자
코딩의 기본기를 익히고자 하는 웹개발자 학습자
실무에서 코딩 능력을 향상시키고자 하는 웹디자이너나 웹퍼블리셔 학습자</t>
  </si>
  <si>
    <t>[HD]코틀린을 활용한 안드로이드 앱 개발 중급자 과정 Part.2 뷰를 이용한 화면 구성-2</t>
  </si>
  <si>
    <t>텍스트 뷰의 속성, 이미지 뷰의 속성, 버튼, 체크박스, 라디오 버튼, 라디오 그룹, 에디트 텍스트 속성, 뷰 바인딩 기법에 대해서 이해하고 직접 실습해본다.</t>
  </si>
  <si>
    <t>컴퓨터 윈도우 최신기능과 기본제공되는 프로그램 배우기</t>
  </si>
  <si>
    <t>윈도우 최신기능 및 기본으로 제공되는 프로그램들을 배울 수 있습니다.</t>
  </si>
  <si>
    <t>컴퓨터 화면을 영상으로 녹화하는 방법및 화면 캡처방법</t>
  </si>
  <si>
    <t>컴퓨터 화면 영상 녹화 방법에 대해 학습할 수 있습니다.</t>
  </si>
  <si>
    <t>컴퓨터 전자문서 PDF 변환 방법 및 편집 방법</t>
  </si>
  <si>
    <t>컴퓨터로 PDF 변환 및 편집하는 방법에 대해 학습할 수 있습니다.</t>
  </si>
  <si>
    <t>카카오 내비 최신기능 및 실제 운행 중에 필요한 기능</t>
  </si>
  <si>
    <t>카카오 내비 기능에 대해 학습할 수 있습니다.</t>
  </si>
  <si>
    <t>파이썬을 기반으로한 프로그래밍 알고리즘 기초</t>
  </si>
  <si>
    <t>파이썬을 배우기 전 사전학습이 필요한 파이썬 입문자
파이썬 기본문법을 배운 후 알고리즘을 배우고 싶은 구성원</t>
  </si>
  <si>
    <t>파이썬을 기반으로 프로그래밍 알고리즘의 개념을 이해하고, 프로그래밍 알고리즘 업무에 활용할 수 있다.</t>
  </si>
  <si>
    <t>[IT 뭐하니?] 원리로 배우는 스프링 프레임 워크_Part 2</t>
  </si>
  <si>
    <t>파이썬 프로그래밍 입문</t>
  </si>
  <si>
    <t>？파이썬 언어의 기초문법을 학습합니다. 
？본 과정은 총3개의 파트로 과정으로
텐서플로우 기초문법,  연산자 제어문 반복문, 함수 및 패키지
파이썬 언어의 기초문법을 학습합니다. 
？본 과정은 총3개의 파트로 과정으로
텐서플로우 기초문법,  연산자 제어문 반복문, 함수 및 패키지
순으로 학습합니다.</t>
  </si>
  <si>
    <t>카카오톡 에서 뤼튼 챗 GPT 이용하는 방법 설명</t>
  </si>
  <si>
    <t>뤼튼 챗 GPT를 이용하는 방법에 대해 학습할 수 있습니다.</t>
  </si>
  <si>
    <t>컴퓨터 기초 윈도우 운영체제 기본기능및 사용법 강좌</t>
  </si>
  <si>
    <t>스마트폰 카메라 기능및 사진 잘 찍는 방법 강의</t>
  </si>
  <si>
    <t>스마트폰 카메라 활용법에 대해 학습할 수 있습니다.</t>
  </si>
  <si>
    <t>컴퓨터 점검 및 해킹 위험 대비 보안설정 방법</t>
  </si>
  <si>
    <t>컴퓨터 보안설정 방법에 대해 학습할 수 있습니다.</t>
  </si>
  <si>
    <t>컴퓨터를 조립하는 전과정 PC 하드웨어 부품 설치 방법</t>
  </si>
  <si>
    <t>컴퓨터를 조립하고 하드웨어 부품을 설치하는 방법에 대해 학습할 수 있습니다.</t>
  </si>
  <si>
    <t>[HD]프런트엔드(Front-end) 실무 따라하기 Part.2 JSON 서버 FrontEnd 작업</t>
  </si>
  <si>
    <t>[HD]코틀린을 활용한 안드로이드 앱 개발 중급자 과정 Part.8 제트팩 라이브러리-1</t>
  </si>
  <si>
    <t>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t>
  </si>
  <si>
    <t>33000</t>
  </si>
  <si>
    <t>[HD]Svelte(스벨트) 프로그래밍 제대로 배우기 (입문) Part.3 스벨트 REPL에서 실습하는 주요 문법</t>
  </si>
  <si>
    <t>[HD]코틀린을 활용한 안드로이드 앱 개발 고급자 과정 Part.3 서비스, 브로드캐스트 리시버, 컨텐트 프로바이더-1</t>
  </si>
  <si>
    <t>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실습한다.</t>
  </si>
  <si>
    <t>[HD]메타버스 ZEPETO(제페토) 크리에이터 심화 배우기 - 빌드잇을 활용한 월드 제작 (2023)</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</si>
  <si>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</si>
  <si>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생활 밀착형 객체지향 자바 프로그래밍</t>
  </si>
  <si>
    <t>어렴풋이는 알고 있지만 객제지향의 개념이 잘 와닿지 않는 초보프로그래밍 입문자</t>
  </si>
  <si>
    <t>자바프로그래밍의 가장 기본적인 개념인 객체지향의 개념을 제대로 이해하고, 실습을 통해 원하는 자바프로그래밍을 원활하게 수행할 수 있다.</t>
  </si>
  <si>
    <t>파이썬으로 배우는 기술 입문</t>
  </si>
  <si>
    <t>피이썬 기초 역량을 향상시키고 싶은 직장인</t>
  </si>
  <si>
    <t>1. 파이썬의 문법을 학습한다.
2. 함수 기반의 파이썬 기초를 다질 수 있다.</t>
  </si>
  <si>
    <t>34</t>
  </si>
  <si>
    <t>102000</t>
  </si>
  <si>
    <t>[HD]코틀린을 활용한 안드로이드 앱 개발 중급자 과정 Part.11 액티비티 컴포넌트</t>
  </si>
  <si>
    <t>인덴트 이해하기, 인텐트 엑스트라 데이터, 액티비티 화면 되돌리기, Contract, ActivityResultLauncher, launch, 명시적 인덴트, 양방향 액티비티, 암시적 인텐트, 액티비티 생명주기, 로그캣에 대해서 이해하고 직접 실습해본다.</t>
  </si>
  <si>
    <t>자바 기반 안드로이드 앱개발 Part 4 - 실전프로젝트</t>
  </si>
  <si>
    <t>1. 자바 언어로 안드로이드 애플리케이션을 개발하고자 하는 분들
2. 애플리케이션 개발 패턴 등을 학습하고자 하시는 분들</t>
  </si>
  <si>
    <t>1. 본 과정은 자바 언어를 이용하여 안드로이드 애플리케이션을 개발할 수 있는 방법에 대해 학습합니다
2. 본 과정은 네 개의 과정 중 네 번째 과정으로 그동안 배운 내용과 수업때 다루지 않았던 내용을 종합하여 3가지 프로젝트를 진행해봅니다.</t>
  </si>
  <si>
    <t>76</t>
  </si>
  <si>
    <t>스마트폰 기본적인 기능 사용방법및 유용한 앱 이용방법</t>
  </si>
  <si>
    <t>스마트폰의 기본적인 기능을 익히고 유용한 앱 사용법을 알 수 있습니다.</t>
  </si>
  <si>
    <t>컴퓨터 인터넷 네이버 웨일브라우저 편리하고 유용한 기능 배우기</t>
  </si>
  <si>
    <t>네이버 웨일브라우저의 유용한 기능에 대해 학습할 수 있습니다.</t>
  </si>
  <si>
    <t>[HD]PyTorch(파이토치)로 딥러닝 제대로 배우기 (중급) Part.2</t>
  </si>
  <si>
    <t>[HD]초보자를 위한 실습 키트로 배우는 아두이노 (LED 모래시계 코딩 키트)</t>
  </si>
  <si>
    <t>아두이노 및 도트 매트릭스, 가속도 센서, 배열, 연산자에 대한 기초 지식을 익히고 응용할 수 있는 능력을 기를 수 있다.
아두이노 및 다양한 센서에 대한 기능을 익혀 공모전, 임베디드 대회 등에 참가하여 입상할 수 있다.</t>
  </si>
  <si>
    <t>자바 기반 안드로이드 앱개발 part2 - 메뉴와 4대 구성요소</t>
  </si>
  <si>
    <t>1. 자바 언어로 안드로이드 애플리케이션을 개발하고자 하는 분들
2. 안드로이드 애플리케이션을 제작할 때 사용되는 다양한 메뉴들과 구성요소들을 이용하고자 하는 분들</t>
  </si>
  <si>
    <t>1. 본 과정은 자바 언어를 이용하여 안드로이드 애플리케이션을 개발할 수 있는 방법에 대해 학습합니다
2. 본 과정은 네 개의 과정 중 두 번째 과정으로 안드로이드에서 제공하는 다양한 메뉴들과 안드로이드 애플리케이션을 구성하는 다양한 구성요소에 대해 살펴봅니다.</t>
  </si>
  <si>
    <t>40</t>
  </si>
  <si>
    <t>[HD]코틀린을 활용한 안드로이드 앱 개발 초급자 과정 Part.12 다양한 클래스와 인터페이스-3</t>
  </si>
  <si>
    <t>애노테이션의 의미, 선언하기, 속성, 리플렉션의 개념과 Kclass&lt;&gt;와 ::class를 통한 레퍼런스 참조 기법, 표준 애너테이션, 연산자 오버로딩에 대해서 이해하고 직접 실습해본다.</t>
  </si>
  <si>
    <t>[HD]No code(노코드)! AppSheet(앱시트)로 코딩없이 전문가 수준 앱 만들기 (입문) Part.3 컬럼 타입</t>
  </si>
  <si>
    <t>데이터 사이언스</t>
  </si>
  <si>
    <t>3D 공간정보 데이터 취득과 빅데이터 시각화</t>
  </si>
  <si>
    <t>1. 건설현장 측량 기술자 및 관리자
2. 3D 공간정보 데이터, 드론매핑 3D모델링, 디지털트윈에 관심있는 자</t>
  </si>
  <si>
    <t>1. 드론, 라이다 등을 활용한 3D 공간정보 데이터 취득 및 매핑방법을 이해할 수 있다. 
2. 공간정보 및 빅데이터 시각화를 위한 3차원 데이터 수집 시스템의 개념, 기술 및 방법론을 파악할 수 있다.
3. 3D 공간정보 데이터의 활용분야에 따른 데이터 시각화 도구와 방법을 파악할 수 있다.
4. 3D 데이터 수집 시스템 및 빅데이터 처리를 통한 공간정보 습득 방법을 파악할 수 있다.</t>
  </si>
  <si>
    <t>150000</t>
  </si>
  <si>
    <t>실습용 미니드론(SYMA 드론 X23W)</t>
  </si>
  <si>
    <t>[DS Class] 쉽고 빠르게 터득하는 SQL</t>
  </si>
  <si>
    <t>1. SQL을 처음 배우는 모든 직장인
2. 필요한 데이터 추출을 스스로 하고 싶은 마케터, 기획자, 운영자</t>
  </si>
  <si>
    <t>1. 데이터베이스와 스키마의 기본 개념을 익힐 수 있다.
2. SQL에서 다양한 함수를 활용하여 원하는 데이터를 추출할 수 있다.
3. 깔끔한 데이터 추출을 위한 팁을 배우고 활용할 수 있다.</t>
  </si>
  <si>
    <t>[HD]초보자를 위한 논문작성 개념 파악하기 (SPSS 활용)</t>
  </si>
  <si>
    <t>논문 작성을 시작하고자 하는 학습자
SPSS 통계 프로그램에 입문하는 학습자</t>
  </si>
  <si>
    <t>기초 작성 지식을 익혀서 논문의 구성도를 확립 합니다. 
통계 프로그램에 대한 기능을 익혀서 초보자라도 가능한 질적인 논문을 작성합니다.</t>
  </si>
  <si>
    <t>56000</t>
  </si>
  <si>
    <t>[상위1% 디지털리터러시] 프로그래밍이란 무엇인가?</t>
  </si>
  <si>
    <t>학생 및 IT분야 신입사원
정보통신공학 입문 학습자
전자계산, 컴퓨터공학 전공 학습자
기계, 전기, 전자장치 산업 소프트웨어 관련자 등
프로그래밍 언어와 데이터베이스 기본 지식을 갖고 있는 학습자</t>
  </si>
  <si>
    <t>개발하는 사람들을 프로그래머로 입문하면서 컴퓨터, 하드웨어의 구성요소의 개념을 이해하고 시스템 소프트웨어 응용 소프트 웨어의 개념을 설명할 수 있습니다.</t>
  </si>
  <si>
    <t>[DS Class] 코딩 없이 유용하게 써먹는 엑셀 매크로</t>
  </si>
  <si>
    <t>1. 엑셀 매크로를 처음 사용하는 모든 직장인 
2. 엑셀 매크로를 활용하여 업무 속도를 높이고 싶은 직장인</t>
  </si>
  <si>
    <t>1. 엑셀 매크로 개발도구의 정의와 기록 방법을 익힐 수 있다. 
2. 실제 엑셀 매크로가 동작하고 수행하는 범위에 대해 살펴볼 수 있다. 
3. VBA없이 양식컨트롤로 간단하게 실무에서활용할 수 있다.</t>
  </si>
  <si>
    <t>[DS Class] 통계 분석 마스터 클래스 Part.1</t>
  </si>
  <si>
    <t>- 데이터 분석 기반의 업무를 하고 있는 직장인
- 통계 분석에 대한 전반적인 이해가 필요한 직장인</t>
  </si>
  <si>
    <t>1. 통계에 대한 기본적인 이해를 통해 데이터 분석의 결과에 대해 통계적 시각을 가지고 바라볼 수 있다.
2. 통계 지식을 기반으로 각종 통계 자료에 대한 데이터 분석과 데이터 신뢰 여부에 대해 판단할 수 있다.</t>
  </si>
  <si>
    <t>[DS Class] 파이썬 데이터 분석과 시각화</t>
  </si>
  <si>
    <t>- 파이썬을 활용하여 유연하게 데이터를 분석하고 머신러닝까지 입문하고 싶은 직장인
- Numpy와 Pandas를 활용하여 데이터 분석을 학습하고 싶은 직장인</t>
  </si>
  <si>
    <t>1. Matpolib과 Seaborn, Folium을 활용하여 데이터 특성, 분석 목표에 따라 다양한 방법으로 데이터를 시각화하고 인사이트를 발굴할 수 있다.
2. 멀게만 느껴지는 머신러닝의 개념을 쉽게 이해하고 입문할 수 있다.</t>
  </si>
  <si>
    <t>실습 파일로 쉽게 배우는 Airflow 마스터클래스</t>
  </si>
  <si>
    <t>1. 데이터 엔지니어, 또는 데이터 엔지니어링에 관심이 있는 임직원
2. 데이터 파이프라인 또는 업무 자동화가 필요한 기업의 임직원</t>
  </si>
  <si>
    <t>1. 실습을 통해 Airflow 기본기를 학습하고, 직접 파이프라인을 구성할 수 있다.
2. Airflow의 여러 배포 방식 및 아키텍처를 알고, 실무에서 마주치는 대용량 환경에서 Airflow를 안정적으로 운영할 수 있다.</t>
  </si>
  <si>
    <t>[DS Class] 비즈니스 애널리틱스, 데이터 기반 마케팅 영업 전략 실무 마스터 클래스</t>
  </si>
  <si>
    <t>- 여러 비즈니스 문제를 데이터로 해결해보고 싶은 직장인
- 엑셀을 활용한 비즈니스 데이터 분석을 진행하고 싶은 직장인
- 실제 데이터로 마케팅 영업 전략을 세우고 싶은 직장인</t>
  </si>
  <si>
    <t xml:space="preserve">1. 데이터 기반 프로젝트를 운영할 수 있는 역량을 확보할 수 있다. 
2. 고객 이탈을 방지하기 위한 코호트 분석 등 고객 세그먼트 분류 및 집중할 고객을 선별할 수 있다.
3. 매출액을 기준으로 RFM 분석을 실시하고, RFM 세그먼트를 활용할 수 있다. </t>
  </si>
  <si>
    <t>[플러터] 왕초보도 따라하며 배우는 앱 개발 첫걸음</t>
  </si>
  <si>
    <t>- 앱 개발에 필요한 기초 지식 학습을 원하는 모든 임직원
- 프로그램 설치부터 기초 코딩, 앱 배포까지 본인만의 앱을 개발하고 싶은 임직원
- Android, iOS에 모두 적용 가능한 플러터로 빠르고 쉽게 앱 개발을 원하는 모든 임직원</t>
  </si>
  <si>
    <t>- 앱 개발에 필요한 기초 이론 및 용어를 학습할 수 있다.
- 프로그램 설치부터 기초 코딩, 앱 배포까지 하나의 앱을 개발할 수 있다.
- 학습 내용을 응용하여 본인만의 앱을 만들고 상용화할 수 있다.</t>
  </si>
  <si>
    <t>R 예측분석 모델링</t>
  </si>
  <si>
    <t>R 프로그래밍을 빅데이터와 연계하여 데이터를 분석하는 기법을 학습하고 싶은 직장인</t>
  </si>
  <si>
    <t>1. R 프로그래밍을 빅데이터와 연계하여 데이터를 분석하는 기법을 학습 할 수 있습니다.
2. 빅데이터로부터 가치 있는 데이터를 추출하고, 이를 시각화 할 수 있습니다.</t>
  </si>
  <si>
    <t>비즈니스 인사이트, 빅데이터</t>
  </si>
  <si>
    <t>1. 빅데이터가 무엇이며 어떤 가치가 있는지 알고 싶은 임직원
2. 코딩 없이 빅데이터로부터 인사이트를 얻고 싶은 비전공자
3. 다양한 영역의 실전 빅데이터 활용 사례를 알고 싶은 실무자</t>
  </si>
  <si>
    <t>1. 빅데이터에 대한 전반적인 이해를 바탕으로 데이터 비즈니스의 초석을 다질 수 있다.
2. 빅데이터가 만드는 가치를 깨닫고 미래 비즈니스 인사이트를 얻을 수 있다.
3. 다양한 비즈니스 영역에서의 빅데이터 분석 및 활용 사례를 살펴보고 현업에 적용하여 성과를 창출할 수 있다.</t>
  </si>
  <si>
    <t>데이터 리터러시 투어</t>
  </si>
  <si>
    <t>- 전 임직원 
- 데이터를 기반의 업무를 담당하는 부서 및 담당자</t>
  </si>
  <si>
    <t>- 데이터 분석 도구로 ChatGPT를 활용하여 다양한 데이터를 다뤄볼 수 있다. 
- 일상 및 업무에 활용할 수 있는 ChatGPT를 활용한 데이터 분석 스킬을 함양할 수 있다. 
- 데이터를 시각화하고 스토리텔링할 수 있다.</t>
  </si>
  <si>
    <t>[DS Class] 코딩없이 데이터 분석! Orange3로 설득력 있는 문서 만들기</t>
  </si>
  <si>
    <t>1. 복잡한 코딩 없이 인공지능을 생산적인 도구로 사용하고 싶은 직장인
2. 인공지능 사용법을 익혀 업무 효율성을 향상하고 싶은 직장인
3. 데이터 분석 역량을 향상하고자 하는 직장인</t>
  </si>
  <si>
    <t>1. 노코딩 인공지능 데이터분석 도구인 Orange3 활용 방법을 설명할 수 있다.
2. 머신 러닝 데이터 분석의 기본 개념을 설명할 수 있다.
3. 데이터를 활용하여 인사이트를 얻는 데이터 분석 기법을 설명할 수 있다.</t>
  </si>
  <si>
    <t>[GPT 업무자동화] 저는 ChatGPT가 있어 먼저 퇴근합니다</t>
  </si>
  <si>
    <t>ChatGPT를 엑셀, 파워포인트 업무에 활용하려는 임직원
ChatGPT를 업무자동화에 활용하려는 임직원</t>
  </si>
  <si>
    <t>ChatGPT를 활용하여 엑셀 함수, 데이터 정리, VBA 작업을 할 수 있다.
ChatGPT를 활용하여 파워포인트 작업 시간을 단축할 수 있다.
ChatGPT를 활용하여 업무자동화를 실행할 수 있다.</t>
  </si>
  <si>
    <t>138000</t>
  </si>
  <si>
    <t>챗GPT와 업무자동화</t>
  </si>
  <si>
    <t>차이를 만드는 AWS 클라우드 보안 첫걸음</t>
  </si>
  <si>
    <t>AWS 클라우드 구측을 시작해야 하는 분
AWS 클라우드 보안 지식이 필요한 분</t>
  </si>
  <si>
    <t>1. AWS 클라우드 계정 생성부터 계정 관리 보안을 이해하고 실무에 적용할 수 있다. 
2. 아마존의 IAM, VPC, C3 등 다양한 서비스의 보안 기능을 실무에 적용할 수 있다.</t>
  </si>
  <si>
    <t>경영 실무자를 위한 텍스트 마이닝</t>
  </si>
  <si>
    <t>경영실무자를 위한 텍스트마이닝을 학습하고 싶은 직장인</t>
  </si>
  <si>
    <t>경영 실무자들이 업무에 유용하게 사용할 수 있는 텍스트 마이닝에 대해 배울 수 있습니다.</t>
  </si>
  <si>
    <t>데이터는 답을 알고 있다! 데이터 기반 의사결정 DDDM</t>
  </si>
  <si>
    <t>- 데이터를 활용하는 방법을 알고 싶은 분
- 객관적이고 합리적인 의사결정을 하고 싶은 모든 직장인
- 데이터를 활용한 혁신과 경쟁력을 확보하고 싶은 모든 임직원</t>
  </si>
  <si>
    <t>데이터 기반 의사결정의 필요성과 기초 개념을 알아본다.
데이터 기반 의사결정을 위한 데이터 및 시각화 분석 방법에 대한 이해도를 높인다.
데이터 기반 의사결정을 위한 데이터 모델링, 알고리즘에 대해 파악한다.</t>
  </si>
  <si>
    <t>SPSS로 배우는 통계학 Part.2 이론 2</t>
  </si>
  <si>
    <t>실무자, 데이터분석을 희망하는 분, 통계학 공부를 희망하시는 분, 관련업무 종사자</t>
  </si>
  <si>
    <t>SPSS를 다루는 방법과 통계학에 대한 내용 숙지</t>
  </si>
  <si>
    <t>[HD]R을 활용한 논문 작성 (기초)</t>
  </si>
  <si>
    <t>R 기본 분석에 대한 이해가 필요한 학습자
석/박사 과정에 재학중이거나, R을 활용한 논문 작성이 필요한 학습자</t>
  </si>
  <si>
    <t>이 과정을 통해 학습자는 R을 활용한 통계 분석 방법을 익히고 출력된 결과를 해석할 수 있다.
분석 결과를 토대로 논문에 분석 결과를 제시하고, 결과 및 이에 따른 시사점을 작성할 수 있다.</t>
  </si>
  <si>
    <t>누구나 R기 쉬운 R 데이터 분석 프로젝트</t>
  </si>
  <si>
    <t>1. 데이터 분석 및 시각화에 필요한 기초 통계 지식 학습을 원하는 임직원
2. R 프로그램의 기초 이론과 실무 스킬, 실습을 한 번에 학습하고 싶은 임직원
3. R 프로그램으로 데이터를 분석하고 시각화해서 업무 효율을 높이고 싶은 임직원</t>
  </si>
  <si>
    <t>1. 데이터 분석 · 시각화에 필요한 기초적인 통계 지식을 학습할 수 있다.
2. 다양한 직무에서 요구하는 데이터의 특징을 학습하고 분석할 수 있다.
3. 기초적인 R 코딩의 구조를 학습하여 데이터를 분석할 수 있다.
4. 분석한 데이터를 다양하게 시각화하여 업무 효율을 높일 수 있다.</t>
  </si>
  <si>
    <t>R을 활용한 빅데이터 및 통계분석</t>
  </si>
  <si>
    <t>1. 전산시스템 및 데이터 관리 담당자
2. 마케팅 정보 수집 및 분석자
3. 빅데이터 수집 및 분석을 효율적으로 진행하고 싶은 현업 종사자</t>
  </si>
  <si>
    <t>1. R을 통한 데이터 스크래핑 기법과 크롤링 기법을 익혀 원하는 데이터를 추출할 수 있다.
2. R을 활용하여 데이터 분석 방법을 익히고 통계자료로 만들 수 있다.  
3. 다양한 타입의 자료를 수집하여 비즈니스 관점으로 활용할 수 있다.</t>
  </si>
  <si>
    <t>[DS Class] 데이터 분석 전처리 실무, 파워쿼리 Part.2</t>
  </si>
  <si>
    <t>- 엑셀 작업으로 퇴근이 늦어지는 직장인
- 상사에게 사랑받는 엑셀 스킬을 갖추고 싶은 직장인
- 코딩없이 몇번의 클릭만으로 쉽고 빠르게 데이터 전처리를 하고 싶은 직장인</t>
  </si>
  <si>
    <t>1. 데이터의 변경이 자동으로 반영되어 업무 효율을 증진시킬 수 있다.
2. 방대한 양의 데이터를 손쉽게 다룰 수 있다. 
3. 파워쿼리 비정형 데이터를 통합하고 관리할 수 있다.</t>
  </si>
  <si>
    <t>너도 나도 데이터사이언스</t>
  </si>
  <si>
    <t>데이터사이언스에 대한 개념을 알고 데이터분석의 세계에 들어가보고자 하는 직장인</t>
  </si>
  <si>
    <t>데이터사이언스의 개념을 이해하고 데이터와 친숙해질 수 있다.</t>
  </si>
  <si>
    <t>[DS Class] 비즈니스 애널리틱스, 데이터 기반 전략 수립 실무 마스터 클래스</t>
  </si>
  <si>
    <t>- 여러 비즈니스 문제를 데이터로 해결해보고 싶은 직장인
- 엑셀을 활용한 비즈니스 데이터 분석을 진행하고 싶은 직장인
- 실무 의사결정에 전략적 통찰력을 가지고 싶은 직장인</t>
  </si>
  <si>
    <t xml:space="preserve">1. 비즈니스 설득력을 극대화하는 최적의 데이터 시각화를 진행할 수 있다. 
2. 데이터의 논리적 연결, 점 추정과 구간 추정의 필수 개념을 익힐 수 있다. 
3. 데이터 표를 활용한 상품 할인률과 판매수량의 민감도 분석, 시나리오 관리자를 활용한 다중 변수의 민감도 분석 방법을 실행할 수 있다. </t>
  </si>
  <si>
    <t>Power BI 데이터 분석과 시각화</t>
  </si>
  <si>
    <t>1. 효과적인 데이터 관리가 필요한 분
2. Power BI의 기본 기능을 익히고, 데이터 시각화, 데이터 연결 및 새로 고침, 데이터 모델링을 체계적으로 학습하고 싶은 분
3. 데이터 전 처리를 더 깊이 있게 학습하고 싶은 분</t>
  </si>
  <si>
    <t>1. Power BI 및 시각화 프로세스 익힐 수 있다.
2. Power BI Desktop을 이용한 데이터 시각화와 모델링의 이해할 수 있다.
3. 시계열/계층적 데이터 시각화에 뛰어난 차트 등을 만들 수 있다.
4.  Power BI에 탑재된 인공지능 분석 기능이 제공하는 비즈니스 인사이트를 데이터에 클릭 몇 번으로 빠르게 측정하고 얻어낼 수 있습니다.</t>
  </si>
  <si>
    <t>54</t>
  </si>
  <si>
    <t>초보자를 위한 SPSS를 활용한 논문 작성 Part.1 데이터 준비, 기본분석, 타당도 및 신뢰도분석</t>
  </si>
  <si>
    <t>SPSS 기본 분석에 대한 이해가 필요한 학습자
석/박사 과정에 재학중이거나, SPSS를 활용한 논문 작성이 필요한 학습자</t>
  </si>
  <si>
    <t>이 과정을 통해 학습자는 논문에서 주로 사용되는 SPSS 기본 분석 방법을 익히고 결과를 해석할 수 있다.
분석 결과를 토대로 분석 결과를 제시하고, 결과 및 이에 따른 시사점을 작성할 수 있다.</t>
  </si>
  <si>
    <t>Python을 활용한 빅데이터 분석과 시각화</t>
  </si>
  <si>
    <t>1. 응용프로그램 개발 및 데이터베이스 관리 업무를 시작하는 실무자
2. 프로그래밍으로 업무를 효율적으로 하고자 하는 모든 직장인
3. 빅데이터 분석을 통해 실무활용이 필요한 모든 임직원</t>
  </si>
  <si>
    <t>1. 데이터 사이언스의 중요성을 이해하고, 데이터 분석에 필요한 Python 라이브러리를 파악할 수 있다.  
2. 데이터를 분석할 수 있는 Python 함수를 익힐 수 있다.
3. Pandas를 사용해서 데이터를 수집하고, 분석할 수 있다.
4. 의사결정을 위해 분석한 데이터를 차트로 시각화하고, 자료화할 수 있다.</t>
  </si>
  <si>
    <t>[HD]STATA를 활용한 논문 작성 (활용)</t>
  </si>
  <si>
    <t>STATA를 고급 분석에 대한 이해가 필요한 학습자
석/박사 과정에 재학중이거나, STATA를 활용한 논문 작성이 필요한 학습자</t>
  </si>
  <si>
    <t>이 과정을 통해 학습자는 STATA를 활용한 고급 통계 분석 방법을 익히고 출력된 결과를 해석할 수 있다.
분석 결과를 토대로 논문에 분석 결과를 제시하고, 결과 및 이에 따른 시사점을 작성할 수 있다.</t>
  </si>
  <si>
    <t>[DS Class] R로 배우는 데이터 분석 첫 걸음, 기초 문법으로 R 다지기</t>
  </si>
  <si>
    <t>- 비전공자도 쉽게 데이터 분석할 수 있는 툴을 찾고 있는 직장인
- 통계적 지식은 물론 기초 문법까지 습득하고 싶은 직장인</t>
  </si>
  <si>
    <t xml:space="preserve">1. 데이터 분석의 기본이 되는 데이터 구조를 실습과 함께 쉽게 이해할 수 있다.
2. 데이터 분석을 위한 핵심 통계 지식을 친절한 설명과 함께 자연스럽게 습득할 수 있다. </t>
  </si>
  <si>
    <t>[DS Class] 비즈니스 애널리틱스, 비즈니스 현황 분석 실무 마스터 클래스</t>
  </si>
  <si>
    <t>- 데이터를 분석해야 할지 막막한 직장인
- 여러 비즈니스 문제를 데이터로 해결해보고 싶은 직장인
- 엑셀을 활용한 비즈니스 데이터 분석을 진행하고 싶은 직장인</t>
  </si>
  <si>
    <t>1. 현실 데이터 세트를 다각도로 분석하고 판단할 수 있다. 
2. 데이터 취합과 전처리 탐색을 통한 비즈니스 현황을 파악할 수 있다. 
3. CAGR, 추세선, 회귀분석 함수를 활용한 비즈니스 미래 예측 방법에 대해 학습할 수 있다.</t>
  </si>
  <si>
    <t>160000</t>
  </si>
  <si>
    <t>데이터 사이언스로 내리는 비즈니스 의사결정 마스터 클래스</t>
  </si>
  <si>
    <t>데이터 분석 기획</t>
  </si>
  <si>
    <t>세부적인 데이터 분석을 위한 역량을 향상시키고 싶은 직장인</t>
  </si>
  <si>
    <t>세부적인 데이터 분석을 위한 기획단계에서 수행해야 할 프로세스에 대해 알 수 있습니다</t>
  </si>
  <si>
    <t>[DS Class] 파이썬 데이터 분석 머신러닝, 파이썬 복습과 머신러닝 맛보기</t>
  </si>
  <si>
    <t>- 데이터를 기반으로 다양하게 분석하고 미래를 예측하고 싶은 직장인
- 빠르고 정확하게 분석된 예측과 결과로 의사결정을 효율적으로 하고 싶은 직장인</t>
  </si>
  <si>
    <t xml:space="preserve">1. 파이썬의 주요 데이터 분석 패키지인 Numpy와 Pandas를 복습하여 복잡한 데이터 분석을 진행할 수 있다.
2. Matplotlib와 Seaborn을 활용하여 데이터 특성과 분석 목표에 따라 데이터를 시각화할 수 있다. 
3. 머신러닝을 이해하기 위해 지도학습과 비지도학습, 강화학습의 개념과 차이를 이해할 수 있다. </t>
  </si>
  <si>
    <t>[DS Class] 데이터 사이언스로 내리는 경영 의사결정 마스터 클래스</t>
  </si>
  <si>
    <t>- 데이터를 바탕으로 설득력을 강화하고 싶은 직장인
- 실무 의사결정에 전략적 통찰력을 갖고 싶은 직장인</t>
  </si>
  <si>
    <t xml:space="preserve">1. 실무 데이터셋 앞에서 헤매지 않고 데이터 전처리, 분석하고 시각화할 수 있다. 
2. 현실에서 마주하는 다양한 비즈니스 문제를 데이터 분석을 기반으로 해결하고 전략적 의사결정을 내릴 수 있다. </t>
  </si>
  <si>
    <t>220000</t>
  </si>
  <si>
    <t>SQL과 데이터베이스</t>
  </si>
  <si>
    <t>데이터 설계부터 모델링까지 SQL 역량을 향상시키고자 하는 직장인</t>
  </si>
  <si>
    <t>1.데이터 설계부터 모델링까지 단순 SQL 문법만 학습하는 것이 아니라 DB 전반적인 내용을 모두 학습할 수 있습니다.
2.원하는 데이터를 SQL 쿼리문으로 정확하게 표현할 수 있습니다.</t>
  </si>
  <si>
    <t>엑셀을 활용한 데이터 시각화 실무</t>
  </si>
  <si>
    <t>1. 엑셀 기본 서식을 배우고 싶은 분들
2. 정확한 수치를 바탕으로 핵심을 전달하고 싶은 분들
3. 데이터를 일목요연하게 정리하고 싶은 분들
4. 엑셀 활용 능력을 높이고 분들
5. 창업/입사/직무 전환/리스킬/탤런트 트랜스포메이션을 꿈꾸는 분들</t>
  </si>
  <si>
    <t xml:space="preserve">1. 셀과 표의 기본 서식 익힐 수 있습니다. 
2. 조건부 서식을 활용한 다양한 서식 시각화할 수 있습니다. 
3. 활용도 높은 비즈니스 데이터 시각화 차트(중첩 막대 그래프, 덤벨 차트, 이격 차트, 간트 차트)를 만들 수 있습니다.
4. 다중 시각적 개체를 포함하는 인터랙티브 대시보드를 구성해 봄으로써 엑셀의 고급 시각화 기술을 터득할 수 있습니다. </t>
  </si>
  <si>
    <t>300% 활용! 데이터로 설득하는 Power BI의 모든 것</t>
  </si>
  <si>
    <t>1. Power BI를 활용하여 데이터를 효율적으로 처리하고 싶은 모든 직장인
2. Power BI를 사용하고 싶은 모든 직장인</t>
  </si>
  <si>
    <t>1. Power BI 프로그램을 실무에 활용할 수 있다.
2. Power BI 프로그램과 다양한 프로그램을 연동하는 방법을 알고, 업무 효율을 높일 수 있다.
3. 실제 BI 구축 사례를 통해, 업무 인사이트를 확보할 수 있다.</t>
  </si>
  <si>
    <t>[DS Class] 데이터 분석 전처리 실무, 파워쿼리 Part.1</t>
  </si>
  <si>
    <t>- 데이터 전처리가 중요한 업무를 담당하는 직장인
- 함수보다 쉽고 직관적인 엑셀 데이터 분석을 하고 싶은 직장인
- 길어지는 컴퓨터 작업에 거북목이 된 직장인</t>
  </si>
  <si>
    <t>1. 업무에 실질적인 성과를 가져다주는 데이터 전처리 방법을 습득할 수 있다.
2. 다양한 데이터를 쉽고 빠르게 연결하고 가져오기 기능을 익힐 수 있다. 
3. 각종 자료의 수집, 편집 가공을 손쉽게 자동화할 수 있다.</t>
  </si>
  <si>
    <t>[DS Class] 데이터 리터러시 Overview</t>
  </si>
  <si>
    <t>- 비즈니스 문제를 데이터 기반 인사이트로 해결하고 싶은 직장인
- 쉬운 분석도구인 엑셀을 활용하여 데이터를 분석하고 시각화하고 싶은 직장인</t>
  </si>
  <si>
    <t>1. 전반적인 데이터의 개념과 종류를 이해하고 데이터 활용을 위한 계획을 수립할 수 있다. 
2. 데이터를 분석이 가능한 형태로 구조화, 정제화할 수 있다.
3. 데이터에 분석모델을 적용해 인사이트를 도출할 수 있다.</t>
  </si>
  <si>
    <t>칼퇴 혁명: 파이썬 없는 엑셀 업무 자동화로 효율 1000% 올리기</t>
  </si>
  <si>
    <t>1.실무 데이터셋에서 어디서부터 어떻게 데이터를 처리해야 할지 막막한 분
2. 엑셀 반복 작업에 지치고 파일 이름 바꾸다 자주 까먹는 분들
3. 애널리틱스 보고서, 스프레드시트, 서베이를 엑셀로 자동으로 가져와
4. 데이터를 쉽게 분석하고 싶은 분들
5. 다양한 출처의 데이터를 어떻게 한번에 합치고 관리하는 것이 어렵게 느껴지는 분들</t>
  </si>
  <si>
    <t xml:space="preserve">1. 각종 자료의 수집, 편집 가공을 손쉽게 자동화할 수 있다.
2. 데이터 처리 규칙을 만들고 여러 데이터를 합치는 과정을 자동화할 수 있다. 
3. 예약된 일정에 따라 환율, 설문, 애널리틱스 등의 데이터 자동 갱신 지정 할 수 있다. 
4. 저장된 작업 내역을 이용한 반복 작업 자동화와 오류 수정을 손쉽게 할 수 있다. </t>
  </si>
  <si>
    <t>빅데이터 시대, 기획과 분석의 모든 것</t>
  </si>
  <si>
    <t>빅데이터 기획 관련 종사자
빅데이터 분석 관련 종사자
빅데이터 운영 및 관리 관련 종사자
빅데이터 관련 자격증 취득을 희망하는 학습자
그 외 빅데이터 기획·분석·운영 및 관리 관련 취업희망자, 관련 정보/지식을 습득하길 희망하는 학습자 등</t>
  </si>
  <si>
    <t>4차산업혁명 시대변화를 바탕으로 빅데이터의 활용과 중요성을 이해할 수 있다.
빅데이터 기획 능력을 함양하여 고객 및 조직의 수요에 부합하는 데이터를 제공할 수 있다.
빅데이터 분석 능력을 함양하여 데이터를 효과적으로 분석, 가공, 활용할 수 있다.</t>
  </si>
  <si>
    <t>195000</t>
  </si>
  <si>
    <t>[DS Class] R로 배우는 데이터 분석 첫 걸음, 통계부터 데이터 마이닝 실습까지</t>
  </si>
  <si>
    <t>- 방대한 양의 데이터를 전문적이고 심층적으로 분석하고 싶은 직장인 
- R을 활용하여 데이터를 분석하고 R 시각화를 통해 인사이트를 발견하고 싶은 직장인</t>
  </si>
  <si>
    <t xml:space="preserve">1. 대량의 데이터셋을 처리할 수 있는 R의 여러 패키지를 실습하며 데이터를 분석, 시각화할 수 있다. 
2. 거대한 데이터도 이해하기 쉽게 시각화할 수 있다. 
3. 방대한 데이터 베이스에서 의미있는 정보를 추출하는 데이터 마이닝 기법을 익힐 수 있다. </t>
  </si>
  <si>
    <t>데이터 분석 입문 II</t>
  </si>
  <si>
    <t>딥러닝을 통한 데이터 분석부터 최신 이슈 학습으로 인사이트를 얻고자 하는 직장인</t>
  </si>
  <si>
    <t>1. 딥러닝을 통한 데이터 분석이 가능할 수 있도록 학습합니다.
2. 분석 예시부터 향후 트렌드까지 함께 살펴봅니다.</t>
  </si>
  <si>
    <t>데이터분석 준전문가(ADsP)</t>
  </si>
  <si>
    <t>ADsP 자격증을 취득하고자 하는 직장인</t>
  </si>
  <si>
    <t>1. 빅데이터와 특징들을 이해하고 나아가 Data Science의 개념을 이해할 수 있습니다.
2. 통계 분석과 데이터 마이닝의 개념을 이해하고 실무에 활용할 수 있습니다.</t>
  </si>
  <si>
    <t>66</t>
  </si>
  <si>
    <t>330000</t>
  </si>
  <si>
    <t>[DS Class] 데이터 리터러시, 데이터 읽고 쓰기의 기술</t>
  </si>
  <si>
    <t xml:space="preserve">- 데이터 분석 기반의 업무를 하고 있는 직장인
- 데이터셋을 분석하며 실무에 바로 적용할 수 있는 역량을 높이고 싶은 직장인 </t>
  </si>
  <si>
    <t>1. 데이터 자체의 상품성부터 비즈니스에서의 데이터 활용이라는 메가 트렌드를 이해하며 디지털 트랜스포메이션의 기반을 다질 수 있다.
2. 비즈니스 문제를 데이터 분석 기반 인사이트로 해결하고 조직의 데이터 기반 전략 수립에 기여할 수 있다. 
3. 데이터 시각화 역량까지 습득하여 분석 결과를 효과적으로 커뮤니케이션할 수 있다.</t>
  </si>
  <si>
    <t>데이터 사이언스 입문</t>
  </si>
  <si>
    <t>[DS Class] 통계 분석 마스터 클래스 Part.2</t>
  </si>
  <si>
    <t>- 비즈니스 통계 분석 능력을 키우고 싶은 직장인
- 업무에서 통계 분석을 활용하고 싶은 직장인</t>
  </si>
  <si>
    <t>1. 다양한 통계 분석 방법을 이해하고 실무에 적용할 수 있다.
2. 엑셀을 활용한 실습을 통해 현실의 비즈니스 문제를 해결하는 최적의 방법을 찾아낼 수 있다.</t>
  </si>
  <si>
    <t>[Get it Trend] 한달 공부로 실무에 바로 통하는 데이터분석</t>
  </si>
  <si>
    <t>- 데이터분석이 필요한 직무 담당자
- 데이터분석 실무에 대해 알고 싶은 직장인</t>
  </si>
  <si>
    <t>1. 데이터를 분석하여 생산성을 높이고 경영 혁신을 이룰 수 있다.
2. 데이터분석 실무에 대해 이해하고 현업에 적용할 수 있다.</t>
  </si>
  <si>
    <t>한달 공부 데이터 분석</t>
  </si>
  <si>
    <t>구글 데이터 스튜디오 데이터 시각화 입문</t>
  </si>
  <si>
    <t>1. 데이터 분석 및 비즈니스 인텔리전스 분야 초보자
2. 대화형 자동화 대시보드 시각화 프로젝트를 구축하는 방법을 배우고자 하는 사람들
3. 구글 데이터 스튜디오를 활용해서 데이터 시각화 분야에 입문하고자 하는 분들
4. 경영 의사결정을 위한 통합 대시보드를 구성하고자 하는 분들</t>
  </si>
  <si>
    <t>1. 데이터 시각화를 위한 데이터의 이해할 수 있습니다. 
2. 탐색적 시각화를 지원하는 사용자 상호작용 시각화 대시보드 제작할 수 있습니다.
3. 이기종 데이터 연동을 통한 의사결정 실무 시각화 대시보드 제작할 수 있습니다.
4. 비즈니스 의사결정을 지원하는 통합 데이터 대시보드 제작할 수 있습니다.</t>
  </si>
  <si>
    <t>39</t>
  </si>
  <si>
    <t>[DS Class] 비즈니스 애널리틱스, 전략적 의사결정 실무 마스터 클래스</t>
  </si>
  <si>
    <t>- 여러 비즈니스 문제를 데이터로 해결해보고 싶은 직장인
- 엑셀을 활용한 비즈니스 데이터 분석을 진행하고 싶은 직장인
- 확률 기반 비즈니스 의사결정을 내리고 싶은 직장인</t>
  </si>
  <si>
    <t xml:space="preserve">1. 직감이 아닌 데이터 분석 기반 의사결정으로 비즈니스 성공률을 업그레이드할 수 있다.  
2. 환률분포를 활용한 비즈니스 성과 향상 전략을 세울 수 있다. 
3. 컨조인트분석, 손익분기점 비율 분석, 시나리오 분석 등 다양한 전략적 의사결정을 위한 비즈니스 분석법을 실행할 수 있다. </t>
  </si>
  <si>
    <t>[DS Class] 데이터 사이언스 실무 고급 분석</t>
  </si>
  <si>
    <t>- 방대한 양의 데이터를 엑셀로 분석, 처리, 관리하고 싶은 분
- 데이터 전처리를 쉽게 오류 없이 해내고, 엑셀 업무를 자동화하여 업무 효율을 높이고 싶은 직장인</t>
  </si>
  <si>
    <t xml:space="preserve">1. 반복 작업을 파워쿼리로 자동화하여 업무 효율을 높일 수 있다. 
2. 파워피벗을 통해 데이터간 관계를 설정하고 데이터 모델링 역량을 기를 수 있다. 
3. 엑셀 데이터 분석 결과를 고급 시각화 도구인 파워BI로 더 다양하고 강력하게 시각화할 수 있다. </t>
  </si>
  <si>
    <t>[HD]R을 활용한 논문 작성 (활용)</t>
  </si>
  <si>
    <t>R 고급 분석에 대한 이해가 필요한 회원이라면 누구나
석/박사 과정에 재학중이거나, R을 활용한 논문 작성이 필요한 회원이라면 누구나</t>
  </si>
  <si>
    <t>이 과정을 통해 학습자는 R을 활용한 고급 통계 분석 방법을 익히고 출력된 결과를 해석할 수 있다.
분석 결과를 토대로 논문에 분석 결과를 제시하고, 결과 및 이에 따른 시사점을 작성할 수 있다.</t>
  </si>
  <si>
    <t>[DS Class] 데이터 사이언스 입문 부트캠프 Part.2</t>
  </si>
  <si>
    <t>- 업무에서 데이터를 활용하고 싶은 직장인
- 비즈니스 데이터 분석 능력을 키우고 싶은 직장인</t>
  </si>
  <si>
    <t>1. 데이터 분석의 핵심인 데이터 전처리에 대해 알고 데이터 분석 도구를 활용할 수 있다.
2. 분석 모델 기반의 실습을 통해 데이터를 효율적으로 관리하고 분석할 수 있다.</t>
  </si>
  <si>
    <t>챗봇 시대의 일머리, 문해력이 답이다!</t>
  </si>
  <si>
    <t>챗봇 시대에 필요한 일머리를 향상시키려는 임직원
문해력을 높여 효과적으로 업무를 수행하려는 임직원</t>
  </si>
  <si>
    <t>경쟁 우위에 서기 위한 인재의 조건을 이해하고, 일머리 만드는 법을 설명할 수 있다.
챗봇 시대의 업무 수행에 필요한 문해력을 향상시키는 법을 설명할 수 있다.</t>
  </si>
  <si>
    <t>136800</t>
  </si>
  <si>
    <t>일머리 문해력</t>
  </si>
  <si>
    <t>[DS Class] 데이터 사이언스 입문 부트캠프 Part.1</t>
  </si>
  <si>
    <t>- 데이터 기반의 업무를 하고 있는 직장인
- 데이터 분석에 대한 전반적인 이해가 필요한 직장인</t>
  </si>
  <si>
    <t>1. 데이터 사이언스에 대한 기본적인 이해를 통해 데이터 중심적 사고와 일하는 역량을 강화할 수 있다.
2. 목적에 맞게 데이터를 가공하고 데이터 처리 시 알아야 할 핵심 통계 방법에 대해 설명할 수 있다.</t>
  </si>
  <si>
    <t>비전공자도 배워서 바로 쓰는 비즈니스 데이터 분석 입문</t>
  </si>
  <si>
    <t>빅데이터, 생활을 바꾸다</t>
  </si>
  <si>
    <t>1) 쉽게 빅데이터를 접하고 싶은 모든 직장인
2) 데이터 분석을 통해 트렌드를 읽고 싶은 모든 직장인
3) 데이터 분석을 통해 남들보다 앞서가고 싶은 모든이</t>
  </si>
  <si>
    <t>1) 다양한 빅데이터 활용 방법을 통해 비즈니스에 활용 할 수 있다.
2) 데이터를 활용하여, 현업에 적용할 수 있는 인사이트를 얻을 수 있다.
3) 다양한 데이터를 분석하여, 창의적인 아이디어를 도출하여 성과를 얻을 수 있다.</t>
  </si>
  <si>
    <t>98000</t>
  </si>
  <si>
    <t>[DS Class] 비즈니스 애널리틱스, 데이터 기반 실적 개선 프로젝트 마스터 클래스</t>
  </si>
  <si>
    <t>- 여러 비즈니스 문제를 데이터로 해결해보고 싶은 직장인
- 엑셀을 활용한 비즈니스 데이터 분석을 진행하고 싶은 직장인
- 최적의 데이터 표현으로 설득력을 강화하고 싶은 직장인</t>
  </si>
  <si>
    <t xml:space="preserve">1. 데이터의 전체적인 흐름을 파악하기 위한 분석적 사고를 함양할 수 있다. 
2. 확률분포를 활용한 비즈니스 성과 향상 전략을 세울 수 있다. 
3. 마소 전자마트의 비즈니스 상황을 통한 비즈니스 의사결정 속 데이터 분석의 역할을 탐구할 수 있다. </t>
  </si>
  <si>
    <t>설득의 핵심 Key, 시각적 데이터 스토리텔링</t>
  </si>
  <si>
    <t>1. 구구절절 설명하지 않고 내가 전하려는 핵심 메시지를 스토리로 담아 설득할 수 있다.
2. 스토리를 데이터에 담아, 더 시각적으로 전달할 수 있는 능력을 향상 시킬 수 있다.</t>
  </si>
  <si>
    <t>Kaggle 활용 분석 입문</t>
  </si>
  <si>
    <t>Kaggle 서비스를 활용하여 데이터 분석 역량을 항상하고자 하는 직장인</t>
  </si>
  <si>
    <t>Kaggle 서비스를 활용하여 데이터 분석 역량을 향상 시킬 수 있습니다.</t>
  </si>
  <si>
    <t>Data 확보와 활용을 위한 경쟁</t>
  </si>
  <si>
    <t>데이터를 확보하여 활용하는 방법까지 학습하고 싶은 직장인</t>
  </si>
  <si>
    <t xml:space="preserve">1. 데이터가 곧 경쟁력인 시대의 확보방법을 알아봅니다.
2. 분야별로 데이터를 활용하는 법을 배웁니다.
</t>
  </si>
  <si>
    <t>[How2업스킬] 전 직원을 위한 데이터 감수성 키우기</t>
  </si>
  <si>
    <t>비즈니스 전략 기획 및 수립, 마케팅, 영업 등 경영지원 관련 종사자
데이터에서 인사이트를 얻어 업무 기획을 하고자 하는 학습자</t>
  </si>
  <si>
    <t>전 임직원의 디지털 역량 강화를 목적으로 한다.
데이터로부터 시야를 넓히는 힘을 길러 데이터로 문제를 해결할 수 있다. 
데이터 문해력을 실현하는 힘을 길러 개인과 조직의 데이터 활용 능력을 높일 수 있다.</t>
  </si>
  <si>
    <t>빅데이터 시대, 선과를 이끌어 내는 데이터 문해력</t>
  </si>
  <si>
    <t>[DS Class] 파이썬 데이터 분석 머신러닝, 머신러닝 본격 시작하기</t>
  </si>
  <si>
    <t xml:space="preserve">1. 파이썬 머신러닝 패키지 사이킷런을 이해하고 프레임 워크를 정리할 수 있다. 
2. 실전 사례와 사이킷런 실습으로 실무에서 주요하게 쓰이는 알고리즘의 핵심을 이해하고 건강 진단 데이터 전처리, 주택가격예측, 와인데이터셋 분류를 직접 해낼 수 있다. </t>
  </si>
  <si>
    <t>업무가 쉬워지는 순간, 엑셀로 데이터 분석하기</t>
  </si>
  <si>
    <t>엑셀로 데이터 분석하는 방법에 관심이 있는 구성원</t>
  </si>
  <si>
    <t>데이터의 개념을 알고, 원하는 데이터를 수집하여 다듬는 방법을 알 수 있다.
가상분석을 설정하고, 다양한 검증 방법을 통해 주장의 참과 거짓을 파악할 수 있다.
데이터 간의 상관관계를 파악하고, 분석하여 미래를 예측할 수 있다.</t>
  </si>
  <si>
    <t>144000</t>
  </si>
  <si>
    <t>엑셀로 하는 데이터 분석</t>
  </si>
  <si>
    <t>구글 애널리틱스를 활용한 디지털마케팅</t>
  </si>
  <si>
    <t>구글 애널리틱스를 통해 웹로그를 분석 및 적용을 이해하고 마케팅 전략기획 역량을 향상하고자 하는 마케터</t>
  </si>
  <si>
    <t>1.구글 애널리틱스를 통해 웹로그 분석 및 적용의 매커니즘을 이해 할 수 있습니다.
2.채널별 전환율 파악을 통해 마케팅 전략을 도출 할 수 있습니다.</t>
  </si>
  <si>
    <t>[DS Class] 엑셀을 활용한 데이터 시각화 실무</t>
  </si>
  <si>
    <t>- 엑셀 기본 서식을 배우고 싶은 분들
- 정확한 수치를 바탕으로 데이터의 핵심을 전달하- 고 싶은 분들
- 데이터를 일목요연하게 정리하고 싶은 분들</t>
  </si>
  <si>
    <t xml:space="preserve">1. 셀과 표의 기본 서식을 익히고, 조건부 서식을 활용한 다양한 서식 시각화할 수 있다.
2. 활용도 높은 비즈니스 데이터 시각화 차트(중첩 막대 그래프, 덤벨 차트, 이격 차트, 간트 차트)를 만들 수 있다.
3. 다중 시각적 개체를 포함하는 인터랙티브 대시보드를 구성해 봄으로써 엑셀의 고급 시각화 기술을 터득할 수 있다. </t>
  </si>
  <si>
    <t>자바 기반 안드로이드 앱개발 part3 - 데이터관리와 네트워크</t>
  </si>
  <si>
    <t>1. 자바 언어로 안드로이드 애플리케이션을 개발하고자 하는 분들
2. 안드로이드 애플리케이션을 제작할 때 사용되는 액션바를 사용하고 데이터와 리소스, 센서, 네트워크 등의 기능을 이용하고자 하는 분들</t>
  </si>
  <si>
    <t>1. 본 과정은 자바 언어를 이용하여 안드로이드 애플리케이션을 개발할 수 있는 방법에 대해 학습합니다. 
2. 본 과정은 네 개의 과정 중 세 번째 과정으로 안드로이드에서 제공하는 액션바와 데이터 관리, 리소스 관리, 센서, 네트워크 등의 내용을 살펴봅니다.</t>
  </si>
  <si>
    <t>SPSS로 배우는 통계학 Part.2 이론 1</t>
  </si>
  <si>
    <t>초보자를 위한 SPSS를 활용한 논문 작성 Part.3 회귀분석, 매개회귀분석(간접효과), 조절회귀분석(조절효과)</t>
  </si>
  <si>
    <t>[HD]STATA를 활용한 논문 작성 (기초)</t>
  </si>
  <si>
    <t>STATA를 기본 분석에 대한 이해가 필요한 학습자
석/박사 과정에 재학중이거나, STATA를 활용한 논문 작성이 필요한 학습자</t>
  </si>
  <si>
    <t>이 과정을 통해 학습자는 STATA를 활용한 통계 분석 방법을 익히고 출력된 결과를 해석할 수 있다.
분석 결과를 토대로 논문에 분석 결과를 제시하고, 결과 및 이에 따른 시사점을 작성할 수 있다.</t>
  </si>
  <si>
    <t>초보자를 위한 SPSS를 활용한 논문 작성 Part.2 상관관계분석, 티검정(t-test), 분산분석(ANOVA)</t>
  </si>
  <si>
    <t>21000</t>
  </si>
  <si>
    <t>AI에게 좋은 답을 얻으려면, AI처럼 생각하라! 컴퓨팅 사고력</t>
  </si>
  <si>
    <t>컴퓨팅 사고력에 기반한 문제해결에 관심있는 구성원</t>
  </si>
  <si>
    <t>컴퓨팅 사고력의 필요성과 개념을 이해할 수 있다.
컴퓨팅 사고력의 하위요소인 문제해결, 패턴인식, 추상화, 알고리즘, 자동화 기법을 활용하여 다양한 문제 상황에 적용해 볼 수 있다.</t>
  </si>
  <si>
    <t>Orange로 하는 노코드 AI 데이터 분석(2) 전처리와 시각화</t>
  </si>
  <si>
    <t>1. 데이터 분석을 처음 시작하는 직장인 
2. 코딩 없이 데이터를 분석하고 싶은 직장인 
3. 데이터 분석 역량을 향상하여 업무 효율성을 향상하고자 하는 직장인</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</si>
  <si>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</si>
  <si>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[DS Class] 데이터 기반 디지털 트랜스포메이션(DT) 전략 마스터 클래스</t>
  </si>
  <si>
    <t xml:space="preserve">- 디지털 환경의 경영진에게 필요한 전략적 의사결정 과정을 배우고 싶은 분들
- 고급 분석을 쉽게 활용하여 성과를 창출하고 분들
- 실제 데이터를 통해 적절한 상황 판단과 모델링에 대해 배우고 싶은 분들
</t>
  </si>
  <si>
    <t xml:space="preserve">1. 디지털 환경 속 전략적 의사결정 과정에 대해 이해할 수 있다. 
2. 데이터가 조직의 DT 전략 수립에 적용되는 실질적인 방향성에 대해 이해할 수 있다. 
3. 업무 방식에 DT를 적용하고 비즈니스 모델의 변화를 이끌어내는 능력 함양할 수 있다. </t>
  </si>
  <si>
    <t>Orange로 하는 노코드 AI 데이터 분석(1) 데이터마이닝 입문</t>
  </si>
  <si>
    <t>1. 데이터 분석을 처음 시작하는 직장인
2. 코딩 없이 데이터를 분석하고 싶은 직장인
3. 데이터 분석 역량을 향상하여 업무 효율성을 향상하고자 하는 직장인</t>
  </si>
  <si>
    <t>1. 노코딩 인공지능 데이터분석 도구인 Orange3 활용 방법을 설명할 수 있다.
2. 데이터 분석의 기본 개념을 익히고, 대표적인 분석 기법들을 활용할 수 있다.
3. 데이터 분석 업무를 자동화하여 업무 효율성을 향상할 수 있다.</t>
  </si>
  <si>
    <t>[DS Class] 디지털 리터러시, 디지털 기술을 이해하고 실무에 적용하는 기술</t>
  </si>
  <si>
    <t>- 디지털 환경을 쉽고 빠르게 이해하고 싶은 직장인
- 디지털 환경 속에서의 지혜로운 관계 형성과 효율적인 의사소통을 하고 싶은 직장인
- 논리적 사고력을 기반으로 실무에 디지털 업무를 쉽게 접목해 나가고 싶은 직장인</t>
  </si>
  <si>
    <t>1. 데이터의 개념과 종류부터 지식을 차근차근 쌓아가며 디지털 구축 환경과 컴퓨터, 네트워크에 대해 이해할 수 있다.
2. 클라우드 PC와 로컬 PC의 개념부터 특징까지 이해하고 설명할 수 있다.
3. 알고리즘의 설계, 적절한 상황 판단과 모델링, 인공지능의 원리와 기계를 똑똑하게 만드는 머신러닝 원리를 이해할 수 있다.</t>
  </si>
  <si>
    <t>[HD]모든 것을 답해주는 ChatGPT(챗GPT) 배우기</t>
  </si>
  <si>
    <t>모든 학습자</t>
  </si>
  <si>
    <t>ChatGPT와 각종 GPT를 사용하는 프로그램에 대해 학습한다.</t>
  </si>
  <si>
    <t>[DS Class] 구글 데이터 스튜디오 데이터 시각화 입문</t>
  </si>
  <si>
    <t xml:space="preserve">- 데이터 분석 및 비즈니스 인텔리전스 분야 초보자
- 대화형 자동화 대시보드 시각화 프로젝트를 구축하는 방법을 배우고자 하는 사람들
- 구글 데이터 스튜디오를 활용해서 데이터 시각화 분야에 입문하고자 하는 분들
</t>
  </si>
  <si>
    <t xml:space="preserve">1. 데이터 시각화를 이해하고, 탐색적 시각화를 지원하는 사용자 상호작용 시각화 대시보드를 제작할 수 있다.
2. 이기종 데이터 연동을 통한 의사결정 실무 시각화 대시보드를 제작할 수 있다.
3. 비즈니스 의사결정을 지원하는 통합 데이터 대시보드를 제작할 수 있다.
</t>
  </si>
  <si>
    <t>[GPT 활용역량] 척하면 착! ChatGPT 프롬프트 작성원리</t>
  </si>
  <si>
    <t>ChatGPT를 다양한 업무에 활용하려는 임직원
ChatGPT의 프롬프트를 효과적으로 작성하려는 임직원</t>
  </si>
  <si>
    <t>ChatGPT를 활용하여 원하는 결과물을 도출할 수 있다.
ChatGPT 프롬프트를 효과적으로 작성할 수 있다.
ChatGPT시대의 직장인에게 필요한 능력을 설명할 수 있다.</t>
  </si>
  <si>
    <t>GPT 제너레이션: 챗GPT가 바꿀 우리 인류의 미래</t>
  </si>
  <si>
    <t>[데이터 리터러시] 매일 보는 데이터, 개념부터 활용까지!</t>
  </si>
  <si>
    <t>데이터 시대를 살아가는 모든 직장인
데이터의 개념을 이해하고 활용하고 싶은 직장인
데이터를 기반으로 소통하고 싶은 직장인</t>
  </si>
  <si>
    <t>1. 데이터에 대한 기본적인 개념과 활용방향을 이해할 수 있다.
2. 데이터를 대하는 관점을 이해하고, 의사표현 도구로 활용할 수 있다.
3. 데이터 분석과 이를 기반으로 한 커뮤니케이션 능력을 향상시킬 수 있는 토대를 마련할 수 있다.</t>
  </si>
  <si>
    <t>89000</t>
  </si>
  <si>
    <t>빅데이터와 비즈니스의 미래</t>
  </si>
  <si>
    <t>1. 빅데이터 분석을 통해 실무 활용이 필요한 모든 임직원 
2. 빅데이터 플랫폼 및 머신러닝 알고리즘에 관심 있는 IT 종사자 
3. 빅데이터에 관심 있는 모든 임직원</t>
  </si>
  <si>
    <t>1. 빅데이터의 기초를 이루는 핵심기술인 클라우드, 하둡, 파이썬에 대해 이해할 수 있다. 
2. 빅데이터 활용과 기업 사례를 통해 빅데이터를 기술적으로 파악할 수 있다. 
3. 빅데이터로 새로운 비즈니스를 창출하고 미래 비즈니스환경에 대한 통찰력을 기를 수 있다.</t>
  </si>
  <si>
    <t>[DS Class] Power BI 데이터 분석과 시각화</t>
  </si>
  <si>
    <t>- 효과적인 데이터 관리가 필요한 분
- Power BI의 기본 기능을 익히고, 데이터 시각화, 데이터 연결 및 새로 고침, 데이터 모델링을 체계적으로 학습하고 싶은 분
- 데이터 전 처리를 더 깊이 있게 학습하고 싶은 분</t>
  </si>
  <si>
    <t>1. Power BI의 기본 기능과 시각화 프로세스를 익힐 수 있다.
2. Power BI Desktop을 이용한 데이터 시각화와 모델링을 이해할 수 있다.
3. Power BI에 탑재된 인공지능 분석 기능이 제공하는 비즈니스 인사이트를 빠르게 측정하고 얻어낼 수 있다.</t>
  </si>
  <si>
    <t>블록체인</t>
  </si>
  <si>
    <t>Solidity 프로그래밍</t>
  </si>
  <si>
    <t>이더리움의 스마트 컨트랙트 개발언어를 학습하고자 하는 개발자</t>
  </si>
  <si>
    <t>1. 스마트 컨트랙트 개발 방법에 대해 이해 할 수 있습니다.
2. 솔리디티를 활용하여 이더리움의 스마트 컨트랙트를 개발 할 수 있습니다.</t>
  </si>
  <si>
    <t>디지털자산 NFT</t>
  </si>
  <si>
    <t>1. NFT의 트렌드를 파악하고 자사의 성공적인 도입을 원하는 임직원 
2. 블록체인과 메타버스 및 NFT에 대한 체계적인 이해와 활용 방안이 필요한 임직원 
3. NFT에 관심 있는 전 임직원</t>
  </si>
  <si>
    <t>1. NFT의 개념과 특성에 대해 학습할 수 있다. 
2. 콘텐츠를 제작하여 NFT를 발급할 수 있다. 
3. NFT 시대에 등장할 새로운 산업을 예측할 수 있다.</t>
  </si>
  <si>
    <t>블록체인이 미래다</t>
  </si>
  <si>
    <t>블록체인에 관심 있는 학습자</t>
  </si>
  <si>
    <t>블록체인에 대한 기본 개념과 기술 현황 및 Trend 학습</t>
  </si>
  <si>
    <t>블록체인과 핀테크</t>
  </si>
  <si>
    <t>1. 블록체인과 핀테크에 대한 인사이트를 얻고 새로운 기회를 모색하고자 하는 임직원 
2. 블록체인에 대한 체계적인 이해와 활용 방안이 필요한 임직원 
3. 블록체인 및 핀테크에 관심 있는 임직원</t>
  </si>
  <si>
    <t>1. 블록체인의 역사를 바탕으로 세대별 블록체인의 활용 사례와 적용방안을 설명할 수 있다. 
2. 사례를 통해 블록체인과 핀테크를 이해하고, 비즈니스 기회를 모색할 수 있다. 
3. 블록체인, 핀테크 등 최첨단 기술을 실무 분야에 도입하여 활용할 수 있다.</t>
  </si>
  <si>
    <t>디지털융합시대를 향한 필수 선택! UPGRADE-BLOCKCHAIN</t>
  </si>
  <si>
    <t>디지털 융합의 핵심 기술인 블록체인에 대한 인사이트를 얻고 새로운 기회를 모색하고자 하는 임직원</t>
  </si>
  <si>
    <t xml:space="preserve">블록체인의 발전 과정을 통해 개념 및 특성을 확인한다.
블록체인 기술의 구성 요소와 보상 체계를 확인하고 대표적인 오픈소스 블록체인 플랫폼인 비트코인과 이더리움의 개념을 이해한다.
일상 및 산업 분야에 활용되는 블록체인 기술을 알아본다.
</t>
  </si>
  <si>
    <t>GO 프로그래밍</t>
  </si>
  <si>
    <t>GO 프로그래밍 개발언어 학습을 통해 역량을 강화하고자 하는 개발자</t>
  </si>
  <si>
    <t>1. GO 언어의 문법을 활용 할 수 있습니다.
2. GO 언어를 활용하여 객체지향을 구현할 수 있습니다.</t>
  </si>
  <si>
    <t>인공지능</t>
  </si>
  <si>
    <t>제페토 인기템 만들기 : 하의 [Blender]</t>
  </si>
  <si>
    <t>메타버스에 관심있는 분
3D 툴을 능숙하게 다뤄보고 싶은 분
제페토 크리에이터가 되고 싶은 분
나만의 아이템을 제작하고 싶은 분</t>
  </si>
  <si>
    <t>3D 디자인 툴 'Blender'를 이용하여 제페토 하의 아이템을 제작할 수 있다.</t>
  </si>
  <si>
    <t>인공지능을 위한 텐서플로2 + 케라스 라이브러리 실전 적용</t>
  </si>
  <si>
    <t>？현업에서 데이터에 대해 인공지능  개발하고자 하는 분들께 추천드립니다.</t>
  </si>
  <si>
    <t>파이썬 언어의 인공지능 라이브러리인 텐서플로우 케라스를  활용해 각종 데이터를 예측및 분류 개발할 수 있는 방법에 대해 학습합니다. 
본 과정은 총4개의 파트로 과정으로텐서플로우 기초문법,  선형회귀,  분류 , 딥러닝순으로 학습합니다.</t>
  </si>
  <si>
    <t>제페토 인기템 만들기 : 헤드웨어 [Blender]</t>
  </si>
  <si>
    <t>* 아이템 만들기를 통해 정교한 모델링 작업을 할 수 있다.
* 헤드웨어 아이템을 중점적으로 제작하며 블렌더의 기능을 활용할 수 있다.</t>
  </si>
  <si>
    <t>새로운 시대를 열 open AI 의 챗 gpt 기본기능과 사용방법</t>
  </si>
  <si>
    <t>챗GPT의 기본 기능과 사용 방법에 대해 학습할 수 있습니다.</t>
  </si>
  <si>
    <t>업무자동화를 위한 RPA와 AI 이해</t>
  </si>
  <si>
    <t>업무자동화를 위한 RPA와 AI 기초 개념을 학습하고 싶은 직장인</t>
  </si>
  <si>
    <t>1. RPA 및 인공지능 개념 및 동향, 적용기업의 사례 연구를 통해 필요성을 인식합니다.
2. RPA 구축 프로세스와 인공지능 개론을 학습함으로써 도입 전략 수립 역량을 향상시킵니다.</t>
  </si>
  <si>
    <t>[DS Class] 딥러닝을 위한 기초 수학</t>
  </si>
  <si>
    <t>- 인공지능으로 혁신적인 생산성을 확보하고 싶은 실무자
- IT업계로 창업/이직/입사 등 커리어를 쌓고 싶은 모든 사람
- 이미 딥러닝을 활용하고 있지만, 작동 원리에 대해서는 모르는 실무자</t>
  </si>
  <si>
    <t>1. 딥러닝의 기초 개념과 머신러닝과의 차이를 알 수 있다.
2. 딥러닝의 인공지능 학습 원리를 이해할 수 있다.
3. 회귀, 분류 등 딥러닝의 모델 구현을 위한 수학적 원리를 이해할 수 있다.</t>
  </si>
  <si>
    <t>무료 툴로 시작하는 3D 모델링 기초 [Blender]</t>
  </si>
  <si>
    <t>메타버스에 관심있는 분
메타버스 플랫폼에서 부업을 찾고 계시는 분
제페토 크리에이터가 되고 싶은 분
3D 디자인을 처음 접해보는 분</t>
  </si>
  <si>
    <t>무료 3D 툴 블렌더(Blender)를 이용하여 제페토 아이템 제작을 할 수 있다.</t>
  </si>
  <si>
    <t>TensorFlow 활용 딥러닝</t>
  </si>
  <si>
    <t>TensorFlow 기본원리 학습과 활용을 위한 중급 개발자</t>
  </si>
  <si>
    <t>1. 딥러닝의 기본 원리와 이론적 배경을 이해 할 수 있습니다.
2. 최적화/정규화/하이퍼파라미터 튜닝을 이해하고 성능 향상을 위한 방법들을 실습해 볼 수 있습니다.</t>
  </si>
  <si>
    <t>Chat GPT, 내 동료가 되어라!</t>
  </si>
  <si>
    <t>1. 이론적 정의부터 Chat GPT가 이끈 각계각층의 변화를 살펴보고, 미래 인재 경쟁력(아이디어를 갖고, AI를 잘 활용하는 인간)에 대해 이해할 수 있습니다.
2. 검색과 가상의 마케팅 사례 등을 바탕으로 Chat GPT의 활용 방안을 확인할 수 있습니다.</t>
  </si>
  <si>
    <t>GPT 제너레이션</t>
  </si>
  <si>
    <t>삶의 패러다임을 바꾸는 AI, ChatGPT</t>
  </si>
  <si>
    <t>1. ChatGPT에 대해 알고 싶은 직장인
2. ChatGPT를 활용하여 업무 능력을 향상시키고 싶은 실무 당담자
3. ChatGPT가 가져올 변화에 따른 대처 방법에 대한 인사이트를 얻고 싶은 경영진</t>
  </si>
  <si>
    <t>1. ChatGPT의 개념과 원리를 이해하고, 이를 효과적으로 사용할 수 있다.
2. ChatGPT 열풍의 원인을 이해하고, ChatGPT가 바꿀 산업의 패러다임에 대비할 수 있다.
3. ChatGPT가 사용되는 분야를 알고, 이를 비즈니스적으로 어떻게 활용할지 인사이트를 얻을 수 있다.
4. ChatGPT가 바꿀 미래 양상을 예상해 보고, 자신의 비즈니스에서 어떻게 대처할 수 있을지 생각해 볼 수 있다.
5. ChatGPT가 가저올 문제점을 생각해 보고 이를 개선할 수 있다.</t>
  </si>
  <si>
    <t>인공지능 Bing Ai를 이용한 Chat GPT 활용방법</t>
  </si>
  <si>
    <t>Bing Ai를 이용해 Chat GPT를 활용할 수 있습니다.</t>
  </si>
  <si>
    <t>딥러닝 개발자에게 꼭 필요한 기초 수학</t>
  </si>
  <si>
    <t>1. 딥러닝에 관심이 있는 SW 개발자
2. 딥러닝 활용의 기초가 되는 수학 지식이 궁금한 모든 임직원</t>
  </si>
  <si>
    <t>1. 딥러닝 활용의 기초가 되는 수학 지식을 이해할 수 있다.
2. 수학 지식을 기반으로 딥러닝 알고리즘의 원리를 파악하여 업무에 활용할 수 있다.</t>
  </si>
  <si>
    <t>180000</t>
  </si>
  <si>
    <t>머신 러닝·딥 러닝에 필요한 기초 수학 with 파이썬</t>
  </si>
  <si>
    <t>언제 어디서든! 제페토 크리에이터 되기 [스마트폰]</t>
  </si>
  <si>
    <t>메타버스에 관심 있지만 접근하기 어려운 분
언제, 어디서든 메타버스를 즐기고 싶은 분
나만의 아이템을 제작하고 싶은 분
직접 제작한 아이템을 판매해 보고 싶은 분</t>
  </si>
  <si>
    <t>스마트폰으로 나만의 메타버스 아이템을 제작할 수 있다.</t>
  </si>
  <si>
    <t>인공지능 AI를 활용해 클립드랍 사용법에 대해 학습할 수 있습니다.</t>
  </si>
  <si>
    <t>ChatGPT 마스터 클래스 : 남들보다 100배 더 잘 쓰기 위한 활용법 A to Z</t>
  </si>
  <si>
    <t>1. ChatGPT를 마스터하여 업무의 생산성을 극대화시키고자 하는 직장인 
2. ChatGPT 고급 활용법, 프롬프트 엔지니어링 기술을 마스터하고자 하는 개발자</t>
  </si>
  <si>
    <t>1. ChatGPT의 활용법을 파악하여 목적에 따라 ChatGPT를 효과적으로 사용할 수 있다. 
2. 구글 스프레드 시트 등 다양한 연동 서비스를 활용해 생산성을 극대화 할 수 있다. 
3. 원하는 비즈니스 환경에서 ChatGPT를 호출하여 편리하고, 효과적으로 작업할 수 있다. 
4. ChatGPT의 고급스킬 및 응용법을 학습하여 프롬프트 엔지니어링으로 구체적인 명령을 수행할 수 있다.</t>
  </si>
  <si>
    <t>일잘러가 알아야 할 AI 비즈니스 이야기</t>
  </si>
  <si>
    <t>1. AI/IT 트렌드에 관심 있는 직장인
2. 미래 역량을 갖추고 싶은 직장인</t>
  </si>
  <si>
    <t>1. AI와 IT 기술이 비즈니스에 접목되는 큰 흐름을 파악할 수 있다.
2. 비즈니스에 AI 활용 시 실무에서 고려할 사항을 학습하고 적용할 수 있다.</t>
  </si>
  <si>
    <t>알고리즘으로 배우는 머신러닝/딥러닝</t>
  </si>
  <si>
    <t>알고리즘 학습으로 머신러닝/딥러닝 역량을 향상 시키고 싶은 개발자</t>
  </si>
  <si>
    <t>1. 머신러닝/딥러닝에 사용되는 핵심 알고리즘을 설명할 수 있습니다.
2. 자신이 속한 사업분야에 최적화된 인공지능 알고리즘을 적용할 수 있습니다.</t>
  </si>
  <si>
    <t>105000</t>
  </si>
  <si>
    <t>마이크로소프트 인공지능 텍스트로 원하는 디자인 생성</t>
  </si>
  <si>
    <t>인공지능 텍스트로 여러 디자인들을 생성할 수 있습니다.</t>
  </si>
  <si>
    <t>인공지능을 이용하여 말하는 아바타 를 만드는 방법</t>
  </si>
  <si>
    <t>인공지능을 활용해 말하는 아바타를 만들 수 있습니다.</t>
  </si>
  <si>
    <t>메타버스 레시피</t>
  </si>
  <si>
    <t>1. 메타버스의 트렌드를 파악하고 자사의 성공적인 도입을 원하는 임직원 
2. 메타버스에 대한 체계적인 이해와 활용 방안이 필요한 임직원 
3. 메타버스에 관심 있는 전 임직원</t>
  </si>
  <si>
    <t>1. 메타버스의 개념과 현황에 대해 학습할 수 있다. 
2. 메타버스 기술과 서비스에 대한 전반적인 사항 및 여러가지 사례를 통해 다양한 메타버스 구현 기술을 학습할 수 있다. 
3. 메타버스를 통해 우리가 살아가는 세상을 살펴보고 메타버스 시대에 등장할 새로운 산업을 예측할 수 있다.</t>
  </si>
  <si>
    <t>제페토 인기템 만들기 : 상의 [MAYA]</t>
  </si>
  <si>
    <t>3D 디자인을 재밌게 배워보고 싶은 분
메타버스를 더 재밌게 즐기고 싶은 분
나만의 아이템을 제작하고 싶은 분
직접 제작한 아이템을 판매해 보고 싶은 분</t>
  </si>
  <si>
    <t>나만의 제페토 아이템 [상의]를 제작할 수 있다</t>
  </si>
  <si>
    <t>구글 스프레드시트에서 ChatGPT 활용하기</t>
  </si>
  <si>
    <t>1. 생성형 인공지능 활용 역량에 관심있는 직장인
2. 복잡한 코딩 없이 생성형 인공지능을 생산적인 도구로 사용하고 싶은 직장인
3. ChatGPT사용법을 익혀 높은 업무 효율을 경험하고 싶은 직장인</t>
  </si>
  <si>
    <t>1. AI서비스 사용을 위한 필수 프롬프트 엔지니어링 개념을 익힐 수 있다.
2. 구글 스프레드시트의 잠재력을 극대화하는 ChatGPT API 연동 전략을 수행할 수 있다.
3. 프롬프트 엔지니어링을 업무에 바로 활용할 수 있는 실무 활용 실습을 수행할 수 있다.
4. ChatGPT의 업무 능력을 한 번에 대량으로 실행하는 효율을 확보할 수 있다.</t>
  </si>
  <si>
    <t>아이템의 퀄리티를 높이는 UV 작업 [MAYA]</t>
  </si>
  <si>
    <t>UV 작업으로 아이템의 퀄리티를 높일 수 있다</t>
  </si>
  <si>
    <t>네이버 인공지능 CLOVAX 가입방법과 사용법 및 활용방법</t>
  </si>
  <si>
    <t>네이버 인공지능 CLOVAX의 가입방법 및 사용법을 익히고 활용할 수 있습니다.</t>
  </si>
  <si>
    <t>제페토 인기템 만들기 : 한 벌 의상 [Blender]</t>
  </si>
  <si>
    <t>* 아이템 만들기를 통해 정교한 모델링 작업을 할수 있다.
* 한 벌 의상 아이템을 중점적으로 제작하며 블렌더의 기능을 익힌다.</t>
  </si>
  <si>
    <t>움직임을 설정하는 리깅 작업 [MAYA]</t>
  </si>
  <si>
    <t>* 3D 디자인을 재밌게 배워보고 싶은 분
* 메타버스를 더 재밌게 즐기고 싶은 분
* 나만의 아이템을 제작하고 싶은 분
* 직접 제작한 아이템을판매해 보고 싶은 분</t>
  </si>
  <si>
    <t>* MAYA로 3D 아이템의 움직임을 설정할 수 있다.
* MAYA 인터페이스 및 조작을 할 수 있다.
* 리깅 작업에 필요한 주요 사용 메뉴 및 단축키를 익힌다.</t>
  </si>
  <si>
    <t>[DS Class] 딥러닝 실무 프로젝트</t>
  </si>
  <si>
    <t>- 딥러닝을 활용할 줄 알지만 실무에 적용해본 적이 없어 명확한 결과물을 만들어보고 싶은 분
- 딥러닝 뿐 아니라 데이터 핸들링 과정을 포함해 인공지능 분석의 모든 과정을 실제로 활용해보고 싶으신 분
- 본격적인 딥러닝 활용 역량을 갖춰 창업/이직/취업 등을 달성하고 싶은 모든 사람</t>
  </si>
  <si>
    <t>1. 딥러닝에 활용할 데이터 확보 및 전처리, 데이터 셋 나누기 과정을 알 수있다.
2. 모델 학습 및 평가와 모델 개선 방법을 알 수 있다.
3. Flask 프레임워크를 이용한 CNN모델 웹 서빙에 대해 알 수 있다.</t>
  </si>
  <si>
    <t>네이버클라우드 실무자가 알려주는 생성형 AI의 모든 것</t>
  </si>
  <si>
    <t>1. 인공지능과 생성형 AI에 관심 있는 직장인
 2. 비즈니스 IT트렌드에 관심 있는 직장인</t>
  </si>
  <si>
    <t>1. 생성형 AI가 무엇인지 이해하고 파악할 수 있다.
 2. 생성형 AI가 비즈니스에 미치는 영향을 알고 이를 활용할 수 있다.
 3. 생성형 AI가 가져올 수 있는 문제점과 주의할 점을 파악하고, 미래 변화를 대비할 수 있다.</t>
  </si>
  <si>
    <t>AI 초격차 시대! 미래 비즈니스로의 접근 - AI 이론편</t>
  </si>
  <si>
    <t>1. AI 비즈니스에 관심이 있는 모든 임직원
2. 4차 산업혁명 시대의 비즈니스 전략 수립에 대한 통찰력을 얻고자 하는 임직원
3. AI의 현황과 영향력을 파악하여 변화하는 미래에 대비하고자 하는 임직원</t>
  </si>
  <si>
    <t>AI 혁신의 독자적 속성을 이해하고 응용할 수 있다.
AI가 제공하는 핵심기능을 이해하고 실제 사례에 응용할 수 있다.
AI의 중요성을 인식하고 필수역량을 키울 수 있다.
AI 혁신의 4가지 접근방식을 설명할 수 있다.</t>
  </si>
  <si>
    <t>네이버클라우드와 떠나는 AI 여행</t>
  </si>
  <si>
    <t>- 인공지능의 최신 트렌드에 관심이 있는 직장인
- AI를 통해 비즈니스의 혁신을 도모하는 기업의 임직원</t>
  </si>
  <si>
    <t>1. AI의 개념과 역사에 대해 알고, 발전 과정을 살펴볼 수 있다.
2. AI의 현주소와 미래의 발전 가능성을 예측하고, 인공지능 분야의 다양한 기술에 대해 알 수 있다.
3. AI와 클라우드 기술이 합쳐졌을 때, 비즈니스에 미치는 영향을 알고 이를 활용할 수 있다.</t>
  </si>
  <si>
    <t>[대한전자공학회]AI가 만드는 새로운 미래 - 자율주행&amp;컴퓨터 비전&amp;반도체</t>
  </si>
  <si>
    <t>[조직] 인공지능 및 딥러닝 기술을 통해 새로운 비즈니스 기회를 발견하고자 하는 조직
[개인] 전기/전자/자동차 산업 종사자 및 인공지능 기술에 대한 이해를 높이고자 하는 개인
      ※ 全 기업의 임직원 대상 서비스 가능(산업군/직무/계층 무관)</t>
  </si>
  <si>
    <t xml:space="preserve">인공지능 관련 지식을 경영전략 및 혁신 직무에 활용할 수 있다. </t>
  </si>
  <si>
    <t>인공지능 Ai 가 로고및 아이콘을 자동으로 그려주는 구글오토드로우 사용법</t>
  </si>
  <si>
    <t>인공지능 AI를 활용해 구글오토드로우 사용법에 대해 학습할 수 있습니다.</t>
  </si>
  <si>
    <t>인공지능 Ai 놀라운 기능 구글렌즈 활용하는 방법</t>
  </si>
  <si>
    <t>인공지능 AI를 활용해 구글렌즈 활용법에 대해 학습할 수 있습니다.</t>
  </si>
  <si>
    <t>챗GPT, 세상을 바꾸다: 생성 AI가 바꾸는 미래 사회</t>
  </si>
  <si>
    <t>ChatGPT의 이해하고 효과적으로 사용하고 싶은 임직원 
ChatGPT 열풍의 원인과 ChatGPT가 바꿀 산업의 미래사회에 대한 인사이트를 얻고 싶은 임직원</t>
  </si>
  <si>
    <t>ChatGPT의 기능적 특징과 한계를 이해하고 이를 업무 및 일상생활에 활용할 수 있다.
ChatGPT와 같은 생성AI가 공존할 미래사회에서 인간의 역할과 변화하는 비즈니스 패러다임에 대해 이해할 수 있다.</t>
  </si>
  <si>
    <t>제페토 인기템 만들기 : 외투 [Blender]</t>
  </si>
  <si>
    <t>* 아이템 만들기를 통해 정교한 모델링 작업을 할 수 있다.
* 외투 아이템을 중점적으로 제작하며 블렌더의 기능을 익힌다.</t>
  </si>
  <si>
    <t>딥러닝 입문</t>
  </si>
  <si>
    <t>인공지능과 딥러닝에 대해 학습하고 싶은 중급 개발자</t>
  </si>
  <si>
    <t>인공지능과 딥러닝의 기본개념과 등장배경, 최신동향, 활용사례를 숙지 할 수 있습니다.</t>
  </si>
  <si>
    <t>일단 따라하면 생산성이 높아지는 RPA 활용 모음.ZIP</t>
  </si>
  <si>
    <t>RPA를 처음 접하는 구성원, 코딩 없이 RPA를 활용하고 싶은 구성원</t>
  </si>
  <si>
    <t>RPA로 대체할 수 있는 업무를 파악할 수 있다.
Uipath 툴을 사용하여 내가 원하는 RPA 프로세스를 만들 수 있다.</t>
  </si>
  <si>
    <t>ChatGPT 실전 활용법, 사례로 배우는 정보 수집에서 문서작성까지</t>
  </si>
  <si>
    <t>1. 인공지능 시대에 꼭 필요한 생성형AI의 이론만 간단히 알고 싶은 직장인
2. 확실하고 제대로 된 ChatGPT 사용법과 질문법을 익혀 업무 효율을 높이고 싶은 직장인
3. ChatGPT를 내 업무에 활용하여 성과를 극대화하고 싶은 직장인</t>
  </si>
  <si>
    <t>1. 생성형AI의 기본 개념과 생성형AI 툴을 활용하여 구체적인 성과를 창출하는 프롬프트 엔지니어링 역량을 확보할 수 있다.
2. ChatGPT 사용법과 질문법을 확실하고 제대로 파악하고 사용할 수 있다.
3. 모든 업무에 ChatGPT 스킬을 활용하여 효율성을 높이고 업무시간을 단축시킬 수 있다.</t>
  </si>
  <si>
    <t>인공지능 레시피</t>
  </si>
  <si>
    <t>1. 인공지능 기술과 산업에 대한 이해와 적용이 필요한 조직의 근무자 
2. 인공지능 신기술 도입으로 경영혁신, 제조혁신을 추구하는 기업체 임직원 
3. 4차 산업혁명의 혁신적 변화와 인공지능 신기술에 관심을 갖는 기업체 임직원 
4. 인공지능 산업의 시대적 변화와 흐름을 파악하고 자기계발의 필요성을 느끼는 근로자</t>
  </si>
  <si>
    <t>1. 4차 산업혁명시대를 선도하는 인공지능 기술의 개념을 이해하고 설명할 수 있다. 
2. 인공지능의 핵심원리를 이해하고 인공지능을 다루는 주요 도구들을 학습한다. 
3. 인공지능과 관련된 신기술들을 파악하고 산업간 융합 및 시너지 효과를 설명할 수 있다. 
4. 인공지능 기술을 업무와 연계하고 인공지능 산업의 현재와 미래 변화를 설명할 수 있다.</t>
  </si>
  <si>
    <t>언제 어디서든! 제페토 크리에이터 되기 [태블릿PC]</t>
  </si>
  <si>
    <t>태블릿PC로 나만의 메타버스 아이템을 제작할 수 있다.</t>
  </si>
  <si>
    <t>스테이블 디퓨전 설치방법 및 이미지 만들기</t>
  </si>
  <si>
    <t>스테이블 디퓨전 설치방법에 대해 알고 이미지를 만들 수 있습니다.</t>
  </si>
  <si>
    <t>인공지능의 놀라운 첨단기술 활용 blockade 사용법</t>
  </si>
  <si>
    <t>인공지능을 활용한 blockade 사용법을 익힐 수 있습니다.</t>
  </si>
  <si>
    <t>실생활에 바로 활용 Clipdrop 이미지 생성및 복구</t>
  </si>
  <si>
    <t>Clipdrop 이미지 생성 및 복구 방법에 대해 학습할 수 있습니다.</t>
  </si>
  <si>
    <t>인공지능 Ai 를 이용하여 간단하게 음악을 만드는 방법</t>
  </si>
  <si>
    <t>인공지능 AI를 활용해 음악을 제작할 수 있습니다.</t>
  </si>
  <si>
    <t>아이템의 퀄리티를 높이는 UV 작업 [Blender]</t>
  </si>
  <si>
    <t>제페토 인기템 만들기 : 액세서리 [Blender]</t>
  </si>
  <si>
    <t>* 아이템 만들기를 통해 정교한 모델링 작업을 할 수 있다.
* 액세서리 아이템을 중점적으로 제작하며 블렌더의 기능을 익힌다.</t>
  </si>
  <si>
    <t>AI 비즈니스 모델</t>
  </si>
  <si>
    <t>AI의 핵심기술과 사례를 학습하고자 하는 직장인</t>
  </si>
  <si>
    <t>AI의 핵심 기술들과 사례를 빠르고 효율적으로 학습 할 수 있습니다.</t>
  </si>
  <si>
    <t>Chat GPT, DALL-E로 배우는 생성형 AI의 핵심원리</t>
  </si>
  <si>
    <t>생성형 인공지능(Chat GPT, Dall-E)의 원리에 대해 관심있는 구성원</t>
  </si>
  <si>
    <t>자연어 처리/컴퓨터 비전의 개념과 다양한 응용 분야를 이해할 수 있다,
GPT모델을 통한 텍스트 생성/CLIP모델, 콜랩, 허깅페이스 등을 통해 이미지 생성을 할 수 있다.</t>
  </si>
  <si>
    <t>제페토 인기템 만들기 : 하의 [MAYA]</t>
  </si>
  <si>
    <t>반바지 / 긴바지 / 치마 / 조거팬츠 4종류의 하의 아이템 제작을 할 수 있다.</t>
  </si>
  <si>
    <t>파이썬을 활용한 자연어 처리</t>
  </si>
  <si>
    <t>자연어 처리의 프로세스를 이해와 실습을 통해 역량을 강화하고 싶은 직장인</t>
  </si>
  <si>
    <t>1. 자연어 처리의 프로세스를 이해합니다.
2. 자연어 처리에 필요한 기술적 개념을 실제 언어 데이터에 적용하는 실습을 통해 학습합니다.</t>
  </si>
  <si>
    <t>챗 GPT 4.0 탑재 한 Microsoft Bing 사용 방법 배우기</t>
  </si>
  <si>
    <t>1. 빙과 엣지의 구별 엣지의 빙버튼을 누르고 엣지에서 ChatGPT를 활용하기 
2. 엣지에서 빙의 페이지로 이동하여 빙을 사용하기
3. 음성으로 ChatGPT 에게 질문하기 
4. 답의 출처확인 질문 이어가기</t>
  </si>
  <si>
    <t>제페토 크리에이터의 시작! 3D모델링 기초 [MAYA]</t>
  </si>
  <si>
    <t>마야(MAYA)를 이용하여 제페토 아이템 제작을 할 수 있다.</t>
  </si>
  <si>
    <t>제페토 인기템 만들기 : 양말 [Blender]</t>
  </si>
  <si>
    <t>3D 디자인 툴 'Blender'를 이용하여 제페토 양말 아이템을 제작할 수 있다.</t>
  </si>
  <si>
    <t>두근두근 인공지능 - 개념편 -</t>
  </si>
  <si>
    <t>인공지능에 대한 관심이 있는 직장인</t>
  </si>
  <si>
    <t>인공지능과 머신러닝, 딥러닝의 개념을 이해할 수 있다
인공지능이 분야별 적용 방법과 사례를 이해할 수 있다
인공지능의 최근 동향 및 쟁점에 대한 이해할 수 있다</t>
  </si>
  <si>
    <t>AItopia - 인공지능이 만들어갈 세상</t>
  </si>
  <si>
    <t>1. 인공지능에 관심이 있는 모든 직장인 
2. 인공지능 관련 산업 분야의 현업 담당자</t>
  </si>
  <si>
    <t>1. 인공지능의 개념 및 발전 과정에 대해 이해하고 설명할 수 있다. 
2. 인공지능 사업이 4차 산업혁명에 대응할 수 있는 방안에 대해 학습할 수 있다. 
3. 인공지능의 여러가지 활용 사례를 통해 기술 트렌드를 이해할 수 있다.</t>
  </si>
  <si>
    <t>파이썬을 활용한 머신러닝</t>
  </si>
  <si>
    <t>머신러닝에 대해 학습하고 싶은 중급 개발자</t>
  </si>
  <si>
    <t>1. 머신러닝을 적용하여 데이터 분류 및 예측하는 방법을 학습할 수 있습니다.
2. 파이썬을 활용하여 인공지능 기술을 이해할 수 있습니다.</t>
  </si>
  <si>
    <t>23</t>
  </si>
  <si>
    <t>Chat GPT 정복을 위한 프롬프트 엔지니어링 A to Z</t>
  </si>
  <si>
    <t>1. 프롬프트엔지니어링을 통해 인공 지능을 더욱 효율적으로 활용하여 업무의 생산성을 극대화시키고자 하는 개발자
2. 생성 AI를 활용하여 누구보다도 먼저 높은 업무 효율을 경험하고자 하는 개발자
3. 인공 지능 시대에 꼭 필요한 기초 생성 AI 활용 지식을 얻고자 하는 개발자</t>
  </si>
  <si>
    <t>1. 프롬프트엔지니어링을 활용하여 생성 AI 툴에서 구체적인 성과를 창출할 수 있다.
2. 프롬프트엔지니어링을 midjourney, dall-e 등 여러 가지 생성 AI 툴에 활용하는 방안을 익힐 수 있다.
3. ChatGPT를 비롯한 생성 AI에 대한 이해를 실무에 적용하고 인공지능과 언어 처리 모델의 작동 원리를 이해할 수 있다.</t>
  </si>
  <si>
    <t>핵심만 쏙! 실무에 바로 적용하는 머신러닝</t>
  </si>
  <si>
    <t>1. 머신러닝을 알고 싶은 모든 직장인
2. 데이터를 활용하여 다양한 실무에 적용하려는 임직원
*강좌에서 제공되는 모든 소스코드는 파이썬 기초를 알고 계셔야 효과적인 학습이 가능합니다.</t>
  </si>
  <si>
    <t>1. 머신러닝의 개념과 주요 알고리즘을 이해할 수 있다.
2. 머신러닝 학습모델을 직접 제작하여 실무에 활용할 수 있다.
3. 문제 유형에 따른 적합한 머신러닝 알고리즘을 판단하고 적용할 수 있다.</t>
  </si>
  <si>
    <t>129000</t>
  </si>
  <si>
    <t>[DS Class] DNN, CNN, RNN을 활용한 딥러닝 실무</t>
  </si>
  <si>
    <t>- 딥러닝의 기초 활용을 넘어 실제 IT기업들이 활용하고 있는 고급 인공지능 분석 역량을 갖추고 싶은 실무자
- 리뷰 및 시장조사 등 방대한 인터넷 안의 데이터를 효과적으로 활용하고 싶은 마케터
- 본격적인 딥러닝 활용 역량을 갖춰 창업/이직/취업 등을 달성하고 싶은 모든 사람</t>
  </si>
  <si>
    <t>1. 딥러닝의 알고리즘 종류인 DNN을 활용한 글씨 분류 프로젝트에 대해 알 수 있다.
2. CNN(합성곱 신경망)을 활용한 글씨 분류 프로젝트를 알고 활용할 수 있다.
3. RNN(순환 신경망)을 활용한 영화 리뷰 분석을 수행할 수 있다.</t>
  </si>
  <si>
    <t>아이템 3D맵핑 작업[Substance Painter]</t>
  </si>
  <si>
    <t>*'서브스턴스페인터'를 이용하여 자신만의 특별한 아이템을 제작할 수 있다.</t>
  </si>
  <si>
    <t>[DS Class] 딥러닝 입문</t>
  </si>
  <si>
    <t>- 인공 지능의 업무 활용을 시도하고 싶은 실무자
- 사업에 인공지능을 도입하고 싶은 경영자, 실무자
- 딥러닝 역량을 갖춰 창업/이직/취업 등을 달성하고 싶은 모든 사람</t>
  </si>
  <si>
    <t>1. 딥러닝 개념과 퍼셉트론 개념을 알 수 있다.
2. 딥러닝의 학습 원리인 순전파와 역전파에 대해 이해할 수 있다.
3. 딥러닝을 실습할 수 있다.</t>
  </si>
  <si>
    <t>제페토 인기템 만들기 : 상의 [Blender]</t>
  </si>
  <si>
    <t>상의 아이템을 중점적으로 제작하며 블렌더의 기능을 익힌다</t>
  </si>
  <si>
    <t>내 손으로 만들어 낸 메타버스, 기획부터 운영까지! [ZEP&amp;게더타운]</t>
  </si>
  <si>
    <t>메타버스를 경험하고 싶은 누구나
ZEP과 게더타운 속 나만의 공간을 갖고 싶은 누구나
ZEP과 게더타운으로 온라인 행사를 기획하고 싶은 누구나</t>
  </si>
  <si>
    <t>1. 메타버스의 개념과 특성을 이해할 수 있다.
2. ZEP과 게더타운을 활용해 메타버스 공간을 기획하고 제작할 수 있다.
3. 교육, 홍보, 모임 등 다양한 유형의 메타버스 행사를 운영할 수 있다.</t>
  </si>
  <si>
    <t>챗GPT, 세상을 바꾸다: 비즈니스 패러다임</t>
  </si>
  <si>
    <t>ChatGPT의 기능적 특징과 한계를 이해하고 업무/경영에 이용하는 방법을 학습한다.
ChatGPT와 같은 생성AI가 공존할 미래사회에서 변화하는 비즈니스 패러다임을 이해할 수 있다.
생성AI의 응용 사업화의 방법을 이해할 수 있다.</t>
  </si>
  <si>
    <t>디지털 혁명과 휴먼케어</t>
  </si>
  <si>
    <t>1. 4차 산업혁명 혁신 기반의 개발, 제조, 서비스업 근로자 
2. 디지털 신기술을 접목한 헬스케어, 휴먼케어 관련 기업근로자 
3. 휴먼케어 분야와 직무연관성을 갖는 보건·의료 관련 종사자</t>
  </si>
  <si>
    <t>1. 휴먼케어의 종류와 현황, 국내외 사례에 대해 학습할 수 있다. 
2. 휴먼케어에 대한 트렌드, 디지털 보안, 개인정보보호 등에 대한 전반적인 사항을 중심으로 학습할 수 있다.</t>
  </si>
  <si>
    <t>제페토 최적화를 위한 리토폴로지 [Blender]</t>
  </si>
  <si>
    <t>클로3D로 제작한 아이템을 제페토로 업로드하기 전 필수로 거쳐야 하는 과정! 무료 툴 블렌더를 이용하여 리토폴로지 작업을 해 보는 강의입니다.</t>
  </si>
  <si>
    <t>29</t>
  </si>
  <si>
    <t>인공지능 을 이용해서 원하는 이미지를 만드는 방법</t>
  </si>
  <si>
    <t>인공지능을 활용해 원하는 이미지를 생성할 수 있습니다.</t>
  </si>
  <si>
    <t>움직임을 설정하는 리깅 작업 [Blender]</t>
  </si>
  <si>
    <t>아이템의 자연스러운 움직임을 설정할 수 있다.</t>
  </si>
  <si>
    <t>PyTorch 활용 딥러닝</t>
  </si>
  <si>
    <t>PyTorch를 활용한 딥러닝 모델 설계를 학습하고 싶은 중급 개발자</t>
  </si>
  <si>
    <t>1. PyTorch를 이용하여 딥러닝 모델을 설계하고 직접 구현할 수 있습니다.
2. 딥러닝의 원리와 최신 연구 트랜드를 이해하고 설명할 수 있습니다.
3. 딥러닝을 활용한 서비스를 개발하기 위해 필요한 핵심적인 이론을 알고 구현할 수 있습니다.</t>
  </si>
  <si>
    <t>인공지능 Ai 를 활용해서 영상편집 및 자동 자막 만들기</t>
  </si>
  <si>
    <t>인공지능 AI를 활용해 영상편집 및 자막 만들기에 대해 학습할 수 있습니다.</t>
  </si>
  <si>
    <t>인공지능 을 이용해서 사진에 필요없는 부분 지우는 방법</t>
  </si>
  <si>
    <t>인공지능을 이용해 사진에 필요없는 부분을 지울 수 있습니다.</t>
  </si>
  <si>
    <t>아이템 제작 마지막 과정 컨버팅과 업로드 [Unity]</t>
  </si>
  <si>
    <t>* 3D 아이템을 Unity 기반의 제페토 파일로 변환시킬 수 있다.
* Unity로 파일 변환 및 질감 입히기를 할 수 있다.
* 오류 여부 파악할 수 있다.
* 완성된 3D 아이템 제페토 스튜디오에 업로드할 수 있다.</t>
  </si>
  <si>
    <t>두근두근 인공지능 - 실습편 -</t>
  </si>
  <si>
    <t>인공지능을 직접 만들어보고 싶은 직장인</t>
  </si>
  <si>
    <t>인공지능 개발을 위한 머신러닝의 절차를 이해한다
머신러닝의 각 단계를 간단히 수행할 수 있다</t>
  </si>
  <si>
    <t>AI Transformation</t>
  </si>
  <si>
    <t xml:space="preserve">AI의 개념과 관련 용어를 이해하고 학습하고 싶은 직장인 </t>
  </si>
  <si>
    <t>1. AI 가 무엇인지, 관련 용어들을 설명할 수 있습니다.
2. 회사 내에서 AI를 통한 팀 역량 강화를 꾀할 수 있습니다
3. AI의 핵심 기술들을 이해하고 관련 활용 비즈니스 모델들을 설계해 볼 수 있습니다.</t>
  </si>
  <si>
    <t>스마트 모빌리티 레시피</t>
  </si>
  <si>
    <t>1. 스마트 모빌리티 트렌드를 파악하고 자사의 성공적인 도입을 원하는 임직원 
2. 기업의 전략 수립 및 신사업을 담당하는 부서의 실무자 및 관계자</t>
  </si>
  <si>
    <t>1. 스마트 모빌리티의 이해와 적용범위를 설명할 수 있다. 
2. 자율주행차의 이해와 기반 기술에 대해서 학습할 수 있다. 
3. 스마트 모빌리티 플랫폼 및 미래 방향에 대해 이해할 수 있다.</t>
  </si>
  <si>
    <t>인공지능이 이야기를 만들고 이미지를 생성하고 영상을 만드는 방법</t>
  </si>
  <si>
    <t>인공지능을 활용해 이미지를 생성하고 영상을 만들 수 있습니다.</t>
  </si>
  <si>
    <t>제페토 인기템 만들기 : 신발 [Blender]</t>
  </si>
  <si>
    <t>* 아이템 만들기를 통해 정교한 모델링 작업을 할 수 있다.
* 신발 아이템을 중점적으로 제작하며 블렌더의 기능을 익힌다.</t>
  </si>
  <si>
    <t>제페토 인기템 만들기 : 헤어 [Blender]</t>
  </si>
  <si>
    <t>RPA를 이용한 업무자동화</t>
  </si>
  <si>
    <t>RPA 도구 활용 Tip을 통해 업무자동화 구축에 도움을 얻고자 하는 직장인</t>
  </si>
  <si>
    <t>다양한 RPA 도구들을 활용하여 간단한 업무자동화 시스템을 구축 할 수 있습니다.</t>
  </si>
  <si>
    <t>파이썬을 활용한 챗봇 개발</t>
  </si>
  <si>
    <t>딥러닝과 챗봇 개발을 학습하고자 하는 중급 개발자</t>
  </si>
  <si>
    <t>1. 챗봇 개발에 필요한 자연어 처리 기술을 숙지 할 수 있습니다.
2. 딥러닝 기슬과 챗봇 서비스의 관계를 이해하여 필요한 기술을 적용할 수 있습니다.</t>
  </si>
  <si>
    <t>클라우드</t>
  </si>
  <si>
    <t>네이버클라우드와 떠나는 Cloud 여행</t>
  </si>
  <si>
    <t>1. 클라우드의 특징을 활용할 수 있는 주요 서비스 및 구성안을 파악할 수 있다.
2. 다양한 실제 기업의 사례들을 통해 클라우드 시장의 동향을 파악할 수 있다.
3. 우리 기업의 상황에 맞는 클라우드 도입 전략과 도입 시 고려사항 및 기대 효과를 알 수 있다.</t>
  </si>
  <si>
    <t>입문자가 배우는 네트워크 흐름</t>
  </si>
  <si>
    <t>1. 흩어져 있던 IT지식 특히 네트워크 관련 지식에 대해 카테고리화하여 정리 할 수 있음
2. 개발 프로세스, 특히 네트워크 관련 부분에 대한 이해하고 개발자와 원활하게 커뮤니케이션 할 수 있도록 도움을 줌.</t>
  </si>
  <si>
    <t>87000</t>
  </si>
  <si>
    <t>클라우드 서비스 기초</t>
  </si>
  <si>
    <t>클라우드 컴퓨팅의 개념과 용어를 정확히 학습하고자 하는 직장인</t>
  </si>
  <si>
    <t>클라우드 컴퓨팅과 가상화의 기초 개념 및 용어를 정확히 알 수 있습니다.</t>
  </si>
  <si>
    <t>뜬구름 잡지 말고 클라우드 제대로 이해하기</t>
  </si>
  <si>
    <t>클라우드를 잘 활용하고 싶은 구성원, 클라우드 전환을 해야 하는 서비스기획자 등</t>
  </si>
  <si>
    <t>전통적 IT와 클라우드의 차이점에 대해 이해할 수 있다.?  클라우드 도입 및 전환 시 고려해야할 사항에 대해 파악할 수 있다.</t>
  </si>
  <si>
    <t>SQL, 어디까지 알고 있니? (실무과정)</t>
  </si>
  <si>
    <t>SQL의 기본적인 사용법을 알고 있는 학습자</t>
  </si>
  <si>
    <t>1. SQL의 기본적인 사용법에 대해 Remind 할 수 있다.
2. SQL 실무 활용법에 대해 알아보고, 실전에서 다양하게 활용할 수 있다.</t>
  </si>
  <si>
    <t>GCP(Google Cloud Platform) 기본</t>
  </si>
  <si>
    <t>GCP 서비스 운영역량을 향상하고자 하는 개발자</t>
  </si>
  <si>
    <t>구글 클라우드 플랫폼의 기본적인 개념과 서비스에 대한 이해도를 제고할 수 있습니다.</t>
  </si>
  <si>
    <t>클라우드 서비스의 비즈니스 활용</t>
  </si>
  <si>
    <t>클라우드 서비스에 대한 사례 학습으로 인사이트를 얻고자 하는 직장인</t>
  </si>
  <si>
    <t xml:space="preserve">실 사례로 비즈니스에서의 클라우드 서비스를 알아보고 비즈니스 활용에 대한 인사이트를 함양할 수 있습니다. </t>
  </si>
  <si>
    <t>MS Azure 입문</t>
  </si>
  <si>
    <t>MS Azure 서비스에 대한 기본적인 개념을 이해하고 역량을 강화하고자 하는 직장인</t>
  </si>
  <si>
    <t>MS Azure 서비스에 대한 기본적인 개념을 이해할 수 있습니다.</t>
  </si>
  <si>
    <t>클라우드 컴퓨팅 이해와 분석</t>
  </si>
  <si>
    <t>클라우드의 기본 개념과 원리는 학습하고자 하는 직장인</t>
  </si>
  <si>
    <t>소비자 관점에서 클라우드 서비스들을 이해하고 분석할 수 있습니다.</t>
  </si>
  <si>
    <t>도커/쿠버네티스의 비즈니스 활용</t>
  </si>
  <si>
    <t>도커/쿠버네티스의 기본적인 개념에 대한 이해도를 높이고 사례를 통해 구현 역량을 향상하고자 하는 직장인</t>
  </si>
  <si>
    <t xml:space="preserve">도커/쿠버네티스의 기본적인 개념에 대한 이해도를 높이고 사례를 통해 구현 역량을 제고할 수 있습니다.
</t>
  </si>
  <si>
    <t>기초탄탄, SQL 톺아보기 (입문과정)</t>
  </si>
  <si>
    <t>SQL을 처음 접하는 입문자</t>
  </si>
  <si>
    <t>SQL의 기본적인 사용법을 익힐 수 있다.
SQL의 기본적인 명령어와 실전에서 활용할 수 있는 실습을 간단히 익힐 수 있다</t>
  </si>
  <si>
    <t>가장 쉽게 배우는 AWS, 기초부터 실무까지</t>
  </si>
  <si>
    <t>1. 클라우드 컴퓨팅과 AWS 서비스에 대한 기본 개념을 이해하고자 하는 비전공자나 IT 업계 초보 직장인
2. 기존 전산실 환경을 AWS 클라우드로 전환하고자 하는 인프라 엔지니어나 IT 매니저</t>
  </si>
  <si>
    <t>1. 클라우드 컴퓨팅의 개념과 AWS 클라우드 서비스의 역할 및 특징을 이해할 수 있다.
2. AWS 주요서비스의 기초 사용법을 습득하고 관리하는 방법을 활용할 수 있다.
3. AWS 서버를 활용하여 기존 전산실 서버를 클라우드로 전환하는 방법을 학습하고, 클라우드 전환의 이점과 문제점을 파악할 수 있다.</t>
  </si>
  <si>
    <t>ESG</t>
  </si>
  <si>
    <t>[Biz Insight] 지속가능 기업의 필수조건, ESG 경영</t>
  </si>
  <si>
    <t>- ESG 경영을 통해 변화하는 글로벌 시장에서 새로운 기회를 잡고 싶은 경영진
- ESG 경영을 통해 기업의 신뢰를 높이고 싶은 경영인
- 전략적인 ESG 경영에 대한 인사이트를 얻고 싶은 기업 임직원들</t>
  </si>
  <si>
    <t>1. ESG 경영의 개념과 등장배경에 대해 이해하고 글로벌 트랜드에 대해 설명할 수 있다.
2. 사회(Social), 환경(Environment), 지배구조(Governance)의 주요 내용에 대해 파악할 수 있다.
3. ESG 경영의 바람직한 실천을 위한 전략에 대해 알고, 이를 기업 경영에 적용할 수 있다.</t>
  </si>
  <si>
    <t>모두가 알아야 할 가장 최신의 ESG</t>
  </si>
  <si>
    <t>1. ESG 경영을 통해 기업의 신뢰를 높이고 싶은 조직
2. ESG 전략에 대한 인사이트를 얻고 싶은 모든 임직원</t>
  </si>
  <si>
    <t xml:space="preserve">1. ESG의 개념과 작동원리에 대해 설명할 수 있다.
2. 제도화 단계에 들어선 ‘ESG2.0’ 시대의 핵심 이슈를 파악할 수 있다.
3. 생물다양성과 산림파괴방지에 대한 경영상의 전략을 수립할 수 있다. </t>
  </si>
  <si>
    <t>100대 기업 ESG 담당자가 가장 자주 하는 질문</t>
  </si>
  <si>
    <t>ESG, 미래를 이끄는 지속가능한 비즈니스 전략</t>
  </si>
  <si>
    <t>ESG에 대해 체계적으로 알고 싶은 조직 구성원 및 경영진
ESG 경영을 도입하고자 하거나 도입했지만 방향성을 제대로 세우지 못한 경영진
ESG 요소를 고려한 사회책임투자를 시행하고자 하는 투자자</t>
  </si>
  <si>
    <t>일시적 트렌드가 아닌 패러다임 전환으로서 ESG 경영이 부상한 배경 및 역사를 알고, ESG 경영의 의미를 체계적으로 이해할 수 있다.
ESG의 주요 프레임인 중대성 평가와 ABC 프레임워크에 대해 이해하고, ESG 경영 전략을 세울 수 있다.
다양한 기업 활동 사례의 비교 분석을 바탕으로 하나의 이슈를 다양한 형태의 ESG 경영으로 구현할 수 있다.
ESG 경영의 실천방안을 자금, 고객 빛 시장, 파트너십, 커뮤니케이션의 측면에서 이해하고, 이를 기업 및 조직에 적용할 수 있다.
새로운 가치 창출의 원천으로서의 ESG를 이해하고, ESG 경영에 대해 요구되는 통찰력을 얻을 수 있다.</t>
  </si>
  <si>
    <t>[Biz잇슈] ESG, 미래를 이끄는 지속가능한 비즈니스 전략</t>
  </si>
  <si>
    <t>ESG 주요 핵심 개념을 단시간에 파악한다.</t>
  </si>
  <si>
    <t>문성후 박사의 ESG 실천 전략</t>
  </si>
  <si>
    <t>1. 비즈니스 트렌드를 따라가고자 하는 임직원
2. ESG에 대한 전반적인 이해를 하고 싶은 분
3. ESG를 회사 경영에 구체적으로 적용하려는 분
4. ESG 실천을 위한 확실한 가이드가 필요한 분</t>
  </si>
  <si>
    <t>1. ESG의 배경과 의미에 대해 정확하게 이해하고, 실천 가능한 ESG 경영 프로그램을 배워본다.
2. 투자와 경영에 ESG를 접목하는 구체적인 방법에 대해 알 수 있다.</t>
  </si>
  <si>
    <t>전사원이 알아야 할 ESG 경영</t>
  </si>
  <si>
    <t>ESG에 관심있는 개인투자자, ESG를 도입하려는 회사의 임직원, ESG. CSR부서원</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</si>
  <si>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</si>
  <si>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[ESG 아카이브] 넥스트 ESG, 평가대응과 보고서작성</t>
  </si>
  <si>
    <t>1. ESG, 지속가능경영/기업사회공헌 실무자 및 관리자
2. 재무 및 기타 정보 공시 관련하여 ESG적 요소를 고려중인 실무자 및 관리자
3. 기후공시, 공급망관리, 수출, CSR 등 실무자 및 관리자
4. 내부감사, 내부회계 담당자</t>
  </si>
  <si>
    <t>1. 기후공시, 공급망 실사, 탄소국경조정세 등 넥스트ESG의 기본 틀을 이해할 수 있다.
2. 중요도가 커지는 S(사회), 지배구조, 그린워싱, 평가등급 등 ESG 주요 이슈를 파악하고, ESG 경영 벤치마킹 포인트를 발굴할 수 있다.
3. ESG 공시 의무 관련 효과적인 평가대응 방안을 수립할 수 있다.
4. GRI 기반 ESG, 지속가능경영 보고서를 작성할 수 있다.</t>
  </si>
  <si>
    <t>새로운 경영 패러다임 ESG</t>
  </si>
  <si>
    <t>지속 가능한 성장 ESG 개념을 확인하고 미치는 영향을 예측 분석한다.</t>
  </si>
  <si>
    <t>[ESG 직무 에센스] ESG 실무자들이 가장 많이 하는 질문</t>
  </si>
  <si>
    <t>1. ESG, 지속가능경영/기업사회공헌 실무자 및 관리자
2. IR 담당자 및 관리자 (재무 및 기타 정보 공시 관련)
3. 기후공시, 공급망관리, 수출, CSR 등 실무자 및 관리자
4. 내부감사, 내부회계 담당자</t>
  </si>
  <si>
    <t>1. ESG의 개념과 작동원리에 대해 설명할 수 있다.
2. 제도화 단계에 들어선 ‘ESG2.0’ 시대의 핵심 이슈를 파악할 수 있다.
3. ESG 공시 의무 관련평가대응 방안을 숙지하고 지속가능경영보고서를 작성할 수 있다.</t>
  </si>
  <si>
    <t>기업의 지속가능성을 높이다! 전사원 ESG 가이드</t>
  </si>
  <si>
    <t>1. ESG에 대해 A to Z까지 배우고 싶은 직장인
2. ESG 관련 업무를 수행하는 실무자
3. 글로벌 ESG 경영 트렌드 이해를 통해 통찰력을 얻고 싶은 경영인
4. B2B 거래를 하고 있는 협력회사 담당자</t>
  </si>
  <si>
    <t>1. ESG 개념을 정확히 이해하여 실무적이고 체계적인 ESG 실천 방안 마련
2. 보고서 작성(검증), 전략, 평가 대응, 지표 등의 실무적 이해
3. ESG 경영 내재화와 인식 재고로 ESG 경영 문화 확산
4. 글로벌 ESG 경영 트렌드를 이해하여 글로벌 스탠다드 기업으로 발돋움</t>
  </si>
  <si>
    <t>ESG 탄소중립을 위한 핵심수단, 신재생에너지</t>
  </si>
  <si>
    <t xml:space="preserve"> ㅇ최신 신재생에너지 정책에 대해 알고 싶은 학습자
 ㅇ발전사 등 에너지 공기업 임직원 중 신재생에너지의 현황 및 제도 등을 이해하고 업무에 적용하고 싶은 학습자</t>
  </si>
  <si>
    <t xml:space="preserve"> ㅇ ESG 탄소중립 달성을 위한 신재생에너지 확대 관련 정책 및 제도, 시장 상황에 대한 최신 트렌드 파악 및 정보 습득한다.
 ㅇ 신재생에너지의 전력 시장 및 계통 영향 등을 고려한 종합적인 신재생에너지 정책 및 제도 개선 방향에 대한 이해도를 제고한다.</t>
  </si>
  <si>
    <t>ESG 혁명이 온다</t>
  </si>
  <si>
    <t>기업의 모든 임직원</t>
  </si>
  <si>
    <t xml:space="preserve">세계적으로 주목하고 있는 ESG에 대한 개념을 이해하고, 기업과 어떤 연관성이 있는지 설명할 수 있다.
투자자-기업-소비자 각각의 관점에서 ESG가 어떻게 작용되는지 이해하고 실제 현장에서 ESG를 어떻게 활용할지 방법을 모색할 수 있다. 
ESG를 도입하여 차별화된 경쟁우위를 가진 사례를 통해 실제 현장에서 ESG를 어떻게 도입해야 할지 고민하고, 적극적인 ESG 경영전략을 세울 수 있다. </t>
  </si>
  <si>
    <t>16839</t>
  </si>
  <si>
    <t>ESG 경영 9가지로 끝내기!</t>
  </si>
  <si>
    <t>중소, 중견기업 임직원</t>
  </si>
  <si>
    <t>1. 중소, 중견기업이 ESG 경영을 바르게 이해하고 실천할 수 있도록 돕는다.  
2. ESG 개념, 중요이슈, 대응방법, 사례제시를 통해 중견, 중소기업이 실질적인 ESG 경영을 할 수 있도록 돕는다.</t>
  </si>
  <si>
    <t>경영</t>
  </si>
  <si>
    <t>MBA</t>
  </si>
  <si>
    <t>경영일반</t>
  </si>
  <si>
    <t>[mini-MBA] 직원들에게 신임있는 리더가 되는 경영 노하우</t>
  </si>
  <si>
    <t>사업을 이제 막 시작한 경영자
성장 단계에 오른 기업의 경영자, 팀장
마케터, 인사관리자</t>
  </si>
  <si>
    <t>직원들이 믿고 따를 수 있는 경영자로 성장한다.
기업을 성장시키는 자신만의 전략을 만들 수 있다.
실무에 적용 가능한 경영 방법을 터득한다.
전반적인 경영에 대한 인사이트를 터득한다.</t>
  </si>
  <si>
    <t>#키워드로 쉽게 배우는 MBA #기업경영(교재포함)</t>
  </si>
  <si>
    <t>1. 경영학에 대한 기초 개념 이해 및 실무 적용이 요구되는 사원~대리급 직장인
2. 경영학 기초 지식을 실무에 적용하고자 하는 모든 직장인</t>
  </si>
  <si>
    <t>1. 경영의 개념 및 발전과정, 경영이념 등 기업경영 기초에 대해 이해할 수 있다.
2. 인적자원관리, 조직구조관리, 생산관리, 마케팅, 회계재무 등 경영학 전반에 대해 이해할 수 있다.
3. 기업성장 및 지속가능경영을 위한 전략에 대해 이해할 수 있다.
4. 기업경영의 트렌드와 경영에 필요한 상식을 이해할 수 있다.</t>
  </si>
  <si>
    <t>10일 만에 끝내는 MBA</t>
  </si>
  <si>
    <t>[All that MBA] 쉽게 핵심만 콕 집어주는 기초 경영 올인원</t>
  </si>
  <si>
    <t>- 경영에 대한 기초지식이 필요한 비경영 전공의 모든 직장인
- 마케팅, 전략, 인사, 회계 부서에 근무하는 직장인</t>
  </si>
  <si>
    <t>1. 전략적 사고에 기초하여 기업의 목표를 수립하고 기업의 역량과 시장환경을 고려하여 경쟁우위를 확보하기 위한 구체적 실행전략을 수립할 수 있다.
2. 회사의 거래에 대한 정확한 회계처리를 하고 나아가 회사의 재무제표를 이해할 수 있다. 
3. 마케팅의 환경 변화를 파악하고 시장지형적 마케팅을 통해 고객가치를 창출할 수 있다.
4. 인재관리의 중요성을 알고, 다양성이 당연해지는 조직에서 이를 존중하면서 시너지를 내는 방안을 모색할 수 있다.</t>
  </si>
  <si>
    <t>[All that MBA]데이터사이언스, 어떻게 인사이트를 얻을 것인가?</t>
  </si>
  <si>
    <t>- 데이터분석 업무가 필요한 마케팅 / 전략 관련 부서
- 데이터 사이언스에 관심있는 임직원</t>
  </si>
  <si>
    <t>1. 데이터 사이언스의 개념과 적용분야에 대해 설명할 수 있다.
2. 데이터를 분석하고 활용하는 다양한 기법들을 이해하고 현업에 적용할 수 있다.
3. 데이터를 기반으로 하여 비즈니스 의사결정에 도움을 주고 인사이트를 얻을 수 있다.</t>
  </si>
  <si>
    <t>리더의 완성, MBA - IT경영</t>
  </si>
  <si>
    <t>경영학 기초 지식을 실무에 적용하고자 하는 모든 직장인</t>
  </si>
  <si>
    <t>변화하는 기업 환경에서 IT경영의 중요성을 확인할 수 있다.
IT경영의 핵심을 파악할 수 있다.
IT트렌드 전환에 대해 이해할 수 있다.</t>
  </si>
  <si>
    <t>리더의 완성, MBA IT경영</t>
  </si>
  <si>
    <t>경영전략</t>
  </si>
  <si>
    <t>- 경영전략 및 기획분야 전문가로서 성장하고 싶은 임직원
- 경영전략 이론을 기반으로 전략적 사고와 의사결정이 필요한 임직원</t>
  </si>
  <si>
    <t xml:space="preserve">1. 전략적 사고에 기초하여 기업의 목표를 수립할 수 있다.
2. 기업이 목표를 달성하고 경쟁우위를 확보하기 위한 구체적 실행전략을 수립할 수 있다.
3. 기업의 역량과 시장환경을 고려하여 의사결정을 내릴 수 있다.
</t>
  </si>
  <si>
    <t>리더의 완성, MBA - 전략경영</t>
  </si>
  <si>
    <t>변화하는 환경에 유연하게 대응할 수 있는 경영의 전략의 필요성을 이해할 수 있다. 
끊임없이 스스로를 변신시켜 환경에 맞춘 새로운 전략으로 경쟁우위를 얻는 조직의 사례를 학습할 수 있다.
환경 변화에 맞춰서 애자일하고 유연한 조직을 만들어내는 전략 경영을 수립할 수 있다.</t>
  </si>
  <si>
    <t>리더의 완성, MBA 전략경영</t>
  </si>
  <si>
    <t>리더의 완성, MBA - 마케팅</t>
  </si>
  <si>
    <t>비즈니스인은 왜 마케팅을 공부해야 하는지에 대한 의문점을 해소할 수 있다.
변화하는 환경 속에서 주목해야 할 마케팅의 핵심 내용에 대해 이해할 수 있다.
DT시대, 마케팅의 주요 쟁점을 파악하고, 회사에서 대응할 수 있는 다양한 방법에 대해 이해할 수 있다.
디지털 마케팅으로 ‘데이터 포인트’를 얻을 수 있다.</t>
  </si>
  <si>
    <t>리더의 완성, MBA 마케팅</t>
  </si>
  <si>
    <t>[Start! MBA] 마케팅과 인적자원관리</t>
  </si>
  <si>
    <t>· 마케팅과 인적자원 개발 기초에 대한 이해가 필요한 임직원
· 마케팅과 인적자원 개발 기초를 학습하여, 조직의 성과를 창출하고자 하는 중간관리자 및 팀 관리자</t>
  </si>
  <si>
    <t>· 마케팅의 전략과 사례를 통해 마케팅의 기초에 대한 이해를 높이고, 용어를 이해할 수 있다.
· HRM/HRD의 기본개념을 통해 HR에 대한 전반적인 이해를 높일 수 있다. 
· 마케팅과 인적자원개발의 기초 지식 습득을 통해 용어를 이해하고, 용어 혹은 개념 간 관련성을 설명할 수 있다.</t>
  </si>
  <si>
    <t>#키워드로 쉽게 배우는 MBA #마케팅(교재포함)</t>
  </si>
  <si>
    <t>1. 마케팅에 대한 기초 개념 이해 및 실무 적용이 요구되는 사원~대리급 직장인
2. 마케팅 및 홍보 기초 지식을 실무에 적용하고자 하는 모든 직장인</t>
  </si>
  <si>
    <t>1. 마케팅의 개념과 전략 도출 과정을 이해할 수 있다.
2. STEEP, PEST, 5 Force Model, 3C 등 개념을 알고, 이를 바탕으로 마케팅 환경분석을 할 수 있다.
3. SWOT 분석, STP 전략, 4P 믹스 등에 대해 알고, 이를 바탕으로 마케팅 기획을 할 수 있다.
4. 고객 행동분석과 서비스 마케팅, CRM의 개념을 이해할 수 있다.
5. 트렌드를 바탕으로 한 다양한 마케팅과 마케팅 패러다임에 대해 이해할 수 있다.</t>
  </si>
  <si>
    <t>121000</t>
  </si>
  <si>
    <t>트렌드를 넘는 마케팅이 온다</t>
  </si>
  <si>
    <t>인사조직</t>
  </si>
  <si>
    <t>#키워드로 쉽게 배우는 MBA #인사조직(교재포함)</t>
  </si>
  <si>
    <t>1. 인사조직에 대한 기초 개념 이해 및 실무 적용이 요구되는 사원~대리급 직장인
2. 인사조직 기초 지식을 실무에 적용하고자 하는 모든 직장인</t>
  </si>
  <si>
    <t>1. HRM, HRD, 조직구조, 직무, 역량 등 HR 및 조직과 관련된 기초 개념을 이해할 수 있다.
2. 채용, 조직개발, 경력개발, 개인개발 등 인적자원 확보 및 관리 개념을 이해할 수 있다.
3. 역량평가, MBO, BSC, KPI, OKR 등 인적자원의 평가에 대해 이해할 수 있다.
4. 임금, 퇴직, 4대보험, 휴가, 연말정산, 복리후생 등 인적자원의 보상에 대해 이해할 수 있다.
5. 리더십, 동기부여, 소통, 스트레스 관리 등 인적자원의 유지와 인사조직 트렌드를 이해할 수 있다.</t>
  </si>
  <si>
    <t>116000</t>
  </si>
  <si>
    <t>어서와~ HR은 처음이지?</t>
  </si>
  <si>
    <t>리더의 완성, MBA - 운영관리</t>
  </si>
  <si>
    <t>현대 비즈니스에서 운영관리의 역할을 이해할 수 있다.
운영관리의 핵심을 파악할 수 있다.
운영관리 패러다임 전환에 대해 이해할 수 있다.</t>
  </si>
  <si>
    <t>리더의 완성, MBA 운영관리</t>
  </si>
  <si>
    <t>리더의 완성, MBA - 인적자원관리</t>
  </si>
  <si>
    <t>인적자원관리가 건강한 조직 구축과 기업의 경쟁력 향상에 어떻게 기여하는지를 이해한다.
관리 역량을 향상시키기 위해 문제 의식을 가지고 장기적 시각을 배우고 고민해 본다. 
임파워먼트 권한을 부여하고 위험 상황에 신속하고 효과적으로 대응할 수 있는 시스템을 구축하는 방법을 학습한다.</t>
  </si>
  <si>
    <t>리더의 완성, MBA 인적자원관리</t>
  </si>
  <si>
    <t>재무/회계</t>
  </si>
  <si>
    <t>리더의 완성, MBA - 재무</t>
  </si>
  <si>
    <t>효율적으로 자본을 조달하고 투자하여 기업가치를 창출하는 재무적 의사결정의 중요성을 이해한다.
기업을 둘러싸고 있는 시장과 투자자의 수요를 이해하고, 재무적 의사결정에 시장 이해와 비용 효율성을 반영하는 직관을 개발한다.</t>
  </si>
  <si>
    <t>리더의 완성, MBA 재무</t>
  </si>
  <si>
    <t>[All that MBA] 재무관리, 어떻게 기업의 가치를 높일 것인가?</t>
  </si>
  <si>
    <t>- 기업의 재무관련 부서 임직원
- 경영학 非전공 출신의 실무 담당자
- 재무관리에 관심 있는 임직원</t>
  </si>
  <si>
    <t>1. 재무관리의 개념과 목적에 대해 설명할 수 있다.
2. 화폐의 시간가치와 위험과 기대수익률, 가치평가 과정을 습득할 수 있다.
3. 합리적으로 자본조달, 투자, 배당 등을 실현하여 기업 가치를 극대화할 수 있다.</t>
  </si>
  <si>
    <t>#키워드로 쉽게 배우는 MBA #재무·회계</t>
  </si>
  <si>
    <t>1. 회계, 재무, 세무에 대한 기초 개념 이해 및 실무 적용이 요구되는 사원~대리급 직장인
2. 회계, 재무, 세무 기초 지식을 실무에 적용하고자 하는 모든 직장인</t>
  </si>
  <si>
    <t>1. 회계·재무·세무의 개념 구분, 차변과 대변 등 회계의 기초에 대해 이해할 수 있다.
2. 재무상태표, 손익계산서, 현금흐름표 등 재무제표에 대해 이해하고, 이를 바탕으로 기업재무를 분석할 수 있다.
3. 법인세, 부가가치세, 소득세, 원천세, 세금조정 등 세금에 대해 이해할 수 있다.</t>
  </si>
  <si>
    <t>경영인사이트</t>
  </si>
  <si>
    <t>[10분 독서로 배우는 Biz 센스] 경영GURU 필독서 읽은 척 매뉴얼 Ⅱ</t>
  </si>
  <si>
    <t>1. 조직의 목표와 방향을 설정하는 리더
2. 경영 대가들의 현재의 비즈니스 환경 분석과 미래 전망에 관심 있는 모든 직장인</t>
  </si>
  <si>
    <t>1. 경제경영 현황을 제대로 파악할 수 있다. 
2. 다가올 미래의 위기와 기회에 준비할 수 있다.</t>
  </si>
  <si>
    <t>백년식당, 노포에서 찾은 경영의 지혜 (미쉐린가이드 포함)</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</si>
  <si>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</si>
  <si>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[참고도서] 미쉐린 가이드 서울 2023</t>
  </si>
  <si>
    <t>[10분 독서로 배우는 Biz 센스] 사업전략 스쿨 Ⅰ</t>
  </si>
  <si>
    <t>1. 조직의 목표와 전략을 수립하는 경영자
2. 경영 전략과 사업 계획을 고민하는 담당자</t>
  </si>
  <si>
    <t>1. 글로벌 기업들의 사업 전략 트렌드에 대해 파악할 수 있다. 
2. 본인의 비즈니스에 맞는 전략을 세울 수 있다.</t>
  </si>
  <si>
    <t>[10분 독서로 배우는 Biz 센스] 마케팅 전략 필독서 10</t>
  </si>
  <si>
    <t>1. 마케팅, 브랜딩 관련 직무 종사자 
2. 고객과의 소통에 관심이 있는 모든 직장인</t>
  </si>
  <si>
    <t>1. 고객중심 비즈니스 패러다임과 마케팅 철학을 이해할 수 있다. 
2. 고객의 마음을 이해하고 공감하는 마케팅 전략을 수립할 수 있다.</t>
  </si>
  <si>
    <t>[Get it Trend] 미래의 부를 창출하는 교양수업, 세븐테크-토크콘서트</t>
  </si>
  <si>
    <t>- 미래 가치를 높이고자 하는 임직원
- 미래 기술에 대한 탐구가 필요한 신규 비즈니스/기획 부서 임직원</t>
  </si>
  <si>
    <t>1. 미래기술인 세븐테크의 개괄적인 흐름을 파악할 수 있다.
2. 세븐테크가 일과 직업, 라이프스타일, 교육, 투자 등 내 미래를 어떻게 바꿀 것인지 미리 알고 준비할 수 있다.</t>
  </si>
  <si>
    <t>핵심만 콕! 디지털 트랜스포메이션의 핵심과 성공전략</t>
  </si>
  <si>
    <t>디지털 트랜스포메이션의 핵심과 성공전략을 위한 스킬과 전략 등의 지식 습득에 관심있는 직장인</t>
  </si>
  <si>
    <t>언택트 시대의 디지털 트랜스포메이션 조직 운영 전략과 뉴 패러다임 전환 사례를 알아보고 산업별 변신 방향을 이해할 수 있다.</t>
  </si>
  <si>
    <t>[10분 독서로 배우는 Biz 센스] 비즈니스 모델 스쿨</t>
  </si>
  <si>
    <t>1. 조직의 목표와 비즈니스 모델을 수립하는 경영자
2. 경영 전략과 사업 계획을 고민하는 담당자</t>
  </si>
  <si>
    <t>1. 글로벌 기업들의 분야별 비즈니스 모델 트렌드를 파악할 수 있다. 
2. 플랫폼 비즈니스의 단계별 전략을 이해할 수 있다.</t>
  </si>
  <si>
    <t>[10분 독서로 배우는 Biz 센스] DT의 현재와 미래</t>
  </si>
  <si>
    <t>1. DT 전략을 수립하는 기업의 리더
2. DT가 바꾸어 놓은 현재와 미래에 관심있는 직장인</t>
  </si>
  <si>
    <t>1. 성공적인 DT 전략 사례를 말할 수 있다. 
2. DT 시대, 개인이 준비해야 할 사항이 무엇인지 알 수 있다.</t>
  </si>
  <si>
    <t>[10분 독서로 배우는 Biz 센스] DT 시대 직장인 코어스킬</t>
  </si>
  <si>
    <t>1. DT 시대에 필요한 역량 향상을 위해 가이드가 필요한 직장인</t>
  </si>
  <si>
    <t>1. DT 시대 직장인에게 필요한 역량이 무엇인지 알고, 이를 키우기 위한 방법을 실천할 수 있다.</t>
  </si>
  <si>
    <t>[10분 독서로 배우는 Biz 센스] 관계의 어려움, 심리학으로 풀다</t>
  </si>
  <si>
    <t>1. 조직 내 원만한 관계를 이루고자 하는 직장인 
2. 외로움에 시달리는 현대인</t>
  </si>
  <si>
    <t>1. 심리학, 진화심리학, 뇌과학적 관점에서 관계에 대한 키워드를 설명할 수 있다. 
2. 초연결 시대의 네트워킹 방법을 익힐 수 있다.</t>
  </si>
  <si>
    <t>[10분 독서로 배우는 Biz 센스] 경영GURU 필독서 읽은 척 매뉴얼 Ⅰ</t>
  </si>
  <si>
    <t>1. 조직의 목표와 방향을 설정하는 리더
2. 경영대가들의 경영 철학에 관심 있는 모든 직장인</t>
  </si>
  <si>
    <t>1. 경영대가들의 경영 전략 핵심 메시지를 파악할 수 있다. 
2. 급변하는 경영 환경 속에서 미래를 계획하는데 필요한 인사이트를 얻을 수 있다.</t>
  </si>
  <si>
    <t>[10분 독서로 배우는 Biz 센스] 10권으로 읽는 크리에이티브 코드</t>
  </si>
  <si>
    <t>1. 구성원의 창의적 역량 극대화를 고민하는 리더
2. 남다른 관점과 해결안을 제시할 수 있는, 창의력을 높이고 싶은 모든 직장인</t>
  </si>
  <si>
    <t>1. 우리 뇌의 작동 원리를 설명할 수 있다. 
2. 복잡한 문제를 새로운 관점으로 해결하는데 적절한 환경을 조성할 수 있다.</t>
  </si>
  <si>
    <t>[Get it Trend] 디지털 트랜스포메이션, 비즈니스의 패러다임을 바꾸다</t>
  </si>
  <si>
    <t>- 디지털 트랜스포메이션의 전개양상에 대해 관심 있는 직장인 
- 산업직군별 변화의 방향에 대한 인사이트를 얻고 싶은 직장인</t>
  </si>
  <si>
    <t>1. 기업의 다양한 최신 사례를 통해 디지털 트랜스포메이션의 10가지 양상을 설명할 수 있다.
2. 각 산업 분야에서 전개되는 디지털 기술의 도입과 그에 따른 비즈니스의 변화의 방향을 설명할 수 있다.</t>
  </si>
  <si>
    <t>[10분 독서로 배우는 Biz 센스] 조직문화가 전부다</t>
  </si>
  <si>
    <t>1. 비즈니스의 성공을 위해 조직문화를 바로잡고 싶은 경영자
2. 비즈니스에 적합한 조직문화를 고민하는 부서 담당자
3. 비즈니스 성공과 조직문화의 관계에 관심 있는 직장인</t>
  </si>
  <si>
    <t>1. 바람직한 조직문화 개념과 필수 조건을 설명할 수 있다. 
2. 조직문화 베스트 프랙티스에서 우리 비즈니스로의 적용점을 찾을 수 있다.</t>
  </si>
  <si>
    <t>[10분 독서로 배우는 Biz 센스] 혁신 기업 케이스 스터디</t>
  </si>
  <si>
    <t>1. 비즈니스의 목표와 전략을 수립하는 리더
2. 글로벌 기업의 일하는 방법을 알고자 하는 모든 직장인</t>
  </si>
  <si>
    <t>1. 글로벌 혁신 기업들의 성공 전략을 설명할 수 있다. 
2. 성공 사례를 종합하여 본인 비즈니스에 적용점을 찾아 전략을 수립할 수 있다.</t>
  </si>
  <si>
    <t>[Get it Trend] 미래의 부를 창출하는 교양수업, 세븐테크</t>
  </si>
  <si>
    <t>세븐테크</t>
  </si>
  <si>
    <t>[10분 독서로 배우는 Biz 센스] 사업전략 스쿨 Ⅱ</t>
  </si>
  <si>
    <t>1. 조직의 목표와 전략을 수립하는 경영자
2. 경영 전략과 사업 계획을 고민하는 담당</t>
  </si>
  <si>
    <t>[10분 독서로 배우는 Biz 센스] 직장인이 알아야 할 미래 시나리오</t>
  </si>
  <si>
    <t>1. 전략수립, 기획, 마케팅 직무의 직장인 
2. 조직의 목표설정 및 전략방향을 결정하는 조직장 
3. 변화될 미래 환경을 알고 싶은 모든 직장인</t>
  </si>
  <si>
    <t>1. 미래의 트렌드 및 비즈니스 환경을 예측할 수 있다. 
2. 변화는 비즈니스 환경에 따라 개인이 준비해야 할 것을 알 수 있다.</t>
  </si>
  <si>
    <t>[10분 독서로 배우는 Biz 센스] 10권으로 끝내는 팀장 리더십</t>
  </si>
  <si>
    <t>1. 조직에서 팀장 역할을 수행하고 있는 리더 
2. 팀장의 역량을 갖춰 나가고자 하는 중간관리자</t>
  </si>
  <si>
    <t>1. 시대에 맞는 리더십 트렌드와 키워드를 파악할 수 있다. 
2. 조직의 성과를 이끌어내는 리더가 되기 위한 인사이트를 얻을 수 있다.</t>
  </si>
  <si>
    <t>트렌드 읽기가 일상이 되는 12가지 방법</t>
  </si>
  <si>
    <t>트렌드를 기반으로 새로운 비즈니스 기회를 발굴하고자 하는 직장인
일상 관찰로 트렌드를 읽어내고 싶은 사람</t>
  </si>
  <si>
    <t>트렌드 속에 숨겨진 의미를 파악하고 이를 비즈니스 기회로 만들 수 있다.
트렌드를 파악할 수 있는 자료를 습득하는 방법을 이해할 수 있다.</t>
  </si>
  <si>
    <t>트렌드 읽는 습관(모든 기획의 시작)</t>
  </si>
  <si>
    <t>[Get it Trend] 디지털 경영혁신, 어떻게 4차 산업혁명시대를 지배할 것인가?</t>
  </si>
  <si>
    <t>- 미래 비즈니스의 변화에 대해 알고자 하는 모든 직장인
- 새로운 비즈니스 모델을 알고자 하는 모든 직장인
- 기업체 전 임직원</t>
  </si>
  <si>
    <t>1. 4차 산업혁명의 패러다임을 파악하고 ICT 트렌드를 통해 플랫폼 비즈니스가 무엇인지 이해할 수 있다.
2. 디지털 비즈니스란 무엇인지 알고 이를 4차 산업혁명에 적용할 수 있다.
3. 디지털 시대의 핵심역량을 통해 조직의 변화관리를 이해할 수 있다.</t>
  </si>
  <si>
    <t>[10분 독서로 배우는 Biz 센스] 어른들도 집중력 훈련이 필요합니다</t>
  </si>
  <si>
    <t>1. 집중력을 저해하는 요인을 극복하여, 몰입을 경험하고 싶은 모든 직장인</t>
  </si>
  <si>
    <t>1. 집중을 저해하는 환경적 요인에 대해 설명할 수 있다. 
2. 집중력을 높이기 위한 습관과 마음가짐을 실천할 수 있다.</t>
  </si>
  <si>
    <t>[10분 독서로 배우는 Biz 센스] 모두를 위한 ICT 트렌드</t>
  </si>
  <si>
    <t>1. 기술의 미래에서 새로운 기회를 포착하고자 하는 조직의 리더 
2. 최신 기술 트렌드를 놓치고 싶지 않은 모든 직장인</t>
  </si>
  <si>
    <t>1. 주목해야 할 첨단 기술의 핵심을 설명할 수 있다. 
2. 기술 관점에서 현재 비즈니스 전략을 점검하고, 미래의 방향을 수립할 수 있다.</t>
  </si>
  <si>
    <t>북러닝</t>
  </si>
  <si>
    <t>[비즈니스 북터뷰] 기후위기 부의 대전환_ 기후변화 10년 후 한국의 미래와 생존전략</t>
  </si>
  <si>
    <t>기후위기에 따른 경제 흐름의 변화를 읽고 새로운 비즈니스에 활용하고자 하는 직장인</t>
  </si>
  <si>
    <t>1. 기후위기의 현재 상황에 대해 알 수 있다. 
2. 우리나라 탄소 비용 부과 시행에 대해 설명할 수 있다. 
3. 기후변화에 대응하는 각종 이슈에 대해 설명할 수 있다. 
4. 기후변화에 따르는 위기와 기회, 방향에 대해 설명할 수 있다.</t>
  </si>
  <si>
    <t>기후위기 부의 대전환</t>
  </si>
  <si>
    <t>[비즈니스 북터뷰] 콘텐츠의 지배자들</t>
  </si>
  <si>
    <t>콘텐츠 활용법과 최신 트렌드를 분석하고자 하는 직장인</t>
  </si>
  <si>
    <t>1. 콘텐츠의 본질과 콘텐츠에 집중해야 하는 이유에 대해 설명할 수 있다.
2. 콘텐츠를 활용하는 기업들의 성공 사례에서 인사이트를 얻을 수 있다.
3. 콘텐츠 제작, 유통의 변화 양상을 이해할 수 있다.
4. 콘텐츠 시장의 전망과 생성형 AI 콘텐츠의 향후 활용 방안을 설명할 수 있다.</t>
  </si>
  <si>
    <t>57800</t>
  </si>
  <si>
    <t>콘텐츠의 지배자들</t>
  </si>
  <si>
    <t>[비즈니스 북터뷰] 2050 미중 패권전쟁과 세계경제 시나리오</t>
  </si>
  <si>
    <t>변화하는 세계 경제의 흐름 속에서 무엇을 준비해야 할지 고민하는 현대 직장인</t>
  </si>
  <si>
    <t>1. 러시아 개입 후, 과거와 달라진 미중 패권전쟁의 양상을 알 수 있다.
2. 차이메리카 현상이 전세계에 어떤 영향을 미치는지 파악할 수 있다.
3. 다양한 사회적 현상들이 세계 경제에 어떤 영향을 미치는지 설명할 수 있다.
4. 다양한 국제 정세에 기업들이 어떤 대비를 해야 하는지 알 수 있다.</t>
  </si>
  <si>
    <t>62000</t>
  </si>
  <si>
    <t>2050 미중 패권전쟁과 세계경제 시나리오</t>
  </si>
  <si>
    <t>[비즈니스 북터뷰] 베트남 라이징</t>
  </si>
  <si>
    <t>베트남의 부상을 이해 및 분석하여 이를 비즈니스에 활용하고자 하는 직장인</t>
  </si>
  <si>
    <t>1. 베트남의 인구적 특성과 경쟁력에 대해 설명할 수 있다. 
2. 미중 갈등 사이 베트남이 갖는 외교적 딜레마가 무엇인지 설명할 수 있다. 
3. 베트남의 게임, 통신 분야 현황에 대해 설명할 수 있다. 
4. 베트남 비즈니스에 관심있는 리더들이 유의할 점을 제시할 수 있다.</t>
  </si>
  <si>
    <t>베트남 라이징</t>
  </si>
  <si>
    <t>[비즈니스 북터뷰] 일론 머스크 디스럽션 X</t>
  </si>
  <si>
    <t>일론 머스크의 혁신 전략에서 인사이트를 얻고 싶은 직장인</t>
  </si>
  <si>
    <t>1. 전기차 시장의 전망을 예측할 수 있다. 
2. 테슬라의 사업 다각화 현황을 알고 배경 전략을 이해할 수 있다. 
3. 일론 머스크의 슈퍼앱 비전을 이해할 수 있다. 
4. 일론 머스크의 AI 사업과 금융서비스 등 X로의 사업 통합 전망을 예측하고 인사이트를 얻을 수 있다.</t>
  </si>
  <si>
    <t>58000</t>
  </si>
  <si>
    <t>일론 머스크 디스럽션 X</t>
  </si>
  <si>
    <t>[비즈니스 북터뷰] 2023 트렌드 노트_새로운 소비주체의 등장</t>
  </si>
  <si>
    <t>소비 주체의 특성을 파악하여 비즈니스에 활용하고 싶은 직장인</t>
  </si>
  <si>
    <t>1. 새로운 소비주체가 누구인지 설명할 수 있다. 
2. 새로운 소비주체를 파악하는 방법에 대해 알 수 있다. 
3. 멘탈케어, 개인 브랜딩에 대한 트렌드를 알고 각자의 비즈니스에 활용 전략을 세워볼 수 있다.
4. 구독서비스 트렌드를 이해할 수 있다.</t>
  </si>
  <si>
    <t>57000</t>
  </si>
  <si>
    <t>2023 트렌드 노트</t>
  </si>
  <si>
    <t>[비즈니스 북터뷰] 생성 AI 혁명</t>
  </si>
  <si>
    <t>챗GPT를 업무에 적용하고 미래를 준비하고자 하는 직장인</t>
  </si>
  <si>
    <t>1. 대규모 언어 모델인 챗 GPT의 원리를 설명할 수 있다. 
2. AI를 대하는 바람직한 태도를 가질 수 있다. 
3. 챗GPT와 관련된 저작권 이슈를 파악할 수 있다. 
4. 우리의 일상에 스며들어 활용될 생성AI의 모습을 예측할 수 있다.</t>
  </si>
  <si>
    <t>생성 AI 혁명</t>
  </si>
  <si>
    <t>[비즈니스 북터뷰] 말을 잘한다는 것</t>
  </si>
  <si>
    <t>말 잘하는 방법을 파악하여 이를 비즈니스와 일상생활에 활용하고자 하는 직장인</t>
  </si>
  <si>
    <t>1. 말 잘하는 사람의 의미를 설명할 수 있다. 
2. 말하는 센스가 무엇인지 설명할 수 있다. 
3. 말과 인격의 관계를 이해할 수 있다. 
4. 말 잘하는 연습 방법을 제시할 수 있다.</t>
  </si>
  <si>
    <t>말을 잘한다는 것</t>
  </si>
  <si>
    <t>[Book Talk Series] 비즈니스계 BTS가 추천한 비즈니스 명저 - 미래 전략</t>
  </si>
  <si>
    <t>1. 급변하는 세상에서 다양한 경제경영서를 읽고 싶은데, 어떤 걸 읽어야 할지 잘 모르겠는 학습자
2. 기술적인 마케팅 이론이 아닌, 사람과 소통하는 마케팅 전략을 알고 싶은 학습자
3. 전문가들의 독서방법을 배워보고 싶은 학습자
4. 제한적인 시간으로 많은 책을 읽기 어려운 학습자</t>
  </si>
  <si>
    <t>1. 경제경영서 및 비즈니스 책을 읽는 방법을 확인하고 나만의 독서 전략을 세울 수 있다. 
2. 진정성 있는 마케팅 전략에 관한 도서 12권을 읽고, 핵심 내용을 이해할 수 있다.
3. 개인의 경우에 적용하여 실천 방안을 세울 수 있다.</t>
  </si>
  <si>
    <t>[비즈니스 북터뷰] 모나미 153 브랜딩</t>
  </si>
  <si>
    <t>모나미의 브랜딩 전략을 비즈니스에 활용하고자 하는 직장인</t>
  </si>
  <si>
    <t>1. 모나미 혁신의 근원이 무엇인지 설명할 수 있다. 
2. 모나미의 프리미엄 전략에 대해 설명할 수 있다. 
3. 디자인 씽킹의 세 가지 조건을 제시할 수 있다. 
4. 모나미 사례를 참고하여 디지털 시대에 맞는 브랜드 전략을 수립할 수 있다.</t>
  </si>
  <si>
    <t>모나미 153 브랜딩</t>
  </si>
  <si>
    <t>[비즈니스 북터뷰] 호모 아딕투스_알고리즘을 설계한 신인류의 탄생</t>
  </si>
  <si>
    <t>중독 경제의 의미를 알고 새로운 비즈니스에 활용하고자 하는 직장인</t>
  </si>
  <si>
    <t>1. 호모 아딕투스의 개념에 대해 알 수 있다.
2. 중독경제의 의미와 비즈니스에 대해 알 수 있다.
3. 기업들이 중독을 어떻게 활용하는지 알 수 있다.
4. 중독을 이용한 다양한 비즈니스에 대해 알 수 있다.</t>
  </si>
  <si>
    <t>호모 아딕투스</t>
  </si>
  <si>
    <t>[비즈니스 북터뷰] 공학의 시간_세상에 없던 새로운 기회를 선취하는 디지털 대전환기</t>
  </si>
  <si>
    <t>혁신을 읽고 미래를 설계하는 ‘공학’이 알고 싶은 직장인</t>
  </si>
  <si>
    <t>1. 새로운 세상'의 의미를 알고, 이를 위한 리더의 역할이 무엇인지 설명할 수 있다.
2. 싱귤래리티와 인간 진화에 대한 통찰을 얻을 수 있다. 
3. 기술과 공학의 차이를 인식할 수 있다.
4. 인류와 AI가 공존하는 디지털 생태계를 위해 필요한 공학적 접근의 필요성을 인식할 수 있다.</t>
  </si>
  <si>
    <t>공학의 시간</t>
  </si>
  <si>
    <t>[비즈니스 북터뷰] 컬처덱_ 조직 문화를 선언하는 가장 강력한 방법</t>
  </si>
  <si>
    <t>조직 문화의 어려움 때문에 컬처덱 제작을 고민하는 직장인</t>
  </si>
  <si>
    <t>1. 컬쳐덱이 무엇인지 설명할 수 있다.
2. 조직문화와 인재 확보/이탈에 대해 설명할 수 있다.
3. 컬처덱 제작 과정을 파악할 수 있다.
4. 컬처덱이 실패하게 되는 원인을 파악할 수 있다.</t>
  </si>
  <si>
    <t>컬처덱</t>
  </si>
  <si>
    <t>[비즈니스 북터뷰] 데이터와 사례로 보는 미래의 직장</t>
  </si>
  <si>
    <t>직장에서의 변화 모습을 파악하여 업무에 활용하고자 하는 직장인</t>
  </si>
  <si>
    <t>1. 코로나19 이후 가속화된 근무 형태의 변화에 대해 설명할 수 있다.
2. 인공지능을 활용한 업무 관리 사례를 제시할 수 있다. 
3. 인재 채용 시 AI 활용의 장단점을 설명할 수 있다. 
4. ESG가 인사에 미치는 영향을 설명할 수 있다.</t>
  </si>
  <si>
    <t>데이터와 사례로 보는 미래의 직장</t>
  </si>
  <si>
    <t>[비즈니스 북터뷰] 데이터로 말한다! 퍼포먼스 마케팅_미디어커머스 마케팅을 위한 브랜딩 실무 전략</t>
  </si>
  <si>
    <t>변화하는 미디어커머스 시장에서 발빠르게 마케팅 전략을 세우고자 하는 직장인</t>
  </si>
  <si>
    <t>1. 뉴미디어 광고 변화의 흐름을 설명할 수 있다.
2. CRM 마케팅에 대해 설명할 수 있다.
3. 퍼포먼스 마케팅을 위한 전략과 도구에 대해 설명할 수 있다.
4. 퍼포먼스 마케터가 가져야 할 능력이 무엇인지 인식하고, 부족한 부분을 보완할 수 있다.</t>
  </si>
  <si>
    <t>61000</t>
  </si>
  <si>
    <t>데이터로 말한다! 퍼포먼스 마케팅</t>
  </si>
  <si>
    <t>[비즈니스 북터뷰] 대한민국 이커머스의 역사_Since1996 현직자의 인사이트로 살펴본 IT 플랫폼 26년사</t>
  </si>
  <si>
    <t>이커머스의 역사와 향후 전략에 대해 알고자 하는 직장인</t>
  </si>
  <si>
    <t>1. 이머커스의 역사를 알아야하는 이유와 국내 시장 특징에 대해 설명할 수 있다.
2. 이커머스의 세대 별 특성을 제시할 수 있다.
3. 국내 이커머스의 현황과 이슈에 대해 설명할 수 있다. 
4. 이커머스 변화의 방향을 알고, 적합한 전략을 수립할 수 있다.</t>
  </si>
  <si>
    <t>대한민국 이커머스의 역사</t>
  </si>
  <si>
    <t>[10분 독서로 배우는 Biz 센스] 직장인이 알아야 할 마켓 트렌드</t>
  </si>
  <si>
    <t>1. 시장에 영향을 미치는 트렌드를 읽고, 그 안에서 인사이트를 얻고자 하는 직장인
2. 시장 트렌드에 관심이 많은 직장인</t>
  </si>
  <si>
    <t>1. 비즈니스 의사결정에 영향을 미치는 최신 마켓 트렌드에 대해 설명할 수 있다. 
2. 시장 트렌드를 읽는 방법을 익힐 수 있다.</t>
  </si>
  <si>
    <t>[비즈니스 북터뷰] 커뮤니티는 어떻게 브랜드의 무기가 되는가_새로운 소비 권력을 찐팬으로 만드는 커뮤니티의 힘</t>
  </si>
  <si>
    <t>커뮤니티를 활용하여 팬덤을 만들고 싶은 마케팅 직군 종사자</t>
  </si>
  <si>
    <t>1. 브랜드 전략의 하나인 커뮤니티의 중요성에 대해 설명할 수 있다. 
2. 성공적인 커뮤니티 전략 사례를 통해 인사이트를 얻을 수 있다. 
3. 커뮤니티의 유형과 형성 방법을 설명할 수 있다.
4. 커뮤니티와 관련된 메타버스, AI 이슈를 파악할 수 있다.</t>
  </si>
  <si>
    <t>커뮤니티는 어떻게 브랜드의 무기가 되는가</t>
  </si>
  <si>
    <t>[비즈니스 북터뷰] 리더의 말습관</t>
  </si>
  <si>
    <t>성공하는 리더의 커뮤니케이션을 알고 싶은 직장인</t>
  </si>
  <si>
    <t>1. 리더의 소통이 중요한 이유와 말 잘하는 사람의 특징에 대해 이해할 수 있다.
2. 리더의 말습관이 조직에 미치는 영향을 알고, 연결되는 리더에게 필요한 요소를 알 수 있다.
3. 성과를 내는 리더의 말습관과 구성원을 대상으로 하는 말습관에 대해 이해할 수 있다.
4. 조직의 목표 달성을 위해 업무지시 할 때의 말습관과 리더의 중요한 덕목인 균형감을 이해할 수 있다.</t>
  </si>
  <si>
    <t>리더의 말습관</t>
  </si>
  <si>
    <t>[비즈니스 북터뷰] DX by UX</t>
  </si>
  <si>
    <t>사용자 경험 관점에서의 디지털 트랜스포메이션을 비즈니스에 적용하고자 하는 직장인</t>
  </si>
  <si>
    <t>1. 디지털 트랜스포메이션의 정의와 실패 원인을 설명할 수 있다. 
2. 디지털 트랜스포메이션과 직원의 관계에 대해 설명할 수 있다. 
3. 성공적인 디지털 트랜스포메이션을 위한 방법을 설명할 수 있다. 
4. 사용자 경험 관점에서 상품 기획 프로세스를 설명할 수 있다.</t>
  </si>
  <si>
    <t>DX by UX</t>
  </si>
  <si>
    <t>[비즈니스 북터뷰] 정답 없는 세상에서 리더로 살아가기</t>
  </si>
  <si>
    <t>'불안한 시대’, 행복하고 싶은 모든 리더</t>
  </si>
  <si>
    <t>1. 변화하고 있는 리더의 새로운 역할을 이해할 수 있다.
2. 구성원의 몰입에 영향을 미치는 리더의 역할과 글로벌 현상인 리더 포비아에 대해 이해할 수 있다.
3. 변화하는 환경에서 요구되는 리더의 현실적인 고민과 발전 방향을 이해할 수 있다.
4. 리더에게 직면한 크리티컬 모먼트를 분석하고 제시된 솔루션을 이해할 수 있다.</t>
  </si>
  <si>
    <t>정답 없는 세상에서 리더로 살아가기</t>
  </si>
  <si>
    <t>[Book Talk Series] 비즈니스계 BTS가 추천한 비즈니스 명저 - 인문/사회</t>
  </si>
  <si>
    <t>1. 다양한 교양과 지식을 쌓고 싶은데, 어떤 걸 읽어야 할지 잘 모르겠는 학습자
2. 인문학 분야의 책 읽기가 재미없다고 느껴지는 학습자
3. 전문가들의 독서방법을 배워보고 싶은 학습자
4. 제한적인 시간으로 많은 책을 읽기 어려운 학습자</t>
  </si>
  <si>
    <t>1. 인문학 및 심리학 관련 도서를 읽는 방법을 확인하고 나만의 독서 전략을 세울 수 있다. 
2. 국내외 기본 인문학서 13권을 읽고, 핵심 내용을 이해할 수 있다.
3. 개인의 경우에 적용하여 실천 방안을 세울 수 있다.</t>
  </si>
  <si>
    <t>[비즈니스 북터뷰] The DX</t>
  </si>
  <si>
    <t>디지털 전환에 대해 알고 싶은 리더, 직장인</t>
  </si>
  <si>
    <t>1. 디지털 전환의 의미와 중요성을 설명할 수 있다.
2. 디지털 전환에 실패하지 않기 위해 해야 할 일을 설명할 수 있다.
3. 디지털 전환에 조직문화, 탑다운 리더십, 전담 조직이 필요한 이유를 설명할 수 있다.
4. 디지털 전환 역량 진단을 조직에 유의미하게 활용할 수 있다.</t>
  </si>
  <si>
    <t>The DX</t>
  </si>
  <si>
    <t>[비즈니스 북터뷰] 비욘드 리세션</t>
  </si>
  <si>
    <t>경기침체 상황에서 기업의 대응방법을 알고 싶은 직장인</t>
  </si>
  <si>
    <t>1. 경기 침체 상황에서 부실기업의 징후를 판별할 수 있다.
2. 기업부실화 단계에 따른 구조조정 제도를 설명할 수 있다.
3. 경기 침체기 구조조정의 필요성과 경기 회복기 기업 전략을 설명할 수 있다.
4. 글로벌 전략과 스타트업 전략에 대해 설명할 수 있다.</t>
  </si>
  <si>
    <t>비욘드 리세션</t>
  </si>
  <si>
    <t>[비즈니스 북터뷰] 스태그플레이션 2024년 경제전망</t>
  </si>
  <si>
    <t>경제전망을 이해하고 경제위기에 대비하고 싶은 직장인</t>
  </si>
  <si>
    <t>1. 2024년 국내 경제전망을 근거를 들어 설명할 수 있다. 
2. 중국발 금융위기로 인한 경제 흐름의 변화를 설명할 수 있다. 
3. 산업 전환에 따른 전기차, 반도체 시장의 전망을 설명할 수 있다. 
4. 스태그플레이션과 저출산으로 인한 인구 문제를 해결할 대책을 공공, 민간 차원에서 설명할 수 있다.</t>
  </si>
  <si>
    <t>스태그플레이션 2024년 경제전망</t>
  </si>
  <si>
    <t>[비즈니스 북터뷰] 2023 콘텐츠가 전부다_K-컨버전스의 2023, 콘텐츠 판을 읽어라!</t>
  </si>
  <si>
    <t>글로벌 콘텐츠 시장의 트렌드를 파악하여, 비즈니스에 활용하고자 하는 직장인</t>
  </si>
  <si>
    <t>1. OTT 강자, 넷플릭스의 현황에 대해 분석할 수 있다.
2. 플랫폼과 콘텐츠 비즈니스에서의 이슈를 파악할 수 있다. 
3. 숏폼 마케팅, 웹툰, 메타버스 비즈니스에서의 이슈를 파악할 수 있다.
4. 버추얼 인플루언서와 게임 시장 관련 이슈를 파악할 수 있다.</t>
  </si>
  <si>
    <t>2023 콘텐츠가 전부다</t>
  </si>
  <si>
    <t>[10분 독서로 배우는 Biz 센스] 직장인이 알아야 할 머니 트렌드</t>
  </si>
  <si>
    <t>1. 변화에 빠르게 대응하고, 새로운 비즈니스 기회를 찾고자 하는 직장인
2. 투자에 도움되는 지식을 얻고 싶은 직장인</t>
  </si>
  <si>
    <t>1. 세계 경제를 움직이는 거시적 흐름에 대해 설명할 수 있다.
2. 주요 산업 트렌드 속에서 본인이 종사하는 산업과 담당 업무의 기회를 포착할 수 있다.</t>
  </si>
  <si>
    <t>[비즈니스 북터뷰] 챗GPT 빅 웨이브</t>
  </si>
  <si>
    <t>챗GPT가 불러올 거대한 흐름을 파악하여 비즈니스에 활용하고자 하는 직장인</t>
  </si>
  <si>
    <t>1. 챗GPT 이해를 위한 기본 개념을 설명할 수 있다. 
2. 메타버스-블록체인-챗GPT의 시너지에 대해 설명할 수 있다. 
3. AGI 생태계 변화를 3가지 흐름으로 감지할 수 있다. 
4. 챗GPT 시대를 맞이한 기업의 준비 사항을 제시할 수 있다.</t>
  </si>
  <si>
    <t>챗GPT 빅 웨이브</t>
  </si>
  <si>
    <t>[비즈니스 북터뷰] 잘 파는 사람은 이렇게 팝니다_사는 사람의 심리와 패턴을 읽는 세일즈 고수의 기술</t>
  </si>
  <si>
    <t>세일즈 고수의 기술을 익혀 실천하고 싶은 세일즈 직군 종사자</t>
  </si>
  <si>
    <t>1. 세일즈에서 사람이 중요한 이유를 알 수 있다. 
2. 인격을 높여 매출에 긍정적 영향을 미칠 수 있다. 
3. 세일즈 센스를 높이기 위한 방법을 실천할 수 있다. 
4. 신뢰와 신념을 언격 높은 말에 담아 전달할 수 있다.</t>
  </si>
  <si>
    <t>56800</t>
  </si>
  <si>
    <t>잘 파는 사람은 이렇게 팝니다</t>
  </si>
  <si>
    <t>[Book Talk Series] 비즈니스계 BTS가 추천한 비즈니스 명저 - 혁신 전략</t>
  </si>
  <si>
    <t>1. 경제경영서 및 비즈니스 책을 읽는 방법을 확인하고 나만의 독서 전략을 세울 수 있다. 
2. 진정성 있는 마케팅 전략에 관한 도서 15권을 읽고, 핵심 내용을 이해할 수 있다.
3. 개인의 경우에 적용하여 실천 방안을 세울 수 있다.</t>
  </si>
  <si>
    <t>한 권으로 읽는 비즈니스 명저 100</t>
  </si>
  <si>
    <t>[비즈니스 북터뷰] 크립토사피엔스와 변화하는 세상의 질서</t>
  </si>
  <si>
    <t>블록체인과 토큰경제가 이끄는 변화를 파악하여, 이를 비즈니스에 활용하고자 하는 직장인</t>
  </si>
  <si>
    <t>1. 크립토사피엔스의 의미를 설명할 수 있다. 
2. 블록체인과 메타버스, AI 관련 이슈를 제시할 수 있다. 
3. DAO의 정의와 장점에 대해 설명할 수 있다. 
4. 블록체인, 토큰경제에 대한 비즈니스 리더의 바람직한 자세를 설명할 수 있다.</t>
  </si>
  <si>
    <t>크립토사피엔스와 변화하는 세상의 질</t>
  </si>
  <si>
    <t>[비즈니스 북터뷰] 2024 트렌드 노트</t>
  </si>
  <si>
    <t>2024년의 문화적 트렌드를 알고 싶은 직장인</t>
  </si>
  <si>
    <t>1. 2024년 핵심 트렌드를 알 수 있다. 
2. 일하는 방식의 변화와 달라진 서울의 위상을 이해할 수 있다. 
3. 서브컬처와 레트로의 유행 현상을 이해할 수 있다. 
4. 트렌드의 다양화를 이해하고 대처할 수 있다.</t>
  </si>
  <si>
    <t>2024 트렌드 노트</t>
  </si>
  <si>
    <t>[비즈니스 북터뷰] 언어를 디자인하라_언어 레벨업의 기술</t>
  </si>
  <si>
    <t>언어의 레벨을 높이고 싶은 직장인</t>
  </si>
  <si>
    <t>1. 말을 잘한다'의 의미를 제대로 설명할 수 있다. 
2. 나의 언어 습관을 되돌아보고, 잘못된 점을 고치는 법을 알 수 있다.
3. 개념을 재정의하고, 신념사전을 작성하여 언어를 디자인할 수 있다. 
4. 나의 언어를 되짚어, 남다른 언어를 사용하는 방법을 실천할 수 있다.</t>
  </si>
  <si>
    <t>언어를 디자인하라</t>
  </si>
  <si>
    <t>[비즈니스 북터뷰] CES 2023 빅테크 9_ CES를 통해 보는 9가지 미래 기술 트렌드</t>
  </si>
  <si>
    <t>미래 기술 트렌드에 대해 관심있는 직장인</t>
  </si>
  <si>
    <t>1. 2023 CES의 슬로건 '인간 안보'의 배경과 의미를 파악할 수 있다. 
2. 초거대 AI와 웹 3.0 관련 이슈를 파악할 수 있다. 
3. 빅테크 기업 현황과 휴머노이드 로봇 현황에 대해 설명할 수 있다. 
4. 차세대 모빌리티 트렌드를 파악할 수 있다.</t>
  </si>
  <si>
    <t>CES 2023 빅테크 9</t>
  </si>
  <si>
    <t>[비즈니스 북터뷰] 챗GPT 새로운 기회</t>
  </si>
  <si>
    <t>챗GPT 현황과 전망을 파악하여, 비즈니스에 활용하고자 하는 직장</t>
  </si>
  <si>
    <t>1. 현재 챗GPT의 활용 범위를 파악할 수 있다. 
2. 챗GPT를 활용하여 새로운 기회를 발굴하기 위한 유의사항을 설명할 수 있다. 
3. 챗GPT를 제대로 활용하기 위한 좋은 질문 방법을 설명할 수 있다. 
4. 챗GPT 확산을 위한 바람직한 접근 방법을 제시할 수 있다.</t>
  </si>
  <si>
    <t>57500</t>
  </si>
  <si>
    <t>챗GPT 새로운 기회</t>
  </si>
  <si>
    <t>[Book Talk Series] 비즈니스계 BTS가 추천한 비즈니스 명저 - 글로벌 정치/경제</t>
  </si>
  <si>
    <t>1. 급변하는 세상에서 다양한 주제의 도서를 접하고 싶은데, 어떤 걸 읽어야 할지 잘 모르겠는 학습자
2. 세계 정치？경제 분야의 책 읽기가 어렵다고 느껴지는 학습자
3. 전문가들의 독서방법을 배워보고 싶은 학습자
4. 제한적인 시간으로 많은 책을 읽기 어려운 학습자</t>
  </si>
  <si>
    <t>1. 글로벌 정치 경제 책을 읽는 방법을 확인하고 나만의 독서 전략을 세울 수 있다. 
2. 역사와 앞으로의 세계 경제를 다룬 6권의 책을 읽고, 핵심 내용을 이해할 수 있다.
3. 세계 정치를 다룬 11권의 책을 읽고, 핵심 내용을 이해할 수 있다.</t>
  </si>
  <si>
    <t>[10분 독서로 배우는 Biz 센스] 내 인생을 주도하는 마음 훈련</t>
  </si>
  <si>
    <t>1. 심리학을 기반으로 자신을 이해하고, 성장을 이루고 싶은 싶은 직장인
2. 인간 행동 이면의 이유와 원리에 대해 관심이 많은 직장인</t>
  </si>
  <si>
    <t>1. 두뇌와 마음의 작동 원리를 이해할 수 있다. 
2. 심리적 한계를 극복하고 잠재력을 발휘할 수 있는 통찰을 얻을 수 있다.</t>
  </si>
  <si>
    <t>[비즈니스 북터뷰] 당신 앞의 미래</t>
  </si>
  <si>
    <t>다가올 미래의 큰 흐름을 파악하여 비즈니스에 활용하고자 하는 직장인</t>
  </si>
  <si>
    <t>1. 4차 산업혁명의 핵심 기술 두 가지를 제시할 수 있다. 
2. 자율주행의 미래에 대해 설명할 수 있다. 
3. 디지털 화폐의 특징을 설명할 수 있다. 
4. CBDC 상용화를 위한 과제에 대해 설명할 수 있다.</t>
  </si>
  <si>
    <t>51500</t>
  </si>
  <si>
    <t>당신 앞의 미래</t>
  </si>
  <si>
    <t>[Book Talk Series] 비즈니스계 BTS가 추천한 비즈니스 명저 - 성공 전략</t>
  </si>
  <si>
    <t>1. 급변하는 세상에서 성공하고 싶은 학습자
2. 다른 사람의 성공에 어떤 전략들이 쓰였는지 궁금한 학습자
3. 전문가들의 독서방법을 배워보고 싶은 학습자
4. 제한적인 시간으로 많은 책을 읽기 어려운 학습자</t>
  </si>
  <si>
    <t>1. 성공을 위한 전략서를 읽는 방법을 확인하고 나만의 독서 전략을 세울 수 있다. 
2. 개인 행복을 추구하기 위한 성공 전략에 대해 다룬 16권의 책을 읽고, 핵심 내용을 이해할 수 있다.
3. 개인의 경우에 적용하여 실천 방안을 세울 수 있다.</t>
  </si>
  <si>
    <t>[비즈니스 북터뷰] 새로운 인류 알파세대</t>
  </si>
  <si>
    <t>알파세대의 특징을 파악하여, 이를 비즈니스에 활용하고자 하는 직장인</t>
  </si>
  <si>
    <t>1. 알파세대의 정의와 특징을 서술할 수 있다. 
2. 알파세대가 소비자로서 중요한 이유를 설명할 수 있다. 
3. 알파세대의 라이프스타일을 설명할 수 있다. 
4. 알파세대와의 소통을 위한 준비를 할 수 있다.</t>
  </si>
  <si>
    <t>새로운 인류 알파세대</t>
  </si>
  <si>
    <t>[비즈니스 북터뷰] 경제 읽어주는 남자의 15분 경제 특강</t>
  </si>
  <si>
    <t>글로벌 경제 환경 변화를 파악하여, 비즈니스에 활용하고자 하는 직장인</t>
  </si>
  <si>
    <t>1. 인구와 부동산 가격의 관계를 설명할 수 있다. 
2. 주식과 환율 시장의 특성을 설명할 수 있다. 
3. 국제유가와 한국 경제성장률을 전망할 수 있다. 
4. 인구 감소와 기후 변화가 경제에 미치는 영향을 설명할 수 있다.</t>
  </si>
  <si>
    <t>경제 읽어주는 남자의 15분 경제 특강</t>
  </si>
  <si>
    <t>[비즈니스 북터뷰] 거대한 충격 이후의 세계</t>
  </si>
  <si>
    <t>경제 흐름의 맥락을 파악하여 비즈니스에 활용하고자 하는 직장인</t>
  </si>
  <si>
    <t>1. 반도체 시장 현황과 미래 전망을 파악할 수 있다. 
2. 인플레이션과 미중 패권 경쟁 현황 및 미래 전망을 제시할 수 있다. 
3. 달러 시대의 향방을 예측할 수 있다. 
4. 기후 위기와 경제 성장의 상관관계를 설명할 수 있다.</t>
  </si>
  <si>
    <t>거대한 충격 이후의 세계</t>
  </si>
  <si>
    <t>[비즈니스 북터뷰] 커뮤니티 자본론</t>
  </si>
  <si>
    <t>커뮤니티 자본과 커뮤니티 생태계에 대한 이해를 통해 새로운 비즈니스 기회를 얻고자 하는 직장인</t>
  </si>
  <si>
    <t>1. 최근 커뮤니티가 부각된 배경을 설명할 수 있다. 
2. 커뮤니티 자본의 의미를 설명할 수 있다. 
3. 신뢰 자본의 가치를 설명할 수 있다. 
4. 커뮤니티 자본과 경제적 자본 균형의 필요성을 인식할 수 있다.</t>
  </si>
  <si>
    <t>커뮤니티 자본론</t>
  </si>
  <si>
    <t>[비즈니스 북터뷰] 초인류</t>
  </si>
  <si>
    <t>기술이 변화시킬 인류의 미래를 파악하여, 비즈니스에 활용하고자 하는 직장인</t>
  </si>
  <si>
    <t>1. 인공진화의 의미를 설명할 수 있다. 
2. 메타버스의 발전 및 인간 경험의 변화에 대해 설명할 수 있다. 
3. 기계와의 소통 증가에 따르는 문제점을 파악할 수 있다. 
4. 공간, 업무 방식 및 소비의 변화에 대해 파악할 수 있다.</t>
  </si>
  <si>
    <t>초인류</t>
  </si>
  <si>
    <t>[비즈니스 북터뷰] 슈퍼달러 슈퍼리치_환율과 썸 타기</t>
  </si>
  <si>
    <t>외환시장과 환율에 대해 알고 싶은 직장인</t>
  </si>
  <si>
    <t>1. 과거 브레튼 우즈 체제 하에서의 세계 통화 흐름을 이해할 수 있다.
2. 팬데믹 후 달러 초강세 배경을 설명할 수 있다.
3. 엔데믹 시대, 통화 정책과 경제 흐름을 이해할 수 있다.
4. 한국 경제 위기론을 진단하고, 달러의 변화 방향에 대해 설명할 수 있다.</t>
  </si>
  <si>
    <t>슈퍼달러 슈퍼리치</t>
  </si>
  <si>
    <t>[Book Talk Series] 비즈니스계 BTS가 추천한 비즈니스 명저 - 마케팅 전략</t>
  </si>
  <si>
    <t>[비즈니스 북터뷰] 디지털 트렌드 2023_불확실한 경제를 뛰어넘을 10가지 디지털 전략</t>
  </si>
  <si>
    <t>경제 위기를 뛰어넘을 디지털 전략을 비즈니스에 접목하고 싶은 직장인</t>
  </si>
  <si>
    <t>1. NFT와 마이 데이터의 개념에 대해 알 수 있다.
2. 마이 페이먼트와 CBDC의 개념과 현황에 대해 알 수 있다.
3. 클라우드 시장 현황과 전망에 대해 설명할 수 있다. 
4. OTT와 웹3.0 현황과 전망에 대해 설명할 수 있다.</t>
  </si>
  <si>
    <t>디지털 트렌드 2023</t>
  </si>
  <si>
    <t>[비즈니스 북터뷰] 리더의 일</t>
  </si>
  <si>
    <t>위임의 시대, 스스로 일하는 조직을 고민하는 리더 혹은 예비 리더</t>
  </si>
  <si>
    <t>1. 시대에 따른 리더십의 변화를 설명할 수 있다.
2. 리더가 갖는 유능감의 위험성을 인식할 수 있다.
3. 리더의 개입이 필요한 때를 설명할 수 있다.
4. 리더가 취약함을 드러낼 때의 장점을 설명할 수 있다.</t>
  </si>
  <si>
    <t>리더의 일</t>
  </si>
  <si>
    <t>[비즈니스 북터뷰] 다오 DAO</t>
  </si>
  <si>
    <t>다오의 운영방식을 파악하여, 비즈니스에 활용하고자 하는 직장인</t>
  </si>
  <si>
    <t>1. 다오의 개념과 특징을 설명할 수 있다. 
2. 대표적인 다오의 운영 방식을 설명할 수 있다. 
3. 다오의 한계점과 적용 방법을 제시할 수 있다. 
4. 사례를 통해 다오가 바꾸는 미래에 대해 설명할 수 있다.</t>
  </si>
  <si>
    <t>다오 DAO</t>
  </si>
  <si>
    <t>[비즈니스 북터뷰] AI로 브랜딩하다</t>
  </si>
  <si>
    <t>생성형 인공지능을 비즈니스에 활용하고자 하는 직장인</t>
  </si>
  <si>
    <t>1. 끌리는 브랜딩 전략의 네 가지 요소를 제시할 수 있다. 
2. AI를 활용한 브랜딩 사례를 설명할 수 있다. 
3. 챗GPT를 사용하기 전 준비사항이 무엇인지 설명할 수 있다. 
4. AI를 활용하여 비주얼 아이덴티티 만드는 방법을 설명할 수 있다.</t>
  </si>
  <si>
    <t>AI로 브랜딩하다</t>
  </si>
  <si>
    <t>[비즈니스 북터뷰] 이기적 시간관리</t>
  </si>
  <si>
    <t>일과 삶의 시간을 제대로 관리하여, 원하는 목표를 달성하고자 하는 직장인</t>
  </si>
  <si>
    <t>1. 시간 낭비의 일곱 가지 적을 제시할 수 있다. 
2. 일하는 방식을 점검하여 시간관리 하는 방법을 익힐 수 있다. 
3. 일정관리 도구의 적절한 활용법을 설명할 수 있다. 
4. 리더에게 필요한 시간관리 방법을 설명할 수 있다.</t>
  </si>
  <si>
    <t>이기적 시간관리</t>
  </si>
  <si>
    <t>[비즈니스 북터뷰] 스크럼의 힘</t>
  </si>
  <si>
    <t>챗GPT 시대에 맞는 최적 역량을 키우고자 직장인</t>
  </si>
  <si>
    <t>1. 스크럼 조직이 무엇인지 설명할 수 있다. 
2. 창직과 창업의 차이점을 설명할 수 있다. 
3. 5가지 SCRUM 역량을 설명할 수 있다. 
4. 창직의 4단계에 대하여 설명할 수 있다.</t>
  </si>
  <si>
    <t>스크럼의 힘</t>
  </si>
  <si>
    <t>[비즈니스 북터뷰] ESG 생존경영</t>
  </si>
  <si>
    <t>ESG 경영의 개념과 트렌드를 파악하여 비즈니스에 활용하고자 모든 직장인</t>
  </si>
  <si>
    <t>1. ESG의 개념과 인식의 변화를 설명할 수 있다. 
2. 컴플라이언스 경영의 네 단계를 설명할 수 있다. 
3. 온실가스 프로토콜의 스코프에 대해 설명할 수 있다. 
4. ESG 공시를 위한 관점을 파악할 수 있다.</t>
  </si>
  <si>
    <t>ESG 생존경영</t>
  </si>
  <si>
    <t>[Book Talk Series] 비즈니스계 BTS가 추천한 비즈니스 명저 - CEO와 리더십</t>
  </si>
  <si>
    <t>1. 급변하는 세상에서 살아남는 자기계발서를 읽고 싶은데, 어떤 걸 읽어야 할지 잘 모르겠는 학습자
2. 성공한 리더들은 누구이며, 그들의 전략이 궁금한 학습자
3. 전문가들의 독서방법을 배워보고 싶은 학습자
4. 제한적인 시간으로 많은 책을 읽기 어려운 학습자</t>
  </si>
  <si>
    <t>1. 리더십과 전략서를 읽는 방법을 확인하고 나만의 독서 전략을 세울 수 있다. 
2. 리더십에 대해 다룬 12권의 책을 읽고, 핵심 내용을 이해할 수 있다.
3. 개인의 경우에 적용하여 실천 방안을 세울 수 있다.</t>
  </si>
  <si>
    <t>[비즈니스 북터뷰] 모바일 미래보고서 2024</t>
  </si>
  <si>
    <t>빅테크 트렌드를 파악하여, 비즈니스에 활용하고자 하는 직장인</t>
  </si>
  <si>
    <t>1. 주요 기업의 생성형 AI의 개발 현황을 파악할 수 있다. 
2. 생성형 AI에 주목해야 하는 이유를 제시할 수 있다. 
3. 기업들의 생성형 AI 활용 사례를 설명할 수 있다. 
4. 모바일 트렌드 관련하여 비즈니스 리더가 주목해야 할 부분에 대해 말할 수 있다.</t>
  </si>
  <si>
    <t>모바일 미래보고서 2024</t>
  </si>
  <si>
    <t>[비즈니스 북터뷰] 웹 3.0 참여, 공유, 보상이 가져오는 새로운 미래_ 평범한 일상이 돈이 되는 세상</t>
  </si>
  <si>
    <t>웹 3.0이 가져오는 새로운 미래 트렌드에 대해 관심있는 직장인</t>
  </si>
  <si>
    <t>1. 웹 3.0의 개념과 특징을 설명할 수 있다. 
2. NFT 시장의 특징을 설명할 수 있다. 
3. 웹 3.0 대표 기업 사례에서 아이디어를 도출할 수 있다. 
4. 웹 3.0 서비스를 직접 경험하고, 본인 비즈니스와 접목하여 인사이트를 얻을 수 있다.</t>
  </si>
  <si>
    <t>웹 3.0 참여, 공유, 보상이 가져오는 새로운 미래</t>
  </si>
  <si>
    <t>[비즈니스 북터뷰] 노력의 배신</t>
  </si>
  <si>
    <t>재능과 노력을 제대로 이해하고 높은 효율과 성과를 내고자 하는 직장인</t>
  </si>
  <si>
    <t>1. 노력과 성과의 상관관계에 대한 연구 결과를 설명할 수 있다. 
2. 노력 신드롬이 무엇인지 설명할 수 있다. 
3. 성장 마인드셋과 고정 마인드셋의 의미를 설명할 수 있다. 
4. 노력 신봉 사회의 문제점을 파악할 수 있다.</t>
  </si>
  <si>
    <t>노력의 배신</t>
  </si>
  <si>
    <t>[비즈니스 북터뷰] AI전쟁</t>
  </si>
  <si>
    <t>인공지능 관련 이슈를 파악하여, 이를 비즈니스에 활용하고자 하는 직장인</t>
  </si>
  <si>
    <t>1. 근미래에 예측 가능한 AI 산업의 방향에 대해 설명할 수 있다. 
2. AI 생태계를 조성하는 두 가지 축에 대해 설명할 수 있다. 
3. 한국의 인공지능 수준에 대해 파악할 수 있다. 
4. AI를 바라보는 비즈니스 리더들의 바람직한 자세에 대해 설명할 수 있다.</t>
  </si>
  <si>
    <t>59800</t>
  </si>
  <si>
    <t>AI전쟁</t>
  </si>
  <si>
    <t>[비즈니스 북터뷰] 블록체인과 데이터 3.0</t>
  </si>
  <si>
    <t>데이터 3.0을 파악하여 비즈니스에 활용하고자 하는 직장인</t>
  </si>
  <si>
    <t>1. 데이터 3.0의 개념을 설명할 수 있다. 
2. 블록체인 시대, NFT와 메타버스 서비스의 현황과 진화 방향을 제시할 수 있다. 
3. NFT에서 비롯된 변화와 게임 산업의 변화에 대해 설명할 수 있다. 
4. X to Earn 서비스의 개념과 예시를 설명할 수 있다.</t>
  </si>
  <si>
    <t>블록체인과 데이터 3.0</t>
  </si>
  <si>
    <t>[비즈니스 북터뷰] The HR</t>
  </si>
  <si>
    <t>성공하는 기업의 HR 비결을 비즈니스에 활용하고자 하는 CEO, 리더 및 HR 담당자</t>
  </si>
  <si>
    <t>1. 조직문화가 무엇인지 설명할 수 있다. 
2. 업무방식의 변화와 성과의 관계를 파악할 수 있다. 
3. 유연근무제 도입을 위한 필요 요소를 제시할 수 있다. 
4. 자율적 조직문화의 조건을 설명할 수 있다.</t>
  </si>
  <si>
    <t>The HR</t>
  </si>
  <si>
    <t>[비즈니스 북터뷰] 디지털트랜스포메이션 시대의 디지털마케팅 커뮤니케이션 전략_디지털마케팅 실무 활용서</t>
  </si>
  <si>
    <t>디지털마케팅 커뮤니케이션 전략을 파악하여 효과적인 마케팅을 하고자 하는 직장인</t>
  </si>
  <si>
    <t>1. 다양한 마케팅 전략의 핵심이 무엇인지 설명할 수 있다.
2. 국내 디지털 마케팅의 현주소를 인식하고, 트리플 미디어 전략이 무엇인지 설명할 수 있다.
3. 디지털 마케팅 종류에 따라, 그 유효성을 진단할 수 있다.
4. 디지털 마케팅의 향후 방향성과 그 과정을 설명할 수 있다.</t>
  </si>
  <si>
    <t>디지털트랜스포메이션 시대의 디지털마케팅 커뮤니케이션 전략</t>
  </si>
  <si>
    <t>[비즈니스 북터뷰] 여론전쟁, 출구는 있다</t>
  </si>
  <si>
    <t>기업의 위기관리전략에 대해 알고 싶은 직장</t>
  </si>
  <si>
    <t>1. 기업의 위기 스토리가 만들어지는 과정을 이해할 수 있다.
2. 기업의 위기 커뮤니케이션의 중요성과 위기관리의 발전 방향에 관해 설명할 수 있다.
3. 위기 정보관리를 위한 요소를 파악하고 단계별의 역할을 이해할 수 있다.
4. 위기가 마무리될 때, 기업에서 행해야 하는 과제들과 위기를 기회로 바꾸기 위한 노력에 대해 이해할 수 있다.</t>
  </si>
  <si>
    <t>여론전쟁, 출구는 있다</t>
  </si>
  <si>
    <t>[비즈니스 북터뷰] 절대적이며 상대적인 리더십의 물리학_상식 밖의 리더, 유연한 리더만이 살아남는다</t>
  </si>
  <si>
    <t>리더십의 본질, 리더의 관점과 태도를 익히고 싶은 조직장</t>
  </si>
  <si>
    <t>1. 리더십의 본질을 벡터의 3요소로 설명할 수 있다.
2. 벡터 리더십을 갖추는데 필요한 팁을 얻을 수 있다.
3. 뉴턴의 운동 법칙, 열역학 법칙에 빗대어 리더십의 특성을 설명할 수 있다.
4. 상대성 이론, 양자역학에 빗대어 리더에게 필요한 자질을 설명할 수 있다.</t>
  </si>
  <si>
    <t>절대적이며 상대적인 리더십의 물리학</t>
  </si>
  <si>
    <t>[비즈니스 북터뷰] 마음을 움직이는 일</t>
  </si>
  <si>
    <t>고객의 마음을 움직이는 브랜딩을 고민하는 직장인</t>
  </si>
  <si>
    <t>1. 브랜딩의 개념을 설명할 수 있다. 
2. 고객 마음을 움직이는 일의 개념을 파악할 수 있다. 
3. 핵심 경험이 무엇인지 설명할 수 있다. 
4. 핵심 경험을 도출할 때 필요한 질문이 무엇인지 제시할 수 있다.</t>
  </si>
  <si>
    <t>마음을 움직이는 일</t>
  </si>
  <si>
    <t>[비즈니스 북터뷰] MZ세대와 라떼 사장님이 함께 만드는 조직문화_다니고 싶은 회사를 만드는 본격(MEET) 작업</t>
  </si>
  <si>
    <t>조직문화를 고민하는 직장인</t>
  </si>
  <si>
    <t>1. 수평적 조직문화의 의미를 바르게 인식할 수 있다. 
2. 관료제의 쇠락과 요즘 세대의 조직원들이 업무에 몰입하도록 만드는 법을 알 수 있다.
3. 조직문화의 핵심 키워드 중, Motivation, Emotion에 대해 설명할 수 있다.
4. 조직문화의 핵심 키워드 중, Environment와 Trust에 대해 설명할 수 있다.</t>
  </si>
  <si>
    <t>MZ세대와 라떼 사장님이 함께 만드는 조직문화</t>
  </si>
  <si>
    <t>[비즈니스 북터뷰] 사운드 오브 머니</t>
  </si>
  <si>
    <t>음악적 영감을 삶과 비즈니스에 활용하고자 하는 직장인</t>
  </si>
  <si>
    <t>1. 중세시대 음악의 역할에 대해 이해할 수 있다. 
2. 음악을 삶에 적극적으로 활용한 음악 애호가의 사례를 설명할 수 있다. 
3. 음악과 창의력의 연관성에 대해 설명할 수 있다. 
4. 음악이 삶에 미치는 영향력을 설명할 수 있다.</t>
  </si>
  <si>
    <t>사운드 오브 머니</t>
  </si>
  <si>
    <t>[비즈니스 북터뷰] 일 만명 리더를 변화시킨 리더 수업</t>
  </si>
  <si>
    <t>유연한 조직을 위한 새로운 리더십을 배우고, 이를 비즈니스에 활용하고자 하는 직장인</t>
  </si>
  <si>
    <t>1. 강점 찾기의 중요성을 인식할 수 있다. 
2. 리더들의 스트레스 관리법을 제시할 수 있다. 
3. MZ세대의 특징을 설명할 수 있다. 
4. 리더의 덕목을 세 가지로 제시할 수 있다.</t>
  </si>
  <si>
    <t>일 만명 리더를 변화시킨 리더수업</t>
  </si>
  <si>
    <t>[비즈니스 북터뷰] 팀장, 바로 당신의 조건_ 조직과 개인의 성공을 좌우하는</t>
  </si>
  <si>
    <t>조직을 이끄는 팀장으로서 역량을 높이고 싶은 직장인</t>
  </si>
  <si>
    <t>1. 팀의 정의와 종류에 대해 설명할 수 있다. 
2. 좋은 팀장에 대한 팁을 얻어, 업무에 적용할 수 있다. 
3. MZ 세대와 일하는 데 필요한 생각과 지침을 실천할 수 있다. 
4. 팀원의 동기를 저해하지 않는 방법을 실천할 수 있다.</t>
  </si>
  <si>
    <t>팀장, 바로 당신의 조건</t>
  </si>
  <si>
    <t>[비즈니스 북터뷰] 익스체인지</t>
  </si>
  <si>
    <t>1. 고객과의 관계에서 성과를 내고 싶은 개인 
2. 구성원의 성과 창출을 고민하는 리더</t>
  </si>
  <si>
    <t>1. 거래의 개념을 알고, 거래와 성과형 조직의 관계를 설명할 수 있다. 
2. 조직에서의 마태효과에 대해 설명할 수 있다. 
3. 좋은 거래를 만드는데 필요한 지식을 설명할 수 있다. 
4. 거래의 스킬에 대해 설명할 수 있다.</t>
  </si>
  <si>
    <t>익스체인지</t>
  </si>
  <si>
    <t>[비즈니스 북터뷰] 새로운 시대 조직의 조건_대한민국 100대 기업들이 열광하는 조직문화 솔루션</t>
  </si>
  <si>
    <t>조직문화에 대해 고민하는 관련 직무 종사자</t>
  </si>
  <si>
    <t>1. 수평적 조직문화가 시작된 배경에 대해 설명할 수 있다. 
2. 미래 조직의 성공 키워드가 무엇인지 설명할 수 있다.
3. 조직문화가 변화하는 프로세스를 설명할 수 있다. 
4. 효율을 나타내는 업무 방법을 적용할 수 있다.</t>
  </si>
  <si>
    <t>새로운 시대 조직의 조건</t>
  </si>
  <si>
    <t>[비즈니스 북터뷰] AI로 경영하라_국내 최고 디지털 전략 전문가가 제안하는 인공지능 활용법</t>
  </si>
  <si>
    <t>인공지능 시대에 걸맞은 경쟁력을 갖추고 싶은 직장인</t>
  </si>
  <si>
    <t>1. 인공지능 발전의 흐름을 설명할 수 있다. 
2. 인공지능이 가진 구조적 한계에 대해 설명할 수 있다.
3. 인공지능을 이용한 의사결정 방법에 대해 설명할 수 있다. 
4. 비즈니스에 AI를 적용하기 위하여, 팀운영 방식과 인재 채용에 대해 설명할 수 있다.</t>
  </si>
  <si>
    <t>AI로 경영하라</t>
  </si>
  <si>
    <t>[비즈니스 북터뷰] 켄 블랜차드 리더십 수업_1주일 1가지, 한 권으로 끝내는</t>
  </si>
  <si>
    <t>서번트 리더십의 개념을 알고, 이를 실천하고 싶은 조직의 리더</t>
  </si>
  <si>
    <t>1. 최고의 성과와 관계를 모두 얻는 리더십에 대해 알 수 있다. 
2. 서번트 리더의 특징을 설명할 수 있다. 
3. 경청과 질문, 신뢰 형성의 스킬을 적용할 수 있다.
4. 서번트 리더가 상대를 돕기 위한 방법을 설명할 수 있다.</t>
  </si>
  <si>
    <t>켄 블랜차드 리더십 수업</t>
  </si>
  <si>
    <t>[비즈니스 북터뷰] 관계력</t>
  </si>
  <si>
    <t>관계의 주도권을 찾고, 이를 개인과 조직 내 인간관계에 활용하고자 하는 직장인</t>
  </si>
  <si>
    <t>1. 애착 유형과 인간관계에서의 특징을 파악할 수 있다. 
2. 관계력의 출발점을 제시할 수 있다. 
3. 비뚤어진 향상욕이 무엇인지 설명할 수 있다. 
4. 관계력을 향상하는 방법을 제시할 수 있다.</t>
  </si>
  <si>
    <t>관계력</t>
  </si>
  <si>
    <t>[비즈니스 북터뷰] 모바일 미래보고서 2023_리인벤트, 팬데믹 이후 혼돈의 시장을 재창조하는 7가지 빅테크 트렌드</t>
  </si>
  <si>
    <t>1. 커머스 시장의 성장 흐름과 퀵커머스의 개념에 대해 설명할 수 있다. 
2. 커머스 시장 트렌드에 대해 설명할 수 있다.
3. OTT 서비스 산업 전반과 주요 플레이어 현황에 대해 설명할 수 있다. 
4. 메타버스와 로봇의 발전 방향에 대해 설명할 수 있다.</t>
  </si>
  <si>
    <t>모바일 미래보고서 2023</t>
  </si>
  <si>
    <t>[비즈니스 북터뷰] 팬시, 취향을 삽니다_MZ세대 프리미엄 소비 인사이트</t>
  </si>
  <si>
    <t>산업 및 소비 트렌드의 변화를 이해하고 새로운 비즈니스에 대한 인사이트를 얻고자 하는 직장인</t>
  </si>
  <si>
    <t>1. 명품 소비와 다른 '팬시 소비’를 정의할 수 있다. 
2. 팬시 트렌드 속에서 기업 전략 수립에 중요한 요소를 설명할 수 있다. 
3. 팬시 소비의 4가지 코드를 이해하고 대표되는 사례를 제시할 수 있다.
4. 기존과는 다른 방법으로 새로운 시장 기회를 발견할 수 있다.</t>
  </si>
  <si>
    <t>팬시, 취향을 삽니다</t>
  </si>
  <si>
    <t>[비즈니스 북터뷰] 킹달러의 미래</t>
  </si>
  <si>
    <t>세계 통화 시장 현황과 달러의 위상을 파악하여 비즈니스에 활용하고자 하는 직장인</t>
  </si>
  <si>
    <t>1. 달러가 기축통화가 된 배경을 설명할 수 있다. 
2. 2000년대 달러의 위기와 위안화의 위상 변화에 대해 설명할 수 있다. 
3. 킹달러 존재의 의미를 해석할 수 있다. 
4. 킹달러 미래에 대한 견해를 가질 수 있다.</t>
  </si>
  <si>
    <t>킹달러의 미래</t>
  </si>
  <si>
    <t>[10분 독서로 배우는 Biz 센스] AI 트렌드 마스터 클래스</t>
  </si>
  <si>
    <t>1. 인공지능 트렌드에서 새로운 기회를 포착하고 싶은 직장인
2. 인공지능 최신 트렌드를 알고 싶은 직장인</t>
  </si>
  <si>
    <t>1. 인공지능으로 변화할 미래의 모습을 설명할 수 있다. 
2. 인공지능 기술을 업무와 일상에서 활용할 수 있다.</t>
  </si>
  <si>
    <t>[비즈니스 북터뷰] 반도체 오디세이</t>
  </si>
  <si>
    <t>반도체 산업에 대한 이해와 투자 안목 향상을 원하는 직장인</t>
  </si>
  <si>
    <t>1. 반도체 분야의 중요성과 대표적인 반도체 기업인 인텔, 마이크론의 역사에 대해 알 수 있다.
2. 반도체 회사들의 사업방향을 이해할 수 있다.
3. 국내 반도체 산업의 위상과 미래 전망을 이해할 수 있다.
4. 반도체 산업의 국제정세, 그리고 AI와 인공지능의 산업 방향을 이해할 수 있다.</t>
  </si>
  <si>
    <t>반도체 오디세이</t>
  </si>
  <si>
    <t>[비즈니스 북터뷰] 잘파가 온다</t>
  </si>
  <si>
    <t>앞으로 다가올 소비 트렌드를 이해하고 싶은 직장인</t>
  </si>
  <si>
    <t>1. 곧 소비 주체가 될 잘파세대의 개념과 특성을 이해할 수 있다. 
2. 잘파세대의 알고리즘 거부에 대해 이해할 수 있다. 
3. 잘파세대의 특성을 공략하는 기업 전략을 이해할 수 있다. 
4. 잘파세대가 소비를 통해 어떠한 만족감을 얻고자 하는지 이해할 수 있다.</t>
  </si>
  <si>
    <t>잘파가 온다</t>
  </si>
  <si>
    <t>[비즈니스 북터뷰] 기술전쟁</t>
  </si>
  <si>
    <t>기술전쟁의 흐름과 국제 정세를 파악하여, 비즈니스에 활용하고자 하는 직장인</t>
  </si>
  <si>
    <t>1. 기술경영의 의미와 시대에 따른 기술경쟁 흐름을 설명할 수 있다. 
2. 양자컴퓨팅과 우주 기술 분야의 경쟁 구도를 파악할 수 있다. 
3. 과학, 혁신, 인재 분야에서 대한민국이 가야할 방향에 대해 설명할 수 있다. 
4. 기술의 제3축에 대한 의미를 설명할 수 있다.</t>
  </si>
  <si>
    <t>기술전쟁</t>
  </si>
  <si>
    <t>비즈니스 스킬</t>
  </si>
  <si>
    <t>CS</t>
  </si>
  <si>
    <t>[CS경영 아카이브] 고객만족도(CSI)조사 에센스</t>
  </si>
  <si>
    <t>1. CS(고객만족), 서비스, 마케팅 부문 실무자
2. 고객만족도(CSI)조사 업무의 전체 프로세스를 알고 싶은 CS책임자
3. 내부적 고객만족도(CSI)조사 관련 경험과 지식이 부족한 CS기획자
4. 성공적 고객만족도(CSI)조사를 위한 운영 방법과 관리 스킬을 알고자 하는 CS담당자</t>
  </si>
  <si>
    <t>1. 고객만족도(CSI)조사의 전체 프로세스에 대한 이해 및 실무지식 숙지로 현업 적용 능력을 극대화할 수 있다. 
2. 외부조사업체 협업 시 필요한 효율적 업무진행 및 관리포인트를 파악할 수 있다.</t>
  </si>
  <si>
    <t>[Hello DT!] 뉴노멀 시대의 CS 이노베이션 - 전략</t>
  </si>
  <si>
    <t>고객과 접점에서 일하고 있는 서비스직 종사자
새로운 서비스 전략을 통해 고객경험을 혁신 시키고자 하는 관리자
고객과의 관계를 개선하여 실적을 올리고자 하는 모든 임직원</t>
  </si>
  <si>
    <t>뉴노멀 시대에 필요한 CS 혁신 전략을 이해할 수 있다.
고객 경험 혁신을 위한 디지털 트랜스포메이션 전략을 수립할 수 있다.</t>
  </si>
  <si>
    <t>고객과 접점에서 일하고 있는 서비스직 종사자
고객과의 관계를 개선하여 실적을 올리고자 하는 모든 임직원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</si>
  <si>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</si>
  <si>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[맨투맨 직무] 핵심만 쏙쏙! 고객만족 New CS!</t>
  </si>
  <si>
    <t>효율적인 고객만족 New CS를 학습하여 고객관리에 새로운 기회를 모색하고자 하는 임직원</t>
  </si>
  <si>
    <t xml:space="preserve">고객의 기대치가 중요해진 산업 배경을 이해하고 고객 만족을 활용한 경영 방법을 이해한다.
고객 만족을 위한 전제 조건을 파악하고 이를 충족시키는 고객 중심 경영 원칙을 파악한다.
</t>
  </si>
  <si>
    <t>[Hello DT!] 뉴노멀 시대의 CS 이노베이션 - 종합편</t>
  </si>
  <si>
    <t>고객과 접점에서 일하고 있는 서비스직 종사자
새로운 서비스 전략과 스킬을 통해 고객경험을 혁신 시키고자 하는 관리자
고객과의 관계를 개선하여 실적을 올리고자 하는 모든 임직원</t>
  </si>
  <si>
    <t>뉴노멀 시대에 필요한 CS 혁신 전략과 스킬을 이해할 수 있다.
고객 경험 혁신을 위한 디지털 트랜스포메이션 전략을 수립할 수 있고, 현장 스킬을 익힐 수 있다.</t>
  </si>
  <si>
    <t>[Hello DT!] 뉴노멀 시대의 CS 이노베이션 - 스킬업</t>
  </si>
  <si>
    <t>고객과 접점에서 일하고 있는 서비스직 종사자
새로운 서비스 스킬을 통해 고객경험을 혁신 시키고자 하는 관리자
고객과의 관계를 개선하여 실적을 올리고자 하는 모든 임직원</t>
  </si>
  <si>
    <t>뉴노멀 시대에 필요한 CS 혁신 스킬을 이해할 수 있다.
고객 경험 혁신을 위한 현장 스킬을 익힐 수 있다.</t>
  </si>
  <si>
    <t>[CS 직무 에센스] CX시대의 CS진화, 맞춤응대부터 고객경험혁신까지</t>
  </si>
  <si>
    <t>1. 서비스 업종에 종사하는 1~10년차 임직원
2. 대면/비대면 고객 접점부서 근무자</t>
  </si>
  <si>
    <t>1. 고객 접점에서 반드시 필요한 서비스의 마인드셋과 기본 지식을 습득할 수 있다.
2. 고객 맞춤 응대에 필요한 커뮤니케이션 스킬과 불만 응대 기법을 익힐 수 있다.
3. 데이터 중심 디지털화가 가속화되고 있는 서비스 업계의 트렌드를 파악할 수 있다.</t>
  </si>
  <si>
    <t>워커밸 시대, 고객이 내게 사과했다</t>
  </si>
  <si>
    <t>- 고객 접점의 현장 근무자
- 고객 센터/콜센터 근무자 및 관리자
- 유통 업종 매장의 매니저</t>
  </si>
  <si>
    <t>1. 서비스 시장의 변화에 따른 고객 행동을 이해할 수 있다.
2. 기업의 CS전략이 고객에게 어떠한 영향을 미쳤는지 파악할 수 있다.
3. 감정노동자 보호법에 대해 알고 불만고객 응대 스킬에 대해 설명할 수 있다.
4. 고객 불만 시 나의 감정 상태를 확인하고, 올바른 감정관리 방법을 실천할 수 있다.</t>
  </si>
  <si>
    <t>모든 직업에서 감정노동이 발생한다_이러닝</t>
  </si>
  <si>
    <t>감정노동자보호, 존중받는 일터 만들기</t>
  </si>
  <si>
    <t>1. 감정노동의 정의 및 감정노동자보호 관련법의 이해가 필요한 재직자
2. 감정노동 스트레스로 인한 근로자 보호 조치와 대처방안 마련이 필요한 모든 현장 근무자 및 관리자</t>
  </si>
  <si>
    <t xml:space="preserve">1. 감정노동자보호의 필요성을 이해하고 감정노동자보호법의 주요 내용을 설명할 수 있다.
2. 신체적·정신적 고통을 유발하는 행위를 알아볼 수 있다.
3. 산업안전 보건법 시행규칙에 명시된 감정노동자보호 조치를 이해할 수 있다.
4. 개인적인 차원의 감정 조절법을 알아볼 수 있다.  </t>
  </si>
  <si>
    <t>[서비스 아카이브] 호감을 전달하는 보이스 트레이닝</t>
  </si>
  <si>
    <t>1. 고객접점 담당자 및 영업담당자
2. 사업부서 및 지원부서 담당자
3. 매력적인 보이스로 대인관계를 개선하고 싶은 분</t>
  </si>
  <si>
    <t>1. 자신의 목소리에 대해 확실히 파악하고, 보다 건강하게 사용할 수 있다. 
2. 대인관계에서 상대방을 사로잡을 수 있는 매력적인 나만의 목소리를 가질 수 있다. 
3. 강의, PT, 고객상담 등 모든 부분에 적용할 수 있는 최상의 목소리를 가질 수 있다.</t>
  </si>
  <si>
    <t>워커밸 시대, 상처받지 않는 고객불만 응대솔루션</t>
  </si>
  <si>
    <t xml:space="preserve">1. 불만고객의 심리를 이해하고 상황에 따라 고객을 유형화할 수 있다. 
2. VOC의 역할과 필요성, 운영 프로세스를 알고 설명할 수 있다.
3. 고객 불만의 발생원인을 이해하고 효과적인 불만 응대 기법을 습득？활용할 수 있다. 
4. 불만고객 응대 매뉴얼을 이해하고 코드별, 업무별로 작성할 수 있다.
</t>
  </si>
  <si>
    <t>진상 고객 갑씨가 등장했다</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</si>
  <si>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</si>
  <si>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핵심만 콕 PLUS! 고객지향과 고객응대</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</si>
  <si>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
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</si>
  <si>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[서비스 아카이브] 고객접점(MOT) 커뮤니케이션</t>
  </si>
  <si>
    <t>1. 고객상담업무 및 민원고객 응대 담당자
2. CS 및 고객접점 담당자
3. 고객서비스를 처음 제공하게 되어 효과적이고, 정확한 고객응대스킬을 배우고 싶은 사람
4. 고객접점에서 고객만족을 월등하게 향상시키기 위해 끊임없이 고민하고 있는 사람
5. 새로운 마음으로 서비스 직무를 완벽하게 해내고 싶은 CS전문가</t>
  </si>
  <si>
    <t>1. 변화하는 서비스 트렌드와 고객만족 경영을 이해할 수 있다. 
2. 고객접점(MOT) 개념을 이해하고, Cycle을 파악할 수 있다. 
3. 고객소통 스킬(경청, 호응, 설명) 기법을 체득하여 활용할 수 있다. 
4. 컴플레인 고객을 이해하고, 컴플레인 고객응대 스킬을 체득하여 활용할 수 있다.</t>
  </si>
  <si>
    <t>[CS경영 아카이브] VOC 운영 및 실행 가이드</t>
  </si>
  <si>
    <t>1. CS(고객만족), 서비스, VOC 실무자
2. VOC 관리방향과 운영 프로세스에 관심있는 실무자 및 관리자
3. 고객니즈 파악 및 고객경험 개선 관련 실무자 및 관리자
4. 고객접점에서 경쟁력 있는 고객관리를 위한 성공 VOC 사례에 관심있는 분
5. VOC 담당자이면서 개인의 VOC 관리역량을 업그레이드 하고자 하는 분</t>
  </si>
  <si>
    <t>1. VOC의 의미를 이해하고, 중요성을 파악할 수 있다. 
2. VOC 담당자로서 필수적으로 알아야 할 8단계 운영 프로세스를 파악할 수 있다.
3. VOC 활용을 통한 프로세스 개선 및 현장에서 활용 가능한 VOC 스킬을 파악할 수 있다. 
4. 국내외 VOC 운영사례 및 벤치마킹 포인트를 발굴할 수 있다.</t>
  </si>
  <si>
    <t>OA</t>
  </si>
  <si>
    <t>한글 2020 기본 기능 익히기[자막제공]</t>
  </si>
  <si>
    <t>한글 2020에 대해 학습할 수 있습니다.</t>
  </si>
  <si>
    <t>[HD]구글 스프레드시트, 앱스스크립트 입문, 활용 Part.7 Google Apps Script 프로그래밍 (배열과 메일 발송 만들기)</t>
  </si>
  <si>
    <t>구글 서비스들중 하나인 스프레드시트와 앱스스크립트 기술을 학습해보고자 하는 학습자</t>
  </si>
  <si>
    <t>구글 스프레드시트와 앱스스크립트 프로그래밍 학습을 하기위한 여러 필요한 요소들을 학습합니다.</t>
  </si>
  <si>
    <t>[HD]구글 스프레드시트, 앱스스크립트 입문, 활용 Part.2 Google Spreadsheet (데이터 시각화-차트)</t>
  </si>
  <si>
    <t>오피스365 최신버젼 파워포인트 과목 기본기능 및 사용법 강의</t>
  </si>
  <si>
    <t>오피스365 파워포인트 최신버전에 대해 학습할 수 있습니다.</t>
  </si>
  <si>
    <t>바로 쓰는 실무 엑셀 사용법</t>
  </si>
  <si>
    <t>1. 엑셀을 매일 다루지만 아직은 활용법이 미숙한 분
2. 실무를 효율적으로 해내기 위해 엑셀 핵심 기능을 빠르게 익히고 싶은 분</t>
  </si>
  <si>
    <t>1. 단축키를 활용하여 엑셀을 효율적으로 활용할 수 있다.
2. 실무에서 반드시 알아야 할 필수 함수들을 학습하여 원하는 테이블을 생성할 수 있다.</t>
  </si>
  <si>
    <t>시간을 줄이고 업무가 풀리는 엑셀 2019(실전분석편)</t>
  </si>
  <si>
    <t>- 엑셀 활용 중급자 이상
- 엑셀로 데이터를 가공하는 업무를 하는 자</t>
  </si>
  <si>
    <t>1. 엑셀 2019 버전의 고급 기능을 익혀 효율적으로 엑셀을 활용할 수 있다.
2. 매크로, 파워쿼리, 피벗 테이블 등을 통해 실무 역량을 키우고, 업무시간을 단축할 수 있다.
3. 실전에서 바로 활용할 수 있는 데이터 처리, 데이터 시각화 등의 방법을 익힐 수 있다.</t>
  </si>
  <si>
    <t>[리얼오피스] 일잘러의 진짜 파워포인트</t>
  </si>
  <si>
    <t>· 파워포인트 기본기를 다지고 싶은 직장인
· 실무에서 쓰는 파워포인트를 쉽고 빠르게 익히고 싶은 직장인
· 실무에 필요한 파워포인트 스킬만 골라서 배우고 싶은 직장인</t>
  </si>
  <si>
    <t>· 파워포인트 환경 설정 및 단축키 활용법 습득으로 업무 속도를 단축시킬 수 있다. 
· PPT 디자인 스킬을 습득할 수 있다. 
· PPT 인포그래픽 제작 스킬을 습득할 수 있다. 
· 카드뉴스, 썸네일, 인트로영상 제작 등 파워포인트 활용 능력을 향상시킬 수 있다.</t>
  </si>
  <si>
    <t xml:space="preserve"> - 데이터에 대한 기초 이해가 필요한 학습자
 - 통계 개념을 이해하고자 하는 학습자</t>
  </si>
  <si>
    <t xml:space="preserve">1. 통계학과 모집단, 표준추출을 설명할 수 있다.
2. 표본, 평균, 표준편차를 구할 수 있다.
3. 모집단의 확률분포, 표준정규분포를 엑셀을 통해 설명할 수 있다.
4. 통계량을 설명하고, 공정변동 그래프를 해석할 수 있다. 
5. 품질관련 데이터를 측정할 수 있다. </t>
  </si>
  <si>
    <t>엑셀로 쉽게 배우는 기초 통계</t>
  </si>
  <si>
    <t>[HD]취업 준비를 위한 OA (Excel) 실무 2023 (오피스365 활용) Part.2</t>
  </si>
  <si>
    <t>엑셀을 처음 배우려는 학습자
취업을 앞두고 엑셀을 배우려는 학습자
실무자로써 엑셀 기능 스킬 상향을 원하는 학습자</t>
  </si>
  <si>
    <t>엑셀의 기능을 익히고, 데이터를 관리할 수 있는 능력을 기를 수 있습니다. 
엑셀을 이용하여 다양한 데이터를 분석하고 활용할 수 있습니다.</t>
  </si>
  <si>
    <t>MS엑셀 처음 기초부터 실무까지 함께 배워요 기초 1단계</t>
  </si>
  <si>
    <t>MS엑셀 기초 및 실무 활용법에 대해 학습할 수 있습니다.</t>
  </si>
  <si>
    <t>엑셀 실무 고급기능 메크로와 VBA 배우기</t>
  </si>
  <si>
    <t>엑셀 매크로 기능과 VBA에 대해 학습할 수 있습니다.</t>
  </si>
  <si>
    <t>파워포인트 초보자도 쉽게 기본기능을 배우고 동영상을 만드는 방법</t>
  </si>
  <si>
    <t>파워포인트의 기본 기능을 배우고 동영상을 제작할 수 있습니다.</t>
  </si>
  <si>
    <t>한컴오피스 한셀 프로그램 기초 기능및 실무 사용법 강좌</t>
  </si>
  <si>
    <t>한셀 프로그램의 기능 및 사용방법에 대해 학습할 수 있습니다.</t>
  </si>
  <si>
    <t>300% 활용! 시선을 사로잡는 파워포인트 &amp; 인포그래픽</t>
  </si>
  <si>
    <t>파워포인트 스킬을 습득하여 업무 효율성을 높이고 싶은 직장인
구글 스마트워크 활용법을 습득하여 동료들과 협업 업무를 스마트하게 하고 싶은 직장인
인포그래픽을 활용하여 기획서 및 다양한 콘텐츠를 제작하고 싶은 직장인</t>
  </si>
  <si>
    <t>1) 업무효율성과 속도를 높이기 위한 파워포인트 기본기를 익힐 수 있다.
2) 구글 스마트워크를 통해 짧은 시간 내에 내용 조사를 할 수 있다.
3) 구글 스마트워크를 통해 편리하게 다른 사람들과 협업할 수 있다.
4) 마이크로소프트 365 파워포인트를 활용하여 쉽고 빠르게 발표 자료, 보고서 및 다양한 콘텐츠를 제작할 수 있다.</t>
  </si>
  <si>
    <t>구글 스프레드시트 기본기능과 실무 활용 강의[자막제공]</t>
  </si>
  <si>
    <t>구글 스프레드시트 관련 학습을 할 수 있습니다.</t>
  </si>
  <si>
    <t>파워포인트 기초 기능및 실무 활용 팁 강좌[자막제공]</t>
  </si>
  <si>
    <t>파워포인트 기초 기능 및 실무 활용법에 대해 학습할 수 있습니다.</t>
  </si>
  <si>
    <t>엑셀 실무에 많이 사용하는 함수기능및 중급 과정</t>
  </si>
  <si>
    <t>실무에서 많이 사용하는 엑셀 함수기능에 대해 학습할 수 있습니다.</t>
  </si>
  <si>
    <t>300% 활용! 엑셀, 이것만 알면 나도 실무 마스터</t>
  </si>
  <si>
    <t>직장 생활에서 엑셀을 많이 활용하는 모든 직장인
엑셀에 대해서 잘 알지 못하는 모든 이</t>
  </si>
  <si>
    <t>1. 엑셀 기능을 바로 알고, 실무에 적용할 수 있다.
2. 실무에서 많이 사용하는 엑셀 기능을 실제 예제에 적용해보고, 이를 통해 업무상 효율을 높일 수 있다.</t>
  </si>
  <si>
    <t>[HD]구글 스프레드시트, 앱스스크립트 입문, 활용 Part.3 Google Spreadsheet (핵심 중의 핵심-필터)</t>
  </si>
  <si>
    <t>MS엑셀 중고급 실무활용 기능및 실제 업무에 도움이되는 액셀4단계 과정</t>
  </si>
  <si>
    <t>MS엑셀 실무 활용법에 대해 학습할 수 있습니다.</t>
  </si>
  <si>
    <t>[엑셀의 신] 칼퇴요정의 남다른 데이터 입력과 관리</t>
  </si>
  <si>
    <t>- 엑셀에 대해 학습하고자 하는 직장인</t>
  </si>
  <si>
    <t>엑셀을 통해 대용량 데이터를 관리할 수 있다.
필터와 유효성 검사를 통해 데이터를 취합하고 분석할 수 있다.
피벗테이블을 통해 복잡한 데이터를 빠르게 요약할 수 있다.</t>
  </si>
  <si>
    <t>엑셀의 신 - 회사에서 쓰는 실무 엑셀</t>
  </si>
  <si>
    <t>[HD]구글 스프레드시트, 앱스스크립트 입문, 활용 Part.4 Google Spreadsheet (프로그래밍의 시작-함수와 수식)</t>
  </si>
  <si>
    <t>워드프로세서 자격증 2021년 개정된 필기 실기 각과목별 1시간 종합 특강</t>
  </si>
  <si>
    <t>워드프로세서 자격 대비를 위해 관련 내용을 학습할 수 있습니다.</t>
  </si>
  <si>
    <t>[HD]한글 2022 (한컴오피스 2022) 제대로 배우기 (기본) Part.2</t>
  </si>
  <si>
    <t>한글 2022 처음 사용자 &amp; 한글 2020 이하 버전 사용자
문서 작성의 기초부터 심화까지 배우고자 하는 분
다양한 한글의 기능을 실전 예시를 통해 쉽게 배우고자 하는 분</t>
  </si>
  <si>
    <t>처음 한글을 사용하는 사용자도 한글의 전반적인 기능을 이해하고 활용할 수 있습니다.
국가표준 개방형 문서 포맷 HWPX 파일 관리에 대해 알 수 있습니다.
보다 강화된 문서 공유 기능을 활용하여 공동 작업 및 문서공유를 할 수 있습니다.</t>
  </si>
  <si>
    <t>[HD]구글 스프레드시트, 앱스스크립트 입문, 활용 Part.5 Google Apps Script 프로그래밍 (기초)</t>
  </si>
  <si>
    <t>시간을 줄이고 업무가 풀리는 엑셀 2019</t>
  </si>
  <si>
    <t>- 엑셀2019 버전을 학습하고자 하는 직장인
- 엑셀을 실무에 자주 사용하는 직장인</t>
  </si>
  <si>
    <t>1. 엑셀 2019(365) 버전의 고급 기능을 익혀 보다 효율적으로 문서를 작성할 수 있다.
2. 엑셀 2019(365) 버전의 다양한 기능을 응용하여, 보다 심미적이고 향상된 프레젠테이션을 연출할 수 있다.
3. 실무에서 쓰이는 다양한 형태의 문서를를 제작하고 데이터를 관리할 수 있다.</t>
  </si>
  <si>
    <t>똑똑하게 일하는 노하우_노션 &amp; 먼데이 활용법</t>
  </si>
  <si>
    <t xml:space="preserve">1. 여러 분산된 툴이 아닌 통합된 하나의 툴만을 사용하여 효율적으로 문서를 작성, 관리, 공유하고 싶은 분
2. 협업 진행 시, 시각적으로 깔끔하고 체계적인 방식으로 업무를 진행하고 싶은 분 </t>
  </si>
  <si>
    <t>1. 노션을 활용하여 프로젝트를 관리하고 공유하며 협업 효율을 올릴 수 있다.
2. 먼데이를 활용하여 공동작업 일정과 업무 상황을 효과적으로 공유, 관리할 수 있다.</t>
  </si>
  <si>
    <t>[PPT의 신] Pro일잘러의 훔치고 싶은 문서 스킬</t>
  </si>
  <si>
    <t>PPT로 실무에 적용할 수 있는 다양한 문서를 만들고 싶은 직장인
좋은, 좋아 보이는 PPT를 제작하고 싶은 직장인
남들과는 다른 형식의 PPT를 작성하고 싶은 직장인</t>
  </si>
  <si>
    <t>엑셀 업무 자동화로 효율 1000% 올리기</t>
  </si>
  <si>
    <t>1. 각종 자료의 수집, 편집 가공을 손쉽게 자동화할 수 있다.
2. 데이터 처리 규칙을 만들고 여러 데이터를 합치는 과정을 자동화할 수 있다. 
3. 예약된 일정에 따라 환율, 설문, 애널리틱스 등의 데이터 자동 갱신 지정 할 수 있다. 
4. 저장된 작업 내역을 이용한 반복 작업 자동화와 오류 수정을 손쉽게 할 수 있다.</t>
  </si>
  <si>
    <t>구글 오피스 구글문서,스프레드시트,프레젠테이션 과목 기능및 사용법 강좌</t>
  </si>
  <si>
    <t>각종 구글 문서도구에 대해 학습할 수 있습니다.</t>
  </si>
  <si>
    <t>[PPT의 신] 칼퇴요정의 남다른 슬라이드 제작 비법</t>
  </si>
  <si>
    <t>PPT를 다루는 것이 아직 미숙한 직장인 
쉽고 빠르게 PPT를 제작하고 싶은 직장인
남들과는 다른 형식의 PPT를 작성하고 싶은 직장인</t>
  </si>
  <si>
    <t>PPT의 기초를 파악해 쉽고 빠르게 문서를 제작할 수 있다.
PPT의 기본 공식을 익혀, 다양하게 응용해 볼 수 있다.
자신의 생각과 아이디어를 PPT로 명확하게 표현할 수 있다.
PPT의 양식을 원하는 형식대로 자유롭게 설정해 높은 퀄리티의 문서를 만들 수 있다.
가독성 높은 문서로 보는 사람의 마음을 사로잡을 수 있다.</t>
  </si>
  <si>
    <t>[엑셀의 신] 회사에서 쓰는 엑셀 함수와 매크로 사용법</t>
  </si>
  <si>
    <t>연산을 위한 수식과 함수를 통해 업무 자동화를 이룰 수 있다.
문서보호와 공유기능을 통해 공문서를 보호할 수 있다.
매크로를 활용해 반복 작업을 자동으로 실행할 수 있다.</t>
  </si>
  <si>
    <t>[리얼오피스] 일잘러의 진짜 엑셀 - 활용 편</t>
  </si>
  <si>
    <t>· 실무에서 바로 사용하는 엑셀을 익히고 싶은 직장인
· 실무에 필요한 함수만 골라서 배우고 싶은 직장인
· 엑셀을 활용하여 데이터를 정리 및 분석하고 싶은 직장인
· 엑셀로 데이터를 시각화하여 보고서를 만들고 싶은 직장인</t>
  </si>
  <si>
    <t>· 엑셀에서 빠르게 데이터를 입력 및 편집할 수 있다. 
· 작업 시간을 줄이는 알짜 함수를 실무에서 응용할 수 있다.
· 엑셀 차트로 데이터를 시각화할 수 있다.
· 엑셀에서 로우 데이터를 가공하여 정리 및 분석할 수 있다.</t>
  </si>
  <si>
    <t>회사 실무에 힘을 주는 엑셀 2021</t>
  </si>
  <si>
    <t>[HD]취업 준비를 위한 OA (PowerPoint) 실무 2023 (오피스365 활용) Part.1</t>
  </si>
  <si>
    <t>Powerpoint를 처음 배우려는 학습자
취업을 앞두고 PowerPoint를 배우려는 학습자
실무자로써 문서 작성 스킬 상향을 원하는 학습자</t>
  </si>
  <si>
    <t>PowerPoint를 실무에서 활용 할 수 있다.</t>
  </si>
  <si>
    <t>MS엑셀 실제 업무및 생활속에 필요한 기능 활용방법 2단계</t>
  </si>
  <si>
    <t>MS엑셀 실무활용 기능및 실제 업무나 생활에 도움이되는 액셀3단계 과정</t>
  </si>
  <si>
    <t>엑셀 기본적인 기능 과 실무 핵심기능 익히기</t>
  </si>
  <si>
    <t>엑셀의 기본기능 및 실무 핵심기능을 익힐 수 있습니다.</t>
  </si>
  <si>
    <t>300% 활용! 업무에 바로 활용하는 엑셀 데이터분석&amp;시각화</t>
  </si>
  <si>
    <t>1. 엑셀을 통해 효율적으로 데이터를 시각화하려는 임직원
2. 데이터를 차트로 작성하려는 전 임직원</t>
  </si>
  <si>
    <t>1. 데이터 시각화를 위한 엑셀의 편리한 기능을 단기간에 습득하고 이를 업무에 적용할 수 있다.
2. 편집된 데이터를 활용하여 용도와 목적에 맞게 차트를 선택하고 원하는 문서를 손쉽게 작성할 수 있다.</t>
  </si>
  <si>
    <t>회사가 원하는 효율적인 엑셀 사용법 핵심 정리</t>
  </si>
  <si>
    <t>1. 엑셀로 자료를 다루는 업무를 처리하는 모든 직장인
2. Vlookup, ctrl+c/ctrl+v 외에 데이터를 자유롭게 합치고 나누는 방법을 모르는 분들
3. 엑셀을 잘 몰라서 함수나 단축키를 더 외워야 하나 고민하는 분들
4. 1억 건 이상의 데이터를 엑셀로 처리하고 싶은 분들</t>
  </si>
  <si>
    <t>1. 현대 직장인들에게 가장 필요한 데이터 관리. 복잡한 프로세스와 툴에서 벗어나 엑셀로 쉽게 관리하고 간단하게 분석까지 수행할 수 있습니다.
2. 데이터 유효성 검사, 데이터 막대, 논리조건에 의한 조건부 서식, getPivotData, 셀 서식, 스파크라인, 보고서 연결, 참조 등 기업의 자료 처리에 있어 활용도 높은 다양한 보고서를 만들 수 있습니다.
3. 크롤링, 대용량 데이터 핸들링, 데이터 구조 변경을 복잡하고 지루한 함수 활용 없이 인공지능에게 맡기고, 자동화할 수 있습니다.</t>
  </si>
  <si>
    <t>[슬기로운 통계생활] 엑셀로 배우는 기초통계 Part 2</t>
  </si>
  <si>
    <t>1. 통계를 처음 배우는 직장인
2. 데이터 분석을 처음 공부하는 직장인
3. 통계에 사용하는 엑셀 도구를 처음 접하는 직장인</t>
  </si>
  <si>
    <t>1. 표본 평균의 이론을 통해 통계 지표에 대해 이해할 수 있다.
2. 가설 검정의 개념에 대해 이해하고 엑셀을 활용하여 예제 문제를 직접 풀어볼 수 있다.</t>
  </si>
  <si>
    <t>[리얼오피스] 일잘러의 진짜 엑셀 - 기본 편</t>
  </si>
  <si>
    <t>· 엑셀 기본기를 다지고 싶은 직장인
· 실무에서 쓰는 엑셀을 쉽고 빠르게 익히고 싶은 직장인
· 실무에 필요한 기본 함수만 골라서 배우고 싶은 직장인</t>
  </si>
  <si>
    <t>· 엑셀 환경 설정 및 데이터 입력을 빠르게 할 수 있다.
· 엑셀 서식을 활용하여 문서를 작성할 수 있다.
· 실무 수식과 기본 함수를 업무에 적용할 수 있다.
· 피벗 테이블 기초를 이해할 수 있다.</t>
  </si>
  <si>
    <t>[슬기로운 통계생활] 엑셀로 배우는 기초통계 Part 1</t>
  </si>
  <si>
    <t>1. 확률변수를 통해 데이터의 발생 원리에 대해 이해할 수 있다.
2. 다양한 도구를 활용하여 데이터의 특성을 나타내는 방법을 활용할 수 있다.</t>
  </si>
  <si>
    <t>[HD]한셀 2022 (한컴오피스 2022) 제대로 배우기 (활용)</t>
  </si>
  <si>
    <t>한셀 2022 PART.1 기능 익히기 학습자
엑셀 등 스프레드프로그램을 사용해본 경험은 있으나, 실무에서 어떻게 적용되는지 알고 싶은 학습자
다양한 실무 한셀문서 작성을 배우고 싶은 학습자</t>
  </si>
  <si>
    <t>한셀 프로그램의 다양한 기능을 실제 실무에서 어떻게 적용할 수 있는지 알 수 있습니다.
IF, DAVERAGE, VLOOKUP 등 중급 함수와 중첨함수, 상대참조와 절대참조의 차이점에 대해 설명할 수 있습니다.</t>
  </si>
  <si>
    <t>엑셀 활용 제조데이터 관리 및 분석</t>
  </si>
  <si>
    <t>1. 엑셀의 다양한 기능을 학습하고자 하는 직장인
2. 엑셀을 활용한 제조데이터 관리 및 분석이 필요한 실무자</t>
  </si>
  <si>
    <t>1. 엑셀의 주요 기능과 데이터 관리 방법을 학습할 수 있다.
2. 함수를 활용하여 데이터를 분석하고 피벗테이블을 만들 수 있다.</t>
  </si>
  <si>
    <t>[HD]취업 준비를 위한 OA (Excel) 실무 2023 (오피스365 활용) Part.1</t>
  </si>
  <si>
    <t>한컴오피스 아래한글 2020 기본메뉴얼및 실무 기능 활용 과정</t>
  </si>
  <si>
    <t>한컴오피스 아래한글 2020에 대해 학습할 수 있습니다.</t>
  </si>
  <si>
    <t>300% 활용! 칼퇴를 부르는 워드의 모든 것</t>
  </si>
  <si>
    <t>1) 워드 사용법을 잘 모르는 직장인
2) 워드 활용을 통해 업무 효율성을 높이고 싶은 모든 분</t>
  </si>
  <si>
    <t>1) 워드의 기능을 파악하고 이를 실무에 활용할 수 있다.
2) 워드의 다양한 기능을 활용하여 손쉽게 문서를 작성할 수 있다.
3) 워드와 다양한 OA를 함께 활용하여 효율적으로 업무에 활용할 수 있다.</t>
  </si>
  <si>
    <t>79000</t>
  </si>
  <si>
    <t>시간을 줄이고 업무가 풀리는 파워포인트 2019 -핵심기능편</t>
  </si>
  <si>
    <t>- 파워포인트2019 버전을 학습하고자 하는 직장인 
- 프레젠테이션을 자주 하는 마케팅, 영업부서 근무자</t>
  </si>
  <si>
    <t>1. 파워포인트 2019 버전의 기본사용법을 익혀 문서 작성 기본사용법을 설명할 수 있다.
2. 문서 작성 기본사용법을 활용하여 실무에서 사용되는 실무 프레젠테이션을 만들 수 있다.</t>
  </si>
  <si>
    <t>[HD]메일 및 일정을 관리해 주는 MS Outlook 제대로 배우기 (Microsoft 365)</t>
  </si>
  <si>
    <t>MS 오피스 365 중 아웃룩에 대해 학습한다.</t>
  </si>
  <si>
    <t>[HD]취업 준비를 위한 OA (PowerPoint) 실무 2023 (오피스365 활용) Part.2</t>
  </si>
  <si>
    <t>파워포인트 2019 초보자도 쉽게 배울수있도록 기초적인 기능 강의</t>
  </si>
  <si>
    <t>파워포인트 2019에 대해 학습할 수 있습니다.</t>
  </si>
  <si>
    <t>한컴오피스 아래 한글2020 기본기능및 실무 활용 강좌[자막제공]</t>
  </si>
  <si>
    <t>한글2020의 기본기능 및 실무 활용법에 대해 학습할 수 있습니다.</t>
  </si>
  <si>
    <t>[HD]취업 준비를 위한 OA (Word) 실무 2023 (오피스365 활용)</t>
  </si>
  <si>
    <t>MS워드를 처음 배우려는 학습자
취업을 앞두고 MS워드를 배우려는 학습자
실무자로써 문서 작성 스킬 상향을 원하는 학습자</t>
  </si>
  <si>
    <t>MS워드의 기능을 익히고, 업무용 문서 작업을 할 수 있는 능력을 기를 수 있습니다. 
MS워드를 이용하여 다양한 문서 서식을 작성하고 활용할 수 있습니다.</t>
  </si>
  <si>
    <t>엑셀 기초 실무 활용 핵심 기능 배우기</t>
  </si>
  <si>
    <t>엑셀 핵심 기능을 배울 수 있습니다.</t>
  </si>
  <si>
    <t>[HD]구글 스프레드시트, 앱스스크립트 입문, 활용 Part.1 Google Spreadsheet (기초 사용법)</t>
  </si>
  <si>
    <t>92000</t>
  </si>
  <si>
    <t>엑셀 기초 기본 기능 마스터 하기 [자막제공]</t>
  </si>
  <si>
    <t>엑셀 기본 기능을 마스터할 수 있습니다.</t>
  </si>
  <si>
    <t>시간을 줄이고 업무가 풀리는 엑셀 2019(핵심기능편)</t>
  </si>
  <si>
    <t xml:space="preserve">- 엑셀을 처음 접하는 학습자
- 엑셀 2019 버전을 학습하고자 하는 일반인 또는 직장인 
- 계산 작업이나 데이터 분석 작업이 주 업무인 직장인  </t>
  </si>
  <si>
    <t>1. 엑셀2019 버전의 기본사용법을 익혀 문서 작성 기본사용법을 설명할 수 있다.
2. 엑셀을 통한 데이터 처리, 함수 활용을 통해 실무 역량을 키우고, 업무시간을 단축할 수  있다.
3. 엑셀2019의 향상된 기능을 활용하여 효율적으로 데이터를 분석할 수 있는 방법을 익힐 수 있다.</t>
  </si>
  <si>
    <t>엑셀 기초 기능을 배우고 실무에서 활용하는 방법 강의</t>
  </si>
  <si>
    <t>엑셀 기초기능을 학습하고 실무에서 활용하는 방법에 대해 학습할 수 있습니다.</t>
  </si>
  <si>
    <t>구글 문서 (Google Docs)기능 사용법 배우기</t>
  </si>
  <si>
    <t>구글 문서 기능 사용법에 대해 학습할 수 있습니다.</t>
  </si>
  <si>
    <t>쉽고 빠르게 익히는 Power BI 심화 2 (데이터 모델링)</t>
  </si>
  <si>
    <t>Power BI의 기본 기능을 이해하고 있는 분
Power BI의 데이터 모델링을 체계적으로 학습하고 싶은 분
DAX를 잘 활용하고 싶은 분</t>
  </si>
  <si>
    <t>관계에 대한 정확한 이해를 통해 더 효율적인 데이터 모델을 생성할 수 있다.
DAX의 효과적인 활용을 위해 꼭 이해해야 하는 다양한 개념을 파악할 수 있다.
다양한 DAX 함수를 사용하여 분석에 필요한 다양한 값을 계산할 수 있다.</t>
  </si>
  <si>
    <t>파워포인트 기초 실무 활용 핵심 기능 배우기</t>
  </si>
  <si>
    <t>파워포인트 핵심 기능을 배울 수 있습니다.</t>
  </si>
  <si>
    <t>파워포인트 프로그램 으로 동영상 만들기 강좌</t>
  </si>
  <si>
    <t>파워포인트로 동영상을 만들 수 있습니다.</t>
  </si>
  <si>
    <t>쉽고 빠르게 익히는 Power BI 심화 1 (시각화와 파워 쿼리)</t>
  </si>
  <si>
    <t>데이터 분석 및 시각화에 관심이 있는 분
효과적인 데이터 관리가 필요한 분 
Power BI의 기본 기능을 이해하고 있는 분
Power BI의 데이터 시각화, 데이터 연결 및 새로 고침, ?데이터 전 처리를 더 깊이 있게 학습하고 싶은 분</t>
  </si>
  <si>
    <t>다양한 시각화 기법을 적용하여 더 효과적으로 데이터를 분석 및 탐색할 수 있다.
다양한 데이터 원본을 연결하고 원하는 방법으로 데이터를 새로 고침 할 수 있다.
다양한 데이터 전 처리 방법을 습득하여 분석에 적합한 형태로 데이터를 편집할 수 있다.</t>
  </si>
  <si>
    <t>데이터분석 및 관리를 위한 엑셀스킬실무</t>
  </si>
  <si>
    <t>엑셀 고급스킬을 습득하고자 하는 학습자
엑셀로 데이터를 관리하고 분석해야 하는 기업 임직원 학습자</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</si>
  <si>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</si>
  <si>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[HD]한글 2022 (한컴오피스 2022) 제대로 배우기 (기본) Part.1</t>
  </si>
  <si>
    <t>엑셀 기본기능 및 실무에서 주로 사용하는 함수 기능 배우기</t>
  </si>
  <si>
    <t>엑셀 기본기능 및 실무에서 주로 사용하는 함수 기능에 대해 학습할 수 있습니다.</t>
  </si>
  <si>
    <t>엑셀 실무에 많이 사용하는 피벗테이블및 메크로 고급과정</t>
  </si>
  <si>
    <t>MS파워포인트 핵심 기초기능 배우기</t>
  </si>
  <si>
    <t>파워포인트 기초기능에 대해 익히고 활용할 수 있습니다.</t>
  </si>
  <si>
    <t>[HD]구글 스프레드시트, 앱스스크립트 입문, 활용 Part.6 Google Apps Script 프로그래밍 (연습문제)</t>
  </si>
  <si>
    <t>시간을 줄이고 업무가 풀리는 엑셀 2016</t>
  </si>
  <si>
    <t>- 엑셀 2016 버전을 학습하고자 하는 일반인 또는 직장인 
- 업무에서 엑셀 실무 문서를 많이 다루는 직장인</t>
  </si>
  <si>
    <t>1. 엑셀 2016의 새로운 기능과 기본 기능을 익혀 문서 작성의 기본사용법을 설명할 수 있다.
2. 엑셀 2016의 향상된 기능을 활용하여 효율적으로 데이터를 분석할 수 있다.
3. 다양한 예제 실습을 통해 엑셀 2016을 업무에 활용할 수 있다.</t>
  </si>
  <si>
    <t>MS엑셀 VBA 고급 실무활용 기능및 실제 업무에 도움이되는 액셀 5 단계 과정</t>
  </si>
  <si>
    <t>MS엑셀 VBA 실무 활용 기능에 대해 학습할 수 있습니다.</t>
  </si>
  <si>
    <t>시간을 줄이고 업무가 풀리는 파워포인트 2019</t>
  </si>
  <si>
    <t>1. 파워포인트 2019(365) 버전의 고급 기능을 익혀 보다 효율적으로 문서를 작성할 수 있다.
2. 파워포인트 2019(365) 버전의 다양한 기능을 응용하여, 보다 심미적이고 향상된 프레젠테이션을 연출할 수 있다.
3. 실무에서 쓰이는 다양한 형태의 슬라이드를 제작할 수 있다.</t>
  </si>
  <si>
    <t>300% 활용! 칼퇴를 부르는 한글 2022의 모든 것</t>
  </si>
  <si>
    <t>1. 한글을 활용하여 문서를 작성해야 하는 모든 분
2. 기존 한글 버전으로 새로운 기능을 학습하고자 하는 분
3. 단기간내 한글 활용 팁을 학습하고자 하는 분</t>
  </si>
  <si>
    <t>1. 업무에 필요한 다양한 기능을 활용하여 문서작성 효율성을 극대화 합니다.
2. 사용자 환경에 맞춘 작업환경을 설정하여 편리한 문서 작업을 할 수 있습니다.
3. 실무에 필요한 한글 기능을 익힐 수 있습니다.</t>
  </si>
  <si>
    <t>69000</t>
  </si>
  <si>
    <t>기획력/창의력</t>
  </si>
  <si>
    <t>미래를 주도하는 필수템, 기획자의 생각법</t>
  </si>
  <si>
    <t>- 기획자에게 필요한 역량을 습득하고 자신의 경쟁력을 높이고자 하는 직장인
- 기획을 통해 업무의 완성도를 높이고 싶은 직장인</t>
  </si>
  <si>
    <t>1. 논리적 사고를 바탕으로 기획을 수립하고, 핵심 메시지를 설득력 있게 구성할 수 있다.
2. 기획에 필요한 자료수집 기법을 알고, 데이터 분석에 활용할 수 있다.
3. 체계적인 기획서 작성 및 보고 스킬을 습득하여 현업에서 바로 적용 가능한 기획 노하우를 체득할 수 있다.</t>
  </si>
  <si>
    <t>기획자의 생각법</t>
  </si>
  <si>
    <t>핵심만 콕! 창의적 프레임과 창의적 브레인</t>
  </si>
  <si>
    <t>창의적 성과를 내고자 하는 모든 임직원</t>
  </si>
  <si>
    <t>우리가 가지고 있는 편견에서 탈출하고 새롭게 생각하기 위한 창의적 사고의 프레임을 이해하고 설명할 수 있다.
생각을 연결하고 상상하고 확산하며 구체화하는 창의적 뇌훈련법을 익혀 적용할 수 있다.</t>
  </si>
  <si>
    <t>비대면 사회의 행사와 모임 기획</t>
  </si>
  <si>
    <t>1. 사내외행사, 마케팅, 이벤트, 온라인사업, SNS 관련 담당자
2. 비대면 환경하에 모임, 행사, 이벤트를 추진하는 모든 분
3. 비대면 관련 기획 역량 향상이 필요한 모든 분
4. 포스트 코로나 시대를 준비하는 모든 임직원</t>
  </si>
  <si>
    <t>1. 코로나 이후 일상화된 비대면 행사를 성공적으로 이끄는 방법을 기획부터 홍보, 준비, 진행, 마무리까지 순서대로 이해할 수 있다.
2. 여러 성공 사례를 참고하여 소규모 모임부터 사내 이벤트, 컨퍼런스 등 비대면 행사의 종류별로 알맞은 모임 기획을 하고 전략을 수립할 수 있다.</t>
  </si>
  <si>
    <t>자료 찾기의 모든 것</t>
  </si>
  <si>
    <t>1. 업무에 바로 활용할 수 있는 자료를 잘 찾고 싶은 직장인
2. 논리적인 근거 자료로 타인을 설득하고 싶은 직장인
3. 국내외 검색 사이트를 잘 활용하고 싶은 직장인
4. 검색한 자료의 검증방법을 알고 싶은 직장인</t>
  </si>
  <si>
    <t>1. 나에게 필요한 자료를 적재적소에서 찾아내어 활용할 수 있다.
2. 찾은 자료를 정리하고 분류하여 필요한 자료로 재가공할 수 있다. 
3. 정보를 검증하고 팩트를 체크하는 방법을 설명할 수 있다.</t>
  </si>
  <si>
    <t>기획하는 사람, MD</t>
  </si>
  <si>
    <t>- 진짜 'MD의 일'을 체계적으로 학습하고 싶은 MD 실무자
- MD 업무의 스펙트럼을 넓히고 커리어를 쌓아 성장하고 싶은 MD 실무자
- 상품 및 서비스를 기획하고 고객경험을 설계하는 일반 직장인</t>
  </si>
  <si>
    <t>1. 상품의 기획부터 고객에게 팔리기까지 모든 과정을 책임지는 MD 업무에 대해 이해하고, MD가 갖춰야 할 역량에 대해 설명할 수 있다.
2. 사람들의 다양한 라이프스타일과 새로운 플래폼 등을 반영해 유연한 사고로 급변하는 시장 상황을 파악하고 대처할 수 있다.
3. 팔리는 상품을 기획하는 진짜 'MD'로 성장하고, 경쟁력 있는 비즈니스를 할 수 있다.</t>
  </si>
  <si>
    <t>[프로다움] 출근길에 배워 오후회의에 쓰는 기획의 기술 12</t>
  </si>
  <si>
    <t>기획 업무를 어디서부터 시작해야 할지 막막한 조직 구성원
상사에게 프리패스하는 기획서를 만들고 싶은 조직 구성원
아이디어를 구체화하고 현실 가능한 계획을 도출하고 싶은 조직 구성원
회사 내 조직의 창의성을 북돋고 싶은 관리자급 직원</t>
  </si>
  <si>
    <t>상사의 의도를 이해하고 전략적 관점에서 문제를 정확히 정의 내릴 수 있다.
논리적으로 현상과 원인을 분석하고 자신의 의견을 정리할 수 있다. 
가치를 만들어낼 수 있는 창의적이고 차별화된 대안을 도출할 수 있다.
보고를 받는 상사의 뇌리에 강력하게 기억될 결론을 도출할 수 있다. 
아이디어를 구체화하고 실천 가능한 계획을 수립할 수 있다. 
기획의 질을 높일 수 있도록 정보를 제대로 활용할 수 있다.</t>
  </si>
  <si>
    <t>106400</t>
  </si>
  <si>
    <t>[미래를 보는 전략 노하우] IT 트렌드를 읽는 12가지 방법</t>
  </si>
  <si>
    <t>1. IT 트렌드를의 진화와 내용에 대해 알 수 있다.
2. 새로운 기술발전을 통하여, 앞으로의 유망 직업을 예측하며 대비 할 수 있다.
3. IT기술의 미래를 미리 파악하고 이해함으로써 새로운 환경에 대비하여 비즈니스 인사이트를 구축할 수 있다.</t>
  </si>
  <si>
    <t>1. 미래 전략은 어떻게 세워야 할까? 고민이 되는 학습자
2. 미래의 유망 직업이 궁금한 학습자
3. 해외 기술과 IT트렌드가 궁금한 학습자</t>
  </si>
  <si>
    <t>87500</t>
  </si>
  <si>
    <t>IT 트렌드 읽는 습관 기술의 흐름을 읽고 이용하는 법</t>
  </si>
  <si>
    <t>작성에서 컨펌까지! 직장인을 위한 기획서 작성 완전정복</t>
  </si>
  <si>
    <t>회사 매출에 직결되는 기획서를 작성하고 싶은 분
기획력을 한층 업그레이드하여 조직에서 인정받고 싶으신 분
당장 기획서를 써야 하는데 어디서부터 시작해야 할지 막막하신 분</t>
  </si>
  <si>
    <t>1. 기획의 본질을 이해하고 업무 목적에 따라 기획서를 작성할 수 있습니다.
2. 기획서 작성의 전체 과정을 이해하고 각 단계별로 해야 하는 일을 정확하게 알 수 있습니다.
3. 머릿속에 있는 아이디어를 빠른 시간 내에 기획서로 만들어 낼 수 있습니다.</t>
  </si>
  <si>
    <t>흥행에 성공하는 창의적 사고법, 스토리텔링</t>
  </si>
  <si>
    <t>- 창의적 사고력을 키우고 싶은 직장인
- 스토리텔링을 업무에 활용해보고 싶은 직장인</t>
  </si>
  <si>
    <t>1. 창의적 사고의 중요성을 알고, 창의적인 사고를 하기 위해 스토리텔링 활용할 수 있다.
2. 스토리가 다양한 분야에 적용됨을 알고, 스토리텔링을 업무에 활용할 수 있다.</t>
  </si>
  <si>
    <t>103000</t>
  </si>
  <si>
    <t>매혹적인 스토리텔링의 탄생</t>
  </si>
  <si>
    <t>일 잘하는 사람들은 알고 있는 8가지 시크릿 공식</t>
  </si>
  <si>
    <t>1. 회사 내에서 핵심 인재로 거듭나고 싶으신 분
2. 회사 생활을 하면서 대체 불가능한 인재로 인정받고 싶은 분
3. 일 잘하는 법칙을 습득하여 스마트하게 일하고 싶은 직장인</t>
  </si>
  <si>
    <t>평소 업무를 하면서 느꼈던 답답함과 고민을 한 번에 해결할 수 있다
업무의 속도와 퀄리티를 높일 수 있다</t>
  </si>
  <si>
    <t>빅데이터는 모르는 변화의 지침, 설문 설계</t>
  </si>
  <si>
    <t>1. HR, 기획, 마케팅, 리서치 관련 실무자
2. 조직 구성원들의 생각과 행동을 조사해야 하는 임직원
3. 대중의 행동양상 파악이 필요한 임직원
4. 조직 내·외부의 동향을 파악해 벤치마크를 찾고 싶은 임직원</t>
  </si>
  <si>
    <t>1. 체계적인 설문 설계 및 결과 분석 방법을 통해서 얻고자 했던 정보를 명확하게 얻어내는 것은 물론 결과를 통해서 유의미한 시사점을 도출해낼 수 있다.
2. 설문이 가진 장점과 설문을 통해 얻을 수 있는 정보가 무엇인지를 인지하여 필요한 상황에 효과적으로 설문을 진행하고, 결과를 분석할 수 있다.</t>
  </si>
  <si>
    <t>이해를 잘해야 일도 잘한다! 직장인을 위한 문해력 수업</t>
  </si>
  <si>
    <t>비즈니스 상황에서 필요한 문해력을 향상시키고 싶은 직장인
문해력을 향상시켜 비즈니스 상황에서의 역량 강화가 필요한 직장인</t>
  </si>
  <si>
    <t>전 사원을 대상으로 기초문해력을 향상시킬 수 있다.
비즈니스 상황에서 접하게 되는 다양한 문서와 특징을 파악할 수 있다.
향상된 문서이해능력을 바탕으로 각종 문서를 독해할 수 있다.</t>
  </si>
  <si>
    <t>넓은 의미의 기획과 기획력이 필요한 모든 직장인
사업기획, 상품기획, 서비스기획 등을 담당하는 실무자 및 리더</t>
  </si>
  <si>
    <t>디지털 뉴노멀 시대에 적합한 기획의 의미를 이해하고 이에 따른 기획력을 기른다.
기획의 흐름과 본질을 간파하고, 새로운 가치 창출을 위한 기획력을 함양한다.</t>
  </si>
  <si>
    <t>[툰X러닝] 만화로 배우는 HOW TO 미의식 직감, 윤리 그리고 꿰뚫어보는 눈</t>
  </si>
  <si>
    <t>1. 3가지의 업무 스타일을 이해하며, 각 유형 별 장단점을 알고 이를 보완하기 위한 전략을  수립 할 수 있다.
2. 진선미의 개념과 이를 통한 혁신적인 비즈니스 전략을 수립 할 수 있다.</t>
  </si>
  <si>
    <t>1. 감히 모방할 수 없는 나만의 ‘진짜’를 만드는 힘을 알고 싶은 학습자
2. 논리적이고 관념적인 답에서 벗어나 자유롭게 사물이나 현상을 관찰 하여, 창의적인 업무 수행을 원하는 학습자</t>
  </si>
  <si>
    <t>83000</t>
  </si>
  <si>
    <t>HOW TO 미의식 직감, 윤리 그리고 꿰뚫어보는 눈</t>
  </si>
  <si>
    <t>[기획 직무 에센스] 기획이 쉬워지는 진짜 기획을 만나다</t>
  </si>
  <si>
    <t>1. 전략, 기획, 마케팅 업무에 종사하는 직장인 
2. 기획력을 키워 업무 전반의 완성도를 높이고 싶은 모든 직장인 
3. 설득력 있는 기획서 작성 스킬을 익히고 싶은 모든 직장인</t>
  </si>
  <si>
    <t>1. 기획에 대한 두려움을 극복하고, 쉽게 기획을 시도할 수 있다. 
2, 기획의 정확한 정의를 알고, 창의적인 기획을 떠올릴 수 있다. 
3. 좋은 기획서의 조건을 확인하고, 설득력 있는 기획서를 작성할 수 있다.</t>
  </si>
  <si>
    <t>진짜 기획을 만나다 +시선의 발견</t>
  </si>
  <si>
    <t>일과 일상을 바꾸는 7가지 수학적 생각의 기술</t>
  </si>
  <si>
    <t>1, 수학적 생각법을 바탕으로 창의력을 기르고자 하는 직장인
2. 비즈니스 이슈 해결 또는 생산성 향상과 관련하여 창의적 사고가 필요한 직장인
3. 기존의 방법에서 벗어난 새로운 아이디어가 필요한 기획 또는 마케팅 실무자</t>
  </si>
  <si>
    <t>1. 7가지 수학적 생각법을 바탕으로 창의력을 향상할 수 있다.
2. 업무에 필요한 새로운 아이디어를 창출할 수 있다.</t>
  </si>
  <si>
    <t>수학, 생각의 기술 up</t>
  </si>
  <si>
    <t>핵심만 콕! 창의력을 키우는 듣고, 말하고, 생각하기</t>
  </si>
  <si>
    <t>비즈니스 창의성 향상에 관심을 갖고 있는 모든 임직원
급변하는 환경과 글로벌 무한 경쟁 시대에 창의력으로 경쟁력을 강화 조직내 시너지와 성과를 높이고자 하는 리더</t>
  </si>
  <si>
    <t xml:space="preserve">업무 현장에서 창의력을 발휘하기 위해 필요한 요소와 스킬에 대해 습득할 수 있다.
창의적 경청을 위해 필요한 태도와 방법에 대해 설명할 수 있다.
</t>
  </si>
  <si>
    <t>문서작성/보고</t>
  </si>
  <si>
    <t>한방에 컨펌받는 보고서 쓰기</t>
  </si>
  <si>
    <t>1. 공문서 및 보고서 작성 능력을 높이고 싶은 직장인
2. 효과적인 보고서를 쓸 수 있는 역량을 강화하고 싶은 직장인
3. 보고서 작성 원칙과 요령을 습득하고자 하는 신입사원</t>
  </si>
  <si>
    <t>1. 보고서 작성 원칙과 기준을 익히고 다양한 상황, 목적별 보고서를 짧은 시간 내에 정확하게 작성할 수 있다.
2. 한눈에 핵심 내용을 전달하고 한방에 상대를 설득시키는 효과적인 보고서와 기획안을 작성하여 업무 성과를 높일 수 있다.
3. 실무에서 가장 많이 사용하는 한글, 워드, 파워포인트를 활용한 문서 작성 스킬을 익혀 업무에 두루 적용할 수 있다.</t>
  </si>
  <si>
    <t>고미숙의 글쓰기, 절차탁마의 자세로 소통하라!</t>
  </si>
  <si>
    <t>- 삶을 바꾸는 글쓰기를 하고 싶은 임직원들
- 글쓰기를 통해 소통하고 싶은 임직원들</t>
  </si>
  <si>
    <t>1. 자신의 생각을 글로 표현하고 다른 사람들과 소통할 수 있다.
2. 글쓰기를 통해 나를 단련하고 삶을 바꾸는 '나의 언어'를 창조할 수 있다.</t>
  </si>
  <si>
    <t>핵심만 콕! 비즈니스 문서작성의 핵심과 실무 스킬</t>
  </si>
  <si>
    <t>비즈니스 문서작성의 핵심과 실무 스킬을 위한 지식 습득에 관심있는 직장인</t>
  </si>
  <si>
    <t>기본적인 비즈니스 문서 작성 방법을 이해하고 더 나아가 논리적 문서 작성을 통해 논리의 구성 능력을 강화할 수 있다.</t>
  </si>
  <si>
    <t>논문 쓰기, 이것만 알면 된다! 전략적인 논문 작성법</t>
  </si>
  <si>
    <t>- 논문 작성에 대해 학습하고자 하는 직장인</t>
  </si>
  <si>
    <t>이제 논문도 두려움이 아닌 즐기는 마음으로 쓸 수 있게 하고 효율적인 논문 쓰기를 할 수 있게 한다</t>
  </si>
  <si>
    <t>업무 효율 UP! 실무에 바로 활용하는 엑셀 VBA &amp; 매크로</t>
  </si>
  <si>
    <t>업무자동화를 통해 업무효율을 높이고 싶은 직장인
프로그래밍 경험이 없는 일반 엑셀 사용자
엑셀VBA와 매크로 기능을 활용하고자 하는 모든 실무자</t>
  </si>
  <si>
    <t>1.엑셀VBA와 매크로에 대한 기본기를 익힐 수 있다.
2.매크로를 이용하여 업무 자동화 프로그램을 만들 수 있다.
3.실무에 바로 활용할 수 있는 스킬을 통해 엑셀 VBA와 매크로를 나만의 것으로 만들 수 있다.</t>
  </si>
  <si>
    <t>평범한 사람이 쓰는 평범하지 않은 글쓰기</t>
  </si>
  <si>
    <t>기업체 전 임직원(특히, 과장~임원급)</t>
  </si>
  <si>
    <t>유명 작가들의 글쓰는 법을 통해 글쓰기의 기본을 배울 수 있다.</t>
  </si>
  <si>
    <t>작성에서 보고까지! 잘 나가는 직장인의 스마트한 보고 전략</t>
  </si>
  <si>
    <t>1. 문서작성에 어려움을 겪는 모든 직장인
2. 회사 실무 경력이 적어 업무역량을 향상하고 싶은 모든 직장인</t>
  </si>
  <si>
    <t>1. 직장생활에서 문서 작성과 보고 능력의 중요성을 이해할 수 있다.
2. 직장에서 작상되는 문서 유형과 목적에 대해서 이해할 수 있다.
3. 문서 내용에 논리적 체계와 창의적 생각을 담아낼 수 있다.
4. 깔끔한 문서작성을 위한 효과적인 작성 스킬을 습득할 수 있다.
5. 문서의 설득력을 높이는 커뮤니케이션 스킬을 활용할 수 있다.</t>
  </si>
  <si>
    <t>한 번에 통과되는 최강 보고법</t>
  </si>
  <si>
    <t>보고서를 생각만해도 스트레스 받는 직장인
보고서 준비에 근무 시간의 많은 부분을 할애해 일의 효율이 떨어지는 직장인
잘 쓴 보고서를 만드는 핵심 노하우를 정확히 알고 싶은 직장인</t>
  </si>
  <si>
    <t xml:space="preserve">요구에 맞는 보고서를 기획할 수 있다.
내용과 목적에 맞는 보고서를 공식에 따라 작성할 수 있다. 
</t>
  </si>
  <si>
    <t>초보 공직자의 일머리</t>
  </si>
  <si>
    <t>[Biz 아카이브] 잘 쓰고, 제대로 전달하는 업무보고스킬</t>
  </si>
  <si>
    <t>1. 문서작성, 스피치, 프레젠테이션, 회의 등의 업무스킬향상이 필요한 분
2. 업무현황, 상품·제품 소개 등 비즈니스 관련 보고업무가 많은 분
3. 관리, 기획, 영업, 홍보, 마케팅 담당자</t>
  </si>
  <si>
    <t>1. 자신의 생각을 체계적이고, 명확하게 표현할 수 있다.
2. 보고 유형에 맞는 차별화된 정보전달 방법을 습득할 수 있다.
3. 효과적인 보고기법을 통해 성공적인 커뮤니케이션을 수행할 수 있다.</t>
  </si>
  <si>
    <t>[Work#] 한 번에 읽히는 기획안과 문서 작성 노하우</t>
  </si>
  <si>
    <t>- 업무 상에서 글쓰기에 활력을 불어넣고 싶은 모든 직장인
- 기획안 및 비즈니스 문서 작성에 대해 막연한 두려움으로 어려움을 겪는 모든 직장인</t>
  </si>
  <si>
    <t>1. 기획서의 구성방법과 기본적으로 꼭 담겨야 할 구성요소가 무엇인지를 알고 적용할 수 있다.
2. 간결하고 체계적인 비즈니스 글쓰기를 위한 기본법칙을 통해 비즈니스 문서 작성에 적용할 수 있다.</t>
  </si>
  <si>
    <t>성과를 보장하는 텍스트 커뮤니케이션, 비즈니스 문해력</t>
  </si>
  <si>
    <t>1. 비즈니스 문해력을 키워 원활한 커뮤니케이션을 하고 싶은 직장인
2. 다양한 비즈니스 문서를 잘 읽고 해석하고, 잘 쓰고 싶은 직장인</t>
  </si>
  <si>
    <t>1. 업무에서 비즈니스 문해력의 중요성을 이해하고, 회사 내에서 이뤄지는 모든 텍스트 커뮤니케이션을 효율적으로 할 수 있다.
2. 비즈니스에서 사용하는 모든 문서를 잘 읽고 해석하여 논리적으로 문서를 작성할 수 있다.
3. 협업툴을 보다 효과적으로 사용하여 업무의 효율과 경쟁력을 높일 수 있다.</t>
  </si>
  <si>
    <t>비즈니스 문해력을 키워드립니다</t>
  </si>
  <si>
    <t>노션으로 스마트해지는 일상 [Notion]</t>
  </si>
  <si>
    <t>노션이 처음인 분들을 위해 준비한 기초/입문 강좌</t>
  </si>
  <si>
    <t>가장 많이 활용하는 기본 기능부터 데이터베이스까지 체계적으로 학습이 가능합니다.</t>
  </si>
  <si>
    <t>핵심만 콕! 비즈니스 글쓰기와 보고서 작성 노하우</t>
  </si>
  <si>
    <t>비즈니스 문서작성 실무 스킬 향상이 필요한 모든 임직원
효과적인 문서작성을 통해 업무 성과와 시너지를 높이고자 하는 모든 임직원</t>
  </si>
  <si>
    <t xml:space="preserve">글 전체를 관통하는 컨셉 선정에 대한 스킬을 강화할 수 있다.
상대방을 배려하기 위해 예측가능한 보고서를 작성할 수 있다.
</t>
  </si>
  <si>
    <t>1. 직장인에게 특유하게 요구되는 글쓰기 방법을 제대로 연마하고 싶은 모든 직장인
2. 보고서나 결재 서류, 프레젠테이션 등등의 글(문서)을 설득력 있게 작성하고 싶은 직장인</t>
  </si>
  <si>
    <t xml:space="preserve">1. 결재권자의 마음을 사로잡는 비즈니스 라이팅 작성 방법을 파악할 수 있다.
2. 비즈니스 라이팅의 기본 구성과 법칙을 활용하여 상대방을 설득시키는 비즈니스 문서를 작성할 수 있다.
3. 보고서, 제안서, 기획서 작성에 기반이 되는 글쓰기 역량을 향상시킬 수 있다. </t>
  </si>
  <si>
    <t>고영리 작가의 문장쓰기 솔루션 10가지</t>
  </si>
  <si>
    <t>1. 문서를 작성해야 하는 모든 임직원
2. 글로 소통하는 역량을 키우고 싶은 임직원
3. 설득력 있는 글을 쓰고 싶은 모든 분</t>
  </si>
  <si>
    <t>1. 보고서나 제안서 작성이 고민거리인 대한민국 수많은 직장인들의 고충을 해결하여 직장인의 삶이 나아질 수 있도록 한다. 
2. 보고서의 질을 올림으로써, 작성자 뿐만 아니라 보고서를 검토하는 의사결정권자가 합리적이고 효율적인 의사결정을 할 수 있도록 한다.</t>
  </si>
  <si>
    <t>[소확성] 송숙희의 돈이 되는 글쓰기</t>
  </si>
  <si>
    <t>직장 내 글쓰기에서 어려움을 겪는 임직원
좋은 글을 통해 직장 생활에서 성과를 더 높이고 싶은 임직원
1인 미디어 시대의 자신을 드러내는 글쓰기를 잘 하고 싶은 사람</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</si>
  <si>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</si>
  <si>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116800</t>
  </si>
  <si>
    <t>돈이 되는 글쓰기의 모든 것</t>
  </si>
  <si>
    <t>[유퀴즈를만나다]문서의 신 백승권의 칭찬받는 보고서 작성법</t>
  </si>
  <si>
    <t>1. 보고서를 작성하는 모든 임직원
2. 상황별, 목적별 적합한 보고서를 쓰고자 하는 모든 분
3. 상사와 동료에게 보고서를 통해 인정받고 싶은 분</t>
  </si>
  <si>
    <t xml:space="preserve">1. 보고서가 ‘논리의 집’임을 이해하고, 논리 구조에 맞게 보고서의 목차와 내용을 구성할 수 있다. 
2. 현업에 바로 적용할 수 있는 보고서 매뉴얼을 파악하고, 패턴을 활용하여 보고서를 빠른 시간 내에 작성할 수 있다.
3. 잘 쓴 보고서 예시를 통해 종류별 보고서 작성 요령을 파악하고 실무에 적용할 수 있다. </t>
  </si>
  <si>
    <t>서울대 인기 교양강좌, 이상원 교수의 글쓰기 수업</t>
  </si>
  <si>
    <t>- 글쓰기에 대한 두려움을 극복하고자 하는 직장인
- 글쓰기를 통해 자기 자신에 대한 이해를 높이고자 하는 직장인
- 일상생활이나 업무와 관련된 글을 잘 쓰고 싶은 직장인</t>
  </si>
  <si>
    <t>1. 나 자신에 대한 글쓰기를 통해 자기 자신을 이해할 수 있다. 
2. 나 자신에 대해 글로 표현하고 다른 사람들과 소통할 수 있다.</t>
  </si>
  <si>
    <t>86000</t>
  </si>
  <si>
    <t>공공기관 문서 작성법</t>
  </si>
  <si>
    <t>- 공무원 및 공공기관 임직원
- 대학교 직원, 일반 사무직 신입사원 등</t>
  </si>
  <si>
    <t>1. 공문서의 개념 및 유형별 특징, 작성 원칙에 대해 이해하고 상황에 맞는 올바른 문서를 작성할 수 있다.
2. 공문서 작성에 유용하게 사용되는 한글 프로그램 기능을 익혀, 효율적으로 문서를 작성할 수 있다.</t>
  </si>
  <si>
    <t>논문 쓰기의 모든 것(참고도서제공)</t>
  </si>
  <si>
    <t>1. IT, 금융, 바이오 등 최첨단 분야에 종사하는 석박사급 임직원
2. 대학, 정책연구소, 박물관 등 공공분야 연구소 연구원
3. 학위논문을 써야 하는 핵심인재
4. 논문 쓰기의 기본과 틀을 알고 논문을 완성하고 싶은 모든 분</t>
  </si>
  <si>
    <t>1. 논문의 구성 방법을 알고, 짧은 시간 안에 논문 초안을 작성해볼 수 있다.
2. ‘논리적인 글’인 논문을 특징을 알고, 보다 논리적으로 논문의 내용을 전개할 수 있다.
3. 논문에 대한 수정의견이 어떤 의미인지 해석하고, 반영할 수 있다.</t>
  </si>
  <si>
    <t>논문의 힘</t>
  </si>
  <si>
    <t>강한 문장을 만드는 글쓰기 PT</t>
  </si>
  <si>
    <t>1. 글쓰기 능력을 갖추고 싶은 직장인
2. 기획서/보고서/이메일 등 업무에 필요한 글쓰기 역량을 강화하고 싶은 직장인
3. 글쓰기를 통해 생각을 정리하고 스트레스를 관리하고 싶은 직장인</t>
  </si>
  <si>
    <t>1. 실무에 필요한 다양한 글쓰기 능력을 함양하여 전문성 있게 업무를 진행할 수 있다. 
2. 이메일 등으로 핵심적이고 정확한 내용 전달을 통해 직장 동료, 고객사와 원활한 커뮤니케이션을 할 수 있다.  
3. 기획서 등 글쓰기 업무를 업무 시간 내에 설득력 있게 작성할 수 있다. 
4. 짜임새 있는 보고서 작성을 통해 업무 성과를 높일 수 있다.
5. 글쓰기 활동을 통해 나를 돌아보고 생각을 정리하여 업무 스트레스를 관리할 수 있다.</t>
  </si>
  <si>
    <t>[Work#] 인포그래픽, 비주얼로 심플하게 승부하라!</t>
  </si>
  <si>
    <t>'- 보고서, 기획서, 제안서 등 비즈니스 문서를 효과적으로 작성하고 싶은 모든 직장인</t>
  </si>
  <si>
    <t>1. 인포그래픽의 정의가 무엇인지 설명할 수 있다.
2. 다양한 형태의 인포그래픽 자료를 제작할 수 있다.
3. 인포그래픽을 통해 보고서, 기획서, 제안서를 작성할 수 있다.</t>
  </si>
  <si>
    <t>팔지 않아도 팔리는 공감 카피라이팅</t>
  </si>
  <si>
    <t>1. 글쓰기가 업인 마케팅/홍보/기획 직무 종사자 
2. 일상에서 아이디어를 얻어 카피로 표현하고자 하는 실무자 
3. 고객 접점에서 글을 쓰는 모든 직장인</t>
  </si>
  <si>
    <t>1. 독특한 카피, 공감 카피의 재료를 얻는 문장수집 습관을 키울 수 있다. 
2. 나의 일정, 경험을 글에 담아 고객을 끌어당기는 카피를 쓸 수 있다. 
3. 실무에 필요한 문서를 매력적으로 작성할 수 있다.</t>
  </si>
  <si>
    <t>오늘로 쓴 카피 오늘도 쓴 카피</t>
  </si>
  <si>
    <t>문제해결</t>
  </si>
  <si>
    <t>업무 효율 300% 달성의 비결! 스마트워크</t>
  </si>
  <si>
    <t>1. 스마트워크로 업무를 효율적으로 하고 싶은 모든 직장인
2. 기존 비효율적인 업무방식을 탈피하고 싶은 모든 직장인</t>
  </si>
  <si>
    <t>1. 공간과 시간의 제약없이 효율적인 업무를 진행하는 방법을 알 수 있다.
2. 우리 회사 내에 스마트워크 시스템을 구축하여, 업무 효율을 높일 수 있다.
3. 다양한 스마트워크 Tool을 활용하여, a업무 성과를 낼 수 있다.</t>
  </si>
  <si>
    <t>핵심만 콕! 문제 원인 파악과 창조적 문제 해결</t>
  </si>
  <si>
    <t>문제 원인 파악과 창의적이고 실현가능한 문제 해결력이 필요한 모든 임직원
문제 해결과 의사결정 스킬을 향상시키고자 하는 모든 임직원</t>
  </si>
  <si>
    <t xml:space="preserve">복잡한 비즈니스 문제상황 속에서 문제를 구조적으로 분석해 원인을 파악할 수 있다.
문제 해결 프로세스에 따라 문제의 핵심을 찾고 창의적 해결 방안을 모색해 의사결정에 적용할 수 있다.
</t>
  </si>
  <si>
    <t>[툰X러닝] 만화로 배우는 HOW TO 맥킨지 문제 해결의 기술</t>
  </si>
  <si>
    <t>1. 해결하기 어려운 문제에 직면한 기업의 모든 임직원
2. 맥킨지 컨설팅의 기본 개념과 실무 지식을 알고자 하는 모든 임직원
3. 혁신적인 돌파구를 찾는 기업가들과 문제 해결을 통해 성과를 올리고자  하는 직장인</t>
  </si>
  <si>
    <t>1. 맥킨지, 문제 해결의 기술과 그 실무 지식에 관해 이해할 수 있다.
2. 맥킨지, 문제 해결의 기술 실천 성공 사례와 스토리텔링을 통해 문제 해결 기술을 학습할 수 있다.</t>
  </si>
  <si>
    <t>74000</t>
  </si>
  <si>
    <t>HOW TO 맥킨지 문제 해결의 기술</t>
  </si>
  <si>
    <t>비즈니스 매너</t>
  </si>
  <si>
    <t>슬기로운 직장예절 - 신입사원편</t>
  </si>
  <si>
    <t>1. 직장생활이 처음인 사회 초년생
2. 신입사원 및 사원급 직장인
3. 직장매너 및 에티켓에 대한 기초가 부족한 모든 분</t>
  </si>
  <si>
    <t xml:space="preserve">1. 형제자매 없이 혼자 자란 밀레니얼 세대의 가정환경의 변화 속에서, 조직에서 예절은 어떻게 행동하고 배워 나가야 하는지를 ‘직장에서 상사와 선배에 순종하라’라는 지침이 아닌 ‘윗사람을 따르고 배운다’는 개념으로 체득할 수 있다.
</t>
  </si>
  <si>
    <t>회사생활에도 예절이 필요합니다</t>
  </si>
  <si>
    <t>만나면 기분 좋은 그 한국인, 글로벌 비즈니스 매너</t>
  </si>
  <si>
    <t>1. 외국 문화에 관심이 있는 분
2. 외국인과 교류하고 싶은 분
3. 외국인과 커뮤니케이션하는 업무를 경험해본 임직원
4. 비즈니스 협상력을 높이고 싶은 모든 임직원</t>
  </si>
  <si>
    <t>1. 외국인과 교류할 때 실례하지 않는 법을 배울 수 있다.
2. 외국인과의 커뮤니케이션을 통해 관계를 형성하고 비즈니스 협상력을 높일 수 있다.
3. 비즈니스를 시작하려고 할 때 꼭 알아야 할 점을 정리할 수 있다.</t>
  </si>
  <si>
    <t>슬기로운 직장예절 - 리더편</t>
  </si>
  <si>
    <t>1. 팀장, 본부장, 임원 등 조직을 관리하는 리더급 임직원
2. 세대 차이에서 발생하는 어려움을 느낀 적 있는 리더  
3. 밀레니얼 세대와 소통이 잘 안되는 경험이 있는 관리자</t>
  </si>
  <si>
    <t xml:space="preserve">1. 리더 입장에서 직원들이 서로 잘 협력하고 성과를 내기 위해서 필요하다 생각하는 회의와 회식 요구에 대해 좀 더 고민해 볼 수 있다.
2. 여러 세대가 함께 화합하고 서로 배려할 수 있는 직장예절이야말로  새로운 ‘회사 규범’이 되어야 한다는 개념을 고민해 볼 수 있다. </t>
  </si>
  <si>
    <t>프로직장인을 위한 비즈니스 매너!</t>
  </si>
  <si>
    <t>다양한 비즈니스 상황에서의 올바른 매너를 익히고 싶은 학습자
비즈니스 매너에 맞는 격식 있는 영어 표현 습득이 필요한 학습자
나라별 문화적 특성에 따라 다른 비즈매너에 대한 이해가 필요한 학습자</t>
  </si>
  <si>
    <t>1. 꼭 알아 두어야 할 글로벌 매너에 대해 이해하고 현업에 적용할 수 있다.
2. 다양한 비즈니스 상황에 따라 표현과 행동이 어떻게 달라져야 하는지 이해하고 현업에 적용할 수 있다.</t>
  </si>
  <si>
    <t>슬기로운 직장예절 - 선배직원편</t>
  </si>
  <si>
    <t>1. 후배사원들의 실무 멘토 역할을 하는 대리, 과장급 임직원
2. 상사와 부하직원 사이에서 다리 역할을 해야하는 임직원
3. 밀레니얼 세대와 함께 일하는 임직원</t>
  </si>
  <si>
    <t xml:space="preserve">1. 여러 세대가 함께 화합하고 서로 배려할 수 있도록 기본적인 직장인 매너를 익히고, 직장예절도 회사 규범이라는 개념을 체득한다. 
</t>
  </si>
  <si>
    <t>예의로운 직장 생활, 비즈니스 매너</t>
  </si>
  <si>
    <t>- 매너 있는 직장인이 되고 싶은 신입사원 및 2~3년 차 사회초년생
- 직장 예절을 잘 모르거나 비즈니스 매너를 어렵게 느끼는 모든 직장인</t>
  </si>
  <si>
    <t>1. 직장 생활의 기본이 되는 매너의 필요성 및 중요성을 인식할 수 있다.
2. 비즈니스 상황에 매너 있게 대처하는 구체적인 방법을 설명할 수 있다.
3. 매너 있는 직장인이 되어 성공적인 직장 생활을 영위할 수 있다.</t>
  </si>
  <si>
    <t>20세기 회사 예절 21세기 사원 매너</t>
  </si>
  <si>
    <t>알베르토와 함께하는 글로벌 비즈니스 매너</t>
  </si>
  <si>
    <t>비즈니스 매너를 갖춰 경쟁력을 높이고자 하는 임직원
기본적인 비즈니스 매너를 배우고 싶은 신입사원
해외 출장 및 협업으로 글로벌 비즈니스 에티켓을 갖추고자 하는 임직원</t>
  </si>
  <si>
    <t>올바른 비즈니스 매너의 필요성과 구체적인 방법을 학습하여 성공적인 비즈니스를 완성할 수 있다.
국가별 문화 차이를 이해하고 최적의 국제 비즈니스 매너를 함양하여 글로벌 인재로서의역량을 갖출 수 있다. 
비즈니스 미팅, 사무실 에티켓, 온라인 소통 매너 등 현실적인 비즈니스 상황 속 바람직한 자세를 갖추어 성과와 팀워크를 높일 수 있다.</t>
  </si>
  <si>
    <t>비즈니스 매너 바이블</t>
  </si>
  <si>
    <t>[직장로그] 직장생활백서</t>
  </si>
  <si>
    <t>1. 조직구성원으로서 역할을 인식하고 조직적응력을 높이려는 모든 임직원
2. 직장생활, 시간관리, 업무관리, 사람관리 등에 어려움을 느끼는 모든 조직 구성원</t>
  </si>
  <si>
    <t>1. 직장생활에서 프로다운 자기관리를 위한 방법을 익힐 수 있다. 
2. 좋은 상사, 좋은 팔로워로서 업무와 관계에 접근하는 방법을 익힐 수 있다.
3. 조직생활, 인간관계, 업무환경에서 발생하는 스트레스에 유쾌하게 대처하는 방법을 익힐 수 있다.</t>
  </si>
  <si>
    <t>[슬기로운 직장생활] 대인관계</t>
  </si>
  <si>
    <t>1. 직장 내 인간관계에 어려움을 느끼는 기업의 전 임직원
2. 전략, 기획, 인사, 마케팅, 영업 담당자 등 직장 내 인간관계 전략이 필요한 현업 종사자</t>
  </si>
  <si>
    <t xml:space="preserve">1. 직장 내 원활한 대인관계를 위한 처세 방법을 이해할 수 있다.
2. 현명한 부하직원, 신뢰받는 상사가 되기 위한 관계 맺음 방법을 파악할 수 있다. 
3. 업무 생산성과 신뢰도를 높일 수 있는 트러블 대처 방법, 관계 회복 방법 등을 익힐 수 있다.
</t>
  </si>
  <si>
    <t>스마트워크</t>
  </si>
  <si>
    <t>Beyond the Monitor! 비대면 강의, 연습은 끝났습니다!</t>
  </si>
  <si>
    <t>- 사내강사, 전문강사, HR관련 담당자, 온라인채널 담당자
- 비대면으로 강의 혹은 워크숍을 진행해야 하는 분
- 본인의 강의 형태를 온라인으로 확장하고 싶은 분?- 비대면 상황에서도 학습자 중심 강의를 실현하고 싶은 분?- 비대면 강의의 실전 Tip이 궁금하신 분</t>
  </si>
  <si>
    <t>1. 비대면 강의의 능률을 높여줄 수 있는 플랫폼의 환경 세팅은 물론 활용방법을 숙지해서 강의에서 능숙하게 활용할 수 있다.
2. 비대면 환경에서 학습자의 몰입과 참여를 유도하는 방법을 숙지하고 디자인해서 학습자 중심 강의를 구현하는 것은 물론 이를 대면 강의에도 적용할 수 있다.</t>
  </si>
  <si>
    <t>ChatGPT 업무에 100% 활용하기</t>
  </si>
  <si>
    <t>1. ChatGPT로 인한 비즈니스 트렌드를 파악하고자 하는 임직원
2. 직무별 ChatGPT의 활용법을 알고자 하는 실무자</t>
  </si>
  <si>
    <t>1. ChatGPT를 잘 사용하기 위한 방법을 알고, 다양한 직무에 활용할 수 있다.
2. 구글 시트, API 등에 ChatGPT를 활용하여 업무의 생산성과 효율성을 높일 수 있다.
3. ChatGPT가 바꿀 비즈니스와 기업 환경의 변화에 대해 설명할 수 있다.</t>
  </si>
  <si>
    <t>언택트 워킹, 일 잘하는 사람의 기준이 달라지다</t>
  </si>
  <si>
    <t>어떤 환경에서든 수준 높게 일하는 방법을 알고 싶은 직장인
일의 처음부터 방향을 제대로 잡고 업무의 결과물을 효과적으로 공유하는 업무 프로세스와 소통법을 알고 싶은 직장인</t>
  </si>
  <si>
    <t>일 잘하는 사람의 조건을 이해하고 업무 방식을 개선해, 변화하는 환경 속에서도 통하는 업무력을 가질 수 있다.</t>
  </si>
  <si>
    <t>언택트 시대, 프로 일잘러의 업무 공식 S.T.A.R</t>
  </si>
  <si>
    <t>디지털 시대, 스마트한 일잘러의 핵심 역량 6</t>
  </si>
  <si>
    <t>1. 디지털 환경에서 보다 유능하게 일하기를 희망하는 임직원
2. 소프트 스킬을 갖춰 비즈니스 경쟁력을 높이고 융합형 인재가 되기를 희망하는 임직원
3. 변화하는 시대에 필요한 역량을 알고 싶은 신입사원</t>
  </si>
  <si>
    <t>디지털 시대의 비즈니스인에게 필요한 역량이 무엇이며, 이를 키우는 구체적인 요령을 습득할 수 있다.
갈수록 중요해지는 소프트 스킬을 스마트하게 함양하고 현업에 적용하여, 업무성과를 높일 수 있다.
변화하는 비즈니스 환경에서 반드시 알아야 할 인공지능 이해력 및 데이터 리터러시에 대한 기본 지식을 배우고 업무에 활용할 수 있다.</t>
  </si>
  <si>
    <t>기업의 공식, 기업+교육=일잘러</t>
  </si>
  <si>
    <t>- 기업이 추구하는 목적과 비전에 적합한 인재를 개발하기 원하는 관리자 및 담당자
- 기업교육과 인재개발전략의 방향을 맞춰 나가기 원하는 관리자 및 담당자
- 교육 기획, 교육과정의 개발과 운영, 교육성과의 측정과 평가, 교육 사후관리 등을 수행하는 자
- 기업교육이 필요한 조직 구성원</t>
  </si>
  <si>
    <t>- 기업교육의 의의를 이해하고, 전략적 대안 도출하여 교육의 방향성을 수립할 수 있다.
- 인적자원개발(HRD)과 인적자원관리(HRM)의 연계성을 고려하여 기업교육 계획과 전략을 모색할 수 있다.
- 조직 구성원으로부터 교육체계 수립 필요점을 도출할 수 있다.
- 교육체계를 바탕으로 교수·학습목표, 교수·학습내용, 교수·학습방법, 교수·학습매체를 적절하고 일관되게 수립·선정할 수 있다.</t>
  </si>
  <si>
    <t>1일 업무를 10분만에 해결하는 파이썬 업무자동화</t>
  </si>
  <si>
    <t>1. 파이썬을 처음 접해보는 입문자, 초급자
2. 파이썬을 배워 실무에 적용하고 싶은 비개발자, 직장인</t>
  </si>
  <si>
    <t>1) 파이썬을 처음 접하는 사람에게 현업문제를 해결해나가며 자연스럽게 해당 기술을 활용할 수 있게 한다.
2) 이를 통해 파이썬 업무자동화의 진입장벽을 낮추고 이후 스스로 응용하여 다양한 업무자동화 프로그램을 제작할 수 있다.</t>
  </si>
  <si>
    <t>업무 효율 UP! 성공하는 사람의 시간관리</t>
  </si>
  <si>
    <t>시간을 효율적으로 쓰고 싶은 모든 직장인</t>
  </si>
  <si>
    <t>1) 시간을 효과적으로 사용하는 방법을 통해 업무의 효율을 높일 수 있다.
2) 버려지는 시간을 효율적으로 사용하는 방법을 알 수 있다.
3) 체계적인 시간관리를 통해 인생의 목표를 달성할 수 있다.</t>
  </si>
  <si>
    <t>핵심만 콕! 목표관리와 시간관리</t>
  </si>
  <si>
    <t>목표관리와 시간관리를 위한 지식의 습득을 희망하는 직장인
시간관리 경영, 스마트 워킹에 관심 있는 리더</t>
  </si>
  <si>
    <t>목표 관리 Process와 목표 관리 기법을 이해하고 효과적인 시간관리 Process를 통해 개인 목표 관리 및 시간관리 기술 역량을 증진할 수 있다.</t>
  </si>
  <si>
    <t>AI 업무 실전 활용 - 나는 인공지능 동료와 일한다</t>
  </si>
  <si>
    <t>1. 신기술을 활용한 업무혁신과 성과증진이 필요한 리더
2. AI 기술을 실무에 활용할 방법을 찾는 임직원
3. 기술 혁신 트렌드에 뒤쳐지지 않고자 하는 임직원 
4. 업무 효율 증진을 고민하는 모든 임직원</t>
  </si>
  <si>
    <t>1. 인공지능을 어떤 업무에 활용할 수 있는지 기능과 활용 범위를 이해할 수 있다.
2. 인공지능 프로그램을 실제 업무에 어떻게 활용하면 되는지 상황별 프롬프트 작성법을 이해하고 사용해볼 수 있다.</t>
  </si>
  <si>
    <t>핵심만 콕! 쉽고 빠르게 실천하는 스마트워크</t>
  </si>
  <si>
    <t>효과적인 업무관리를 필요로 하는 직장인
스마트워크를 통해 업무 생산성 향상을 모색하고자 하는 모든 임직원</t>
  </si>
  <si>
    <t xml:space="preserve">스마트워크를 구성하는 핵심요소와 스마트워크의 유형별 특징을 설명할 수 있다. 
스마트워크 실시를 위해 회사와 개인에게 필요한 도구와 스킬을 익히고 현업에 적용할 수 있다.
</t>
  </si>
  <si>
    <t>긱 이코노미 시대의 리더와 찐팀이 일하는 방식, 협업(참고도서제공)</t>
  </si>
  <si>
    <t xml:space="preserve">1. 팀원들의 전문성을 제대로 이끌어내는 협업 스킬을 알고 싶은 리더
2. 변화하는 업무 환경에 적합한 업무 메커니즘과 리더십에 대해 알고 싶은 임직원
3. 다양한 근무 환경에 적합한 커뮤니케이션 스킬을 알고 싶은 임직원 </t>
  </si>
  <si>
    <t xml:space="preserve">1. 변화하는 노동시장에 적합한 협업 스킬을 통해, 모두가 일이 되게 하는 메커니즘이 무엇인지를 파악하고 활용할 수 있다. 
2. 재택근무, 비대면 업무 환경 등 효율적인 노동에 대한 인식이 생기는 요즘, 불필요한 커뮤니케이션 및 업무절차를 줄이는 방법과 효과적으로 대응할 수 있는 소통방법을 알고 활용할 수 있다. </t>
  </si>
  <si>
    <t>긱 이코노미 시대의 리더와 찐팀의 일하는 방식, 협업</t>
  </si>
  <si>
    <t>내 삶의 시간을 선택하는 기술, 블럭식스</t>
  </si>
  <si>
    <t>- 시간관리 스킬 함양은 물론 자신의 삶을 주도하고 싶은 직장인
- 블럭식스에 대해 이해하고 업무에 활용하고 싶은 직장인</t>
  </si>
  <si>
    <t>1. 하루를 6블럭으로 나누어 시간을 선택할 수 있다.
2. 늘 정신없이 바쁘기만 한 업무 시간을 효율적으로 사용할 수 있다.
3. '계획-실천-점검'을 통해 쓸데없는 시간을 줄이고 하고 싶은 것에 집중하는 삶을 살 수 있다.</t>
  </si>
  <si>
    <t>시간을 선택하는 기술 블럭식스</t>
  </si>
  <si>
    <t>[직Lab] 한눈에 설득시키는 장표, 매트릭스 활용 스킬 20가지</t>
  </si>
  <si>
    <t>1. 전략수립, 사업기획, 영업수주 등 기획안, 제안서 작성 실무자
2. 제안/기획/분석 업무의 효율성을 높이고 싶은 임직원
3. 논리적 사고를 통한 설득력 있는 문서 작성이 필요한 임직원</t>
  </si>
  <si>
    <t xml:space="preserve">1. 2x2 매트릭스의 개념을 이해하고, 이를 실제 업무에 적용할 수 있다. 
2. 2x2 매트릭스를 활용하여 논리적이고 합리적인 설득 및 의사결정을 할 수 있다.
3. 2x2 매트릭스를 활용하여 문제의 본질에 집중하고 해결 능력을 키울 수 있다.
4. 개인이 갖고 있는 정보를 최대한으로 활용하여 문제의 축을 정의하고 이에 맞는 상황 판단과 의사결정을 할 수 있다. </t>
  </si>
  <si>
    <t>초짜 기획자를 위한 서비스기획 실무 기초</t>
  </si>
  <si>
    <t>서비스기획자로 커리어를 쌓고 싶은 분</t>
  </si>
  <si>
    <t>서비스기획자로서 갖춰야할 업무 역량의 기초를 갖출 수 있다.</t>
  </si>
  <si>
    <t>공부두뇌 전문가 노규식 박사의 직장인 공부법</t>
  </si>
  <si>
    <t>1. 나에게 맞는 공부법이 뭔지 알고 싶은 직장인
2. 공부법을 파악해서 나만의 경쟁력을 확보하고 싶은 직장인
3. 공부법에 대해 알고 싶은 모든 직장인</t>
  </si>
  <si>
    <t>1. 나에게 맞는 공부법을 찾아 업무와 일상의 다양한 문제를 해결할 수 있다.
2. 직장인 맞춤형 공부법에 대해 파악하고 업무에 활용할 수 있다.
3. 나에게 맞는 공부법을 파악하고 실행하여 나만의 경쟁력을 확보할 수 있다.</t>
  </si>
  <si>
    <t>대한민국 1호 기록학자가 알려주는 기적의 메모 활용법</t>
  </si>
  <si>
    <t>1. 기획,마케팅,영업 등 기록이 중요한 직무 종사자
2. 메모와 기록의 습관을 형성하고자 하는 직장인
3. 기록을 통해 업무와 일상을 변화시키고자 하는 직장인</t>
  </si>
  <si>
    <t>1. 기록을 통해 업무와 일상의 다양한 문제를 해결하고 새로운 가치를 창출할 수 있다.
2. 지속가능한 메모와 기록 습관을 통해 성장 잠재력을 증폭시킬 수 있다.</t>
  </si>
  <si>
    <t>거인의 노트</t>
  </si>
  <si>
    <t>영상제작/편집</t>
  </si>
  <si>
    <t>나 혼자 만든다, 프리미어</t>
  </si>
  <si>
    <t>- 프리미어를 학습하고자 하는 일반인 또는 직장인 
- 프리미어로 처음 유튜브를 시작하고자 하는 일반인 또는 직장인
- 영상편집 작업이 주업무인 부서 근무자</t>
  </si>
  <si>
    <t>1. 프리미어의 기본 사용법을 익혀 영상편집을 위한 다양한 기능에 대해 설명할 수 있다.
2. 프리미어의 다양한 기능을 활용하여 영상을 편집할 수 있다.
3. 프리미어에서 가능한 영상 편집 및 제작법을 실무에 활용할 수 있다.</t>
  </si>
  <si>
    <t>나 혼자 만든다, 애프터이펙트</t>
  </si>
  <si>
    <t>- 애프터이펙트를 학습하고자 하는 일반인 또는 직장인 
- 애프터이펙트로 유튜브를 시작하고자 하는 일반인 또는 직장인
- 영상편집 작업이 주업무인 부서 근무자</t>
  </si>
  <si>
    <t>1. 애프터이펙트의 기본적인 기능을 익혀 효과적으로 사용해 다양한 영상편집을 할 수 있다. 
2. 셰이프, 마스크, 애니메이션 등을 활용해 영상의 퀄리티를 한층 더 높여 완성도 있는 영상을 제작할 수 있다. 
3. 실습 중심의 강의를 통해 애프터이펙트의 제작 방법을 익히고 실무에 활용할 수 있다.</t>
  </si>
  <si>
    <t>애프터 이펙트로 유튜브 동영상 끝내기</t>
  </si>
  <si>
    <t>[촬영용 드론] 드론을 활용한 영상촬영 및 편집기술</t>
  </si>
  <si>
    <t>1. 드론 관련 업무 종사자
2. 영상제작 및 방송계열 종사자
3. 촬영용 드론에 관심있는 자</t>
  </si>
  <si>
    <t xml:space="preserve">1. 드론을 활용한 항공촬영 시 승인 및 비행허가를 받을 수 있다. 
2. 드론촬영 시 콘티를 기획할 수 있다. 
3. 드론기종(팬텀 4 프로) 사용방법을 파악할 수 있다. 
4. 드론으로 다양한 영상을 촬영할 수 있다. 
5. 드론으로 촬영한 영상을 다양한 효과를 삽입하여 편집할 수 있다. </t>
  </si>
  <si>
    <t>미니언드론 - 카메라버전 X23W</t>
  </si>
  <si>
    <t>영상편집</t>
  </si>
  <si>
    <t xml:space="preserve">영상편집에 관심이 있는자 </t>
  </si>
  <si>
    <t>1. 시나리오 분석과 구성안 및 내레이션 원고 작성 방법을 통해 편집을 구상 할 수 있는 능력을 학습한다. 
2. 선형 편집과 비선형 편집을 이해하고 비선형 편집에서 1차 컷 편집하는 방법에 대해 학습한다. 
3. 매끄러운 시퀀스 구성과 정밀 편집 방법을 학습하고 최종 수정하는 마스터 편집에 대해 학습한다.</t>
  </si>
  <si>
    <t>커뮤니케이션/협상</t>
  </si>
  <si>
    <t>[소확성] 뇌 과학자가 들려주는 인간관계, 몰입과 창의성 이야기</t>
  </si>
  <si>
    <t>일과 생활에서 발생하는 인간관계, 몰입과 창의성에 대해 뇌 과학적으로 풀어가고 싶은 직장인
뇌의 한계와 능력을 이해하고, 스스로 선택하는 삶을 살고 싶은 직장인</t>
  </si>
  <si>
    <t>뇌의 한계와 능력을 이해하고 실생활에 적용할 수 있다.
4차 산업혁명, 인공지능이 따라올 수 없는 뇌의 능력을 알고 대비할 수 있다.</t>
  </si>
  <si>
    <t>75800</t>
  </si>
  <si>
    <t>뇌 과학이 인생에 필요한 순간</t>
  </si>
  <si>
    <t>핵심만 콕! 대인관계와 네트워킹</t>
  </si>
  <si>
    <t>다른 사람과 상호 발전적인 관계를 구축하고 유지하고자 하는 모든 임직원</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</si>
  <si>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</si>
  <si>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[슬기로운 직장생활] 대화센스</t>
  </si>
  <si>
    <t>1. 자신의 생각과 마음을 효과적으로 전달하고 싶은 직장인
2. 상대방의 마음을 사로잡는 소통의 기술을 배우고 싶은 직장인
3. 인간관계의 완성도를 높이고 원활한 조직생활을 하고 싶은 직장인</t>
  </si>
  <si>
    <t>1. 직장 내 다양한 대인관계에 맞는 대화의 기술을 통해 원만한 인간관계를 형성할 수 있다.
2. 상황에 맞는 대화방법과 신체언어를 구사하여 타인의 호감을 살 수 있다. 
3. 적대관계를 만들지 않는 대화방법을 터득할 수 있다.</t>
  </si>
  <si>
    <t>미생 시즌2, The Business</t>
  </si>
  <si>
    <t xml:space="preserve">기업의 모든 임직원
</t>
  </si>
  <si>
    <t xml:space="preserve">1. 웹툰을 통해 비즈니스의 동물적 감(感), ‘직관’의 중요성을 이해하고 실제 현장에서 자신의 경험과 직관을 활용할 수 있다.
2. 웹툰에서 보여주는 ‘설득’의 과학적 원리를 이해하고, 다양한 협상스킬과 효율적인 설득방법을 익힐 수 있다. 
3. 웹툰에서 보여주는 다양한 스타일의 인물들을 보고, 직장에서 서로의 ‘자존감’을 높여줄 수 있는, 조화로운 조직구성 방법을 설명할 수 있다.
</t>
  </si>
  <si>
    <t>미생 시즌2 한정판 박스세트(10~14권)</t>
  </si>
  <si>
    <t>생산성을 높이는 회의 운영의 기술(참고도서제공)</t>
  </si>
  <si>
    <t>1. 회의 문화 변화를 고려하는 경영진
2. 회의 내 도출되는 문제를 효과적으로 분석하고자 하는 프로젝트 관리자 및 리더
3. 회의 문화를 개선하고자 하는 조직 문화 개선 담당자 및 리더</t>
  </si>
  <si>
    <t>1. 생산적이고 효율적인 회의를 진행하기 위한 방법과 기술을 습득하여 회의 시간과 자원을 절약할 수 있다.
2. 문제 해결과 아이디어 도출을 위한 다이어그램 및 프레임워크를 회의에 자유롭게 활용할 수 있다.</t>
  </si>
  <si>
    <t>회의다운 회의</t>
  </si>
  <si>
    <t>[맨투맨 직무] RUN! 비즈니스 커뮤니케이션</t>
  </si>
  <si>
    <t>효율적인 비즈니스 커뮤니케이션을 학습하여 새로운 기회를 모색하고자 하는 임직원</t>
  </si>
  <si>
    <t xml:space="preserve">비즈니스 커뮤니케이션의 정의를 알아보고 효율적인 커뮤니케이션을 위한 방안을 알아본다.
성공적인 비즈니스 커뮤니케이션을 위해 질문과 피드백을 활용하는 방법을 살펴본다.
비즈니스 문서 작성 방법과 비즈니스에서 효과적인 프레젠테이션 방법을 알아본다.
</t>
  </si>
  <si>
    <t>회의다운 회의를 위한 그룹 대화 솔루션</t>
  </si>
  <si>
    <t>1. 효과적인 회의를 통해 팀의 경쟁력을 높이고 싶은 리더, 회의 진행자
2. 침묵하는 회의를 소통하는 회의로 바꾸고 싶은 진행자
3. 회의가 목적을 달성하는데 기여하고 싶은 참여자</t>
  </si>
  <si>
    <t>1. 해야 할 회의와 하지 말아야 할 회의를 구분할 수 있다.
2. 일방적이 아닌 참여자 모두에게 유용한 회의 다운 회의를 할 수 있다.
3. 성과를 내는 회의를 위해 진행자, 참석자 각각의 역할을 알고 실행할 수 있다.</t>
  </si>
  <si>
    <t>106000</t>
  </si>
  <si>
    <t>일 잘하는 끈끈한 팀을 위한 하이터치 소통 스킬(참고도서제공)</t>
  </si>
  <si>
    <t>1. 새롭게 리더 역할을 수행하는 신입 혹은 예비 팀장
2. 변화된 환경에 적합한 소통 스킬에 관심 있는 리더
3. 소통을 통해 본인의 영향력을 발휘하고 싶은 리더</t>
  </si>
  <si>
    <t>1. 일상의 빈번한 소통을 통해 팀원들에게 소속감과 성장감을 부여하고, 궁극적으로 일터에서의 몰입을 이끌어 낼 수 있다.
2. 팀원들에게 일터에서의 긍정경험을 부여해, 바람직한 협업문화를 구축할 수 있다.
3. 다양한 업무 상황은 물론 팀원 개인에 따라 적합한 소통 스킬을 발휘할 수 있다.</t>
  </si>
  <si>
    <t>리더의 하이터치 소통스킬</t>
  </si>
  <si>
    <t>스피치로 배우는 성공 협상 스킬</t>
  </si>
  <si>
    <t>1. 스피치 능력 향상을 희망하는 모든 학습자
2. 발표력과 체계적인 발표 기술 습득을 필요로 하는 학습자
3. 효과적인 협상과 소통 능력을 향상시키고자 하는 학습자</t>
  </si>
  <si>
    <t>1. 스피치 능력 향상: 자신의 의사를 명확하고 자신감 있게 전달할 수 있는 발표 기술 습득.
2. 발표력 향상: 흥미를 유발하는 첫 문장과 세련된 문장으로 청중을 사로잡을 수 있는 발표 기법 습득.
3. 협상력 향상: 공감과 이해를 바탕으로 효과적인 양방향 대화를 이끌어낼 수 있는 협상 기술 습득.</t>
  </si>
  <si>
    <t>[Biz 아카이브] 나로부터 시작하는 커뮤니케이션스킬</t>
  </si>
  <si>
    <t>1. 커뮤니케이션의 기본을 바로 알고 싶은 분
2. 커뮤니케이션 역량을 향상시킴으로써 효율성과 효과성을 높이고자 하는 모든 구성원</t>
  </si>
  <si>
    <t>1. 커뮤니케이션 본질을 이해하고, 활성화시킬 수 있다.
2. 커뮤니케이션 스킬 향상을 통해 자신의 역량과 업무성과를 향상시킬 수 있다.
3. 감성과 논리를 바탕으로 한 설득적 커뮤니케이션을 업그레이드 할 수 있다.
4. 타인과 강화된 커뮤니케이션 역량을 바탕으로 불필요한 갈등을 줄임으로써 조직의 생산성을 증대시킬 수 있다.</t>
  </si>
  <si>
    <t>팀원이 납득하고, 리더가 설득하는 피드백</t>
  </si>
  <si>
    <t xml:space="preserve">1. 임원, 팀장, 그룹장, 파트장 등 보직자
2. 효과적인 성과촉진과 피드백 방법을 알고 싶은 리더
3. 조직의 내 피드백 문화를 정착시키고 싶은 관리자 </t>
  </si>
  <si>
    <t>1. 팀원들이 스스로 납득할 수 있는 피드백을 위해서 팀원 개개인의 성향을 세심하게 파악하고, 인지적 공감을 활용한 피드백을 사용할 수 있다.
2. 팀원들의 성과 지향적인 행동을 촉진하고 지속시키기 위해서 팀원을 심리적으로 안정시킬 수 있는 조직문화를 만드는 것은 물론 더 나아가 미래지향적인 피드포워딩까지 행할 수 있다.</t>
  </si>
  <si>
    <t>데일카네기 세트</t>
  </si>
  <si>
    <t>정연주 아나운서의 직장인이 말을 잘한다는 것</t>
  </si>
  <si>
    <t>1. 공식적인 말하기에 두려움이 있는 모든 직장인
2. 말하기의 기본기를 다지고자 하는 직장인
3. 자신의 가치를 높이는 말하기로 업무 및 조직생활을 성공적으로 이끌고자 하는 직장인</t>
  </si>
  <si>
    <t>1. 공식적인 말하기에 대한 두려움을 극복할 수 있다.
2. 직장인에게 필요한 말하기의 기본기를 설명할 수 있다.
3. 가치를 높이는 말하기로 성공적인 조직생활을 영위할 수 있다.</t>
  </si>
  <si>
    <t>[소확성] 진심을 전하는 공감 스피치, 말은 운명의 조각칼이다</t>
  </si>
  <si>
    <t xml:space="preserve">말하기에 대한 부담을 줄이고 스피치를 즐기고 싶은 직장인
자신감 있고 성공적인 스피치를 통해 자신감을 얻고 성과를 내고 싶은 임직원
상대방에게 따뜻한 말과 생각을 건넴으로서 안정적인 마인드와 대인 관계를 가지고 싶은 임직원
</t>
  </si>
  <si>
    <t xml:space="preserve">즐겁게 말할 수 있는 마인드를 가질 수 있다.
호기심과 관심을 불러일으키는 말하기 스킬을 이해할 수 있다.
명확하고 똑똑하게 말하는 방법을 이해할 수 있다.
따뜻하게 위로하는 말하기를 실천할 수 있다.
</t>
  </si>
  <si>
    <t>말은 운명의 조각칼이다 (스피치 코치 이민호의 말하기 특강)</t>
  </si>
  <si>
    <t>상대의 Yes를 끌어내는 [성공적인 협상 원칙]</t>
  </si>
  <si>
    <t>효과적인 협상과 설득의 기술을 실무에 적용하고 싶은 임직원
어떠한 협상 상황에서든 성공적인 협상가가 되고 싶은 직장인
협상 테이블에서 원하는 결과를 도출해내는 노하우를 알고 싶은 임직원</t>
  </si>
  <si>
    <t>협상 및 설득의 기본 원칙에 대한 내용을 이해할 수 있다.
실제 상황에서 협상 및 설득 기술을 적용할 수 있다,
공정하고 상대를 존중하는 윤리적이고 효과적인 협상가가 될 수 있다.</t>
  </si>
  <si>
    <t>[소확성] 스피치소통디렉터 임정민의 진짜 어른의 대화법</t>
  </si>
  <si>
    <t>상대와 소통을 잘하고 싶은 임직원
자신의 소통 방식에 대해 알고 싶은 임직원
진정성 있게 사과하는 방법에 대해 알고 싶은 임직원</t>
  </si>
  <si>
    <t>상처받지 않고 상처 주지 않는 소통의 기술에 대해 알 수 있다.
관계를 유연하게 만드는 대화법에 대해 알 수 있다.
일상생활에서 꼭 필요한 기본 대화법에 대해 알고 효과적으로 소통할 수 있다.</t>
  </si>
  <si>
    <t>85800</t>
  </si>
  <si>
    <t>어른의 대화법</t>
  </si>
  <si>
    <t>디지털 환경에서 신뢰와 호감을 높이는 온라인 커뮤니케이션</t>
  </si>
  <si>
    <t>？ 비대면 소통(스마트 워크, 화상회의, 재택근무) 환경의 직장인
'？ 온라인 소통을 대비하거나 온라인 소통 역량을 갖추고자 하는 직장인
'？ 자신의 온라인 소통 스타일을 파악하고 소통을 잘하고자 하는 직장인</t>
  </si>
  <si>
    <t>1. 온라인 소통의 유형을 분류하고 핵심 요소를 이해하고 설명할 수 있다.
2. 온라인 소통 환경에서 필요한 필수 역량을 이해하고 설명할 수 있다.</t>
  </si>
  <si>
    <t>첫인상 호감으로 만드는 목소리 훈련법</t>
  </si>
  <si>
    <t>1. PT, 영업, 강의, 면접 등 목을 많이 쓰는 업무를 하시는 분
2. 목소리에 자신이 없고 잘 쉬거나 관리가 어려운 분
3. 발성이나 호흡법 등 전반적인 목관리가 궁금하신 분
4. 첫만남에 좋은 인상을 주고 싶은 모든 직장인</t>
  </si>
  <si>
    <t>1. 첫인상을 결정하는 데 시각보다 더 중요한 요소인 청각적 자극을 만족시키는 목소리 훈련법을 알고 실천할 수 있다.
2. 목을 많이 쓰는 직업을 가지고 있거나, 목이 잘 쉬는 경우 목 관리법을 알고 문제를 개선할 수 있다.</t>
  </si>
  <si>
    <t>핵심만 콕! 원하는 결과를 이끌어내는 협상의 필살기</t>
  </si>
  <si>
    <t>효율적 업무 수행과 성과 창출에 필요한 협상력을 습득해야 하는 모든 임직원
조직 내외부의 이해관계 관리가 잦은 관리자나 실무 담당자</t>
  </si>
  <si>
    <t xml:space="preserve">협상의 핵심 성공원리와 구체적 협상 기술을 이해하여 설명할 수 있다.
협상의 개념 정의를 이해하고, 이기는 협상과 성공한 협상의 내용을 협상 업무에 적용할 수 있다.
</t>
  </si>
  <si>
    <t>[직장로그] 품격을 높이는 커뮤니케이션 스킬</t>
  </si>
  <si>
    <t>1. 커뮤니케이션 스킬이 필요한 사원~대리급 임직원 
2. 커뮤니케이션 역량 향상을 통해 업무의 효율성과 효과성을 높이고자 하는 직장인</t>
  </si>
  <si>
    <t>1. 말실수를 줄이는 방법과 상황에 따른 적절한 말투에 대해 이해할 수 있다. 
2. 대인관계에서 적절한 선을 유지하며 호감을 높이는 소통방법을 설명할 수 있다. 
3. 업무 진행 시 필요한 말습관을 익히고, 적을 만들지 않는 대화방법을 익힐 수 있다.
4. 업무미팅, 첫만남 등 어색한 상황에서 주도할 수 있는 대화주제를 이해하고, 실전상황에 적용할 수 있다.</t>
  </si>
  <si>
    <t>에니어그램을 활용한 직장인 커뮤니케이션</t>
  </si>
  <si>
    <t>1. 커뮤니케이션 스킬이 필요한 직장인 
2. 에니어그램을 활용한 성격유형별 커뮤니케이션 역량 향상을 통해 업무의 효율성과 효과성을 높이고자 하는 직장인</t>
  </si>
  <si>
    <t>1. 에니어그램의 이론과 힘의 중심(장형, 가슴형, 머리형)에 관한 내용을 이해하고 본인의 성향을 파악할 수 있다. 
2. 에니어그램의 9가지 유형별 특성을 바탕으로 타인과의 인간관계에서 유형별 유의할 점을 이해할 수 있다.
3. 에니어그램의 유형별로 적용해야 할 커뮤니케이션 솔루션을 이해하고, ?4. 실제 상호작용 과정에서 적용해볼 수 있다.</t>
  </si>
  <si>
    <t>배우면 별 거 아닌 협상쯤이야</t>
  </si>
  <si>
    <t>협상은 나와 전혀 상관 없다고 생각하는 조직 구성원
협상 테이블에서 직접 활용할 수 있는 활용 팁을 알고 싶은 계약 업무 담당자
조직 내 구성원의 실질적 협상력을 강화시키 싶은 경영진</t>
  </si>
  <si>
    <t>1. 비즈니스 커뮤니케이션인 협상의 5가지 특징을 알고, 협상에 임하는 마음가짐을 점검할 수 있다.
2. 협상의 7가지 기본 법칙을 알고, 이를 활용하여 협상 실전에서 유리한 결과를 이끌어낼 수 있다.
3. 협상 테이블에서 바로 사용할 수 있는 다양한 팁을 활용하여 실제 비즈니스에 적용할 수 있다.</t>
  </si>
  <si>
    <t>[소확성] 아나운서 김주우의 말습관트레이닝</t>
  </si>
  <si>
    <t>말을 하면 할수록 실수가 느는 임직원
난처하거나 갑작스러운 상황에서 말 때문에 좋지 못한 인상을 남기는 임직원
말습관 때문에 일까지 손해보는 임직원</t>
  </si>
  <si>
    <t>말습관의 중요성에 대해 알 수 있다.
다양한 말하기 상황에서 말습관 개선이 필요한 포인트를 알 수 있다.
자신의 상황과 목적에 맞는 말하기 연습법과 실전 팁을 이해할 수 있다.</t>
  </si>
  <si>
    <t>113000</t>
  </si>
  <si>
    <t>말습관 트레이닝</t>
  </si>
  <si>
    <t>[소확성] 말보다 강한 바디 커뮤니케이션, 몸짓 읽어주는 여자</t>
  </si>
  <si>
    <t xml:space="preserve">타인의 바디랭귀지를 해석해 감정과 생각을 파악하고 싶은 임직원
바디랭귀지를 긍정적으로 표현함으로서 전문적인 이미지를 주고 싶은 직장인
스피치를 돕는 몸짓을 활용하여 자신감있는 소통을 하고 싶은 직장인
</t>
  </si>
  <si>
    <t>바디랭귀지의 중요성을 이해할 수 있다.
타인과의 소통에서 성공하는 6단계 바디랭귀지 노하우를 이해할 수 있다.
스피치를 돕는 바디랭귀지를 이해하고 활용할 수 있다.</t>
  </si>
  <si>
    <t>백 마디 말보다 강력한 행동의 심리학</t>
  </si>
  <si>
    <t>핵심만 콕! 뉴노멀 시대의 커뮤니케이션 스킬</t>
  </si>
  <si>
    <t>뉴 노멀 시대의 커뮤니케이션 스킬을 위한 지식 습득을 원하는 직장인</t>
  </si>
  <si>
    <t>뉴 노멀 커뮤니케이션의 정의와 소통의 본질에 대해서 이해하고 그로 인한 현대사회의 실질적 커뮤니케이션법을 습득할 수 있다.</t>
  </si>
  <si>
    <t>말잘하는 3·3·3법칙 Speech</t>
  </si>
  <si>
    <t>1. 업무상 의사소통의 효율성과 설득력을 향상시키고자 하는 직장인
2. 학교 발표 및 면접 등에서 효과적인 커뮤니케이션 기술을 필요한 학습자
3. 일상 생활에서 자신의 의견을 더 잘 표현하고자 하는 모든 학습자</t>
  </si>
  <si>
    <t>1. 목소리, 톤, 억양을 조절하여 설득력 있는 스피치를 구사할 수 있다.
2. 일상 및 비즈니스 환경에서 상황에 맞는 대화법을 익힐 수 있다.
3. 자신의 의사를 명확하고 자신감 있게 표현하는 능력을 개발 할 수 있다.</t>
  </si>
  <si>
    <t>방송인 이숙영의 소통 붐붐! 비즈니스 커뮤니케이션</t>
  </si>
  <si>
    <t>소통의 개념을 바르게 알고 상대방과 원활한 커뮤니케이션을 하기 원하는 임직원
논리적인 사고를 통해 인정받는 비즈니스 커뮤니케이터가 되고 싶은 임직원
‘나’를 이해하고, 조직 협업 가운데 개인 역량을 잘 활용하고 싶은 임직원</t>
  </si>
  <si>
    <t>직책과 상황에 따른 커뮤니케이션 방법을 이해하고 적절하게 실무에 적용할 수 있다.
개인의 장점과 조직의 장점을 하나로 엮고 협업을 통해 팀의 성장과 발전에 기여할 수 있다.</t>
  </si>
  <si>
    <t>매일 좋아지는 연습 보이스 디자인</t>
  </si>
  <si>
    <t>？ 상황을 자주 겪는 다양한 직무와 직군의 직장인
'？ 목소리의 중요성을 인식하고 체계적인 관리를 하고 싶은 분</t>
  </si>
  <si>
    <t>1. 온라인 소통 환경에서의 호흡과 발성, 발음, 스피치에 대해 설명할 수 있다.
2. 목소리를 위한 체계적인 훈련을 통해 실생활 뿐 아니라 다양한 비즈니스 상황에서 상대방의 신뢰와 호감을 얻을 수 있다.</t>
  </si>
  <si>
    <t xml:space="preserve">DT리더의 센스있는 디지털 커뮤니케이션과 디티켓 </t>
  </si>
  <si>
    <t>1. 임원, 팀장, 그룹장, 파트장 등 보직자
2. 언택트(비대면) 환경에서 소통에 고민이 있는 모든 리더
3. 조직 내에서 효과적으로 디지털 커뮤니케이션 하는 방법에 대해 알고자 하는 리더
4. 디지털 커뮤니케이션 역량을 키우고자 하는 리더</t>
  </si>
  <si>
    <t xml:space="preserve">1. 디지털 소통과 아날로그 소통 방식의 차이를 이해하고, 디지털 소통에 아날로그의 온기를 담아 소통할 수 있다.
2. 직장 내 원활한 대화와 소통의 스킬을 활용하여 업무생산성을 향상시킬 수 있다.
3. 자신의 온라인 소통도구 사용 방법에 대해 점검하고, 올바른 활용방법을 습득하여 실제 대화 상황에서 활용할 수 있다. </t>
  </si>
  <si>
    <t>드라마틱한 결과를 얻는 감성 터치, 협상</t>
  </si>
  <si>
    <t xml:space="preserve">- 비즈니스를 위한 협상에서 성과를 창출하고자 하는 직장인 
- 협상을 통해 원활한 업무를 수행하고자 하는 모든 직장인
</t>
  </si>
  <si>
    <t>1. 상대의 감정을 터치하여 원하는 결과를 얻어내는 협상의 기술을 습득할 수 있다.
2. 협상에서 감정의 중요성을 알고, 상대의 감정을 터치하여 상대방과 윈윈(Win-Win) 하는 협상을 할 수 있다.</t>
  </si>
  <si>
    <t>방송국에서 드라마 파는 여자</t>
  </si>
  <si>
    <t>온택트 시대의 소통하는 법</t>
  </si>
  <si>
    <t>홍보, PR, 마케팅, 경영기획 담당자</t>
  </si>
  <si>
    <t>조직의 긍정적 이미지를 제고하기 위하여 홍보 전략과 계획을 수립할 수 있다.
다양한 매체를 이용한 커뮤니케이션 활동을 할 수 있다.</t>
  </si>
  <si>
    <t>Chat GPT 질문법, 똑똑한 사람은 어떻게 생각하고 질문하는가?</t>
  </si>
  <si>
    <t>전사 대상</t>
  </si>
  <si>
    <t>생성형 AI를 업무에 활용하기 위한 다양한 사고법과 질문하는 방법을 학습합니다.</t>
  </si>
  <si>
    <t>숨어 있는 나만의 목소리를 찾는 보이스 트레이닝</t>
  </si>
  <si>
    <t>1. 자신의 목소리 고민을 해결하고 호감가는 목소리를 통해 직장 내에서 스스로를 어필하고자 하는 직장인
2. 나만의 목소리를 완성하여 각종 업무를 효과적으로 처리하고 싶은 모든 직장인
3. 목소리의 중요성을 인식하고 체계적인 관리를 하고 싶은 직장인</t>
  </si>
  <si>
    <t>1. 목소리 고민을 유형별로 분석하고, 고민사항을 해결하여 목소리에 대한 자신감을 얻을 수 있다.
2. 평소에 가지고 있던 보이스 관련 고민을 분석하고, 개인별 장점과 보완점을 파악할 수 있다.
3. 직장생활에서의 목소리 중요성을 인식하고 관리하여 경쟁력을 키우고 업무 성과를 높일 수 있다.</t>
  </si>
  <si>
    <t>보이스 트레이닝</t>
  </si>
  <si>
    <t>[Work#] 공감의 기술, 열린 마음으로 따뜻하게 소통하라!</t>
  </si>
  <si>
    <t>1. 동료들과 소통하고 원활히 업무를 진행하고 싶은 임직원
2. 효율적인 커뮤니케이션으로 조직의 성과를 창출하고 싶은 모든 직장인</t>
  </si>
  <si>
    <t>1. 공감을 통해 상대방 의도를 파악하고 대상과 상황에 맞춰 적절하게 대응할 수 있다.
2. 조직 내/외부에서 발생하는 업무 수행 시 효과적 커뮤니케이션을 위한 공감 스킬을 습득할 수 있다.</t>
  </si>
  <si>
    <t>[직장수업] 끌리는 사람의 대화소통법</t>
  </si>
  <si>
    <t>1. 커뮤니케이션 스킬이 필요한 사원~대리급 임직원 
2. 커뮤니케이션 역량 향상을 통해 업무의 효율성과 효과성을 높이고자 하는 직장인</t>
  </si>
  <si>
    <t>1. 직장생활에서 누구나 쉽게 하는 말실수와 피할 수록 도움이 되는 말버릇을 익힐 수 있다.
2. 인간관계의 완성도를 높이고 직장동료와의 원만한 관계를 유지하는 대화스킬을 익힐 수 있다. 
3. 불필요한 감정소모를 하지 않고 감정을 상하지 않은채 자존감을 지키는 말습관을 익혀 편안한 생활을 할 수 있다.</t>
  </si>
  <si>
    <t>프레젠테이션</t>
  </si>
  <si>
    <t>현장에서 바로 통하는 직장인 리얼 프레젠테이션</t>
  </si>
  <si>
    <t>1. 자료 기획부터 발표스킬까지 비즈니스 프레젠테이션의 모든 것을 익히고 싶은 직장인
2. 프레젠테이션을 통해 청중을 설득하고 성과를 얻고자 하는 직장인</t>
  </si>
  <si>
    <t>1. 마케팅이나 행사용 프레젠테이션이 아닌 기업의 업무 보고나 회의에 적합한 보고서를 이해하고 효과적으로 작성하고 발표할 수 있다.
2. 보고의 목적을 이해하고, 작성자의 주장을 논리적으로 스마트하게 작성해서 프로의 자세로 자신감 넘치게 발표할 수 있다. 
3. 리더와 참석자를 발표의 시작부터 끝까지 집중하게 하는 방법과 원리를 알 수 있다.
4. 보고 대상에 따른 니즈를 분석하여 성공적인 프레젠테이션 전략을 명확히 수립할 수 있다.</t>
  </si>
  <si>
    <t>더 프레젠테이션</t>
  </si>
  <si>
    <t>핵심만 콕 PLUS! 프레젠테이션과 기획력</t>
  </si>
  <si>
    <t>발표 울렁증을 극복하고 PT 스킬을 강화하고 싶은 모든 임직원
넓은 의미의 기획과 기획력이 필요한 모든 직장인
사업기획, 상품기획, 서비스기획 등을 담당하는 실무자 및 리더</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</si>
  <si>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
디지털 뉴노멀 시대에 적합한 기획의 의미를 이해하고 이에 따른 기획력을 기른다.
기획의 흐름과 본질을 간파하고, 새로운 가치 창출을 위한 기획력을 함양한다.</t>
  </si>
  <si>
    <t>가치를 발표하고, 내일을 수주하는 제안 프레젠테이션(참고도서제공)</t>
  </si>
  <si>
    <t>- 제안 관련 업무가 있는 모든 임직원
- 수주 업무가 중요한 마케팅, 세일즈, 컨설팅 종사자
- 제안 PT의 본질과 프로세스에 대한 체계적인 학습이 필요한 분
- 제안 PT에 필요한 실전 팁이 필요한 임직원</t>
  </si>
  <si>
    <t>1. 제안 작업의 본질을 제대로 파악하고, 수주를 위해서 어떤 전략들이 필요하고, 또 어떻게 실행해야 하는지 알 수 있다.
2. 제안 프레젠테이션 현장의 공간을 장악하고, 평가자에게 확신을 줄 수 있는 실전 팁을 이해하고 활용할 수 있다.
3. 실주와 수주를 떠나 제안 작업의 결과를 자산화하여 다음 제안에 활용할 수 있다.</t>
  </si>
  <si>
    <t>사업 수주를 부르는 제안 필승 가이드</t>
  </si>
  <si>
    <t>비대면 사회의 PPT 전략</t>
  </si>
  <si>
    <t>1. 업무상 프레젠테이션을 해야 하는 경우가 있는 임직원
2. PPT를 빠르고 정확하게 만드는 기본기를 쌓고 싶은 임직원
3. 비대면 환경에서 효율적으로 PPT를 활용하고 싶은 임직원</t>
  </si>
  <si>
    <t>1. 단순 발표기술이 아니라 PPT 기획의 기본기를 쌓을 수 있다.
2. 시간을 갉아먹는 사소하면서 반복적인 나쁜 습관들을 없앨 수 있다.
3. 템플릿을 활용하고도 좋은 결과가 나오지 않는 원인을 파악할 수 있다.
4. 실무 PPT를 위한 ‘PPT 공식’을 익혀서 빠른 시간 내 PPT의 퀄리티를 올릴 수 있다.</t>
  </si>
  <si>
    <t>[프로다움] 고수의 프레젠테이션, 이기는 PT의 시크릿 노하우</t>
  </si>
  <si>
    <t>- 프레젠테이션에 대해 학습하고자 하는 직장인</t>
  </si>
  <si>
    <t>- 다양한 비즈니스 상황에서 효과적으로 프레젠테이션 하는 역량 및 태도를 기를 수 있다.
- 청중의 공감과 설득을 이끌어내는 창의적인 프레젠테이션의 요령을 알고, 이를 구사할 수 있다.</t>
  </si>
  <si>
    <t>101000</t>
  </si>
  <si>
    <t>당신의 생각을 품격 있게! 어른의 문해력 PT</t>
  </si>
  <si>
    <t>- 문해력 향상을 통해 업무 처리 속도를 높이고자 하는 조직 구성원 
- 조직 구성원의 문해력/기획력 향상에 도움 주고자 하는 리더/경영진
- 문서 및 보고서를 잘 쓰고자 하는 조직 구성원 
- 커뮤니케이션 스킬을 높이고자 하는 조직 구성원</t>
  </si>
  <si>
    <t>1. 자신의 문해력 수준을 객관적으로 체크하여 업무 처리 과정에서 어려웠던 점을 되짚어볼 수 있다.  
2. 문해력 향상을 통해 업무 처리 속도를 높여 업무 효율성을 향상시킬 수 있다. 
3. 보고서 등 업무 관련 문서를 어려움 없이 수월하게 작성할 수 있다.
4. 새로운 어휘, 구성 능력 등을 통해 기획력을 향상시킬 수 있다.
5. 고객사와의 커뮤니케이션을 원활하게 수행할 수 있다. 
6. 문해력이 떨어지는 구성원에게 실질적인 솔루션을 제시할 수 있다.</t>
  </si>
  <si>
    <t>프로젝트 관리</t>
  </si>
  <si>
    <t>프로젝트에 비주얼 더하기</t>
  </si>
  <si>
    <t>- 프로젝트에 참여하는 인력으로서 정보 전달 및 공유가 필요한 팀장, 팀원, 기획자, 디자이너, 개발자, 관리자 등
- 프로젝트 제안에 유리한 전략을 수립하여 실천하기 원하는 조직과 조직 구성원
- 프로젝트 수주 및 요청 시, 적합한 업체 및 전문가를 선별할 필요가 있는 조직과 조직 구성원
- 제품, 서비스, 프로그램, 솔루션 개발에 필요한 형식(Visual and Formality)과 내용(Process and Strategy)을 학습하기 원하는 자</t>
  </si>
  <si>
    <t>- 프로젝트 제안 및 참여를 위한 적합한 계획과 전략을 수립할 수 있다.
- 프로젝트 수주 및 요청을 위한 업체 선정 계획과 방법을 설명할 수 있다.
- 프로젝트 참여 인력으로서 알맞은 형태로 정보를 전달 및 공유할 수 있다.
- 제품, 서비스, 프로그램, 솔루션 등의 개발에 필요한 디자인 요소를 시각화할 수 있다.
- 제품, 서비스, 프로그램, 솔루션 등의 개발에 필요한 프로젝트 진행방식을 이해할 수 있다.</t>
  </si>
  <si>
    <t>[PM 아카이브] Agile 프로젝트관리(PMBOK 7th중심)</t>
  </si>
  <si>
    <t>1. 프로젝트 관리, 기획하는 실무자 및 관리자
2. Agile 방법론을 사용하여 업무를 하는 프로젝트 수행 팀원
3. Agile 방법론을 업무에 도입하고자 하는 실무진</t>
  </si>
  <si>
    <t>1. 애자일의 가치와 철학을 이해할 수 있다.
2. 애자일 방법론에서 역할자들의 올바른 행동 방법을 이해할 수 있다.
3. 실제 프로젝트에 적용하기 위한 계획수립 방법과 Practice를 이해할 수 있다.</t>
  </si>
  <si>
    <t>일잘러를 위한 IT 프로젝트</t>
  </si>
  <si>
    <t>- IT 프로젝트 수행에 필요한 능력을 기르기 원하는 자
- 소프트웨어 및 IT 관련 분야 종사자
- IT 프로젝트를 의뢰·발주하기 원하는 조직의 담당자
- IT 프로젝트를 수행하고 있는 조직의 담당자
- 기술 기반 사업이 수행되는 프로세스를 이해하기 원하는 자</t>
  </si>
  <si>
    <t>- IT 분야 사업 추진을 위해 관련된 현업부서, PMO, 사업수행자, 이해관계자를 식별하여 도식화하고 그 역할과 책임을 기술할 수 있다.
- 입찰 방식, 제안서 평가방법, 기술성 평가기준, 제출서류, 제안서 제출 일정 및 방법, 요구사항 등을 기술하여 제안 요청서를 작성할 수 있다.
- 사업을 통해 달성하고자 하는 사업 목표와 사업 수행 전략을 명세화하여 사업 계획서를 작성할 수 있다.
- 제안서와 기술협상 내용을 근거로 사업 계약을 체결하고 사업을 수행·관리할 수 있다.
- IT 프로젝트 통합관리, 일정관리, 인적자원관리에 필요한 지식, 기술, 태도를 숙지할 수 있다.</t>
  </si>
  <si>
    <t>민첩하고 유연하게 프로젝트를 성공시키는 비법</t>
  </si>
  <si>
    <t>1. 프로젝트에 참여하는 모든 임직원
2. 프로젝트 매니저
3. 신임 프로젝트 매니저
4. PM 후보자</t>
  </si>
  <si>
    <t>1. 프로젝트 매니지먼트의 기본 개념과 프로세스를 설명할 수 있다.
2. 애자일 방법을 활용하여 전체 프로젝트 계획을 수립할 수 있다.
3. 전통적인 프로젝트 수행에서 벗어나, 급변하는 비즈니스 환경에 적합한 프로젝트 세부 추진 방법을 알고 실무에 적용할 수 있다.</t>
  </si>
  <si>
    <t>프로젝트 관리 기본 실무과정</t>
  </si>
  <si>
    <t>- 전 부서의 임직원
- 프로젝트 관리 팀
- 프로젝트 관리자</t>
  </si>
  <si>
    <t>수업은 주차 별로 주요 주제에 대한 모듈 식 수업으로 진행한다. 이론을 쉽게 설명하여 이해도를 높인다. 특히 현 실무를 프로젝트 관리 프로세스에 접목하여 하나의 프로젝트를 만들어 봄으로써 보다 더 실질적인 이해력을 높이고 실무에 적용토록 한다</t>
  </si>
  <si>
    <t>애자일 기본 과정</t>
  </si>
  <si>
    <t>어떻게 애자일 팀을 구성하고 성공적으로 이끌것인가?
애자일 코칭의 관점에서 애자일 팀 구성의 접근 방식 및 성공적인 정착 방법을 이해한다.
스크럼의 중요 요소 및 구성원의 역활 등을 알아본다.</t>
  </si>
  <si>
    <t>프로젝트 전략기획 및 타당성 분석</t>
  </si>
  <si>
    <t>비즈니스 분석분야 담당 임직원 학습자
일반 프로젝트관리 담당 부서 임직원 학습자
프로젝트 관리에 관심있는 전직원 학습자</t>
  </si>
  <si>
    <t>전략기획 단계 이해
기회분석후 내부 역량 확인을 통한 갭 분석의 필요성 이해
타당성 분석 문서의 작성</t>
  </si>
  <si>
    <t>사회생활을 빛내는 에니어그램 관계 코칭</t>
  </si>
  <si>
    <t>1. 커뮤니케이션 전략이 필요한 임직원
2. 효과적인 조직운영 및 구성원 관리가 필요한 팀장 또는 중간관리자 
3. 리더십 역량 향상을 원하는 예비 또는 신임 팀장</t>
  </si>
  <si>
    <t>1. 에니어그램의 이론과 힘의 중심(장형, 가슴형, 머리형)에 관한 내용을 이해하고 성격 유형을 파악할 수 있다. 
2. 에니어그램의 유형별로 적용해야 할 커뮤니케이션 솔루션을 이해하고, 실제 소통 과정에 적용해볼 수 있다.
3. 리더의 입장에서 팔로워의 유형을 에니어그램의 9가지 유형으로 구분하고 적절한 코칭방법을 익혀 내재된 잠재능력을 개발하고 발전시키도록 도움을 줄 수 있다.</t>
  </si>
  <si>
    <t>프로세스 중심의 문제해결로는 풀 수 없는 문제가 많다고 생각하는 직장인
문제해결이 많은 실무자 및 리더</t>
  </si>
  <si>
    <t>문제해결을 위해 필요한 문제의 본질 규명 및 원인 분석의 힘을 기른다.
문제의 유형에 따라 해결을 위해 필요한 구체적인 방법과 기술을 연마한다.</t>
  </si>
  <si>
    <t>경력사원을 위한 온보딩 매뉴얼</t>
  </si>
  <si>
    <t>1. 조직 내 경력직 신규 입사자
2. 새로운 조직에 빠르게 적응하는 방법을 알고 싶은 모든 직장인</t>
  </si>
  <si>
    <t>1. 경력직 신규 입사자로서 실행해야 할 행동 지침을 제시할 수 있다.
2. 새로운 조직에 빠르게 적응하는 방법을 설명할 수 있다.</t>
  </si>
  <si>
    <t>온보딩</t>
  </si>
  <si>
    <t>직무역량</t>
  </si>
  <si>
    <t>경영전략/기획</t>
  </si>
  <si>
    <t>지금 당장 ESG, 실무자가 직접 쓴 ESG 실무지침서</t>
  </si>
  <si>
    <t>ESG 경영의 필요성을 알고 조직 내 ESG를 실천해야 하는 임직원
유행을 쫓는 캠페인이 아닌 정확한 ESG 개념에 맞는 실천법이 필요한 임직원</t>
  </si>
  <si>
    <t>ESG의 개념과 목적을 정확히 알고, 올바른 방법으로 조직에 ESG 경영을 적용하는 방법을 이해할 수 있다.
ESG 사이클 수립부터 실무, 대내외 리스크 관리 등 ESG 경영에 필요한 노하우를 이해할 수 있다.</t>
  </si>
  <si>
    <t>136000</t>
  </si>
  <si>
    <t>지금 당장 ESG</t>
  </si>
  <si>
    <t>- 직장 내 팀 또는 조직을 이끌어야 하는 관리자 및 기업 CEO
- 리더십과 목적경영에 관심이 있는 모든 직장인</t>
  </si>
  <si>
    <t>- 불황 속에서도 경이적인 성과를 내는 기업들의 사례를 통해 목적 경영 전략을 설명할 수 있다. 
- 목적중심 경영을 이해하고 이를 적용하여 목적 경영을 실천할 수 있다.  
- 경영 환경의 변화에 따른 경영 전략의 변화와 리더의 역할을 이해할 수 있다.</t>
  </si>
  <si>
    <t>굿모닝 맨하탄</t>
  </si>
  <si>
    <t>- 맨하탄을 랜선으로 여행하고 싶은 시청자
- 여행영어를 재미있게 공부하고 싶은 학습자</t>
  </si>
  <si>
    <t>- 맨하탄의 주요 명소, 생활 표현을 학습할 수 있다.</t>
  </si>
  <si>
    <t>86500</t>
  </si>
  <si>
    <t>(참고도서) (셀프트래블) 뉴욕 '23~'24 최신판</t>
  </si>
  <si>
    <t>[HD]IT 트렌드 - NFT(대체 불가능 토큰, Non-fungible token) 란 무엇이고 그 활용 사례</t>
  </si>
  <si>
    <t>NFT에 대한 기초 지식, 시장 및 미래 등에 대해 학습 하고자 하는 학습자</t>
  </si>
  <si>
    <t>최신 기술 트렌드인 NFT의 개념, 기초 지식, 관련 시장, 비즈니스 사례 등을 학습해 이해도를 높인다.</t>
  </si>
  <si>
    <t>10000</t>
  </si>
  <si>
    <t>미래 공유가치를 창출하는 친환경 비즈니스</t>
  </si>
  <si>
    <t>친환경 및 공유가치에 대해 공감하는 임직원 학습자
미래 산업의 트렌드를 읽고 경영 현장에 적용하고자 하는 임직원 학습자
친환경 비즈니스의 흐름을 파악하여 업무를 수행해야 하는 마케팅 및 전략 담당 학습자</t>
  </si>
  <si>
    <t>기후환경의 위기에 따라 변화하는 환경철학 및 미래 산업을 이해하고, 친환경 사업의 트렌드를 파악하여 새로운 비즈니스 기회를 발견할 수 있다.
변화하는 시대의 흐름을 파악한 적절한 친환경 비즈니스 전략을 도출함으로써 친환경을 성공적으로 브랜딩할 수 있다.
우리 기업이 할 수 있는 친환경 비즈니스 방향을 모색하여 공유가치를 창출할 수 있다.</t>
  </si>
  <si>
    <t>스스로 만들어가는 BCM</t>
  </si>
  <si>
    <t>위험관리가 요구되는 대표이사를 포함한 경영자, 관련 부서를 관리하는 중간 관리자 및 해당 부서 내의 실무자</t>
  </si>
  <si>
    <t>비즈니스연속성의 개념을 설명할 수 있다. 
비즈니스연속성을 보장하는 방법을 설명할 수 있다. 
기업이나 기관 스스로의 전체 업무 프로세스를 설명할 수 있다. 
학습자가 담당하는 업무중요도와 BCM의 관계를 설명할 수 있다. 
위험, 인시던트 및 학습자 담당 업무간의 연관관계를 설명할 수 있다. 
학습자가 BCM 유지를 위해 해야 할 일을 설명할 수 있다.</t>
  </si>
  <si>
    <t>사업타당성 분석 실무</t>
  </si>
  <si>
    <t>경영기획 및 사업 타당성 분석에 대한 역량을 향상하고자 하는 직장인</t>
  </si>
  <si>
    <t xml:space="preserve">사업타당성 분석, 검토, 평가 학습을 통해 사업계획서 작성까지 습득할 수 있습니다.  </t>
  </si>
  <si>
    <t>175000</t>
  </si>
  <si>
    <t>온택트 시대! 고객만족 e-비즈니스로 무장하라!</t>
  </si>
  <si>
    <t>전자상거래 담당자, 판매 담당 임직원</t>
  </si>
  <si>
    <t xml:space="preserve">코로나 시대의 e-비즈니스 및 온라인 고객서비스에 대해 학습한다. 
e-비즈니스의 마케팅 정략 및 기술 동향 파악, 온라인 고객 클레임 처리에 대해 학습한다.  </t>
  </si>
  <si>
    <t>191000</t>
  </si>
  <si>
    <t>[ISO경영 아카이브] ISO 14001(환경경영)관리</t>
  </si>
  <si>
    <t>1. 환경경영시스템 구축 및 실무 담당자
2. ISO 14001 인증주관 부서장 및 책임자
3. EGS 경영 주관부서 실무 담당자 및 부서장</t>
  </si>
  <si>
    <t>1. ISO 14001:2015 기본개념 및 요구사항을 명확하게 이해할 수 있다. 
2. ISO 14001:2015에 적합한 효과적인 환경경영시스템을 수립하고, 실행할 수 있다. 
3. 수립된 환경경영시스템을 지속적으로 개선하고, 관리할 수 있다. 
4. ESG 경영의 필수요건인 국제환경경영시스템 요구사항을 이해할 수 있다.</t>
  </si>
  <si>
    <t>기업의 운명을 가르는 중문브랜드 네이밍</t>
  </si>
  <si>
    <t>중국 진출시 필요한 브랜드 네이밍의 중요성을 알고, 좋은 브랜드 네이밍을 지을 수 있다</t>
  </si>
  <si>
    <t>18000</t>
  </si>
  <si>
    <t>[가.인.지] 고객들이 우리 기업을 선택하는 이유, 차별화 전략</t>
  </si>
  <si>
    <t>산업에서 나만의 영역을 확장하고 싶으신 분
레드로션 사업에 돌파구를 찾고 싶으신 분
색다른 서비스를 고민하고 계신분</t>
  </si>
  <si>
    <t>차별화 전략을 통해 경쟁에서 살아남는 방법을 준비할 수 있다.</t>
  </si>
  <si>
    <t>한 문장으로 알려주는 글로벌 기업의 경영혁신 인사이트(참고도서제공)</t>
  </si>
  <si>
    <t>1. 천재 경영자들의 핵심 노하우의 핵심을 제대로 알고 싶은 모든 임직원
2. 성공의 핵심 전략을 좀 더 쉽게 이해하고, 비즈니스에 적용하고 싶은 임직원</t>
  </si>
  <si>
    <t>1. 세계적 기업이 실천했던 한 문장이 어떻게 구성원을 단합시키고 조직을 성장시켰는지 이해하고, 이를 조직에 적용할 수 있다.
2. 성공한 경영인의 사고방식과 행동을 벤치마킹함으로써, 경영의 본질을 깨닫고 기업의 생존 전략을 고민할 수 있다.</t>
  </si>
  <si>
    <t>위대한 기업은 한 문장을 실천했다</t>
  </si>
  <si>
    <t>만화로 배우는 비즈니스 스쿨 - 글로벌경영(입문)</t>
  </si>
  <si>
    <t>기업의 경영관련 업무에 대한 체계적인 이해가 필요한 실무자 및 관리자 
경영관련 이론과 사례를 학습하고자 하는 실무담당자 
체계적인 경영기초 수업이 필요한 모든 임직원</t>
  </si>
  <si>
    <t>기업의 임직원들이 국제비즈니스관련 기초지식을 갖출수 있도록 한다. 
기업에 필요한 국제경영관련 이론과 사례를 학습한다. 
글로벌 경영관련 지식들을 이해하고 이를 의사결정에 활용한다.</t>
  </si>
  <si>
    <t>만화로 배우는 비즈니스 스쿨 - 경영전략(입문)</t>
  </si>
  <si>
    <t>경영전략의 기초이론에 대해 알고자 하는 모든 임직원
글로벌 기업들의 성공전략을 알고자 하는 모든 임직원</t>
  </si>
  <si>
    <t>경영전략의 기본개념 및 이론에 대해 알 수 있다. 
경영전략 성공 사례 및 실패사례를 통해 기업에 적합한 전략을 수립할 수 있다.</t>
  </si>
  <si>
    <t>[Strategy Insight] 숫자에 미래 가치를 더하는 파이낸셜 스토리</t>
  </si>
  <si>
    <t>1. 재무성과 중심의 성장에서 벗어나 새로운 기업가치를 확보하고자 하는 모든 산업 종사자
2. 최신 경영 트렌드와 전략에 대한 이해를 통해 업무 역량을 함양하고자 하는 임직원</t>
  </si>
  <si>
    <t>1. 성공한 기업과 경영자가 어떤 스토리 디자인을 갖췄는지 알고, 성공적 비즈니스 스토리가 만들어지는 과정을 알 수 있다.
2. 개별적인 스토리 플롯을 선택한 기업 사례를 통해 성공과 실패의 원인을 이해할  수 있다.
3. 주요 플롯과 ‘스토리 캔버스’를 기반으로 매력적인 스토리를 입히는 방법을 습득할 수 있다.</t>
  </si>
  <si>
    <t>파이낸설 스토리 디자인</t>
  </si>
  <si>
    <t>[ISO경영 아카이브] ISO 9001(품질경영)관리</t>
  </si>
  <si>
    <t>1. 품질경영시스템 구축 및 실무 담당자
2. ISO 9001 인증주관 부서장 및 책임자</t>
  </si>
  <si>
    <t>1. ISO 9001:2015 기본개념 및 요구사항을 명확하게 이해할 수 있다. 
2. ISO 9001:2015에 적합한 효과적인 품질경영시스템을 수립하고, 실행할 수 있다. 
3. 수립된 품질경영시스템을 지속적으로 개선하고, 관리할 수 있다.</t>
  </si>
  <si>
    <t>시작하는 중국시장</t>
  </si>
  <si>
    <t>1. 중국 시장의 동향과 이해가 필요한 임직원
2. 중국 비즈니스 업무를 담당하는 임직원
3. 뉴노멀 시대 사업의 전환점을 찾고 계신 분
4. 중국 투자와 비즈니스에 관심이 있는 모든 분</t>
  </si>
  <si>
    <t>1. 중국 시장의 비즈니스 트렌드와 문화에 대해 설명할 수 있다.
2. 중국의 지역별 중점 산업과 특성을 설명할 수 있다.
3. 중국 진출 시 유의점과 이용해야 할 마케팅 툴 등 실제 중국 비즈니스를 시작하려고 할 때 꼭 알아야 할 점을 정리할 수 있다.</t>
  </si>
  <si>
    <t>전략적 사고</t>
  </si>
  <si>
    <t>조직 운영에 관심이 있는 전 임직원, 
신임 팀 리더</t>
  </si>
  <si>
    <t>경영 의사결정을 위한 비즈니스 회계관리</t>
  </si>
  <si>
    <t>1.기업의 의사소통 수단인 회계에 대한 기본적인 이해와 분석 역량을 습득하고자 하는 모든 임직원
2. 비즈니스 활동에 수반되는 경영자원의 흐름을 효율적이고 효과적으로 관리하기 위해 회계관리 역량을 함양하고자 하는 모든 임직원</t>
  </si>
  <si>
    <t>1. 기업경영의 언어인 회계를 쉽게 이용할 수 있도록 회계정보를 읽고 분석하고 활용하는 능력을 기를 수 있다. 
2. 회계정보를 다양한 이해관계자의 목적을 달성하는 도구로 활용하여 성공적인 경영에 기여할 수 있다.
3. 회계정보의 이해와 분석을 통하여 기업의 현재 상태를 진단 및 평가, 경영 이슈를 발굴, 사업계획, 예산 및 성과관리를 통하여 기업의 가치를 높일 수 있다.</t>
  </si>
  <si>
    <t>기업가치 생각하는 경영자를 위한 비즈니스 회계관리</t>
  </si>
  <si>
    <t>경영전략 및 실행계획 수립</t>
  </si>
  <si>
    <t>경영전략과 전략기획 역량을 향상하고자 하는 직장인</t>
  </si>
  <si>
    <t xml:space="preserve">1. 경영전략을 수립하기 위해 필요한 사항들의 분석 역량을 향상시킬 수 있습니다. 
2. 세부 경영전략과 실행계획 수립까지 학습할 수 있습니다. </t>
  </si>
  <si>
    <t>빅테크 기업문화</t>
  </si>
  <si>
    <t>빅테크 기업문화를 알아보고 인사이트를 얻고자 하는 직장인</t>
  </si>
  <si>
    <t xml:space="preserve">1. Big Tech 기업문화를 간접체험 합니다.
2. 강의를 통해 성공적인 기업문화 영위를 꾀해봅니다.
</t>
  </si>
  <si>
    <t>세상을 뒤바꿀 미래기술 25 (도서포함)</t>
  </si>
  <si>
    <t>1. 철저한 미래기술 분석과 관련 분야 국내외 기업들의 동향 파악을 통하여 미래를 대비하고자 하는 기업의 임직원
2. 미래기술에 대한 전문지식이 없거나 미래기술에 대한 동향 파악을 통해 미래 시대 경쟁력을 갖추고자 하는 임직원</t>
  </si>
  <si>
    <t>1. 미래기술에 대한 기본 개념을 설명할 수 있다.
2. 앞서가는 기업의 기술적 특징과 도달 수준을 알 수 있다. 
3. 미래기술이 자신의 업무(개인)와 산업에 미치는 영향을 설명할 수 있다.</t>
  </si>
  <si>
    <t>세상을 뒤바꿀 미래기술 25</t>
  </si>
  <si>
    <t>미래 예측력 향상 프로젝트</t>
  </si>
  <si>
    <t>1. 예측 불가능한 변화와 위기의 시대를 살아가는 모든 임직원
2. 앞으로의 사회에서 필요한 역량에 관심이 있는 모든 분
3. 경영 및 신사업기획 관련 업무 종사자
4. 미래학 입문자</t>
  </si>
  <si>
    <t xml:space="preserve">1. 미래 예측력을 훈련하는 방법을 알 수 있다.
2. 자신의 업무가 10년 뒤에 어떻게 변화할지, 변화에 적응하기 위해서 어떠한 역량을 키워야 하는지 알 수 있다.
3. 미래에 대한 ‘자기효능감’을 얻어 불안한 미래에 자신감 있게 대응할 수 있다. </t>
  </si>
  <si>
    <t>[HD]IT 트렌드 - 다오(DAO, decentralized autonomous organization, 탈중앙화 자율조직)은 무엇이고 그 활용 사례</t>
  </si>
  <si>
    <t>다오(DAO)에 대한 기초 지식, 개념 및 미래 등에 대해 학습 하고자 하는 학습자</t>
  </si>
  <si>
    <t>최신 기술 트렌드인 다오(DAO)에 대한 개념, 기초 지식, 응용 사례 등을 학습해 이해도를 높인다.</t>
  </si>
  <si>
    <t>6000</t>
  </si>
  <si>
    <t>[ESG아카데미] 공공기관 ESG 대응전략 에센스</t>
  </si>
  <si>
    <t>중앙부처/지자체/공기업 임직원 및 ESG관련 실무자</t>
  </si>
  <si>
    <t>1. 공공기관 실무자들이 알아야하는 ESG 개념과 사례 학습을 통해 공공기관 ESG 경영계획을 수립할 수 있다.
2. 공공 가치와 ESG의 가치가 동일 선 상에 있음을 배우고, 실무 담당자로서의 중요성을 인지할 수 있다.
3. 공공기관 경영평가 시, ESG 경영 실천 요소를 대응할 수 있다.</t>
  </si>
  <si>
    <t>성공 법칙! 위기의 시대에 통하는 선비의 지혜</t>
  </si>
  <si>
    <t>1. 변화하는 시대에도 통하는 인사이트를 얻고 싶은 직장인
2. 비즈니스인으로서의 올바른 마인드를 갖추고 자기혁신을 이루고자 직장인
3. 삶의 철학을 세우고 가치관을 정립하고자 하는 직장인</t>
  </si>
  <si>
    <t>[소확성] 빅히트를 만드는 KPOP 산업 인사이드 스토리</t>
  </si>
  <si>
    <t>KPOP과 아이돌이 어떻게 만들어지는지 알고 싶은 직장인
KPOP의 과거와 현재, 미래에 대해 알고 싶은 직장인</t>
  </si>
  <si>
    <t>KPOP과 아이돌이 어떻게 만들어지고 히트할 수 있는지 이해할 수 있다.
전 세계로 문화 콘텐츠를 수출하는 KPOP 산업에 대해 알 수 있다.
KPOP의 과거와 현재를 날카롭게 분석하고 미래 전망에 대해 알 수 있다.</t>
  </si>
  <si>
    <t>스케일 업 scale-up &lt;역전홈런을 날린 강소기업&gt;</t>
  </si>
  <si>
    <t>전임직원</t>
  </si>
  <si>
    <t xml:space="preserve">강소기업, 언더독, 히든챔피언 기업에서
전략을 배우고,  우리 기업을 성장시키기 위한 방향을 짚어본다. </t>
  </si>
  <si>
    <t>[HD]IT 트렌드 - 웹3 의 시대가 온다. 웹3는 무엇이고 그 역사 등과 활용 사례</t>
  </si>
  <si>
    <t>웹3에 대한 기초 지식, 시장 및 미래 등에 대해 학습 하고자 하는 모든 학습자</t>
  </si>
  <si>
    <t>최신 기술 트렌드인 웹3의 개념, 기초 지식, 관련 시장, 비즈니스 사례 등을 학습해 이해도를 높인다.</t>
  </si>
  <si>
    <t>12000</t>
  </si>
  <si>
    <t>[ISO경영 아카이브] ISO 45001(안전보건경영)관리</t>
  </si>
  <si>
    <t>1. 안전보건경영시스템 구축 및 실무 담당자
2. ISO 45001 인증주관 부서장 및 책임자
3. ESG 경영 주관부서 실무 담당자 및 부서장</t>
  </si>
  <si>
    <t>1. ISO 45001:2018 기본개념 및 요구사항을 명확하게 이해할 수 있다. 
2. ISO 45001:2018에 적합한 효과적인 안전보건경영시스템을 수립하고, 실행할 수 있다. 
3. 수립된 안전보건경영시스템을 지속적으로 개선하고, 관리할 수 있다. 
4. ESG 경영의 필수요건인 국제안전보건경영시스템 요구사항을 이해할 수 있다.</t>
  </si>
  <si>
    <t>지구촌 아름다운 거래 이야기, 공정무역</t>
  </si>
  <si>
    <t>- 공정무역에 대해 학습하고자 하는 직장인</t>
  </si>
  <si>
    <t>공정무역을 통해 어떤 변화가 일어나는지 알아보고 공정무역의 중요성을 인식할 수 있다</t>
  </si>
  <si>
    <t>자주 이기는 제안서</t>
  </si>
  <si>
    <t>영업 제안과 프리젠테이션 스킬을 향상하고자 하는 직장인</t>
  </si>
  <si>
    <t xml:space="preserve">전략적인 영업 제안과 프리젠테이션을 하기 위한 역량을 키울 수 있다. </t>
  </si>
  <si>
    <t>비즈니스 모델의 트렌드, ESG</t>
  </si>
  <si>
    <t>- ESG에 입문하고 싶은 임직원
- ESG 관련 부서 실무자
- ESG 경영 추진전략 의사결정자</t>
  </si>
  <si>
    <t>전 세계가 주목하고 있는 ESG의 개념과 중요성을 이해할 수 있다. 
다양한 사례를 통해 ESG 현황을 이해하고 ESG 경영 전략을 도출할 수 있다. 
ESG 실무에 활용할 수 있는 핵심 노하우를 습득하고, ESG 활용 방안을 모색할 수 있다.</t>
  </si>
  <si>
    <t>한경무크 ESG 2.0 비즈니스 모델이 달라졌다</t>
  </si>
  <si>
    <t>디지털 대전환, 경제 룰이 바뀌다! 디지털자산</t>
  </si>
  <si>
    <t>1. 디지털 자산의 등장으로 인한 국제적인 동향을 파악하고 트렌드의 변화를 주도하고 싶은 직장인
2. 디파이, NFT 등 전 세계를 강타한 새로운 개념들을 이해하고   부의 기회를 잡고 싶은 직장인 
3. 다양한 영역의 디지털 자산 활용 사례를 알고 싶은 실무자</t>
  </si>
  <si>
    <t>1. 디지털 자산에 대한 전반적인 이해를 바탕으로 데이터 비즈니스의 초석을 다질 수 있다.
2. 디지털 자산이 만드는 가치를 깨닫고 미래 비즈니스 인사이트를 얻을 수 있다.
3. 다양한 비즈니스 영역에서의 디지털 자산 활용 사례를 살펴보고 현업에 적용하여 성과를 창출할 수 있다.</t>
  </si>
  <si>
    <t>[내부감사 아카이브] 리스크기반 내부감사실무</t>
  </si>
  <si>
    <t>1. 내부감사 실무자 및 관리자
2. 경영진단, 경영기획, 경영지원 실무자 및 관리자
3. 내부회계, 내부통제 실무자 및 관리자</t>
  </si>
  <si>
    <t>1. 내부감사시스템 구축에서 실시까지의 방법을 이해하고, 체계적 수행능력을 함양할 수 있다. 
2. 부문별 내부감사 착안점(포인트)과 리스크 예방 중심의 실행방법을 습득할 수 있다. 
3. 리스크관리와 경영진단 방법을 파악할 수 있다.</t>
  </si>
  <si>
    <t>[툰X러닝] 만화로 배우는 HOW TO 중기경영계획 수립 &amp; 실행</t>
  </si>
  <si>
    <t>1. 산업 구조 재편을 선도하려는 기업의 모든 임직원
2. 중기경영계획의 기본 개념과 실무 지식을 알고자 하는 모든 임직원
3. 기업 개혁과 변혁을 위해 멀리 내다보는 안목을 키우고자 하는 모든 임직원</t>
  </si>
  <si>
    <t>1. 중기경영계획의 수립 &amp; 실행과 그 실무 지식에 관해 이해할 수 있다.
2. 격변하는 비즈니스 환경에서의 최선의 대응책을 발견하는 안목을 기를 수 있다.</t>
  </si>
  <si>
    <t>77000</t>
  </si>
  <si>
    <t>HOW TO 중기경영계획 수립 &amp; 실행</t>
  </si>
  <si>
    <t>기업경영의 최우선 가치, 윤리경영</t>
  </si>
  <si>
    <t>- 윤리경영 실천으로 기업 경쟁력 제고를 원하는 기업의 전 임직원
- 인사, 교육 실무자 및 부서장, 경영전략 부서의 임직원
- 윤리경영의 실무적 이해와 현장 적용을 위한 실천지침이 필요한 기업체의 전 임직원</t>
  </si>
  <si>
    <t>1. 윤리경영을 통해 실패, 성공한 선진 기업들의 사례 분석을 통해 윤리경영을 위한 구체적인 판단 기준과 궁극적으로 지향해야 하는 기업의 모습을 제시할 수 있다.
2. 윤리경영을 기업문화에 적용시킴으로써 기업가치를 제고할 수 있다.
3. 윤리경영의 개념과 핵심을 알고 자신의 위치에 맞는 윤리적 판단을 실행할 수 있다.</t>
  </si>
  <si>
    <t>[HD]IT 트렌드 - 디파이(De-Fi, 분산금융시스템)의 정의와 그 활용 사례</t>
  </si>
  <si>
    <t>디파이에 대한 기초 지식, 시장 및 미래 등에 대해 학습 하고자 하는 학습자</t>
  </si>
  <si>
    <t>최신 기술 트렌드인 디파이의 개념, 기초 지식, 관련 시장, 리스크, 비즈니스 사례 등을 학습해 이해도를 높인다.</t>
  </si>
  <si>
    <t>8000</t>
  </si>
  <si>
    <t>[툰X러닝] 만화로 배우는 HOW TO 게임이론 플레이어, 전략, 이익</t>
  </si>
  <si>
    <t>1. 게임이론의 기본개념 및 이론에 대해 알 수 있다.
2. 게임이론의 실천 성공 사례를 통해 당면한 과제를 파악하고 기업에 적합한 전략을 수립할 수 있다.</t>
  </si>
  <si>
    <t>1. 게임 이론을 접하고 싶긴 하지만 다소 어려울 것 같아서 망설이는 학습자
2. 문제의 핵심을 파악하여, 비즈니스 리더를 목표로 하는 학습자</t>
  </si>
  <si>
    <t>HOW TO 게임이론 플레이어, 전략, 이익</t>
  </si>
  <si>
    <t>콘텐츠 시대! OTT 인사이트</t>
  </si>
  <si>
    <t>1. OTT에 대해 체계적으로 알고 싶은 조직 구성원 및 경영진
2. 콘텐츠 및 미디어 산업의 구조와 흐름을 알고 싶은 조직 구성원 및 경영진 
3. OTT 스트리밍 서비스 시장의 판도를 통해 콘텐츠 마케팅 전략을 기획하는 조직 구성원</t>
  </si>
  <si>
    <t>알파고의 아바타 여행</t>
  </si>
  <si>
    <t>- 코로나 상황 속에서 어려워진 해외여행 욕구를 충족하고자 하는 학습자
- 한국을 사랑하는 튀르키예에 대해 알고자 하는 학습자</t>
  </si>
  <si>
    <t>- 튀르키예 문화, 음식 등을 학습할 수 있다.</t>
  </si>
  <si>
    <t>한눈에 보는 테크 트렌드 in CES</t>
  </si>
  <si>
    <t>1. 최신 테크 트렌드를 통해 인사이트를 얻고자 하는 임직원
2. 새로운 기술과 혁신을 이해하고 환경 변화에 대응하는 경쟁력을 갖추려는 임직원 
3. 디지털 혁신을 바탕으로 미래전략을 구상하는 임직원</t>
  </si>
  <si>
    <t>1. 빠르게 변화하는 디지털 혁신의 흐름을 이해하고, 나의 비즈니스에 활용할 인사이트를 찾을 수 있다.
2. 비즈니스 전 영역에 영향을 미치는 테크 트렌드를 습득하고, 환경 변화에 대응하는 경쟁력을 확보할 수 있다.
3. 핵심적인 IT, 디지털 기술에 대한 배경지식을 갖추어 디지털 역량을 강화할 수 있다.
4. 새로운 트렌드와 시장의 변화를 거시적 관점에서 바라보아 새로운 비즈니스 기회를 창출할 수 있다.</t>
  </si>
  <si>
    <t>스타트업에서 혁신을 훔쳐오라</t>
  </si>
  <si>
    <t xml:space="preserve">작지만 강하고 빠른 스타트업의 일 하는 방법을 우리 회사에 적용한다. </t>
  </si>
  <si>
    <t>구매/물류/유통</t>
  </si>
  <si>
    <t>[물류관리 아카이브] 엑셀활용 물류비관리와 투자효과분석</t>
  </si>
  <si>
    <t>1. 물류기획, 물류운영, 물류센터, 물류창고, 수배송관리, 자재관리 실무자 및 관리자
2. 경영혁신 및 경영기획 관리자
3. 유통 및 물류 기획담당자
4. 유통 및 물류혁신에 관심 있는 실무자 및 관리자
5. 유통 및 물류관련 초급자 및 중급자
6. 기타 물류관련 직무 전환자 및 실무자</t>
  </si>
  <si>
    <t>1. 기업의 원가관리 기본개념을 이해할 수 있다.
2. 엑셀을 활용하여 물류비 분석과 원단위 관리방법을 파악할 수 있다.
3. 엑셀을 활용하여 물류활동 원가분석을 할 수 있다.
4. 물류 투자 평가 및 수익성 분석 이론을 이해할 수 있다.</t>
  </si>
  <si>
    <t>[구매자재 아카이브] 구매전략 에센스</t>
  </si>
  <si>
    <t>1. 구매관리, 공급관리 실무자 및 관리자
2. 전략구매파트, 구매기획, 경영기획, 구매총괄본부 실무자 및 관리자</t>
  </si>
  <si>
    <t>1. 효율적 구매관리를 위한 구매전략추진 방법을 파악할 수 있다.
2. 경영전략과 구매전략의 관계를 이해할 수 있다.</t>
  </si>
  <si>
    <t>[구매자재 아카이브] 협력업체관리 노하우</t>
  </si>
  <si>
    <t>1. 구매관리, 공급관리, 생산관리, 자재관리 실무자 및 관리자
2. 외주관리, 협력업체관리, 동반성장부문 실무자 및 관리자</t>
  </si>
  <si>
    <t>1. 협력업체관리에 필요한 기본개념을 이해할 수 있다. 
2. 신규업체 선정, 기존업체 운영관리, 납기/품질 관리 방안을 파악할 수 있다.
3. 다양한 사례를 통해 협력업체관리에 필요한 실무스킬을 함양할 수 있다.</t>
  </si>
  <si>
    <t>[물류관리 아카이브] 시간절감과 공간효율화를 위한 물류현장개선</t>
  </si>
  <si>
    <t>1. 물류효율화 방법론을 이해할 수 있다.
2. 물류작업 시간낭비 개선기법을 파악하여 현장에서 적용할 수 있다.
3. 물류작업 편성효율(LOB) 이론을 이해하여 현장에서 적용할 수 있다. 
4. 물류작업 공간의 물자 흐름관리 기법과 Layout &amp; Location 설계방법을 파악할 수 있다.</t>
  </si>
  <si>
    <t>[구매자재 아카이브] 구매원가관리 가이드</t>
  </si>
  <si>
    <t>1. 구매원가, 구매기획, 구매관리, 기획 부문 실무자 및 관리자
2. 구매원가관리 시스템적 개선과 프로세스를 이해하고자 하는 실무자 및 관리자</t>
  </si>
  <si>
    <t>1. 구매원가 및 관리에 대한 전체 Frame-work를 이해할 수 있다.
2. 구매원가의 특징을 이해하고, 구매가격 결정의 합리성을 확보할 수 있다.
3. 구매원가 담당자로서의 성장동력을 확보할 수 있다. 
4. 조직의 구매원가관리시스템 개선 및 관리능력을 함양할 수 있다.
5. 구매원가관리를 위한 정보 구성 이해와 관리 전개 방향성을 이해할 수 있다.</t>
  </si>
  <si>
    <t>[무역통상 아카이브] 무역계약과 인코텀즈 2020</t>
  </si>
  <si>
    <t>1. 출입 및 통관, 관세 관련 부서의 실무자 및 관리자
2. 무역 및 국제물류, 해외영업, 외자구매 실무자 및 관리자
3. 관세환급, 통관, 수출입, 해외시장개척, 해외바이어발굴, 원산지관리 등 무역거래 전반에 대한 이해와 개선에 관심을 가지고 있는 실무자 및 관리자</t>
  </si>
  <si>
    <t>1. 무역계약의 체결 절차를 이해하고, 관련 서식을 직접 작성할 수 있다.
2. 국제영문계약서에 포함되는 각 조항의 활용 목적을 이해할 수 있다.
3. 무역계약의 주요 협상조건별 체크사항을 파악할 수 있다.
4. FOB조건과 CIF조건의 수출자/수입자의 역할을 명확히 구분할 수 있다.</t>
  </si>
  <si>
    <t>핵심만 콕! 구매관리와 창구관리</t>
  </si>
  <si>
    <t>마른 행주 짜듯 원가를 줄이고 있는데 위에서 자꾸 더 줄이라고 압박 받는 
구매담당자
구매와 창구 업무를 좀 더 체계적으로 추진하고 싶은 직장인
협력업체들을 효율적으로 관리해서 동반성장을 실현하고 싶은 직장인</t>
  </si>
  <si>
    <t>구매관리의 프로세스와 노하우를 익힌다.
다양한 업종의 구매 전략을 분석한다.
창구관리에 필요한 지식과 기술을 이해한다.</t>
  </si>
  <si>
    <t>핵심만 콕! 무역 계약 프로세스와 서식</t>
  </si>
  <si>
    <t>국제 간 무역의 핵심 개념을 잡아야 할 무역 업무 담당 실무자
종합적이고 체계적으로 무역 및 수출입의 주요 내용을 이해해야 할 직장인</t>
  </si>
  <si>
    <t>무역의 큰 그림을 이해하고 무역의 프로세스에 따라 필요한 중요 포인트를 이해한다.
무역 실무를 위해 필요한 결제, 보험, 국제규정, 서식 작성요령 등을 구체적으로 이해한다.</t>
  </si>
  <si>
    <t>핵심만 콕 PLUS! 무역 계약 및 통관, 운송</t>
  </si>
  <si>
    <t>무역의 핵심 개념을 알고 통관 및 관세에 대한 이해가 필요한 직장인
종합적이고 체계적인 내용을 통해 실무적인 이해도를 높이고 싶은 무역 담당 실무자</t>
  </si>
  <si>
    <t>무역의 큰 그림과 무역의 프로세스에 따라 필요한 중요 포인트를 이해하며, 무역 실무를 위한 결제, 보험, 국제규정, 서식 작성요령 등을 구체적으로 이해한다.
통관을 위해 필요한 법령과 실무 지식을 구체적으로 이해하고 관세업무 담당을 위해 필요한 개괄적인 지식을 체계적으로 이해한다.</t>
  </si>
  <si>
    <t>원가 관리와 원가 절감 쉽게 알기</t>
  </si>
  <si>
    <t xml:space="preserve">제조 분야 원가 구매 자재 관리/SCM/경영 기획/경영 관리 담당자 </t>
  </si>
  <si>
    <t xml:space="preserve">  1. 원가와 재무제표의 관계를 이해하고 원가 계산 및 분석 실무 능력 배양할 수 있다.
  2. 목표원가관리, 원가 절감 추진 방법 및 개선 방법에 대한 이해와 현업 적용할 수 있다.
</t>
  </si>
  <si>
    <t>물류에 대한 이해의 심도를 한 차원 높이고 싶은 직장인
물류의 최근 동향과 물류업계의 트렌드에 대한 생생한 이해를 원하는 물류 담당부서 실무자 및 리더</t>
  </si>
  <si>
    <t>수요예측과 수요관리를 통해 협업을 촉진하는 물류관리 혁신 전략을 이해한다.
합리적인 물류 전략의 수립 및 실행을 위한 핵심요소를 이해한다.</t>
  </si>
  <si>
    <t>[무역통상 아카이브] 무역대금결제 에센스</t>
  </si>
  <si>
    <t>1. 수출입 및 통관, 관세 관련 부서의 실무자 및 관리자
2. 무역 및 국제물류, 해외영업, 외자구매 실무자 및 관리자
3. 관세환급, 통관, 수출입, 해외시장개척, 해외바이어발굴, 원산지관리 등 무역거래 전반에 대한 이해와 개선에 관심을 가지고 있는 실무자 및 관리자</t>
  </si>
  <si>
    <t>1. 다양한 대금결제 방법을 이해하고, 대금회수 리스크를 줄일 수 있다.
2. 신용장의 내용에 대한 완벽한 독해능력을 배양할 수 있다.
3. 주요 서류 심사기준을 숙지하여 무하자 선적서류를 확보할 수 있다.</t>
  </si>
  <si>
    <t>[구매자재 아카이브] 구매협상전략과 구매계약</t>
  </si>
  <si>
    <t>1. 구매관리, 구매기획, 공급관리, 자재관리 실무자
2. 조달, 협력업체관리, 상생협력 실무자
3. 전략실, 협력사 상생팀, 경영지원, 사업지원 실무자</t>
  </si>
  <si>
    <t>1. 구매협상 프로세스 및 단계별 세부내용과 효과적인 구매협상스킬을 함양할 수 있다. 
2. 구매계약의 정의, 종류, 구성요소 및 용어에 대해 이해할 수 있다.
3. 구매계약의 전략적 검토, 리스크분석 및 계약체결 등 계약전문역량을 함양할 수 있다.
4. 다양한 클레임의 종류와 원인, 분쟁해결방법을 파악할 수 있다.</t>
  </si>
  <si>
    <t>물류 관리 지식으로 시장 경쟁력을 강화하라!</t>
  </si>
  <si>
    <t>물류 관리에 대한 이해를 높이고자하는 모든 직장인
물류 담당부서의 실무자</t>
  </si>
  <si>
    <t>물류관리의 프로세스와 노하우를 이해하고, 효율적인 물류관리 기법과 직무능력의 학습효과에 따른 실무능력을 향상시키는데 그 목표가 있다.</t>
  </si>
  <si>
    <t>[무역통상 아카이브] 수출입통관과 관세환급</t>
  </si>
  <si>
    <t>1. 수출입통관절차 이해를 통해 적정 통관절차를 수립할 수 있다.
2. 과세가격 및 관세율 이해를 통해 적정 과세액을 계산할 수 있다.
3. 수출입통관 및 관세의 위험관리를 이해할 수 있다. 
4. 관세환급의 개념이해를 통해 적정 환급절차를 수립할 수 있다.</t>
  </si>
  <si>
    <t>[스마트물류] 디지털물류의 패러다임과 미래전략</t>
  </si>
  <si>
    <t>- 기업의 물류관련 직무종사자 및 직무예정자
- 물류 분야의 최신 트렌드와 실무 지식을 쌓고 싶은 직장인</t>
  </si>
  <si>
    <t>1. 물류 설비, 물류 창고, 풀필먼트, 라스트마일 등의 개념과 중요성에 대해 설명할 수 있다.
2. 물류의 핵심 요소인 재고관리 내용에 대해 알고 AI와 빅데이터를 활용해 재고를 관리할 수 있다.
3. 다양한 유형의 수배송 시스템을 이해하고 미래의 발전 방향을 설명할 수 있다.</t>
  </si>
  <si>
    <t>핵심만 콕 PLUS! 물류관리와 물류혁신</t>
  </si>
  <si>
    <t>제조, 유통 등 물류관리가 일반적으로 중요한 업종의 물류 업무 담당자
물류 관련 기획, 마케팅 등 관련 업무 담당자
물류에 대한 이해의 심도를 한 차원 높이고 싶은 직장인
물류의 최근 동향과 물류업계의 트렌드에 대한 생생한 이해를 원하는 물류 담당부서 실무자 및 리더</t>
  </si>
  <si>
    <t>물류관리의 핵심 개념에 대한 이해를 바탕으로 최근 트렌드를 조망하고 물류관리의 성공을 통해 기업 및 직무 경쟁력을 제고하는 방안을 이해한다.
수요예측과 수요관리를 통해 협업을 촉진하는 물류관리 혁신 전략을 이해하고 합리적인 물류 전략의 수립 및 실행을 위한 핵심요소를 이해한다.</t>
  </si>
  <si>
    <t>[DX 아카이브] 물류관리 DX 추진전략</t>
  </si>
  <si>
    <t>1. 경영혁신 및 경영기획 관리자 및 실무자
2. 물류·SCM 혁신에 관심 있는 실무자 및 관리자
3. 물류·SCM·ERP, 전산(경영정보) 관련 실무자 및 관리자</t>
  </si>
  <si>
    <t>1. DX시대의 SCM의 의미와 중요성을 이해할 수 있다.
2. 성공적인 SCM 체계구축의 핵심인 S&amp;OP(Sales and Operations Planning) 프로세스를 파악할 수 있다.
3. 국내외 SCM 혁신사례 연구를 통한 벤치마킹 포인트를 발굴할 수 있다.</t>
  </si>
  <si>
    <t>글로벌 비즈니스</t>
  </si>
  <si>
    <t>핵심만 콕! 글로벌 비즈니스 스킬과 전략</t>
  </si>
  <si>
    <t>글로벌 비즈니스 스킬과 전략을 위한 지식을 습득 및 글로벌 비즈니스 이해에 대해 관심이 있는 직장인</t>
  </si>
  <si>
    <t>자기 소개 및 이야기 스몰 토크와 같은 구체적인 상황에서의 글로벌 비즈니스 매너를 이해하고 글로벌 비즈니스 커뮤니케이션의 실무적 역량을 키울 수 있다.</t>
  </si>
  <si>
    <t>[Get it Trend] 글로벌 기업에서 배우는 디지털 트랜스포메이션</t>
  </si>
  <si>
    <t>- 디지털 트랜스포메이션의 전개양상에 대해 관심 있는 직장인 
- 미래 비즈니스의 변화에 대해 알고자 하는 모든 직장인
- 새로운 비즈니스 모델을 알고자 하는 모든 직장인</t>
  </si>
  <si>
    <t>1. 4차 산업혁명의 패러다임을 파악하고 플랫폼 비즈니스가 무엇인지 이해할 수 있다.
2. 디지털 비즈니스란 무엇인지 알고 이를 4차 산업혁명에 적용할 수 있다.
3. 글로벌 기업들의 디지털 전환 사례를 통해 조직의 변화관리 방향을 모색할 수 있다.</t>
  </si>
  <si>
    <t>구글 애널리틱스 GA4 실무 마스터 클래스</t>
  </si>
  <si>
    <t>1. GA4를 처음 도입하는 경영자/창업자
2. 데이터 기반 성과 분석이 필요한 마케터/기획자</t>
  </si>
  <si>
    <t>1. 최신 버전 GA4 기반의 기본 기능과 세팅 방법을 익힐 수 있다.
2. GA4의 다양한 이벤트 추적 방식에 대해 살펴볼 수 있다.
3. 다양한 탐색적 데이터 분석으로 고객에 대한 이해를 높일 수 있다.</t>
  </si>
  <si>
    <t>고객이 몰리는 매장의 비밀, 매장관리스킬</t>
  </si>
  <si>
    <t>매장 판매현장과 종사자를 관리하는 중간관리자 
매장 판매현장에서 일하는 종사자</t>
  </si>
  <si>
    <t>1) 매장 운영을 위한 주요 관리기법을 이해하고 적용할 수 있다.
2) 매장 판매에서 필요한 서비스 기술을 익히고 현장에서 활용할 수 있다.
3) 고객 유형에 따른 커뮤니케이션 스킬을 습득하고 활용할 수 있다.</t>
  </si>
  <si>
    <t>[Marketing Insight] 사업모델혁신, 고객가치를 디커플링하라!</t>
  </si>
  <si>
    <t xml:space="preserve">- 기획이나 마케팅 업무에 관심이 있는 직장인
- 성공적인 마케팅을 수행하고 싶은 마케터 </t>
  </si>
  <si>
    <t>1. 직장 내 괴롭힘 금지에 대한 정의, 관련 법령, 범주에 대해 알고 이해할 수 있다.
2. 직장 내 괴롭힘 발생 시 처리 방법과 예방법에 대해 알고 대처할 수 있다.</t>
  </si>
  <si>
    <t>품절 대란을 부르는 콘텐츠 마케팅의 비밀</t>
  </si>
  <si>
    <t>1. 마케팅 관련 업물르 하고 있는 직장인
2. 효과적인 마케팅을 진행하고 싶은 직장인
3. 마케팅 직군에 대한 이해가 필요한 누구나</t>
  </si>
  <si>
    <t>1. 디지털 마케팅의 주요 채널을 이해한다.
2. 각 채널별로 사람들이 반응하는 콘텐츠를 제작할 수 있는 방법을 익힌다.
3. 올바른 콘텐츠 마케팅 제작을 위한 실무 업무를 이해할 수 있다.</t>
  </si>
  <si>
    <t>사랑받는 브랜드를 만드는 스토리텔링 (참고도서세트제공)</t>
  </si>
  <si>
    <t>1. 마케팅 및 홍보 관련 업무 종사자
2. 오래 사랑받는 브랜드 스토리를 만들고 싶은 임직원
3. 브랜딩에 스토리텔링을 활용하고 싶은 임직원
4. 고객에게 각인되는 브랜드 이미지를 만들고 싶은 임직원</t>
  </si>
  <si>
    <t>1. 대중의 공감을 얻을 수 있는 브랜드 스토리를 통해 사람들에게 오래 기억될 수 있는 브랜드 이미지를 만들 수 있다.
2. 기발하기만한 아이디어로 포장하는 것이 아닌, 브랜드의 본질을 파악해서 대중에게 신뢰를 얻을 수 있는 브랜드 이미지를 만들 수 있다.</t>
  </si>
  <si>
    <t>다음 문장으로 넘어가고 싶습니다 + 자료 찾기가 어렵습니다</t>
  </si>
  <si>
    <t>빅 브랜드를 이기는 스몰 브랜드와 공간 플랫폼의 힘</t>
  </si>
  <si>
    <t>1. 변화하는 시대에 맞는 브랜드 전략에 대해 알고 싶은 임직원
2. 온라인과는 다른 오프라인 매장의 가치와 방향에 대해 알고 싶은 임직원
3. 소비와 개인의 가치의 관계에 대해 알고 싶은 임직원</t>
  </si>
  <si>
    <t>1. 단순히 트렌드만 좇기보다는 핵심을 간파하는 사람 중심의 기획을 통해서 새로운 브랜드 발굴은 물론 기존 브랜드에 새로운 가치를 담는 전략을 구사할 수 있다.
2. 온라인 위주의 시대에서 오프라인 공간이 나아가야 할 방향 그리고 소비자들이 원하는 오프라인 공간의 가치를 읽어내 마케팅과 브랜딩에 활용할 수 있다.</t>
  </si>
  <si>
    <t>프롬 빅 투 스몰</t>
  </si>
  <si>
    <t>[Marketing Insight] 지금 당장! 구글 애널리틱스4 찐실무</t>
  </si>
  <si>
    <t>- 구글 애널리틱스4 채널을 다루고 있거나 활용해야 하는 마케터
- 디지털 마케팅 성과 분석을 위해 실무 지식이 필요한 직장인
- 구글 애널리틱스4로 높은 마케팅 성과를 내고 싶은 직장인</t>
  </si>
  <si>
    <t>1. '구글 애널리틱스4'의 개념과 특징을 알 수 있다.
2. GA4 계정 생성 및 설치 방법을 알아보고, 플랫폼의 세부 구성에 대해 이해할 수 있다.
3. 마케팅 인사이트를 도출하기 위한 데이터 리포트를 분석하고, 이를 토대로 효과적인 디지털 마케팅 전략을 수립할 수 있다.</t>
  </si>
  <si>
    <t>소비자의 선택을 부르는 법칙, 브랜딩의 힘</t>
  </si>
  <si>
    <t>1. 직원 및 관리자
2. 브랜딩, 마케팅, 광고 디자인 등 커뮤니케이션 능력이 필요한 담당자
3. 광고대행사에서 클라이언트 브랜드의 차별화 및 브랜드 아이덴티티 구축 업무를 담당하는 기획자</t>
  </si>
  <si>
    <t>1. 브랜딩, 마케팅, 광고, PR의 역할과 접근 방향에 대해 이해한다.
2. 행동유발형 브랜딩의 5단계를 숙지하고 실무에 적용할 수 있다.
3. 국내외 최신 브랜딩/브랜드 커뮤니케이션 사례들을 통해 실전형 인사이트를 얻을 수 있다.
4. 넛지(NUDGE) 개념을 활용한 브랜드 커뮤니케이션을 이해하고 기획할 수 있게 된다.
5. 행동유발형 브랜딩 카피라이팅 기법을 이해하고, 간이 실습을 통해 실무에 적용할 수 있게 된다.</t>
  </si>
  <si>
    <t>119000</t>
  </si>
  <si>
    <t>[Marketing Insight] 지금 당장! 디지털 마케팅 찐실무</t>
  </si>
  <si>
    <t>- 여러 가지 디지털 마케팅 채널을 활용해야 하는 마케터
- 디지털 마케팅 성과 분석을 위해 실무 지식이 필요한 직장인
- 디지털 마케팅 채널을 통해 높은 마케팅 성과를 내고 싶은 직장인</t>
  </si>
  <si>
    <t>1. 디지털 마케팅의 트렌드를 살펴보고, 내 브랜드에 맞는 디지털 마케팅 채널을 선택할 수 있다.
2. 유튜브, 메타&amp;인스타그램, 카카오, GA4 등 여러 디지털 마케팅 채널의 특징을 분석하고 실무에 활용할 수 있다.
3. Marketing Funnel을 통해 효과적인 마케팅 전략을 수립할 수 있다.</t>
  </si>
  <si>
    <t>[Marketing Insight] 지금 당장! 구글 애널리틱스 찐실무</t>
  </si>
  <si>
    <t>잘 팔려면, 잘 써야 한다! 시선집중 카피라이팅</t>
  </si>
  <si>
    <t>1. 효과적인 카피라이팅을 통해 콘텐츠를 기획하고 싶은 기획자
2. 소비자에게 사랑받는 카피를 쓰고 싶은 카피라이터
3. 훌륭한 카피라이팅 실력을 갖춘 기획자, 마케터를 꿈꾸는 직장인</t>
  </si>
  <si>
    <t>1. 전반적인 카피의 종류와 작성 스킬을 알고 획기적인 카피를 작성할 수 있다.
2. 효과적인 카피라이팅을 통해 콘텐츠를 기획할 수 있다.</t>
  </si>
  <si>
    <t>SNS 시대의 PR(참고도서제공)</t>
  </si>
  <si>
    <t>1. 홍보 또는 마케팅 담당자
2. 효과적인 PR 전략 수립이 필요한 분
3. 디지털 트렌드 분석이 필요한 모든 분</t>
  </si>
  <si>
    <t>1. SNS를 활용한 홍보를 적절히 업무에 활용할 수 있다.
2. NFT, 라이브 커머스 등 온라인 트렌드에 대해 알고 이와 접목하여 어떻게 상품과 서비스를 이슈화시킬 수 있을지 전략화할 수 있다.</t>
  </si>
  <si>
    <t>포스트 코로나 마케팅, 실무자에게 길을 묻다</t>
  </si>
  <si>
    <t>스마트 시대의 광고 마케팅</t>
  </si>
  <si>
    <t>1. 광고 마케팅의 트렌드를 파악하여 적용하고자 하는 제품, 서비스 마케팅 담당자 혹은 브랜드 관리자 
2. 스마트시대의 마케팅 트렌드를 파악하고 업무에 반영하고자 하는 마케팅 관련 담당자 혹은 실무자</t>
  </si>
  <si>
    <t>1. 광고 기술과 경험의 확장, 인공지능이 바꾼 광고세상, 개인 맞춤형 광고의 진화, 프로그래매틱 광고 기술에 대해 이해할 수 있다. 
2. 제4차 산업혁명 시대에 혁신 기업들이 플랫폼 비즈니스에 집중하는 방법과 미디어환경에서의 공유경제 및 구용경제의 가능성을 파악할 수 있다. 
3. 온라인 광고와 온라인 동영상 광고를 통한 디지털 광고의 중요성을 파악하고 업무에 응용할 수 있다.</t>
  </si>
  <si>
    <t>디지털 시대의 광고 마케팅 기상도</t>
  </si>
  <si>
    <t>데이터 기반 마케팅 입문</t>
  </si>
  <si>
    <t xml:space="preserve">마케팅에 필요한 대이터 기반 분석기술을 학습하고 싶은 직장인 </t>
  </si>
  <si>
    <t>1. 데이터 기반 마케팅의 기본 개념과 용어를 설명 할 수 있습니다.
2. 데이터 기반 마케팅에 필요한 분석 기술들을 배울 수 있습니다.</t>
  </si>
  <si>
    <t>인스타그램 홍보 전략을 통해 배우는 브랜딩 입문</t>
  </si>
  <si>
    <t>1. 마케팅 및 홍보 관련 업무 종사자
2. 인스타그램이 추구하는 브랜딩 전략에 대해 알고 싶은 분
3. 오래 사랑받는 브랜드를 만들고 싶은 임직원
4. 고객에게 각인되는 브랜드 이미지를 만들고 싶은 임직원</t>
  </si>
  <si>
    <t>1. 브랜드 전략의 중요성과 구성 요소를 이해하고, 효과적인 브랜드 전략을 개발하는 방법을 이해할 수 있다.
2. 브랜드 포지셔닝의 개념과 중요성을 이해하고, 브랜드의 고유 가치를 파악하며 차별화된 포지션을 확립할 수 있다.</t>
  </si>
  <si>
    <t>[Marketing Insight] 지금 당장! 네이버 GFA 찐실무</t>
  </si>
  <si>
    <t>- 네이버 GFA를 다루고 있거나 활용해야 하는 마케터
- 네이버 GFA로 마케팅 성과를 내고 싶은 직장인
- 디지털 마케팅 성과 분석 및 전략 수립을 위해 실무 지식이 필요한 직장인</t>
  </si>
  <si>
    <t>1. '네이버 GFA'의 개념과 장점을 알 수 있다.
2. '네이버 GFA'의 특징을 분석하여 마케팅 인사이트를 도출하고, 광고 세팅 및 타게팅 옵션을 파악하여 전략을 수립할 수 있다.
3. '네이버 GFA'의 데이터 분석 시스템과 효율 비교 원리를 알고, 직접 세팅 및 운영함으로써 마케팅 실무에 적용할 수 있다.</t>
  </si>
  <si>
    <t>상권밀착형 아이템으로 승부하라! 마켓 인사이트의 모든 것</t>
  </si>
  <si>
    <t>- 소비시장에 대해 학습하고자 하는 직장인</t>
  </si>
  <si>
    <t>소비자들의 소비욕구와 그 근원을 파악하여, 올바른 마케팅 방향을 설정할 수 있다.
생산자와 소비자 간의 상호 작용으로 인한 소비시장의 움직임과 균형 파악하는 시장 분석을 할 수 있다.
소비와 소비시장에서 벌어지는 현상을 통해 경제 현상과 그 움직임을 이해함으로써 경제와 시장을 바라보는 시각을 넓힐 수 있다. 
기존의 통념과는 다른 소비시장의 움직임과 경제현상을 살펴봄으로 비판적 시각과 분석 능력을 기를 수 있다. 
불확실하고 거칠기만 한 시장의 변화를 좀 더 정확하게 파악할 수 있다.</t>
  </si>
  <si>
    <t>75200</t>
  </si>
  <si>
    <t>[Marketing Insight] 지금 당장! 메타 찐실무</t>
  </si>
  <si>
    <t>- 메타 채널을 다루고 있거나 활용해야 하는 마케터
- 메타 채널을 이용해 마케팅 성과를 내고 싶은 직장인
- 메타 채널에 맞는 맞춤화 마케팅 전략을 수립하고 싶은 직장인</t>
  </si>
  <si>
    <t>1. '메타' 채널의 광고 구성을 살펴보고, 홍보 전략과 운영 방법을 알 수 있다.
2. '메타' 채널의 광고 목표와 소재를 설정하는 방법을 알고, 성공적인 타게팅 전략을 수립할 수 있다.
3. 픽셀을 삽입하여 전환 캠페인을 진행할 수 있다.</t>
  </si>
  <si>
    <t>[Marketing Insight] 지금 당장! 유튜브 광고 찐실무</t>
  </si>
  <si>
    <t>- 유튜브를 마케팅 채널로 다루고 있거나 활용해야 하는 마케터
- 유튜브 채널로 높은 마케팅 성과를 내고 싶은 직장인
- 알고리즘을 활용한 디지털 마케팅 전략에 대해 알고 싶은 직장인</t>
  </si>
  <si>
    <t>1. '유튜브 광고'의 개념과 특징을 알 수 있다.
2. '유튜브' 채널의 특징을 분석하여 마케팅 인사이트를 도출하고, 성공적인 디지털 마케팅 전략을 수립할 수 있다.
3. '유튜브'에서 실제 채널을 개설하고, 알고리즘을 잘 활용할 수 있는 방향으로 디지털 마케팅을 실행할 수 있다.</t>
  </si>
  <si>
    <t>슬기롭게 비즈니스, 구독경제</t>
  </si>
  <si>
    <t>1. 구독경제/구독 서비스에 대해 알고 싶은 직장인
2. 구독 서비스를 출시하고자 하는 마케터/기획자 
3. 구독 서비스를 새로운 비즈니스 모델로 구상 중인 임직원</t>
  </si>
  <si>
    <t>1. 우리 기업이 가진 상품을 분석하여 구체적인 구독 서비스 전략을 구축할 수 있다. 
2. 구독 서비스를 기획하여 우리 기업만이 가진 독창적인 브랜딩을 창조해 낼 수 있다. 
3. 고객의 니즈에 맞는 큐레이션 기획을 구상할 수 있다. 
4. MZ세대를 위한 ‘경험’에 기반한 서비스/상품을 출시할 수 있다. 
5. 우리 기업 맞춤의 구독 서비스 방향을 설계할 수 있다. 
6. 구독 기반의 새로운 비즈니스 모델을 구축할 수 있다.</t>
  </si>
  <si>
    <t>DT시대-앞서가는 마케팅 전략</t>
  </si>
  <si>
    <t>마케팅 관련 부서의 실무자
기업의 모든 임직원</t>
  </si>
  <si>
    <t>디지털 광고 시장의 변화를 파악하고, 실무에 적용 및 새로운 전략을 세울 수 있다</t>
  </si>
  <si>
    <t>핵심만 콕! 시장분석 및 시장개척 실무</t>
  </si>
  <si>
    <t>시장분석 및 시장개척 실무에 관심이 있는 모든 임직원
성공적인 시장개척을 통해 사업 성과를 높이고자 하는 모든 임직원</t>
  </si>
  <si>
    <t xml:space="preserve">시장조사의 개념과 중요성을 인식하고 설명할 수 있다. 
</t>
  </si>
  <si>
    <t>[리뉴얼] 디지털 마케팅 부트캠프</t>
  </si>
  <si>
    <t>1. 디지털 마케팅 전반을 이해하고 그로스 해킹을 학습하고 싶은 분
2. 다양한 디지털 채널의 효과를 분석하고 효율을 높이고 싶은 분 
3. 데이터 분석을 통해 ROI를 높이는 마케팅 전략을 수립하고 싶은 분</t>
  </si>
  <si>
    <t xml:space="preserve">1. 다양한  마케팅 전략을 실전 사례와 함께 이해할 수 있다.
2. 구글 애널리틱스로 주요 리포트를 작성하며 ROI 마케팅을 위한 데이터 분석을 진행할 수 있다. 
3. 가시적인 성과를 만들어내는 디지털 채널 전략과 콘텐츠 마케팅, SNS 마케팅 전략 등을 학습할 수 있다. </t>
  </si>
  <si>
    <t>[Marketing Insight] 소비자 심리를 한번에 꿰뚫는 실전 마케팅</t>
  </si>
  <si>
    <t xml:space="preserve">1. 새롭게 변화하는 마케팅과 브랜드의 시사점을 바탕으로 전략적인 마케팅 기획을 할 수 있다. 
2. 실무에서 적용 가능한 창조적인 마케팅 아이디어를 생산, 제안할 수 있다. </t>
  </si>
  <si>
    <t>핵심만 콕! 홍보의 핵심과 실행전략</t>
  </si>
  <si>
    <t xml:space="preserve">마케팅이나 영업을 담당하면서도 홍보도 잘하고 싶다고 느끼는 직장인
홍보를 담당하지만 통합적 관점에서 홍보를 실행하고자 하는 홍보맨
</t>
  </si>
  <si>
    <t xml:space="preserve">통합적 마케팅 커뮤케이션 관점에서 홍보의 개념과 방법을 실무적으로 이해한다.
</t>
  </si>
  <si>
    <t>[Marketing Insight] 지금 당장! GDN 찐실무</t>
  </si>
  <si>
    <t>- GDN 채널을 다루고 있거나 활용해야 하는 마케터
- GDN으로 높은 마케팅 성과를 내고 싶은 직장인
- GDN 채널에 맞는 맞춤화 마케팅 전략을 수립하고 싶은 직장인</t>
  </si>
  <si>
    <t>1. 'GDN(Google Display Network)'의 개념과 특징을 알 수 있다.
2. 'GDN'의 특징을 분석하여 마케팅 인사이트를 도출하고, 성공적인 디지털 마케팅 전략을 수립할 수 있다.
3. 'GDN'을 직접 세팅하고 운영함으로써 마케팅 실무에 적용할 수 있다.</t>
  </si>
  <si>
    <t>업무의 정석 - 마케팅과 광고</t>
  </si>
  <si>
    <t>마케팅 업무 종사자
광고 업무 종사자
홍보 업무 종사자</t>
  </si>
  <si>
    <t>상품 및 서비스의 판매 촉진을 위한 마케팅 계획을 수립할 수 있다. 
수립된 마케팅 계획 및 목적을 달성할 수 있는 광고콘텐츠를 기획할 수 있다. 
기업 홍보 수행 및 위기대응을 할 수 있다.</t>
  </si>
  <si>
    <t>[Marketing Insight] 지금 당장! 애플서치애즈 찐실무</t>
  </si>
  <si>
    <t>- 애플서치애즈 채널을 다루고 있거나 활용해야 하는 마케터
- 애플서치애즈로 높은 마케팅 성과를 내고 싶은 직장인
- 디지털 마케팅 성과 분석을 위해 실무 지식이 필요한 직장인</t>
  </si>
  <si>
    <t>1. '애플서치애즈'의 개념과 특징을 알 수 있다.
2. '애플서치애즈'의 특징을 분석하여 마케팅 인사이트를 도출하고, 성공적인 디지털 마케팅 전략을 수립할 수 있다.
3. 애플서치애즈를 직접 세팅하고 운영함으로써 마케팅 실무에 적용할 수 있다.</t>
  </si>
  <si>
    <t>핵심만 콕! 마케팅 기획의 핵심과 실행전략</t>
  </si>
  <si>
    <t xml:space="preserve">실무적으로 마케팅을 이해하길 원하는 마케팅 관련 업무 담당자
</t>
  </si>
  <si>
    <t xml:space="preserve">마케팅의 핵심이론을 최근 이슈와 사례를 중심으로 체계적으로 이해한다.
</t>
  </si>
  <si>
    <t>DT시대의 마케팅 혁신, 애자일 마케팅 (참고도서제공)</t>
  </si>
  <si>
    <t>1. 디지털 트랜스포메이션 시대를 준비하는 마케팅 관련 종사자
2. 애자일 마케팅에 대해 이해가 필요한 임직원
3. 급변하는 경영 환경 속 민첩한 사업전략이 필요한 임직원
4. 시장 대응 속도를 높이는 마케팅 방법에 대해 고민하는 임직원</t>
  </si>
  <si>
    <t xml:space="preserve">1. 애자일 마케팅의 개념과 변화를 이해하고 이를 토대로 애자일 마케팅 전략에 대한 인사이트를 얻을 수 있다.
2. 디지털 기술의 발달로 인한 마케팅 전략 수립 및 실행 프로세스의 변화 방법에 대해 설명할 수 있다. 
3. 애자일 마케팅을 도입한 선진 기업 사례를 통해 자사에 적용할 점과 적용 방법에 대해 검토하고 이를 실행에 옮길 수 있다. </t>
  </si>
  <si>
    <t xml:space="preserve">애자일 마케팅으로 돌파하라 </t>
  </si>
  <si>
    <t>디지털마케팅의 게임화</t>
  </si>
  <si>
    <t>디지털 마케팅에서 게입 매처니즘과 고객경험을 창출하는 역량을 키우고 싶은 직장인</t>
  </si>
  <si>
    <t>게임 매커니즘을 통해 디지털 마케팅을 전개하여 다양한 고객들의 경험 활동을 이끌어 낼 수 있다.</t>
  </si>
  <si>
    <t>마케터를 위한 SQL</t>
  </si>
  <si>
    <t>SQL 학습을 통해 데이터 기반 마케팅 역량을 향상시키고 싶은 직장인</t>
  </si>
  <si>
    <t>데이터 기반의 마케팅을 위해 SQL의 기본 개념과 함수에 대한 지식을 습득할 수 있습니다.</t>
  </si>
  <si>
    <t>164000</t>
  </si>
  <si>
    <t>소비수업, 현대인의 소비를 읽는 10가지 인문학적 시선</t>
  </si>
  <si>
    <t>1. 현대인의 소비 행태를 바탕으로 마케팅 전략을 수립하고자 하는 마케팅, 영업, 기획 관련 직무 종사자 
2. 주체적이고 지속가능한 소비에 관심 있는 모든 직장인</t>
  </si>
  <si>
    <t>1. 현대인의 소비 행태를 이해하고, 이를 바탕으로 마케팅 전략을 수립할 수 있다. 
2. 소비의 이면에 깔린 인간의 심리와 욕망의 이해하고, 주체적이고 지속가능한 소비를 할 수 있다.</t>
  </si>
  <si>
    <t>소비수업</t>
  </si>
  <si>
    <t>[마케팅 직무 에센스] 이 정도는 알아야 올라운드 마케터</t>
  </si>
  <si>
    <t>1. 마케팅 기본 지식부터 성공적인 마케팅 전략과 스킬을 알고 싶은 직장인
2. 신입 마케터 or 주니어 마케터 
3. 마케팅 직무전환(예정)자</t>
  </si>
  <si>
    <t>1. 단기간에 마케터가 갖추어야 할 마케팅의 기본 지식을 습득할 수 있다.
2. 비즈니스에 적합한 마케팅 전략을 수립하고, 회의자료나 기획안의 퀄리티를 높일 수 있다.
3. 다양한 마케팅 스킬을 습득하여 성과로 이어지는 마케팅 프로젝트를 기획하고 운영할 수 있다.</t>
  </si>
  <si>
    <t>마케터의 무기들</t>
  </si>
  <si>
    <t>성과 120배! 마케터의 마음을 사로잡는 비법, 구글 애널리틱스(GA)</t>
  </si>
  <si>
    <t>1. GA를 통해 디지털 마케팅의 성과를 개선시키고 싶은 마케터
2. 데이터 기반 문제 해결 및 의사결정이 필요한 실무 담당자
3. 마케팅 직군 구성원에게 업무 관련 인사이트를 주고 싶은 경영진</t>
  </si>
  <si>
    <t>1. 데이터 분석의 중요성을 알고, 디지털 마케팅 성과 개선을 위한 인사이트를 얻을 수 있다.
2. 구글 애널리틱스의 보고서를 이해하고, 이를 바탕으로 데이터를 분석할 수 있다.
3. 유니버설 애널리틱스와 구글 애널리틱스 4의 차이를 이해하고, 구글 애널리틱스 4 변경으로 인한 이슈에 대응할 수 있다.
4. 유니버설 애널리틱스와 구글 애널리틱스 4의 실습을 통해 실제 마케팅에 데이터 분석 스킬을 활용할 수 있다.</t>
  </si>
  <si>
    <t>[툰X러닝] 만화로 배우는 HOW TO 팬베이스 팬을 얻는 실천법</t>
  </si>
  <si>
    <t>1. 사내 의식을 바꾸고 싶은 모든 임직원
2. 당장 눈앞의 매출이 아니라, 중장기적인 안목이 필요한 모든 임직원
3. 초기 고객 유치는 물론 기존 고객 관리의 전략이 필요한 모든 임직원</t>
  </si>
  <si>
    <t>1. 팬베이스의 기본개념 및 이론에 대해 알 수 있다.
2. 팬베이스의 실천 성공 사례를 통해 기업에 적합한 전략을 수립할 수 있다.</t>
  </si>
  <si>
    <t>76000</t>
  </si>
  <si>
    <t>HOW TO 팬베이스 팬을 얻는 실천법</t>
  </si>
  <si>
    <t>[Marketing Insight] 지금 당장! 디지털 마케팅 완전 실무</t>
  </si>
  <si>
    <t>1. 디지털 마케팅의 트렌드를 살펴보고, 내 브랜드에 맞는 디지털 마케팅 채널을 선택할 수 있다.
2. 유튜브, 메타&amp;인스타그램, 카카오, GA4 등 여러 디지털 마케팅 채널의 특징을 분석하고 실무에 활용할 수 있다.
3. 여러 가지 채널에 맞는 전략을 수립하여, 효과적인 마케팅 전략을 수립할 수 있다.</t>
  </si>
  <si>
    <t>콘텐츠 비즈니스를 위한 콘텐츠 제작, 어디까지 해봤니?</t>
  </si>
  <si>
    <t xml:space="preserve">1. 마케팅, 홍보 및 SNS, 유튜브 담당자
2. 차별화된 콘텐츠로 자신을 표현해 보고 싶으신 직장인 
3. SNS를 통해 퍼스널 브랜딩을 시작하고 싶으신 직장인
4. 콘텐츠 비즈니스에 대한 학습이 필요한 모든 임직원 </t>
  </si>
  <si>
    <t>1. 마케팅 활동, 정보 구축, 디자인, 기획, 프로그래밍, 네트워크 기술 등의 기업활동 전반의 근간이 되는 콘텐츠의 중요성을 알고, 콘텐츠 제작 방법을 숙지할 수 있다.
2. 플랫폼 비즈니스 시대에 맞게 다양한 용도로 콘텐츠를 제작하고 활용하는 방법을 통해 역량강화는 물론 개인의 퍼스널 브랜딩까지 생각할 수 있다.</t>
  </si>
  <si>
    <t>쉽게 배워 바로 쓰는 구글 애널리틱스 4</t>
  </si>
  <si>
    <t>구글 애널리틱스 입문자 및 유용한 고급기능을 활용하고자 하는 초중급자, 
마케팅 및 관련 업무담당자, 최신 GA4 습득이 필요한 기존 UA 사용자 등</t>
  </si>
  <si>
    <t>1. 구글 애널리틱스를 다루기 위한 베이스 지식과 개념 이해
2. 구글 애널리틱스의 웹,앱 데이터 수집 원리 이해
3. 구글 애널리틱스와 함께 사용하는 도구간 상호작용의 이해
4. 구글 애널리틱스 보고서 해석
5. 구글 태그 매니저를 사용한 구글 애널리틱스 활용
6. 데이터 수집을 위한 개발자 커뮤니케이션 방법 습득</t>
  </si>
  <si>
    <t>핵심만 콕! 회사의 가치를 높여주는 홍보전략</t>
  </si>
  <si>
    <t>홍보자료 작성 스킬을 향상시키고자 하는 모든 임직원
효율적인 홍보전략을 통해 조직내 시너지와 성과를 높이고자 하는 리더</t>
  </si>
  <si>
    <t>홍보자료의 요건과 홍보 전략의 적극적 실행을 위한 기본자세를 설명할 수 있다.
뉴스의 가치를 높이고 멀티미디어를 활용하는 구체적인 홍보자료를 작성할 수 있다.
사업전략과 프로모션 내용을 알리는 홍보자료 작성기술을 실무에 적용할 수 있다.</t>
  </si>
  <si>
    <t>차별화를 만드는 브랜드 여행</t>
  </si>
  <si>
    <t>1. 차별화된 브랜드 아이덴티티를 구축하려는 실무자 
2. 새로운 브랜드를 만들기 위해 영감을 얻고자 하는 실무자   
3. 브랜딩 성공사례를 브랜딩 전략에 적용시키고자 하는 실무자</t>
  </si>
  <si>
    <t>1. 브랜드에 관한 개념을 이해하여 기본적인 브랜딩 전략을 위한 토대를 마련할 수 있다. 
2. 차별화된 브랜딩 성공 전략을 통해 브랜드 구축에 필요한 방안을 모색할 수 있다. 
3. 약점도 강점으로 바꾸는 등 관점을 변화시키는 훈련을 통해 새로운 브랜딩 또는 마케팅 전략을 구축할 수 있다. 
4. 다양한 브랜딩 사례를 이해하여 브랜드 포트폴리오 전략을 만들 수 있다. 
5. 우리 조직만의 색깔을 지닌 차별화된 브랜드를 구축할 수 있다.</t>
  </si>
  <si>
    <t>유튜브 썸네일로 시작하는 포토샵 왕초보 탈출법</t>
  </si>
  <si>
    <t>1. 디자인 관련 업무를 담당하게 된 비전공자
2. 간단한 이미지 보정과 텍스트 수정을 하고픈 분
3. 장차 1인 크리에이터를 꿈꾸는 분
4. 디자이너와 원활하게 소통하고 싶은 분</t>
  </si>
  <si>
    <t>1. 콘텐츠나 마케팅 업무와 관련하여 디자인적 안목이 필요한 비전공자 입장에서, 포토샵 기능을 통해 어떤 결과물을 도출할 수 있는지 이해할 수 있다.
2. 원하는 디자인을 얻기 위해 디자이너에게 어떻게 요청하고 소통해야 하는지 알 수 있다.</t>
  </si>
  <si>
    <t>일잘러의 경영노트, B2B 데이터 마케팅</t>
  </si>
  <si>
    <t>1. B2B 마케팅 전략을 수립하고 실행하는 역할을 담당하는 학습자.
2. 비즈니스 전략을 수립하고 기업의 마케팅 방향을 결정하는 학습자.
3. B2B 마케팅 분야에 새롭게 진입하거나 지식을 확장하고자 하는 학습자.</t>
  </si>
  <si>
    <t>1. B2B 마케팅의 핵심 개념과 전략을 이해합니다.
2. 디지털 채널과 플랫폼을 효과적으로 활용하는 방법을 배웁니다.
3. B2B 고객 경험을 개선하고 장기적인 관계를 구축하는 방법을 습득합니다.</t>
  </si>
  <si>
    <t>빅데이터 활용 마케팅</t>
  </si>
  <si>
    <t>데이터를 분석하여 마케팅에 활용할 수 있는 전략적 시각을 키우고 싶은 직장인</t>
  </si>
  <si>
    <t>현장에서 모여진 데이터를 분석하여 마케팅에 활용 할 수 있는 전략적 시각을 함양 할 수 있습니다.</t>
  </si>
  <si>
    <t>[Marketing Insight] 지금 당장! 카카오모먼트 찐실무</t>
  </si>
  <si>
    <t>- 카카오모먼트를 다루고 있거나 활용해야 하는 마케터
- 카카오모먼트로 마케팅 성과를 내고 싶은 직장인
- 카카오모먼트 채널에 맞는 맞춤화 마케팅 전략을 수립하고 싶은 직장인</t>
  </si>
  <si>
    <t>1. ‘카카오모먼트’의 개념과 특징을 알 수 있다.
2. ‘카카오모먼트’의 빅데이터와 Full-Funnel 마케팅을 파악하고, 전환 광고를 위한 픽셀을 설정할 수 있다.
3. 카카오모먼트를 통해 목적별로 광고를 세팅하는 방법을 알고,?직접 세팅 및 운영할 수 있다.</t>
  </si>
  <si>
    <t>성과를 끌어올리는 REAL 비대면 영업</t>
  </si>
  <si>
    <t>1. 기존의 영업 방식에 한계를 느낀 영업 담당자 혹은 조직
2. 비대면 시대를 맞아 영업 조직을 새롭게 개편하려는 담당자 혹은 조직
3. 부족한 인력 리소스를 비대면 영업으로 극복하려는 담당자 혹은 조직
4. 최근 변화된 추세를 배워 어떻게든 현장에 적용하려는 리더 혹은 조직</t>
  </si>
  <si>
    <t>1. 비대면 영업의 특성을 이해하고, 실무에 바로 적용할 수 있다.
2. 비대면 시대를 맞아 영업 조직을 새롭게 독창적인 방식으로 개편할 수 있다.
3. 다양한 비대면 툴을 활용하여 새롭게 영업할 수 있다.</t>
  </si>
  <si>
    <t>[DS Class] 콘텐츠 마케팅</t>
  </si>
  <si>
    <t>- 무료 툴로도 높은 퀄리티의 콘텐츠를 제작하고 싶은 직장인
- 고객이 혹하는 콘텐츠를 직접 제작하고 싶은 직장인
- 다양한 콘텐츠 제작 역량을 함양하고 싶은 직장인</t>
  </si>
  <si>
    <t>1. 콘텐츠 마케팅 프로세스에 따라 고객을 끌어당기는 메시지를 담은 다양한 콘텐츠를 제작할 수 있다.
2. 채널별 콘텐츠 제작 전략을 파악하고 콘텐츠별 성과를 분석해볼 수 있다.</t>
  </si>
  <si>
    <t>고객의 지갑이 열리는 마법, Pain Point를 공략하라(참고도서제공)</t>
  </si>
  <si>
    <t>1. 마케팅 담당자
2. 신제품/서비스 개발 담당자
3. 스타트업 종사자나 창업에 관심이 있는 분
4. 마케팅/브랜딩 전략에 관심이 있는 모든 분</t>
  </si>
  <si>
    <t>1. 마케팅에 있어서 통계수치와 분석에 더하여 소비자에게 직접 집중하는 것이 왜 중요한지 사례를 통해 이해할 수 있다.
2. 페인 포인트(Pain Point)의 중요성을 사례를 통해 이해할 수 있다.
3. 페인 포인트 발굴이 어려움을 알고, 툴을 통해 페인 포인트를 탐색할 수 있다.</t>
  </si>
  <si>
    <t>AI도 모르는 소비자 마음</t>
  </si>
  <si>
    <t>매출 폭발의 일등 공신! 라이브커머스</t>
  </si>
  <si>
    <t>새롭게 판매 시장을 구축하고자 하는  실무자
라이브커머스에 관심이 있는 모든 직장인</t>
  </si>
  <si>
    <t>라이브커머스를 통한 새로운 판로 구축 및 매출 증대</t>
  </si>
  <si>
    <t>만화로 배우는 비즈니스 스쿨 - 마케팅관리(입문)</t>
  </si>
  <si>
    <t>마케팅 관련 부서의 실무자 
기획관련부서의 실무자 
성과향상을 원하는 기업의 모든 임직원</t>
  </si>
  <si>
    <t>본인의 회사에 적합한 마케팅 기법을 도출해낼 수 있다. 
소비자의 심리와 마케팅의 연관관계를 이해한다. 
소비자의 심리를 이해하고 이를 마케팅에 활용할 수 있다..</t>
  </si>
  <si>
    <t>디지털 시대의 고객가치 극대화를 위한 CRM 전략</t>
  </si>
  <si>
    <t>고객중심의 경영 전략을 수립, 추진하는 실무자
신규 고객 창출 및 기존 고객 관리가 필요한 마케터
고객 접점에 있는 유통/판매업군 근무자</t>
  </si>
  <si>
    <t>최근 더 중요해지는 CRM의 의미를 실무적인 관점에서 이해한다. 
고객데이터 통합 플랫폼인 CDP의 역할과 CRM과의 관계를 이해한다.
다양한 CRM 전략의 유형을 이해하고, 자사의 핵심 CRM 전략을 파악하기 위한 CRM 진단의 필요성을 이해한다.</t>
  </si>
  <si>
    <t>새로운 관점의 마케팅 인사이트, 리마케팅</t>
  </si>
  <si>
    <t>- 마케팅 관련 업무를 담당하는 실무자
- 새로운 관점의 마케팅 인사이트를 얻고자 하는 마케터
- 마케팅 관련 지식을 향상하고 싶은 모든 직장인</t>
  </si>
  <si>
    <t>1. 기존과 차별화된 새로운 관점으로 마케팅 인사이트를 얻을 수 있다.
2. 성공한 마케팅 사례를 통해 마케팅 전략을 수립할 수 있다.</t>
  </si>
  <si>
    <t>리마케팅하라!</t>
  </si>
  <si>
    <t>법무</t>
  </si>
  <si>
    <t>개인정보 보호법 개정에 따른 기업의 대응전략</t>
  </si>
  <si>
    <t>기업 개인정보보호 책임자 및 법무부서 등 관련 업무종사자</t>
  </si>
  <si>
    <t>1.개인정보 관련 법령 및 제도의 이해
2.개인정보 보호법에 대한 구체적인 사례 분석
3.개인정보 보호법의 실무상 적시 대응을 위한 팁 제시
4.변화되는 데이터 법제 환경의 이해</t>
  </si>
  <si>
    <t>396000</t>
  </si>
  <si>
    <t>전략적 준법관리, 기업윤리가 경쟁력이다!</t>
  </si>
  <si>
    <t xml:space="preserve">- 기업 구성원들의 준법관리 역량을 높이고자 하는 임직원
- 컴플라이언스 업무를 담당하고 있는 현업 부서원 
</t>
  </si>
  <si>
    <t xml:space="preserve">1. 기업 컴플라이언스의 중요성을 알고 대응하는 방법에 대해 이해할 수 있다.
2. 법적 환경의 변화를 파악하고 글로벌화 시대의 컴플라이언스에 대해 알 수 있다.
3. 경쟁자, 소비자 보호, 투자자 등 분야별 규제에 대해 파악하고 사례를 살펴볼 수 있다. </t>
  </si>
  <si>
    <t>기업실무자를 위한 민사소송실무</t>
  </si>
  <si>
    <t>기업 법무/송무, 감사, 준법감시, 경영, 기획, 관리, 총무, 계약체결 담당 부서장 및 실무담당자</t>
  </si>
  <si>
    <t>1.다양한 실무사례분석을 통한 민사소송 절차 전반에 대한 실무중심의 실전교육
2.민사소송 관련 법무담당자로서 소송수행 변호사와의 전략논의 시 필요한 실무능력 향상
3.기업소송 업무 수행 시 빈번하게 발생하는 법률쟁점에 대한 검토
4.22년차 경력 소송변호사의 상세한 소송노하우 공개</t>
  </si>
  <si>
    <t>지적재산권 및 IT 관련 법령 개정에 대한 주요쟁점해설</t>
  </si>
  <si>
    <t>기업법무담당자, 지식재산권 관리팀, 경영진, 변호사 등</t>
  </si>
  <si>
    <t>1.지식재산권과 IT 관련 법률의 기본, 주요 내용 점검
2.2020년 이래 각 법률의 주요 개정사항 및 이슈 확인
3.저작권법, 전자상거래법, 개인정보보호법, 온라인 플랫폼 중개거래의 공정화에 관한 법률 등 주요 (전면) 개정안 내용 확인</t>
  </si>
  <si>
    <t>[기본]하도급법의 이해와 주요쟁점</t>
  </si>
  <si>
    <t>구매, 조달, 법무, 경영지원 등 기업 하도급 관련 업무 담당자 및 변호사 등</t>
  </si>
  <si>
    <t>1.하도급 관련 기본개념 및 주요 내용에 대한 전반적인 이해
2.하도급법 위반사례 분석을 통한 업무 상 유의사항 파악</t>
  </si>
  <si>
    <t>264000</t>
  </si>
  <si>
    <t>핵심만 콕! 빈틈없는 계약서 작성 실무</t>
  </si>
  <si>
    <t>업무상 계약서 작성이 필요한 모든 임직원
계약서에 대한 기본적인 이해가 필요한 모든 임직원</t>
  </si>
  <si>
    <t xml:space="preserve">계약서의 중요성과 주요 고려 사항을 이해하고 설명할 수 있다.
계약서 작성 시 기본적으로 알고 있어야 하는 지식에 대해 학습하고 실무에 적용할 수 있다.
</t>
  </si>
  <si>
    <t>양지민 변호사의 알아두면 쓸모 있는 생활법률</t>
  </si>
  <si>
    <t>부동산, 성범죄, 이혼, 기타분쟁 등 생활 속 법률을 이해하고 활용할 수 있다.</t>
  </si>
  <si>
    <t>라이선스 계약 법률실무</t>
  </si>
  <si>
    <t>기업법무팀, 지적재산권 관리팀, 국제거래·계약업무 담당자, 경영진, 변호사 등</t>
  </si>
  <si>
    <t>1.특허실시권 설정, 기술도입, 상표권 라이선스 계약 등에 대한 실무사례 심층 검토
2.각 계약 유형별 주요 체크리스트 제시
3.구체적 분쟁사례 소개 및 분석을 통한 실전 강의
4.라이선스 계약의 각 개별조항별 심화학습</t>
  </si>
  <si>
    <t>영업</t>
  </si>
  <si>
    <t>[영업관리 아카이브] 고객개발과 유지, Field영업 에센스</t>
  </si>
  <si>
    <t>1. Field 영업에서 성과를 내고자 하는 영업담당자
2. Field 영업을 처음 시작하는 영업담당자와 직무 전환자
3. Field 영업의 리빌딩이 필요한 영업담당자
4. Field 영업전략 및 지원부서 담당자</t>
  </si>
  <si>
    <t>1. 고성과 Field 영업직원 역량 학습을 통해 영업 생산성을 증대할 수 있다. 
2. 체계적인 Field 영업 체계수립을 통해 영업활동 품질을 제고할 수 있다.
3. 다양한 Field 영업 성공사례 연구를 통해 영업 마인드를 함양할 수 있다.
4. Field 영업을 방해하는 허들 극복을 통해 영업 직무만족도를 제고할 수 있다.</t>
  </si>
  <si>
    <t>84500</t>
  </si>
  <si>
    <t>[영업관리 아카이브] 영업목표설정과 영업전략수립</t>
  </si>
  <si>
    <t>1. 영업기획, 판매기획, 영업(지원)관리, 마케팅관리자 및 실무자
2. 주도면밀하게 영업목표수립을 위한 관리 프로세스를 구축하고 싶은 팀장급 관리자
3. 영업목표 달성을 위한 최우선 과제도출과 프로세스를 필요로 하는 실무자</t>
  </si>
  <si>
    <t>1. 정량적인 수요예측 분석능력과 과학적 영업목표 수립능력을 개발할 수 있다.
2. 공시자료와 통계자료를 활용한 영업정보수집과 재무성과지표 분석능력을 강화할 수 있다.
3. 체계적인 거시환경과 미시환경 분석을 통한 실행 가능한 영업전략을 도출할 수 있다.
4. 영업데이터 리터러시(Literacy) 기본역량개발로 영업기획과 제안능력을 강화할 수 있다.</t>
  </si>
  <si>
    <t>[프로다움] 오나미의 고군분투 성장기, 당신의 말을 사게 하는 10가지 세일즈 코드</t>
  </si>
  <si>
    <t>- 세일즈에 대해 학습하고자 하는 직장인</t>
  </si>
  <si>
    <t>세일즈 화법을 통해서 영업 현장 구성원들의 역량을 향상시킨다</t>
  </si>
  <si>
    <t>[영업관리 아카이브] 고객을 사로잡는 영업상담스킬</t>
  </si>
  <si>
    <t>1. 지속적 매출 창출을 위해 고객 상담스킬이 필요한 영업담당자
2. 영업을 처음 시작하는 영업담당자와 직무 전환자
3. 후배직원에 대한 영업상담 스킬을 체계적으로 코칭할 영업관리자</t>
  </si>
  <si>
    <t>1. 단순 제품설명 상담을 넘어 토털 솔루션 영업상담스킬을 함양할 수 있다.
2. 체계적인 영업상담스킬 체득화를 통한 지속적 매출 창출에 기여할 수 있다.
3. 고객을 주도함과 동시에 만족시키는 상담스킬 역량을 함양할 수 있다.</t>
  </si>
  <si>
    <t>[영업 직무 에센스] 잘 파는 사람은 이렇게 팝니다</t>
  </si>
  <si>
    <t>1. 상품과 서비스를 고객에게 직접 제안하고 판매하는 영업 담당자 
2. 최적의 판매 활동을 고민하는 영업 및 마케팅 관련 부서 임직원</t>
  </si>
  <si>
    <t>1. 고객에게 신뢰를 주고, 내가 판매하는 상품/서비스를 좋아 보이게 하는 세일즈 언어를 습득하고 활용할 수 있다. 
2. 고객의 니즈를 끌어내고 이를 충족시키는 세일즈 전략을 이해하여 최적의 판매 활동을 수행할 수 있다.</t>
  </si>
  <si>
    <t>[Sales Insight] 디지털 시대의 품격있는 B2B 영업</t>
  </si>
  <si>
    <t>- B2B기업 영업부서 임직원
- 영업 업무에 관심있는 임직원</t>
  </si>
  <si>
    <t>1. 시간이 지나도 변하지 않는 영업의 원칙인 고객 중심 사고방식의 중요성을 인식할 수 있다.
2. 디지털 시대에 필요한 새로운 형태의 영업을 구상할 수 있다.
3. 영업 프로세스의 필요성을 알고, 각 직군에 맞는 프로세스를 개발할 수 있다.</t>
  </si>
  <si>
    <t>바야흐로, 품격영업</t>
  </si>
  <si>
    <t>인사/노무/교육</t>
  </si>
  <si>
    <t>[HR아카데미] 사례로 배우는 노무관리 에센스</t>
  </si>
  <si>
    <t>1. 기업 내 인사노무 담당자
2. 인사노무 취업 및 전직 희망자</t>
  </si>
  <si>
    <t>1. 노무 관련된 주요 이슈를 실무 관점에서 파악하고 적용할 수 있다.
2. 업무현장에서 마주할 수 있는 사례별 노무 쟁점 이슈를 사전에 파악하고 대응할 수 있다.</t>
  </si>
  <si>
    <t>HRD 베이직 - 인재양성 실무 가이드</t>
  </si>
  <si>
    <t>1. HR 관련 업무 담당자 
2. 새롭게 HRD 업무를 담당하게 된 임직원
3. HRD 실무에 대한 정리가 필요한 임직원
4. 기업교육에 관심이 있는 모든 임직원</t>
  </si>
  <si>
    <t>1. HRD의 기본 개념과 용어들을 파악하여 업무에 불편함이 없이 의사소통할 수 있다. 
2. HRD 최신 이슈와 트렌드를 이해하고 HRD 전략 수립 시 활용할 수 있다.
3. 연간교육일정을 수립하고 과정을 개발하는 등 HRD 실무의 체계를 알고 필요 시점에 따라 업무를 수행할 수 있다.
4. HRDer로서 꼭 필요한 수행 컨설턴트로의 역할 변화를 도모하여 조직의 생산성에 기여할 수 있다.</t>
  </si>
  <si>
    <t>HRD 베이직 인재 양성 실무 가이드</t>
  </si>
  <si>
    <t>핵심만 콕! 인사실무와 인력관리</t>
  </si>
  <si>
    <t>회사 생활의 기초가 되는 회사와 조직의 원리가 궁금한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</si>
  <si>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</si>
  <si>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제대로 된 평가 시스템을 세우고 싶은 분
성과급 이외의 보상 방법이 궁금하신 분
평가와 보상을 통해 직원들의 사기를 올려주고 싶으신 분</t>
  </si>
  <si>
    <t>우리회사에 맞는 평가/보상제도를 기획할 수 있다. 
성과관리 제도에 대해 검토하고 기획할 수 있다.</t>
  </si>
  <si>
    <t>핵심만 콕! 휴직자 리보딩</t>
  </si>
  <si>
    <t>조직 내 복직을 준비하고 있거나 복직한 임직원
안정적인 복직으로 업무에 조기 안착하여 성과를 높이고자 하는 임직원</t>
  </si>
  <si>
    <t xml:space="preserve">휴직 기간의 공백을 빠르게 캐치업하여 업무에 복귀할 수 있다.
</t>
  </si>
  <si>
    <t>[인사 직무 에센스] 인사노무사례 100개면 되겠니?</t>
  </si>
  <si>
    <t>1. 기업의 인사(HR)부서 인사담당자, 노무관리자
2. 인사제도와 노무에 대해 관심있는 일반 근로자</t>
  </si>
  <si>
    <t>1. 기업에서 인사관리의 중요성을 인지하고 효율적인 인사전략을 수립할 수 있다. 
2. 인사조직과 관련된 실무 툴과 팁을 익혀 적절한 상황에 효과적으로 대처할 수 있다. 
3. 법적 기준에 근거한 구체적인 인사노무관리 방안을 모색할 수 있다.</t>
  </si>
  <si>
    <t>누구나 쉽게 배우는 인사노무사례 100개면 되겠니?</t>
  </si>
  <si>
    <t>[HR 아카이브] 직무분석 에센스</t>
  </si>
  <si>
    <t>1. 인사, 직무관리 담당자 및 관리자
2. 기획, 보수 담당자 및 관리자
3. 노동조합 집행부
4. 교육훈련 및 평가제도 개선 담당자</t>
  </si>
  <si>
    <t>1. 직무분석의 개념과 핵심이슈를 이해할 수 있다. 
2. 직무기술서를 작성하여 활용할 수 있다.
3. 직무평가를 이해하고, 직무평가 툴 작성역량을 배양할 수 있다.
4. 직무급 등 임금체계를 이해하고, 임금관리 역량을 배양할 수 있다.
5. 적정인력산정 방법론을 파악하여 활용할 수 있다.</t>
  </si>
  <si>
    <t>[HR Insight] 감성조직, EQ를 높이면 문화가 바뀐다</t>
  </si>
  <si>
    <t xml:space="preserve">- 감성 시대에 감성 조직문화를 갖고자 하는 기업의 리더 및 HR부서
- 기업에서 존경받는 리더로 성장하고 싶은 일선관리자 및 진급예정자
</t>
  </si>
  <si>
    <t xml:space="preserve">1. 감성리더십을 활용하여 조직 구성원들의 마음을 움직일 수 있다.
2. 감성리더십으로 조직 구성원의 공감과 호응을 이끌어 창조적인 조직성과를 창출할 수 있다.
</t>
  </si>
  <si>
    <t>R&amp;D？전략 수립과정</t>
  </si>
  <si>
    <t>프로젝트 관리자 및 팀원 등 학습자
R&amp;D전략 수립에 관심이 있는 학습자</t>
  </si>
  <si>
    <t>환경분석 기법의 이해 
경쟁분석의 이해 및 활용
제품 로드맵 작성과 이해관계자 관리 이해</t>
  </si>
  <si>
    <t>[HR 아카이브] 임금관리와 4대보험실무</t>
  </si>
  <si>
    <t>1. 인사, 급여 담당자 및 관리자
2. 임금관리 및 4대보험과 관련 법규에 대한 이해도를 높이고자 하는 분</t>
  </si>
  <si>
    <t>1. 최저임금제도를 이해하고, 산정할 수 있다.
2. 통상임금과 평균임금을 이해하고, 임금관리 역량을 배양할 수 있다.
3. 4대보험제도를 이해하고, 산정할 수 있다.
4. 임금대장 및 임금명세서 작성 기준을 파악할 수 있다.</t>
  </si>
  <si>
    <t>우리 조직에 딱 맞는 역량과 됨됨이를 선발하는 인재채용 면접 스킬</t>
  </si>
  <si>
    <t>1. 조직에 잘 적응할 수 있는 적합한 인재를 채용하고 싶은 인사부서 및 실무 팀장
2. 실력과 경험은 물론 인성도 함께 파악할 수 있는 면접 기법을 알고 싶은 직장인</t>
  </si>
  <si>
    <t>1. 지원자의 인성과 직무 역량을 명확하게 판단하는 방법을 습득하여, 조직에 적합한 인재를 채용할 수 있다.
2. 면접 사전에 철저한 준비는 물론 면접관으로서의 품위와 격식을 지켜 결과적으로 기업의 고용 브랜드를 높일 수 있다.</t>
  </si>
  <si>
    <t>[HR Insight] 애자일, 최고의 팀을 디자인하라!</t>
  </si>
  <si>
    <t>- 애자일 도입을 하고자 하는 조직의 HR부서
- 애자일에 관심있는 기업의 리더
- 애자일 프로젝트를 수행하고자 하는 IT기업 종사자</t>
  </si>
  <si>
    <t>1. 애자일의 개념과 애자일 철학에 대해 제대로 숙지할 수 있다.
2. 애자일 프로젝트와 다양한 방법론에 대해 알고, 이를 적용할 수 있다.
3. 다양한 애자일 사례를 통해 조직에의 적용점을 모색할 수 있다.</t>
  </si>
  <si>
    <t>[Grow+] 끌리는 강의를 위한 사내강사 양성</t>
  </si>
  <si>
    <t>사내 교육을 맡고 있는 담당자
강사를 준비하는 자</t>
  </si>
  <si>
    <t>1, 학습자가 원하는 교수 방법에 대해이해할 수 있다.
2. 강의스킬 습득으로 강의 분위기를 주도할 수 있다.</t>
  </si>
  <si>
    <t>핵심만 콕! 신입사원 온보딩</t>
  </si>
  <si>
    <t>조직 내 적응 및 핵심 역량 체득이 필요한 모든 신입사원
성공적인 직장 생활을 위한 자세와 마인드, 사고방식의 전환이 필요한 전사원</t>
  </si>
  <si>
    <t xml:space="preserve">조직 생활에 안정적으로 안착하기 위한 관점과 사고방식을 이해할 수 있다.
신입 시절에 갖추어야 할 바람직한 자세와 마인드를 습득할 수 있다. 
</t>
  </si>
  <si>
    <t>인사평가체계 구축 및 운영 방법</t>
  </si>
  <si>
    <t>1. HRD 부서의 관리자 및 실무자
2. 조직 및 부서의 인사관리가 필요한 관리자
3. 평가체계 혹은 평가 프로세스 재설계가 필요한 부서장 및 담당자</t>
  </si>
  <si>
    <t>1. 평가제도의 설계와 재설계 프로세스 및 개선방안을 이해할 수 있다. 
2. 평가오류에 대한 진단을 통한 개선방안을 마련할 수 있다.
3. 평가의 타당성과 신뢰성을 확보하고, 평가의 공정성 제고 및 평가결과 수용성을 증진하는 인사평가체계를 수립할 수 있다.</t>
  </si>
  <si>
    <t>[가.인.지] 준비된 채용담당자에게 인재가 찾아옵니다!!!</t>
  </si>
  <si>
    <t>성장가능성 있는 인재를 놓치고 싶지 않으신 분
인재 잘 뽑아서 성과내고 싶으신 분
'인사가 만사다'라고 느끼고 계신 분
'채용'에 관해서 제대로 한번 공부해보고 싶으신 분</t>
  </si>
  <si>
    <t>채용의 전반적인 내용을 학습 할 수 있다. 
탁월한 인재를 채용하기 위해 철저한 준비를 할 수 있다.</t>
  </si>
  <si>
    <t>[HR 아카이브] 실천! 인사평가 실무</t>
  </si>
  <si>
    <t>1. 공공 및 민간 성과관리 관리자 및 운영담당
2. 성과관리 도입 및 운영개선에 관심 있는 실무자 및 관리자
3. 인사고과 관련 실무자 및 관리자
4. 인사담당 및 재무담당 등 성과관리 관련 관심있는 분</t>
  </si>
  <si>
    <t>1. 전략적 성과관리(SPM)의 개념과 중요성을 이해할 수 있다.
2. 최근 성과관리의 추세, 운영사례 및 전반적 운영체계를 파악할 수 있다.
3. 기업 내 성과관리(조직/개인) 활용방안, 목표수립 및 운영역량을 제고할 수 있다.
4. 조직/개인 성과관리의 핵심항목 및 운영개선 포인트를 도출하여 활용할 수 있다.</t>
  </si>
  <si>
    <t>HRD의 체계적인 이해를 통해 교육을 업그레이드하고 싶은 모든 임직원</t>
  </si>
  <si>
    <t>인적자원개발 기초지식을 체계적으로 이해하고 설명할 수 있다.
HRD의 효과적 실행을 위한 방법을 기획, 설계, 개발, 운영, 평가 등의 프로세스에 따라 이해하고 실무에 적용할 수 있다.</t>
  </si>
  <si>
    <t>핵심만 콕 PLUS! 인사와 HRD</t>
  </si>
  <si>
    <t>회사 생활의 기초가 되는 회사와 조직의 원리가 궁금한 모든 임직원
HRD의 체계적인 이해를 통해 교육을 업그레이드하고 싶은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</si>
  <si>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
인적자원개발 기초지식을 체계적으로 이해하고 설명할 수 있다.
HRD의 효과적 실행을 위한 방법을 기획, 설계, 개발, 운영, 평가 등의 프로세스에 따라 이해하고 실무에 적용할 수 있다.</t>
  </si>
  <si>
    <t>핵심만 콕! 우수 인재 확보를 위한 면접 스킬 레벨업</t>
  </si>
  <si>
    <t>뉴 노멀 시대, 채용 면접의 변화와 준비 및 우수 인재 확보를 위한 면접 스킬 레벨업에 대해 관심있는 직장인</t>
  </si>
  <si>
    <t>채용의 목적과 중요성 및 최근 채용 면접관과 면접 이슈를 이해하고 면접 프로세스와 진행 요령에 대해 학습할 수 있다.</t>
  </si>
  <si>
    <t>인사총무담당자를 위한 총무업무 종합</t>
  </si>
  <si>
    <t>1. 총무, 인사, 관리, 기획 담당 부서장 및 실무자
2. 총무업무에 대해서 알고 싶은 기업체 임직원</t>
  </si>
  <si>
    <t>1. 총무 분야에 대한 기본적인 개념을 이해하고, 문서관리, 인사노무관리, 자산관리, 임대관리 등의 구체적 사례를 통하여 업무 수행 노하우를 파악할 수 있다. 
2. 총무업무 매뉴얼에 대한 핵심실무와 관리 기초를 다양한 사례를 통해 파악하여 총무업무의 기본이 되는 매뉴얼에 대해 이해할 수 있다.   
3. 문서관리 파일링 및 업무매뉴얼의 작성 프로세스를 이해하고, 실무에서 적용할 수 있다. 
4. 인사노무관리를 위한 복무, 임금, 근태관리 영역에 대한 기준을 파악할 수 있다. 
5. 기업부동산 자산관리의 기본이 되는 인수, 관리, 매각의 전 과정을 통해 기업의 자산을 효율적으로 관리할 수 있다.    
6. 부동산 임대차관리의 실무기법을 터득하여 효율적으로 업무를 처리할 수 있다.</t>
  </si>
  <si>
    <t>[HR insight] 일잘러 채용을 위한 면접의 기술</t>
  </si>
  <si>
    <t>- 기업의 인사 담당자
- 채용 업무에 관심있는 임직원</t>
  </si>
  <si>
    <t>기업의 인사？채용 담당자로서 좋은 인재를 선발할 수 있는 방법을 설명할 수 있다.</t>
  </si>
  <si>
    <t>채용에서 퇴직까지 인사노무관리 핵심실무</t>
  </si>
  <si>
    <t>1. 인사, 노무, 총무 담당 부서의 관리자 및 실무자
2. 근로기준법에 근거한 조직 및 인력 관리가 필요한 관리자
3. 근로기준법 등 노무관련 법률에 대한 관심이 있고, 노무관리에 대한 지식습득을 필요로 하는 자</t>
  </si>
  <si>
    <t>1. 노동법과 근로기준법의 구조와 근로조건 및 계약의 일반원칙을 이해할 수 있다.
2. 징계, 해고, 근로관계 종료 시의 절차를 설명할 수 있다. 
3. 임금, 연봉, 휴게, 법정수당, 연차휴가 등의 산정기준 및 운영방법을 설명할 수 있다. 
4. 모성보호, 직장 내 괴롭힘 방지 등의 근로자보호를 위한 방안을 검토할 수 있다.
5. 산업안전보건법 및 중대재해 처벌 등에 관한 법률의 주요 쟁점사항을 이해할 수 있다.</t>
  </si>
  <si>
    <t>유능한 인재를 선점하는 [스마트한 면접관의 모든 것]</t>
  </si>
  <si>
    <t>면접평가에 참여할(한) 직장인
면접관으로서 전문 역량을 강화하고 싶은 임직원
면접관 교육을 진행하는 인사담당자</t>
  </si>
  <si>
    <t>면접 평가역량과 기준, 도구를 이해함으로써 지원자를 공정하게 평가할 수 있다.
채용의 중요성을 명확히 인식하고 면접관의 역할과 기대역량을 학습함으로써 조직에 적합한 인재를 채용할 수 있다.</t>
  </si>
  <si>
    <t>인사쟁이라면 꼭 알아야 하는 [인사 실무의 모든 것]</t>
  </si>
  <si>
    <t>인사 업무에 관한 핵심 지식을 배우고 싶은 인사 담당자 및 관리자
인사 전략을 통해 스킬업 하고 싶은 인사팀 실무자
인사 업무에 관심이 있는 일반인</t>
  </si>
  <si>
    <t>1. 조직 성과에 기반한 인사 전략에 대해 알아 볼 수 있다.
2. 조직 성과와 조직 효과성에 대해 진단하고 문제에 기반한 인사 제도를 수립할 수 있다.
3. 주요 인사 제도의 개념을 바탕으로 인사 제도를 설계할 수 있다.</t>
  </si>
  <si>
    <t>핵심인재 선발을 위한 면접관 양성 실무교육</t>
  </si>
  <si>
    <t>1. 인사, 노무, 총무 담당 부서의 관리자 및 실무자
2. 각 기업체 내부의 조직 및 인력 관리가 필요한 부서장 및 관리자
3. 사내 면접관으로 발돋움하고자 하는 실무자</t>
  </si>
  <si>
    <t>1. 최근 채용 방법 트렌드를 익히고, 면접유형별 특징을 이해할 수 있다. 
2. 면접관에게 필요한 태도 및 자세를 파악하고 실무에 적용할 수 있다. 
3. 실제 채용 및 면접과정에 적용 가능한 면접관 매너와 커뮤니케이션 스킬을 익혀 면접에 적용할 수 있다. 
4. 기업에 적합한 핵심인재를 선발할 수 있는 면접기법과 유효 질문의 제작방법을 익혀 면접에 반영할 수 있다.</t>
  </si>
  <si>
    <t>핵심 인재를 양성하라! HRD 실무 특화 과정</t>
  </si>
  <si>
    <t>HRD 실무 담당자
HRD 실무 관리자
조직 인력개발에 관심이 있는 자</t>
  </si>
  <si>
    <t>1. 기업교육의 의의를 이해하고 기업과 교육간의 관계를 설명할 수 있다.
2. 기업교육을 구성하는 주요교육과정과 교육체계를 구성할 수 있는 교육 기획력을 배양하고 현장에 적용한다.
3. 기업에서 수행되는 다양한 교육을 효과적으로 운영하는데 필요한 기본 소양을 학습하고 적용한다.
4. 실제 교육현장에서 교수자로서 효과적인 강의기법을 숙지하고 실제 강의를 수행할 수 있다.
5. 기업교육 담당자가 수행하여야 하는 다양한 관리업무를 숙지하고 필요지식을 숙지한다.</t>
  </si>
  <si>
    <t>[인사총무 아카이브] 입찰조달과 입찰계약실무</t>
  </si>
  <si>
    <t>1. 공공조달 업무 실무진 및 부서장
2. 발주기관 업무 실무진 및 부서장
3. 입찰, 계약, 총무, 인사, 경영지원, 경영관리 파트 실무진 및 부서장
4. B2G 세일즈 채널 신규진출 조직의 실무진 및 부서장
5. 기타 입찰 프로세스 및 전자입찰시스템(나라장터)에 관심이 있으신 분</t>
  </si>
  <si>
    <t>1. 공공조달(나라장터) 입찰과 계약진행을 위한 기본법률인 국가계약법의 핵심사항을 파악할 수 있다.
2. 나라장터 업무 프로세스를 이해하고, 업종 및 아이템에 따른 나라장터 활용방법을 파악할 수 있다.
3. 조달계약 사례로 살펴본 조달계약 유형별 업무방법을 파악할 수 있다.</t>
  </si>
  <si>
    <t>실무자라면 꼭 알아야 할 [의심거래보고(STR) 작성법]</t>
  </si>
  <si>
    <t>금융회사 자금세탁방지 업무 담당자(STR전담 인력 포함)
자금세탁방지 업무에 관심이 있는 직장인</t>
  </si>
  <si>
    <t>예상되는 자금세탁 전제범죄 기술을 통해 고품질의 의심거래보고서를 작성할 수 있다.
주요 자금세탁 사례 연구를 통해 다양한 의심거래보고서를 작성할 수 있다.
의심거래보고서에 들어가야 할 필수 요소와 작성 스킬 습득을 통해 보다 쉽고 효율적으로 보고서를 작성할 수 있다.</t>
  </si>
  <si>
    <t>2024 포인트 부가가치세 실무</t>
  </si>
  <si>
    <t>1. 경리·회계·세무·영업·총무·재무부서의 실무자
2. 기업의 부가가치세 신고업무 담당자
3. 부가가치세에 대한 기본 이론과 실무지식을 필요로 하는 분</t>
  </si>
  <si>
    <t>1. 개정 부가가치세법 · 시행령 및 시행규칙을 모두 반영한 실무중심의 집중교육
2. 소득세 및 법인세 등의 선행세목인 부가가치세에 대한 모든 프로세스를 이해하고 철저히 분석 · 검토
3. 실무상 유의해야 할 각종 예규와 판례를 학습하고 사례중심별로 집중분석해 미연의 문제에 대비</t>
  </si>
  <si>
    <t>170000</t>
  </si>
  <si>
    <t>포인트 부가가치세 실무(2024)</t>
  </si>
  <si>
    <t>2024 부가가치세 신고실무(중급)</t>
  </si>
  <si>
    <t>실무자들은 이에 대한 전반적인 내용을 철저히 분석·검토하여 정확한 신고납부업무가 이행될 수 있도록 최선의 대책을 강구하여야 할 것입니다. 본 과정은 부가가치세법을 종합적·체계적으로 집중교육하여 부가가치세 신고에 만전을 기하는데 목적이 있습니다.</t>
  </si>
  <si>
    <t>250000</t>
  </si>
  <si>
    <t>2024 핵심실무 부가가치세</t>
  </si>
  <si>
    <t>전사원 꼭! 회계가 직장에서 이토록 쓸모 있을 줄이야</t>
  </si>
  <si>
    <t>재무제표, 기업 분석에 관심은 있지만 회계가 두려워 막막한 직장인
자신이 쓴 보고서가 허술하게 느껴지는, 숫자에 약한 직장인
데이터에 근거한 업무 진행으로 일잘러가 되고 싶은 임직원</t>
  </si>
  <si>
    <t>필요한 최소한의 회계 지식을 습득해 실제 업무에 활용할 수 있다.</t>
  </si>
  <si>
    <t>116500</t>
  </si>
  <si>
    <t>회계가 직장에서 이토록 쓸모 있을 줄이야</t>
  </si>
  <si>
    <t>2023 엑셀을 활용한 사업타당성 분석실무</t>
  </si>
  <si>
    <t>경영기획, 예산, 재무, 경영관리 부문의 실무자 및 관리자
신규사업, 전략, 투자분석 부문의 실무자 및 관리자</t>
  </si>
  <si>
    <t>투자사업의 재무예측(Financial Forecasting) 및 사업타당성 기법을 습득하고 엑셀을 활용한 사례분석을 통하여 투자사업에 대한 사업타당성 분석 실무 능력을 제고한다</t>
  </si>
  <si>
    <t>[재무투자 아카이브] 사업타당성을 위한 신용분석</t>
  </si>
  <si>
    <t>1. 경영분석 및 거래업체 신용분석 관련 실무자 및 관리자
2. 재무제표 분석 및 기업가치평가 분야 등에 관심있는 실무자 및 관리자</t>
  </si>
  <si>
    <t>1. 신용분석 관련 재무제표의 구조적 리스크를 이해할 수 있다.
2. 재무적 수치 분석을 위한 사실과 의견을 구분할 수 있다.
3. 신용분석 관련 경기순환주기를 분석할 수 있다.
4. 글로벌 금융기관에서 사용하는 주요 재무적 방법론 및 거시경제변수를 이해할 수 있다.</t>
  </si>
  <si>
    <t>2023 법인결산 Final 정리 특별강좌</t>
  </si>
  <si>
    <t>1. 법인의 경리, 회계, 세무 담당 실무자 및 결산업무 담당자
2. 법인세에 대한 세무 기초지식을 갖춘자
3. 법인의 결산 및 세무조정에 대한 실무 지식을 필요로 하는자</t>
  </si>
  <si>
    <t xml:space="preserve">주요 개정내용의 숙지 및 실무 적용
</t>
  </si>
  <si>
    <t>포인트 법인조정 실무(2022)</t>
  </si>
  <si>
    <t>M&amp;A 실무</t>
  </si>
  <si>
    <t>1. 기획.자금.재경 관련부서 실무자 및 관리자
2. 인수합병관련 회계 및 세무 실무자
3. 인수합병관련 가치평가 실무자
4. M&amp;A 및 자본거래에 관심이 있으며, 중급회계 수준 이상의 선수과정을 이수한 분</t>
  </si>
  <si>
    <t>본 강의는 M&amp;A의 구조와 프로세스에 대해 이해한 후 실무 사례를 통한 종합적인 이해를 도와 M&amp;A와 관련한 풍부한 경험을 바탕으로 업무 노하우 제시하는 데 그 목적이 있습니다.</t>
  </si>
  <si>
    <t>255000</t>
  </si>
  <si>
    <t>M&amp;A와 자본거래의 세무(2023)</t>
  </si>
  <si>
    <t>포인트 연말정산_세무사무소</t>
  </si>
  <si>
    <t>1. 경리, 회계, 세무, 인사, 노무, 총무, 전산담당 부서의 실무자
2. 연말정산을 담당하는 부서의 실무자
3. 연말정산을 통한 세테크에 관심있는 임직원</t>
  </si>
  <si>
    <t>1. 개정된 소득세법과 조세특례제한법을 충실하게 반영하여 연말정산 방법 및 절차를 숙지해 실무에 반영할 수 있다.
2. 연말정산 관련 업무를 정확하게 수행할 수 있다.</t>
  </si>
  <si>
    <t>포인트 연말정산 실무(2023)</t>
  </si>
  <si>
    <t>잘나가는 직장인은 회계한다! HOW TO 회계</t>
  </si>
  <si>
    <t>· 회계 기초 지식과 회계적 마인드를 다지고자 하는 직장인
· 포기했던 회계 공부를 다시 시작하고자 하는 직장인   
· 실무에서 회계 관련 지식을 활용하고자 하는 임직원 
· 올바른 회계정보를 토대로 투자하여 행복한 직장생활을 하고 싶은 직장인</t>
  </si>
  <si>
    <t>· 회계 정보를 읽고 활용하는 회계 언어 구사 능력을 함양할 수 있다.
· 회계 데이터를 기반으로 기업에서 이루어지는 모든 활동을 한눈에 파악할 수 있다.  
· 재무회계 영역인 손익계산서, 재무상태표 등 재무제표를 활용하여 다양한 비즈니스 상황에 적용할 수 있다. 
· 회계적 관점에서 비즈니스 현상의 흐름을 읽을 수 있다. 
· 회사의 모든 업무를 수익 및 비용과 연계하여 생각할 수 있다. 
· 회계 기초 지식을 함양하여 예산집행 과정에서 재무팀과 원활한 커뮤니케이션을 할 수 있다. 
· 기초적 내용뿐 아니라 고급회계인 연결회계에 입문하여 개념을 정립할 수 있다. 
· 재무정보를 통해 나쁜 회사를 식별하는 안목을 기를 수 있다.</t>
  </si>
  <si>
    <t>통합고용세액공제 실무</t>
  </si>
  <si>
    <t>1.세무회계사무소 근무자
2.기업체 법인세 실무 담당자</t>
  </si>
  <si>
    <t>2023년 신설된 통합고용세액공제 제도에 대해 알아본다.</t>
  </si>
  <si>
    <t>포인트 통합고용세액공제 실무</t>
  </si>
  <si>
    <t>[내부감사 아카이브] 내부통제와 내부회계관리</t>
  </si>
  <si>
    <t>1. 내부통제, 내부회계 담당자
2. 내부감사, 윤리경영, 준법감시 담당자
3. 내부회계관리제도 담당자
4. 경영관리 관련 부서장 및 실무자</t>
  </si>
  <si>
    <t>1. 내부회계관리제도의 정의, 도입이유, 구축범위를 이해할 수 있다.
2. 내부회계관리제도의 구축범위, 전사수준 통제, IT일반 통제, 프로세스 수준의 통제 등을 식별 및 기술하는 방법을 통해 내부회계관리제도를 구축할 수 있다.
3. 내부회계관리제도의 운영 및 내부통제 개선방안을 통해 효과적으로 내부회계관리제도를 운영할 수 있다.</t>
  </si>
  <si>
    <t>전사원이 알아야 할 기초세무 (2023)</t>
  </si>
  <si>
    <t>1. 세무관련업무를 체계적으로 이해하려는 신입사원 및 임직원
2. 세무관련업무를 이해하여 업무의 이해도를 높이려 하는 비재경부서실무자
3. 승진을 앞두고 있는 임직원
4. 기업에 근무하고 있는 모든 임직원</t>
  </si>
  <si>
    <t>1. 조세의 의의와 세법의 의미에 대해 설명할 수 있다.
2. 소득세와 원천징수에 대해 설명할 수 있다.
3. 근로소득, 퇴직소득, 이자소득, 배당소득, 연금소득, 사업소득, 기타소득, 비거주 원천소득의 원천징수를 할 수 있다.
4. 부가가치세의 기본흐름과 사업자등록에 대해 설명할 수 있다.
5. 세금계산서와 수정세금계산서를 발급할 수 있다.
6. 부가가치세 과세표준 및 매출세액, 매입세액을 계산할 수 있다.
7. 차가감하여 납부할 세액 및 가산세를 계산할 수 있다.
8. 법인세와 세무조정에 대해 설명할 수 있다.
9. 주요항목별 세무조정 방법을 이해할 수 있다.
10. 법인세 및 지방소득세 신고 방법을 설명할 수 있다.</t>
  </si>
  <si>
    <t>155000</t>
  </si>
  <si>
    <t>알기쉬운 세무실무(2023)</t>
  </si>
  <si>
    <t>PERFECT 연말정산실무</t>
  </si>
  <si>
    <t>1. 기업 연말정산 실무자
2. 연말정산 2회~5회 정도 수행해보신 분으로 연말정산을 master하고 싶으신 분
3. 공제항목별 다양한 사례를 알고 싶으신 분
4. 연말정산 업무는 해 보았으나, 이론적 배경 없이 회계프로그램에 의지 하셨던 분</t>
  </si>
  <si>
    <t>본 과정은 연말정산을 실무에서 2회~5회 정도 경험을 통해 대략 알고계신 분들이 연말정산에 대해 좀 더 자세히 알고 2023년 귀속 연말정산에 적용되는 개정세법과 유의사항등을 단 1회 교육으로 완벽하게 마스터 할 수 있도록 합니다.</t>
  </si>
  <si>
    <t>165000</t>
  </si>
  <si>
    <t>PERFECT 연말정산(2023)</t>
  </si>
  <si>
    <t>비즈니스 생존지식! 직장인을 위한 기초세무</t>
  </si>
  <si>
    <t>재무/회계팀, 구매팀, 인사팀, 영업팀, 연구개발팀, 생산관리팀 등 기업의 모든 직무를 수행하는 직장인
회사에서 처리하는 회계전표에 대한 업무이해도를 높이고 싶은 신입사원
조직을 관리하고 기업의 의사결정을 돕는 중간관리자 또는 경영자</t>
  </si>
  <si>
    <t>1. 수행하는 직무별로 고려해야 하는 세무회계 지식이 무엇인지 배우고 실무에서 활용할 수 있다.
2. 부가가치세의 지출증빙, 소득세의 원천징수, 법인세의 세무조사 등 각 세법별 핵심 포인트를 통해 직무 단계에서 세무리스크를 예방할 수 있다.</t>
  </si>
  <si>
    <t>한 눈에 보이는 재무제표 분석 실무</t>
  </si>
  <si>
    <t>1. 경리, 회계, 재경부문의 관리자와 실무담당자
2. 기획, 심사, 총무(관리), 전산, 영업 부서장 및 실무담당자
3. 기업경영활동과 회계업무의 관련성에 대한 이해가 필요한 실무담당자</t>
  </si>
  <si>
    <t>1. 재무관리분야에서 전개되는 다양한 이론들의 기본적 개념을 이해할 수 있다.
2. 재무상태표, 손익계산서, 현금흐름표 분석 등에 관한 기본적 개념을 이해할 수 있다.
3. 재무의사결정의 중요성에 대해 설명할 수 있다.</t>
  </si>
  <si>
    <t>만화로 배우는 비즈니스 스쿨 - 재무관리(입문)</t>
  </si>
  <si>
    <t>기업의 재무관리 및 분석 업무에 대한 체계적인 이해가 필요한 실무자 및 관리자 
재무관리 이론과 사례를 학습하고자 하는 실무담당자 
기초 재무관련 이론 수업이 필요한 모든 임직원</t>
  </si>
  <si>
    <t>기업의 재경부서 책임자들이 기초적인 재무관리 능력과 분석능력을 갖출수 있도록 한다. 
기업에 필요한 재무관련 이론과 사례를 학습하고 이해한다.</t>
  </si>
  <si>
    <t>2023 외부감사 대비 가치평가 역량 향상 과정</t>
  </si>
  <si>
    <t>일반기업 재무 및 투자기획 실무자 
인수합병 관련 가치평가 실무자
금융기관의 기업분석 실무자 
기타 기업가치평가에 관심 있으신 분</t>
  </si>
  <si>
    <t>가치평가의 원리에 대한 이해할 수 있다. 재무보고목적의 가치평가업무 범위를 이해하고 실무적용 방법을 습득할 수 있다. 적절한 가치평가 수행을 통해 외부감사에 대응할 수 있다</t>
  </si>
  <si>
    <t>기업가치평가실무(2022)</t>
  </si>
  <si>
    <t>[회계스타] 개그맨 김승혜의 난생처음 재무회계</t>
  </si>
  <si>
    <t xml:space="preserve">- 회계에 대한 전반적인 이해와 재무마인드 함양이 필요한 모든 임직원
- 회계에 대한 전문적인 지식을 얻고자 하는 회계/재무부서 근무자 </t>
  </si>
  <si>
    <t>1. 회계원리 및 재무제표의 구성과 상호관계를 설명할 수 있다. 
2. 계정과목별 회계처리를 이해하고 회사의 거래에 대한 정확한 회계처리를 할 수 있다.
3. 재무제표 분석 및 작성능력을 향상할 수 있다.</t>
  </si>
  <si>
    <t>44767</t>
  </si>
  <si>
    <t>사례로 배우는 기본탄탄 재무회계 기초(1)</t>
  </si>
  <si>
    <t>회계업무를 처음 접하는 신입 학습자
회계업무와 유관업무 부서 담당 학습자
회계업무를 관리/감독해야 하는 관리 학습자
재무제표 분석에 대한 상식을 알고자 하는  학습자</t>
  </si>
  <si>
    <t>회계의 의의와 회계기준을 이해할 수 있다.
회계의 순환과정을 통한 재무제표 작성을 이해할 수 있다.
재무업무에 필요한 재무제표를 읽는 방법과 정규증명서류의 관리를 이해할 수 있으며 이와 관련된 기본적 실무능력을 향상 시킬 수 있다.</t>
  </si>
  <si>
    <t>117000</t>
  </si>
  <si>
    <t>사례로 배우는 기본탄탄 재무회계(1)</t>
  </si>
  <si>
    <t>하마터면 또 회계를 모르고 일할 뻔 했다!</t>
  </si>
  <si>
    <t>1. 회계업무를 처음으로 접하는 직장인 
2. 회계 공부를 시작만 하고 끝 맺지 못하는 모든 직장인 
3. 짧은 시간 안에 회계를 확실히 이해하고 실무에 활용하고자 하는 직장인</t>
  </si>
  <si>
    <t>1. 직장인의 필수 지식인 회계의 기초와 주요 개념을 이해할 수 있다. 
2. 회계기초 지식을 바탕으로 재무제표를 읽을 수 있다. 
3. 회계정보를 활용한 비즈니스 커뮤니케이션을 할 수 있다.</t>
  </si>
  <si>
    <t>기업이윤 창출을 위한 원가회계</t>
  </si>
  <si>
    <t xml:space="preserve">1. 원가회계의 개념, 분류, 집계에 대한 사항을 이해할 수 있다. 
2. 제조간접원가의 배부방법을 파악할 수 있다. 
3. 개별원가계산의 개념을 이해하고, 예제를 통해 개별원가계산을 할 수 있다. 
4. 종합원가계산의 개념을 이해하고, 예제를 통해 개별원가계산을 할 수 있다. 
</t>
  </si>
  <si>
    <t>2023 인건비의 세무회계와 4대보험관리실무</t>
  </si>
  <si>
    <t>1. 인사, 노무, 총무담당, 경영관리 부서장 및 실무자
2. 경리, 회계, 고용보험, 국민연금, 의료보험, 산재보험 실무담당자
3. 세무, 재경, 기획 실무담당자</t>
  </si>
  <si>
    <t>인건비 총괄 프로세스 관리를 위한 근로자의 입사에서 퇴직까지 업무흐름도를 파악해봅시다.</t>
  </si>
  <si>
    <t>235000</t>
  </si>
  <si>
    <t>한눈에쏙쏙 인건비&amp;4대보험실무(2023)</t>
  </si>
  <si>
    <t>귀속 법인결산과 세무조정신고실무</t>
  </si>
  <si>
    <t>1. 법인의 경리, 회계, 세무 담당 실무자 및 결산업무 담당자
2. 법인세에 대한 세무 기초지식을 갖춘자
3. 법인의 결산 및 세무조정에 대한 실무 지식을 필요로 하는자</t>
  </si>
  <si>
    <t>본 과정은 세무·회계업무를 담당하고 있는 실무자들에게 법인결산과 세무조정상의 유의점, 세무조정계산서의 작성요령 등 기업의 결산과 세무조정에 따른 제반사항을 체계적으로 교육함으로써 효율적인 법인세 신고업무를 수행할 수 있도록 하는데 그 목적이 있습니다.</t>
  </si>
  <si>
    <t>550000</t>
  </si>
  <si>
    <t>(2024 이영우의) 법인세 조정·신고 실무</t>
  </si>
  <si>
    <t>[원가회계 아카이브] 원가계산 및 분석 에센스</t>
  </si>
  <si>
    <t>1. 제조원가를 통한 의사결정과 성과평가를 이해하고자 하는 기획담당 및 관리자
2. 영업활동에서 원가의 역할을 이해하고자 하는 영업담당 및 관리자
3. 재무제표와 원가계산의 관계를 이해하고자 하는 재무 및 회계담당, 관리자
4. 제조원가와 원가절감을 이해하고자 하는 생산담당 및 관리자</t>
  </si>
  <si>
    <t>1. 원가의 기본개념과 흐름을 파악하고, 정확한 원가계산 및 분석능력을 함양할 수 있다.
2. 원가계산과정을 이해하고, 실무사례에 대해 원가계산 및 분석을 할 수 있다. 
3. 개별/종합원가계산 절차와 방법을 활용하여 원가절감 및 수익성 증대를 도모할 수 있다.</t>
  </si>
  <si>
    <t>[원가회계 아카이브] 원가절감 혁신 Skill-Up</t>
  </si>
  <si>
    <t>1. 제조업 원가관리 실무자 및 관리자
2. 기획, 설계, 구매, 제조 부문의 실무자 및 관리자
3. R&amp;D, 개발, 협력업체관리, 공장혁신(합리화) 부문의 실무자 및 관리자
4. 원가절감 혁신에 관심있는 실무자 및 관리자</t>
  </si>
  <si>
    <t>1. 원가의 기본지식을 이해하고, 원가정보를 활용한 원가절감 혁신기법을 파악할 수 있다. 
2. 글로벌 경쟁력 강화를 위한 원가절감 역량을 배양할 수 있다.
3. 기업 내 최적의 원가절감 방법, 목표원가 수립 역량을 제고할 수 있다.
4. 원가요소별 혁신사례 분석 및 원가절감 포인트를 파악할 수 있다.</t>
  </si>
  <si>
    <t>비즈니스 생존지식! 직장인을 위한 재무제표 분석</t>
  </si>
  <si>
    <t>1. 재무제표를 잘 이해하고 싶고 분석하고 싶은 모든 직장인
2. 재무제표 분석이 업무상 꼭 필요한 재무/회계/영업/경리/계리/자금부 등에 재직중인 모든 직장인</t>
  </si>
  <si>
    <t>1. 재무제표의 구성요소를 파악하고 분석할 수 있다.
2. 실무에서 발생하는 회계사건을 이해하고 의사결정에 활용할 수 있다.</t>
  </si>
  <si>
    <t>실무에 바로 적용하는 Excel 회계</t>
  </si>
  <si>
    <t>- 경리,회계,세무부문의 실무자 
- 재무제표에 대한 개념과 엑셀을 활용한 적용방법을 알고자 하는 분</t>
  </si>
  <si>
    <t>본 과정은 실무에 바로 활용하는 엑셀 회계 시리즈 강좌로서 회계에 대한 개념을 이해하고 EXCEL을 활용하여 실무에 대한 효율을 증대시키고자 하는데 그 목적이 있습니다</t>
  </si>
  <si>
    <t>만화로 배우는 비즈니스 스쿨 - 회계원리(입문)</t>
  </si>
  <si>
    <t>기업의 회계업무에 대한 체계적인 이해가 필요한 실무자 및 관리자
회계원리부터 시작되는 기초 실무지식을 습득하고자 하는 실무담당자 
체계적인 회계기초이론 수업이 필요한 모든 임직원</t>
  </si>
  <si>
    <t>모든 임직원이 회계의 기초지식을 갖출수 있도록 한다.
기업의 회계 업무를 수행, 관리할 수 있도록 한다.
회계에 대한 이해를 바탕으로 사내업무흐름을 이해한다.</t>
  </si>
  <si>
    <t>사례로 배우는 기본탄탄 재무회계 기초(2)</t>
  </si>
  <si>
    <t>매출？매입과 매출원가에 관련된 회계처리를 할 수 있다.
급여와 퇴직급 지급과 관련된 회계처리를 할 수 있다.
감가상각비 회계처리와 영업활동 및 비영업활동과 관련된 회계처리를 할 수 있다.</t>
  </si>
  <si>
    <t>사례로 배우는 기본탄탄 재무회계(2)</t>
  </si>
  <si>
    <t>비즈니스 생존지식! 직장인을 위한 원가회계</t>
  </si>
  <si>
    <t>제조 기업의 회계 담당자
원가에 대한 이해도를 높이고 싶은 임직원
원가 기초 지식 습득을 통해 성과 창출을 하고 싶은 누구나</t>
  </si>
  <si>
    <t>1. 원가 회계에 대한 기초 개념 이해
2. 원가 계산 방법 학습을 통한 실무 활용 능력 키우기
3. 원가의 흐름을 이해하며 재무제표에 반영되는 원리 이해</t>
  </si>
  <si>
    <t>귀속 법인세 고급(법인결산과 세무조정)</t>
  </si>
  <si>
    <t>1. 세무 및 회계, 경리, 재경부문의 관리자와 실무 담당자
2. 영업, 기획, 심사, 경영, 총무(관리), 전산 부서장 및 실무담당자
3. 세법지식을 재충전하기 원하는 공인회계사 및 세무사
4. 법인세에 대한 세무회계처리 실무에 관심이 있는 분</t>
  </si>
  <si>
    <t>- 세무의사결정에 필요한 법인세법 규정의 이해와 법인결산업무에 필요한 세법지식의 습득
- 세무, 회계 실무 전반에 대한 정확한 사전지식습득과 합리적인 실무대책수립
- 세무전문가를 통한 법인세법의 주요 내용 및 실무해설
- 주요 사안별, 쟁점별로 실무사례 위주의 교육 실시</t>
  </si>
  <si>
    <t>240000</t>
  </si>
  <si>
    <t>법인결산 신고실무(2024 신고대비)</t>
  </si>
  <si>
    <t>[재무투자 아카이브] 재무제표분석 에센스</t>
  </si>
  <si>
    <t>1. 기획, 심사, 경영관리, 사업개발 실무자 및 관리자
2. 경리, 회계, 영업, 자금관리 실무자 및 관리자
3. 재무제표에 대한 이해력을 높이고자 하시는 분</t>
  </si>
  <si>
    <t>1. 재무상태표와 손익계산서 등 재무제표에 대한 기본개념을 이해할 수 있다.
2. 이익흐름과 현금흐름을 이해할 수 있다. 
3. 안정성, 수익성, 성장성 등 재무비율을 이해할 수 있다. 
4. 기업 재무건전성 판단을 위한 종합평가기법을 이해할 수 있다.</t>
  </si>
  <si>
    <t>핵심만 콕! 회계의 기초와 필수 회계원리</t>
  </si>
  <si>
    <t>회계의 기초와 필수 회계원리를 위한 지식 습득 및 다양한 모습의 회계에 대해 관심있는 직장인</t>
  </si>
  <si>
    <t>회계의 개념과 기준 및 주요 구성요소에 대해서 알아보고 더 나아가 다양한 회계의 모습에 대해 이해할 수 있다.</t>
  </si>
  <si>
    <t>국제무역대금 결제와 자본거래</t>
  </si>
  <si>
    <t>1. 국제무역관련부서의 실무자 및 부서장
2. 국저거래 관련 지식을 필요로 하는 분
3. 수출입기업의 경리ㆍ회계ㆍ세무담당자</t>
  </si>
  <si>
    <t>1. 국제무역거래의 대금결제방식을 학습하여 거래당사자에게 존재하는 위험을 해소하기 위한 적합한 결제방식을 선택하여 무역거래의 안정성을 유지할 수 있다.
2. 무역금융 및 외국환거래에 대한 이론과 실무적 지식을 습득하여 국제무역업무에 실무 역량을 향상할 수 있다.</t>
  </si>
  <si>
    <t>만화로 배우는 비즈니스 스쿨 - 관리회계(입문)</t>
  </si>
  <si>
    <t>관리회계에 대한 체계적인 이론학습이 필요한 재경부서 담당자 
경영자의 의사결정을 위한 보고방법에 대해 알기를 원하는 모든 임직원</t>
  </si>
  <si>
    <t>관리회계의 기본개념 및 회계처리방법을 알 수 있다. 
관리회계의 주요 특징을 이해하고 이를 실무에 적용할 수 있다.</t>
  </si>
  <si>
    <t>- 합리적인 의사결정을 위해 원가정보를 이해하고 활용하고자 하는 관리자
- 원가 및 관리회계의 실무역량을 향상시키고 싶은 회계 직무 종사자</t>
  </si>
  <si>
    <t>1. 원가의 기본적인 개념을 이해하고 원가의 흐름 및 정보를 장기의사결정에 활용할 수 있다.
2. 원가계산과 관리회계의 상호관계를 이해하고 원가계산에서 산출된 정보를 관리회계 분야에서 활용할 수 있다.</t>
  </si>
  <si>
    <t>궁금한 내용만 쏙쏙! 반드시 알아야 할 회계상식</t>
  </si>
  <si>
    <t>회계업무를 처음 접하는 신입 학습자
회계업무와 유관업무 부서 담당 학습자
회계업무를 관리/감독해야 하는 관리 학습자
재무제표 분석에 대한 상식을 알고자 하는 학습자</t>
  </si>
  <si>
    <t>회계의 의의와 회계기준을 이해할 수 있다.
회계의 순환과정을 통한 재무제표 작성을 이해할 수 있다.
재무업무에 필요한 재무제표를 읽는 방법을 이해할 수 있으며 이와 관련된 기본적 실무능력을 향상 시킬 수 있다.
매출？매입과 매출원가에 관련된 회계처리를 할 수 있다.
감가상각비 회계처리와 영업활동 및 비영업활동과 관련된 회계처리를 할 수 있다.</t>
  </si>
  <si>
    <t>귀속 법인결산 Final 정리 특별강좌</t>
  </si>
  <si>
    <t>포인트 법인조정 실무(2023)</t>
  </si>
  <si>
    <t>비즈니스 생존지식! 직장인을 위한 기초회계</t>
  </si>
  <si>
    <t>비전공자이나 회계, 재무에 대한 기초지식이 필요한 직장인
회계 관련 업무를 갓 맡았는데 확실한 이론정립이 부족해서 답답한 직장인
다니고 있는 회사의 재무구조가 궁금한 직장인
회계 관련 책을 사서 한번도 끝까지 본 적이 없는 직장인</t>
  </si>
  <si>
    <t>1. 회계의 주요 개념과 기본 이론을 확실하게 정립할 수 있다.
2. 다양한 사례를 통해 회계를 쉽게 이해할 수 있다.
3. 재무제표를 이해하고 합리적인 투자의사결정을 할 수 있다.</t>
  </si>
  <si>
    <t>[재무투자 아카이브] 기업자금관리와 조달·운용실무</t>
  </si>
  <si>
    <t>1. 자금, 예산, 회계, 재무 업무 담당 실무자 및 관리자
2. 사업기획, 영업관리 업무 담당 실무자 및 관리자
3. 자금관리 전반에 걸친 이해가 필요한 분</t>
  </si>
  <si>
    <t>1. 기업의 자금관리 및 자금조달 업무를 수행하기 위해 필요한 기본 실무지식을 종합적으로 이해할 수 있다. 
2. 기업의 자금관리, 자금수지 계획수립, 자금조달 등 자금업무 전반에 걸친 핵심방법론과 자금수지표 관리를 통해 기업의 자금관리방안을 파악할 수 있다. 
3. 회계와 자금업무를 아우르는 통합 재무관리 역량을 강화할 수 있다.</t>
  </si>
  <si>
    <t>총무/비서</t>
  </si>
  <si>
    <t>[인사총무 아카이브] 총무자산관리 빌드업</t>
  </si>
  <si>
    <t>1. 총무, 경영지원, 경영관리, 인사, 사업부 관리 파트 실무진 및 부서장
2. 총무부문 자산관리에 관심이 있으신 분</t>
  </si>
  <si>
    <t>1. 자산의 유형을 구분하고, 총무자산의 의미를 이해할 수 있다.
2. 고정자산관리 프로세스(PLM)별 관리역량을 강화할 수 있다.
3. 유형자산과 무형자산에 대한 총무관리 실무쟁점을 파악할 수 있다.
4. 지식사회형 자산관리 트렌드 변화를 파악할 수 있다.</t>
  </si>
  <si>
    <t>[Grow+] 회사에서 인정받는 총무 실무</t>
  </si>
  <si>
    <t>- 총무 일을 담당하고 있는 임직원
- 총무 직무를 준비하거나, 자신의 업무 실력을 향상시키고 싶은 임직원</t>
  </si>
  <si>
    <t>1. 총무의 전체적인 업무에 대해 이해할 수 있다.
2. 총무 업무를 꼼꼼하게 파악하고 자신의 실무에 적용시킬 수 있다.</t>
  </si>
  <si>
    <t>45441</t>
  </si>
  <si>
    <t>[인사총무 아카이브] 스마트한 행사의전실무</t>
  </si>
  <si>
    <t>1. 총무, 홍보, 의전, 경영지원, 인사, 사업부 관리 파트, 행사기획 담당 실무진 및 부서장
2. 행사기획 및 운영(의전)일정이 예정되어 있으신 분</t>
  </si>
  <si>
    <t>1. 사내 각종 행사진행에 따른 실무능력을 함양할 수 있다.
2. 행사에 수반되는 의전수행에 필요한 의전 담당자의 자질을 함양할 수 있다.
3. 국제화 시대에 맞는 글로벌 비즈니스 역량을 강화할 수 있다.</t>
  </si>
  <si>
    <t>[인사총무 아카이브] 전략적 총무기획 핵심실무</t>
  </si>
  <si>
    <t>1. 총무, 경영지원, 경영관리, 인사, 사업부 관리 파트 실무진 및 부서장
2. 조직 내 총무 및 경영지원 업무의 체계화, 재조직에 관심이 있으신 분</t>
  </si>
  <si>
    <t>1. 총무업무의 포괄적 특성을 반영한 시스템 구조를 이해할 수 있다.
2. 개별 기업에 맞는 총무시스템 설계 역량을 강화할 수 있다. 
3. 4차 산업혁명 시대에 맞는 총무관리 트렌드를 파악할 수 있다.
4. 다양한 업종에 공통으로 적용되는 총무관리 업무를 실무에 적용할 수 있다.</t>
  </si>
  <si>
    <t>기후위기와 탄소중립 시대, ESG적 삶이란</t>
  </si>
  <si>
    <t>- ESG 경영을 실천해야 하는 리더
- 트렌드와 경제 동향을 빠르게 파악하고 싶은 임직원
- 에너지 산업에 관심이 있는 분
- 환경과 기후위기에 관심이 있는 모든 분</t>
  </si>
  <si>
    <t>1. 기후위기 상황과 탄소중립시대의 의미에 대해 이해하고, 다양한 산업과 정책 변화를 숙지하여 변화에 대처할 수 있다.
2. ‘ESG적 삶‘에 대해 이해하고 ‘ESG 경영’을 내재화하여 실현할 수 있다.</t>
  </si>
  <si>
    <t>ESG 확산과 환경경영(지속가능경영) 전략</t>
  </si>
  <si>
    <t>1. 기업 및 공공기관의 지속가능경영, 사회공헌, 환경경영 담당자
2. 기업 및 공공기관의 경영전략 및 기획, 연구조사 담당자
3. 지속가능경영, 사회공헌, 환경경영 컨설턴트</t>
  </si>
  <si>
    <t>1. 지속가능성 패러다임에서 경제, 환경, 사회 3가지 요소, 특히 미세먼지, 자원순환, 온실가스 등 친환경성이 경영리스크로 부상하는 과정을 이해할 수 있다. 
2. 녹색금융의 개념, 상품 구조, 논의 동향 및 특징을 이해하고, 수익성 전제 하에 녹색금융이 수탁자 책임을 다하기 위한 산업계에 대한 ESG 정보요구체계를 이해할 수 있다. 
3. 글로벌 기업들의 지속가능성 측면에서의 친환경경영 전략을 이해할 수 있다. 
4. 지속가능성 또는 친환경경영 기업으로 거듭나고, 지속가능경쟁력을 강화하기 위한 주요 활동을 이해할 수 있다.</t>
  </si>
  <si>
    <t>리더십</t>
  </si>
  <si>
    <t>계층교육</t>
  </si>
  <si>
    <t>리더</t>
  </si>
  <si>
    <t>밀레니얼 리더들의 비밀공간, 리더랜드</t>
  </si>
  <si>
    <t>- 팀장 및 리더급 직원
- 팀장 및 리더급으로 진급 예정자</t>
  </si>
  <si>
    <t>1. 변화된 환경에 적합한 새로운 리더의 역할을 이해하고, 리더로서 팀원을 움직이는 힘이 무엇인지 알 수 있다.
2. 의사결정 및 프로젝트 관리 노하우를 습득하여 효율적으로 성과를 관리할 수 있다. 
3. 조직 내 공정한 업무 배분 및 자율적 협업 시스템을 구축할 수 있다.</t>
  </si>
  <si>
    <t>탁월한 팀장의 비밀 노하우 성과 창출 리더십</t>
  </si>
  <si>
    <t>- 조직 내 팀장 등 구성원의 업무 추진을 지원하고 지도하는 중간 관리자
- 구성원에 대한 인사권과 평가권을 갖고 있는 관리자</t>
  </si>
  <si>
    <t>송진구 교수의 명품 리더십 아카데미 - 리더의 자존감과 커뮤니케이션</t>
  </si>
  <si>
    <t>도전하는 리더가 품어야 할 자존감을 갖추고자 하는 리더
자존감을 키우고, 대인 관계 역량을 향상 시키고자 하는 모든 임직원</t>
  </si>
  <si>
    <t>자존심과 자존감의 차이를 명확하게 구분하여, 자존감에 대한 고민을 극복하고 안정된 심리상태로 적극적인 리더십을 구현할 수 있다.
상대를 파악하고 그에 맞게 대응하여 관계를 개선시킬 수 있다.</t>
  </si>
  <si>
    <t>핵심만 콕 PLUS! 의사결정과 동기부여</t>
  </si>
  <si>
    <t>상황에 따른 적합한 의사결정을 하고자 하는 모든 임직원
서로 동기부여가 잘 이루어지는 상호동기부여 조직을 만들고자 하는 모든 임직원</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</si>
  <si>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
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</si>
  <si>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리더역량 향상과정- 스마트한 관리스킬 마스터하기</t>
  </si>
  <si>
    <t>1. 과장이상급의 차기 리더 이상의 임직원
2. 변화하는 사회에 필요한 문제해결과 코칭 역량을 갖추고자 하는 임직원
3. 조직에게 필요한 효율적인 프로젝트 관리 스킬을 갖추고 싶은 임직원</t>
  </si>
  <si>
    <t>1. 업무의 성과는 물론 조직의 생존과도 직결되는 복합적 문제해결 역량을 습득하고 조직에 활용할 수 있다.
2. 언제든 당면할 수 있는 문제상황을 방지하고 효율적인 업무 및 조직원 관리 스킬을 습득할 수 있다.
3. 프로젝트 관리지식, 창의적 문제해결을 위한 접근 방법, 조직원 역량 향상을 위한 코칭 스킬들을 습득해서 업무 현장에 활용할 수 있다.
4. 광범위한 코칭이 아닌 팀원 개인의 개성을 고려하고 상황에 적합한 맞춤별 코칭방법을 습득하여 적용할 수 있다.</t>
  </si>
  <si>
    <t>[리더다움] 도전을 성장으로 이끄는 변화관리</t>
  </si>
  <si>
    <t>1. 변화 이해하기
2. 조직변화를 망치는 리더의 7가지 믿음
3. 조직변화의 핵심은 개인이다.
4. 진정한 변화리더 되기
5. 나에서 우리로 이끄는 리더십
6. 조직변화모델 활용하기
7. 변화동기를 높이는 대화법
8. 저항을 긍정의 에너지로 바꾸는 방법
9. 변화를 퍼실리테이션 하기
10. 최고촉진자(Chief Facilitation Officer)되기</t>
  </si>
  <si>
    <t xml:space="preserve">1. 변화의 인식과 탐색을 통해 우리 조직에 맞는 조직변화모델을  적용할 수 있다. 
2. 구성원의 변화저항을 줄이고 변화를 긍정에너지로 바꿀 수 있다.
3. 변화를 위한 효과적인 리더십 스킬을 가지고 우리 조직에 맞는 변화관리를 할 수 있다. </t>
  </si>
  <si>
    <t>더 체인지</t>
  </si>
  <si>
    <t>멋진 성과를 언제나 갈망하는 직장인
먼저 성과를 내고 싶은 실무자와 호통 치지 않으며 부하를 돕고 싶은 리더</t>
  </si>
  <si>
    <t>성과창출의 본질적인 메커니즘과 프로세스를 이해한다.
성과창출을 위해 필요한 각 단계별 핵심전략 수립 및 실행방안을 이해한다.</t>
  </si>
  <si>
    <t>리더의 노트</t>
  </si>
  <si>
    <t>1. 빠르게 변화하는 세상속에서 나만의 리더십을 찾는다.
2. 리더십이란 무엇인지 알고 싶은 직장인, 임원, 팀장</t>
  </si>
  <si>
    <t>1. 리더십이란 무엇인지 살펴 본다.
2. 나만의 리더십이란 무엇인지 생각해 본다</t>
  </si>
  <si>
    <t>[리더다움] 나와 나의 일을 리드하는 성과창출 법칙</t>
  </si>
  <si>
    <t>1. 새로운 성과 창출 방법을 배우고자 하는 뉴 프로페셔널 
2. 기존의 틀에 박힌 관습을 깨고 주도적인 자세를 통해 성과를 창출하고자 하는 직장인
3. 조직의 명령과 통제보다 개인의 잠재력에 집중하여 성과를 창출하고자 하는 직장인</t>
  </si>
  <si>
    <t>1. 개인과 조직의 성공과 성장을 위해 과거의 관습을 끊고, 커리어적인 성취와 인생의 성장 모두를 위한 새로운 성과 창출 방법을 배운다.
2. 자율과 신뢰를 기반으로 한 새로운 리더십의 기준과 질서를 통해 성과를 창출하는 법을 배운다.
3. 혼란과 불황 속에서도 최고의 성과를 낼 수 있도록 뉴노멀 시대에 맞는 일의 인사이트를  습득한다.</t>
  </si>
  <si>
    <t>리셋하고 리드하라</t>
  </si>
  <si>
    <t>송진구 교수의 명품 리더십 아카데미 - 리더의 갈등관리</t>
  </si>
  <si>
    <t>조직 안팎의 갈등을 관리해야 하는 리더
비즈니스 상황에서 겪게 되는 갈등을 해결하고자 하는 모든 임직원</t>
  </si>
  <si>
    <t>조직 안팎에서 발생되는 갈등을 효과적으로 관리하여 조직력을 강화할 수 있다.
개인별 갈등관리 유형을 분석하여 갈등을 제거하여 성과를 높일 수 있다.</t>
  </si>
  <si>
    <t>[리더다움] 팀 시너지를 위한 갈등관리</t>
  </si>
  <si>
    <t xml:space="preserve">- 조직의 갈등을 관리하고, 원만하게 해결하고자 하는 리더
- 리더 및 동료와의 갈등 해결 방법을 알고자 하는 모든 직장인
- 긍정적인 조직 문화를 구축하고자 하는 HR담당자
</t>
  </si>
  <si>
    <t>1. 갈등의 정의와 속성을 설명할 수 있다.
2. 갈등관리의 목표 및 방법을 설명할 수 있다.
3. 리더로서 조직의 갈등을 관리하고, 원만히 해결하여 건강한 조직문화를 구축할 수 있다.</t>
  </si>
  <si>
    <t>고성과 조직 관리를 위한 팀장 걱정 버리기 10가지 스킬 (참고도서제공)</t>
  </si>
  <si>
    <t xml:space="preserve">1. 조직의 성공을 위해 노력하는 모든 리더들
2. 밀레니얼 세대와 함께 조직을 이끌어 나갈 팀장급 관리자
3. 기존의 수직적 명령이 아닌 수평적 성과문화를 이루고 싶은 팀장급 관리자 </t>
  </si>
  <si>
    <t>1. 팀장 스스로 성과를 위한 팀 문화의 필요성을 인식해, 수평적이고 자유로운 의견 개진 문화를 조성하여 성과 창출의 조직을 만들 수 있다. 
2. 팀원에 대한 신뢰를 바탕으로 업무 권한을 위임함으로써 팀원의 동기부여를 촉진시킬 수 있다.
3. 인간적인 친근함과 포용력을 통해 팀원이 진정으로 믿고 따르는 리더십을 발휘하여 롱런하는 조직을 만들 수 있다.</t>
  </si>
  <si>
    <t>100500</t>
  </si>
  <si>
    <t>퍼스널 MBA</t>
  </si>
  <si>
    <t>- 팀원의 성과관리를 위해 성과면담 스킬이 필요한 중간관리자
- 조직의 업무를 개선하고 성과를 창출하고자 하는 인사팀 담당자</t>
  </si>
  <si>
    <t>1. 효율적인 업무수행을 위해 성과관리의 중요성을 이해할 수 있다.
2. 성과면담의 중요성을 알고, 효율적으로 성과관리계획을 수립할 수 있다.
3. 성과관리 코칭의 프로세스와 스킬을 알고 성과관리에 적용할 수 있다.</t>
  </si>
  <si>
    <t>성장하는 조직의 성과관리, OKR</t>
  </si>
  <si>
    <t>1. 형식적이 아닌 진정한 성과를 위한 성과관리 방법이 알고 싶은 임직원
2. 빠르게 변화하는 비즈니스 환경에 적합한 성과관리 방법이 알고 싶은 임직원</t>
  </si>
  <si>
    <t xml:space="preserve">1. 연초에 세운 성과목표는 평가를 위한 도구일 뿐 성과목표를 위해 업무를 하는 직원은 거의 없다. OKR을 통해 구성원들은 관리를 위한 목표가 아닌 달성하기 위한 목표를 세우고 업무에 집중할 수 있다.
2. 도전적인 목표를 세우는 문화를 통해 구성원들은 무기력함에서 벗어나 의욕적으로 업무를 대하고, 성장할 수 있다. </t>
  </si>
  <si>
    <t>팀장 역량마스터, 탁월한 리더들의 현장 매니징 기법(종합편) (교재포함)</t>
  </si>
  <si>
    <t>- 기업체 팀장 진급 예정자
- 팀장급 관리자</t>
  </si>
  <si>
    <t>1. 조직을 이끄는 팀장으로서의 마인드를 함양할 수 있다.
2. 일의 실행력을 높이는 업무관리와 기획이익을 창출하는 성과관리를 이룰 수 있다. 
3. 구성원의 신뢰를 얻는 사람관리와 혁신을 창출하는 조직관리를 이룰 수 있다.</t>
  </si>
  <si>
    <t xml:space="preserve">나는 인정받는 팀장이고 싶다 </t>
  </si>
  <si>
    <t>송진구 교수의 명품 리더십 아카데미 - 리더의 위기관리</t>
  </si>
  <si>
    <t>개인과 조직의 위기를 돌파하기 위한 해법이 요구되는 리더
시련과 위기 극복의 동력이 필요한 모든 임직원</t>
  </si>
  <si>
    <t>개인과 조직의 위기를 사전에 감지하고 대응할 수 있다.
시련을 극복하는 4가지 원칙을 이해하고 위기 관리 역량을 키울 수 있다.</t>
  </si>
  <si>
    <t>뉴노멀 시대의 슬기로운 팀장생활</t>
  </si>
  <si>
    <t>팀장 및 예비 팀장
조직의 리더</t>
  </si>
  <si>
    <t>수축사회의 특징을 통해 팀 환경 변화에 대응력을 기를 수 있다.
분석 중심에서 해결책 중심의 일하는 방식으로 개선할 수 있다.
일관성 있는 원칙과 기준을 가지고 조직을 이끌 수 있다.</t>
  </si>
  <si>
    <t>더 스마트</t>
  </si>
  <si>
    <t>송진구 교수의 명품 리더십 아카데미 - 리더란 무엇인가</t>
  </si>
  <si>
    <t>리더의 자질과 역량을 키우고자 하는 예비 리더
경영에 필요한 리더십을 고전의 지혜에서 배워 보고자 하는 전 임직원</t>
  </si>
  <si>
    <t>리더의 덕목(용인, 신뢰, 전략, 불굴)과 리더십 유형에 대해 이해하고, 이를 조직 운영과 성과 향상에 적용할 수 있다.
리더의 관점으로 ‘생각’하여 자신과 조직을 성장시킬 수 있다.</t>
  </si>
  <si>
    <t>[손창훈의 팀장벙커] 팀장을 위한 시크릿 노트 3 : 스피치&amp;의사소통편</t>
  </si>
  <si>
    <t>스피치를 배우고 싶지만 바빠서 시간이 없는 분
리더가 되었지만 팀원들과 소통이 어려운 분
전하는 메세지가 팀원들이 잔소리로 여겨지는 분
대화와 커뮤니케이션에 많은 스트레스를 가지신 분</t>
  </si>
  <si>
    <t>팀원에게 적합한 의사소통을 할 수 있다. 
의사소통을 통해 팀의 성장을 도울 수 있다.</t>
  </si>
  <si>
    <t>[손창훈의 팀장벙커] 팀장을 위한 시크릿 노트 1 : 피드백편</t>
  </si>
  <si>
    <t>팀원과 소통하는 방법을 알고 싶으신 분
팀원에게 적절한 피드백을 하고 싶으신 분
피드백을 통해 팀원을 성장시키고 싶은 분
성과를 낼 수 있는 커뮤니케이션 방법이 궁금한 분</t>
  </si>
  <si>
    <t>팀원에게 적합한 피드백을 할 수 있다. 
피드백을 통해 팀의 성장을 도울 수 있다.</t>
  </si>
  <si>
    <t>[소확성] 위기의 조직을 살리는 리더의 조건</t>
  </si>
  <si>
    <t>조직의 성장과 발전에 기여하고자 하는 리더
리더십 역량을 향상시키고자 하는 학습자</t>
  </si>
  <si>
    <t>조직 내에서 조직원과의 협력을 이끌 수 있는 능력을 습득할 수 있다.
조직의 성장과 변화에 적응하고 이를 주도할 수 있는 역량을 향상할 수 있다.
현 시대에 적합한 리더십 전략을 이해할 수 있다.</t>
  </si>
  <si>
    <t>착한 리더가 온다</t>
  </si>
  <si>
    <t>[Work#] 일이 즐거운 조직문화, OKR 성과관리</t>
  </si>
  <si>
    <t>- 조직의 목표에 수렴하는 효율적인 업무 방식을 원하는 직장인
- 성과를 높일 수 있는 구체적이고 확실한 방법을 알고 싶은 직장인</t>
  </si>
  <si>
    <t>1. 성과관리가 중요한 이유를 알고 OKR의 특징을 알아볼 수 있다.
2. OKR의 기본원리와 성공사례에 대해 학습할 수 있다.
3. 원활한 피드백을 위한 소통 방법과 OKR 코칭법을 익힐 수 있다.</t>
  </si>
  <si>
    <t>뉴노멀 시대의 리더십 핵심스킬</t>
  </si>
  <si>
    <t>리더 인사이트-조직관리</t>
  </si>
  <si>
    <t>현장관리자, 현장 직/반장</t>
  </si>
  <si>
    <t>1. DX시대 필요한 리더에 대해 이해할 수 있다.
2. 리더의 역할변화를 이해할 수 있다. 
3. 조직관리를 위한 리더십 핵심요소 6가지에 대해 설명할 수 있다.</t>
  </si>
  <si>
    <t>[손창훈의 팀장벙커] 팀장을 위한 시크릿 노트 4 : 팀장의 고민편</t>
  </si>
  <si>
    <t>팀장직을 처음 하는 초보 팀장님
팀원을 어떻게 이끌어야 할지 고민하는 팀장님
오늘도 팀원때문에 고민인 팀장님</t>
  </si>
  <si>
    <t>특징있는 팀원을 이해하고 관리하는 노하우를 학습 할 수 있다. 
팀원의 성장을 도울 수 있다.</t>
  </si>
  <si>
    <t>송진구 교수의 명품 리더십 아카데미 - 부자의 5가지 비밀과 리더의 미래설계</t>
  </si>
  <si>
    <t>명확한 미래설계로 빛나는 미래를 만들고 싶은 리더
시간과 경제적 자유를 얻고 싶은 모든 임직원</t>
  </si>
  <si>
    <t>원하는 삶을 살 수 있는 빛나는 미래를 설계할 수 있다.
부의 비밀과 부자와 빈자의 차이를 통해 경제적 자유를 성취하는 방법을 이해하고 삶에 적용할 수 있다.</t>
  </si>
  <si>
    <t>[Z피Z기! Z세대가 왔다] #슬기로운 리더 생활(교재포함)</t>
  </si>
  <si>
    <t xml:space="preserve">1. 요즘 세대와 힘께하는 조직문화를 만들어 가고 싶은 열린 마음을 가진 직장인 및 리더 
2. 밀려오는 요즘 세대와 기존의 직원들이 공존하는 조직문화를 구축하고 싶은 기업의 인사담당자 </t>
  </si>
  <si>
    <t xml:space="preserve">1. ‘어떻게 밀레니얼·Z세대 조직 구성원의 능력을 발휘할 수 있는 환경을 만들 것인가’를 고민하는 사람 중심의 조직관리를 실천할 수 있다.
2. 밀레니얼·Z세대 구성원들에게 조직의 비전과 전략에 대해 이야기하고 그들과 미래의 청사진을 공유하여 조직과 융화되게 할 수 있다.
3. 밀레니얼·Z세대들이 조직 속에서 성장하고 경쟁력을 가지며 스스로 팔로人할 수 있는 조직문화를 구축할 수 있다. </t>
  </si>
  <si>
    <t>90년생과 어떻게 일할 것인가</t>
  </si>
  <si>
    <t>송진구 교수의 명품 리더십 아카데미 - 리더의 역할과 인맥관리</t>
  </si>
  <si>
    <t>리더의 자질과 역량을 키우고자 하는 예비 리더
비즈니스의 성공과 삶을 행복을 부르는 인맥 관리의 비법을 배우고 싶은 임직원</t>
  </si>
  <si>
    <t>리더와 관리자의 차이에 대해 이해하고, 리더의 진정한 역할을 수행하여 조직 운영과 성과 향상에 기여할 수 있다.
비즈니스와 삶에 긍정적인 좋은 인맥을 형성하고 관리할 수 있다.</t>
  </si>
  <si>
    <t>팀장을 위한 관리자 역량 개발</t>
  </si>
  <si>
    <t>조직을 이끌어갈 리더, 팀장, 센터장</t>
  </si>
  <si>
    <t xml:space="preserve">1. 관리자의 역할을 이해하고 성과창출을 위한 업무관리를 한다.
2. 인적자원 관리를 할 수 있는 스킬을 익힐 수 있다. </t>
  </si>
  <si>
    <t>리더 인사이트-동기부여와 갈등관리</t>
  </si>
  <si>
    <t>조직의 보직자 및 차세대 리더</t>
  </si>
  <si>
    <t xml:space="preserve">1. 직원들을 동기부여 할 수 있는 방법을 실무에 적용해 볼 수 있다.
2. 직원들을 변화시킬 수 있는 피드백의 중요 포인트 및 스킬을 설명할 수 있다.
3. 갈등 발생을 방지할 수 있는 관리 방법 및 전략에 대해 이해할 수 있다. </t>
  </si>
  <si>
    <t>[Reverse &amp; Rebirth] 구성원과 소통하는 리더의 계층교육</t>
  </si>
  <si>
    <t>- 리더로서의 역량을 키우고 싶은 직장인
- 구성원과의 소통으로 올바른 리더십을 발휘하고 싶은 직장인
- 비즈센스를 발휘하여 업무 성과를 창출하고 싶은 직장인</t>
  </si>
  <si>
    <t>1. 리더에게 필요한 필수 역량을 갖추어 조직을 리드할 수 있다.
2. 소통과 공감능력을 키워 올바른 리더십을 발휘할 수 있다.
3. 리더로서 필요한 비즈센스를 발휘하여 업무 성과를 높일 수 있다.</t>
  </si>
  <si>
    <t>성과관리 4.0, 조직 성과로 인정받는 리더의 전략</t>
  </si>
  <si>
    <t>1. 조직의 목표수립 및 달성, 성과관리를 담당하고 있는 모든 리더
2. 성과관리 최신 방법론 및 활용법을 알고 싶은 모든 조직 구성원</t>
  </si>
  <si>
    <t>1. 회사의 목표와 얼라인되는 팀 목표를 설정하고 관리할 수 있다.
2. 우리 조직에 맞는 방법론을 선택하여 프로세스에 따라 성과관리를 수행할 수 있다.
3. 최신 조직문화, 조직원들의 특성에 맞게 성과 피드백을 할 수 있다.</t>
  </si>
  <si>
    <t>일의 언어</t>
  </si>
  <si>
    <t>1. 직장에서의 커뮤니케이션 방법을 알고 싶은 직장인.
2. 내 위치에서의 상황 대처법
3. 상사와 부하직원과의 협업</t>
  </si>
  <si>
    <t>1. 비즈니스에서 필요한 커뮤니케이션을 알아보자.
2. 상사와 부하직원과의 업무 방식을 알아보자.</t>
  </si>
  <si>
    <t>[Z피Z기! Z세대가 왔다] #회사일로 만난 사이(교재포함)</t>
  </si>
  <si>
    <t>1. 요즘 세대를 스스로 열일하게 만들고 싶은 직장인 및 리더
2. 요즘 세대의 업무 방식이 도무지 이해되지 않지만 협업하여 성과를 내도록 이끌어야만 하는 직장인 및 리더
3. 일에 있어서는 합리적인 꼰대이고 싶은 직장인 및 리더</t>
  </si>
  <si>
    <t>1. 밀레니얼·Z세대 조직 구성원들의 몰입과 참여도를 최대화할 수 있는 동기부여 방법을 모색하며 이를 현업에 적용할 수 있다.
2. 밀레니얼·Z세대와 협업하기 위한 접근법과 솔루션을 이해하고 실행에 옮길 수 있다.
3. 미래 비즈니스의 주체가 될 밀레니얼-Z세대의 잠재력을 발견하고 협업을 통해 의미 있는 성과를 이끌어 낼 수 있다.</t>
  </si>
  <si>
    <t>핵심만 콕! 언택트 시대의 조직관리와 성과관리 스킬</t>
  </si>
  <si>
    <t>언택트 시대의 성과관리 스킬을 위한 지식 습득에 관심있는 직장인
언택트 시대의 조직환경 변화와 언택트 시대 성과 및 조직문화에 관심 있는 리더</t>
  </si>
  <si>
    <t>언택트 시대의 조직환경 변화에 따른 리더십의 변화와 비대면 커뮤니케이션의 특징을 이해하고 언택트 시대에 맞는 성과 및 조직문화 관리를 수행할 수 있다.</t>
  </si>
  <si>
    <t>[리더다움] 변화 동기를 이끌어내는 코칭 솔루션</t>
  </si>
  <si>
    <t>1. 조직 구성원의 변화 동기를 유발하는 코칭 방법을 알고자 하는 모든 관리자
2. 조직 구성원의 성장과 발달을 이끄는 방법으로 코칭을 활용하고자 하는 모든 임직원</t>
  </si>
  <si>
    <t>1. 조직 구성원의 변화 동기를 유발하는 프로세스 및 대화법을 설명할 수 있다.
2. 효과적인 코칭으로 조직구성원의 성장과 발달을 이끌 수 있다.</t>
  </si>
  <si>
    <t>[손창훈의 팀장벙커] 팀장을 위한 시크릿 노트 2 : 성과관리편</t>
  </si>
  <si>
    <t>송진구 교수의 명품 리더십 아카데미 - 어떻게 원하는 것을 얻을 수 있을까</t>
  </si>
  <si>
    <t>개인과 조직이 원하는 성과를 달성하기 위한 인사이트가 필요한 리더
매너리즘 극복, 새로운 도전을 꿈꾸는 모든 임직원</t>
  </si>
  <si>
    <t>인생길 완주의 9가지 원칙을 통해 도전과 치유의 의미를 이해할 수 있다.
원하는 것을 얻기 위한 솔루션을 중용에서 찾아 개인의 삶과 조직을 이끌어 가는데 적용할 수 있다.</t>
  </si>
  <si>
    <t>리더 인사이트-종합편</t>
  </si>
  <si>
    <t>- 현장 관리자, 현장 직/반장
- 조직의 보직자 및 차세대 리더</t>
  </si>
  <si>
    <t>1. DX시대 필요한 리더에 대해 이해하고, 리더십 핵심요소 6가지에 대해 설명할 수 있다.
2. 직원들을 동기부여 할 수 있는 방법을 실무에 적용해 보고, 갈등 발생을 방지할 수 있는 관리 방법 및 전략에 대해 이해할 수 있다.
3. 코칭이란 무엇인지, 코치의 역할은 어떤 것인지 이해하고, 직원들을 설득하는 방법을 설명하고 현업에 적용할 수 있다.</t>
  </si>
  <si>
    <t>[Z피Z기! Z세대가 왔다] #90년생은 이미 왔다</t>
  </si>
  <si>
    <t>1. 밀려오는 요즘 세대 직원과 소통하는 방법에 대해 고민하는 직장인 및 리더
2. '나도 꼰대인가?'라고 고민해봤거나 당당한 꼰대이고 싶은 직장인 및 리더
3. 조직 내 요즘 세대와 기성세대 사이에서 영원히 고통 받는 나도 요즘 것들이라고 생각했던 낀 세대</t>
  </si>
  <si>
    <t>1. 조직의 구성원으로서 밀레니얼·Z세대의 사고방식과 언어를 이해함으로써 ‘소통이 어려운 이유’에 대한 해답을 알 수 있다.
2. 밀레니얼·Z세대에 대한 이해를 바탕으로, 조직 내 비효율적인 의사소통의 문제점과 소통의 단절을 해소하기 위한 인사이트를 가질 수 있다.
3. 미래 비즈니스의 주체가 될 밀레니얼·Z세대의 유입에 따라  기존 직원들과 상생할 수 있는 공존 방법을 모색할 수 있다.</t>
  </si>
  <si>
    <t>팔로워</t>
  </si>
  <si>
    <t>[Z피Z기! Z세대가 왔다] #이번 회사는 처음이라(교재포함)</t>
  </si>
  <si>
    <t>1. 일 때문이 아니라 사람 때문에 힘든 직장인
2. 취업하면 고생 끝나는 줄 알았는데 더 힘들어진 신입사원
3. 이직하면 괜찮을 줄 알았는데 더 힘들어진 직장인</t>
  </si>
  <si>
    <t xml:space="preserve">1. 관계 맺기의 기술을 익혀 직장 내에서 현명한 소통을 이끌어 낼 수 있다.
2. 직장 내 갈등관계에 소모하는 불필요한 에너지를 감소시켜 보다 효율적인 회사생활을 유도하고, 발전적으로 업무에 집중하는 환경을 만들 수 있다. </t>
  </si>
  <si>
    <t>워크디자인 - 불안의 시대, 어떻게 ‘일’해서 생존할 것인가?</t>
  </si>
  <si>
    <t>한달만에 끝내는 신입사원 탈출기</t>
  </si>
  <si>
    <t>· 직장생활을 처음 시작하는 신입사원
· 업무 수행을 위한 기초지식을 필요로 하는 직장인</t>
  </si>
  <si>
    <t>· 인사, 업무보고, 대화, 전화 등 사내에서 자주 일어나는 상황과  그 대처방법을 이해할 수 있다.
· 비즈니스 상황에 어울리는 표현방법과 올바른 글쓰기 매너를 습득할 수 있다.
· 효과적인 프레젠테이션 프로세스를 습득하여, 프레젠테이션을 성공적으로 이끌수 있는 방법을 이해할 수 있다. 
· 회개의 기본개념, 복식부기의 원리와 회계의 순환과정, 재무제표의 종류와 연관성을 설명 할 수 있다.</t>
  </si>
  <si>
    <t>[Reverse &amp; Rebirth] 리더와 공감하는 팔로워의 계층교육</t>
  </si>
  <si>
    <t>- 셀프 리더로서의 역량을 키우고 싶은 직장인
- 리더와의 소통으로 올바른 팔로워십을 발휘하고 싶은 직장인
- 비즈센스를 발휘하여 업무 성과를 창출하고 싶은 직장인</t>
  </si>
  <si>
    <t>1. 셀프 리더에게 필요한 필수 역량을 갖추어 자기혁신을 이룰 수 있다.
2. 소통과 공감능력을 높여 올바른 팔로워십을 발휘할 수 있다.
3. 팔로워로서 필요한 비즈센스를 발휘하여 업무 성과를 창출할 수 있다.</t>
  </si>
  <si>
    <t>한달만에 끝내는 신입사원 필살기</t>
  </si>
  <si>
    <t>· 성공적인 직장생활을 시작하고 싶은 신입사원
· 체계적인 업무수행 관련 지식을 단시간에 학습하고 싶은 초보사원
· 업무를 수행하기 위한 기본역량 교육이 필요한 직장인</t>
  </si>
  <si>
    <t>· 고객응대, 방문, 회의, 상담 등 업무 상황에서 생길 수 있는 문제점을 파악하고 올바른 대처방법을 습득할 수 있다.
· 회사에서 필요로 하는 기획서, 보고서, 제안서를 작성 방법을 이해하고 현장에 적용할 수 있다.
· 생산적인 회의법, 효과적인 이메일쓰기법, 설득기법, 프레젠테이션 기법을 이해하고 습득할 수 있다.
· 프레젠테이션을 시작부터 끝까지 매끄럽게 진행할 수 있는 방법을 이해할 수 있다.</t>
  </si>
  <si>
    <t>성과관리 4.0, 목표 달성으로 성장하는 팔로워의 전략</t>
  </si>
  <si>
    <t>1. 일한 만큼 성과를 인정받고 싶은 모든 팔로워
2. 성과관리 최신 방법론 및 활용법을 알고 싶은 모든 조직 구성원</t>
  </si>
  <si>
    <t>1. 조직의 목표와 얼라인되는 개인 목표를 설정하고 관리할 수 있다.
2. 우리 조직이 사용하는 성과관리 도구를 이해하여, 내 성과 지표를 관리할 수 있다.
3. 상사와 원활한 커뮤니케이션을 통해 일한 만큼 성과를 인정받을 수 있다.</t>
  </si>
  <si>
    <t>한달만에 끝내는 신입사원 입문기</t>
  </si>
  <si>
    <t xml:space="preserve">· 고객을 대하는 비즈니스매너를 습득하여 업무에 적용할 수 있다.
· 기획서 작성의 기본원리를 이해하고 효과적인 기획서를 작성할 수 있다.
· 커뮤니케이션의 핵심을 알고 업무를 위한 관계정립에 활용할 수 있다.
· 프레젠테이션의 개념을 이해하고 전략적인 프레젠테이션을 진행할 수 있다. </t>
  </si>
  <si>
    <t>[Z피Z기! Z세대가 왔다] #야근이 싫은 일잘러 되기(교재포함)</t>
  </si>
  <si>
    <t>1. 일하는 건 싫은데 일 잘한다는 말은 듣고 싶은 직장인
2. 5시 59분까지 업무를 마무리하고 상쾌하게 여가 시간을 즐기고 싶은 직장인
3. 퇴근할 때 아무도 잡지 못하는 업무 능력을 갖고 싶은 직장인</t>
  </si>
  <si>
    <t>1. 효율적으로 일하면서 인생도 즐길 줄 아는 일잘러들이 가진 특별한 노하우를 현업에서 적용할 수 있다.
2. 조직의 성과를 창출하는 똑 부러지는 일머리를 만들 수 있다.
3. 나의 업무 능력과 성과를 인정받으며 회사와 동반 성장하는 발전적인 일잘러가 될 수 있다.</t>
  </si>
  <si>
    <t>나는 열정보다 센스로 일한다</t>
  </si>
  <si>
    <t>초보 직장인, 커리어 브랜딩으로 앞서가라</t>
  </si>
  <si>
    <t>1. 신입사원 및 입사 3년차 이하 주니어
2. 커리어를 처음 시작하는, 커리어 성장 가이드가 필요한 직장인</t>
  </si>
  <si>
    <t>1. 자신만의 고유성을 찾고, 커리어를 발전시키기 위한 전략을 구상할 수 있다.
2. 신입사원도 회사가 원하는 리더처럼 일하는 방법을 학습하고 업무에 적용할 수 있다.</t>
  </si>
  <si>
    <t>나의 첫 커리어 브랜딩</t>
  </si>
  <si>
    <t>낀 팀장의 일센스, 중간관리자 역량 강화 프로젝트</t>
  </si>
  <si>
    <t>1. 중간관리자의 리더십 요령을 습득하고자 하는 직장인
2. 상사와 후배 사이에서 성공적인 조직관리를 수행하고자 하는 직장인
3. 중간관리자의 역할과 핵심 업무 역량을 함양하고자 하는 직장인</t>
  </si>
  <si>
    <t>1. 조직 내 중간관리자로서의 역할과 책임에 대해 이해하고, 이를 현업에서 실천하기 위한 핵심 업무 역량을 갖출 수 있다.
2. 상사를 서포트하고 후배를 이끄는 요령을 습득하여, 조직관계관리에 적용할 수 있다.
3. 중간관리자로서 실무와 조직관리를 동시에 효율적으로 수행할 수 있는 기술을 함양하여, 업무 성과를 높일 수 있다.</t>
  </si>
  <si>
    <t>역량별 리더십</t>
  </si>
  <si>
    <t>리더십 일반</t>
  </si>
  <si>
    <t>Back to the basics! 리더, 기본으로 돌아가라</t>
  </si>
  <si>
    <t>- 리더십 역량 향상을 통해 자신과 조직의 성과 창출을  희망하는 CEO와 임원
- 효과적인 조직관리 및 성과관리를 원하는 팀장급 중간관리자</t>
  </si>
  <si>
    <t>새로운 시대가 요구하는 리더에게 필요한 역량에 대해 설명할 수 있다.
성과를 창출하기 위한 목표설정 및 효율적인 실행을 도와주는 다양한 리더십 기술을 익힐 수 있다.
조직 내 다양한 관계에서 나타나는 문제를 해결하고, 신뢰를 형성하는 방법을 설명할 수 있다.</t>
  </si>
  <si>
    <t>프로젝트 관리 리더십 기본과정</t>
  </si>
  <si>
    <t>프로젝트 관리자 및 팀원, 
리더십에 관심이 있는 모든 사람</t>
  </si>
  <si>
    <t>리더십의 정의를 이해한다
리더십의 유형을 이해한다
리더십의 자기평가를 통해 자아성찰의 시간을 갖는다
미래 리더십의 방향성을 이해하고 이에 준비를 하도록 한다.
다양한 리더십 사례를 통해  공감과 통찰을 한다.</t>
  </si>
  <si>
    <t>[직장생활백서] 중간관리자, 조직의 중심으로 성장하라!</t>
  </si>
  <si>
    <t>1) 중간관리자가 처음 된 모든 직장인
2) 중간관리자로서, 역량 강화가 필요하다고 생각되는 모든 분</t>
  </si>
  <si>
    <t>1) 조직 내에서 높은 성과를 낼 수 있는 중간관리자로 성장할 수 있다.
2) 중간관리자의 역할을 재점검해보고, 효과적인 업무 상 커뮤니케이션을 수행할 수 있다.
3) 조직 내에서 자주 발생하는 갈등 상황의 이유를 파악하고, 갈등을 관리할 수 있다.
4) 조직 내 원팀을 위한 효과적인 협업 전략을 세울 수 있다.</t>
  </si>
  <si>
    <t>[리더다움] 똑똑, 마음을 두드리는 감성리더십</t>
  </si>
  <si>
    <t>- 감성 시대에 올바른 리더십을 발휘하고자 하는 팀장
- 체계적인 감성리더십 훈련을 통해 업무성과를 높이고자 하는 리더
- 기업에서 존경받는 리더로 성장하고 싶은 일선관리자 및 진급예정자</t>
  </si>
  <si>
    <t xml:space="preserve">1. 감성리더십을 활용하여 조직 구성원들의 마음을 움직일 수 있다.
2. 감성리더십으로 조직 구성원의 공감과 호응을 이끌어 창조적인 조직성과를 창출할 수 있다.
</t>
  </si>
  <si>
    <t>뉴노멀 시대, 리더십 혁명을 위한 핵심 스킬 10가지</t>
  </si>
  <si>
    <t>기업체, 공공기관의 조직 리더, 팀장, 그룹장, 파트장
MZ세대에게 인정받는 리더가 되고 싶은 임직원
세대 차이를 극복하고 리더십을 발휘하고 싶은 모든 분</t>
  </si>
  <si>
    <t xml:space="preserve">뉴노멀 시대의 특징을 이해하고, 달라진 개인의 가치관과 직장문화에 맞는 새로운 리더십 과제를 인식할 수 있다.
새로운 리더십의 근본원리를 이해하고, 조직관리의 혁신방향을 구축할 수 있다.
뉴노멀 시대에 효과적으로 일할 수 있는 워크스마트 업무환경을 구축하고, 비대면 상황에서도 효율적으로 업무를 관리할 수 있다. </t>
  </si>
  <si>
    <t>2000년생을 이해하여 명쾌하게 업무하고 유쾌하게 소통하는 이해쾌통</t>
  </si>
  <si>
    <t>- Z세대에 대해 이해가 필요한 임직원
- Z세대와 업무를 함께 하는 대리~팀장급</t>
  </si>
  <si>
    <t>1. Z세대가 어떤 특징을 가지고 있는지, 그들을 왜 주목해야 하는지 등을 이해할 수 있다.
2. Z세대와 업무를 할 때 Z세대가 원하는 것이 무엇인지와 어떻게 하면 그들과 원활하게 일 할 수 있는지 등을 파악하여 현업에서 활용할 수 있다.
3. Z세대와의 상황 별 소통 핵심스킬을 알고 실제 상황에서 적용할 수 있다.</t>
  </si>
  <si>
    <t>이젠 2000년생이다</t>
  </si>
  <si>
    <t>오늘부터 팀장, 온보딩 매뉴얼</t>
  </si>
  <si>
    <t>1. 1~3년 경력의 팀장 또는 팀장급 직장인
2. 팀장으로 진급 예정인 직장인
3. 팀장으로 성장하고 싶은 직장인</t>
  </si>
  <si>
    <t>1. 팀 리더의 역할과 책임을 이해할 수 있다
2. 성과를 내는 팀장의 스킬과 태도를 함양할 수 있다</t>
  </si>
  <si>
    <t>가우스전자 리얼스토리, 리더십 편</t>
  </si>
  <si>
    <t>1. 리더십 역량 향상을 필요로 하는 조직의 모든 임직원
2. 조직 내에서 리더로 성장을 희망하는 모든 임직원
3. 조직 내 소통 및 문제해결 역량을 향상하고 싶은 리더</t>
  </si>
  <si>
    <t>1. 조직 간 소통과 협력 및 공동의 목표 달성을 위해 리더가 가져야 할 리더십 스킬을 습득할 수 있다.
2. 기업환경 변화와 트렌드를 이해하여 최신 리더십에 대해 설명할 수 있다.
3. 문제해결 프로세스를 효과적으로 활용하여 조직 내에서 다양하게 나타나는 문제를 체계적으로 해결할 수 있다.</t>
  </si>
  <si>
    <t>가우스전자: 리더십 편</t>
  </si>
  <si>
    <t>[리더다움] 요즘 리더의 일하는 방식</t>
  </si>
  <si>
    <t>- 팀장 / 리더
- 팀장 / 리더 예정자
- MZ세대의 젊은 리더</t>
  </si>
  <si>
    <t>1. 요즘 리더에게 필요한 기초 역량을 함양할 수 있다.
2. 먼저 자기 자신을 돌아보고 구성원들에게 좋은 영향력을 끼치는 리더가 될 수 있다.
3. 조직 현장에서 적용할 수 있는 다양한 리더십 실천 과제들을 실행할 수 있다.</t>
  </si>
  <si>
    <t>현장관리자 하이브리드 리더십-문제해결</t>
  </si>
  <si>
    <t>1. 현장리더의 역할을 이해할 수 있다.
2. 문제해결 프로세스와 문제의 종류를 설명할 수 있다.
3. 문제해결 기법을 설명할 수 있다.</t>
  </si>
  <si>
    <t>핵심만 콕! 디자인 씽킹의 핵심과 적용</t>
  </si>
  <si>
    <t>디자인 씽킹의 핵심과 적용을 위한 지식 습득을 원하는 직장인
창조적 리더가 되고 싶은 그룹의 리더</t>
  </si>
  <si>
    <t>디자인 씽킹의 개념과 필요성을 이해하고 이를 통한 실행 계획수립과 상품 기획 및 디자인 씽킹 활용 사례를 이해할 수 있다.</t>
  </si>
  <si>
    <t>[에이미 조의 명품스윙] 골프로 배우는 리더십</t>
  </si>
  <si>
    <t>1. 골프를 통해 배울 수 있는 비즈니스 리더십과 경영 노하우를 습득하고 싶은 리더
2. 골프상식과 함께 조직 내 소통 및 문제해결 역량을 향상하고 싶은 모든 이</t>
  </si>
  <si>
    <t>1. 골프를 통해 다양한 리더십과 위기극복을 위한 비즈니스 노하우를 설명할 수 있다
2. 조직 내 관계 개선을 위한 리더십 방법과 멘탈 관리법을 적용하여 원활한 소통을 할 수 있다.</t>
  </si>
  <si>
    <t>한경스포츠 명품스윙 에이미 조 이지골프</t>
  </si>
  <si>
    <t>핵심만 콕 PLUS! 혁신과 비전</t>
  </si>
  <si>
    <t>변화관리의 구체적 프로세스를 이해하고자 하는 모든 임직원
비전을 정립하고자 하는 모든 임직원</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</si>
  <si>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
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</si>
  <si>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핵심만 콕! 전략적 사고의 핵심과 적용</t>
  </si>
  <si>
    <t>전략적 사고의 핵심과 적용을 위한 지식을 희망하는 직장인</t>
  </si>
  <si>
    <t>개인과 조직의 전략적 사고를 이해하고 의사결정과 팀 관리 및 실행과 장애물 제거 등의 측면에서 전략적 사고를 적용할 수 있다.</t>
  </si>
  <si>
    <t>[The Leader] 필요할 때 골라 쓰는 상황별 리더십 사용법</t>
  </si>
  <si>
    <t>- 직장 내 팀 또는 조직을 이끌어야 하는 관리자 및 기업 CEO
- 리더십에 관심이 있는 모든 직장인</t>
  </si>
  <si>
    <t xml:space="preserve">1. 경영 환경의 변화에 따른 리더의 역할을 이해할 수 있다.
2. 각 리더십 유형의 특징을 설명할 수 있다.
3. 리더로서 여러 리더십 스타일을 겸비하고 상황에 맞는 적절한 리더십을 적재적소에 꺼내어 발휘할 수 있다.
</t>
  </si>
  <si>
    <t>르네상스에서 배우는 혁신 리더의 조건</t>
  </si>
  <si>
    <t>- 서양의 고전에서 리더십을 배우고자 하는 기업의 리더 
- 르네상스 시대와 리더십에 관심있는 자
- 진급 예정자</t>
  </si>
  <si>
    <t xml:space="preserve">1. 르네상스의 인재 경영법과 리더십 원칙을 통해 기업 경영의 본질을 파악하고, 성장하는 기업 비전을 설정할 수 있다.
2. 다양한 기업과 기업인의 리더십 소양을 배워, 한계를 뛰어넘는 기업 혁신을 제시할 수 있다. </t>
  </si>
  <si>
    <t>동물세계에서 배우는 완벽한 리더십</t>
  </si>
  <si>
    <t>1. 변화하는 환경에 대응이 필요한 신임 리더
2. 다양한 상황에서 적절한 리더십을 발휘하고 싶은 중간관리자, 리더</t>
  </si>
  <si>
    <t>1. 동물들의 사회 구성을 통해 인간이 리더십 측면에서 배울 수 있는 점을 발견할 수 있다.
2. 리더로서 급변하는 비즈니스 환경 변화에 적응하고 상황에 맞는 리더십을 발휘할 수 있다.</t>
  </si>
  <si>
    <t>인류 밖에서 찾은 완벽한 리더들</t>
  </si>
  <si>
    <t>소통</t>
  </si>
  <si>
    <t>[How2업스킬] MBTI로 보는 나! 성격유형으로 보는 일잘러 되는 법</t>
  </si>
  <si>
    <t>MBTI를 통해 자신의 업무와 소통 방식을 이해하고 싶은 임직원
성격유형을 이해하고 자신에게 맞는 방법으로 업무 성과를 높이려는 임직원</t>
  </si>
  <si>
    <t>자신의 MBTI성격유형을 파악하고 강점과 약점을 설명할 수 있다.
성격유형별 업무 방식과 커뮤니케이션 방식을 이해하고 효과적으로 소통할 수 있다. 
자신에게 맞는 방식으로 효율적으로 업무 성과를 높일 수 있다.</t>
  </si>
  <si>
    <t>90년생이 70년생을 만났습니다 (참고도서제공)</t>
  </si>
  <si>
    <t xml:space="preserve">1. 조직 내 상하 관계에서 힘들어하는 밀레니얼 세대들
2. 조직 내 세대 간 차이를 이해하고 극복하고 싶은 임직원
3. 조직 인간관계에서 생기는 힘든 상황을 이겨내고 싶은 직장인 </t>
  </si>
  <si>
    <t>1. 조직에서 세대간 이해와 화합을 위한 컨센서스를 만들 수 있다.
2. 스토리텔링식 구성을 통하여 학습자가 감정을 이입하며 스트레스를 해소하고 재충전할 수 있다.
3. 제시된 상황과 연관된 인문학 한마디를 통해 직장생활을 함에 있어 자신의 우선순위와 가치관을 수립하고 혜안을 얻을 수 있다.</t>
  </si>
  <si>
    <t>90년생은 이해 못하는 70년생 부장님의 "라떼는 말이야"</t>
  </si>
  <si>
    <t>핵심만 콕! 유형별 갈등 관리와 원인 제거</t>
  </si>
  <si>
    <t>조직 내 갈등 해결에 관심을 갖고 있는 모든 임직원
갈등의 원인을 제거하여 조직내 시너지와 성과를 높이고자 하는 리더</t>
  </si>
  <si>
    <t xml:space="preserve">원인에 따른 갈등관리 해법 및 갈등관리의 근본 역량 강화에 대해 습득할 수 있다.
갈등의 심화 방지를 위한 기본자세를 설명할 수 있다.
이해관계 충돌의 영향과 이로 인한 갈등 예방의 기본자세를 내재화할 수 있다.
</t>
  </si>
  <si>
    <t>센 세대, 낀 세대, 신세대의 소통과 공감</t>
  </si>
  <si>
    <t>- 베이비부머 세대인 조직 리더
- 대리/과장급 X세대 중간관리자
- 사원/주임급 MZ세대 직장인
- 긍정적인 조직 문화를 구축하고자 하는 HR담당자</t>
  </si>
  <si>
    <t>1. 직장 내 각 세대 간의 일과 삶에 대한 가치관을 이해할 수 있다.
2. 각 세대가 조화롭게 어울려 일할 수 있는 방법을 제시할 수 있다.
3. 각 세대가 다름을 인정하는 것을 바탕으로 긍정적인 조직문화를 구축할 수 있다.</t>
  </si>
  <si>
    <t>센 세대, 낀 세대, 신세대 3세대 전쟁과 평화</t>
  </si>
  <si>
    <t>MZ후배가 어려운 요즘선배를 위한, 조직 내 세대소통</t>
  </si>
  <si>
    <t>1. 후배들의 3요(이걸요? 제가요? 왜요?)에 당황해 본 선배 직장인
2. 후배 세대와의 차이를 극복하고 소통하고 싶은 선배 직장인
3. 행복한 조직문화 속에서 일하고 싶은 직장인</t>
  </si>
  <si>
    <t>1. 세대별 특성을 다양한 측면에서 파악할 수 있다.
2. 세대별 특성을 이해하고, 후배 세대와 원활하게 소통하고 협업할 수 있다.
3. 행복한 조직문화를 구축하고 업무 효율을 높일 수 있다.</t>
  </si>
  <si>
    <t>[리더다움] 요즘 리더의 꼰대탈피 감성 커뮤니케이션</t>
  </si>
  <si>
    <t>- 조직원과 커뮤니케이션을 원활하게 하고 싶은 리더
- 밀레니얼 세대와 커뮤니케이션 격차를 좁히고 싶은 리더</t>
  </si>
  <si>
    <t xml:space="preserve">1. 소통의 구조와 원리를 알고 통하는 소통법과 피해야 할 소통법을 실제로 적용할 수 있다. 
2. 조직원에게 설득력 있는 대화와 업무지시를 할 수 있다.
3. 에니어그램의 이해와 감성 소통 방법을 알고 이를 커뮤니케이션에 적용할 수 있다. </t>
  </si>
  <si>
    <t>디지털 트랜스포메이션 시대, MZ세대와의 소통 리더십</t>
  </si>
  <si>
    <t>각 기업/기관의 중간리더. 팀장 등</t>
  </si>
  <si>
    <t xml:space="preserve"> 1. 조직원들과의 소통 법을 설명할 수 있다. 
 2. 동기부여가 가능한 피드백 스킬을 설명할 수 있다. 
 3. 디지털리터러시 역량을 보유하기 위한 행동에 대해 설명할 수 있다. 
 4. 업무민첩성을 키우는 애자일 소통법을 설명할 수 있다. </t>
  </si>
  <si>
    <t>젊은 꼰대가 온다 : MZ세대와 회식 없이 친해지는 법</t>
  </si>
  <si>
    <t>[How2업스킬] MBTI로 보는 우리! 성격유형으로 보는 갈등제로 소통 스킬</t>
  </si>
  <si>
    <t>MBTI를 통해 조직구성원의 업무와 소통 방식을 이해하고 싶은 임직원
성격유형을 이해하고 갈등을 줄이며 효율적으로 소통하려는 임직원</t>
  </si>
  <si>
    <t>자신과 조직구성원의 MBTI성격유형과 유형별 특징을 파악할 수 있다. 
성격유형별 업무 처리 방식과 커뮤니케이션 방식을 이해하고 효과적으로 소통할 수 있다. 
불필요한 팀내 갈등을 줄이고 성과를 향상시킬 수 있다.</t>
  </si>
  <si>
    <t xml:space="preserve">김민식PD에게 듣다 - MZ세대와의 소통 </t>
  </si>
  <si>
    <t>- 조직의 모든 임직원</t>
  </si>
  <si>
    <t>1. 90년대생의 생각을 이해하여 커뮤니케이션이 가능하도록 한다.
2. 70년대생과 함께 더불어 일하는 일터가 될 수 있도록 한다.
3. 행복한 일터가 되기 위한 우리의 마음자세를 알아본다.</t>
  </si>
  <si>
    <t>문해력 강화의 시작! 듣기 혁명</t>
  </si>
  <si>
    <t>대인관계를 하는 누구나, 고객상담, 세일즈, 서비스 등 상대의 이야기를 듣고 해결해주어야 하는 업무를 하는 담당 학습자</t>
  </si>
  <si>
    <t>듣기의 중요성을 안다
듣기의 방해요소를 알고 헤아려 듣기 위한 요령을 안다</t>
  </si>
  <si>
    <t>말잘러를 위한 어휘력트레이닝</t>
  </si>
  <si>
    <t>고객상담, 세일즈, 서비스 업무를 하는 직장인 등 학습자
거래처와 비즈니스 상담을 대면, 비대면, 글로 하는 직장인 등 학습자</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</si>
  <si>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</si>
  <si>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사람의 마음을 꿰뚫는 심리기술, 대인관계</t>
  </si>
  <si>
    <t>1. 조직에서 대인관계에 어려움을 겪고 있는 재직자
2. 조직 구성원과의 원만한 관계를 수립하고자 하는 모든 직장인</t>
  </si>
  <si>
    <t>1. 직장 내 대인관계에서 발생할 수 있는 문제점을 파악하고, 그에 대한 해결방법을 습득할 수 있다.
2. 조직 구성원과 원만한 대인관계를 맺을 수 있다.</t>
  </si>
  <si>
    <t>심리학, 직장 생활을 도와줘</t>
  </si>
  <si>
    <t>[가.인.지] 소통방식을 좀 바꿨을 분인데? 회사생활이 쉬워집니다!</t>
  </si>
  <si>
    <t>커뮤니케이션의 어려움을 느끼는 학습자
커뮤니케이션 방법에 대해 다시 재정비하고자 하는 학습자</t>
  </si>
  <si>
    <t>커뮤니케이션을 위해 논리적으로 사고할 수 있다. 
나와 동료들의 의사소통 차이점을 파악할 수 있다.
말하고자 하는 의도를 정확하게 전달할 수 있다.</t>
  </si>
  <si>
    <t>라떼선배가 불편한 요즘후배를 위한, 조직 내 세대소통</t>
  </si>
  <si>
    <t>1. 선배들의 "요즘 애들은~"에 억울해 본 후배 직장인
2. 선배 세대와의 차이를 극복하고 소통하고 싶은 후배 직장인
3. 행복한 조직문화 속에서 일하고 싶은 직장인</t>
  </si>
  <si>
    <t>1. 세대별 특성을 다양한 측면에서 파악할 수 있다.
2. 세대별 특성을 이해하고, 선배 세대와 원활하게 소통하고 협업할 수 있다.
3. 행복한 조직문화를 구축하고 업무 효율을 높일 수 있다.</t>
  </si>
  <si>
    <t>[The Leader] 밀레니얼 리더십, 하마터면 꼰대가 될 뻔 했다</t>
  </si>
  <si>
    <t>- 공공기관 직원, 지방공사 및 지방공단 직원, 특수법인 직원</t>
  </si>
  <si>
    <t xml:space="preserve">1. 밀레니얼 세대의 가치관이 형성된 배경을 통해 그들의 행동을 이해하고 효과적으로 코칭, 리딩할 수 있는 방향을 설명할 수 있다.
2. 세대별 차이를 인정하고 자신의 생각만이 정답임을 고집하지 않는 소통형 리더로 성장할 수 있다. </t>
  </si>
  <si>
    <t>[김경일 교수의 지혜로운 직장생활] 관계가 어려워도 괜찮아!</t>
  </si>
  <si>
    <t>- 회사 내 관계 때문에 힘든 직장인
- 동료들과 커뮤니케이션이 어려운 직장인</t>
  </si>
  <si>
    <t>1. 사람 유형별 커뮤니케이션 방법을 알 수 있다.
2. 긍정적 에너지를 높이고 번아웃을 극복할 수 있다.</t>
  </si>
  <si>
    <t>122300</t>
  </si>
  <si>
    <t>김경일의 지혜로운 직장생활</t>
  </si>
  <si>
    <t>X와 MZ세대의 비즈니스 커뮤니케이션과 리더십</t>
  </si>
  <si>
    <t>과장, 팀장, 부장급의 X세대를 대표하며 팀 커뮤니케이션이 필요한 모든 직장인
사원, 주임, 대리급의 MZ세대를 대표하며 팀 커뮤니케이션이 필요한 모든 직장인</t>
  </si>
  <si>
    <t xml:space="preserve">X세대와 MZ세대 사이 비즈니스 커뮤니케이션 노하우를 습득할 수 있다.
</t>
  </si>
  <si>
    <t>코칭/멘토링</t>
  </si>
  <si>
    <t>인정받는 팀장은 확실히 다르다! 성과관리와 코칭 스킬</t>
  </si>
  <si>
    <t>팀 성과를 최대로 끌어올리기를 원하는 팀장
성과 목표 달성을 위한 코칭 방법을 알고 팀원들의 성과를 관리하기를 원하는 팀장
팀의 성과를 효과적으로 평가하고 사후 관리하기를 원하는 팀장</t>
  </si>
  <si>
    <t>1) 조직 내에서 팀 리더 자신의 존재 목적을 명확히 이해할 수 있다.
2) 팀 성과를 최대로 창출하기 위한 성과관리 프로세스와 방법을 알고 실무에 활용할 수 있다.
3) 팀 성과를 최대로 창출하기 위한 성과코칭 프로세스와 방법을 알고 실무에 활용할 수 있다.</t>
  </si>
  <si>
    <t>리더 인사이트-코칭과 소통의 핵심스킬</t>
  </si>
  <si>
    <t>제조현장의 리더, 또는 일반 관리직 리더</t>
  </si>
  <si>
    <t xml:space="preserve">1. 코칭이란 무엇인지, 코치의 역할은 어떤 것인지 설명할 수 잇다 .
2. 협업을 위한 코칭의 방법을 구체적으로 설명하고 현업에 적용할 수 있다. 
3. 직원들을 설득하는 방법을 설명하고 현업에 적용할 수 있다. </t>
  </si>
  <si>
    <t>커피처럼 향기로운 멘토링</t>
  </si>
  <si>
    <t>- 멘토링에 대한 이해가 필요한 멘토 및 멘티 임직원
- 멘토링을 도입하고자 하는 부서 및 프로그램 담당자</t>
  </si>
  <si>
    <t>1. 조직 내 멘토링이 필요한 이유에 대해 이해할 수 있다.
2. 효과적인 멘토링을 위한 핵심 요소를 알고 현업에서 활용할 수 있다.</t>
  </si>
  <si>
    <t>에니어그램을 활용한 코칭리더십</t>
  </si>
  <si>
    <t>1. 효과적인 조직운영 및 구성원 관리가 필요한 팀장 또는 중간관리자 
2. 리더십 역량 향상을 원하는 예비 또는 신임 팀장</t>
  </si>
  <si>
    <t>1. 에니어그램의 이론과 힘의 중심(장형, 가슴형, 머리형)에 관한 내용을 이해하고 본인의 성향을 파악할 수 있다. 
2. 에니어그램의 9가지 유형별 리더십 스타일과 대처방안을 이해할 수 있다.
3. 리더의 입장에서 팔로워의 유형을 에니어그램의 9가지 유형으로 구분하고 적절한 코칭방법을 익혀 내재된 잠재능력을 개발하고 발전시키도록 도움을 줄 수 있다.</t>
  </si>
  <si>
    <t>우유처럼 신선한 리버스멘토링</t>
  </si>
  <si>
    <t>- 리버스 멘토링에 대한 이해가 필요한 멘토 및 멘티 임직원
- 리버스 멘토링을 도입하고자 하는 부서 및 프로그램 담당자</t>
  </si>
  <si>
    <t>1. 조직 내 리버스 멘토링이 필요한 이유에 대해 이해할 수 있다.
2. 효과적인 리버스 멘토링을 위한 핵심 요소를 알고 현업에서 활용할 수 있다.</t>
  </si>
  <si>
    <t>핵심만 콕! 갈등관리</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</si>
  <si>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</si>
  <si>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</si>
  <si>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조직 갈등관리 트레이닝북</t>
  </si>
  <si>
    <t>팀원을 제대로 육성하고 코칭하기 원하는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</si>
  <si>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</si>
  <si>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[Work#] 질문과 피드백의 기술</t>
  </si>
  <si>
    <t>- 문제 해결에 어려움을 겪고 있는 일반인 또는 직장인
- 원활한 커뮤니케이션 능력을 향상 시키고 싶은 일반인 또는 직장인
- 효과적인 질문을 통한 성과창출과 긍정적인 피드백을 통해 조직의 생산력을 높이고 싶은 직장인</t>
  </si>
  <si>
    <t>1. 문제해결의 핵심인 질문의 중요성을 학습하고 이해 할 수 있다.
2. 피드백이란 무엇인지 이해하고 이를 적용할 수 있다.
3. 성과관리를 위한 질문 및 피드백에 대해 이해하고 이를 적용할 수 있다.</t>
  </si>
  <si>
    <t>팀워크</t>
  </si>
  <si>
    <t>[How2업스킬] 변화를 이겨내는 민첩한 조직의 비밀, 애자일 전략</t>
  </si>
  <si>
    <t>조직관리 역량을 향상하고자 하는 전 임직원
빠르게 성장하는 조직으로의 변화를 모색하는 리더</t>
  </si>
  <si>
    <t>애자일 조직의 특징을 이해하고 애자일 전략을 조직에 적용할 수 있다.
민첩하고 유연한 애자일 조직이 되기 위한 전략과 도구를 통해 조직 경쟁력을 강화할 수 있다.</t>
  </si>
  <si>
    <t>(참고도서) 조직을 민첩하고 유연하게 바꾸는 애자일 전략</t>
  </si>
  <si>
    <t>몰입과 시너지 높은 고성과 팀, 조직문화로 이끌어라!(참고도서제공)</t>
  </si>
  <si>
    <t>1. 조직문화의 중요성을 알고, 조직 특유의 조직문화 형성 방법에 대해 알고 싶은 리더
2. 조직문화를 긍정적으로 변화시킬 개선 방법에 대해 알고 싶은 HR 담당자</t>
  </si>
  <si>
    <t>1. 저맥락, 리모트, 개인주의가 만연한 지금 구성원들이 긍정의 경험을 하고 몰입을 촉진할 수 있는 조직문화를 형성할 수 있다.
2. 다양한 조직문화 관리 전략들을 이해하고, 상황 별로 적용할 수 있다.
3. 인간의 집단지향성과 집단의 특성을 이해하고, 이를 조직문화 형성에 적용하고 반영할 수 있다.</t>
  </si>
  <si>
    <t>조직문화로 승부하라</t>
  </si>
  <si>
    <t>[가.인.지] 일을 잘 맡기는 것이 리더의 능력이다!</t>
  </si>
  <si>
    <t>어떻게 일을 지시해야 할지 몰라 혼자서 일에 파묻힌 팀장
일을 잘 맡기는 방법이 궁금한 리더
다양해지는 팀원 구성에 맞추어 준비하고자 하는 리더</t>
  </si>
  <si>
    <t>유형별 팀원에게 일을 잘 맡기는 방법을 학습할 수 있다. 
스스로 리더십 타입을 체크, 점검할 수 있다.</t>
  </si>
  <si>
    <t>핵심만 콕 PLUS! 팀원육성과 팀워크</t>
  </si>
  <si>
    <t>팀원을 제대로 육성하고 코칭하기 원하는 모든 임직원
팀워크 좋은 팀을 만들어 즐겁게 일하고자 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</si>
  <si>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
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</si>
  <si>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행복하게 일하며 능력을 인정받는 조직문화 만들기</t>
  </si>
  <si>
    <t>1. 일 하는 방법과 문화의 혁신이 필요한 조직의 모든 임직원
2. 조직 구성원의 몰입, 열정과 창의성을 향상시키고 싶은 리더
3, 급격히 변화하는 조직문화에 대한 관리 스킬이 필요한 리더
4. 출근만 하면 스트레스로 업무가 잘 안 되는 분</t>
  </si>
  <si>
    <t>1. 급변하는 경영환경에 따른 조직문화의 다이내믹한 변화에 대해 리더로서 갖추어야 할 관리 스킬을 습득할 수 있다.
2. 성과에 큰 영향을 미치는 심리적 요소에 대해 이해하고, 이를 조성하기 위한 구체적인 방법을 실천할 수 있다.
3. 직장 내 스트레스를 줄이고 협업을 끌어내는 슬기로운 소통법을 이해하고 실천할 수 있다.</t>
  </si>
  <si>
    <t>[스포츠 히어로즈] 리더의 성과관리</t>
  </si>
  <si>
    <t>- 조직의 방향을 설정하고 응집력을 높이고자 하는 관리자
- 프로젝트 매니저</t>
  </si>
  <si>
    <t>1. 조직의 성과관리, 모니터링 및 평가와 보상방법을 설명할 수 있다.
2. C-player 관리, 갈등관리, 의사결정, 협업관리 등 조직의 문제상황 별 해결방법에 대해 설명할 수 있다.</t>
  </si>
  <si>
    <t>스포츠 인사이트</t>
  </si>
  <si>
    <t>[The Leader] 현명한 의사결정을 방해하는 8가지 함정</t>
  </si>
  <si>
    <t>1. 조직의 성과를 이끌기 위해 현명한 의사결정이 필요한 리더 
2. 업무와 관련하여 의사결정이 필요한 모든 재직자</t>
  </si>
  <si>
    <t>1. 올바른 의사결정을 방해하는 편향과 오류를 설명할 수 있다. 
2. 자신의 편견과 오류를 점검하여 성과를 극대화하는 의사결정을 할 수 있다.</t>
  </si>
  <si>
    <t>리더의 오판</t>
  </si>
  <si>
    <t>[리더다움] 리더를 위한 멘탈수업</t>
  </si>
  <si>
    <t>1. 바쁜 업무와 성과 압박에 쫓겨 자신의 마음을 챙기지 못하는 리더 
2. 나를 객관적으로 바라보며 성장의 계기를 찾고자 하는 리더</t>
  </si>
  <si>
    <t>1. 스스로에 대해 깊이 있게 질문하여 진정한 자신을 발견할 수 있다. 
2. 8가지 멘탈솔루션을 통해 건강한 멘탈을 가지고 지속가능한 성장동력을 발견할 수 있다.</t>
  </si>
  <si>
    <t>리더를 위한 멘탈수업</t>
  </si>
  <si>
    <t>[스포츠 히어로즈] 팀의 성과관리</t>
  </si>
  <si>
    <t>- 팀의 성과를 높이고자 하는 플레이어(팀원)
- 팀의 중간관리자</t>
  </si>
  <si>
    <t>1. 최고의 성과를 내기 위한 업무 목표를 설정하고 프로페셔널하게 실행할 수 있다. 
2. 성과를 저해하는 문제 상황이 발생할 경우 대처할 방법을 알고 실행할 수 있다.</t>
  </si>
  <si>
    <t>오늘도 택하겠습니다</t>
  </si>
  <si>
    <t>기적의 팀워크! 성과 창출을 높이기 위한 핵심 노트</t>
  </si>
  <si>
    <t>1. 조직 생활을 하고 있는 직장인 (리더 ~ 팀원)
2. 올바른 팀워크를 구성하여 성과를 높이고 싶은 직장인
3. 바람직한 팀워크를 꿈꾸는 팀내 리더</t>
  </si>
  <si>
    <t>1. 성과를 달성하기 위한 기본적인 요소인 팀워크의 중요성을 인식할 수 있다.
2. 팀워크를 구축하고 유지할 수 있는 구체적인 프로세스와 방법론을 익힌다.
3. 팀워크를 실무에 활용하여 성과를 높일 수 있다.</t>
  </si>
  <si>
    <t>자기개발</t>
  </si>
  <si>
    <t>마음관리</t>
  </si>
  <si>
    <t>삶의 소중함을 위한 성찰, 직장인을 위한 죽음교육</t>
  </si>
  <si>
    <t>삶에 대한 인식 및 자신의 정체성을 찾고 싶은 직장인
죽음을 맞이하는 방법 및 대처하는 방법을 알고 싶은 직장인</t>
  </si>
  <si>
    <t>죽음을 맞이하고 대처하는 다양한 방법을 이해할 수 있다.
개인의 정체성을 인식하고 강화할 수 있다.
공동체를 이해하고 삶의 가치를 고양시킬 수 있다.</t>
  </si>
  <si>
    <t>[슬기로운 직장생활] 스트레스 관리</t>
  </si>
  <si>
    <t>1. 스트레스 관리가 필요한 직장인
2. 개인의 감정을 다스려 건강한 직장생활을 이어가고 싶은 직장인
3. 자기 관리를 통해 업무 집중도를 높이고자 하는 직장인</t>
  </si>
  <si>
    <t xml:space="preserve">1. 긍정적인 언어습관을 통한 소통을 통해 타인과 원활한 관계를 형성할 수 있다. 
2. 스트레스를 유쾌하게 관리하는 방법을 파악할 수 있다. 
3. 건강한 정신을 만들기 위한 멘탈관리 방법을 파악할 수 있다. 
4. 성공과 행복을 부르는 자신감 형성방법을 파악할 수 있다. </t>
  </si>
  <si>
    <t>불확실의 시대, 나를 돌보는 힘! 자기효능감</t>
  </si>
  <si>
    <t>- 직장생활을 하면서 발생하는 불안과 스트레스를 줄이고 싶은 직장인
 - 자기 자신에 대한 긍정적인 변화를 끌어내고 싶은 직장인</t>
  </si>
  <si>
    <t>1. 행복의 요소와 스트레스의 요인을 이해할 수 있다.
2. 회복탄력성을 올리는 자기효능감의 유용성을 이해할 수 있다.
3. 자기효능감의 네 가지 단계를 파악하고 생활에 적용할 수 있다.
4. 자기 자신에 대한 긍정적인 변화를 끌어낼 수 있다.</t>
  </si>
  <si>
    <t>손미나의 마음 챙김 - 번아웃 벗어나기</t>
  </si>
  <si>
    <t>- 성실함이 고통이 되는 사람들
- 열심히 살수록 상처만 늘어가는 사람들
- 나를 제대로 인식하고 슬럼프를 극복하여 임직원들의 업무 몰입을 강화시키고자 하는 조직
- 조직(직장) 생활 속에서 당면하는 슬럼프를 극복하여 일과 삶의 균형을 찾고자 하는 개인</t>
  </si>
  <si>
    <t xml:space="preserve">1. 행복을 추구하는 방식, 스스로를 사랑하는 방법이 어딘가 비틀려 있었음을 알 수 있다.
2. 의도는 선하나 내게는 나쁜 열정과 노력을 바로잡아 나갈 수 있다.
3. 나를 제대로 알고 사랑하는 방법을 통해 삶의 질을 향상시키고 일과 삶의 균형을 찾을 수 있다. </t>
  </si>
  <si>
    <t>어느 날, 마음이 불행하다고 말했다</t>
  </si>
  <si>
    <t>[직장로그] 출근길이 편해지는 마음습관</t>
  </si>
  <si>
    <t>1. 조직 내 감정노동자
2. 조직생활의 스트레스를 관리하고 조직감성 역량을 강화하려는 하는 모든 구성원</t>
  </si>
  <si>
    <t>1. 직장 일과 개인의 삶을 구분하는 방법을 익힐 수 있다.
2. 불안한 마음과 우울감을 다스리는 방법을 익힐 수 있다. 
3. 인간관계, 업무 등에서 에너지 소비를 줄이고, 자존감을 높이는 방법을 익힐 수 있다. 
4. 평온한 직장생활을 위한 마인드컨트롤 방법을 익힐 수 있다.</t>
  </si>
  <si>
    <t>[모죠의 일지X어른의 태도] 나를 살피고 성장시키는 심리학</t>
  </si>
  <si>
    <t>- 어른이라는 무게를 내려놓고 즐겁게 살고 싶은 사？들
- 나를 돌아보고 성장하고싶은 사람들
- 진정한 어른이 궁금한 사람들</t>
  </si>
  <si>
    <t>1. 웹툰 주인공인 모죠의 일상에 공감하면서 나를 발견하고, 어떻게 나를 보살피고 성장시킬 것인지를 생각할 수 있다.
2. ‘어른됨’에 대한 강의를 통해 진정한 어른으로 성장하는 방법을 찾아볼 수 있다.</t>
  </si>
  <si>
    <t>모죠의 일지 1~4 세트 + 어른의 태도</t>
  </si>
  <si>
    <t>김미경의 힐링톡톡(TALK TALK), 자존감을 높이는 긍정 메시지</t>
  </si>
  <si>
    <t>- 자존감을 높여 효과적인 회사생활을 싶은 직장인 혹은 일반인 
- 셀프리더십과 긍정리더십 역량을 함양하고 싶은 직장인 혹은 일반인</t>
  </si>
  <si>
    <t>1. 나를 아끼는 방법과 자존감을 높이는 방법에 대해 학습할 수 있다.
2. 자존감을 지키는 연습에 대해 학습할 수 있다.
3. 회사의 비전과 나의 비전을 일치시키는 드림워커로 성장할 수 있다.</t>
  </si>
  <si>
    <t>고성과자의 셀프 임파워! 자존감 노트</t>
  </si>
  <si>
    <t>고객상담, 세일즈, 서비스, 마케팅 업무를 하는 직장인 학습자</t>
  </si>
  <si>
    <t>자존감의 개념을 안다
자존감의 영향을 안다
자존감을 높이기 위한 자기훈련법을 안다
자존감을 떨어지는 상황별 대처법을 안다</t>
  </si>
  <si>
    <t>[소확성] 김민식 PD와 함께 준비하는 은퇴 마인드 컨트롤</t>
  </si>
  <si>
    <t>언젠가 은퇴를 맞이할 모든 임직원
자신과 온전히 마주하는 시간을 갖고 싶은 임직원</t>
  </si>
  <si>
    <t>누구나 맞이할 '은퇴'에 대해 미리 대비하여 긍정적 마인드셋을 형성할 수 있다.
다가올 노후에 대비하는 마인드 컨트롤에 대해 알 수 있다.</t>
  </si>
  <si>
    <t>외로움 수업</t>
  </si>
  <si>
    <t>비대면 사회의 일과 마음돌봄</t>
  </si>
  <si>
    <t>1. 대인 접촉이 많은 감정노동 종사자
2. 번아웃, 불면, 불안, 우울증 등 마음의 문제로 고민이 많은 분
3. 감정 소모를 줄이고 싶지만 원만한 인간 관계 역시 필요한 분
4. 비대면 상황에서 업무 스트레스를 받는 모든 임직원</t>
  </si>
  <si>
    <t>1. 비대면 사회에서 등장한 새로운 의사소통 방법으로 인해 발생하는 마음의 상처를 완충할 수 있도록 마음을 단련할 수 있다.
2. 코로나 블루로 인해 더 심화된 마음의 괴로움과 울화, 무기력, 우울 등에 어떻게 대처해야 하는지 알 수 있다.
3. 감정노동으로 인해 겪는 가슴 두근거림, 우울 등의 증상에 어떻게 대처하고 관리해야 하는지 알 수 있다.</t>
  </si>
  <si>
    <t>[어쩌다 직장인] 윤대현의 잠깐 머리 좀 식히고 오겠습니다!</t>
  </si>
  <si>
    <t>스트레스와 번아웃의 원인을 이해할 수 있다.
자신의 마음이 겪고 있는 문제를 벗어나 마음을 건강하게 만들어갈 수 있다.</t>
  </si>
  <si>
    <t>132000</t>
  </si>
  <si>
    <t>[참고도서] 윤대현 교수의 심리처방전 도서 2종(일단 내 마음부터 안아주세요 15,000 + 잠깐 머리 좀 식히고 오겠습니다 18,500)</t>
  </si>
  <si>
    <t>셀프리더십</t>
  </si>
  <si>
    <t>즐거운 1인분의 삶을 위한 1인 가구 지침서(참고도서제공)</t>
  </si>
  <si>
    <t>1. 1인 가구 혹은 1인 가구를 계획 중인 모든 분
2. ’90년대 생’에 이어 새로운 소비자인 1인 가구를 공부해야 하는 모든 임직원
3. 1인 가구를 하나의 라이프 스타일로 인정하고 이해함으로써 사회와 정책 변화의 흐름을 알고 싶은 모든 분</t>
  </si>
  <si>
    <t>1. 1인 가구를 하나의 뉴노멀로 인지하고, 그들을 새로운 조직구성원, 새로운 소비자로 이해하는 것은 물론 사회의 변화와 영향을 인지하는데 활용할 수 있다.
2. 1인 가구를 선택한 이들이라면 누구나 하게 되는 고민들을 해소하고, 1인분의 삶을 감당할 수 있는 실질적 조언들을 얻어 본인의 삶의 계획을 단단하게 세울 수 있다.</t>
  </si>
  <si>
    <t>비혼수업, 즐거운 1인 가구 지침서</t>
  </si>
  <si>
    <t>자존감을 높이는 퍼스널 브랜딩</t>
  </si>
  <si>
    <t>1. 건강한 자존감을 가지고 나아가고자 하는 모든 분
2. 자기 자신에 대해 깊이 있게 탐색하고자 하는 분
3. 성공적인 ‘퍼스널 브랜딩’으로 많은 이들에게 더욱 인정받고자 하는 분</t>
  </si>
  <si>
    <t>1. 퍼스널 브랜딩을 통해 개인의 가치 및 자존감을 높일 수 있다.
2. 자기관리를 위한 다양한 skill을 습득할 수 있다.
3. 내가 진정으로 원하는 ‘나’를 찾아 퍼스널 브랜드를 구축할 수 있다.
4. 자신에 대한 이해를 바탕으로 성공의 미래상을 정립할 수 있다.</t>
  </si>
  <si>
    <t>[Work#] 퍼스널브랜드, 나만의 가치를 어필하라!</t>
  </si>
  <si>
    <t xml:space="preserve">- 성공적인 경력개발과 퍼스널관리가 필요한 직장인 </t>
  </si>
  <si>
    <t xml:space="preserve">- 자신의 강점을 찾아 퍼스널 브랜드를 구축하고 효과적으로  관리할 수 있다. </t>
  </si>
  <si>
    <t>핵심만 콕! 경력개발과 경력관리</t>
  </si>
  <si>
    <t>급변하는 시대의 커리어를 어떻게 관리해야 할지 고민인 직장인
경력 관리 시 어떤 부분에 중점을 둬야할지 모르는 임직원
현재의 일이 힘들고 미래가 불안하다고 느끼는 직장인</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</si>
  <si>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</si>
  <si>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[슬기로운 직장생활] 셀프리더십</t>
  </si>
  <si>
    <t>1. 셀프 리더십이 필요한 사원~대리급 임직원 
2. 셀프 리더십을 통해 자신과 조직의 성과창출을 희망하는 직장인</t>
  </si>
  <si>
    <t xml:space="preserve">1. 직장 내에서 원활한 대인관계를 형성할 수 있다. 
2. 긍정적인 사고를 통해 자존감을 높이고, 강한 멘탈을 만들 수 있다.
3. 위기극복 방법을 터득하고, 성공과 행복을 이끄는 대화스킬을 쌓을 수 있다. 
4. 목표를 달성하기 위한 행동과 생각습관을 형성할 수 있다. 
</t>
  </si>
  <si>
    <t>[먹는 인생X직장 생활] 직장인 스트레스를 부탁해!</t>
  </si>
  <si>
    <t>1. 스트레스 관리가 필요한 직장인
2. 스트레스를 활용해 직무 성과를 높이고 싶은 직장인
3. 스트레스 관리에 도움이 되는 관리 기법을 배우고 싶은 직장인</t>
  </si>
  <si>
    <t>1. 스트레스의 본질을 이해하고 효과적으로 관리하는 방법을 배울 수 있다.
2. 직장 생활에 도움이 되는 스트레스 관리 기법을 학습하고 활용할 수 있다.
3. 스트레스로 인해 생기는 신체적, 심리적 문제들을 예방하고 보다 건강하고 안정된 삶을 살아갈 수 있다.</t>
  </si>
  <si>
    <t>먹는 인생 1~3권 세트</t>
  </si>
  <si>
    <t>재레드 다이아몬드의 문명사에서 배우는 12가지 변화관리 전략(문명 3종세트 제공)</t>
  </si>
  <si>
    <t>개인 성장과 발전을 위해 변화 관리 능력을 향상시키고 싶은 임직원
변화를 효과적으로 이끌어가며, 성장과 발전을 위해 리더십을 강화시키고 싶은 임직원
급격하게 변화하는 조직 사회에서 대응하는 능력을 강화시키고 싶은 임직원</t>
  </si>
  <si>
    <t>인류 문명을 통해 변화 관리에 필요한 지식, 기술, 마인드 셋을 습득할 수 있다.
변화를 수용하고 조직 내에서 유연하게 대처할 수 있는 능력을 강화시킬 수 있다.</t>
  </si>
  <si>
    <t>177600</t>
  </si>
  <si>
    <t>총균쇠(29,800); 대변동: 위기, 선택, 변화(24,800); 재레드 다이아몬드의 나와 세계(14,800)</t>
  </si>
  <si>
    <t>실행력 높은 일잘러의 일습관</t>
  </si>
  <si>
    <t>감정 근로 학습자
사무직 학습자
영업사원 학습자</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</si>
  <si>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</si>
  <si>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웹툰 술도녀X일을 통해 나를 키우는 법</t>
  </si>
  <si>
    <t>1. 직장 생활에서의 일과 경험을 통해 성장하고자 하는 직장인
2. 일을 통해 스스로 방향을 찾고 동기부여하고자 하는 직장인
3. 일과 직장의 의미를 알고 일과 삶의 균형을 찾고자 하는 직장</t>
  </si>
  <si>
    <t>1. 직장 생활에서 겪는 다양한 일과 관계 속에서 나를 성장시키는 경험을 찾아낼 수 있다.
2. 일과 직장의 의미를 생각해보고 일과 삶의 균형을 찾을 수 있다.
3. 다양하고 새로운 경험을 통해 커리어를 쌓고, 일의 선순환 고리를 만들 수 있다</t>
  </si>
  <si>
    <t>내 일로 건너가는 법+술꾼도시처녀들 완전판</t>
  </si>
  <si>
    <t>관종의 조건 : 관심을 무기로 시장을 장악하다</t>
  </si>
  <si>
    <t>일을 해도 관심을 받지 못해 성과를 정당하게 인정받지 못하는 직장인
관심 받기에 치중해 표면적/일시적 관심 끌기에 치중하는 직장인
일터 안팎에서 관심을 자원으로 활용해 원하는 이익을 얻고 싶은 직장인</t>
  </si>
  <si>
    <t>관심의 진정한 의미와 가치를 이해하고, 자신의 업무에서 관심을 자원으로 활용하고 관리할 수 있다.</t>
  </si>
  <si>
    <t>관종의 조건</t>
  </si>
  <si>
    <t>[직장로그] 호감을 높이는 조직 내 인간관계 기술</t>
  </si>
  <si>
    <t>1. 인간관계에 어려움을 겪는 사원~대리급 임직원 
2. 인간관계의 완성도를 높이고 원활한 조직생활을 하고 싶은 직장인</t>
  </si>
  <si>
    <t xml:space="preserve">1. 타인에게 상처받지 않고, 상처를 주지 않는 태도와 말투를 익힐 수 있다. 
2. 업무 진행에 도움을 주는 소통 방법을 익혀 대인관계 스트레스를 줄이고 업무 성과를 높일 수 있다. 
3. 직장 내 원활한 대인관계를 유지할 수 있는 처세방법을 익힐 수 있다. 
4. 타인에게 신뢰와 믿음을 줄 수 있는 인간관계 기술을 습득할 수 있다. </t>
  </si>
  <si>
    <t>[어쩌다 직장인] 김경일의 슬기로운 직장생활</t>
  </si>
  <si>
    <t>조직 내 갈등과 심리적 불안감을 해소하여 업무집중도를 높이고자 하는 모든 임직원
직장 생활 중 대인관계의 불편함과 어려움을 겪고 있는 모든 임직원</t>
  </si>
  <si>
    <t>직무와 조직 생활에서 나타나는 심리적 문제를 진단하고 능동적으로 개선할 수 있다.
직장 생활 중 관계에서 발생되는 불안과 갈등, 고민의 원인을 해소하여 업무 집중도를 높일 수 있다.</t>
  </si>
  <si>
    <t>151500</t>
  </si>
  <si>
    <t>[참고도서] 지혜의 심리학+이끌지 말고 따르게 하라</t>
  </si>
  <si>
    <t>[가.인.지] 일 잘하는 사람들의 12가지 습관</t>
  </si>
  <si>
    <t>구성원들의 일하는 근육을 키우기 원하는 경영자
팀원들의 성장을 도울 수 있는 학습도구가 필요한 팀장
일 잘하는 방법에 대해서 배우고 싶은 임직원</t>
  </si>
  <si>
    <t>탁월한 성과를 내도록 일하는 방법을 학습 할 수 있다. 
일을 잘하는 습관을 형성할 수 있다.</t>
  </si>
  <si>
    <t>대전환의 시대, 컬처 엔지니어링과 뉴 리터러시</t>
  </si>
  <si>
    <t>1. 새로운 트랜드 리터러시 역량 향상을 고민하는 담당자
2. 4차산업 혁명시대에 요구되는 통찰력 키우고 싶은 리더
3. 인문학을 비즈니스에 적용하고 싶은 모든 분
4. 컬처 엔지니어링이 무엇인지 궁금한 모든 분</t>
  </si>
  <si>
    <t>1. 인문학과 ESG 등의 트렌드 속에서 휩쓸리지 않고 방향성 있는 교육과 삶의 기술을 이끌어 내는 방법에 대해 숙지할 수 있다.
2. 현재의 사용에만 국한되지 않는, 미래의 사용과 쓸모를 위해 미래의 시장환경에 대한 통찰력을 기를 수 있다.</t>
  </si>
  <si>
    <t>핵심만 콕! 셀프 리더십과 팔로워십</t>
  </si>
  <si>
    <t>셀프 리더십과 팔로워십을 위한 지식 습득에 관심이 있는 직장인</t>
  </si>
  <si>
    <t>셀프 리더십의 필요성과 재료 및 강화 전략을 이해하고 팔로워십의 유형과 실천을 위한 스킬 및 강화 전략을 이해할 수 있다.</t>
  </si>
  <si>
    <t>박세리의 인생수업, 러프에 서면 또 다른 길이 보인다 (도서 제공)</t>
  </si>
  <si>
    <t>성공적이고 후회없는 삶과 직장 생활을 꿈꾸는 모든 임직원
일상 업무에 도전과 열정을 불어 넣어 업무성과를 높이고자 하는 임직원</t>
  </si>
  <si>
    <t>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t>
  </si>
  <si>
    <t>124500</t>
  </si>
  <si>
    <t>세리, 인생은 리치하게</t>
  </si>
  <si>
    <t>[직장생활백서] 관계가 어려운 당신에게</t>
  </si>
  <si>
    <t>관계에 어려움을 느끼는 직장인
세대 간 관계 개선을 하고픈 직장인
관계 개선을 통해 조직 화합에 기여하고픈 직장인</t>
  </si>
  <si>
    <t>1. 원만한 직장 생활을 위한 대인관계 능력을 키운다.
2. 세대 간 차이를 이해하고 원활한 소통을 위한 스킬을 학습한다.
3. 셀프 변화 관리를 통해 조직 화합에 기여할 수 있다.</t>
  </si>
  <si>
    <t>핵심만 콕! 나와 조직을 살리는 워라밸 성공 전략</t>
  </si>
  <si>
    <t>업무 효율화와 워라밸을 실현하고자 하는 모든 임직원
조직문화에 워라밸을 적용시키고 싶은 모든 임직원</t>
  </si>
  <si>
    <t xml:space="preserve">세대별 가치관에 따른 직장에서 일과 삶에 대한 인식의 변화를 설명할 수 있다.
행복의 본질과 휴식의 가치를 바탕으로 워라밸이 추구하는 방향성과 워라밸을 위한 자기돌봄의 개념과 방법을 설명할 수 있다.
</t>
  </si>
  <si>
    <t>[Work#] 워라밸, 일과 삶의 균형을 맞춰라!</t>
  </si>
  <si>
    <t>- 일과 삶의 균형을 조화롭게 맞추고 싶은 모든 직장인
- 효율적인 업무와 여가를 즐기길 원하는 모든 직장인</t>
  </si>
  <si>
    <t>1. 워라밸의 의미를 알고 업무와 휴식의 적절한 균형을 맞출 수 있다. 
2. 시간의 가치와 중요성을 학습하고 시간 관리를 통해 워라밸을 실천할 수 있다.
3. 목표의 의미와 중요성을 학습하고 목표설정으로 워라밸을 실천하는 방법을 습득할 수 있다.</t>
  </si>
  <si>
    <t>대놓고 명작 SEASON 01</t>
  </si>
  <si>
    <t>우리가 알고 있는 명작의 작가와 소설에 대한 이해를 높일 수 있다.</t>
  </si>
  <si>
    <t>크리에이터 필수 강의, 독자를 모으는 캐릭터 만들기</t>
  </si>
  <si>
    <t>1. 창작자로서 캐릭터 설정에 고심하는 분
2. 브랜딩마케터 및 홍보 담당자
3. 관계 및 소통에 관심이 많은 분</t>
  </si>
  <si>
    <t>1. 다양한 성격 유형을 기반으로 배경, 감정, 사연을 고려하여 캐릭터를 심도 있게 설정해볼 수 있다.
2. 창작된 캐릭터를 통해 자신의 성격과 주변인들의 성격을 파악하고, 인간관계를 긍정적으로 발전시킬 수 있다.</t>
  </si>
  <si>
    <t>사회생활이 쉬워지는 18가지 치트키(참고도서제공)</t>
  </si>
  <si>
    <t>- 처음 사회생활을 시작하는 모든 직장인
- 사회생활에서 묻기 애매한 정보들로 인해 난감한 직장인
- 알아두면 유용한 직장생활 Tip에 대해 알고 싶은 신입사원</t>
  </si>
  <si>
    <t>1. 누구에게도 묻기 애매한 소소한 업무 관련 팁을 주어, 신입사원들이 더 쉽고 빠르게 직장생활에 적응할 수 있도록 한다.
2. 직장생활은 물론 갓 발을 내딛은 사회생활에 대한 지침서도 함께 제공하여 직장 외부적인 갈등을 빨리 해결하게 함으로써 궁극적으로 업무에 더 집중할 수 있게 한다.</t>
  </si>
  <si>
    <t>이런 건 누구에게 물어보나요?(넥서스BIZ)</t>
  </si>
  <si>
    <t>힐링모먼트, 나를 돌보는 마음 챙김 명상</t>
  </si>
  <si>
    <t>마음의 여유가 없고, 스트레스에 시달리는 직장인
 힐링을 얻고, 심신을 회복하고 싶은 직장인 
 ‘나’의 마음과 대화해 본 적이 없는 현대인
 이유 없이 몸이 자주 아프고 피곤한 현대인</t>
  </si>
  <si>
    <t>1. 직장 생활 속에서도 쉽고 간단하게 명상을 실천할 수 있다.
2. 만성 피로와 스트레스를 해소하는 회복 명상을 할 수 있다.
3. 나만의 명상 습관을 만들어 1일 1명상을 실천할 수 있다.
4. 몸과 마음의 이완을 통해 행복 지수를 높일 수 있다.
5. ‘나’의 마음과 대화해보고 ‘나’를 돌보는 마음 챙김 명상을 할 수 있다.</t>
  </si>
  <si>
    <t>남들과 다른 생각으로 앞서가라! creative 스킬</t>
  </si>
  <si>
    <t>창의적으로 사고하며 성과를 만들어가길 원하는 직장인
창의적 프레임을 바탕으로 문제 해결과 목표달성력을 높이는 핵심인재로 거듭나고 싶은 분
일상 속에서 벌어지는 사건과 사고 속에서 아이디어와 통찰력을 높이고 싶으신 분
추상적인 아이디어를 구체적이고 명확한 기획으로 연결하고자 하시는 분
정리된 생각을 효과적으로 전달하길 원하시는 모든 분</t>
  </si>
  <si>
    <t>1) 창의적 인재들이 사용하는 사고법을 습득해, 목표를 달성해가는 실제적인 프로세스를 익힐 수 있다.
2) 끊임없이 밀려들어오는 지식과 정보 속에서도 지식 정리 및 생각 정립법을 활용해 나만의 프레임을 구축해갈 수 있다.
3) 아이디어를 효율적으로 발산, 수렴하는 방법을 배움으로써 구체적인 기획서로 연결할 수 있다.
4) 머릿속으로 갖고 있는 생각들을 효과적이고 효율적으로 전달하는 방법을 배움으로써 인정받는 핵심인재가 될 수 있다.</t>
  </si>
  <si>
    <t>N잡러의 셀프브랜딩 노하우, 책쓰기로 인생 2막 여는 법(참고도서제공)</t>
  </si>
  <si>
    <t>1. 셀프브랜딩을 통해 자신의 가치를 높이고 싶은 직장인
2. 책쓰기를 통해 커리어를 확장하고 싶은 직장인
3. 내 이름이 적힌 책을 출판하고 싶은 모든 분</t>
  </si>
  <si>
    <t>1. 개인의 역량을 강화시켜 본업에도 시너지가 되는 셀프브랜딩에 대해 알고, 계획을 세워볼 수 있다.
2. 셀프브랜딩의 시작이 되는 도서 출판을 위해 필요한 것을 이해할 수 있다.</t>
  </si>
  <si>
    <t>편집장을 빌려드립니다</t>
  </si>
  <si>
    <t>맨몸으로 떠나는 자전거 해외일주</t>
  </si>
  <si>
    <t>1. 디지털 디톡스에 관심있는 분
2. 여행을 떠나야지 떠나야지 하면서 실행에 못 옮기는 분
3. 미지의 세계, 새로운 문명과의 만남에 목마른 분</t>
  </si>
  <si>
    <t>1. 디지털 디톡스의 효과를 이해하고 이를 위한 계획을 세워볼 수 있다.
2. 펀딩과 인터뷰로 이루어지는 여행기를 통해 비즈니스적 영감과 동기를 충전할 수 있다.</t>
  </si>
  <si>
    <t>어른의 홀로서기 공부법</t>
  </si>
  <si>
    <t>1. 기업의 인사 부서의 직원 교육 관련 실무자 및 관리자
2. 시간관리를 통해 업무 효율성과 생산성을 높이고자 하는 직장인
3. 비전창출을 통한 자기계발이 필요한 직장인</t>
  </si>
  <si>
    <t>1. 자신의 메시지와 강점을 바탕으로 삶의 비전로드맵을 계획할 수 있다.
2. 할 일 및 우선순위 관리를 통한 일정 관리와 시간, 기록, 아이디어 관리 등으로 업무 효율을 향상시킬 수 있다. 업무 프로세스를 세울 수 있다. 
3. 퍼스널브랜딩을 강화할 할 수 있는 어른의 학습 및 독서 방법을 익힐 수 있다.</t>
  </si>
  <si>
    <t>어른의 홀로서기</t>
  </si>
  <si>
    <t>알기 쉬운 연구논문 작성법</t>
  </si>
  <si>
    <t>1. 대학, 대학원 진학을 준비하는 직장인
2. 석/박사 학위 과정 및 학술논문 작성 과정에 있는 모든 사람</t>
  </si>
  <si>
    <t>1. 다양한 연구의 형태, 절차, 계획 및 결과처리에 대한 이론적인 기초를 이해할 수 있다.
2. 다양한 현장에서 실제 연구를 수행할 수 있는 능력을 배양할 수 있다.
3. 연구계획서 및 논문작성법을 쉽고 체계적으로 습득하여, 실제 문서작성에 활용할 수 있다.</t>
  </si>
  <si>
    <t>[직장인 인문학] 영화 속 인간심리</t>
  </si>
  <si>
    <t>1. 영화, 영상 제작 및 심리상담 관련 회사 조직원
2. 영화에 관심이 있고 관련 인문학적 시각을 넓히고자 하는 모든 구성원</t>
  </si>
  <si>
    <t>1. 영화 속에서 만날 수 있는 인문학적 사고를 통해 인간의 심리에 대한 통찰과 삶의 지혜를 얻을 수 있다. 
2. 일상생활에서 부딪힐 수 있는 다양한 상황을 영화적 시각에서 바라보고, 인문학적 관점으로 통찰하며 전반적인 영화, 심리 관련 인문학적 소양과 수준을 향상시킬 수 있다.</t>
  </si>
  <si>
    <t>영화 속 인간심리</t>
  </si>
  <si>
    <t>[어쩌다 직장인] 김경일 교수의 직장人사이드</t>
  </si>
  <si>
    <t>1. 인지심리학에 관심 있는 직장인
2. 조직 내 감정노동자
3. 조직생활의 스트레스를 관리하고 조직감성 역량을 강화하려는 모든 구성원</t>
  </si>
  <si>
    <t>1. 대인관계에서 상처받고 힘든 이유를 알고, 이를 풀어갈 수 있는 방안을 얻을 수 있다.
2. 개인의 감정과 관련한 일상 속 다양한 주제에 대해 생각의 틀을 확장하여 해결할 수 있는 사고전환의 방법을 익힐 수 있다. 
3. 메타인지의 중요성과 필요성을 알고, 메타인지를 향상시키는 방법을 익힐 수 있다.</t>
  </si>
  <si>
    <t>잘 써야 잘 읽힌다! 직장인을 위한 비즈니스 글쓰기 수업</t>
  </si>
  <si>
    <t>1) 글쓰기에 대한 막연한 두려움과 어려움을 가지고 있는 모든 직장인
2) 비즈니스 문서가 낯선 신입사원/주니어급</t>
  </si>
  <si>
    <t>1) 다양한 비즈니스 상황 속에서 적합한 글쓰기를 진행할 수 있다.
2) 글쓰기의 원리를 이해하고, 글쓰기 전반에 필요한 내용을 이해할 수 있다.
3) 다양한 글쓰기 방법과 퇴고 방법을 이해하고, 이를 실무에 적용할 수 있다.</t>
  </si>
  <si>
    <t>나와 소통하다, 토크 콘서트 화통</t>
  </si>
  <si>
    <t>기업체 전직원</t>
  </si>
  <si>
    <t>1. 강연을 통해 자기관리와 자기계발 방법을 이해 할 수 있습니다.
2. 연사들의 이야기를 통해 꿈과 목표를 이루기 위한 열정의 방식들을 이해 할 수 있습니다.</t>
  </si>
  <si>
    <t>내 안의 가능성과 잠재력을 언리시하라</t>
  </si>
  <si>
    <t>1. 자신이 가진 잠재력과 가능성을 재발견하여 성장하고자 하는 임직원
2. 업무와 일상 속 다양한 이슈에 대해 새로운 문제해결 방법론을 찾고 싶은 임직원
3. 현업에 바로 적용 가능한 사용자 경험(UX) 혁신 방법 Tool이 필요한 임직원</t>
  </si>
  <si>
    <t>1. 업무와 일상의 다양한 문제에 대한 원인을 재정의하여 새로운 문제해결 방법론을 모색할 수 있다.
2. 다양하고 새로운 관점으로 문제의 본질을 파악하고 접근하여 새로운 시각으로 구체적인 해답을 줄 수 있다.
3. 이미 가지고 있는 잠재력과 가능성을 재발견하여, 내면 속 잠재력을 언리시 할 수 있다. 
4. 사용자 중심으로 이슈를 바라보고, 사용자 경험(UX)을 혁신 시켜 전에 없던 가치를 창출할 수 있다.</t>
  </si>
  <si>
    <t>언리시</t>
  </si>
  <si>
    <t>삶의 태도를 바꾸는 직장인 마음챙김(DBT로 치유하는 나)</t>
  </si>
  <si>
    <t>1. 조직 내 감정노동자
2. 조직생활의 스트레스를 관리하고 조직감성 역량을 강화하려는 모든 구성원</t>
  </si>
  <si>
    <t>1. DBT의 이론적 배경과 기본 개념을 이해하고 설명할 수 있다.
2. DBT의 핵심 모듈 4가지를 이해하고 핵심 모듈(마음챙김, 고통감내, 정서조절, 대인관계 효율성)과 관련된 훈련 기법을 익힐 수 있다.
3. 마음챙김 기술을 활용하여 직장생활 및 일상생활에서 생기는 스트레스 장면을 수용하고 변화시킬 수 있다.</t>
  </si>
  <si>
    <t>초보자도 쉽게 따라하는 논문작성법</t>
  </si>
  <si>
    <t>1. 중요성과 실현가능성을 가진 연구질문을 만들 수 있다.
2. 필요한 논문을 효율적으로 검색하고, 표절의 위험 없이 인용할 수 있다.
3. 논문작성 시 연구질문과 분석자료에 적합한 연구방법을 선택하여 활용할 수 있다.
4. 논문작성 시 적절한 학회지를 선택하여 논문 출간의 가능성을 높일 수 있다.
5. 논문작성 전 과정을 작성하는데 있어 효율성을 높일 수 있다.</t>
  </si>
  <si>
    <t>법정필수교육</t>
  </si>
  <si>
    <t>갑질 예방, 존중의 문화가 필요해</t>
  </si>
  <si>
    <t>1. 공공기관, 공기업 임직원
2. 공공기관과 업무상 접점이 있는 모든 기업의 임직원
3. 갑질 없는 조직문화를 구축하고 싶은 모든 직장인</t>
  </si>
  <si>
    <t>1. 우리 사회의 갑질 문화를 점검하고, 갑질 예방을 위한 법적 의무와 권리를 정확하게 인식한다.
2. 갑질에 대한 적극적인 예방과 대응을 통해 청렴한 조직문화를 만든다.</t>
  </si>
  <si>
    <t>[Rule for office workers] Improves the Recognition of the Disabled at Work</t>
  </si>
  <si>
    <t>- 사업체 임직원 및 근로자
- 공공기관 직원, 지방공사 및 지방공단 직원, 특수법인 직원</t>
  </si>
  <si>
    <t>1. 장애의 개념과 용어, 유형과 범위에 대해 알고 설명할 수 있다.
2. 장애인 고용정책과 제도에 대해 알고 장애인 차별금지법에 대해 이해할 수 있다.</t>
  </si>
  <si>
    <t>청렴교육, 품격 있는 조직 만들기</t>
  </si>
  <si>
    <t>1. 사업체 임직원 및 근로자
2. 공공기관 직원, 지방공사 및 지방공단 직원, 특수법인 직원
3. '청렴'을 활용하여 조직을 더욱 견고히 하거나, 깨끗한 조직 만들기 문화에 참여하고 싶은 임직원</t>
  </si>
  <si>
    <t>1. 청렴의 의미를 이해하고 청렴을 요구하는 사회적 변화를 설명할 수 있다.
2. 사례별 부패의 종류를 이해하고 부패가 개인과 조직에게 미치는 영향을 설명할 수 있다.
3. 청렴실천을 위한 3가지 솔루션을 파악하고 실천할 수 있다.</t>
  </si>
  <si>
    <t>4대 폭력 예방, 건전한 조직문화 만들기</t>
  </si>
  <si>
    <t>1. 사업체 임직원 및 근로자
2. 공공기관 직원, 지방공사 및 지방공단 직원, 특수법인 직원</t>
  </si>
  <si>
    <t>1. 성희롱, 성폭력, 성매매, 가정폭력의 개념을 알고 궁금증을 해결할 수 있다.
2. 성희롱, 성폭력, 성매매, 가정폭력에 대해 바르게 대처하는 방법을 알고 적용할 수 있다.</t>
  </si>
  <si>
    <t>[The Essential Talk] Preventive education on sexual harassment at Workplace</t>
  </si>
  <si>
    <t>1. Business executives and employees
2. Employees of public institutions, employees of local public and local corporations, employees of special corporations</t>
  </si>
  <si>
    <t>1. Familiarize yourself with the definition of sexual harassment in the workplace and relevant laws and regulations, and take appropriate action when it occurs. 
2. Identify the types of sexual harassment in the workplace and learn about the efforts of individuals and the company to prevent sexual harassment 
3. Learn how to create a healthy organization to prevent sexual harassment in the workplace</t>
  </si>
  <si>
    <t>[The Essential TalkShow] Prohibit harassment in the workplace</t>
  </si>
  <si>
    <t>1. 직장 내 괴롭힘의 정의와 개요에 대해 이해하고, 관련된 법령을 살펴볼 수 있다.
2. 직장 내 괴롭힘의 유형을 알고, 이를 근절하고 예방하기 위한 개인 및 회사의 노력에 대해 알 수 있다.</t>
  </si>
  <si>
    <t>[법정必수다Talk] 직장 내 괴롭힘 금지</t>
  </si>
  <si>
    <t>1. 직장 내 괴롭힘의 정의와 개요에 대해 이해하고, 관련된 법령과 대응 방안을 알 수 있다.
2. 직장 내 괴롭힘의 유형을 알고, 이를 근절하고 예방하기 위한 개인 및 회사의 노력에 대해 알 수 있다.
3. 건강한 조직을 만들기 위한 방법을 숙지하여 직장 내 괴롭힘을 예방할 수 있다.</t>
  </si>
  <si>
    <t>중대재해처벌법, 안전한 일터 만들기</t>
  </si>
  <si>
    <t>- 중대재해처벌법에 대한 전반적인 지식이 필요한 임직원
- 중대재해처벌법에 관심이 있는 직장인
- 사업체 임직원 및 근로자</t>
  </si>
  <si>
    <t>1. 중대재해처벌법의 제정 배경 및 개요를 살펴볼 수 있다.
2. 중대재해처벌법을 통해 법의 보호를 받는 대상과 법적 책임의 대상의 폭이 늘어났고, 처벌의 무게도 증가했음을 알 수 있다.
3. 새롭게 시행되는 중대재해처벌법의 내용을 면밀히 살피고, 달라진 일터 환경에 대한 준비를 할 수 있다.</t>
  </si>
  <si>
    <t>[직장인 國rule] 4대 폭력 예방교육</t>
  </si>
  <si>
    <t>4대 폭력 예방, 건전한 사회 만들기</t>
  </si>
  <si>
    <t>1. 사업체 임직원 및 근로자 
2. 공공기관 직원, 지방공사 및 지방공단 직원, 특수법인 직원</t>
  </si>
  <si>
    <t>1. 성희롱의 개념 및 법률, 대처요령에 대해 파악하여 건전한 직장생활 문화를 이룰 수 있다. 
2. 성폭력의 실태와 해결 방법, 관련 법률을 파악하여 성폭력 없는 조직을 영위할 수 있다. 
3. 성매매에 대한 오해와 실태, 관련 법률에 대해 파악하고 성매매를 근절하기 위한 다짐을 통해 시민의식을 높일 수 있다. 
4. 가정폭력이 심각한 사회문제임을 인지하고 대응 방법에 대해 파악하여 가정폭력 근절에 관심을 갖고 노력할 수 있다.</t>
  </si>
  <si>
    <t>퇴직연금제도, 든든한 노후생활 준비하기</t>
  </si>
  <si>
    <t>- 퇴직연금제도에 대한 전반적인 지식이 필요한 임직원
- 퇴직연금제도에 관심이 있는 직장인
- 사업체 임직원 및 근로자</t>
  </si>
  <si>
    <t>- 퇴직급여제도의 개요에 대해 전반적으로 이해할 수 있다.
- 퇴직연금제도의 종류에 대해 알고, 이를 자신의 사례에 대입할 수 있다.
- 퇴직급여제도의 운용 및 수령 방법에 대해 파악할 수 있다.</t>
  </si>
  <si>
    <t>전사원 꼭! 제로 트러스트 시대의 개인정보보호 마스터하기</t>
  </si>
  <si>
    <t>다양한 사이버 공격의 위험성을 알고 개인정보보호를 실천해야하는 임직원
정보보안 관련 법령이 아닌 실제 업무 시 적용할 수 있는 개인정보보호 실천법이 필요한 임직원</t>
  </si>
  <si>
    <t>변화하는 개인정보 보호의 쟁점을 이해하고 개인정보 보호 방법을 알 수 있다. 
다양하게 이루어지는 개인정보 탈취 공격에 대응하는 방법을 이해한다.</t>
  </si>
  <si>
    <t>자금세탁방지, 올바른 금융거래 만들기</t>
  </si>
  <si>
    <t>1. 자금세탁방지의 의무가 부과된 금융권 종사자
2. 자금세탁방지에 대한 기본 개념과 내용에 대한 지식이 필요한 임직원
3. 자금세탁방지 업무를 실제 처리하는 기업 실무자</t>
  </si>
  <si>
    <t>1. 자금세탁방지의 개념, 의의, 필요성 등 주요 내용에 대해 알고 설명할 수 있다.
2. 자금세탁방지와 관련해 새롭게 개정된 사항에 대해 이해할 수 있다.
3. 고객확인제도, 의심거래보고제도, 테러자금조달금지제도 등을 통해 ?4. 자금세탁방지제도를 이해할 수 있다.
자금세탁방지의 각 의무사항과 사례에 대해 파악할 수 있다.</t>
  </si>
  <si>
    <t>인권교육, 존중받는 사회 만들기</t>
  </si>
  <si>
    <t>1. 국가기관, 공공기관 등 공공 서비스 제공자 
2. 교육청 및 각급 학교 종사자 
3. 각종 사회 시설 및 협회, 언론방송계 등 사회시민단체 종사자</t>
  </si>
  <si>
    <t>1. 과거와 현재 인권의 개념이 어떻게 변화했는지를 알아보고, 우리나라의 인권 현주소에 대해 제대로 인식할 수 있다. 
2. 디지털 환경의 변화에 따른 인권 이슈에 대해 생각해보고 미래의 인권을 도모할 수 있다.</t>
  </si>
  <si>
    <t>[Rule for office workers] Information Security</t>
  </si>
  <si>
    <t>- 개인정보를 취급하는 모든 임직원
- 개인정보 보호 책임자 및 관리자</t>
  </si>
  <si>
    <t>1. 정보사회에서의 정보보의 개념과 지능정보사회에서의 정보보호 환경의 변화에 대해 파악할 수 있다.
2. 사이버공격의 의미와 절차, 최근 공격 유형을 파악하고 사이버 공격에 대응할 수 있다.
3. 물리보안 관리에 대한 개념과 보호 방안을 알고 모바일과 SNS 보안 가이드를 설명할 수 있다.</t>
  </si>
  <si>
    <t>공정거래법, 상생하는 거래문화 만들기</t>
  </si>
  <si>
    <t>1. 공정거래 및 법무 업무를 담당하는 임직원
2. 최신 공정거래 실무 쟁점에 대한 이해가 필요한 임직원
3. 그 외 대관, 컴플라이언스, 협력업체 관리 등의 업무를 수행하는 공공기관/기업 업무담당자</t>
  </si>
  <si>
    <t>1. 공정거래법상 중요 법령 및 쟁점을 이해하고, 실무에 활용할 수 있다. 
2. 부당한 공동행위와 불공정 거래행위의 유형에 대해 파악하고 거래단계별 가이드라인과 분쟁해결 방안을 수립할 수 있다.</t>
  </si>
  <si>
    <t>[The Essential Talk] Improves the Recognition of the Disabled at Workplace</t>
  </si>
  <si>
    <t>1. Break prejudice against disabilities and improve awareness of disabled people 
2. Learn and practice essential etiquette regarding disabilities in the workplace</t>
  </si>
  <si>
    <t>[법정必수다Talk] 개인정보보호 및 정보보안(금융편)</t>
  </si>
  <si>
    <t>1. 개인정보를 취급하는 금융권 임직원 및 근로자 
2. 개인정보 보호 책임자 및 관리자</t>
  </si>
  <si>
    <t>1. 개인정보보호의 개념, 정의 및 정보보호 환경의 변화에 대해 설명할 수 있다. 
2. 개인신용정보의 처리 절차를 제시할 수 있다. 
3. 전자금융에서의 정보 처리와 보호 방안에 대해 설명할 수 있다.</t>
  </si>
  <si>
    <t>[Rule for office workers] No harassment in the workplace</t>
  </si>
  <si>
    <t>1. 직장 내 괴롭힘의 정의와 판단 기준에 대해 알고 설명할 수 있다.
2. 직장 내 괴롭힘의 유형에 대해 알고 괴롭힘 발생 시 처리절차와 예방 방법에 대해 모색할 수 있다.</t>
  </si>
  <si>
    <t>[법정必수다Talk] 직장 내 장애인 인식개선</t>
  </si>
  <si>
    <t>1. 장애에 대한 편견을 깨고 장애인에 대한 인식을 개선할 수 있다.
2. 직장 생활 시 가져야할 장애에 대한 필수 에티켓을 배우고 실천할 수 있다.</t>
  </si>
  <si>
    <t>윤리경영의 사례와 실행모델</t>
  </si>
  <si>
    <t>윤리경영을 강화하고자 하는 회사의 학습자
ESG 전략, 윤리경영을 실천하려는 ESG, CSR 담당 학습자</t>
  </si>
  <si>
    <t>윤리경영의 정의를 이해하고 관련이슈를 설명할 수 있다
윤리경영의 국내외 법규 및 제도에 대해 설명할 수 있다
ESG를 이해하고, 이해관계자 관점에서 비윤리리스크를 도출하고 설명할 수 있다.
윤리경영시스템의 구성요소, 실천전략, 유형별 주요기업의 실천 사례를 학습하고 설명할 수 있다</t>
  </si>
  <si>
    <t>[The Essential TalkShow] Protection of Personal Information</t>
  </si>
  <si>
    <t>1. 정보사회에서의 개인정보보호의 개념과 정의를 알고, 정보보호 환경의 변화에 대해 파악할 수 있다.
2. 사이버공격의 의미와 절차, 최근 공격 유형을 파악하고 사이버 공격에 대응할 수 있다.
3. 물리보안 관리에 대한 개념과 보호 방안을 알고 업무에 실천할 수 있다.</t>
  </si>
  <si>
    <t>장애인학대 신고의무자 교육, 따뜻한 세상 만들기</t>
  </si>
  <si>
    <t>- 장애인학대 신고의무자 직군
- 장애인학대 예방에 관심있는 사람</t>
  </si>
  <si>
    <t>1. 장애와 장애인 인권에 대한 개념에 대해 알 수 있다.
2. 장애인학대 신고의무제도를 이해하고 이를 실천할 수 있다.
3. 장애인학대 유형과 주요 징후에 대해 익힐 수 있다.
4. 장애인학대 발생 시 신고방법과 보호절차에 대해 설명할 수 있다.</t>
  </si>
  <si>
    <t>[법정必수다Talk] 개인정보보호 및 정보보안</t>
  </si>
  <si>
    <t>1. 개인정보를 취급하는 모든 임직원
2. 개인정보 보호 책임자 및 관리자</t>
  </si>
  <si>
    <t>1. 개인정보보호의 개념, 정의 및 정보보호 환경의 변화에 대해 설명할 수 있다.
2. 개인정보 처리 절차를 제시할 수 있다.
3. 개인정보 안정성 확보 방안 및 개인정보주체 피해 구제 방안을 설명할 수 있다.</t>
  </si>
  <si>
    <t>청탁금지, 공정한 사회 만들기</t>
  </si>
  <si>
    <t>1. 대기업, 중소기업에 근무하면서 공공기관 등과 직무 수행 중인 자
2. 공직자 및 교직원, 언론인 등 공공기관 등에서 직무 수행 중인 자
3. 일상 생활에서 청탁금지에 대해 제대로 대처하고 싶은 모든 직장인</t>
  </si>
  <si>
    <t>1. 청탁금지법이 제정된 사회적 배경을 이해하고, 청탁금지법의 목적과 적용대상자를 구별할 수 있다
2. 부정청탁의 종류를 사례를 통해 학습하고, 그에 대한 처별규정을 이해할 수 있다.
3. 금품등 수수의 종류와 외부강의등을 사례를 통해 학습하고, 처벌규정을 이해할 수 있다.</t>
  </si>
  <si>
    <t>인권경영, 조직과 개인을 연결하는 행복 동행</t>
  </si>
  <si>
    <t>- 인권 리스크 방지를 위한 인권경영체계에 대해 관심이 있는 공공기관 종사자
- 인권경영 매뉴얼을 체계적, 전략적으로 도입하여 지속가능 발전을 이루고 싶은 공공기관 종사자
- 인권영향평가를 통해 인권침해를 예방하거나 최소화 하고 싶은 공공기관 종사자</t>
  </si>
  <si>
    <t>1. 인권경영체계를 구축하여 공공기관의 모든 활동 영역에서 발생할 수 있는 인권 리스크를 사전 방지할 수 있다.
2. 인권영향평가에 대해 파악하고 이를 기관운영과 사업에 적용할 수 있다.
3. 인권침해와 관련 분쟁에 대한 구제 절차에 대해 숙지할 수 있다.</t>
  </si>
  <si>
    <t>[법정必수다Talk] 직장 내 성희롱 예방교육</t>
  </si>
  <si>
    <t>1. 직장 내 성희롱의 정의와 관련 법령에 대해 숙지하고, 발생 시 올바른 조치를 취할 수 있다.
2. 직장 내 성희롱의 유형을 파악하고, 성희롱 예방을 위한 개인과 회사의 노력에 대해 알 수 있다.
3. 건강한 조직을 만들기 위한 방법을 숙지하여 직장 내 성희롱을 예방할 수 있다.</t>
  </si>
  <si>
    <t>전사원 꼭! 제로 트러스트 시대의 기업정보보안 마스터하기</t>
  </si>
  <si>
    <t>기업을 둘러싼 다양한 정보 유출의 위험성을 알고 기업정보보안을 실천해야하는 임직원
기업 차원에서 정보보안 관련 법령이 아닌, 실제 업무 시 적용할 수 있는 기업 정보보안 실천법이 필요한 임직원</t>
  </si>
  <si>
    <t>개정된 법령과 새로 생긴 정보보호 제도를 반영하여 개인 정보를 지킬 수 있는 방법을 이해한다. 
산업 기술, 클라우드, 웹사이트 등 다방면의 기업 정보를 지킬 수 있는 보안 수칙을 설명할 수 있다.</t>
  </si>
  <si>
    <t>자금세탁방지, 투명한 금융질서 만들기</t>
  </si>
  <si>
    <t>1. 자금세탁방지의 의무가 부과된 금융권 종사자
2. 자금세탁방지 업무를 실제 처리하는 기업 실무자</t>
  </si>
  <si>
    <t>1. 자금세탁방지의 개념, 의의, 필요성 등 주요 내용에 대해 알고 설명할 수 있다.
2. 자금세탁방지와 관련해 새롭게 개정된 사항을 파악할 수 있다. 
3. 자금세탁방지의 각 의무사항과 사례를 알고 업무에 적용할 수 있다.
4. 자금세탁방지 업무능력 검정시험에 대비할 수 있다.</t>
  </si>
  <si>
    <t>전사원 꼭! 제로 트러스트 시대의 정보보안 시리즈 (종합편)</t>
  </si>
  <si>
    <t>다양한 사이버 공격의 위험성을 알고 개인정보보호를 실천해야 하는 임직원
정보보안 관련 법령이 아닌 실제 업무 시 적용할 수 있는 정보보호 실천법이 필요한 임직원
기업을 둘러싼 다양한 정보 유출의 위험성을 알고 기업 정보보안을 실천해야하는 임직원</t>
  </si>
  <si>
    <t>변화하는 개인정보 보호의 쟁점을 이해하고 개인정보 보호 방법을 알 수 있다.
다양하게 이루어지는 개인정보 탈취 공격에 대응하는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</si>
  <si>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인권교육, 조직을 바꾸는 행복 에너지</t>
  </si>
  <si>
    <t xml:space="preserve">1. 인권의 개념에 대해 알아보고, 개인이 그 자체로 존중받을 수 있는 조직 문화에 대해 설명할 수 있다.
2. 여러 사람이 함께하는 조직에서는 주류와 비주류를 나누지 않고, 모두가 함께 맞추어 나가야 함을 이해할 수 있다.
3. 조직의 에너지를 긍정적인 방향으로 이끌기 위해서는 개인의 가치가 중요함을 알 수 있다. </t>
  </si>
  <si>
    <t>전사원 꼭! 제로 트러스트 시대의 기업정보보호 마스터하기(금융권)</t>
  </si>
  <si>
    <t>금융권 기업을 둘러싼 다양한 정보 유출의 위험성을 알고 기업 정보보안을 실천해야 하는 모든 임직원
기업 차원에서 정보보안 관련 법령이 아닌, 실제 업무 시 적용할 수 있는 기업 정보보호 실천이 필요한 모든 임직원</t>
  </si>
  <si>
    <t>블록체인, 인공지능, 생체인증 등 다방면의 기업 정보를 지킬 수 있는 보안 수칙을 설명할 수 있다.
데이터 3법, 마이데이터, 전자금융관련 법규 위반 등의 사례를 통해 효과적으로 정보보호를 할 수 있는 방법을 이해한다.</t>
  </si>
  <si>
    <t>상호존중의 조직문화 정착을 위한 '직장 내 괴롭힘' 대응 전략</t>
  </si>
  <si>
    <t>기업내 인사노무관리 담당 임직원
팀장 및 경영진 등 관리자</t>
  </si>
  <si>
    <t>직장 내 괴롭힘에 대한 판단기준을 알 수 있다.
직장 내 괴롭힘 사건 발생 시 법적 리스크를 파악할 수 있다.
직장 내 괴롭힘이 문제될 수 있는 주요 이슈를 예방할 수 있다.
직장 내 괴롭힘 사건조사시 유의할 사항을 파악할 수 있다.
사건이후 처리과정을 적법하고 원활하게 처리할 수 있다.</t>
  </si>
  <si>
    <t>[Rule for office workers] preventive education on sexual harassment</t>
  </si>
  <si>
    <t>1. 직장 내 성희롱의 의미와 실태에 대해 알고 설명할 수 있다.
2. 사업주의 의무와 성희롱 발생 시 처리절차, 대응 방법에 대해 모색할 수 있다.</t>
  </si>
  <si>
    <t>[The Essential TalkShow] Improves the Recognition of the Disabled at Work</t>
  </si>
  <si>
    <t>퇴직연금, 여유로운 미래 만들기</t>
  </si>
  <si>
    <t>1. 공공기관 및 민간기업의 모든 재직자 
2. 퇴직연금으로 안정된 노후를 준비하고자 하는 재직자</t>
  </si>
  <si>
    <t>1. 노후준비의 중요성을 인식할 수 있다. 
2. 퇴직연금의 종류와 운용 및 수령 방법을 설명할 수 있다. 
3. 자신에게 맞는 연금자산을 선택하고, 연금계좌를 통해 절세하는 법을 제시할 수 있다.</t>
  </si>
  <si>
    <t>[The Essential TalkShow] Preventive education on sexual harassment</t>
  </si>
  <si>
    <t>1. 성희롱에 대해 바로 알고, 성희롱 예방을 위해 개인과 회사 차원에서 노력할 수 있다. 
2. 성희롱 관련 법령에 대해 숙지하고, 발생 시 올바른 조치를 취할 수 있다.</t>
  </si>
  <si>
    <t>[The Essential Talk] Protection of Personal Information and security</t>
  </si>
  <si>
    <t>1. All executives and employees handling personal information 
2. Personal information protection officer and manager</t>
  </si>
  <si>
    <t>1. Able to explain the concept, definition of personal information protection and the change in information protection environment. 
2. Able to suggest the procedure of personal information processing. 
3. Able to explain the measure to secure the safety of personal information and the measure to relieve damage to personal data subjects.</t>
  </si>
  <si>
    <t>[The Essential Talk] Prohibit harassment in the workplace</t>
  </si>
  <si>
    <t>1. Understand the definition and overview of harassment in the workplace, and learn related laws and response measures. 
2. Learn the types of harassment in the workplace, and learn about individual and company’s efforts to eradicate and prevent it. 
3. Learn how to create a healthy organization to prevent harassment in the workplace</t>
  </si>
  <si>
    <t>청렴교육, 부패 없는 조직 만들기</t>
  </si>
  <si>
    <t>- 사업체 임직원 및 근로자
- 공공기관 직원, 지방공사 및 지방공단 직원, 특수법인 직원
- '청렴'을 활용하여 조직을 더욱 견고히 하거나, 깨끗한 조직 만들기 문화에 참여하고 싶은 임직원</t>
  </si>
  <si>
    <t>- 청렴에 대한 중요성을 인식할 수 있다.
- 대한민국 청렴도에 대해 이해하고, 우리 사회의 현 주소에 대해 알 수 있다.
- 부패의 종류에 대해 알고, 이러한 행동이 조직에 해악을 끼칠 수 있음을 배울 수 있다.
- 청렴을 지키기 위한 노력들에 대해 살피고, 청렴 문화의 확산이 중요함을 깨달을 수 있다.</t>
  </si>
  <si>
    <t>산업특화</t>
  </si>
  <si>
    <t>금융/부동산</t>
  </si>
  <si>
    <t>[직장인 세테크] 부동산 절세 실무</t>
  </si>
  <si>
    <t>1. 기업의 부동산 자산관리 관련 담당자
2. 부동산 절세에 관심이 있는 모든 직장인</t>
  </si>
  <si>
    <t>1. 부동산 세금의 종류와 세금에 사용되는 용어를 익힐 수 있다.
2. 부동산 취득, 보유, 판매 시 발생하는 세금 및 절세 방안을 이해할 수 있다.
3. 재개발·재건축과 관련한 주요 세무 관련 이슈와 절세 방안을 이해할 수 있다.</t>
  </si>
  <si>
    <t>양도소득세 핵심포인트</t>
  </si>
  <si>
    <t>1. 다주택자 중과세에 관심있는 분
2. 부동산을 취득, 보유, 양도하면서 생기는 세금을 절세하고 싶은 분
3. 단계별 세무 플래닝을 세워 절세전략을 수립하고 싶은 분
4. 부동산 절세 팁을 알고 싶은 분</t>
  </si>
  <si>
    <t>1. 양도소득세 납세의무자와 과세대상을 설명할 수 있다.
2. 1세대 1주택 비과세 기준을 설명할 수 있다. 
3. 양도차익 계산식을 파악하고, 산출할 수 있다.
4. 양도소득세 절세방법을 파악할 수 있다. 
5. 사례를 통해 최신 양도소득세 트렌드를 파악할 수 있다.</t>
  </si>
  <si>
    <t>[금융특화] 비즈니스 혁신</t>
  </si>
  <si>
    <t>디지털 금융의 이해를 높이고 비즈니스 혁신 사례를 학습하고자 하는 직장인</t>
  </si>
  <si>
    <t xml:space="preserve">디지털 금융 비즈니스 혁신 사례 학습을 통해 인사이트를 얻을 수 있습니다. </t>
  </si>
  <si>
    <t>[금융특화] AI 현업 적용 기획</t>
  </si>
  <si>
    <t xml:space="preserve">금융권 AI 적용 사례 학습을 통해 인사이트를 얻고자 하는 직장인 </t>
  </si>
  <si>
    <t>AI 기술에 대한 이해를 기반으로 현업에 적용할 요소들을 고민해보고 금융중심의 간단한 AI 적용 사례 만들어 볼 수 있습니다.</t>
  </si>
  <si>
    <t>부동산 임대차관리 실무</t>
  </si>
  <si>
    <t>1. 총무, 기획, 부동산 개발사업 담당 관리자 및 실무자
2. 경영기획, 신규사업 관련부서 관리자 및 실무자
3. 금융기관의 신탁, 여신, 부동산 금융담당자 및 실무자
4. 건물 임대, 관리, 자산관리 관련부서 관리자 및 실무자</t>
  </si>
  <si>
    <t xml:space="preserve">1. 부동산 임대차 관련 업무를 파악할 수 있다. 
2. 부동산 임대마케팅 전략을 수립하고, 실행할 수 있다. 
3. 리싱 패키지 활동을 통해 부동산 자산가치 및 수익성을 극대화할 수 있다. 
4. 임대부동산 자산관리 극대화 방안을 파악할 수 있다.
5. 부동산 임대차 계약 시 체크사항 및 계약 후 사후관리와 관련소송에 대비할 수 있다.
6. 부동산 임대를 위한 부동산 권리분석과 임대차 관련 법률을 이해할 수 있다. </t>
  </si>
  <si>
    <t>임대차법률 해설 및 소송·분쟁 해결 실무</t>
  </si>
  <si>
    <t xml:space="preserve">1. 부동산 임대차 관련 법률을 파악할 수 있다. 
2. 민법상의 임대차 규정을 이해할 수 있다. 
3. 최근 개정된 주택임대차보호법 및 상가건물임대차보호법의 이슈사항을 파악할 수 있다. 
4. 주택 및 상가건물 임대차 관련 주된 소송·분쟁 사례를 살펴보고, 사전 예방 및 사후 해결방법을 파악할 수 있다. </t>
  </si>
  <si>
    <t>[금융특화] 데이터 기반 의사결정</t>
  </si>
  <si>
    <t>투자를 위한 데이터 기반 의사결정 역량을 향상시키고 싶은 직장인</t>
  </si>
  <si>
    <t xml:space="preserve">1. 의사결정을 도와주는 데이터의 힘을 알아봅니다.
2. 예시를 통해 데이터 읽는 법을 학습합니다.
</t>
  </si>
  <si>
    <t>부동산 투자관련 기본 건축법</t>
  </si>
  <si>
    <t>1. 부동산 투자를 준비중인 사람
2. 수익형부동산 투자에 관심있는 사람
3. 토지투자 및 개발에 관심있는 사람
4. 부동산 관련 업무 종사자</t>
  </si>
  <si>
    <t>1. 건축물 리모델링을 활용한 가치상승 방법을 파악할 수 있다.
2. 수익형부동산 투자정보를 파악할 수 있다.
3. 용도변경 및 증축 시 건축법 체크사항을 파악할 수 있다.</t>
  </si>
  <si>
    <t>부동산 관련 OA 기초실무(한글, 엑셀, 파워포인트)</t>
  </si>
  <si>
    <t>1. 부동산 관련 업무 종사자
2. 부동산 마케터
3. 공인중개사, 공인중개사 보조원</t>
  </si>
  <si>
    <t>1. 한글 프로그램을 부동산 실무에서 활용할 수 있다. 
2. 엑셀 프로그램을 부동산 실무에서 활용할 수 있다. 
3. 파워포인트 프로그램을 부동산 실무에서 활용할 수 있다.</t>
  </si>
  <si>
    <t>[금융특화] 금융권 클라우드 도입 전략</t>
  </si>
  <si>
    <t>금융권의 클라우드 도입에 대해 학습하고자 하는 직장인</t>
  </si>
  <si>
    <t>금융권의 클라우드 특징을 알 수 있으며, 도입 전략 및 사례를 배울 수 있습니다.</t>
  </si>
  <si>
    <t>[금융특화] 블록체인과 핀테크</t>
  </si>
  <si>
    <t>블록체인 개념에 대한 이해와 비즈니스 기획를 포착할 수 있는 역량을 향상시키고 싶은 직장인</t>
  </si>
  <si>
    <t>블록체인의 개념 및 블록체인으로 인한 산업 전망 및 비즈니스 기회 영역에 대한 이해도를 제고 할 수 있습니다</t>
  </si>
  <si>
    <t>[금융특화] 블록체인 사업 전략</t>
  </si>
  <si>
    <t>블록체인 비즈니스 사례 학습을 통해 인사이트를 얻고자 하는 직장인</t>
  </si>
  <si>
    <t>블록체인 사례 분석과 비즈니스 적용 시 이슈 사항에 대한 이해를 할 수 있습니다.</t>
  </si>
  <si>
    <t>부동산 투자운용 실무</t>
  </si>
  <si>
    <t xml:space="preserve">1. 급변하는 부동산 시장환경을 이해하고, 투자전략을 수립할 수 있다. 
2. 주거 및 상가건물에 대한 안전한 투자방법을 파악할 수 있다. 
3. 토지투자 관련 체크 포인트와 투자전략을 수립할 수 있다. 
4. 재개발, 재건축 투자 및 리모델링 투자 유의사항을 파악할 수 있다. 
5. 부동산 임대차 관련 법률을 이해할 수 있다. 
6. 부동산 권리분석을 통해 거래사고를 예방할 수 있다. 
7. 부동산 경공매 투자방법을 파악할 수 있다. </t>
  </si>
  <si>
    <t>누구나 쉽게 할 수 있는 집수리와 셀프 인테리어</t>
  </si>
  <si>
    <t>1. 경매낙찰 후 내부 인테리어가 필요한 사람
2. 사무실 임대 등 입주를 위한 내부수리 및 인테리어가 필요한 사람
3. 오래된 주택의 하자발생에 따른 집수리가 필요한 사람
4. 집안 분위기를 전환하거나 DIY에 대해 알고 싶은 사람</t>
  </si>
  <si>
    <t>1. 집수리 및 셀프 인테리어를 하기 전 안전점검 사항을 체크할 수 있다.
2. 하자발생 원인을 이해하고, 상황별 부분 집수리를 할 수 있다.
3. 조명설치, 벽지도배, 문틀교체 등 셀프 인테리어를 할 수 있다.</t>
  </si>
  <si>
    <t>비즈니스 생존지식! 직장인을 위한 필수 금융 A to Z</t>
  </si>
  <si>
    <t>금융기초 교육이 필요한 모든 임직원
비즈니스 상황 속 다양한 금융 지식이 필요한 모든 직장인들</t>
  </si>
  <si>
    <t>1. 다양한 금융 용어와 개념을 쉽게 이해할 수 있다.
2. 필수 금융상식에 대해 알고, 이를 비즈니스 상황속에서 적절하게 활용할 수 있다.</t>
  </si>
  <si>
    <t>[금융특화] 블록체인 적용사례 분석</t>
  </si>
  <si>
    <t>다양한 블록체인 사례 학습을 통해 비즈니스 모델에 적용 및 개발 역량을 향상하고자 하는 직장인</t>
  </si>
  <si>
    <t>다양한 산업군에서 블록체인 기술이 어떻게 활용되고 있는지 파악하고, 자사의 비즈니스 모델을 적용 할 수 있습니다.</t>
  </si>
  <si>
    <t>[금융특화] 금융데이터 분석 파이썬 Lib</t>
  </si>
  <si>
    <t>파이썬 라이브러리를 활용하여 다양한 분석을 하고자 하는 직장인</t>
  </si>
  <si>
    <t>1. 금융 데이터 분석을 위한 파이썬 라이브러리에 대한 이해도를 함양 할 수 있습니다.
2. 파이썬 라이브러리를 활용하여 다양한 분석을 할 수 있습니다.</t>
  </si>
  <si>
    <t>입지상권분석 및 상업시설 개발사례</t>
  </si>
  <si>
    <t>1. 급변하는 부동산 시장환경을 이해하고, 투자전략을 수립할 수 있다. 
2. 부동산 입지 및 상권분석을 위한 기본적인 방법론을 습득하여 시설 및 건물 개발 전략을 수립할 수 있다. 
3. 입지상권 및 상업시설 개발 사례를 통해 입지 및 상권분석의 중요성을 인식할 수 있다. 
4. 입지상권분석을 통해 좋은 상권과 점포를 고르는 방법을 익힐 수 있다.</t>
  </si>
  <si>
    <t>1. 총무, 기획, 부동산, 관재, 개발사업 담당 관리자 및 실무자
2. 용지, 주택영업, 경영기획, 신규사업 관련 부서의 관리자 및 실무자
3. 각 금융기관의 신탁, 여신, 부동산 금융 담당자 및 실무자</t>
  </si>
  <si>
    <t>핀테크, 미래 산업의 패러다임을 바꾸다</t>
  </si>
  <si>
    <t>1. 금융 기술 및 혁신 분야 종사자
2. 금융 서비스 산업의 변화에 대한 지식이 필요한 금융권 임직원
3. 핀테크 기술 발전을 알고 싶은 모든 직장인</t>
  </si>
  <si>
    <t>1. 기술적 관점에서 핀테크 산업에 대한 심층적인 통찰력을 향상시킬 수 있다.
2. 변화하는 핀테크 산업 특성에 맞는 전문 지식을 습득할 수 있다.
3. 금융 및 비즈니스의 미래를 위한 기술과 혁신을 경험할 수 있다</t>
  </si>
  <si>
    <t>부동산 초보를 위한 부동산 투자 내공 쌓기(기본)</t>
  </si>
  <si>
    <t>1. 부동산 초보 투자자 
2. 아파트 투자에 관심 있는 자 
3. 부동산 관련 업무 종사자</t>
  </si>
  <si>
    <t>1. 투자에 적합한 아파트를 고르는 방법을 파악할 수 있다.
2. 투자 타이밍 찾는 방법을 파악할 수 있다.
3. 부동산 정책을 이해할 수 있다.</t>
  </si>
  <si>
    <t>[금융아카데미] 핀테크 혁명과 디지털 금융</t>
  </si>
  <si>
    <t>1. 금융산업 종사자
2. 금융산업 취업 및 전직 희망자</t>
  </si>
  <si>
    <t>1. 급변하는 디지털 트랜스포메이션 시대에서 금융이 변해가야 할 방향에 대해서 설명할 수 있다.
2. 금융 및 데이터 관련 법제도 변화에 맞서 금융산업의 미래에 대해 설명할 수 있다.</t>
  </si>
  <si>
    <t>부동산 계약서 작성 실무</t>
  </si>
  <si>
    <t>1. 부동산 관련 업무 실무자
2. 공인중개사, 공인중개사 보조원, 임대업자
3. 부동산 계약체결이 필요한 사람</t>
  </si>
  <si>
    <t>1. 계약서 관련 핵심단어를 이해할 수 있다. 
2. 다양한 유형별 계약서를 작성할 수 있다. 
3. 물건을 보고 권리분석을 할 수 있다.</t>
  </si>
  <si>
    <t>기본을 알아야 실패가 없다 (경매 기초편)</t>
  </si>
  <si>
    <t>1) 기업체 법무담당자, 법률사무 재직자, 권리분석 입문자
2) 경매 사례분석 및 문제 해결능력 향상이 필요한 경매 입문자
3) 명도 사례분석 경험이 적은 법무사 등 
4) 권리관계 이해가 필요한 공인중개사, 중개보조권, 입찰대리인
5) 그 밖의 관련 업무 능력 향상을 원하는 유사 업종 재직자 등</t>
  </si>
  <si>
    <t>1) 경매와 관련된 민법 용어들을 이해하고 관련 법조문을 해석할 수 있다.
2) 경매 개시부터 명도 집행까지의 절차를 이해하고 실무에서 활용할 수 있다.
3) 다양한 공적장부의 쓰임과 세부 내용을 활용할 수 있다.
4) 정확한 권리분석을 통해 경매 물건별 각종 법적관계를 파악할 수 있다.</t>
  </si>
  <si>
    <t>300000</t>
  </si>
  <si>
    <t>[금융특화] 금융DT와 빅데이터</t>
  </si>
  <si>
    <t>금융회사 내 DT 추진 사례와 프로세스를 학습하고자 하는 직장인</t>
  </si>
  <si>
    <t>1. 금융회사에서 추진하고 있는 DT 사례에 대해 알 수 있습니다.
2. 금융회사 내부적으로 DT 추진을 위한 프로세스에 대해 알 수 있습니다.</t>
  </si>
  <si>
    <t>[금융특화] 디지털 신기술의 이해</t>
  </si>
  <si>
    <t>디지털 금융의 이해를 높이고 신기술 트렌드 사례를 학습하고자 하는 직장인</t>
  </si>
  <si>
    <t xml:space="preserve">금융에서의 디지털 신기술 트렌드 학습을 통해 인사이트를 얻을 수 있습니다. </t>
  </si>
  <si>
    <t>360000</t>
  </si>
  <si>
    <t>알기쉬운 양도소득세 절세전략 파헤치기</t>
  </si>
  <si>
    <t>실전 사례로 알려주는 경매 홀로서기 (경매 실전편)</t>
  </si>
  <si>
    <t>1) 국토의 계획 및 이용에 관한 법률, 주택법, 건축법, 산지법, 도로법 등 다양한 공법 법률을 학습하고 이해할 수 있다.
2) 토지 경매 시 물건 분석에 필요한 적절한 법률을 적용하고 실전 사례에서의 주의점을 파악할 수 있다.
3) 상가 경매 시 물건 분석에 필요한 적절한 법률을 적용하고 실전 사례에서의 주의점을 파악할 수 있다.
4) 다양한 공적장부의 쓰임과 세부 내용을 활용할 수 있다.
5) 경매 물건별 민법적인 측면 외로, 공법 법률을 적용 시키고 상황별로 정확한 권리분석을 할 수 있다.</t>
  </si>
  <si>
    <t>[금융아카데미] ESG 금융 시작부터 실무까지</t>
  </si>
  <si>
    <t>1. 금융업계 종사자
2. 금융업계 ESG 담당 실무자 및 임원
3. ESG 금융 정책 및 상품 관심있는 누구나</t>
  </si>
  <si>
    <t>1. ESG 금융업계 동향 및 개념을 설명할 수 있다.
2. ESG 각국 주요 정책 및 2차 전지, 탄소중립 등 친환경 분야 투자 가이드를 설명할 수 있다.
3. ESG 투자상품 및 자산군 현황과 이슈를 설명할 수 있다.</t>
  </si>
  <si>
    <t>[금융특화] 블록체인 투자/금융</t>
  </si>
  <si>
    <t>블록체인에 대한 이해와 활용 사례를 통해 금융 기획를 포착하고 인사이트를 얻고자 하는 직장인</t>
  </si>
  <si>
    <t>1. 블록체인이 만들어 내는 금융의 기회를 확인 할 수 있습니다.
2. 블록체인에 대한 이해와 활용 사례를 통해 인사이트를 발굴 할 수 있습니다</t>
  </si>
  <si>
    <t>궁금타파! 핵심만 짚어주는 자금세탁방지</t>
  </si>
  <si>
    <t>- 자금세탁방지의 의무가 부과된 금융권 종사자
- 자금세탁방지에 대한 지식이 필요한 임직원</t>
  </si>
  <si>
    <t>1. 자금세탁방지의 개념, 의의, 필요성 등 주요 내용에 대해 알고 설명할 수 있다.
2. 자금세탁방지의 각 의무사항과 사례에 대해 파악할 수 있다.
3. 자금세탁방지와 관련해 새롭게 개정된 사항에 대해 이해할 수 있다.</t>
  </si>
  <si>
    <t>마이데이터 비즈니스전략실무</t>
  </si>
  <si>
    <t>금융업종 전직원 학습자
마이데이터 서비스를 활용하고자 하는 기업 임직원 학습자</t>
  </si>
  <si>
    <t>마이데이터 서비스의 개념에 대해 정확하게 이해하고 관련법령을 파악할 수 있다.
마이데이터와 관련한 기술에 대해 이해하고 자사에 적용할 수 있다.
마이데이터를 활용한 다양한 비즈니스모델 사례를 연구하고 기업의 전략으로 적용 및 활용할 수 있다</t>
  </si>
  <si>
    <t>똘똘한 아파트를 고르는 핵심 조건 베스트 9</t>
  </si>
  <si>
    <t>1. 다주택자인데 똘똘한 한 채를 선택하고 싶은 사람
2. 전월세가 아닌 내 집 마련을 하고 싶은 사람
3. 주택연금을 받을 수 있는 아파트 구입을 원하는 사람</t>
  </si>
  <si>
    <t>1. 아파트 투자에 대한 합리적인 트렌드를 파악할 수 있다.
2. 공동주택의 대명사인 아파트에 대한 핵심속성을 이해할 수 있다.
3. 과거 아파트 선호 트렌드의 변화와 미래 트렌드의 표준을 파악할 수 있다.</t>
  </si>
  <si>
    <t>부동산 인터넷 마케팅(블로그)</t>
  </si>
  <si>
    <t>1. 부동산 마케터
2. 부동산 컨설턴트
3. 부동산 관련 업무 종사자</t>
  </si>
  <si>
    <t>1. 블로그 부동산 마케팅을 통해 매출을 증대시킬 수 있다.
2. 파워블로거로 거듭나기 위한 블로그를 제작할 수 있다.
3. 업무와 연계된 매물부동산 검색에 잘 나오는 요령을 터득할 수 있다.
4. 효율적인 광고 운영방법을 파악할 수 있다.</t>
  </si>
  <si>
    <t>[금융특화] 금융데이터 수집</t>
  </si>
  <si>
    <t>금융 데이터를 수집하고 분석, 활용 방법에 대해 학습하고 싶은 직장인</t>
  </si>
  <si>
    <t>금융회사에서 데이터 분석을 위해 금융 데이터 수집 방법과 그 활용에 대한 부분을 배울 수 있습니다.</t>
  </si>
  <si>
    <t>[금융특화] 모바일 금융 UX/UI 기획</t>
  </si>
  <si>
    <t>금융 모바일 서비스의 UX/UI의 기획역량을 향상시키고 싶은 직장인</t>
  </si>
  <si>
    <t>모바일 UX/UI에 관한 이해도 제고 및 UX/UI 기획 및 설계를 위한 실무지식을 습득 할 수 있습니다.</t>
  </si>
  <si>
    <t>[금융특화] 파이썬으로 로보 Adv. 개발</t>
  </si>
  <si>
    <t>파이썬 프로그래밍을 통해 로보 어드바이저 개발에 대해 학습하고 싶은 개발자</t>
  </si>
  <si>
    <t>파이썬 프로그래밍을 통해 간단한 로보어드바이저를 제작 할 수 있습니다.</t>
  </si>
  <si>
    <t>4차산업혁명 시대의 투자</t>
  </si>
  <si>
    <t>1. 투자 관련 담당자 또는 실무자
2. 금융기관 담당자 또는 실무자</t>
  </si>
  <si>
    <t>1. 4차산업혁명의 주요 키워드를 설명할 수 있다.
2. 4차산업혁명에 맞는 투자 포트폴리오를 구성할 수 있다. 
3. 메가트렌드 흐름에 맞는 투자전략을 수립할 수 있다.</t>
  </si>
  <si>
    <t>[금융특화] 금융업무 자동화를 위한 RPA의 이해</t>
  </si>
  <si>
    <t>금융회사 RPA 도입에 필요한 인사이트를 얻고자 하는 직장인</t>
  </si>
  <si>
    <t xml:space="preserve">RPA 에 대한 이해를 바탕으로 금융회사 RPA 도입에 필요한 인사이트를 도출 </t>
  </si>
  <si>
    <t>토지거래 전에 반드시 알아야 할 세금</t>
  </si>
  <si>
    <t>1. 토지 거래, 중개 시 세무상 쟁점을 파악할 수 있다. 
2. 취득세, 부가가치세 납부기간 및 과세표준을 이해할 수 있다.
3. 보유세 납부기간 및 과세표준을 이해할 수 있다.
4. 상속세, 증여세 납부기간 및 과세표준을 이해할 수 있다.</t>
  </si>
  <si>
    <t>쉽게 배우는 보전처분실무</t>
  </si>
  <si>
    <t>1. 회계업무 및 채권관리 실무자
2. 영업직 사원 및 관리자
3. 법무, 자금, 총무, 감사부문의 실무자 및 관리자
4. 각 금융기관의 신탁, 여신, 부동산 금융, 채권 담당자 및 실무자
5. 채권투자 및 운용업무를 담당하는 금융기관 실무자</t>
  </si>
  <si>
    <t>1. 보전처분의 개념을 이해할 수 있다. 
2. 유체동산 및 부동산, 금전채권 등의 가압류 방법을 파악할 수 있다. 
3. 재산권, 주식, 지분 등의 가압류 방법을 파악할 수 있다. 
4. 유체동산, 부동산, 채권, 상사사건, 등의 가처분 방법을 파악할 수 있다. 
5. 보전처분 집행 후 절차를 파악할 수 있다.</t>
  </si>
  <si>
    <t>실무에 바로 적용! 사례를 통해 배우는 금융윤리</t>
  </si>
  <si>
    <t>1. 실무에서 적용할 수 있는 금융윤리적 역량을 기르고 싶은 금융업 종사자
2. 현재 시행되고 있는 금융윤리적 규제에 대해 학습하고 싶은 금융업 종사자
3. 금융소비자보호와 관련된 업무를 수행하는 금융업 종사자</t>
  </si>
  <si>
    <t>1. 금융소비자를 우선으로 생각하는 금융윤리 역량을 길러 실무에 적용할 수 있다.
2. 금융소비자를 보호하는 다양한 법과 제도에 대해 알고 이를 실무에 적용할 수 있다.
3. 다양한 금융윤리 관련 사례를 통해 금융윤리적 태도에 대해 깊이 있게 이해할 수 있다.</t>
  </si>
  <si>
    <t>[금융특화] 데이터 크롤링과 저장</t>
  </si>
  <si>
    <t>데이터 분석을 위한 데이터 수집 방법을 학습하고 싶은 직장인</t>
  </si>
  <si>
    <t>데이터 분석을 위해 가용할 수 있는 데이터를 수집하기 위한 데이터 크롤링과 저장에 대해서 배울 수 있습니다.</t>
  </si>
  <si>
    <t>[금융특화] 블록체인 아키텍처</t>
  </si>
  <si>
    <t>블록체인 기본 원리와 개념을 이해하고 네트워크 작동과정을 이해하고자 하는 직장인</t>
  </si>
  <si>
    <t>1. 블록체인의 기본 원리와 개념을 익힐 수 있습니다.
2. 블록체인 네트워크의 작동 과정을 이해하고 이를 직접 구현할 수 있습니다.</t>
  </si>
  <si>
    <t>소규모 부지의 수익형건물 신축리모델링하기</t>
  </si>
  <si>
    <t>1. 건설업, 분양업 관련 종사자 
2. 예비 건축주 
3. 임대사업 희망자 
4. 소규모 토지 투자에 관심 있는 자</t>
  </si>
  <si>
    <t>1. 수익형 부동산의 개념과 관련 법률을 이해할 수 있다. 
2. 저금리 시대에 따른 새로운 투자방법을 모색할 수 있다. 
3. 수익형 부동산 투자에서 가장 고려해야 할 요소를 파악할 수 있다. 
4. 물건현황분석과 시설파악하는 방법을 파악할 수 있다.</t>
  </si>
  <si>
    <t>소액 부동산경매 무작정 따라하기(실전)</t>
  </si>
  <si>
    <t>1. 경매투자 기법에 관심있는 자
2. 전업 경매를 생각하는 은퇴 설계자
3. 부동산 경매 컨설턴트</t>
  </si>
  <si>
    <t>1. 부동산 경매 시 체크 포인트를 파악할 수 있다. 
2. 경매 낙찰물건 사례를 분석하여 다양한 수익 활용방안을 모색할 수 있다. 
3. 권리분석 난이도 파악 및 목적에 맞는 경매물건을 선택할 수 있다.
4. 지역 경매물건에 직접투자 및 예상 배당금액 판단방법을 파악할 수 있다.
5. 공매/온비드공매를 분석할 수 있다. 
6. 경매수익률에 영향을 주는 세금과 대출제도를 파악할 수 있다.</t>
  </si>
  <si>
    <t>부동산 경매절차 및 권리분석</t>
  </si>
  <si>
    <t>1. 부동산 관재, 개발사업 담당자 및 실무자
2. 금융기관의 담당 관리자 및 실무자
3. 용지, 주택영업, 경영기획 실무자
4. 신규사업 부서 관리자 및 실무자</t>
  </si>
  <si>
    <t>1. 부동산 경매의 개념과 절차에 대해 이해할 수 있다. 
2. 주택임대차보호법과 상가건물임대차보호법에 대해 이해할 수 있다. 
3. 부동산 권리분석에 대해 이해할 수 있다. 
4. 가압류, 가처분, 가등기, 유치권과 법정지상권, 지분경매에 대해 이해할 수 있다. 
5. 강제집행 절차를 이해하고, 배당과 배당기일을 이해할 수 있다.</t>
  </si>
  <si>
    <t>부동산 초보를 위한 부동산 투자 내공 쌓기(심화)</t>
  </si>
  <si>
    <t>1. 부동산 투자에 관심 있는 자 
2. 부동산 투자 입문자 
3. 부동산 관련 업무 종사자</t>
  </si>
  <si>
    <t>1. 생활권의 개념을 이해할 수 있다.
2. 재테크 시장을 파악할 수 있다.
3. 재개발 사업의 추진절차를 파악할 수 있다.</t>
  </si>
  <si>
    <t>경매 실전 마스터반</t>
  </si>
  <si>
    <t>1. 초보지만 낙찰받아 수익을 올리고 싶은 사람
2. 경매 핵심정리와 실전감각이 필요한 사람
3. 우량 경매물건 정보와 경매 네트워크가 필요한 사람</t>
  </si>
  <si>
    <t>1. 경매 관련용어 및 관련법률을 이해할 수 있다. 
2. 낙찰사례를 분석하여 물건선정방법과 명도 이후 관리방법을 파악할 수 있다. 
3. 입찰준비부터 명도까지 경매절차를 파악할 수 있다.</t>
  </si>
  <si>
    <t>[금융특화] DT시대 금융 마케팅</t>
  </si>
  <si>
    <t>디지털 마케팅에 대한 기본 개념 및 이해를 높이고 싶은 직장인</t>
  </si>
  <si>
    <t>디지털 마케팅 관련 기본적인 지식과 사례를 살펴볼 수 있습니다.</t>
  </si>
  <si>
    <t>[금융특화] 금융 분석을 위한 파이썬 라이브러리</t>
  </si>
  <si>
    <t>금융 데이터 분석을 위한 파이썬 라이브러리에 대한 이해도를 높이고 싶은 직장인</t>
  </si>
  <si>
    <t>1. 금융 데이터 분석을 위한 파이썬 라이브러리에 대한 이해도를 함양 할 수 있습니다.
2. 머신러닝을 위한 데이터분석의 기초 지식을 습득할 수 있습니다.</t>
  </si>
  <si>
    <t>부동산 자산관리 실무</t>
  </si>
  <si>
    <t xml:space="preserve">1. 부동산 자산관리의 개념과 주요 업무를 파악할 수 있다. 
2. 부동산 감정평가 주요 이론과 감정가 산출방식을 이해할 수 있다. 
3. 임차인 유치 및 관리전략을 통해 효율적인 임대 운영관리를 할 수 있다. 
4. 부동산 임대차 관리를 통해 부동산 자산가치를 극대화할 수 있다. 
5. 부동산 취득의사결정을 위한 고려사항으로 부동산 시장분석 및 부동산 가격정책을 이해할 수 있다. 
6. 부동산 처분의사결정을 이해하고, 부동산 포트폴리오를 구성할 수 있다. 
7. 부동산 투자의사결정 및 투자운용 실무기법을 이해할 수 있다. </t>
  </si>
  <si>
    <t>[금융특화] 금융 속의 블록체인</t>
  </si>
  <si>
    <t>금융에서의 블록체인 기본 원리와 개념을 알고 싶은 직장인</t>
  </si>
  <si>
    <t>1. 블록체인의 기본 원리와 개념을 파악 할 수 있습니다
2. 금융 산업군에서 블록체인 기술이 활용되는 부분을 파악 할 수 있습니다.</t>
  </si>
  <si>
    <t>부동산 거래법률 및 사고예방 실무</t>
  </si>
  <si>
    <t xml:space="preserve">1. 부동산 거래계약과 관련된 법률을 이해할 수 있다. 
2. 부동산 매매계약시 유의해야 할 사항을 이해할 수 있다. 
3. 부동산 임대차 관련 사고를 다양한 판례를 통해 이해할 수 있다. 
4. 부동산 거래 위험을 유형별로 분류하여 대처할 수 있다. 
5. 부동산 사기 유형에 따른 대처 방법을 이해할 수 있다. </t>
  </si>
  <si>
    <t>소액 부동산경매 무작정 따라하기(기초)</t>
  </si>
  <si>
    <t>1. 경매의 기초를 탄탄하게 기를 수 있다.
2. 경매의 6단계 과정을 통해 경매 물건을 고르고 과정을 진행할 수 있다.
3. 현장답사 후 입찰과 명도를 스스로 진행할 수 있다.</t>
  </si>
  <si>
    <t>[금융특화] 금융 빅데이터 서비스 트렌드</t>
  </si>
  <si>
    <t>금융권 내 빅데이터 서비스와 트렌드를 알고 싶은 직장인</t>
  </si>
  <si>
    <t>금융권 내에서 진행되고 있는 빅데이터 서비스 트랜드에 대해 알 수 있습니다.</t>
  </si>
  <si>
    <t>[금융특화] 고객경험 혁신</t>
  </si>
  <si>
    <t>디지털 금융의 이해를 높이고 고객경험 혁신 사례를 학습하고자 하는 직장인</t>
  </si>
  <si>
    <t xml:space="preserve">디지털 금융 고객경험 혁신 사례를 학습하여 인사이트를 얻을 수 있습니다. </t>
  </si>
  <si>
    <t>[금융특화] 빅데이터를 위한 파이썬</t>
  </si>
  <si>
    <t>금융 데이터 분석을 수행할 수 있는 기본적인 지식을 습득하여 데이터 분석 역량을 향상하고자 하는 직장인</t>
  </si>
  <si>
    <t>1. 금융 데이터 분석을 수행할 수 있는 기본적인 지식을 습득할 수 있습니다.
2. 툴이 제공하는 기능의 범위를 넘어서 데이터 분석을 수행하는 방법을 학습할 수 있습니다.</t>
  </si>
  <si>
    <t>쉽게 배우는 강제집행실무</t>
  </si>
  <si>
    <t>1. 강제집행 개념을 이해할 수 있다. 
2. 채권에 대한 강제집행을 이해할 수 있다. 
3. 부동산에 대한 강제집행을 이해할 수 있다.
4. 자동차, 건설기계, 소형선박에 대한 집행방법을 이해할 수 있다. 
5. 강제집행에 대한 구제방법을 이해할 수 있다.</t>
  </si>
  <si>
    <t>아무도 알려주지 않는 분양권 현장실무</t>
  </si>
  <si>
    <t>1. 아파트 투자에 관심있는 사람
2. 분양권 투자에 관심있는 사람
3. 새로운 부동산 투자처에 관심있는 사람
4. 부동산 관련 업무 종사자</t>
  </si>
  <si>
    <t>1. 분양권의 개념 및 제도를 이해할 수 있다.
2. 분양권 관련 법규를 이해할 수 있다.
3. 수익성 있는 분양권 선택요령을 파악할 수 있다. 
4. 분양권 정보를 분석할 수 있다.</t>
  </si>
  <si>
    <t>부동산 임대차계약 실무</t>
  </si>
  <si>
    <t>1. 부동산 거래계약 체결 시 확인사항과 작성 방법을 이해할 수 있다.
2. 부동산 매매계약의 실무 요령을 파악할 수 있다.
3. 부동산 임대차 관련 법률의 핵심사항을 이해할 수 있다. 
4. 지상권, 지역권, 전세권, 저당권 설정 계약방법을 파악할 수 있다. 
5. 부동산 계약 시 유의해야 할 사항을 파악할 수 있다.</t>
  </si>
  <si>
    <t>부동산 마케팅 전문가 과정</t>
  </si>
  <si>
    <t>1. 블로그 마케팅 방법을 설명할 수 있다.
2. 블로그 마케팅을 위한 핵심키워드 사용법을 설명할 수 있다.
3. 보도자료, 카드뉴스, 페이스북, 유튜브 등 각 매체별 특성을 파악하여 효과적인 마케팅을 할 수 있다.</t>
  </si>
  <si>
    <t>쉽게 배우는 법률 및 채권실무</t>
  </si>
  <si>
    <t>1. 민사소송에서의 강제집행의 의미를 이해할 수 있다. 
2. 소송 전 소멸시효 방지방법을 파악할 수 있다. 
3. 내용증명 절차를 파악할 수 있다. 
4. 민사분쟁 시 법적조치, 소송, 소액사건, 지급명령 등을 파악할 수 있다.</t>
  </si>
  <si>
    <t>[금융특화] 파이썬 프로그래밍</t>
  </si>
  <si>
    <t>파이썬 프로그램의 기본을 습득하고 파이썬 라이브러리 활용 역량을 향상시기고자 하는 직장인</t>
  </si>
  <si>
    <t>파이썬 프로그래밍 기본을 습득하고 더 나아가 파이썬 프로그래밍을 기반으로 금융관련 자동화 솔루션을 만들 수 있는 기반 지식을 얻을 수 있는 강좌</t>
  </si>
  <si>
    <t>[금융특화] 인터넷 뱅킹 UX/UI 분석</t>
  </si>
  <si>
    <t>인터넷 뱅킹의 UX/UI 분석 사례를 통해 인사이트를 얻고자 하는 직장인</t>
  </si>
  <si>
    <t>인터넷 뱅킹의 UX/UI 분석을 통해 더 나은 서비스를 제공할 수 있는 아이디어를 도출 할 수 있습니다.</t>
  </si>
  <si>
    <t>기타</t>
  </si>
  <si>
    <t>레빗(Revit)중급자를 위한 실무기능 및 예제를 활용하여 기능 익히기</t>
  </si>
  <si>
    <t>레빗의 기능을 익히며 활용할 수 있습니다.</t>
  </si>
  <si>
    <t>최신 오토캐드 2023 중급 실무 기능 배우기</t>
  </si>
  <si>
    <t>오토캐드의 실무 기능들을 익혀 활용할 수 있습니다.</t>
  </si>
  <si>
    <t>3dsMAX 꼭 알아야 하는 핵심 기본기능및 실무 강좌</t>
  </si>
  <si>
    <t>꼭 알아야 하는 3dsMAX 기능에 대해 익힐 수 있습니다.</t>
  </si>
  <si>
    <t>포토샵 2023 초보자도 쉽게 기본기능을 배우고 활용하는 방법</t>
  </si>
  <si>
    <t>포토샵 2023에 대해 학습할 수 있습니다.</t>
  </si>
  <si>
    <t>[HD]디지털 메모 작성 앱  MS OneNote 제대로 배우기 (Microsoft 365)</t>
  </si>
  <si>
    <t>MS 오피스 365 중 원노트에 대해 학습한다.</t>
  </si>
  <si>
    <t>일러스트레이터 2023 초보자도 쉽게 기본기능을 배우고 활용하는 방법</t>
  </si>
  <si>
    <t>일러스트레이터 2023에 대해 학습할 수 있습니다.</t>
  </si>
  <si>
    <t>포토샵 새로운 기능인 Gnerative Fill 인공지능 기능을 활용방법</t>
  </si>
  <si>
    <t>Gnerative Fill 인공지능 기능을 활용할 수 있습니다.</t>
  </si>
  <si>
    <t>스케치업 기본기능및 실무에서 활용하는 기능 배우기</t>
  </si>
  <si>
    <t>스케치업의 기본 기능 및 실무에서 활용하는 다양한 기능들을 배울 수 있습니다.</t>
  </si>
  <si>
    <t>비즈니스를 위한 통계학 Part.2 확률론 2</t>
  </si>
  <si>
    <t>회사내 CEO 및 의사결정론자, 경영 빅데이터 분석가 자격증 대비, 재무 빅데이터 분석가 자격증 대비</t>
  </si>
  <si>
    <t>비즈니스의 통계적 지식과 데이터분석을 위한 통계 이론 학습</t>
  </si>
  <si>
    <t>오토캐드 2022 중급편 기초를 탄탄하게 실무 치수등 특강</t>
  </si>
  <si>
    <t>오토캐드 2022에 대한 기능을 익혀 활용할 수 있습니다.</t>
  </si>
  <si>
    <t>[HD]처음 사용자를 위한 Premiere Pro(프리미어 프로) 제대로 배우기 (기초)</t>
  </si>
  <si>
    <t>프리미어 프로그램을 사용하고자 하는 학습자
영상 관련 직무를 희망하는 학습자
 획기적인 영상을 기획하고자 하는 학습자</t>
  </si>
  <si>
    <t>프리미어 프로그램의 기본 기능을 익혀 능숙하게 활용할 수 있다.
다양한 스타일의 영상제작을 미리 체험하여 실무에 활용할 수 있다.</t>
  </si>
  <si>
    <t>일러스트레이터 2021 초보자도 쉽게 기초 기본기능 마스터 과정</t>
  </si>
  <si>
    <t>일러스트레이터에 대해 학습할 수 있습니다.</t>
  </si>
  <si>
    <t>레빗(Revit)초보자를 위한 기초 메뉴얼 및 기본 기능배우기</t>
  </si>
  <si>
    <t>오토캐드 2022 초급편 기초를 탄탄하게 기본기능 특강</t>
  </si>
  <si>
    <t>[HD]실무로 배우는 Unity(유니티) 3D - 기초</t>
  </si>
  <si>
    <t>유니티 프로그램에 입문하고자 하는 학습자
컴퓨팅적 사고력을 기르고자 하는 학습자</t>
  </si>
  <si>
    <t>유니티에 대해 알고 기초 지식을 습득할 수 있다.
유니티로 나만의 프로그램을 만들 수 있다.</t>
  </si>
  <si>
    <t>[HD]UI, UX 프로토타입을 위한 Figma (피그마) 강의노트 Part.2</t>
  </si>
  <si>
    <t>디자인 취업을 준비 중인 학습자
실무 능력을 향상시키기 위한 디자이너 학습자
해외 취업을 목적으로 하는 예비 전문가 학습자</t>
  </si>
  <si>
    <t>Figma의 기능 세트를 학습하여 실시간 협업에 중점을 둔 사용자 인터페이스 및 사용자 경험 디자인을 구현합니다.</t>
  </si>
  <si>
    <t>[HD]Substance Painter (섭스턴스 페인터) 제대로 배우기 (기초)</t>
  </si>
  <si>
    <t>본인의 캐릭터나 피규어를 색칠하기 위해 Substance Painter를 배워보고자 하는 학습자
취업이나 기타 목적을 위해 개인 포트폴리오를 만들고자 Substance Painter를 배우는 학습자
실제 페인팅에는 익숙하나 디지털 텍스쳐링은 처음 배워보는 학습자
Substance Painter를 배워보고 싶은 학습자 누구나</t>
  </si>
  <si>
    <t>미술적 소양이 없는 초보자도 쉽게 Substance Painter를 이용해 텍스쳐링을 할 수 있게 합니다.
레이어와 그룹 그리고 마스킹을 사용하는 섭스턴스 페인터의 기본을 배워봅니다.
툴을 익숙하게 사용할 수 있게 합니다.</t>
  </si>
  <si>
    <t>통계직을 위한 통계학 Part.2 데이터분석</t>
  </si>
  <si>
    <t>실무자, 데이터분석을 희망하는 분
통계학 공부를 희망하시는 분
통계 관련업무 종사자</t>
  </si>
  <si>
    <t>통계학과 데이터분석을 학습한다</t>
  </si>
  <si>
    <t>오토캐드 실무능력과 자격증 취득을 위한 치수,출력 마스터하기</t>
  </si>
  <si>
    <t>오토캐드의 실무 능력을 향상시키기 위해 관련 내용을 학습할 수 있습니다.</t>
  </si>
  <si>
    <t>일러스트레이터 2023 꼭알아야하는 필수기능및 실무활용</t>
  </si>
  <si>
    <t>자동차 품질관리 능력향상과 문제해결 기법</t>
  </si>
  <si>
    <t>자동차 산업에 종사하는 현장직, 관리직 전원</t>
  </si>
  <si>
    <t>1. 지속적 개선을 위한 자동차 품질 경영을 설명할 수 있다. 2. 팀에 의한 자동차 품질 문제해결 절차와 방법을 습득할 수 있다.</t>
  </si>
  <si>
    <t>전자책 만드는 방법 _인디자인 프로그램을 이용하여 e book 만드는 방법</t>
  </si>
  <si>
    <t>인디자인 프로그램을 활용해 e-book을 만들 수 있습니다.</t>
  </si>
  <si>
    <t>3D 프린터 모델링 강좌</t>
  </si>
  <si>
    <t>1. 3D 모델링을 입문해보고 싶은 분 
2. 새로운 방식으로 나만의 인테리어 소품을 만들어보고 싶은 분</t>
  </si>
  <si>
    <t>1. 3D프린터의 기본적인 원리를 이해할 수 있다. 
2. 새로운 방식으로 나만의 디자인 소품을 제작해볼 수 있다.
3. 모델링 기법에 대한 이해를 기를 수 있다.</t>
  </si>
  <si>
    <t>일러스트레이터 2021 기초 기능 마스터 강의[자막제공]</t>
  </si>
  <si>
    <t>일러스트레이터 2021의 기초 기능 활용법에 대해 학습할 수 있습니다.</t>
  </si>
  <si>
    <t>[DX 아카이브] 재고관리 DX 추진전략</t>
  </si>
  <si>
    <t>1. 생산계획, 자재·창고·공급망관리, 구매관련 부서 실무자 및 관리자
2. 디지털전환, 스마트팩토리, 공장혁신 추진부서 실무자 및 관리자
3. MRP, 전산 및 경영혁신 관련 실무자 및 관리자</t>
  </si>
  <si>
    <t>1. ICT 기술발전에 따른 재고, 자재관리의 패러다임 변화를 이해할 수 있다.
2. 재고관리를 위한 주요 기법인 재고분석(ABC, 유동수), MRP, JIT의 원리를 이해할 수 있다.
3. ICT 기술을 활용한 디지털 전환, 재고 최적화 및 가시화 방법을 파악할 수 있다.</t>
  </si>
  <si>
    <t>1시간 집중해서 배우는 3DS MAX 2021 메뉴 기초 기능 마스터 하기</t>
  </si>
  <si>
    <t>3DS MAX 2021에 대한 기초 기능을 학습할 수 있습니다.</t>
  </si>
  <si>
    <t>애프터이펙트 2023 기초 및 기본환경구성및 영상애니메이션 배우기</t>
  </si>
  <si>
    <t>애프터이펙트 2023에 대해 학습할 수 있습니다.</t>
  </si>
  <si>
    <t>1시간 집중해서 배우는 zbrush 메뉴 기초 기능 마스터 하기</t>
  </si>
  <si>
    <t>zbrush에 대한 기초 기능을 학습할 수 있습니다.</t>
  </si>
  <si>
    <t>작업시간을 확 줄여주는 쉽게 도면 보는 오토캐드</t>
  </si>
  <si>
    <t>오토캐드를 처음 접하는 초,중,고 학생, 비전공 입문자
도면 공부에 어려움을 느끼는 입문자</t>
  </si>
  <si>
    <t>CAD 명령어를 사용하여 기본적인 도면을 작성할 수 있습니다.도면을 작성하는데 필요한 기본 명령어를 이해하고 활용할 수 있습니다.건축 혹은 기계도면을 작성하기 위한 기본적인 명령어의 이해와 활용을 배우고 실습합니다. 삼각법을 활용하여 도면을 작성하고 기초적인 도면에 대한 이해를 배우는 강의입니다.CAD기초명령어, 치수와 레이아웃 출력 - 테이블 하이퍼링크 - 삼각법에 대해 익힙니다.</t>
  </si>
  <si>
    <t>[HD]UI, UX 프로토타입을 위한 Figma (피그마) 강의노트 Part.1</t>
  </si>
  <si>
    <t>1시간 집중해서 배우는 인디자인 프로그램 전자책 만들기 메뉴 기초 기능 마스터 하기</t>
  </si>
  <si>
    <t>인디자인 프로그램에 대해 학습할 수 있습니다.</t>
  </si>
  <si>
    <t>프리미어 완전 초보도 30분이면 영상편집 핵심 기능 익히기</t>
  </si>
  <si>
    <t>프리미어 핵심 기능에 대해 학습할 수 있습니다.</t>
  </si>
  <si>
    <t>오토캐드 2022 초보자가 꼭 알아야 하는 핵심기능 특별강의</t>
  </si>
  <si>
    <t>스케치업 브이레이 2022 실무 에서 사용 하는 기능 익히기</t>
  </si>
  <si>
    <t>스케치업 2022의 기능에 대해 익히고 활용할 수 있습니다.</t>
  </si>
  <si>
    <t>구글 스케치업 브이레이 SketchUp 사용자를 위한 V-Ray 배우기</t>
  </si>
  <si>
    <t>구글 스케치업 브이레이에 대해 학습할 수 있습니다.</t>
  </si>
  <si>
    <t>포토샵 2021 초보자를 위해 보고 듣기만 해도 도움되는 기초 기능부터 실무 활용 특강</t>
  </si>
  <si>
    <t>포토샵 2021의 기초 기능 및 실무 활용법에 대해 학습할 수 있습니다.</t>
  </si>
  <si>
    <t>최신 포토샵 2023 실무에 사용하는 필수기능 배우기</t>
  </si>
  <si>
    <t>[HD]Zbrush (지브러시) 2022 제대로 배우기 (기초)</t>
  </si>
  <si>
    <t>본인의 캐릭터나 피규어를 만들기 위해 Zbrush를 배워보고자 하는 학습자
취업이나 기타 목적을 위해 개인 포트폴리오를 만들고자 Zbrush를 배우는 학습자
클레이를 이용한 실제 스컵팅에는 익숙하나 디지털 스컵팅은 처음 배워보는 학습자
Zbrush를 배워보고 싶은 학습자</t>
  </si>
  <si>
    <t>미술적 소양이 없는 초보자도 쉽게 Zbrush를 이용해 모델링을 할 수 있게 합니다.
브러쉬를 이용한 organic sculpting과 zmodeler를 이용한 하드 서페이스 모델링을 배워봅니다.
툴을 익숙하게 사용할 수 있게 합니다.</t>
  </si>
  <si>
    <t>유튜브 기능및 사용법 100% 활용하는 방법</t>
  </si>
  <si>
    <t>유튜브 기능을 활용하는 방법에 대해 학습할 수 있습니다.</t>
  </si>
  <si>
    <t>1시간 집중해서 배우는 구글 스케치업 메뉴 기초 기능 마스터 하기</t>
  </si>
  <si>
    <t>구글 스케치업에 대해 학습할 수 있습니다.</t>
  </si>
  <si>
    <t>일러스트레이터 2021 초보자를 위해 보고 듣기만 해도 도움되는 기초 기능부터 실무 활용 특강</t>
  </si>
  <si>
    <t>일러스트레이터 2021의 기초 기능 및 실무 활용법에 대해 학습할 수 있습니다.</t>
  </si>
  <si>
    <t>마야 기초 클래스 [MAYA]</t>
  </si>
  <si>
    <t>영화, 게임, 광고 분야에서 애니메이션을 다루고 싶은 분
AUTODESK MAYA를 시작해보고 싶은 분
모델링 부터 애니메이션, 렌더링까지 한 번의 수업으로 끝내고 싶은 분</t>
  </si>
  <si>
    <t>마야 프로그램을 활용해 난이도 높은 오브젝트의 모델링 및 애니메이션을 진행할 수 있습니다.</t>
  </si>
  <si>
    <t>반도체패키지(개요부터 신기술까지)</t>
  </si>
  <si>
    <t>1. 반도체 개발 공정 관련 직무 종사자</t>
  </si>
  <si>
    <t>1. 반도체패키지 로드맵을 통한 기술 흐름을 이해하고 요소 기술들을 설명할 수 있다. 
2. 반도체패키지 분류부터 디자인, 패키지 레벨, 개발 방향을 설명할 수 있다. 
3. 2, 3차 레벨 패키지와 3D-TSV 패키지를 설명할 수 있다.</t>
  </si>
  <si>
    <t>[HD]스토리텔링 프레젠테이션 Prezi(프레지) 제대로 배우기</t>
  </si>
  <si>
    <t>Prezi의 기본 화면설명, 서식 &amp; 멀티미디어 등에 대한 내용을 학습한다.</t>
  </si>
  <si>
    <t>[HD]클라우드에 파일과 사진을 저장해 주는 MS OneDrive 제대로 배우기 (Microsoft 365)</t>
  </si>
  <si>
    <t>MS 오피스 365 중 원드라이브에 대해 학습한다.</t>
  </si>
  <si>
    <t>16000</t>
  </si>
  <si>
    <t>인디자인 2021 초보자도 쉽게 기초 기본기능 마스터 과정</t>
  </si>
  <si>
    <t>인디자인 2021에 대해 학습할 수 있습니다.</t>
  </si>
  <si>
    <t>3DS MAX 2022 Material &amp; Lighting 기본 메뉴얼및 주용 사용 기능 마스터 하기</t>
  </si>
  <si>
    <t>3DS MAX 2022 기능에 대해 익힐 수 있습니다.</t>
  </si>
  <si>
    <t>포토샵 초보자도 쉽게 배우는 기본기능및 실무 강좌</t>
  </si>
  <si>
    <t>포토샵의 기본 기능 및 실무 강좌를 익혀 초보자들도 쉽게 학습할 수 있습니다.</t>
  </si>
  <si>
    <t>198000</t>
  </si>
  <si>
    <t>포토샵 실무에서 많이 사용하는 기능 특별 강좌[자막제공]</t>
  </si>
  <si>
    <t>포토샵으로 실무에 활용할 수 있는 기능들에 대해 익힐 수 있습니다.</t>
  </si>
  <si>
    <t>포토샵 기본기능을 인공지능을 이용하여 쉽게 배우기</t>
  </si>
  <si>
    <t>포토샵 기본기능을 인공지능을 통해 배울 수 있습니다.</t>
  </si>
  <si>
    <t>포토샵 초보자도 실무에서 사용가능한 기능 배워서 활용하는 특별 제작 강좌</t>
  </si>
  <si>
    <t>실무에서도 사용가능한 포토샵 기능에 대해 학습할 수 있습니다.</t>
  </si>
  <si>
    <t>디지털로 몸을 기록하다. 쉽게 해보는 인체 드로잉</t>
  </si>
  <si>
    <t>게임원화, 웹툰, 일러스트 등에 관심이 있는 분 
타블렛과 포토샵 프로그램을 소지하신 분 
디지털 드로잉 입문자
상업미술을 준비하는 분</t>
  </si>
  <si>
    <t>인체를 직접 그려보면서 이해하고 응용하여 완성된 인체를 숙지합니다.전신 비율에대한 이해/인체를 구분지어 포즈 및 균형을 익혀 볼게요.인체의 각 부분을 디테일하게 살펴보고 구조를 이해해 보겠습니다. 그를 바탕으로 인체를 연구해서 캐릭터를 안정적으로 그려보겠습니다. 과정을 한번에 숙지하는 것이 아닌 반복학습이 될수 있도록 과정을 반복합니다.</t>
  </si>
  <si>
    <t>오토캐드 기본 사용법및 실무에 주로 사용하는 기능</t>
  </si>
  <si>
    <t>오토캐드의 기본 사용법과 실무에 주료 사용되는 기능에 대해 익힐 수 있습니다.</t>
  </si>
  <si>
    <t>입문자도 누구나 가능한 스케치업 a-z</t>
  </si>
  <si>
    <t>스케치 입문자</t>
  </si>
  <si>
    <t>스케치업 프로그램의 기초기능과 루비, 레이어스타일등을 배우고 활용해봅니다.
스케치업의 기본이 되는 기능들을 배우고 활용하여 건물을 제작할 수 있습니다.</t>
  </si>
  <si>
    <t>포토샵 2021 초보자도 쉽게 배울수있도록 기초부터 중요한 실무 기능 교육</t>
  </si>
  <si>
    <t>3DS MAX 모델링 기본 메뉴얼및 주용 사용 기능 마스터 하기</t>
  </si>
  <si>
    <t>3DS MAX 모델링에 대해 학습할 수 있습니다.</t>
  </si>
  <si>
    <t>포토샵 기본기능과 실무에서 활용하는 기능 익히기</t>
  </si>
  <si>
    <t>포토샵의 기본 기능과 실무에서 사용하는 기능들에 대해 익힐 수 있습니다.</t>
  </si>
  <si>
    <t>프리미어 2023 초보자도 쉽게 기본기능을 배우고 활용하는 방법</t>
  </si>
  <si>
    <t>프리미어 2023에 대해 학습할 수 있습니다.</t>
  </si>
  <si>
    <t>1시간 집중해서 배우는일러스트레이터 메뉴 기초 기능 마스터 하기</t>
  </si>
  <si>
    <t>스케치업 2022 기초 기능부터 사용법 익히기[자막제공]</t>
  </si>
  <si>
    <t>[HD]더 스마트한 macOS Ventura (벤츄라) 제대로 배우기 (활용)</t>
  </si>
  <si>
    <t>macOS 중급 사용자로 고급 응용 프로그램 활용법을 배우고자 하는학습자
다양한 앱 기능을 배우고자 하는 학습자
Ventura 기초편 수강 후 심화 내용을 배우고자 하는 학습자</t>
  </si>
  <si>
    <t>Ventura에서 새롭게 추가된 브레인스토밍 및 협업 앱 Freeform 사용법에 대해 익힐 수 있다.
나에게 알맞게 옵션을 설정하는 방법을 이해하고, 각 개별 앱에 대한 환경을 사용자 구성으로 지정할 수 있다.
사진 관리, 텍스트 편집기, 방화벽 설정, QuickTime Player 사용법에 대해 알 수 있다.</t>
  </si>
  <si>
    <t>국제항공물류 실무과정</t>
  </si>
  <si>
    <t>1. 국제항공물류의 기본개념 및 실무에 대해 알고자 하는 임직원 2. 국제항공물류 관련 업종에 근무하는 자</t>
  </si>
  <si>
    <t>1. 물류에 대한 기초적인 정의와 항공화물 운송의 차이점을 설명할 수 있다. 2. 프레이트 포워더의 항공화물 시장에서의 역할을 설명할 수 있다. 3. 항공기의 구조와 종류를 설명할 수 있다. 4. 위험물, 생동물, 부패성 화물, 귀중품, 유해, 대형화물, 중량화물을 설명할 수 있다. 5. 항공 운송장의 기본 구성 요소를 이해하고 해독하여 항공 운송장을 발행할 수 있다. 6. 항공 운임과 비용에 대한 종류와 구성을 학습하여 항공 운임을 설명할 수 있다.</t>
  </si>
  <si>
    <t>비즈니스를 위한 통계학 Part.3 다양한 분석방법</t>
  </si>
  <si>
    <t>34000</t>
  </si>
  <si>
    <t>오토캐드 기초과정 기본 명령어 및 실무기능 익히기[영상하단자막제공]</t>
  </si>
  <si>
    <t>오토캐드 기능에 대해 익힐 수 있습니다.</t>
  </si>
  <si>
    <t>으뜸현장 만들기(자동차산업 특성과 현장개선)</t>
  </si>
  <si>
    <t>1. 개선활동을 위한 3정 5S의 올바른 이해와 실행을 할 수 있다. 2. 현장에서 발생하는 낭비 개선을 확인하고 개선 방법을 설명할 수 있다.</t>
  </si>
  <si>
    <t>프리미어 프로 기본기능과 실무에 사용하는 기능 익히기</t>
  </si>
  <si>
    <t>프리미어의 기본 기능 및 실무 기능을 학습할 수 있습니다.</t>
  </si>
  <si>
    <t>자동차산업 한눈에 배우기</t>
  </si>
  <si>
    <t>1. 자동차 완성차 및 협력사의 신입사원 2. 자동차관련 1차, 2차협력사의 직,간접부문 전임직원</t>
  </si>
  <si>
    <t>1. 자동차산업에 대한 전반적인 이해 및 제조프로세스를 설명할 수 있다. 2. 자동차 제조관련 분야의 업무(원가/구매/생산/품질/자재/물류 등)에 대해 설명할 수 있다.</t>
  </si>
  <si>
    <t>[직장인 치트키] 비즈니스 영상제작 스킬</t>
  </si>
  <si>
    <t>1. 영상제작 및 방송계열 종사자
2. 기업 유튜브 기획운영 담당자
3. 서비스 마케팅 담당자 혹은 브랜드 관리자 
4. 영상제작을 통해 비즈니스 스킬업이 필요한 직장인</t>
  </si>
  <si>
    <t>1. 직장인에게 영상제작이 필요한 이유와 활용방법을 살펴볼 수 있다. 
2. 영상의 주제 선정 및 기획 및 콘티 작성 방법을 익힐 수 있다. 
3. 영상 유형별 활용해야 하는 필수 장비와 영상촬영 시 유의할 점을 익힐 수 있다. 
4. 다양한 영상편집 프로그램과 편집 시 활용되는 툴의 기본적인 사용방법을 익히고, 영상편집에 활용할 수 있다. 
5. 기업 유튜브의 필요성과 이를 통한 기업 브랜딩 및 제품 마케팅 방법을 숙지하고, 업무에 응용할 수 있다.</t>
  </si>
  <si>
    <t>포시즌 PRO 4K 액션캠</t>
  </si>
  <si>
    <t>프리미어 2023 기본기능을 배우고 텍스트 애니메이션을 활용하는 방법</t>
  </si>
  <si>
    <t>포토샵 기본 기능 _사진 크기조절 보정 편집 방법</t>
  </si>
  <si>
    <t>포토샵의 기본 기능에 대해 학습할 수 있습니다.</t>
  </si>
  <si>
    <t>스케치업 2021 기초 기능부터 실무 활용 배우기</t>
  </si>
  <si>
    <t>스케치업 2021의 기초 기능 및 실무 활용법에 대해 학습할 수 있습니다.</t>
  </si>
  <si>
    <t>비즈니스를 위한 통계학 Part.2 확률론 1</t>
  </si>
  <si>
    <t>프리미어프로 기본기능및 실무 활용 특별 강좌[자막제공]</t>
  </si>
  <si>
    <t>BIM(Building Information Modeling) 입문</t>
  </si>
  <si>
    <t>- 건축/건설 관련 업종에 종사하는 모든 분
- BIM에 대한 체계적인 학습이 필요한 임직원
- 건축/건설 관련 프로젝트 관리자
- 건축/건설/구매/자재관련 산업의 트렌드를 알고 싶은 분</t>
  </si>
  <si>
    <t>1. BIM의 기본 개념과 BIM이 건축, 공학 및 건설 산업에서 어떻게 사용되고 있는지 이해할 수 있다.
2. BIM 소프트웨어의 기본 기능과 인터페이스를 익히고, BIM 을 통해 시간과 비용을 절약하는 방법을 이해할 수 있다.</t>
  </si>
  <si>
    <t>최신 오토캐드 2023 기본 기능을 확실하게 배우기</t>
  </si>
  <si>
    <t>오토캐드 2023에 대한 기능을 익혀 활용할 수 있다.</t>
  </si>
  <si>
    <t>반도체패키지(전공정)</t>
  </si>
  <si>
    <t>반도체 개발 공정 관련 직무 종사자</t>
  </si>
  <si>
    <t>1. Wafer Backgrinding에 대해 설명할 수 있다. 
2. Wafer Sawing에 대해 설명할 수 있다. 
3. Die Bonding에 대해 설명할 수 있다. 
4. Wire Bonding에 대해 설명할 수 있다.</t>
  </si>
  <si>
    <t>[HD]쉽게 배우는 영상편집 iMovie 2023</t>
  </si>
  <si>
    <t>· iMovie를 처음 사용하는 분들이나 동영상 편집 경험이 없는 분
· YouTube, 인스타그램, 틱톡 등 소셜 미디어 플랫폼에서 활동하는 콘텐츠 크리에이터
· 기업의 홍보 영상, 광고, 이벤트 영상을 제작할 때 동영상 편집 기술이 필요한 담당자</t>
  </si>
  <si>
    <t>동영상 클립 자르기, 분할, 정렬, 전환 효과 적용 등 기본적인 동영상 편집 기술을 능숙하게 활용할 수 있게 될 것입니다.
그린 스크린, 화면 분할, 전환효과 등 고급 동영상 편집 기술을 향상하도록 구성하였습니다.
동영상 포맷, 해상도 설정 및 내보내기를 통해 최적의 품질로 동영상을 완성하고, 소셜 미디어와 연동하여 온라인 공유를 할 수 있습니다.</t>
  </si>
  <si>
    <t>1시간 집중해서 배우는 코렐드로우 메뉴 기초 기능 마스터 하기</t>
  </si>
  <si>
    <t>코렐드로우에 대해 학습할 수 ？습니다.</t>
  </si>
  <si>
    <t>안전관리</t>
  </si>
  <si>
    <t>소방안전교육</t>
  </si>
  <si>
    <t>-안전의식을 고취시키고 싶은 자
-화재예방방법과 대응방법에 대해 알고싶은 자</t>
  </si>
  <si>
    <t>1. 화재 발생 원인 및 확산 요인 대해 이해할 수 있다.
2 .화재 예방 및 피해 축소 방법에 대해 알 수 있다.
3. 화재 발생 시 행동요령에 따라 대응할 수 있다.</t>
  </si>
  <si>
    <t>응급처치교육</t>
  </si>
  <si>
    <t>-심폐소생술, 기도폐쇄응급처치 등과 같은 응급처치방법을 알고 싶은 자</t>
  </si>
  <si>
    <t>1. 응급처치 필요성과 응급상황 시 행동요령에 대해 알 수 있다.
2. 응급상황 시 상황에 맞는 필요한 응급처치를 배울 수 있다.</t>
  </si>
  <si>
    <t>자연재해·생활안전교육</t>
  </si>
  <si>
    <t>-자연재해의 발생원인과 대응방법에 대해 알고 싶은 임직원
-생활 속 위험요소와 안전수칙에 대해 알고 싶은 임직원</t>
  </si>
  <si>
    <t>1. 우리나라에서 발생하는 자연재해의 종류와 발생 원인에 대해 이해할 수 있다.
2. 사고를 예방하기 위한 각종 안전수칙에 대해 알 수 있다.</t>
  </si>
  <si>
    <t>에너지</t>
  </si>
  <si>
    <t>지구를 살리는 기업, 파타고니아의 ESG 경영 스토리</t>
  </si>
  <si>
    <t>파타고니아 사례를 통해 ESG 경영을 위한 인사이트를 얻고 싶은 임직원
ESG 경영에 대한 이해의 폭을 넓히고 싶은 임직원
사회책임경영과 지속가능경영 사례에 대한 학습 욕구가 있는 임직원</t>
  </si>
  <si>
    <t>파타고니아의 사회책임 경영 사례를 이해하고 적용할 수 있다.
ESG 경영의 개념과 적용 사례를 살펴보고 업무에 반영할 수 있다.
사회책임경영과 지속가능경영 사례를 통해 경영혁신의 키워드를 파악할 수 있다.</t>
  </si>
  <si>
    <t>99800</t>
  </si>
  <si>
    <t>[참고도서] 파타고니아, 파도가 칠 때는 서핑을</t>
  </si>
  <si>
    <t>탄소중립, ESG 시대를 준비하라</t>
  </si>
  <si>
    <t>- 탄소중립을 통해 새로운 ESG 시대를 대비하고 싶은 경영진
- 환경경제학적 흐름에 따라 환경 친화적인 변화를 꾀하고 싶은 임직원
- 에너지의 미래를 보는 탄소중립 산업에 인사이트를 얻고 싶은 경영진</t>
  </si>
  <si>
    <t>1. 탄소중립의 개념과 등장 배경에 대해 이해하고 새로운 글로벌 트렌드에 대해 이해할 수 있다.
2. 친환경적인 관점에 따라, 기업의 역？이 재정의 되었음을 파악할 수 있다.
3. 시대적 요구가 변함녀서 소비자의 소비 방향도 달라졌음을 알고, 이를 준비할 수 있다.</t>
  </si>
  <si>
    <t>생산품질/표준</t>
  </si>
  <si>
    <t>R&amp;D</t>
  </si>
  <si>
    <t>[R&amp;D 아카이브] 연구개발 프로젝트관리(PM)</t>
  </si>
  <si>
    <t>1. 기업 및 (기술)연구소의 연구개발(관리), 연구기획 실무자
2. 기업의 (제품)개발/설계관리자 및 실무자</t>
  </si>
  <si>
    <t>1. 연구개발 프로젝트의 특징 및 프로세스를 이해할 수 있다.
2. 효과적 연구개발 프로젝트 수행 및 평가를 위한 핵심이론과 주요기법을 파악할 수 있다.
3. 프로젝트 전체를 조망하고, 관리할 수 있는 능력을 함양할 수 있다.</t>
  </si>
  <si>
    <t>핵심만 콕! 연구윤리의 핵심과 실천</t>
  </si>
  <si>
    <t>기업의 R&amp;D 부서, 연구소 등에서 연구 업무를 담당하고 있는 연구인력
다양한 연구와 직/간접적으로 연계되는 직장인</t>
  </si>
  <si>
    <t>윤리경영에 대한 이해를 바탕으로 연구윤리의 중요성과 개념을 이해한다.
연구활동을 위해 필요한 연구윤리의 절차와 주의사항 및 실현방안을 구체적으로 이해하고 실천한다.</t>
  </si>
  <si>
    <t>R&amp;D 전략기획</t>
  </si>
  <si>
    <t>-프로젝트 관리자 및 팀원 및 R&amp;D 관리에 관심이 있는자</t>
  </si>
  <si>
    <t xml:space="preserve">1. 프로젝트 환경을 분석하고 타당성을 분석할수 있다.
2. 로드맵 수립을 통해 체계적인 R&amp;D 전략을 수립할수 있다 </t>
  </si>
  <si>
    <t>[R&amp;D 아카이브] 연구개발핵심과 기술로드맵</t>
  </si>
  <si>
    <t>1. 제품개발 및 연구개발 실무자
2. 연구과제 관리자 및 R&amp;D 기획 실무자
3. 기업 및 연구소의 연구개발관리자</t>
  </si>
  <si>
    <t>1. 연구개발의 정의와 목적을 이해하고, 연구개발의 중요성을 인식할 수 있다.
2. 전략에서 R&amp;D 프로젝트까지 핵심 개념과 중요 포인트를 이해할 수 있다.
3. 기술예측 방법론 및 프로세스를 파악할 수 있다.
4. 체계적인 기술기획을 위한 기술로드맵(TRM)을 작성하여 활용할 수 있다.</t>
  </si>
  <si>
    <t>설계부터 특허까지, R&amp;D 기획의 모든 것</t>
  </si>
  <si>
    <t>1. R&amp;D 관련 업무를 하는 실무자나 담당자
2. R&amp;D 기획에 관심이 있는 모든 직장인</t>
  </si>
  <si>
    <t>1. R&amp;D 기획 아이디어 발굴 기법을 이해할 수 있다.
2. R&amp;D 기획에서 활용되는 기술로드맵 개념 및 활용사례를 통해 실무에 적극 활용할 수 있다.
3. 특허정보 분석을 통한 R&amp;D 기획 방법을 알 수 있다.
4. R&amp;D 기획서 작성 방법을 이해할 수 있다.</t>
  </si>
  <si>
    <t>R&amp;D 기본 및 사업화 전략과정</t>
  </si>
  <si>
    <t>연구부서 및 선행엔지니어링 부서  및 
기술사업화에 관심이 있는 개인 또는 조직구성원</t>
  </si>
  <si>
    <t>기술의 기본 개념과 현재의 기술의 변화
R&amp; D 프로젝트 관리 개념의 이해
기술사업화 모델 및 프로세스 이해</t>
  </si>
  <si>
    <t>생산/TPM</t>
  </si>
  <si>
    <t>핵심만 콕! 불량관리와 품질경영</t>
  </si>
  <si>
    <t>생산 품질 향상을 통해 경쟁력을 높임으로써 개인과 조직의 발전을 원하는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</si>
  <si>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</si>
  <si>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[DX 아카이브] 생산관리 DX 추진전략</t>
  </si>
  <si>
    <t>1. 제조혁신 및 디지털전환 추진 임원 및 실무자
2. 생산관리 실무자 및 관리자
3. 스마트 제조(공장)에 관심이 있는 자</t>
  </si>
  <si>
    <t>1. 제조업 디지털 전환 트렌드를 이해하고, 디지털 신기술을 파악할 수 있다.
2. 산업 디지털 트윈구축과 활용방안을 현업에 적용할 수 있다.
3. 데이터 기반 생산관리 혁신전략과 추진 프로세스를 파악할 수 있다.</t>
  </si>
  <si>
    <t>스마트공장 정보 시스템 구축 전략</t>
  </si>
  <si>
    <t>ㅇ 스마트공장 추진 담당자, 공장장, 정보 시스템 운영 담당자
ㅇ 스마트공장 추진 연관부서 담당자(생산·품질·설비관리 실무자)</t>
  </si>
  <si>
    <t>스마트공장 구축을 위한 정보 시스템 종류와 기능을 이해하고, 정보 시스템 구축을 위한 추진 전략 및 구축 방법 습득할 수 있다.</t>
  </si>
  <si>
    <t>3정5S와 TPM</t>
  </si>
  <si>
    <t>3정5S와 TPM 도입 및 추진 기업의 관리자, 담당자
현장 관리 감독자 및 직반장</t>
  </si>
  <si>
    <t xml:space="preserve">  1. 3정5S 기본 활동 개념의 이해
  2. TPM, 자주 보전, 계획 보전 및 개별 개선 활동 개념의 이해
  3. 3정5S, 자주 보전, 계획 보전, 개별 개선의 활동 절차, 방법 및 내용 습득</t>
  </si>
  <si>
    <t>[All that MBA] 생산관리, 어떻게 현장을 혁신할 것인가?</t>
  </si>
  <si>
    <t>- 생산/품질 관련 업무를 담당하는 임직원
- 제조업 현장 관리자
- 생산운영 역량을 향상시켜 회사의 이익을 높이고자 하는 자</t>
  </si>
  <si>
    <t xml:space="preserve">1. 초경쟁시대 생존전략을 위한 생산관리 최적의 비즈니스 모델을 반영할 수 있다. 
2. 공급 및 수요, 품질관리를 통해 생산능력을 극대화할 수 있다. 
3. 재고, 원가, 리드타임 관리의 정확한 이해를 통해 비용 절감 전략을 모색할 수 있다. </t>
  </si>
  <si>
    <t>핵심만 콕! 제품(생산) 및 공정 방식 개선</t>
  </si>
  <si>
    <t>생산 시스템의 경제성, 타당성 검토와 공정 개선에 대한 이해를 높이고자 하는 임직원
생산과 검사 표준화 실무, 생산과 원가 혁신에 대한 실무 스킬 향상이 필요한 임직원</t>
  </si>
  <si>
    <t xml:space="preserve">생산 시스템의 올바른 이해를 바탕으로 경제성, 타당성 검토와 공정 개선에 대해 설명할 수 있다.
효율적인 생산 방식과 공정에 대해 알아보고, 생산 시스템의 개선 방법을 제시할 수 있다.
</t>
  </si>
  <si>
    <t>[생산관리 아카이브] 생산계획 및 통제 에센스</t>
  </si>
  <si>
    <t>1. 생산계획, 생산기획, 생산지원 실무자 및 관리자
2. 공정관리, 공정혁신 실무자 및 관리자
3. 공급망관리(SCM)의 공급관리 실무자 및 관리자
4. SCM, ERP 및 MES 정보시스템 구축 실무자 및 관리자</t>
  </si>
  <si>
    <t>1. 생산유형의 분류 및 특성의 이해를 통해 관리역량을 체득할 수 있다.
2. 생산계획 및 통제 업무 프로세스를 업무에 적용할 수 있다.
3. 생산유형별 생산계획 수립절차, 고려사항, 기법 및 활용역량을 체득할 수 있다.
4. 생산통제 활동의 핵심 업무 및 실무 노하우를 체득할 수 있다.
5. 공급망관리(SCM)와 연계된 생산관리의 핵심 포인트를 파악할 수 있다.</t>
  </si>
  <si>
    <t>핵심만 콕! 생산현장 관리</t>
  </si>
  <si>
    <t>체계적으로 정돈된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</si>
  <si>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</si>
  <si>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핵심만 콕 PLUS! 생산현장과 생산경영</t>
  </si>
  <si>
    <t>체계적으로 정돈된 현장을 만들고자 하는 모든 임직원
획기적인 방법을 통해 효율성이 높은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</si>
  <si>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
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</si>
  <si>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핵심만 콕! 현장표준화와 생산경영</t>
  </si>
  <si>
    <t>획기적인 방법을 통해 효율성이 높은 현장을 만들고자 하는 모든 임직원</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</si>
  <si>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</si>
  <si>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90</t>
  </si>
  <si>
    <t>실전! 식스시그마</t>
  </si>
  <si>
    <t xml:space="preserve">- 제조, 생산, 품질, 기술 부문 등의 사내 식스시그마 추진관리자 및 담당실무자
- 기업 내 변화혁신을 위한 리더 및 실무자
- 식스시그마를 통해 업무의 품질을 올리고자 하는 자 </t>
  </si>
  <si>
    <t>1. 식스시그마를 활용하여 기업의 경쟁력 강화와 생산성 향상을 도모할 수 있다. 
2. 식스시그마의 전반적인 기본개념을 이해하고, 실무사례를 통해 표준 문제해결방법론을 적용할 수 있다.
3. DMAIC 각 단계의 활동 및 실행방안에 대해 알고, 현업에서의 문제해결과정 단계를 점검하고 방향을 제시할 수 있다.</t>
  </si>
  <si>
    <t>71100</t>
  </si>
  <si>
    <t>57558</t>
  </si>
  <si>
    <t>[DX 아카이브] 설비관리 DX 추진전략</t>
  </si>
  <si>
    <t>1. 설비관리, 설비설계, 생산기술 엔지니어
2. TPM 부서 실무자 및 관리자
3. 생산현장 설비 오퍼레이터, 작업자 및 관리감독자
4. 디지털전환, 스마트팩토리, 공장혁신 추진 실무자 및 관리자</t>
  </si>
  <si>
    <t>1. 설비데이터의 종류와 특성을 이해하고, 수집 및 분석을 통해 현장에서 활용할 수 있다.
2. ICT를 활용한 설비 예지보전 원리를 이해하여 활용할 수 있다.
3. 기업 내 SCM 활용방안을 파악하여 목표를 수립하고, 최적화 할 수 있다. 
4. 설비트러블을 빠르고, 정확하게 해결하기 위한 분석방법과 데이터 활용법을 파악할 수 있다.</t>
  </si>
  <si>
    <t>[생산관리 아카이브] 생산성측정 및 관리 빌드업</t>
  </si>
  <si>
    <t>1. 생산관리, 생산기획, 생산지원부문 담당자
2. 제조, 생산기술, 설비관리, 공정관리 담당자
3. 경영관리, 공장혁신 담당자</t>
  </si>
  <si>
    <t>1. 생산성 개념을 이해 및 해석하고, 활용법을 숙지할 수 있다.
2. 생산성 투입요소별 생산성 측정방법 및 분석능력을 배양할 수 있다.
3. 생산성 향상을 위한 개선 포인트를 도출하고, 현업적용방안을 연구할 수 있다.</t>
  </si>
  <si>
    <t>스마트공장 구축과 고도화</t>
  </si>
  <si>
    <t>스마트공장 담당자, 관리자, 임원 등</t>
  </si>
  <si>
    <t xml:space="preserve">스마트공장 구축내용과 스마트공장중심의 DT/제조지능화의 연계내용, 스마트공장 운영관점의 직원 핵심역량을 파악함 </t>
  </si>
  <si>
    <t>구매 공급 관리 기본</t>
  </si>
  <si>
    <t xml:space="preserve">제조 및 서비스 분야 구매관리/자재관리/생산관리/외주관리 신규 담당자 및 직무 전환자 </t>
  </si>
  <si>
    <t xml:space="preserve">  1. 구매의 기능과 역할을 통해 구매의 중요성 이해
  2. 공급사슬 및 구매 전략에 대한 이해와 현헙 적용
  </t>
  </si>
  <si>
    <t>표준/ISO</t>
  </si>
  <si>
    <t>ISO9001;2015 품질경영시스템(기본)</t>
  </si>
  <si>
    <t>품질경영시스템을 도입하고자 하는 기업 임직원
ISO 9001에 대한 이해가 필요한 학습자</t>
  </si>
  <si>
    <t xml:space="preserve">1.임직원들의 품질경영에 적극적 참여 마인드를 형성할 수 있다.
2.품질이 곧 ‘내 업무’로 연계될 수 있음을 인식하고 전직원의 적극적 참여로 품질 마인드 인식 및 품질경영 실천할 수 있다.
</t>
  </si>
  <si>
    <t xml:space="preserve"> ㅇ ISO 22301 관련 업무를 처음 담당하게 된 임직원
 ㅇ 비즈니스연속성에 필요한 재난/안전 관련 업계 종사자</t>
  </si>
  <si>
    <t xml:space="preserve"> ㅇ 국제표준 및 표준화기구 이해
 ㅇ 비즈니스연속성시스템의 필요성 인지
 ㅇ 비즈니스연속성경영시스템 국제표준인 ISO 22301 개요 및 요구사항 이해</t>
  </si>
  <si>
    <t>4차 산업혁명 시대와 표준</t>
  </si>
  <si>
    <t>표준을 학습하려는 누구나</t>
  </si>
  <si>
    <t>표준 및 표준화의 전반적인 지식의 이해</t>
  </si>
  <si>
    <t>부패방지경영 운영체계 확립 및 추진 실무</t>
  </si>
  <si>
    <t xml:space="preserve"> ㅇ 부패 방지 관련 업무를 처음 담당하게 된 임직원
 ㅇ 부패 방지 도입이 필요한 모든 업계 종사자</t>
  </si>
  <si>
    <t xml:space="preserve"> ㅇ 국제표준 및 표준화기구 이해
 ㅇ 부패방지경영시스템의 필요성 인지
 ㅇ 부패방지경영시스템의 국제표준인 ISO 37001 개요 및 요구사항 이해</t>
  </si>
  <si>
    <t>자동차산업 품질경영시스템 요구사항(IATF16949) 이해</t>
  </si>
  <si>
    <t xml:space="preserve"> ㅇ 자동차 품질 관련 업무를 처음 담당하게 된 임직원
 ㅇ IATF 16949 도입이 필요한 모든 업계 종사자</t>
  </si>
  <si>
    <t xml:space="preserve"> ㅇ 국제표준 및 표준화기구 이해
 ㅇ 자동차 품질경영시스템의 필요성 인지
 ㅇ 자동차 품질경영시스템의 단체표준인 IATF 16949 개요 및 요구사항 이해</t>
  </si>
  <si>
    <t>산업재해최소화·건강증진을 위한 ISO45001 인증실무</t>
  </si>
  <si>
    <t>안전보건경영시스템에 대한 이해가 필요한 기업의 임직원</t>
  </si>
  <si>
    <t>안전보건경영시스템의 필요성 및 요구사항 습득</t>
  </si>
  <si>
    <t>품질</t>
  </si>
  <si>
    <t>품질 최우선 경영의 이해</t>
  </si>
  <si>
    <t xml:space="preserve"> - 기업내 품질 개선 담당 직원
 - 기획 및 전략 부서, 제조/생산의 품질 담당 부서 직원
 - 품질경영 기초지식과 마인드를 함양하고자 하는 기업의 직원
 - 전사 품질 관리를 책임지고 있는 관리자</t>
  </si>
  <si>
    <t>1. 품질경영의 필요성 및 기본 개념을 파악할 수 있다.
2. 품질경영의 개선 도구와 전략적 활용 방안에 대해 설명할 수 있다.
3. 품질경영에 대한 이해를 바탕으로 고객만족을 위한 지속적인 개선 방법에 대해 이해할 수 있다.</t>
  </si>
  <si>
    <t>현장 품질 관리</t>
  </si>
  <si>
    <t>현장 관리 실무자·관리자·현장 감독자, 혁신사무국 담당자</t>
  </si>
  <si>
    <t xml:space="preserve">  1. 현장의 품질 관리를 위한 스킬 습득 
  2. 습득한 현장 품질관리 기법으로 현장 부적합 제로화 추진 </t>
  </si>
  <si>
    <t>핵심만 콕 PLUS! 품질관리와 구매관리</t>
  </si>
  <si>
    <t>생산 품질 향상을 통해 경쟁력을 높임으로써 개인과 조직의 발전을 원하는 모든 임직원
구매와 창구 업무를 좀 더 체계적으로 추진하고 싶은 구매 담당자
협력업체들을 효율적으로 관리해서 동반성장을 실현하고 싶은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</si>
  <si>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
구매관리의 프로세스와 노하우를 이해하고 설명할 수 있다.
다양한 업종의 구매 전략을 분석하고 실무에 적용할 수 있다.
창구관리에 필요한 지식과 기술을 이해하고 설명할 수 있다.</t>
  </si>
  <si>
    <t xml:space="preserve">초보자도 알기 쉬운 QC 실무에 적용해보기 </t>
  </si>
  <si>
    <t>제조현장 작업자, 사무직, QM추진 사무국요원</t>
  </si>
  <si>
    <t xml:space="preserve">1. 문제 의식 배양 방법과 QC기법의 역할을 이해한다.
2. 수치데이터 가공 능력을 배양하여 제조현장의 문제해결을 주도한다. </t>
  </si>
  <si>
    <t>품질검사 실무 기본</t>
  </si>
  <si>
    <t>제조업 및 KS인증업체의 품질담당자, 검사원, 외주관리 담당자</t>
  </si>
  <si>
    <t>1.검사의 정의 및 검사업무의 기본적인 사항에 대해서 이해할 수 있다.
2.검사의 종류 및 품질문제 예방을 위한 검사관리에 대해서 알 수 있다.
3.검사기준서에 대한 개념의 이해와 작성방법을 습득할 수 있다.
4.측정 데이터의 신뢰도를 향상시킬 수 있도록 측정기의 선정과 관리, 측정시스템 분석에 대해서 이해할 수 있다. 
5.전수검사와 샘플링검사의 차이점을 이해하고, 효율적인 검사방법의 선정과 재현성 결여의 보완으로 검사의 정확도를 향상시킬 수 있다.
6.제품검사 프로세스를 이해하고, 부적합품 발생 시 처리방법의 습득으로 부적합품의 유출 방지를 통한 품질보증에 기여할 수 있다. 
7.통계적 분석의 절차에 따른 검사 데이터의 분석방법을 이해하여 부적합 데이터 분석을 통해 품질 문제점을 정리할 수 있다. 
8.중소 제조기업의 고객 클레임 발생 시 해당 품질문제에 대한 4M 요인을 분석하여 재발방지 및 개선대책을 수립·실행할 수 있다.</t>
  </si>
  <si>
    <t>관리도와 공정 능력 분석</t>
  </si>
  <si>
    <t xml:space="preserve">제조 및 서비스 분야의 연구개발/생산/사무간접 등 모든 공정에서 업무를 하는 담당자 </t>
  </si>
  <si>
    <t>1. 각 분야별 업무에서 중요한 공정관리지표를 도출하고 관리하는 능력 배양
2. 통계적 지식을 바탕으로 데이터 종류별 관리도를 분별하고 해석 능력 향상
3. 통계적 지식을 바탕으로 데이터 종류별 공정능력분석 능력 및 이해도 향상</t>
  </si>
  <si>
    <t>27086</t>
  </si>
  <si>
    <t>초보자도 알기 쉬운 신QC 실무에 적용해보기</t>
  </si>
  <si>
    <t>1. 언어데이터 가공능력을 배양하여 사무와 제조현장의 문제해결을 주도한다.
2. 문제해결 단계를 이해하고, 각 단계별 QC기법 활용능력을 배양한다.</t>
  </si>
  <si>
    <t>품질경영의 새로운 법칙 - 품질4.0</t>
  </si>
  <si>
    <t>1. 전략적 변곡점과 대응방안을 설명할 수 있다.
2. 품질 4.0의 의이, 적용사례, 성공포인트를 설명할 수 있다.</t>
  </si>
  <si>
    <t>[품질관리 아카이브] 품질기획과 코스트관리</t>
  </si>
  <si>
    <t>1. 품질경영(QP, QC, QA, QI) 부문의 실무자 및 관리자
2. 생산, 제조분야의 품질관리 실무자 및 관리자
3. 경영, 기획, 현장개선 실무자 및 관리자</t>
  </si>
  <si>
    <t>1. 품질전략 수립과 품질목표 설정 및 관리방법을 파악할 수 있다. 
2. 품질전략 달성을 위한 각 계층별 역할을 이해할 수 있다. 
3. 품질경영의 경제성을 확보하기 위한 품질코스트의 핵심개념을 이해할 수 있다.
4. 품질코스트 분석과 활용능력(시스템 구축 및 운용역량)을 배양할 수 있다.</t>
  </si>
  <si>
    <t>품질검사원 양성</t>
  </si>
  <si>
    <t>1. 품질보증을 위한 검사활동
2. 품질검사 체계 정립 
3. 측정기 관리
4. 측정시스템 분석과 평가
5. OC곡선과 샘플링검사
6. 품질검사 실시하기 1(전수검사와 샘플링 검사, KS계수형 샘플링 검사방법)
7. 품질검사 실시하기 2(인수검사, 공정검사, 제품검사의 절차와 착안사항)
8. 검사데이터의 정보화</t>
  </si>
  <si>
    <t>제조 분야 생산관리/생산팀/품질관리/연구소 담당자</t>
  </si>
  <si>
    <t>1. 데이터의 집계/표현/정리/시각화 방법 학습을 통해 빅데이터의 기본적인 역량 습득
2. 공정 상태의 정량적인 표현과 관리 방법 습득을 통해 공정 이상 관리로 공정 안정화 및 품질 향상</t>
  </si>
  <si>
    <t>외국어</t>
  </si>
  <si>
    <t>기타외국어</t>
  </si>
  <si>
    <t>아시아</t>
  </si>
  <si>
    <t>[나말해] 뉴 80패턴 베트남어로 쉽게 말하기 #3 - 골격 확장하기 Step 2</t>
  </si>
  <si>
    <t>ㅇ 베트남어를 처음 배워우고자 하는 학습자
ㅇ 알파벳부터 발음, 기초 문법 및 기본 회화까지 체계적으로 배우고자 하는 학습자
ㅇ 베트남어로 인삿말만 했었던 경험이 있는 학습자</t>
  </si>
  <si>
    <t>1. 베트남어의 정확한 발음 및 성조를 알자.
2. 베트남어로 말하기 위한 기본 골격을 알자.
3. 단어부터 구, 문장까지 쉽게 확장해가며 베트남어의 막연한 두려움을 떨치자</t>
  </si>
  <si>
    <t>[나말해] 뉴 80패턴 베트남어로 쉽게 말하기 #4 - 베트남어 완성하기 Step 2</t>
  </si>
  <si>
    <t>50패턴으로 완성하는 랜드마크 실전 베트남어 회화 Step 1</t>
  </si>
  <si>
    <t>ㅇ 천편일률적인 학습 방식을 탈피하여 정말 재미있게 학습 하고자 하는 학습자
ㅇ 막연히 베트남어회화를 어떻게 배워야 할지 막막한 학습자
ㅇ 랜드마크를 보며 베트남어회화 즐겁게 배우려는 학습자</t>
  </si>
  <si>
    <t>ㅇ 각 랜드마크의 특징 및 지역 문화를 알자
ㅇ 베트남인들의 실생활 패턴으로 필요한 말은 꼭 할 수 있도록 하자</t>
  </si>
  <si>
    <t>73600</t>
  </si>
  <si>
    <t>50패턴으로 여행하는 랜드마크 베트남어 회화</t>
  </si>
  <si>
    <t>일단 합격하고 오겠습니다 OPIc 베트남어 START step1</t>
  </si>
  <si>
    <t>① 베트남어 오픽 IM3 등급이 필요한 직장인
② 베트남어 오픽 기본기는 닦았으나 체계적인 답변 훈련이 필요한 학습자
③ 본인의 말하기 실력을 한 단계 업그레이드 하고자 하는 학습자</t>
  </si>
  <si>
    <t>① 베트남어 오픽 IM3 등급에 도전한다.
② 베트남어 오픽 시험대비를 위한 실전 감각을 기를 수 있다.</t>
  </si>
  <si>
    <t>일단 합격하고 오겠습니다 OPIc 베트남어 START IM3 공략</t>
  </si>
  <si>
    <t>마따하리 70일 완성 기초 인도네시아회화 - 기초발음</t>
  </si>
  <si>
    <t xml:space="preserve">1. 인도네시아어를 처음 배우는 학습자 
2. 인도네시아어의 기초를 체계적으로 확립하고자 하는 학습자
</t>
  </si>
  <si>
    <t>1. 인도네시아어 문장을 정확하게 발음할 수 있다.
2. 인도네시아어의 기초 문법의 뼈대를 다질 수 있다.
3. 문법을 토대로 문장을 만들어 기초 회화를 할 수 있다..</t>
  </si>
  <si>
    <t>80600</t>
  </si>
  <si>
    <t>70패턴 인도네시아어로 쉽게 말하기</t>
  </si>
  <si>
    <t>New 싸왓디 태국어 첫걸음</t>
  </si>
  <si>
    <t>태국어를 처음 배우는 학습자
단기간 집중 훈련을 통해 태국어의 기초를 익히고자 하는 학습자
여행 가기 전 태국어를 간략하게나마 알고자 하는 학습자</t>
  </si>
  <si>
    <t>태국어의 기초 표현과 문법을 학습하여 태국어의 기본기를 다질 수 있다.
기본 표현에서 더 나아가 응용표현까지 익힘으로써 기본적인 일상 대화를 할 수 있다.</t>
  </si>
  <si>
    <t>50패턴으로 완성하는 랜드마크 실전 베트남어 회화 Step 2</t>
  </si>
  <si>
    <t>New 가장 쉬운 독학 태국어 첫걸음 step1</t>
  </si>
  <si>
    <t>① 태국어를 처음으로 공부하는 학습자
② 태국어로 말하기의 기초를 다지고 싶은 학습자  
③ 태국어 문법의 기초를 다지고 싶은 학습자</t>
  </si>
  <si>
    <t xml:space="preserve">① 태국어를 독학으로 시작하는 학습자들이 첫걸음을 쉽게 뗄 수 있도록 한다. </t>
  </si>
  <si>
    <t>96500</t>
  </si>
  <si>
    <t>가장 쉬운 독학 태국어 첫걸음</t>
  </si>
  <si>
    <t>50패턴으로 완성하는 랜드마크 실전 베트남어 회화 Step 3</t>
  </si>
  <si>
    <t>New 씬짜오 베트남어 회화 중급</t>
  </si>
  <si>
    <t>베트남어 성조와 알파벳을 학습하고 초급까지 공부했지만, 아직 자신감이 없는 학습자
초급 내용을 조금씩 복습하면서 중급 내용까지 마스터하고 싶은 학습자
베트남 사람과 통역 없이 직접 이야기하고 싶은 학습자</t>
  </si>
  <si>
    <t>좀 더 다양한 문법을 활용하여 초급 수준에서 벗어나 더욱 정확한 의사 표현을 할 수 있다.
필수 문법에 단어 습득량을 늘려 좀 더 심화한 이야기를 할 수 있다.</t>
  </si>
  <si>
    <t>[나말해] 뉴 80패턴 베트남어로 쉽게 말하기 #4 - 베트남어 완성하기 Step 1</t>
  </si>
  <si>
    <t>50패턴으로 완성하는 랜드마크 실전 태국어회화 Step 3</t>
  </si>
  <si>
    <t>ㅇ 천편일률적인 학습 방식을 탈피하여 정말 재미있게 학습 하고자 하는 학습자
ㅇ 막연히 태국어회화를 어떻게 배워야 할지 막막한 학습자
ㅇ 랜드마크를 보며 태국어회화 즐겁게 배우려는 학습자</t>
  </si>
  <si>
    <t>태국어 회화 50개 패턴을 활용하여 실생활에 쓰이는 기초 회화 문장들을 말할 수 있습니다.</t>
  </si>
  <si>
    <t>하하(55)패턴 태국어로 쉽게 말하기 Step 3 - 시간부사, 접속사, 추측부탁 등의 패턴</t>
  </si>
  <si>
    <t>1. 태국어를 처음 접해보는 분
2. 태국어가 마냥 어렵게만 느껴지는 분
3. 글자는 몰라도 태국어 실생활 회화 만큼은 하고 싶으신 분</t>
  </si>
  <si>
    <t>1. 태국어 여덟 개의 시간부사 패턴을 익히자.
2. 태국어 아홉 개의 접속사 패턴을 익히자.
3. 태국어 다섯 개의 추측/부탁등 패턴을 익히자.</t>
  </si>
  <si>
    <t>New 아빠 까바르 인도네시아어 회화 초급</t>
  </si>
  <si>
    <t>문법을 일정 수준 배웠으나, 회화가 아직 어색한 학습자
인도네시아 나가기 전에 일상 표현 등의 회화 표현을 익히고자 하는 학습자</t>
  </si>
  <si>
    <t>문법이 완성되지 않은 분들은 강의를 보면서 회화에 문법까지 정리할 수 있습니다.
문법이 완성된 분들은 중점적으로 회화 표현을 익힐 수 있습니다.</t>
  </si>
  <si>
    <t>마따하리 70일 완성 기초 인도네시아회화 - 확장응용 2</t>
  </si>
  <si>
    <t>New 바구스 인도네시아어 회화 중급</t>
  </si>
  <si>
    <t>인도네시아어 초급 수준을 벗어난 학습자
인도네시아 여행이나 사업 등으로 인도네시아에 나가서 바로 인도네시아어를 구사해야 하는 학습자
인도네시아어 현지인들이 사용하는 살아있는 회화 표현을 배우고자 하는 학습자</t>
  </si>
  <si>
    <t>실제 인도네시아어 현지인들이 쓰는 인도네시아어를 구사할 수 있습니다.
경어체와 회화체 그리고 극 회화체의 비교를 통한 살아있는 현지 회화를 익힐 수 있습니다.</t>
  </si>
  <si>
    <t>New 싸왓디 비즈니스 태국어</t>
  </si>
  <si>
    <t>단기간에 비즈니스 태국어를 마스터 하고 싶은 학습자
태국어 초급 회화를 마친 학습자
업무상 태국어를 써야 하거나 여행 등으로 태국을 방문하고자 하는 학습자</t>
  </si>
  <si>
    <t>상황별 회화표현을 학습하여 효과적인 비즈니스 대화를 할 수 있다.
태국의 문화 등을 이해하여 원활한 비즈니스 거래를 할 수 있다.</t>
  </si>
  <si>
    <t>가장 쉬운 독학 베트남어 현지회화</t>
  </si>
  <si>
    <t>① 현지에서 필요한 베트남어 기초 표현을 배우고 싶은 학습자 
② 간단한 문법과 패턴을 학습하여 다양한 표현으로 말하고 싶은 학습자
③ 체계적으로 베트남어를 배우고 싶은 학습자</t>
  </si>
  <si>
    <t>베트남 현지에서 활용할 수 있는 베트남어를 말할 수 있다.</t>
  </si>
  <si>
    <t xml:space="preserve">씬짜오 베트남어 OPI </t>
  </si>
  <si>
    <t xml:space="preserve">1. 초급 이상 수준의 베트남어 실력을 갖춘 학습자
2. 베트남어 OPI 자격증 취득을 원하는 학습자 </t>
  </si>
  <si>
    <t xml:space="preserve">1. 베트남어 OPI를 질문 유형별로 체계적으로 정리할 수 있습니다. 
2. 해당 과정을 통해 OPI IL~IM 수준을 획득할 수 있습니다. </t>
  </si>
  <si>
    <t>CHAO! 베트남어 기초 마스터 - 회화와 작문</t>
  </si>
  <si>
    <t>- 베트남어를 기초부터 탄탄히 쌓고 싶은 학습자
- 기본적인 알파벳은 읽을 수 있으나 특정 장소에서 필요한 표현들을 잘 모르는 학습자
- 베트남어로 의사 표현 시 자신이 없는 학습자</t>
  </si>
  <si>
    <t>- 기본적인 문법과 패턴을 사용하여 상황에 알맞은 문장을 만들 수 있다. 
- 다양한 어휘와 패턴을 사용하여 자신의 기분 및 감정상태를 얘기할 수 있다.
- 베트남 바이어 혹은 직원과 다양한 주제와 장소에서 스몰 토크를 할 수 있다.</t>
  </si>
  <si>
    <t>(참고도서) 레전드 베트남어 회화사전</t>
  </si>
  <si>
    <t>New 씬짜오 베트남어 첫걸음</t>
  </si>
  <si>
    <t>베트남어를 처음 배우는 학습자
베트남어 알파벳과 성조를 정확히 발음하고 싶은 학습자
베트남에 대해 많은 관심을 가지고있으며 베트남어 공부를시작하고 싶은 학습자</t>
  </si>
  <si>
    <t>베트남어의 알파벳(단자음, 단모음, 이중 자음, 이중 모음)과 성조를 정확히 발음할 수 있습니다.
베트남어를 읽고 말할 수 있습니다.
베트남어의 기초가 되는 어휘를 익힐 수 있습니다.</t>
  </si>
  <si>
    <t>New 씬짜오 비즈니스 베트남어</t>
  </si>
  <si>
    <t>베트남 출장이 잦거나, 업무상 베트남어가 필요한 학습자
중급 수준 이상의 베트남어 학습자</t>
  </si>
  <si>
    <t>일상 회화뿐만 아니라 업무 상 베트남인과 원활한 의사소통이 가능하다.
비즈니스 상황별 다양한 회화를 익힐 수 있다.</t>
  </si>
  <si>
    <t>[나말해] 뉴 80패턴 베트남어로 쉽게 말하기 #1 - 이것만큼은 알고 시작하자!</t>
  </si>
  <si>
    <t>65600</t>
  </si>
  <si>
    <t>[나말해] 80패턴 베트남어로 쉽게 말하기</t>
  </si>
  <si>
    <t>New 할로 왕초보 인도네시아어 회화</t>
  </si>
  <si>
    <t>인도네시아어를 처음 배우는 학습자</t>
  </si>
  <si>
    <t>인도네시아어 알파벳을 익히고 정확하게 발음할 수 있다.
기초 수준의 인도네시아어 회화를 구사할 수 있다.</t>
  </si>
  <si>
    <t>New 씬짜오 베트남어 회화 초급</t>
  </si>
  <si>
    <t xml:space="preserve">베트남어 알파벳과 성조를 이미 공부한 후, 기초 및 초급 회화를 배우고 싶은 학습자
베트남어로 간단한 일상 회화를 하고싶어하는 학습자 </t>
  </si>
  <si>
    <t>일상생활에서 바로 써먹을 수 있는 요긴한 회화 표현을 통해 상황별 기본적인 의사소통을 할 수 있습니다.
정확한 베트남어 발음과 문법 학습을 통해 베트남어의 기본을 다질 수 있습니다.</t>
  </si>
  <si>
    <t>New 마니스 패턴 인도네시아어</t>
  </si>
  <si>
    <t>필수 패턴으로 초급 회화를 잡고 싶어하는 학습자
인도네시아어 초급 수준의 학습자</t>
  </si>
  <si>
    <t>인도네시아어 초급 필수 핵심 패턴 학습을 통해 기본적인 의사소통을 할 수 있습니다.
필수 패턴을 통해 기본적인 문장을 만들 수 있습니다.</t>
  </si>
  <si>
    <t>하하(55)패턴 태국어로 쉽게 말하기 Step 1 - 태국어의 기초 &amp; 기본의문 패턴</t>
  </si>
  <si>
    <t>1. 태국어의 글자를 이해하자.
2. 태국어 일곱개의 기본 패턴을 익히자.
3. 태국어 아홉개의 의문 패턴을 익히자.</t>
  </si>
  <si>
    <t>CHAO! 베트남어 첫걸음</t>
  </si>
  <si>
    <t>- 베트남에 대한 배경 지식을 알고 싶은 학습자
- 원어민이 일상 속에서 자주 쓰는 어휘를 배우고 싶은 학습자
- 베트남어를 알파벳부터 차근차근 배우고 싶은 학습자</t>
  </si>
  <si>
    <t>- 기본적인 문법과 패턴을 사용하여 상황에 알맞은 문장을 만들 수 있다.
 - 베트남 관련 문화를 이해하고 관련 업무를 수행할 수 있다.  
 - 베트남 바이어 혹은 직원과 기본적인 의사소통을 할 수 있다.</t>
  </si>
  <si>
    <t>78000</t>
  </si>
  <si>
    <t>(참고도서) 드라마로 콕 찝어 배우는 베트남어</t>
  </si>
  <si>
    <t>New 씬짜오 베트남어 실전 회화</t>
  </si>
  <si>
    <t>신짜오 초급 수준 이상 학습자
베트남 출장 및 거주를 준비하는 학습자</t>
  </si>
  <si>
    <t>베트남 사람들과 다양한 상황에서 하고 싶은 말을 자연스럽게 의사소통할 수 있습니다.</t>
  </si>
  <si>
    <t>일단 합격하고 오겠습니다 OPIc 베트남어 START step2</t>
  </si>
  <si>
    <t>New 오께 인도네시아어 문법 접사</t>
  </si>
  <si>
    <t>인도네시아어를 정확하게 구사하고 싶은 학습자
구어체만이 아니라 문어체(격식체)를 체계적으로 배우고 싶은 학습자</t>
  </si>
  <si>
    <t>접사에 대한 이해를 바탕으로 인도네시아어 문법의 근간이 되는 각각의 접사에 대해 정확히 이해할 수 있다.</t>
  </si>
  <si>
    <t>50패턴으로 완성하는 랜드마크 실전 태국어회화 Step 1</t>
  </si>
  <si>
    <t>50패턴으로 여행하는 랜드마크 태국어회화</t>
  </si>
  <si>
    <t>New 싸왓디 태국어 회화 중급</t>
  </si>
  <si>
    <t>일상생활에서 태국어로 자유자재의 표현이 가능하도록 응용력을 높이고 싶은 학습자
태국어로 업무상 커뮤니케이션을 해야 하는 학습자
태국어를 한국어로 또는 한국어를 태국어로 번역하는 연습을 하고 싶은 학습자</t>
  </si>
  <si>
    <t>초급 수준을 뛰어넘어 좀더 현지인처럼 자연스러운 태국어를 구사할 수 있습니다.
태국어 독해 연습과 다양한 표현력을 기를 수 있습니다.</t>
  </si>
  <si>
    <t>하하(55)패턴 태국어로 쉽게 말하기 Step 2 - 태국어의 의문확장, 비교, 문장 연결, 전치사 패턴</t>
  </si>
  <si>
    <t>1. 태국어 네 개의 의문 확장 패턴을 익히자.
2. 태국어 세 개의 비교 패턴을 익히자.
3. 태국어 두 개의 단어/문장 연결 패턴을 익히자.
4. 태국어 여덟 개의 전치사 패턴을 익히자.</t>
  </si>
  <si>
    <t>New 에낙 인도네시아어 첫걸음</t>
  </si>
  <si>
    <t>인도네시아어를 처음 배우는 학습자
인도네시아어의 기초를 체계적으로 확립하고자 하는 학습자</t>
  </si>
  <si>
    <t>인도네시아어 문장을 정확하게 발음할 수 있다.
인도네시아어의 기초 문법의 뼈대를 다질 수 있다.
문법을 토대로 문장을 만들어 기초 회화를 할 수 있다.</t>
  </si>
  <si>
    <t>마따하리 70일 완성 기초 인도네시아회화 - 확장응용 1</t>
  </si>
  <si>
    <t>1. 인도네시아어를 처음 배우는 학습자 
2. 인도네시아어의 기초를 체계적으로 확립하고자 하는 학습자</t>
  </si>
  <si>
    <t>1. 인도네시아어 문장을 정확하게 발음할 수 있다.
2. 인도네시아어의 기초 문법의 뼈대를 다질 수 있다.
3. 문법을 토대로 문장을 만들어 기초 회화를 할 수 있다.</t>
  </si>
  <si>
    <t>New 스망앗 비즈니스 인도네시아어</t>
  </si>
  <si>
    <t>업무 상 인도네시아어로 의사소통해야 하는 학습자
좀 더 세련된 인도네시아어를 구사하고 싶은 학습자</t>
  </si>
  <si>
    <t xml:space="preserve">비즈니스 상황별 문장을 통해 업무에 필요한 요긴한 표현들을 익힐 수 있습니다.
인도네시아어 거래처와 일을 하면서 능숙한 의사 소통을 할 수 있습니다. </t>
  </si>
  <si>
    <t>50패턴으로 완성하는 랜드마크 실전 태국어회화 Step 2</t>
  </si>
  <si>
    <t>New 싸왓디 태국어 회화 초급</t>
  </si>
  <si>
    <t>태국어의 일상 생활에서 의사 소통이 가능하도록 상황별 필수 표현을 익히고 싶은 학습자
태국 여행 가기 전 기본적인 회화를 익히고자 하는 학습자
태국어로 업무상 커뮤니케이션을 해야 하는 학습자</t>
  </si>
  <si>
    <t>태국어의 기초 표현과 상황별 회화표현을 학습함으로써 기본기를 다짐은 물론, 응용표현까지 익힘으로써 기본적인 일상대화가 가능하게 한다.</t>
  </si>
  <si>
    <t>마따하리 70일 완성 기초 인도네시아회화 - 핵심패턴</t>
  </si>
  <si>
    <t>[나말해] 뉴 80패턴 베트남어로 쉽게 말하기 #2 - 기본 골격 알기</t>
  </si>
  <si>
    <t>CHAO! 베트남어 기초 마스터 - 어휘와 패턴</t>
  </si>
  <si>
    <t>- 베트남어를 기초부터 탄탄히 쌓고 싶은 학습자
- 원어민이 일상 속에서 자주 쓰는 베트남어 패턴을 배우고 싶은 학습자
- 일상에서 쓰는 어휘와 표현으로 의사소통을 하고 싶은 학습자</t>
  </si>
  <si>
    <t>- 기본적인 문법과 패턴을 사용하여 상황에 알맞은 문장을 만들 수 있다. 
- 간단한 내용은 베트남어로 이메일을 쓰거나 전화 통화를 할 수 있다.
- 베트남 바이어 혹은 직원과 기본적인 의사소통을 할 수 있다.</t>
  </si>
  <si>
    <t>66000</t>
  </si>
  <si>
    <t>(참고도서) 가장 쉬운 독학 베트남어 단어장</t>
  </si>
  <si>
    <t>New 가장 쉬운 독학 태국어 첫걸음 step2</t>
  </si>
  <si>
    <t>New 싸왓디 태국어 문자와 발음</t>
  </si>
  <si>
    <t>처음으로 태국어 문자를 배우고자 하는 학습자
태국어의 자음과 모음 및 정확한 성조를 익혀 태국어를 직접 읽고 쓰고 싶은 학습자
태국어 말은 할 줄 아나, 문자 읽기랑 쓰기는 포기한 학습자
단기간에 집중 읽기 연습을 통해 태국어 문자를 마스터하고 싶은 학습자</t>
  </si>
  <si>
    <t>태국어 문자를 읽기 위한 자음, 모음 그리고 성조까지 학습하고 짧은 단어와 문장들을 자유자재로 읽을 수 있다.</t>
  </si>
  <si>
    <t>[나말해] 뉴 80패턴 베트남어로 쉽게 말하기 #3 - 골격 확장하기 Step 1</t>
  </si>
  <si>
    <t>유럽</t>
  </si>
  <si>
    <t>HOLA! 스페인어 기초 문법</t>
  </si>
  <si>
    <t>- 스페인어 기초를 탄탄하게 쌓고 싶은 학습자
- 스페인어 문장을 만들어 적절하게 사용하고 싶은 학습자
- 스페인어권 국가에서 온 동료나 바이어와 대화하고 싶은 학습자</t>
  </si>
  <si>
    <t>- 기본적인 문법을 학습하여 상황에 알맞은 문장을 만들 수 있습니다.
- 스페인어권 동료나 바이어에게 짧은 문장으로 생각을 말하거나 질문할 수 있습니다.</t>
  </si>
  <si>
    <t>66800</t>
  </si>
  <si>
    <t>(참고도서) 열공 스페인어 첫걸음 왕초보가 쉽게 배우는 발음 회화 문법 문화</t>
  </si>
  <si>
    <t>New 당케 독일어 문법 고급</t>
  </si>
  <si>
    <t>B1까지 학습을 마친 학습자 
B2 혹은 C1, Test Daf나 DSH를 준비 중인 학습자
FLEX 독일어 고득점을 원하는 학습자</t>
  </si>
  <si>
    <t xml:space="preserve">고급 수준의 문법 지식을 습득할 수 있습니다.
문법적 지식을 기본으로 문장을 다양하게 만들 수 있습니다. </t>
  </si>
  <si>
    <t>New 당케 독일어 첫걸음</t>
  </si>
  <si>
    <t>독일어를 처음 공부하는 학습자 
독일어 학원이나 공부를 본격적으로 시작하기엔 아직 기초가 부족한 학습자</t>
  </si>
  <si>
    <t>독일어 알파벳을 익혀, 정확하게 발음할 수 있습니다.
독일어로 간단한 숫자 표현, 소개 등 기초적인 회화를 할 수 있습니다.</t>
  </si>
  <si>
    <t>하루 10분! 뇌운동 프로젝트 - 러시아어 실전 트레이닝</t>
  </si>
  <si>
    <t xml:space="preserve">1. 러시아어를 쉽고 재미있게 배워보고 싶은 학습자
2. 문법이 너무 어려워서 중도 포기했던 학습자
3. 발음이 너무 어려워서 정확하게 배우고 싶은 학습자
</t>
  </si>
  <si>
    <t xml:space="preserve">1. 정확한 발음으로 Listening과 Speaking을 할 수 있다.
2. 다양한 취미와 관심사와 관련한 주제로 대화할 수 있다.
3. 다양하게 활용되는 동사의 특징을 학습하고, 문장을 정교하게 만들고 표현할 수 있다.
</t>
  </si>
  <si>
    <t>하루 10분! 뇌운동 프로젝트 - 프랑스어 심화 트레이닝 (2)</t>
  </si>
  <si>
    <t xml:space="preserve">1. 프랑스어 회화를 공부해 보고 싶은 분
2. 프랑스어 기초 문법 공부와 회화를 한 번에 하고 싶은 분
3. 실제 원어민들이 자주 사용하는 표현을 학습하고 싶은 분
</t>
  </si>
  <si>
    <t xml:space="preserve">1. 일상 생활에서 자주 만나는 상황의 핵심 문장 패턴 학습으로 기본 회화가 가능하다.
2. 문장을 응용한 다양한 문장 표현이 가능하다.
</t>
  </si>
  <si>
    <t>유수진 선생님의 미라클 랭귀지 스페인어편 4</t>
  </si>
  <si>
    <t>- 흩어져 있는 문법 지식을 체계적으로 정리하고 싶은 학습자  
- 초중급 회화능력을 실제 문장에 활용하는 데에 어려움을 느끼는 학습자</t>
  </si>
  <si>
    <t>- 초중급 수준의 실전 회화 학습
- 문법과 함께 실생활에 유용한 회화 표현을 바로 학습 가능한 강의</t>
  </si>
  <si>
    <t>New 봉봉봉 프랑스어 문법 중급</t>
  </si>
  <si>
    <t>집중적으로 동사의 시제와 법을 학습하고자 하는 학습자
프랑스어 문법을 좀더 체계적으로 배우고자 하는 학습자</t>
  </si>
  <si>
    <t>프랑스어 문법의 뼈대를 구축, 동사의 시제와 법을 좀더 쉽게 이해할 수 있습니다.</t>
  </si>
  <si>
    <t>쎄씨쌤의 귀가 트이는 스페인어 리스닝 초급 step2</t>
  </si>
  <si>
    <t xml:space="preserve">① 스페인어를 처음 배우는 학습자
② 스페인어 듣기 실력을 향상시키고 싶은 학습자  
③ 혼자 오래 공부하여 기본 개념은 알지만 듣기가 약한 학습자  </t>
  </si>
  <si>
    <t>스페인어 일상회화 대화문 속 표현들을 듣고 이해할 수 있다.</t>
  </si>
  <si>
    <t>New 쁘리벳 초급 러시아어</t>
  </si>
  <si>
    <t>러시아어를 처음 배우는 학습자
러시아 문법에 대한 부담을 갖지 않고 쉽게 러시아어에 입문하고 싶은 학습자
상황별 간단한 문장 만들기를 통해 바로 러시아어 회화를 배우고 싶은 학습자</t>
  </si>
  <si>
    <t>일상생활에서 바로 써먹을 수 있는 요긴한 회화 표현을 통해 상황별 기본적인 의사소통을 할 수 있습니다.
정확한 러시아어 발음과 간단명료한 내용으로 필요한 의사소통을 할 수 있습니다.</t>
  </si>
  <si>
    <t>하루 10분! 뇌운동 프로젝트 - 프랑스어 기초 트레이닝</t>
  </si>
  <si>
    <t xml:space="preserve">1. 프랑스어를 처음 배우는 분
2. 프랑스어 기초 문법 공부와 회화를 한 번에 하고 싶은 분
3. 늘 알파벳과 발음까지만 배워서, 이제는 기본적인 프랑스 회화를 하고 싶은 분
</t>
  </si>
  <si>
    <t xml:space="preserve">1. 알파벳 및 발음 체계를 이해하고, 기초 문법을 통해 문장을 이해할 수 있다.
2. 나와 관련된 소개 및 상황을 프랑스어로 표현할 수 있다.
</t>
  </si>
  <si>
    <t>85600</t>
  </si>
  <si>
    <t>710프랑스어 쉽게말하기</t>
  </si>
  <si>
    <t>유수진 선생님의 미라클 랭귀지 스페인어편 1</t>
  </si>
  <si>
    <t>(참고도서) 실비아의 스페인어 멘토링 1: 입문편</t>
  </si>
  <si>
    <t>New 하라쇼 비즈니스 러시아어</t>
  </si>
  <si>
    <t>상황에 따른 비즈니스 러시아를 배우고 싶은 학습자
러시아어를 6개월 이상 배운 학습자
자유로운 일상회화를 떠나서, 격식있는 표현을 배우고 싶은 학습자</t>
  </si>
  <si>
    <t>New 따봉 포르투갈어 첫걸음</t>
  </si>
  <si>
    <t>포르투갈어를 처음 배우는 학습자(이민, 출장, 연수, 유학, 여행 목적으로 배우는 학습자)
실전 집중 포르투갈어 훈련을 통해 현지에서 바로 쓸 수 있는 생활 회화로 커뮤니케이션하고 싶은 학습자</t>
  </si>
  <si>
    <t>포르투갈어의 알파벳을 익혀 정확한 발음으로 말할 수 있습니다.
포르투갈어의 실생활 회화 표현을 익혀 기본적인 의사소통을 할 수 있습니다.</t>
  </si>
  <si>
    <t>하루 10분! 뇌운동 프로젝트 - 프랑스어 실전 트레이닝</t>
  </si>
  <si>
    <t xml:space="preserve">1. 프랑스어 회화를 공부해 보고 싶은 분
2. 실제 원어민들이 자주 사용하는 표현을 학습하고 싶은 분
3. 다양한 디테일한 표현을 첨가하여 프랑스어 회화를 하고 싶은 분
</t>
  </si>
  <si>
    <t xml:space="preserve">1. 생각이나 의견, 감정 등을 표현하여, 다양한 주제로 회화가 가능하다.
2. 보다 디테일한 표현을 사용하여, 정교하게 나의 생각을 전달할 수 있다.
</t>
  </si>
  <si>
    <t>New 올라 스페인어 회화 중급</t>
  </si>
  <si>
    <t>초급 수준의 짧은 문장이 아닌 좀더 긴 문장으로 스페인어로 커뮤니케이션하고 싶은 학습자
스페인어 필수 회화 표현을 익혀 좀더 자연스러운 스페인어로 말하고 싶은 학습자
정확한 스페인어 발음을 배우고자 하는 학습자</t>
  </si>
  <si>
    <t>현지인들이 쓰는 자연스러운 스페인어를 구사할 수 있다.
스페인어 언어권 나라에서 매일 매일 쓰는 필수 표현들을 배워 원활한 의사소통을 할 수 있다.
정확한 스페인어 발음을 구사할 수 있다.</t>
  </si>
  <si>
    <t>New 멜하바 터키어 현지 회화</t>
  </si>
  <si>
    <t xml:space="preserve">초급 단계를 넘어선 터키어 학습자
실생활 회화 위주와 중급 문법을 배우고 싶은 학습자 </t>
  </si>
  <si>
    <t>터키어 중급 수준 이상의 문법과 예문을 배워 수준 높은 터키어를 구사할 수 있습니다.
터키 현지 문화와 생활상을 익혀 현지에서 발생할 수 있는 문제를 미리 대비할 수 있습니다.</t>
  </si>
  <si>
    <t>하루 10분! 뇌운동 프로젝트 - 러시아어 기초 트레이닝</t>
  </si>
  <si>
    <t xml:space="preserve">1. 러시아어를 쉽고 재미있게 배워보고 싶은 학습자
2. 러시아어를 시작한 적이 있으나 중도 포기했던 학습자
3. 발음이 너무 어려워서 정확하게 배우고 싶은 학습자
</t>
  </si>
  <si>
    <t xml:space="preserve">1. 기본적인 알파벳과 발음 규칙을 이해할 수 있다.
2. 자기소개와 관련한 문장을 학습하고, 자신의 상황으로 응용할 수 있다.
3. 문장을 구성하는 기초 문법을 학습하고, 문장을 형성해 나가는 법을 알 수 있다.
</t>
  </si>
  <si>
    <t>86800</t>
  </si>
  <si>
    <t>내첫러 120패턴 러시아어회화</t>
  </si>
  <si>
    <t>New 쁘리벳 중급 러시아어-격변화</t>
  </si>
  <si>
    <t>러시아어를 6개월 이상 배운 학습자
헷갈리는 격 변화를 명확하게 하고 싶은 학습자
중급에서 고급으로 넘어가고 싶은 학습자</t>
  </si>
  <si>
    <t>6개의 명사와 형용사의 격 변화를 마스터할 수 있다.</t>
  </si>
  <si>
    <t>챠오 이탈리아어 회화 고급</t>
  </si>
  <si>
    <t>1. 이탈리아어 중급 수준을 공부한 학습자로 회화와 문법을 어느 정도 아는 학습자
2. 이탈리아어를 어느 정도 공부했으나 상황에 맞는 회화를 더 많이 알고 싶은 이탈리아어 중급 이상 수준의 학습자
3. 이탈리아에서 유학, 주재원 등으로 생활하면서 꼭 필요한 회화와 문법을 심화로 배우고 싶은 이탈리아어 중급 수준 이상의 학습자</t>
  </si>
  <si>
    <t>1. 좀 더 고급 수준의 자연스러운 회화를 어렵지 않게 전달하며 말할 수 있습니다.
2. 이탈리아에서 생활해야 하는 학습자는 실생활에서 잘 쓰는 이탈리아어를 말할 수 있습니다.
3. 이탈리아에서 다양한 상황에 맞게 잘 쓰는 고급 수준의 회화 표현을 공부하고 이를 활용할 수 있습니다.</t>
  </si>
  <si>
    <t>New 봉봉봉 프랑스어 작문</t>
  </si>
  <si>
    <t>프랑스어 수준이 초급 이상인 학습자
프랑스어 문장 구조의 틀을 이해하여 정확한 프랑스어로 작문하고 싶은 학습자
일상 주제 속에서 꼭 필요한 어휘를 학습하여, 문장 만드는 법을 익히고자 하는 학습자</t>
  </si>
  <si>
    <t>기본적인 문장 구조의 틀을 이해하고, 다양한 표현을 익혀, 제시된 문장을 참고하여 나의 상황에 맞는 글을 쓸 수 있습니다.</t>
  </si>
  <si>
    <t>내게는 특별한 프랑스어를 부탁해</t>
  </si>
  <si>
    <t>프랑스어를 처음 배우고자 하는 학습자</t>
  </si>
  <si>
    <t>다양한 어휘와 일상적인 표현 학습을 통해 실제 의사소통 상황에서 프랑어로 말할 수 있다.</t>
  </si>
  <si>
    <t>67000</t>
  </si>
  <si>
    <t>12345 스페인어 첫걸음 회화 왕초보도 쉽게 말하기 Step 2 - 두세 마디로 당당하고 시원하게 말해요</t>
  </si>
  <si>
    <t>1. 스페인어를 처음 배워보고자 하는 학습자
2. 쉬운 말부터 점점 말을 늘려가며 실생활에 바로 사용해보고자 하는 학습자</t>
  </si>
  <si>
    <t>1. 스페인어 두 마디로 당당하게 말하자
2. 스페인어 세 마디로 시원하게 말하자</t>
  </si>
  <si>
    <t>유수진 선생님의 미라클 랭귀지 스페인어편 3</t>
  </si>
  <si>
    <t>New 도미니오 비즈니스 스페인어 회화</t>
  </si>
  <si>
    <t>비즈니스 스페인어 회화를 배우고자 하는 학습자
좀 더 어려운 문장으로 좀 더 자연스러운 스페인어로 말하고 싶은 학습자
정확한 스페인어 발음을 배우고자 하는 학습자</t>
  </si>
  <si>
    <t>스페인어 언어권 나라와 비즈니스를 하면서 닥칠 수 있는 상황에서 원활한 커뮤니케이션을 할 수 있습니다.
직장 생활하면서 실제 사용하는 단어와 표현들을 배워 정확한 스페인어 발음을 구사할 수 있습니다.</t>
  </si>
  <si>
    <t>New 따봉 포르투갈어 회화 중급</t>
  </si>
  <si>
    <t>포르투갈어의 기초를 익힌 학습자
실전 집중 포르투갈어 훈련을 통해 현지에서 바로 쓸 수 있는 회화로 커뮤니케이션하고 싶은 학습자</t>
  </si>
  <si>
    <t>상황별로 바로 써먹을 수 있는 표현을 익혀 원활한 의사소통을 할 수 있습니다.</t>
  </si>
  <si>
    <t>New 따봉 비즈니스 포르투갈어</t>
  </si>
  <si>
    <t>포르투갈어의 초급을 익힌 학습자
실전 집중 포르투갈어 훈련을 통해 업무에서 바로 쓸 수 있는 회화로 커뮤니케이션하고 싶은 학습자</t>
  </si>
  <si>
    <t>비즈니스 중 바로 써먹을 수 있는 표현을 익혀 원활한 의사소통을 할 수 있습니다.</t>
  </si>
  <si>
    <t>50패턴으로 완성하는 랜드마크 스페인어회화 Step 1</t>
  </si>
  <si>
    <t>ㅇ 천편일률적인 학습 방식을 탈피하여 정말 재미있게 학습 하고자 하는 학습자
ㅇ 막연히 스페인어회화를 어떻게 배워야 할지 막막한 학습자
ㅇ 랜드마크를 보며 스페인어회화 즐겁게 배우려는 학습자</t>
  </si>
  <si>
    <t>ㅇ 각 랜드마크의 특징 및 지역 문화를 알자
ㅇ 스페인인들의 실생활 패턴으로 필요한 말은 꼭 할 수 있도록 하자</t>
  </si>
  <si>
    <t>유수진 선생님의 미라클 랭귀지 스페인어편 2</t>
  </si>
  <si>
    <t>(참고도서) 실비아의 스페인어 멘토링 2: 중급편</t>
  </si>
  <si>
    <t>New 멜하바 터키어 문법</t>
  </si>
  <si>
    <t>터키어를 처음 배우는 학습자
터키에서 바로 적용 가능한 기초 문법을 배우고 싶은 학습자</t>
  </si>
  <si>
    <t>자주 쓰는 단어와 문법 틀을 이해하여 문장을 만들 수 있습니다.
터키어의 기초 문법을 이해하고 응용하여 말할 수 있습니다.</t>
  </si>
  <si>
    <t>12345 스페인어 첫걸음 회화 왕초보도 쉽게 말하기 Step 1 - 스페인어의 기초 &amp; 한 마디로 자신 있게 말해요</t>
  </si>
  <si>
    <t>1. 스페인어의 기초를 익히자
2. 스페인어 한 마디로 상황에 따라 말해보자</t>
  </si>
  <si>
    <t>61200</t>
  </si>
  <si>
    <t>내 인생 첫번째 스페인어 - 50패턴 스페인어회화</t>
  </si>
  <si>
    <t>New 올라 스페인어 회화 초급</t>
  </si>
  <si>
    <t>정확한 스페인어 발음을 배우고자 하는 학습자
스페인어 필수 회화 표현을 익히고자 하는 학습자</t>
  </si>
  <si>
    <t>정확한 스페인어 발음을 구사할 수 있다.
스페인어 언어권 나라에서 매일 매일 쓰는 필수 표현들을 배워 원활한 의사소통을 할 수 있다.</t>
  </si>
  <si>
    <t>HOLA! 스페인어 기초 회화</t>
  </si>
  <si>
    <t>- 장소별 사용할 수 있는 어휘, 표현을 학습하고 싶은 학습자
- 일상에서 사용하는 생생한 회화 표현을 학습하고 싶은 학습자</t>
  </si>
  <si>
    <t>- 다양한 장소에서 쓸 수 있는 실제적인 회화 표현을 학습할 수 있습니다.
- 일상 및 업무에서 필요한 핵심적인 스페인어 회화 표현을 학습할 수 있습니다.</t>
  </si>
  <si>
    <t>(참고도서) NEW 레전드 스페인어 회화사전</t>
  </si>
  <si>
    <t>하루 10분! 뇌운동 프로젝트 - 러시아어 심화 트레이닝</t>
  </si>
  <si>
    <t>12345 스페인어 첫걸음 회화 왕초보도 쉽게 말하기 Step 3 - 네다섯 마디로 기막히고 끝내주게 말해요</t>
  </si>
  <si>
    <t>1. 스페인어 네 마디로 기막히게 말하자
2. 스페인어 다섯 마디로 끝내주게 말하자</t>
  </si>
  <si>
    <t>New 당케 비즈니스 독일어</t>
  </si>
  <si>
    <t>독일어를 1년 이상 공부한 학습자
B1 이상의 독일어 수준을 가진 학습자
업무상 독일어를 써야 하는 직장인
좀더 고급스러운 독일어를 구사하고 싶은 학습자</t>
  </si>
  <si>
    <t>한층 고급스러운 문법 학습을 통하여 자유자재로 독일어를 구사할 수 있습니다.
고급 문법 학습을 기반으로, 나아가 이에 상응하는 어휘 등을 학습하여 비즈니스 상황에서도 손색이 없는 독일어를 구사할 수 있습니다.</t>
  </si>
  <si>
    <t>New 봉봉봉 비즈니스 프랑스어</t>
  </si>
  <si>
    <t>업무상 프랑스어를 구사해야 하는 학습자
프랑스 초급 수준을 마친 학습자
비즈니스 상황별 필수 표현을 배우고자 하는 학습자</t>
  </si>
  <si>
    <t>비즈니스 상황별 정확한 표현을 구사할 수 있다.
프랑스인들의 비즈니스 문화와 사고방식, 습관을 이해할 수 있다.</t>
  </si>
  <si>
    <t>쎄씨쌤의 기초탄탄 스페인어 초급 독해</t>
  </si>
  <si>
    <t xml:space="preserve">① 초급 문법만 공부하고 문장 이해가 어려운 학습자   
② 스페인어 초급 문장들을 읽고, 표현하기를 원하는 학습자    </t>
  </si>
  <si>
    <t>재미있는 스페인어 이야기 속 어휘와 문법을 이해하고, 문장 독해 능력을 향상시킬 수 있다.</t>
  </si>
  <si>
    <t>HOLA! 스페인어 첫걸음</t>
  </si>
  <si>
    <t>- 스페인어를 기초부터 다지고 싶은 학습자
- 스페인어 발음을 정확하게 공부하고 싶은 학습자
- 일상에서 사용하는 회화 표현을 학습하고 싶은 학습자</t>
  </si>
  <si>
    <t>- 스페인어권 국가 동료들 혹은 파트너들과 기본적인 소통을 할 수 있습니다.
- 스페인어권 문화를 이해하고 관련 업무를 수행할 수 있습니다.</t>
  </si>
  <si>
    <t>New 올라 스페인어 문법 중급</t>
  </si>
  <si>
    <t>스페인어 중급 문법을 배우고자 하는 학습자
좀 더 긴 문장으로 더 자연스러운 스페인어로 말하고 싶은 학습자</t>
  </si>
  <si>
    <t>외우기만 하는 문법이 아니라 실제 사용할 수 있는 문법을 배워 문장을 만들어 말할 수 있습니다.
스페인어 언어권 나라에서 의사소통이 가능할 수 있도록 문법과 발음을 향상할 수 있습니다.</t>
  </si>
  <si>
    <t>New 멜하바 터키어 패턴 회화</t>
  </si>
  <si>
    <t>터키어 알파벳 정도 읽을 줄 아는 학습자
딱딱한 문법이 아닌 패턴을 통해 터키어를 쉽게 배우고자 하는 학습자</t>
  </si>
  <si>
    <t>터키인과 기본 회화를 나눌 수 있습니다.
여러 패턴을 활용하여 다양한 문장을 완성할 수 있습니다.</t>
  </si>
  <si>
    <t>New 당케 독일어 회화 초급</t>
  </si>
  <si>
    <t>독일어의 기초 회화를 배우고자 하는 학습자
급박하게 독일로 출장 혹은 주재원으로 가게 된 학습자
독일어에 대한 기초 지식이 필요한 예비 독문과 학생</t>
  </si>
  <si>
    <t>일상 생활에서 독일어로 기본적인 의사소통을 할 수 있습니다.
독일어의 기본 문법을 이해하여 응용하여 말할 수 있습니다.</t>
  </si>
  <si>
    <t>유수진 선생님의 미라클 랭귀지 스페인어편 5</t>
  </si>
  <si>
    <t>New 쁘리벳 중급 러시아어</t>
  </si>
  <si>
    <t>초급단계에서 배운 내용을 정리하고 중급단계의 토대를 확실히 세우려는 분
러시아어 기초는 익혔으나 정리가 되지 않아 자신이 없는 분 
러시아어 문법과 회화를 단시간에 확립하고자 하는 분
제대로 된 문장으로 회화와 작문을 못 하는 분     
TORFL, FLEX, SNULT 등 각종 러시아어능력시험을 미리 대비하고자 하는 분</t>
  </si>
  <si>
    <t>러시아어 문법의 기본을 확립하여 회화의 토대를 마련할 수 있다.
정확한 문장으로 말하고 글을 쓸 수 있다.</t>
  </si>
  <si>
    <t>New 멜하바 비즈니스 터키어</t>
  </si>
  <si>
    <t>업무상 터키어로 의사소통해야 하는 학습자
업무에 바로 적용 가능한 회화를 배우고 싶은 학습자</t>
  </si>
  <si>
    <t>격식 있는 비즈니스 터키어 회화를 구사할 수 있습니다. 
영어를 모르는 터키인 바이어와 미팅을 진행할 수 있습니다.</t>
  </si>
  <si>
    <t>New 봉봉봉 프랑스어 회화 초급</t>
  </si>
  <si>
    <t>프랑스어 발음과 문자를 읽을 수는 있지만 좀더 정확한 발음을 익히고자 하는 학습자
상황별 프랑스어 기본 회화 표현을 익히고자 하는 학습자</t>
  </si>
  <si>
    <t>정확한 프랑스어 발음을 구사
프랑스어의 필수 회화 표현들을 배워 기본적인 의사 소통이 가능</t>
  </si>
  <si>
    <t>챠오 이탈리아어 첫걸음</t>
  </si>
  <si>
    <t>1. 이탈리아어를 처음 배우는 학습자
2. 이탈리아 여행, 유학, 출장을 계획 중인 이탈리아어 입문 수준의 학습자
3. 실용적인 회화문을 재미있게 배우고 싶은 이탈리아어 입문 수준의 학습자</t>
  </si>
  <si>
    <t>1. 이탈리아어를 정확하게 발음하고 초급 수준의 기본 회화를 할 수 있습니다.
2. 이탈리아 여행에서 원어민과 이탈리아어로 커뮤니케이션할 수 있습니다.
3. 초급 수준의 회화 표현을 학습하고 응용하여 활용할 수 있습니다.</t>
  </si>
  <si>
    <t>50패턴으로 완성하는 랜드마크 스페인어회화 Step 3</t>
  </si>
  <si>
    <t>New 당케 독일어 문법 중급</t>
  </si>
  <si>
    <t>독일어를 6개월 이상 공부한 학습자
A2 이상의 독일어 수준을 가진 학습자
좀더 고급스러운 독일어를 구사하고 싶은 학습자</t>
  </si>
  <si>
    <t>중급 수준의 문법을 바탕으로 쓰여진 글들을 해석할 수 있고 스스로 문장을 구성할 수 있습니다. 
풍부한 표현과 어휘 학습을 통하여 한층 높은 수준의 독일어 구사가 가능합니다.</t>
  </si>
  <si>
    <t>New 봉봉봉 프랑스어 문법 초급</t>
  </si>
  <si>
    <t>프랑스어를 처음 배우는 학습자</t>
  </si>
  <si>
    <t>프랑스어 초급 문법의 뼈대를 구축할 수 있습니다.</t>
  </si>
  <si>
    <t>쎄씨쌤의 귀가 트이는 스페인어 리스닝 초급 step1</t>
  </si>
  <si>
    <t>New 쁘리벳 러시아어 회화 초급 뛰어넘기</t>
  </si>
  <si>
    <t xml:space="preserve">러시아어를 6개월 이상 배운 학습자
책에서 배운 내용을 넘어서 러시아인이 자주 사용하는 표현을 배우고 싶은 학습자
각각의 주제와 상황에 맞는 표현을 배우고 싶은 학습자  </t>
  </si>
  <si>
    <t>러시아 현지인처럼 자연스러운 러시아어로 말할 수 있습니다.
각각 상황과 주제에 맞게 초급 수준을 뛰어넘어 좀더 자연스러운 회화가 가능합니다.
러시아어를 배우면서 헷갈리는 표현을 쉽게 이해 및 정리할 수 있습니다.</t>
  </si>
  <si>
    <t>New 올라 스페인어 문법</t>
  </si>
  <si>
    <t>스페인어 기초 문법을 배우고자 하는 학습자
정확한 스페인어 발음을 배우고자 하는 학습자</t>
  </si>
  <si>
    <t>정확한 스페인어 문법과  발음을 구사할 수 있습니다.
정확한 문법과 발음을 통해 원활한 의사소통을 할 수 있습니다.</t>
  </si>
  <si>
    <t>New 멜하바 터키어 초급</t>
  </si>
  <si>
    <t>단기간에 터키어의 기초를 배우고자 하는 학습자
기초 터키어 문법과 단어 정리를 희망하는 학습자</t>
  </si>
  <si>
    <t>초급 수준의 터키어 학습을 통해 일상생활에서의 기본적인 의사소통을 할 수 있다.
터키어의 기본 문법 뼈대를 완성할 수 있다.</t>
  </si>
  <si>
    <t>New 당케 독일어 회화 중급</t>
  </si>
  <si>
    <t>독일어 초급 문법을 익힌 학습자. 
독일어를 좀 더 고급스럽게 표현하고 싶은 학습자. 
업무 등의 격식 있는 자리가 잦은 학습자</t>
  </si>
  <si>
    <t xml:space="preserve">독일 현지인과 능숙한 의사소통이 가능합니다.
고급 문법 학습을 통하여 더욱 풍부한 서술이 가능합니다. </t>
  </si>
  <si>
    <t>챠오 이탈리아어 회화 중급</t>
  </si>
  <si>
    <t>1. 이탈리아어 초급 수준을 공부한 학습자로 기본 회화와 문법을 어느 정도 아는 학습자
2. 이탈리아어를 조금 공부했고 여행, 유학, 출장, 주재원을 계획 중인 이탈리아어 중급 수준의 학습자
3. 다양한 상황의 회화와 문법을 좀 더 깊이있게 배우고 싶은 이탈리아어 중급 수준의 학습자</t>
  </si>
  <si>
    <t>1. 이탈리아인과 대화 가능한 중급 수준의 고급스러운 회화를 할 수 있습니다.
2. 이탈리아 여행과 유학, 이탈리아 주재하는 학습자가 원어민 수준의 이탈리아어를 말할 수 있습니다.
3. 이탈리아에서 유용하게 많이 쓰는 중급 수준의 회화 표현을 공부하고 이를 응용할 수 있습니다.</t>
  </si>
  <si>
    <t>50패턴으로 완성하는 랜드마크 스페인어회화 Step 2</t>
  </si>
  <si>
    <t>New 당케 독일어 문법 초급</t>
  </si>
  <si>
    <t>독일어 3개월 이상 학습자
독일어 첫걸음 정도는 뗀 학습자</t>
  </si>
  <si>
    <t>독일어 초급 문법 정리를 통해 정확한 독일어 구사를 할 수 있습니다.</t>
  </si>
  <si>
    <t>챠오 이탈리아어 회화 초급</t>
  </si>
  <si>
    <t>1. 이탈리아어 알파벳을 읽을 줄 알며, 약간의 회화를 아는 학습자
2. 이탈리아 여행, 유학, 출장을 계획 중인 이탈리아어 초급 수준의 학습자
3. 실용적인 회화와 문법을  동시에 좀 더 깊이 있게 배우고 싶은 이탈리아어 초급 수준의 학습자</t>
  </si>
  <si>
    <t>1. 이탈리아인과 어느 정도 대화 가능한 초급 수준의 기본 회화를 할 수 있습니다.
2. 이탈리아 여행과 유학에서 이탈리아인과 소통이 되는 실용 이탈리아어를 말할 수 있습니다.
3. 이탈리아에서 가장 많이 쓰는 초급 수준의 회화 표현을 학습하고 이를 활용할 수 있습니다.</t>
  </si>
  <si>
    <t>New 봉봉봉 프랑스어 첫걸음</t>
  </si>
  <si>
    <t>프랑스어를 처음 접하는 학습자
정확한 프랑스어 발음을 구사하고 싶은 학습자</t>
  </si>
  <si>
    <t xml:space="preserve">프랑스어 알파벳 및 모음과 자음의 발음 구성 체계를 이해하고 정확히 발음할 수 있습니다.
일상생활에서 많이 접하는 단어와 간단한 표현들을 익힐 수 있습니다.
</t>
  </si>
  <si>
    <t>New 엑시또스 비즈니스 스페인어 회화</t>
  </si>
  <si>
    <t>스페인어 언어권 나라와 비즈니스를 하는 직장인
정확한 스페인어 발음을 배우고자 하는 학습자
비즈니스 상황별 필수 표현을 익히고자 하는 학습자</t>
  </si>
  <si>
    <t>정확한 스페인어 발음을 구사할 수 있다.
스페인어 언어권 나라와 비즈니스를 하면서 닥칠 수 있는 상황에서 원활한 커뮤니케이션을 할 수 있다.</t>
  </si>
  <si>
    <t>New 따봉 포르투갈어 회화 초급</t>
  </si>
  <si>
    <t xml:space="preserve">세계가 주목하는 시장 브라질! 열정의 나라 브라질! 
실전에 바로 활용할 수 있는 포르투갈어 회화 초급 마스터!  </t>
  </si>
  <si>
    <t>New 쁘리벳 러시아어 동사 따라잡기</t>
  </si>
  <si>
    <t>러시아어를 6개월 이상 배운 학습자
중급에서 고급으로 넘어가고 싶은 학습자
러시아어 동사에 대해 배우고, 정리하고 싶은 학습자</t>
  </si>
  <si>
    <t>동사의 완료/불완료 형, 운동 동사, 접두사에 따른 동사의 의미 변화를 명확히 익힐 수 있습니다.</t>
  </si>
  <si>
    <t>New 따봉 포르투갈어 현지 회화</t>
  </si>
  <si>
    <t>포르투갈어 초급 수준의 학습자
실전 집중 포르투갈어 훈련을 통해 현지에서 바로 쓸 수 있는 회화로 커뮤니케이션하고 싶은 학습자</t>
  </si>
  <si>
    <t>하루 10분! 뇌운동 프로젝트 - 프랑스어 심화 트레이닝 (1)</t>
  </si>
  <si>
    <t>중동</t>
  </si>
  <si>
    <t>New 마르하반 아랍어 회화 초급</t>
  </si>
  <si>
    <t>아랍어를 읽을 줄 아는 학습자
아랍어 초급 회화를 배우고자 하는 학습자</t>
  </si>
  <si>
    <t>일상 생활 수준에서의 기초적인 아랍어를 말할 수 있습니다.</t>
  </si>
  <si>
    <t>New 마르하반 아랍어 회화 중급</t>
  </si>
  <si>
    <t>아랍어 초급 수준의 회화는 가능한 학습자
심화 과정의 아랍어 회화를 배우고자 하는 학습자</t>
  </si>
  <si>
    <t>실용적인 주제를 토대로 중급 수준의 아랍어 회화를 구사할 수 있습니다.</t>
  </si>
  <si>
    <t>[야나두] 컬쳐 톡 중동 &amp; 유럽 편</t>
  </si>
  <si>
    <t xml:space="preserve">1. 해외여행과 다양한 문화에 관심이 많은 학습자 
2. 외국인 친구들과 의사소통할 때 실수를 하고 싶지 않은 학습자 
3. 해외여행 시 돌발상황에 능숙하게 대처하고 싶은 학습자 </t>
  </si>
  <si>
    <t>1. 다양한 문화를 간접적으로 경험하고 이해할 수 있습니다.
2. 이해한 문화를 바탕으로 외국인들과 기본적인 영어로 소통할 수 있습니다.
3. 여행할 때 겪을 수 있는 다양한 상황에 필요한 영어 표현을 익힐 수 있습니다.</t>
  </si>
  <si>
    <t>New 마르하반 아랍어 문법 초급</t>
  </si>
  <si>
    <t>아랍어를 처음 배우는 학습자
아랍어 초급 문법을 배우고자 하는 학습자</t>
  </si>
  <si>
    <t>어려운 아랍어 문법을 체계적으로 익힐 수 있습니다.</t>
  </si>
  <si>
    <t>New 마르하반 아랍어 문법 중급</t>
  </si>
  <si>
    <t>아랍어 기초 문법을 뗀 학습자
좀더 심화된 아랍어 문법을 배우고자 하는 학습자</t>
  </si>
  <si>
    <t>아랍어 문법의 핵심인 동사 부분을 완벽하게 마스터할 수 있습니다.</t>
  </si>
  <si>
    <t>New 마르하반 아랍어 첫걸음</t>
  </si>
  <si>
    <t xml:space="preserve">아랍어를 처음 배우는 학습자
아랍어 문자와 발음 및 기초 회화를 배우고 싶은 학습자
아랍어로 간단한 일상 회화를 하고 싶은 학습자 </t>
  </si>
  <si>
    <t>정확한 아랍어 문자와 발음을 익힐 수 있습니다.
일상생활에서 바로 써먹을 수 있는 요긴한 회화 표현을 통해 상황별 기본적인 의사소통을 할 수 있습니다.</t>
  </si>
  <si>
    <t>영어</t>
  </si>
  <si>
    <t>TOEFL</t>
  </si>
  <si>
    <t>고득점으로 LEAD하는 퀵 토플 iBT Listening Step 1</t>
  </si>
  <si>
    <t>1. 토플 공부를 시작하면서 동시에 실전까지 다루고 싶은 학습자
2. 리스닝 문제 유형 정리와 문제풀이가 동시에 필요한 학습자
3. 최신 트렌드를 반영한 문제로 토플을 준비하고 싶은 학습자</t>
  </si>
  <si>
    <t>1. 리스닝 문제 유형 학습과 실전 시험 대비를 동시에 할 수 있다.
2. 노트테이킹 테크닉을 학습하고, 문제에 적용할 수 있다.
3. 빈출 주제별 필수 어휘 학습 및 배경지식을 통해 문제 해결력을 높일 수 있다.</t>
  </si>
  <si>
    <t>85900</t>
  </si>
  <si>
    <t>LEAD TOEFL iBT LISTENNING</t>
  </si>
  <si>
    <t>고득점으로 LEAD하는 퀵 토플 iBT Speaking Step 2</t>
  </si>
  <si>
    <t>1. 토플 공부를 시작하면서 동시에 실전까지 다루고 싶은 학습자
2. 스피킹의 유형 정리와 문제풀이가 동시에 필요한 학습자
3. 최신 트렌드를 반영한 문제로 토플을 준비하고 싶은 학습자</t>
  </si>
  <si>
    <t>1. 스피킹 유형 학습과 실전 시험 대비를 동시에 할 수 있다.
2. 노트테이킹 테크닉을 학습하고, 문제에 적용할 수 있다.
3. 스피킹의 필수 어휘 학습 및 배경지식을 통해 문제 해결력을 높일 수 있다.</t>
  </si>
  <si>
    <t>고득점으로 LEAD하는 퀵 토플 iBT Writing Step 1</t>
  </si>
  <si>
    <t>1. 토플 공부를 시작하면서 동시에 실전까지 다루고 싶은 학습자
2. 통합형과 독립형 유형 정리와 문제풀이가 동시에 필요한 학습자
3. 최신 트렌드를 반영한 문제로 토플을 준비하고 싶은 학습자</t>
  </si>
  <si>
    <t>1. 통합형과 독립형의 유형 학습과 실전 시험 대비를 동시에 할 수 있다.
2. 노트테이킹 테크닉을 학습하고, 문제에 적용할 수 있다.
3. 빈출 주제별 필수 어휘 학습 및 배경지식을 통해 문제 해결력을 높일 수 있다.</t>
  </si>
  <si>
    <t>77900</t>
  </si>
  <si>
    <t>LEAD TOEFL iBT WRITING</t>
  </si>
  <si>
    <t>고득점으로 LEAD하는 퀵 토플 iBT Reading Step 2</t>
  </si>
  <si>
    <t>1. 토플 공부를 시작하면서 동시에 실전까지 다루고 싶은 학습자
2. 리딩 문제 유형 정리와 문제풀이가 동시에 필요한 학습자
3. 최신 트렌드를 반영한 문제로 토플을 준비하고 싶은 학습자</t>
  </si>
  <si>
    <t>1. 리딩의 문제 유형 학습과 실전 시험 대비를 동시에 할 수 있다.
2. 빈출 주제별 필수 어휘 학습 및 배경지식을 통해 문제 해결력을 높일 수 있다.</t>
  </si>
  <si>
    <t>고득점으로 LEAD하는 퀵 토플 iBT Speaking Step 1</t>
  </si>
  <si>
    <t>81900</t>
  </si>
  <si>
    <t>LEAD TOEFL iBT SPEAKING</t>
  </si>
  <si>
    <t>이미지로 암기하는 토플 배경지식 step3</t>
  </si>
  <si>
    <t>① 단기간 내에 토플 목표 점수를 얻고 싶은 학습자
② 토플 어휘력을 향상시키고 싶은 학습자
③ 배경지식 습득을 통해 독해속도를 높이고 싶은 학습자</t>
  </si>
  <si>
    <t>토플 단어의 배경지식을 학습하여 목표 점수를 획득할 수 있다.</t>
  </si>
  <si>
    <t>고득점으로 LEAD하는 퀵 토플 iBT Writing Step 2</t>
  </si>
  <si>
    <t>이미지로 암기하는 토플 배경지식 step1</t>
  </si>
  <si>
    <t>고득점으로 LEAD하는 퀵 토플 iBT Reading Step 1</t>
  </si>
  <si>
    <t>LEAD TOEFL iBT READING</t>
  </si>
  <si>
    <t>고득점으로 LEAD하는 퀵 토플 iBT Listening Step 2</t>
  </si>
  <si>
    <t>이미지로 암기하는 토플 배경지식 step2</t>
  </si>
  <si>
    <t>TOEIC</t>
  </si>
  <si>
    <t>[신토익] 핵심전략으로 공략하는 스파르타 토익스피킹 IH-AL step2</t>
  </si>
  <si>
    <t>① 개정된 토익스피킹을 준비하고 싶은 학습자
② 토익스피킹 시험 요령을 배우고 싶은 학습자
③ 빈출 유형 및 고난도 문제에 대비하고자 하는 학습자</t>
  </si>
  <si>
    <t>단기간에 TOEIC Speaking 시험 목표 레벨로 도약할 수 있다.</t>
  </si>
  <si>
    <t>나만 믿고 따라와, AL-AH 레벨보장 스피드 토익스피킹</t>
  </si>
  <si>
    <t>1. 토익스피킹 기존 레벨 6의 130이상, 현재 IM3 이상을 소지하고 있는 학습자
2. 토익스피킹 기존 레벨7, 현재 IH 미달성 학습자
3. 토익스피킹 AL 이상을 단기간에 달성하고 싶은 학습자
4. 기타 스피킹 시험 경험이 있는데 토익스피킹을 처음 도전하는 학습자</t>
  </si>
  <si>
    <t xml:space="preserve">1. 기출문제를 변형시킨 실제 수준과 비슷한 다양한 실전 문제를 확인할 수 있다.
2. 토익스피킹 레벨 AL~AH 달성을 위한 답변 전략과 비법을 학습할 수 있다
3. 짧은 시간에 암기가 가능한 다양한 필수암기 템플릿을 확인하고 답변으로 준비할 수 있다. 
</t>
  </si>
  <si>
    <t>2주만에 끝내는 퀵 토익 스피킹 심화 AL-AH</t>
  </si>
  <si>
    <t>30가지 답변전략으로 끝내는 토익스피킹 초급 step1</t>
  </si>
  <si>
    <t>① 토익 스피킹 시험에 처음 응시하는 학습자
② 토익 스피킹 파트 별 노하우와 답변 팁을 알고 싶은 학습자
③ 단기간에 토익 스피킹 레벨을 올리고 싶은 학습자</t>
  </si>
  <si>
    <t>토익 스피킹 파트 별 노하우 및 답변 전략을 학습하고, 단기간에 목표 레벨을 획득할 수 있다.</t>
  </si>
  <si>
    <t>나만 믿고 따라와, LC 650 점수보장 스피드 토익 Step1</t>
  </si>
  <si>
    <t xml:space="preserve">1. 토익을 처음 준비하는 학습자
2. 영어 단어를 많이 모르는 학습자
3. 영어가 전혀 들리지 않는 학습자
4. 단기간 점수 상승이 필요한 학습자
5. 혼자 공부했지만 점수가 그대로인 학습자
</t>
  </si>
  <si>
    <t>1. LC 출제 유형에 익숙해 질 수 있다.
2. 파트별 핵심 전략을 이해하고, 전략을 적용시킬 수 있다.
3. 유형 빈출 문제 이해 및 풀이를 통해, 실전 감각을 기를 수 있다.</t>
  </si>
  <si>
    <t>750점 목표달성 스파르타 신토익 LC (New edition)</t>
  </si>
  <si>
    <t>1. 단기간 내에 집중학습을 통해 유형을 정리 하고 싶은 학습자
2. 토익 750점을 목표로 하는 학습자</t>
  </si>
  <si>
    <t>단기간 내에 750점 이상을 목표로 한다</t>
  </si>
  <si>
    <t>스파르타 토익 750+ LC&amp;RC</t>
  </si>
  <si>
    <t>답이 바로 보이는 퀵 토익 700점 RC</t>
  </si>
  <si>
    <t>토익을 처음 시작하는 학습자
600점대에서 계속 머무르는 학습자
단기간에 700점 이상이 필요한 학습자</t>
  </si>
  <si>
    <t>최신 경향 토익 기출 변형문제를 학습할 수 있다. 
RC PART별 어휘 및 문법, 정답 찾는 전략을 익힐 수 있다.
실전 모의고사를 통해 시험전 실력 점검 및 실전 감각을 익힐 수 있다.</t>
  </si>
  <si>
    <t>답이 바로 보이는 퀵 토익 700점 RC / 모의고사 1set</t>
  </si>
  <si>
    <t>단번에 끝내는 스파르타 신토익 실전 1000제 RC step1</t>
  </si>
  <si>
    <t>① 단기간 내에 집중학습을 통해 고득점을 얻고 싶은 학습자
② 실전 유형을 경험하여 실전 감각을 익히고자 하는 분</t>
  </si>
  <si>
    <t>단기간내 집중 학습을 통해 토익 고득점을 목표로 한다.</t>
  </si>
  <si>
    <t>스파르타 토익 실전 1000제 RC Vol.3</t>
  </si>
  <si>
    <t>30가지 답변전략으로 끝내는 토익스피킹 초급 step2</t>
  </si>
  <si>
    <t>나만 믿고 따라와, 문법보장 스피드 토익 (심화)</t>
  </si>
  <si>
    <t>1. 토익 점수 700~800점이 단기간에 필요하신 학습자
2. RC 문제 풀이에 대한 전략 없이 무작정 모의고사 문제만 풀고 있는 학습자
3. 영어 이론은 좀 알고 있으나 토익 스킬이 없는 학습자
4. 체계적이고 유익한 토익빈출패턴이 정리가 필요한 학습자</t>
  </si>
  <si>
    <t>1. 토익 중급자를 위한 눈높이 강의로 쉽게 토익 빈출 문법을 이해할 수 있다.
2. 빈출 문법과 어휘를 기본으로 실전문제 적용을 통해 실전감각 향상 및 실전대비가 가능하다.
3. 최신 유형과 최다 빈출 문제를 통해 최신 출제 경향을 파악할 수 있다.</t>
  </si>
  <si>
    <t>나만 믿고 따라와, 문법보장 스피드 토익 (입문)</t>
  </si>
  <si>
    <t>1. 토익 점수 500~600점이 단기간에 필요한 학습자
2. RC 문제 풀이에 대한 전략 없이 무작정 모의고사 문제만 풀고 있는 학습자
3. 영어 기초 및 문법지식 없는 학습자
4. 체계적이고 유익한 토익 빈출 패턴이 정리가 필요한 학습자</t>
  </si>
  <si>
    <t>1. 토익 초보자를 위한 눈높이 강의로 쉽게 토익 기초 문법을 이해할 수 있다.
2. 기초 문법과 어휘를 기본으로 실전문제 적용을 통해 실전감각 향상 및 실전대비가 가능하다.
3. 최신 유형과 최다 빈출 문제를 통해 최신 출제 경향을 파악할 수 있다.</t>
  </si>
  <si>
    <t>나만 믿고 따라와, LC 650 점수보장 스피드 토익 Step2</t>
  </si>
  <si>
    <t xml:space="preserve">1. 토익을 처음 준비하는 학습자
2. 영어 단어를 많이 모르는 학습자
3. 영어가 전혀 들리지 않는 학습자
4. 단기간 점수 상승이 필요한 학습자
6. 혼자 공부했지만 점수가 그대로인 학습자
</t>
  </si>
  <si>
    <t>속시원한 토익펀치 RC 1</t>
  </si>
  <si>
    <t>- 강좌 수강 1-2개월 이내에 최소 700점 이상 받기를 희망하는 학습자  
- 효과적인 문제풀이 방법을 배우고 연습하고 싶은 학습자</t>
  </si>
  <si>
    <t>- 초중급 수준의 실전 자격증 학습
- 예문과 개념설명, 어휘를 학습하며 누구나 쉽고 재미있게 수험 능력 향상</t>
  </si>
  <si>
    <t>96000</t>
  </si>
  <si>
    <t>(참고도서) 초간단 토익(기초문법공식)</t>
  </si>
  <si>
    <t>나만 믿고 따라와, LC 850 점수보장 스피드 토익</t>
  </si>
  <si>
    <t>1. 오프라인 강의와 같은 학습 효과를 누리고 싶은 학습자
2. 양적, 질적으로 퀄리티 높은 문제풀이를 하고 싶은 학습자
3. 최단기간 안에 토익에 대한 적용력을 키우고, 명확하게 유형 파악을 원하는 학습자
4. 고득점을 위한 핵심 POINT를 학습하고 싶은 학습자</t>
  </si>
  <si>
    <t>1. LC 파트별 핵심 전략을 마스터하여 문제 유형 익숙해질 수 있다.
2. 실전 문제 풀이를 통해 실전 감각을 향상시킬 수 있다.
3. 시험 전 최종 정리 및 점검할 수 있는 비법과 스킬로 실전에 대한 자신감을 향상시킬 수 있다.</t>
  </si>
  <si>
    <t>점보토익 실전 LC+RC</t>
  </si>
  <si>
    <t>답이 바로 나오는 퀵 토익 스피킹 Lv.7~8 공략 Step 2</t>
  </si>
  <si>
    <t>1. 단기간에 토익스피킹 Lv7이상의 취득이 필요한 분
2. 최신 기출문제를 통해 출제경향을 완벽히 파악하고 싶은 분
3. 만능 템플릿이라는 건 알겠는데, 정확히 어떻게 활용해야 하는지 알고 싶은 분</t>
  </si>
  <si>
    <t>1. 확실한 만능 템플릿으로 수십가지나 되는 주제에 고득점 답변을 작성할 수 있다.
2. 파트별 2-3가지의 깔끔한 유형 정리로 시험준비 시간을 효율적으로 사용할 수 있다.
3. 연습문제가 아닌 미니테스트를 통해 실전 감각을 기를수 있다.</t>
  </si>
  <si>
    <t>답이 바로 보이는 퀵 토익 800점 RC</t>
  </si>
  <si>
    <t>700점대에서 계속 머무르는 학습자
단기간에 800점 이상이 필요한 학습자
다 아는데, 오답 실수가 반복되는 학습자</t>
  </si>
  <si>
    <t>최신 경향 토익 기출 변형문제를 학습할 수 있다. 
RC PART별 오답률이 높은 어휘 및 문법을 점검하고 실수를 줄일 수 있다.
실전 모의고사를 통해 시험전 실력 점검 및 실전 감각을 익힐 수 있다.</t>
  </si>
  <si>
    <t>답이 바로 보이는 퀵 토익 800점 RC / 모의고사 1set</t>
  </si>
  <si>
    <t>500점 목표달성 스파르타 신토익 START RC (New edition)</t>
  </si>
  <si>
    <t>- 토익 500점이상을 목표로 하는 학습자
- 토익을 처음 준비하는 입문자</t>
  </si>
  <si>
    <t>토익 RC 유형을 완벽히 분석하여 단기간에 집중 학습을 통해 500점에 도달할 수 있다.</t>
  </si>
  <si>
    <t>나만 믿고 따라와, RC 650 점수보장 스피드 토익 Step1</t>
  </si>
  <si>
    <t>1. 영어에 손 놓은지 오래되어서 ABC만 아는 수준인 학습자
2. 토익 1도 모르지만 토익 점수가 당장 필요한 학습자
3. 650~750점 이상 목표로 하는 학습자</t>
  </si>
  <si>
    <t>1. Part 5&amp;6에 자주 출제되는 토익 문법이론을 이해할 수 있다.
2. 파트별 핵심 전략을 이해하고, 전략을 적용시킬 수 있다.
3. 유형 빈출 문제 이해 및 풀이를 통해, 실전 감각을 기를 수 있다.</t>
  </si>
  <si>
    <t>속시원한 토익펀치 LC 1</t>
  </si>
  <si>
    <t>- 철저한 기출 분석으로 나올 문제만 출제순위로 배우고 싶은 학습자  
- 효과적인 직청직해법을 배우고 연습하고 싶은 학습자</t>
  </si>
  <si>
    <t>- 초중급 수준의 실전 자격증 학습
- 기초 LC 발음과 어휘를 학습하며 누구나 쉽고 재미있게 수험 능력 향상</t>
  </si>
  <si>
    <t>(참고도서) 레전드 VOCA POWER 22000</t>
  </si>
  <si>
    <t>나만 믿고 따라와, 어휘보장 스피드 토익</t>
  </si>
  <si>
    <t>1. 최근 빈출 어휘에 새롭게 등장한 RC 빈출 패턴 어휘 총정리! RC 고득점을 받고자 하는 학습자
2. 최신 빈출 연어 및 덩어리 풀이 접근법을 훈련하여 효과적인 정답 찾기를 하고자 하는 학습자
3. 기초적인 토익 문법 실력 이상을 갖추고 있지만 매 시험 RC에서 사소한 실수로 고득점 획득에 어려움을 겪는 학습자
4. 누구보다 빠르게 변화된 토익에 확실하게 대비하고자 하는 중급 이상의 학습자</t>
  </si>
  <si>
    <t>1. 기본 어휘 및 빈출 패턴만으로도 한 달 내에 800점 이상 득점이 가능하다.
2. 3초 접근법으로 정확하고 빠르게 정답을 선택할 수 있다.
3. 고난도 문제의 함정에 빠지지 않음으로 오답률을 최소화할 수 있다.</t>
  </si>
  <si>
    <t>답이 바로 풀리는 퀵 토익 실전 모의고사 3</t>
  </si>
  <si>
    <t xml:space="preserve">토익 실전 연습이 필요한 학습자
시험 직전 마무리 실력 점검을 해보고 싶은 학습자
파트별 취약 부분을 정확하게 파악하여 보완하고 싶은 학습자
</t>
  </si>
  <si>
    <t>최신 경향 토익 기출 변형문제를 학습할 수 있다. 
취약한 파트 및 문제 유형을 파악할 수 있다.
보안이 필요한 영역의 학습전략을 세우고 집중연습 할 수 있다.</t>
  </si>
  <si>
    <t>750점 목표달성 스파르타 신토익 RC (New edition)</t>
  </si>
  <si>
    <t>답이 바로 나오는 퀵 토익 스피킹 Lv.5~6 공략 Step 1</t>
  </si>
  <si>
    <t>1. 토익스피킹 시작과 함께 Lv6 달성이 필요한 분
2. 토익스피킹 기본 다지기는 물론 실전 연습이 필요한 분
3. 최신 기출문제를 통해 출제경향을 완벽히 파악하고 싶은 분</t>
  </si>
  <si>
    <t>1. 한국학습자들에게 특히 어려운 발음과 강세 훈련을 통해 PART 1에서의 실점을 최소화할 수 있다.
2. 실생활에서 접할 수 있는 사진 묘사부터 시작하여 PART 2의 어떤 유형도 답변 작성이 가능하다.
3. 짧지만 문제를 듣는 전략과 정보를 읽는 전략을 통해 문제를 정확하게 이해하고 답변할 수 있다.</t>
  </si>
  <si>
    <t>답이 바로 나오는 퀵 토익 스피킹 전략</t>
  </si>
  <si>
    <t>답이 바로 보이는 퀵 토익 600점 RC</t>
  </si>
  <si>
    <t>토익을 처음 시작하는 학습자
500점대에서 계속 머무르는 학습자
단기간에 600점 이상이 필요한 학습자</t>
  </si>
  <si>
    <t>최신 경향 토익 기출 변형문제를 학습할 수 있다. 
RC PART 5의 기초 어휘 및 문법, 정답 찾는 전략을 익힐 수 있다.
실전 모의고사를 통해 시험전 실력 점검 및 실전 감각을 익힐 수 있다.</t>
  </si>
  <si>
    <t>답이 바로 보이는 퀵 토익 600 RC / 모의고사 1set</t>
  </si>
  <si>
    <t>답이 바로 나오는 퀵 토익 스피킹 Lv.5~6 공략 Step 2</t>
  </si>
  <si>
    <t>나만 믿고 따라와, IM2-AL 레벨보장 스피드 토익스피킹</t>
  </si>
  <si>
    <t>1. 혼자 따로 시간내서 공부하기 어려운 학습자
2. 하루 20분으로 토익스피킹의 필요한 사항을 모두 암기하고 싶은 학습자
3. 파트별 기본 개념 이해부터 실전 연습까지 하고 싶은 학습자</t>
  </si>
  <si>
    <t xml:space="preserve">1. 기출문제를 변형시킨 실제 수준과 비슷한 다양한 실전 문제를 확인할 수 있다.
2. 토익스피킹 레벨 IM2~AL 달성을 위한 답변 전략과 비법을 학습할 수 있다
3. 짧은 시간에 암기가 가능한 다양한 필수암기 템플릿을 확인하고 답변으로 준비할 수 있다. </t>
  </si>
  <si>
    <t>2주만에 끝내는 퀵 토익 스피킹 입문 IM-IH</t>
  </si>
  <si>
    <t>답이 바로 풀리는 퀵 토익 실전 모의고사 2</t>
  </si>
  <si>
    <t>나만 믿고 따라와, LC 750 점수보장 스피드 토익</t>
  </si>
  <si>
    <t>1. 단기간 750점을 달성 하고싶은 학습자      
2. 오프라인 강의와 같은 학습 효과를 누리고 싶은 학습자
3. 최단기간 안에 토익에 대한 적용력을 키우고, 명확하게 유형 파악을 원하는 학습자
4. 고득점을 위한 핵심 POINT를 학습하고 싶은 학습자</t>
  </si>
  <si>
    <t>답이 바로 풀리는 퀵 토익 실전 모의고사 1</t>
  </si>
  <si>
    <t>답이 바로 풀리는 퀵 토익 실전 모의고사</t>
  </si>
  <si>
    <t>나만 믿고 따라와, RC 750 점수보장 스피드 토익</t>
  </si>
  <si>
    <t xml:space="preserve">1. 단기간 750점을 달성 하고싶은 학습자                                                                                                                                         
2. 토익 RC이론과 빈출문제를 한번에  공부하고 싶은 학습자                                                                                                                        
3. 파트 5&amp;6 문제를 푸는 스킬을 집중적으로 배우고 싶은 학습자
4. 아주 오랜만에 토익 공부를 하기 때문에 토익 필수 이론을 정리하고 싶은 학습자                                                                          
</t>
  </si>
  <si>
    <t>1. 750+ 를 위한 RC 파트 5&amp;6의 필수 이론을 확인할 수 있다.
2. 최다 빈출 문제 유형을 확인함으로써 실전 문제에 적용하는 스킬 및 실전감각을 기를 수 있다.
3. 최신문제를 다룸으로써 실전시험에 대한 자신감을 향상시킬 수 있다.</t>
  </si>
  <si>
    <t>답이 바로 들리는 퀵 토익 700점 LC</t>
  </si>
  <si>
    <t>최신 경향 토익 기출 변형문제를 학습할 수 있다. 
LC PART별 유형에 따른 빈출 정답 패턴에 익숙해 질 수 있다.
실전 모의고사를 통해 시험전 실력 점검 및 실전 감각을 익힐 수 있다.</t>
  </si>
  <si>
    <t>답이 바로 들리는 퀵 토익 700점 LC / 모의고사 1set</t>
  </si>
  <si>
    <t>속시원한 토익펀치 RC 2</t>
  </si>
  <si>
    <t>나만 믿고 따라와, RC 850 점수보장 스피드 토익</t>
  </si>
  <si>
    <t>1. RC 파트별 핵심 전략을 마스터하여 문제 유형 익숙해질 수 있다.
2. 실전 문제 풀이를 통해 실전 감각을 향상시킬 수 있다.
3. 시험 전 최종 정리 및 점검할 수 있는 비법과 스킬로 실전에 대한 자신감을 향상시킬 수 있다.</t>
  </si>
  <si>
    <t>[신토익] 핵심전략으로 공략하는 스파르타 토익스피킹 IH-AL step1</t>
  </si>
  <si>
    <t>스파르타 토익스피킹 Lv. 6-7</t>
  </si>
  <si>
    <t>답이 바로 나오는 퀵 토익 스피킹 Lv.7~8 공략 Step 1</t>
  </si>
  <si>
    <t>답이 바로 나오는 퀵 토익 스피킹 비법</t>
  </si>
  <si>
    <t>답이 바로 나오는 퀵 토익 스피킹 실전</t>
  </si>
  <si>
    <t>1. 실제 시험을 위한 모의테스트가 필요한 분
2. 시험 실시 전 마지막 마무리를 해보고 필요한 분
3. 어느 파트의 보완이 필요한지 실력 점검이 필요한 분</t>
  </si>
  <si>
    <t>1. 파트별 답변 시간 훈련을 통해 답변의 길이 등을 확인할 수 있다.
2. 전체 파트를 실전처럼 풀어보고, 보완이 필요한 파트를 점검하고 확인할 수 있다.</t>
  </si>
  <si>
    <t>속시원한 토익펀치 LC 2</t>
  </si>
  <si>
    <t>답이 바로 들리는 퀵 토익 600점 LC</t>
  </si>
  <si>
    <t>최신 경향 토익 기출 변형문제를 학습할 수 있다. 
LC PART 1과 2의 빈출 유형에 익숙해 질 수 있다.
실전 모의고사를 통해 시험전 실력 점검 및 실전 감각을 익힐 수 있다.</t>
  </si>
  <si>
    <t>답이 바로 들리는 퀵 토익 600 LC / 모의고사 1set</t>
  </si>
  <si>
    <t>답이 바로 들리는 퀵 토익 900점 LC</t>
  </si>
  <si>
    <t>800점대에서 계속 머무르는 학습자
단기간에 900점 이상이 필요한 학습자
다 아는데, 오답 실수가 반복되는 학습자</t>
  </si>
  <si>
    <t>최신 경향 토익 기출 변형문제를 학습할 수 있다. 
LC PART별 유형에 따른 오답 제거 스킬을 익힐 수 있다.
실전 모의고사를 통해 시험전 실력 점검 및 실전 감각을 익힐 수 있다.</t>
  </si>
  <si>
    <t>답이 바로 들리는 퀵 토익 900점 LC / 모의고사 1set</t>
  </si>
  <si>
    <t>나만 믿고 따라와, RC 650 점수보장 스피드 토익 Step2</t>
  </si>
  <si>
    <t>1. 영어에 손 놓은지 오래되어서 ABC만 아는 수준인 학습자
2. 토익 1도 모르지만 토익 점수가 당장 필요한 학습자
3. 650~751점 이상 목표로 하는 학습자</t>
  </si>
  <si>
    <t>답이 바로 들리는 퀵 토익 800점 LC</t>
  </si>
  <si>
    <t>답이 바로 들리는 퀵 토익 800점 LC / 모의고사 1set</t>
  </si>
  <si>
    <t>단번에 끝내는 스파르타 신토익 실전 1000제 LC</t>
  </si>
  <si>
    <t>스파르타 토익 실전 1000제 LC Vol.3</t>
  </si>
  <si>
    <t>답이 바로 보이는 퀵 토익 900점 RC</t>
  </si>
  <si>
    <t>답이 바로 보이는 퀵 토익 900점 RC / 모의고사 1set</t>
  </si>
  <si>
    <t>기타 영어 시험대비</t>
  </si>
  <si>
    <t>키워드로 듣고 답하는 퀵 오픽 AL+ Step1 문제유형</t>
  </si>
  <si>
    <t>1. 오픽 시험에서 IM+ 레벨에 머물러 있는 학습자
2. 선생님이 알려주신 답변을 달달달 외워갔는데도 점수가 나오지 않는 학습자
3. 질문이 “다” 안 들리는 학습자</t>
  </si>
  <si>
    <t>1. 오픽시험에서 출제되는 문제유형을 파악할 수 있다.
2. AL+ 레벨에서 자주 출제되는 주제, 주제관련 문제유형을 파악하고 답변할 수 있다.
3. 문제의 키워드를 정확하게 듣고, 채점자가 원하는 키워드가 들어간 답변으로 말할 수 있다.</t>
  </si>
  <si>
    <t>93800</t>
  </si>
  <si>
    <t>퀵오픽 AL+ , (참고용) 30일간하루10분영어필사</t>
  </si>
  <si>
    <t>기출 트랜드로 정복하는 캠브리지 아이엘츠 Reading 비법 Step 1 - [General]</t>
  </si>
  <si>
    <t>1. 단순 문제 풀이 강의가 아닌, 아이엘츠 리딩 맞춤 전략 강의를 듣고 싶은 학습자
2. 인강으로 리딩 영역의 점수 향상을 원하는 학습자
3. 단 기간 내에 아이엘츠 목표 점수 달성이 필요한 학습자</t>
  </si>
  <si>
    <t>최신 출제 경향 분석으로 완벽한 실전 대비를 할 수 있다.
리딩 시험 시간을 효율적으로 사용하여 정답율을 높일 수 있다.
리딩 영역의 문제 유형별 전략적 학습법을 습득할 수 있다.</t>
  </si>
  <si>
    <t>Cambridge English IELTS 13 GENERAL TRAINING</t>
  </si>
  <si>
    <t>기출 트랜드로 정복하는 캠브리지 아이엘츠 실전 비법 Step 3 - [General]</t>
  </si>
  <si>
    <t>1. 인강으로도 모든 영역의 균형 잡힌 점수 향상을 원하는 학습자
2. 단 기간 내에 아이엘츠 목표 점수 달성을 원하는 학습자
3. 빈틈없는 실전 능력 및 문제풀이 감각을 향상하고 싶은 학습자</t>
  </si>
  <si>
    <t>최신 출제 경향 분석으로 완벽한 실전 대비를 할 수 있다.
아이엘츠 모든 영역의 균형 잡힌 준비를 할 수 있다.
시험 직전 실력 점검 및 학습 마무리를 할 수 있다.</t>
  </si>
  <si>
    <t>기출 트랜드로 정복하는 캠브리지 아이엘츠 Speaking 비법 Step 2</t>
  </si>
  <si>
    <t>1. 단순 문제 풀이 강의가 아닌, 아이엘츠 스피킹 맞춤 전략 강의를 듣고 싶은 학습자
2. 인강으로 스피킹 영역의 점수 향상을 원하는 학습자
3. 단 기간 내에 아이엘츠 목표 점수 달성이 필요한 학습자</t>
  </si>
  <si>
    <t>최신 출제 경향 분석으로 완벽한 실전 대비를 할 수 있다.
구체적인 채점 기준을 이해하고 취약 부분에 포커스를 맞춰 학습 전략을 세울 수 있다.</t>
  </si>
  <si>
    <t>기출 트랜드로 정복하는 캠브리지 아이엘츠 실전 비법 Step 1 - [General]</t>
  </si>
  <si>
    <t>Cambridge English IELTS 15 GENERAL TRAINING</t>
  </si>
  <si>
    <t>기출 트랜드로 정복하는 캠브리지 아이엘츠 Writing 비법 Step 2 - [Academic]</t>
  </si>
  <si>
    <t>1. 단순 문제 풀이 강의가 아닌, 아이엘츠 라이팅 맞춤 전략 강의를 듣고 싶은 학습자
2. 인강으로 라이팅 영역의 점수 향상을 원하는 학습자
3. 단 기간 내에 아이엘츠 목표 점수 달성이 필요한 학습자</t>
  </si>
  <si>
    <t>기출 트랜드로 정복하는 캠브리지 아이엘츠 Writing 비법 Step 1 - [General]</t>
  </si>
  <si>
    <t>기출 트랜드로 정복하는 캠브리지 아이엘츠 실전 비법 Step 2 - [Academic]</t>
  </si>
  <si>
    <t>키워드로 듣고 답하는 퀵 오픽 AL+ Step2 빈출주제</t>
  </si>
  <si>
    <t>키워드로 듣고 답하는 퀵 오픽 IM+ Step2</t>
  </si>
  <si>
    <t>1. 영어 초보에 오픽 시험도 처음 치르는 학습자
2. 선생님이 알려주신 답변을 달달달 외워갔는데도 점수가 나오지 않는 학습자
3. 질문이 잘 안 들리는 학습자</t>
  </si>
  <si>
    <t>1. 오픽시험에서 전략적으로 주제를 선택할 수 있다.
2. 돌발문제 유형을 파악하고 대비할 수 있다.
3. 문제의 키워드를 정확하게 듣고, 채점자가 원하는 키워드가 들어간 답변으로 말할 수 있다.</t>
  </si>
  <si>
    <t>오픽의 신 김소라의 IM 공략 (1)</t>
  </si>
  <si>
    <t>· 단기간에 오픽 IM 등급 이상 취득이 필요한 분
· 최신 출제 트렌드가 반영된 문제로 오픽 시험을 준비하고 싶은 분
· IM 레벨 빈출 문제를 살펴보고 답변 전략을 학습하고 싶은 분
· IM 등급 이상에 필요한 어휘와 관용 표현 정리가 필요한 분</t>
  </si>
  <si>
    <t>· 활용도 높은 답변 템플릿으로 단기간에 오픽 IM 등급을 달성할 수 있다.
· IM 등급 달성에 필요한 필수 어휘 및 관용 표현을 확인할 수 있다.
· 적중률 높은 세트 문제 연습으로 효율적인 답변을 준비할 수 있다.
· 최신기출이 반영된 문제로 오픽 시험의 출제 트렌드를 파악할 수 있다.</t>
  </si>
  <si>
    <t>키워드로 듣고 답하는 퀵 오픽 IM+ Step1</t>
  </si>
  <si>
    <t>퀵오픽 IM+ , (참고용) 30일간하루10분영어필사</t>
  </si>
  <si>
    <t>고효율 압축 특강 G-TELP VOCA 자동암기</t>
  </si>
  <si>
    <t xml:space="preserve">1. 처음 G-TELP 시험 도전으로 어떤 어휘부터 시작해야 하는지 막막한 학습자
2. 좀 더 쉽고 편하게 어휘들을 암기하고 싶은 학습자
3. 이미 알고 있는 어휘 말고, 내가 모르는 것만 골라서 학습하고 싶은 학습자
</t>
  </si>
  <si>
    <t xml:space="preserve">1. 학습시간이 부족한 학습자들을 위한 최다빈출, 고효율, 압축된 핵심 어휘를 확인할 수 있다.
2. 최신 기출문제에서 사용된 어휘를 통해 실전에 강한 시험대비가 가능하다.
3. 목표 점수 달성을 위해 집중해야 어휘를 확인하고 영역별 학습 간의 효율을 높일 수 있다.
</t>
  </si>
  <si>
    <t>기출 트랜드로 정복하는 캠브리지 아이엘츠 실전 비법 Step 1 - [Academic]</t>
  </si>
  <si>
    <t>Cambridge English IELTS 15 ACADEMIC</t>
  </si>
  <si>
    <t>고효율 압축 특강 G-TELP 심화</t>
  </si>
  <si>
    <t xml:space="preserve">1. 목표점수를 위해 모든 단어와 독해문장을 씹어 먹겠다는 자세를 가진 학습자
2. 단어암기, 문제풀이도 많이 했지만, 실전에서 늘 시간이 부족한 학습자
3. 시험 전 실수 최소화 및 마무리 점검이 필요한 학습자
</t>
  </si>
  <si>
    <t>1. 학습시간이 부족한 학습자들을 위한 최다빈출, 고효율, 압축된 핵심 내용만 빠르게 훑어볼 수 있다.
2. 최신기출유형이 반영된 실전 문제로 실전 감각 향상은 물론 실전 마무리가 가능하다.
3. 목표 점수 달성을 위해 집중해야 하는 영역 혹은 어휘 등 전략을 통한 점수 달성이 가능하다.</t>
  </si>
  <si>
    <t>오픽의 신 김소라의 IM 공략 (2)</t>
  </si>
  <si>
    <t>키워드로 듣고 답하는 퀵 오픽 AL+ Step3 롤플레이 및 실전모의고사</t>
  </si>
  <si>
    <t>기출 트랜드로 정복하는 캠브리지 아이엘츠 Reading 비법 Step 2 - [General]</t>
  </si>
  <si>
    <t>Cambridge English IELTS 14 GENERAL TRAINING</t>
  </si>
  <si>
    <t>기출 트랜드로 정복하는 캠브리지 아이엘츠 Reading 비법 Step 1 - [Academic]</t>
  </si>
  <si>
    <t>Cambridge English IELTS 13 ACADEMIC</t>
  </si>
  <si>
    <t>기출 트랜드로 정복하는 캠브리지 아이엘츠 실전 비법 Step 2 - [General]</t>
  </si>
  <si>
    <t>고효율 압축 특강 G-TELP 입문</t>
  </si>
  <si>
    <t>1. 처음 G-TELP 시험 도전으로 단어와 독해문장을 씹어 먹겠다는 자세를 가진 학습자
2. 유형들을 다 알고 있지만, 막상 실전문제에서는 잘 적용이 안되는 학습자
3. 시험 전 실수 최소화 및 마무리 점검이 필요한 학습자</t>
  </si>
  <si>
    <t>기출 트랜드로 정복하는 캠브리지 아이엘츠 실전 비법 Step 4 - [General]</t>
  </si>
  <si>
    <t>오픽의 신 이현석의 IH/AL 공략 (1)</t>
  </si>
  <si>
    <t>· 단기간에 오픽 IH 등급 이상 취득이 필요한 분
· 최신 출제 트렌드가 반영된 문제로 오픽 시험을 준비하고 싶은 분
· IH/AL 레벨 빈출 문제를 살펴보고 답변 전략을 학습하고 싶은 분
· IH 등급 이상에 필요한 어휘와 관용 표현 정리가 필요한 분</t>
  </si>
  <si>
    <t>· 활용도 높은 답변 템플릿으로 단기간에 오픽 IH 등급 이상을 달성할 수 있다.
· IH/AL 등급 달성에 필요한 필수 어휘 및 관용 표현을 확인할 수 있다.
· 적중률 높은 세트 문제 연습으로 효율적인 답변을 준비할 수 있다.
· 최신기출이 반영된 문제로 오픽 시험의 출제 트렌드를 파악할 수 있다.</t>
  </si>
  <si>
    <t>49500</t>
  </si>
  <si>
    <t>기출 트랜드로 정복하는 캠브리지 아이엘츠 실전 비법 Step 3 - [Academic]</t>
  </si>
  <si>
    <t>기출 트랜드로 정복하는 캠브리지 아이엘츠 Writing 비법 Step 1 - [Academic]</t>
  </si>
  <si>
    <t>기출 트랜드로 정복하는 캠브리지 아이엘츠 Listening 비법 Step 2</t>
  </si>
  <si>
    <t>1. 단순 문제 풀이 강의가 아닌, 아이엘츠 리스닝 맞춤 전략 강의를 듣고 싶은 학습자
2. 인강으로 리스닝 영역의 점수 향상을 원하는 학습자
3. 단 기간 내에 아이엘츠 목표 점수 달성이 필요한 학습자</t>
  </si>
  <si>
    <t>최신 출제 경향 분석으로 완벽한 실전 대비를 할 수 있다.
리스닝 시험 시간을 효율적으로 사용하여 정답율을 높일 수 있다.
리스닝 영역의 문제 유형별 전략적 학습법을 습득할 수 있다.</t>
  </si>
  <si>
    <t>기출 트랜드로 정복하는 캠브리지 아이엘츠 Listening 비법 Step 1</t>
  </si>
  <si>
    <t>기출 트랜드로 정복하는 캠브리지 아이엘츠 실전 비법 Step 4 - [Academic]</t>
  </si>
  <si>
    <t>기출 트랜드로 정복하는 캠브리지 아이엘츠 Writing 비법 Step 2 - [General]</t>
  </si>
  <si>
    <t>30가지 답변전략으로 끝내는 SPA 초급 step2</t>
  </si>
  <si>
    <t>① SPA 시험에 처음 응시하는 학습자
② SPA 평가 기준에 따른 정확한 채점 포인트와 답변 팁을 알고 싶은 학습자
③ 단기간에 SPA 시험 레벨을 올리고 싶은 학습자</t>
  </si>
  <si>
    <t>SPA 시험의 출제 유형과 기출 주제를 파악하고, 단기간내 4 레벨을 획득할 수 있다.</t>
  </si>
  <si>
    <t>기출 트랜드로 정복하는 캠브리지 아이엘츠 Reading 비법 Step 2 - [Academic]</t>
  </si>
  <si>
    <t>Cambridge English IELTS 14 ACADEMIC</t>
  </si>
  <si>
    <t>오픽의 신 이현석의 IH/AL 공략 (2)</t>
  </si>
  <si>
    <t>30가지 답변전략으로 끝내는 SPA 초급 step1</t>
  </si>
  <si>
    <t>기출 트랜드로 정복하는 캠브리지 아이엘츠 Speaking 비법 Step 1</t>
  </si>
  <si>
    <t>문법/작문</t>
  </si>
  <si>
    <t>100% LA 현지에서 배우는 네이티브 필수 영문법 step3</t>
  </si>
  <si>
    <t>① 영어로 말하려고 하면 머릿속이 하얘지는 학습자
② 어려운 영문법 때문에 뒤죽박죽 정리가 안되는 학습자
③ 문법 제대로 배워서 자신감 있게 영어를 말하고 싶은 학습자</t>
  </si>
  <si>
    <t>네이티브 필수문법 50개+필수문장 1300개로 문법과 회화를 동시에 마스터한다.</t>
  </si>
  <si>
    <t>[이근철TV] 하루 딱 1개 기초문법으로 다시 시작하는 영어회화 step2</t>
  </si>
  <si>
    <t>① 어려운 문법 용어 대신 원리를 이해하고 싶은 학습자
② 기초 영문법을 자세하고 쉽게 배우고 싶은 학습자 
③ 다양한 문법 시험에 대비하고 싶은 학습자</t>
  </si>
  <si>
    <t>영문법의 기본 원리를 이해하고, 배운 문법을 말하기와 문제 풀이에 활용할 수 있다.</t>
  </si>
  <si>
    <t>[캠브리지] Essential Idioms Intermediate in use 2</t>
  </si>
  <si>
    <t>- 중급 이상의 숙어를 학습하여 원어민 수준으로
문장 구성 능력을 향상시키고 싶은 학습자</t>
  </si>
  <si>
    <t>1. 실전 숙어를 활용한 예문을 통해 문장 구성 능력을 향상시킬 수 있습니다.</t>
  </si>
  <si>
    <t>[캠브리지] Essential Idioms Advanced in use 6</t>
  </si>
  <si>
    <t>1. 중급에서 벗어나 원어민 수준의 문장 구성 능력을 향상시킬 수 있습니다.</t>
  </si>
  <si>
    <t>[놀면 뭐하니? 10분영어] 27개 기초동사로 여행 떠나기 - 숙식 &amp; 쇼핑 편</t>
  </si>
  <si>
    <t>- 문법부터 배우는 기초 영어에 지치신 학습자
- 단계별로 영어를 배우는 것보다 당장 쓸 수 있는 한 문장을 배우고 싶은 학습자
- 짧은 문장이지만 원어민처럼 자연스럽게 영어를 사용해 보고 싶은 학습자</t>
  </si>
  <si>
    <t>1. 여행에서 맞닥뜨리게 되는 다양한 상황에서의 표현을 마스터할 수 있습니다. 
2. 숙소, 식사, 관광, 이동, 긴급상황 등 다양한 상황에서 꼭 알아야 할 짧지만 요긴한 문장들 활용할 수 있습니다. 
3. 학습한 동사를 활용하여 학습한 표현 외의 문장으로도 구성하여 사용할 수 있습니다.</t>
  </si>
  <si>
    <t>매일 10분 기초 영어회화의 기적 여행영어 편</t>
  </si>
  <si>
    <t>[캠브리지] Essential Idioms Intermediate in use 3</t>
  </si>
  <si>
    <t>100% LA 현지에서 배우는 네이티브 필수 영문법 step1</t>
  </si>
  <si>
    <t>[캠브리지] Essential Vocabulary Intermediate in use 5</t>
  </si>
  <si>
    <t>- 영어 필수 어휘를 체계적으로 학습하여
실제 대화에 활용하고 싶은 학습자</t>
  </si>
  <si>
    <t>1. 직장, 여행, 다양한 활동 등 관련된 단어를 예문과 연습문제를 통해 체계적으로 습득하여 상황별 올바른 어휘 활용을 할 수 있습니다.</t>
  </si>
  <si>
    <t>[캠브리지] Essential Grammar Beyond Level 1-2</t>
  </si>
  <si>
    <t>- 읽기, 쓰기, 듣기, 말하기까지 영문법의 모든 것을 원어민 수준으로 단계별로 성장하고 싶은 학습자</t>
  </si>
  <si>
    <t>1. 초급 수준의 실전 문법을 학습할 수 있습니다.
2. 예문을 통해 문법 규칙을 활용한 문장 구성 능력을 향상시킬 수 있습니다.</t>
  </si>
  <si>
    <t>경제학자 홍기빈 특강, 영어자료 술술 읽고 이해하는 비법</t>
  </si>
  <si>
    <t>1. 업무상 영어자료를 접해야 하는 임직원
2. 영어공부의 필요성은 느끼지만, 여태까지는 큰 성과를 보지 못한 직장인
3. 아직도 영어가 어렵다고 느끼는 모든 분</t>
  </si>
  <si>
    <t>1. 필요한 영어자료를 구글링하거나 비즈니스 영문서를 읽기 위해 필요한 영어 독해력의 중요성을 알고, 독해력을 향상시키는 방법을 알 수 있다. 
2. 회화공부/수험공부에 치중하지 않고 영어를 공부하는 방향부터 바로잡아, 영어를 내 업무능력의 하나로 만들고 차차 계발해나갈 수 있다.</t>
  </si>
  <si>
    <t>[이근철TV] 하루 딱 10개로 시작하는 영어회화 필수단어 - 실력편 step2</t>
  </si>
  <si>
    <t>① 영어단어 철자가 잘 안 외워지는 학습자
② 발음과 스펠링을 동시에 정리하고 싶은 학습자
③ 핵심기초단어부터 중급단어까지 그 난이도를 구분하고 싶은 학습자</t>
  </si>
  <si>
    <t>영어회화에서 가장 많이 활용되는 영단어들을 발음과 함께 학습하여, 스피킹 실력을 향상시킬 수 있다.</t>
  </si>
  <si>
    <t>[이근철TV] 하루 딱 10개로 시작하는 영어회화 필수단어 - 기초편 step3</t>
  </si>
  <si>
    <t>오석태의 영어를 잘하는 한 문장 작문 기초 Step 1</t>
  </si>
  <si>
    <t>1. 내가 쓰고 싶은 말을 영어로 전혀 쓰지 못한다.
2. 단어는 쓰겠는데 순서를 모르겠다.
3. 한 문장으로 써보기는 하지만 맞는지는 모르겠다.</t>
  </si>
  <si>
    <t>딱 40개의 문장으로 초급자 영어 작문을 마스터해보자.</t>
  </si>
  <si>
    <t>오석태의 영어를 잘하는 한 문장 작문기초</t>
  </si>
  <si>
    <t>[이근철TV] 하루 딱 10개로 시작하는 영어회화 필수단어 - 기초편 step2</t>
  </si>
  <si>
    <t>[캠브리지] Essential Vocabulary Basic in use 3</t>
  </si>
  <si>
    <t>1. 60개의 다양한 주제별 어휘를 학습하여 문맥 상황에 따른 단어 및 구문 사용을 할 수 있습니다.</t>
  </si>
  <si>
    <t>[이근철TV] 하루 딱 1개 기초문법으로 다시 시작하는 영어회화 step4</t>
  </si>
  <si>
    <t>[10minute English] 왕초보도 쉽게 배우는 베이직 영문법 step2</t>
  </si>
  <si>
    <t>① 기초가 없어서  영어공부의 시작이 두려운 학습자
② 어려운 문법용어 때문에 영어공부를 수없이 포기한 학습자
③ 주입식 수업에서 벗어나 실생활에서 활용가능한 실용적인 내용으로 공부하고 싶은 학습자</t>
  </si>
  <si>
    <t>영문법을 확실히 이해하고 배운 문법을 영작과 말하기에 바로 적용할 수 있다</t>
  </si>
  <si>
    <t>[캠브리지] Essential Idioms Advanced in use 2</t>
  </si>
  <si>
    <t>[이근철TV] 하루 딱 1개 기초문법으로 다시 시작하는 영어회화 step3</t>
  </si>
  <si>
    <t>100% 뉴욕 현지에서 배우는 네이티브 필수 영문법 step1</t>
  </si>
  <si>
    <t>① 영어로 말하려고 하면 머릿속이 하얘지는 학습자
② 어려운 영문법 때문에 뒤죽박죽 정리가 안되는 학습자
③ 영어를 제대로 배워서 내 입으로 직접 말하고 싶은 학습자</t>
  </si>
  <si>
    <t xml:space="preserve">네이티브 필수문법 50개+ 필수문장 1300개로 문법과 회화를 동시에 마스터한다. </t>
  </si>
  <si>
    <t>두 달 만에 끝내는 네이티브 필수문법</t>
  </si>
  <si>
    <t>[이근철TV] 하루 딱 10개로 시작하는 영어회화 필수단어 - 실력편 step1</t>
  </si>
  <si>
    <t># SNS 영어로 배우는 생활 속 영작문 step3</t>
  </si>
  <si>
    <t xml:space="preserve">① 일상에서 자주 쓰는 표현들로 영작을 배우고 싶은 학습자
② 영작을 하면서 문법을 정리와 어순감각을 익히고 싶은 학습자
</t>
  </si>
  <si>
    <t>SNS에서 자주 쓰는 영어 표현을 학습하여 실생활 작문에 활용할 수 있다.</t>
  </si>
  <si>
    <t>[놀면 뭐하니? 10분영어] 38일에 끝내는 왕기초 영문법 -다양한 형식의 문장</t>
  </si>
  <si>
    <t>- 영어 학습을 한다면 기초부터 탄탄하게 하고 싶은 학습자
- 문법을 공부처럼이 아니라 회화나 패턴처럼 가볍게 그러나 확실하게 학습하고 싶은 학습자
- 단기간에 기초 문법을 확실하게 마스터하고 싶은 학습자</t>
  </si>
  <si>
    <t>1. 기초적인 문법을 확실하게 이해할 수 있습니다. 
2. 문장 구조로 직관적인 해석을 할 수 있습니다. 
3. 영문법의 필수 개념들을 마스터할 수 있습니다.</t>
  </si>
  <si>
    <t>[놀면 뭐하니? 10분영어] 26개 기초동사로 말문 트이기 - 사무실 &amp; 데이트 편</t>
  </si>
  <si>
    <t>1. 일상 생활에서 자주 쓰이는 26개 기초동사를 마스터 하여 실제 표현에서 쉽게 활용할 수 있습니다. 
2. 사무실이나 감정 표현 등의 기초 표현들을 학습하여 실제 상황에서 바로 사용할 수 있습니다. 
3. 빈번하게 사용되는 생활영어 표현들을 배워, 짧은 문장으로도 생각하고 느끼는 것을 표현할 수 있습니다.</t>
  </si>
  <si>
    <t>[캠브리지] Essential Vocabulary Intermediate in use 4</t>
  </si>
  <si>
    <t>[캠브리지] Essential Grammar Beyond Level 1-1</t>
  </si>
  <si>
    <t>Grammar and Beyond Essentials Lv.1 (Student’s Book with Online Workbook)</t>
  </si>
  <si>
    <t>[10minute English] 왕초보도 쉽게 배우는 베이직 영문법 step1</t>
  </si>
  <si>
    <t># SNS 영어로 배우는 생활 속 영작문 step1</t>
  </si>
  <si>
    <t>① 일상에서 자주 쓰는 표현들로 영작을 배우고 싶은 학습자
② 영작을 하면서 문법을 정리와 어순감각을 익히고 싶은 학습자</t>
  </si>
  <si>
    <t>[나만아는 영어] 한국인이 자주 하는 실수</t>
  </si>
  <si>
    <t>1. 기본적인 문법 개념의 정확한 확립이 필요한 학습자
2. 우리가 자주 실수 하는 부학습자들을 말끔하게 이해하고 싶은 학습자
3. 알고 있는 영어 지식의 활용도를 높이고 싶은 학습자</t>
  </si>
  <si>
    <t>1. 기본적인 문법 개념을 정확하게 확립하게 됩니다.
2. 우리가 자주 실수 하는 부학습자들을 말끔하게 이해하고 바로 잡게 됩니다.
3. 알고 있는 영어 지식의 활용도가 높아집니다.</t>
  </si>
  <si>
    <t>84800</t>
  </si>
  <si>
    <t>굳바이 콩글리시</t>
  </si>
  <si>
    <t>오석태의 영어를 잘하는 한 문장 작문 기초 Step 2</t>
  </si>
  <si>
    <t>[이근철TV] 하루 딱 10개로 시작하는 영어회화 필수단어 - 기초편 step4</t>
  </si>
  <si>
    <t>[캠브리지] Essential Idioms Intermediate in use 4</t>
  </si>
  <si>
    <t># SNS 영어로 배우는 생활 속 영작문 step2</t>
  </si>
  <si>
    <t>[이근철TV] 하루 딱 15분으로 입이 트이는 기초 영문법</t>
  </si>
  <si>
    <t>① 기초가 없어서 영어공부의 시작이 두려운 학습자
② 쉬운 예문으로 기본적인 문법을 익히고 싶은 학습자
③ 딱딱한 문법 용어가 싫은 학습자</t>
  </si>
  <si>
    <t>기초 영문법을 확실히 이해하고, 영작과 말하기에 바로 활용할 수 있다.</t>
  </si>
  <si>
    <t>[캠브리지] Essential Idioms Advanced in use 4</t>
  </si>
  <si>
    <t>[캠브리지] Essential Vocabulary Intermediate in use 3</t>
  </si>
  <si>
    <t>[캠브리지] Essential Vocabulary Intermediate in use 1</t>
  </si>
  <si>
    <t>- 영어 필수 어휘를 체계적으로 학습하여 실제 대화에 활용하고 싶은 학습자</t>
  </si>
  <si>
    <t>Vocabulary in Use (Student’s Book with Answers) Intermediate Second edition</t>
  </si>
  <si>
    <t>[캠브리지] Essential Idioms Advanced in use 1</t>
  </si>
  <si>
    <t>English Idioms in Use Second edition (Book with answers) Advanced</t>
  </si>
  <si>
    <t>[어른들이 읽는 영어동화]The Storyhouse - Gulliver's Travels (걸리버여행기)</t>
  </si>
  <si>
    <t>1. 흥미로운 스토리를 읽으며 독해력을 향상시키고 싶은 학습자
2. 정체된 청취력을 중급 수준으로 한 단계 향상시키고 싶은 학습자</t>
  </si>
  <si>
    <t>- 원서 듣기를 통해 자연스럽게 청취력을 향상시킬 수 있는 초급 청취 프로그램
- 청취력과 더불어 초급 수준에 필요한 기초 어휘력 및 독해력 확보</t>
  </si>
  <si>
    <t>(원서_참고도서) 직독직해로 읽는 걸리버여행기</t>
  </si>
  <si>
    <t>[놀면 뭐하니? 10분영어] 38일에 끝내는 왕기초 영문법 -왕기초 문법</t>
  </si>
  <si>
    <t>매일 10분 왕기초 영문법의 기적</t>
  </si>
  <si>
    <t>[놀면 뭐하니? 10분영어] 41개 동사로 패턴 만들기 - 가다 하다 패턴</t>
  </si>
  <si>
    <t>- 영어단어는 알지만, 단어를 조합하는 것을 어렵게 느끼는 학습자
- 암기한 영어표현 문장만 반복하게 되는 학습자
- 가장 쉽고 간단한 동사만으로 자유로운 영어표현을 하고 싶은 학습자</t>
  </si>
  <si>
    <t>1. 고빈출 동사를 활용, 단어들을 조합하여 다양한 표현의 문장을 만들 수 있습니다. 
2. 9가지 영어 패턴으로 실제 원어민과의 기본적인 대화를 나눌 수 있습니다.
3. 기초동사와 기본 패턴으로 다양한 표현을 구사할 수 있는 문장 응용력이 향상됩니다.</t>
  </si>
  <si>
    <t>매일 10분 기초 영어 패턴의 기적</t>
  </si>
  <si>
    <t>[캠브리지] Essential Idioms Intermediate in use 5</t>
  </si>
  <si>
    <t>[캠브리지] Essential Grammar Beyond Level 1-5</t>
  </si>
  <si>
    <t>[놀면 뭐하니? 10분영어] 100 영단어로 상식 늘리기 - 문화, IT, 국제</t>
  </si>
  <si>
    <t>- 영어와 상식이라는 두마리 토끼를 잡기를 원하는 학습자
- 자주 사용하는 영어 약어들의 뜻을 확실하게 이해하고 싶은 학습자
- 영어 문장보다는 영단어 지식을 확실하게 늘리고 싶은 학습자</t>
  </si>
  <si>
    <t>1. 익숙한 영어 약어들의 뜻을 확실하게 이해하고 설명할 수 있습니다. 
2. 영어 약어들을 문장 속에서 어떻게 사용하는지 이해할 수 있습니다. 
3. 현 사회 이슈들이 반영된 영단어들로 상식을 늘릴 수 있습니다.</t>
  </si>
  <si>
    <t>[캠브리지] Essential Grammar Beyond Level 1-3</t>
  </si>
  <si>
    <t>[캠브리지] Essential Idioms Intermediate in use 1</t>
  </si>
  <si>
    <t>English Idioms in Use Second edition (Book with answers) Intermediate</t>
  </si>
  <si>
    <t>[놀면 뭐하니? 10분영어] 26개 기초동사로 말문 트이기 - 일상 생활 편</t>
  </si>
  <si>
    <t>매일 10분 기초 영어회화의 기적 생활영어 편</t>
  </si>
  <si>
    <t>[이근철TV] 하루 딱 10개로 시작하는 영어회화 필수단어 - 기초편 step1</t>
  </si>
  <si>
    <t>하루 딱! 영단어</t>
  </si>
  <si>
    <t>100% LA 현지에서 배우는 네이티브 필수 영문법 step2</t>
  </si>
  <si>
    <t>[캠브리지] Essential Idioms Advanced in use 5</t>
  </si>
  <si>
    <t>[이근철TV] 하루 딱 1개 기초문법으로 다시 시작하는 영어회화 step1</t>
  </si>
  <si>
    <t>[나만아는 영어] 주요 영문법으로 영작하기 Step2</t>
  </si>
  <si>
    <t>1. 중고등학교에서 다루는 어휘와 문법 지식을 갖추신 학습자
2. 이미 알고 있는 문법 지식을 정리하고 최대한 활용하고자 하는 학습자
3. 쉬운 어휘를 활용한 자연스런 영어 글쓰기 능력을 키우고자 하는 학습자</t>
  </si>
  <si>
    <t>1. 기본적인 영어의 문법 요소들을 보다 정확하게 이해하게 됩니다.
2. 중고등학교 수준의 영어 지식을 충학습자히 활용한 영작문 능력을 키울 수 있습니다.
3. 기본동사의 활용도가 높아지고 자연스런 영어 글쓰기 능력이 향상됩니다.</t>
  </si>
  <si>
    <t>100% 뉴욕 현지에서 배우는 네이티브 필수 영문법 step3</t>
  </si>
  <si>
    <t>[이근철TV] 하루 딱 10개로 시작하는 영어회화 필수단어 - 완성편 step3</t>
  </si>
  <si>
    <t>[캠브리지] Essential Vocabulary Basic in use 2</t>
  </si>
  <si>
    <t>[이근철TV] 하루 딱 10개로 시작하는 영어회화 필수단어 - 완성편 step2</t>
  </si>
  <si>
    <t>New Basic 영문법 파트너 Mr. Grammar (1)</t>
  </si>
  <si>
    <t>영어 문법을 어렵다고만 생각하는 학습자
전반적으로 영어의 기본을 다지고 싶은 학습자</t>
  </si>
  <si>
    <t>학습한 영어 문법을 실제 의사 표현에 활용할 수 있다.</t>
  </si>
  <si>
    <t>71000</t>
  </si>
  <si>
    <t>Mr.Grammar 기본편 1</t>
  </si>
  <si>
    <t>[10minute English] 왕초보도 쉽게 배우는 베이직 영문법 step3</t>
  </si>
  <si>
    <t>[캠브리지] Essential Vocabulary Intermediate in use 2</t>
  </si>
  <si>
    <t>[어른들이 읽는 영어동화]The Storyhouse - Alice in Wonderland (이상한 나라의 앨리스)</t>
  </si>
  <si>
    <t>(원서_참고도서) 이상한 나라의 앨리스(한글판 + 영문판)</t>
  </si>
  <si>
    <t>[놀면 뭐하니? 10분영어] 41개 동사로 패턴 만들기 - 주다 생각하다 패턴</t>
  </si>
  <si>
    <t>[캠브리지] Essential Idioms Advanced in use 3</t>
  </si>
  <si>
    <t>[이근철TV] 하루 딱 1개 기초문법으로 다시 시작하는 영어회화 step5</t>
  </si>
  <si>
    <t>[캠브리지] Essential Vocabulary Basic in use 1</t>
  </si>
  <si>
    <t>영어 필수 어휘를 체계적으로 학습하여 실제 대화에 활용하고 싶은 학습자</t>
  </si>
  <si>
    <t>Vocabulary in Use (Student’s Book with Answers) Basic Second edition</t>
  </si>
  <si>
    <t>[문법 독해 어휘를 한번에] Vocabulary in Story - Alice in Wonderland</t>
  </si>
  <si>
    <t>- 흥미로운 스토리를 통해 어려웠던 구문과 어휘 학습을 하고자 하는 학습자
- 기본 문법 지식은 있으나 원서 읽기에 어려움을 느끼는 학습자</t>
  </si>
  <si>
    <t>- 어휘 실력 향상을 통해 중급 이상의 실력을 갖춘다.
- 어휘 향상을 통해 중급 수준의 단편 소설을 무리 없이 읽을 수 있다.</t>
  </si>
  <si>
    <t>[놀면 뭐하니? 10분영어] 100 영단어로 상식 늘리기 - 사회와 경제</t>
  </si>
  <si>
    <t>매일 10분 기초 영어 + 상식의 기적</t>
  </si>
  <si>
    <t>[캠브리지] Essential Grammar Beyond Level 1-4</t>
  </si>
  <si>
    <t>[어른들이 읽는 영어동화]The Storyhouse - Peter Pan(피터팬)</t>
  </si>
  <si>
    <t>- 흥미로운 스토리를 읽으며 독해력을 향상시키고 싶은 학습자
- 정체된 청취력을 중급 수준으로 한 단계 향상시키고 싶은 학습자</t>
  </si>
  <si>
    <t>[놀면 뭐하니? 10분영어] 27개 기초동사로 여행 떠나기 - 관광 &amp; 긴급상황 편</t>
  </si>
  <si>
    <t>[이근철TV] 하루 딱 10개로 시작하는 영어회화 필수단어 - 실력편 step3</t>
  </si>
  <si>
    <t>[나만아는 영어] 주요 영문법으로 영작하기 Step1</t>
  </si>
  <si>
    <t>발칙한 영어로 체계적으로 말하자 - 확장문법 편</t>
  </si>
  <si>
    <t>100% 뉴욕 현지에서 배우는 네이티브 필수 영문법 step2</t>
  </si>
  <si>
    <t>[캠브리지] Essential Idioms Intermediate in use 6</t>
  </si>
  <si>
    <t>[이근철TV] 하루 딱 10개로 시작하는 영어회화 필수단어 - 완성편 step1</t>
  </si>
  <si>
    <t>비즈니스 영어</t>
  </si>
  <si>
    <t>[FORTUNE English] 비즈니스 영어 매거진 Vol. 2</t>
  </si>
  <si>
    <t>- 핵심표현 중심으로 비즈니스 영어 실력을 향상하고 싶은 분
- 최신 경영트렌드와 시사상식에 관심을 가진 전문가</t>
  </si>
  <si>
    <t>1. 비즈니스 현장에서 쓰는 36개 핵심표현과 키워드들을 이해할 수 있다.
2. 포춘 500대 기업의 최신 이슈를 확인할 수 있다. 
3. 미국식/영국식 영어의 미세한 표현 차이를 탐색할 수 있다.</t>
  </si>
  <si>
    <t>포춘 잉글리시(FORTUNE English) Vol.2</t>
  </si>
  <si>
    <t>CNBC 라이브 비즈니스 2분영어 Step 2</t>
  </si>
  <si>
    <t xml:space="preserve">1. 영어 듣기 실력을 향상하고 싶은 학습자
2. 영어 뉴스를 통해 시사 상식을 쌓고 싶은 학습자
3. 시사 뉴스에 자주 나오는 어휘를 익혀 고급 어휘를 구사하고 싶은 학습자
4. 해외 뉴스 기사를 통해 사회/경제의 흐름을 알고 싶은 학습자
</t>
  </si>
  <si>
    <t xml:space="preserve">1. 뉴스에 자주 나오는 분야별 어휘를 익혀 어휘력을 확장할 수 있습니다.
2. 뉴스 앵커의 표준 발음과 속도로 듣기 실력을 키울 수 있습니다.
3. 자주 나오는 뉴스 기사 구조를 익혀 논리적으로 표현할 수 있습니다
</t>
  </si>
  <si>
    <t>CNBC 라이브 비즈니스 2분영어 Step 3</t>
  </si>
  <si>
    <t>280문장이면 누구나! 비즈니스 영작문 따라하기 - 품사편 전반부 Step 1</t>
  </si>
  <si>
    <t>1. 영작의 체계를 잡고 싶으신 분
2. 업무상 비즈니스 이메일이 필요하신 분</t>
  </si>
  <si>
    <t>1. 한글 어순과 영어 어순의 차이를 알자.
2. 280개 문장을 완전히 내것으로 만들자.</t>
  </si>
  <si>
    <t>45</t>
  </si>
  <si>
    <t>51200</t>
  </si>
  <si>
    <t>누구나 영작문 따라쓰기 품사편</t>
  </si>
  <si>
    <t>비즈니스에서 자주 쓰는 영어회화 - 기본패턴편 step3</t>
  </si>
  <si>
    <t>① 비즈니스 실무 영어 실력이 꼭 필요하신 분
② 해외출장이나 바이어 미팅을 앞두고 걱정이 밀려드는 분
③ 외국인과 미소 말고 영어로 제대로 소통하고픈 분</t>
  </si>
  <si>
    <t>어떤 비즈니스 상황에서도 자신있게 영어로 말할 수 있다.</t>
  </si>
  <si>
    <t>[FORTUNE English] 비즈니스 영어 매거진 Vol. 4</t>
  </si>
  <si>
    <t>포춘 잉글리시(FORTUNE English) Vol.4</t>
  </si>
  <si>
    <t>[FORTUNE English] 비즈니스 영어 매거진 Vol. 3</t>
  </si>
  <si>
    <t>포춘 잉글리시(FORTUNE English) Vol.3</t>
  </si>
  <si>
    <t>CNBC 라이브 비즈니스 2분영어 Step 1</t>
  </si>
  <si>
    <t>80800</t>
  </si>
  <si>
    <t>한줄씩 꼭꼭 씹어먹는 뉴스영어</t>
  </si>
  <si>
    <t>[비즈니스 패턴 영어] 성공을 위한 협상 영어 1</t>
  </si>
  <si>
    <t>- 실무 비즈니스에서 사용되는 패턴들로 영어회화를 공부하고 싶은 분들
- 비즈니스 대화 유형별 실전 패턴으로 다양한 표현들을 활용해 말하기 연습을 진행하고 싶은 분들</t>
  </si>
  <si>
    <t>1. 비즈니스 상황별 자주쓰는 실전회화 패턴을 이용해 말할 수 있다.
2. 비즈니스 실전 패턴들을 활용해 다양한 업무 상황별 자유롭게 말할 수 있다.</t>
  </si>
  <si>
    <t>[비즈니스 패턴 영어] 틀리지 않고 쓰는 Biz Email</t>
  </si>
  <si>
    <t>[비즈니스패턴] #전화/이메일/프리젠테이션</t>
  </si>
  <si>
    <t>[FORTUNE English] 비즈니스 영어 매거진 Vol. 7</t>
  </si>
  <si>
    <t>포춘 잉글리시(FORTUNE English) Vol.7</t>
  </si>
  <si>
    <t>있어보이는 영어표현 신분상승 고품격영어회화 비즈니스편</t>
  </si>
  <si>
    <t>비즈니스 상황에서 세련된 표현을 사용하고 싶은 학습자
미국 정치가 또는 유명 인사들의 고급 표현을 배우고 싶은 학습자</t>
  </si>
  <si>
    <t>실제 의사소통 상황에서 영어 관용어가 수행하는 역할과 기능에 대해서
폭넓게 이해할 수 있게 될 것입니다.
Step1 일상생활에서의 관용표현의 유래와 그 표현을 이해한다.
step4 비즈니스 상황 에서의 관용표현의 유래와 그 표현을 이해한다.</t>
  </si>
  <si>
    <t>280문장이면 누구나! 비즈니스 영작문 따라하기 - 품사편 후반부 Step 1</t>
  </si>
  <si>
    <t>280문장이면 누구나! 비즈니스 영작문 따라하기 - 품사편 전반부 Step 2</t>
  </si>
  <si>
    <t>[FORTUNE English] 비즈니스 영어 매거진 Vol. 9</t>
  </si>
  <si>
    <t>포춘 잉글리시(FORTUNE English) Vol.9</t>
  </si>
  <si>
    <t>비즈니스에서 자주 쓰는 영어회화 - 기본패턴편 step2</t>
  </si>
  <si>
    <t>188개 상황으로 배우는 Biz 스피킹 (3)</t>
  </si>
  <si>
    <t>1. 직장에서 영어로 기본적인 의사소통을 해야 하는 학습자
2. 취업 및 승진을 위해 영어 능력이 필요한 학습자
3. 비즈니스 영어의 핵심 구문을 익히고 싶은 학습자</t>
  </si>
  <si>
    <t>1. 학습한 문장을 다양한 비즈니스 상황에서 구사할 수 있습니다. 
2. 정확한 발음을 익혀서 의도를 명확하게 전달할 수 있습니다.
3. 비즈니스에 필요한 상식을 갖출 수 있습니다.</t>
  </si>
  <si>
    <t>280문장이면 누구나! 비즈니스 영작문 따라하기 - 5형식편 Step 1</t>
  </si>
  <si>
    <t>48800</t>
  </si>
  <si>
    <t>누구나 영작문 따라쓰기 5형식편</t>
  </si>
  <si>
    <t>[비즈니스 패턴 영어] 직장인을 위한 회의 영어</t>
  </si>
  <si>
    <t>[비즈니스패턴] #회의 및 협상</t>
  </si>
  <si>
    <t>[10minute English] 직장인이 꼭 알아야 할 비즈니스 이메일 영어 표현 60 step2</t>
  </si>
  <si>
    <t xml:space="preserve">① 비즈니스 영어 메일에서 쓰는 표현을 알고 싶은 학습자
② 업무에 영어를 자주 사용하는 직장인
③ 비즈니스 이메일 작성 노하우를 알고 싶은 학습자
</t>
  </si>
  <si>
    <t>영어 초보자도 쉽게 비즈니스 영어 이메일을 작성할 수 있다!</t>
  </si>
  <si>
    <t>[Global Thinking A to Z] 비즈니스 영어 파트너 - 사내업무 및 VOC</t>
  </si>
  <si>
    <t>- 기업의 글로벌화 환경 속에서 영어권 동료들과의 원활한 커뮤니케이션을 원하는 학습자
- 실무에서 일어나는 다양한 상황 속에서 필요한 커뮤니케이션 능력을 향상시키고자 하는 학습자
- 기초적 비즈니스 영어회화 뿐만 아니라 현업에서의 업무 스킬도 함께 향상시키고 싶은 학습자</t>
  </si>
  <si>
    <t>1. 글로벌 비즈니스에 필요한 업무 스킬-조직문화, 공급, 프로젝트 등-을 향상시킬 수 있습니다. 
2. 글로벌 비즈니스 현장에서의 실무 팁이나 업무 능력에 대한 아이디어들을 배울 수 있습니다.
3. 회사에 입사하여 일상적인 업무부터 거래처와의 관계까지 확장되는 여러 업무 상황까지의 실무를 익힐 수 있습니다.</t>
  </si>
  <si>
    <t>Business Partner. A1 Coursebook</t>
  </si>
  <si>
    <t>실전에 바로 쓰는 ZOOM 비즈니스 영어회화 step1</t>
  </si>
  <si>
    <t>① 비즈니스 화상 회의나 전화 통화 등 영어로 소통해야 하는 학습자
② 업무에 영어를 자주 사용하는 직장인
③ 비즈니스 영어 표현을 알고 싶은 학습자</t>
  </si>
  <si>
    <t xml:space="preserve">화상 회의 또는 전화 통화 등 어떤 비즈니스 상황에서도 자신 있게 영어로 말할 수 있다. </t>
  </si>
  <si>
    <t>비즈니스 영어회화 &amp; 이메일 표현사전(2023개정판)</t>
  </si>
  <si>
    <t>을'들을 위한 비즈니스 영어</t>
  </si>
  <si>
    <t>비즈니스 영어의 기본적인 스킬을 배울 수 있다.</t>
  </si>
  <si>
    <t>실전에 바로 쓰는 ZOOM 비즈니스 영어회화 step2</t>
  </si>
  <si>
    <t>280문장이면 누구나! 비즈니스 영작문 따라하기 - 5형식편 Step 2</t>
  </si>
  <si>
    <t>[비즈니스 패턴 영어] 성공을 위한 협상 영어 2</t>
  </si>
  <si>
    <t>[비즈니스 패턴 영어] 원어민처럼 말하는 텔레폰톡</t>
  </si>
  <si>
    <t>[10minute English] 직장인이 꼭 알아야 할 비즈니스 이메일 영어 표현 60 step3</t>
  </si>
  <si>
    <t>[Global Thinking A to Z] 비즈니스 영어 파트너 - 사외업무 및 프로젝트 관리</t>
  </si>
  <si>
    <t>188개 상황으로 배우는 Biz 스피킹 (1)</t>
  </si>
  <si>
    <t>비즈니스 영어회화 표현사전</t>
  </si>
  <si>
    <t>[FORTUNE English] 비즈니스 영어 매거진 Vol. 1</t>
  </si>
  <si>
    <t>현장에서 바로 쓰는 금융 실무 영어 English for Finance STEP1</t>
  </si>
  <si>
    <t>- 은행, 증권, 보험 등 금융업 종사자
- 해외 파견 및 내방 외국인을 상대하는 업무를 준비하는 학습자
- 금융 관련 지식을 영어로 길게 말하고 싶은 학습자</t>
  </si>
  <si>
    <t>- 고객의 요구사항을 파악할 수 있다.
- 은행 업무에 필요한 전반적인 상황을 이해할 수 있다. 
- 상대방에게 자기 의견을 피력할 수 있다.</t>
  </si>
  <si>
    <t>[FORTUNE English] 비즈니스 영어 매거진 Vol. 6</t>
  </si>
  <si>
    <t>포춘 잉글리시(FORTUNE English) Vol.6</t>
  </si>
  <si>
    <t>실전에 바로 쓰는 ZOOM 비즈니스 영어회화 step3</t>
  </si>
  <si>
    <t>[FORTUNE English] 비즈니스 영어 매거진 Vol. 5</t>
  </si>
  <si>
    <t>포춘 잉글리시(FORTUNE English) Vol.5</t>
  </si>
  <si>
    <t>188개 상황으로 배우는 Biz 스피킹 (2)</t>
  </si>
  <si>
    <t>[비즈니스 패턴 영어] 원어민을 사로잡는 영어 프레젠테이션</t>
  </si>
  <si>
    <t>비즈니스에서 자주 쓰는 영어회화 - 기본패턴편 step1</t>
  </si>
  <si>
    <t>93000</t>
  </si>
  <si>
    <t>애슐리 쌤의 톡톡(Talk! Talk!) 영어회화: 비즈니스 편</t>
  </si>
  <si>
    <t>280문장이면 누구나! 비즈니스 영작문 따라하기 - 품사편 후반부 Step 2</t>
  </si>
  <si>
    <t>현장에서 바로 쓰는 금융 실무 영어 English for Finance STEP2</t>
  </si>
  <si>
    <t>- 고객의 요구사항을 파악할 수 있다.
- 전반적인 금융 상식을 넓힐 수 있다. 
- 은행 업무에 필요한 전반적인 상황을 이해할 수 있다. 
- 상대방에게 자기 의견을 피력할 수 있다.</t>
  </si>
  <si>
    <t>[10minute English] 직장인이 꼭 알아야 할 비즈니스 이메일 영어 표현 60 step1</t>
  </si>
  <si>
    <t>89800</t>
  </si>
  <si>
    <t>비즈니스 영어이메일 대박 표현사전</t>
  </si>
  <si>
    <t>[FORTUNE English] 비즈니스 영어 매거진 Vol. 8</t>
  </si>
  <si>
    <t>포춘 잉글리시(FORTUNE English) Vol.8</t>
  </si>
  <si>
    <t>영어 회화</t>
  </si>
  <si>
    <t>[이근철TV] 하루 딱 6문장으로 끝내는 생활 속 영어회화 step1</t>
  </si>
  <si>
    <t>① 일상생활 속에서 쓰는 살아있는 영어 표현을 익히고 싶은 학습자
② 상황 별로 정리된 생활영어를 익히고 싶은 학습자 
③ 장황한 영어가 아니라 쉬운 단어로 깔끔한 영어를 하고 싶은 학습자</t>
  </si>
  <si>
    <t xml:space="preserve">일상생활 속에서 매일 쓰는 영어 표현을 영어로 말할 수 있다.  </t>
  </si>
  <si>
    <t>[이근철TV] 하루 딱 1문장으로 끝내는 왕초보영어 탈출 step2</t>
  </si>
  <si>
    <t>① 영어의 기초 원리부터 공부하고 싶은 왕초보 학습자
② 일상 속 생활 영어 표현을 익히고 싶은 학습자
③ 주먹구구식이 아닌 영어의 원리를 습득하여 영어회화를 배우고 싶은 학습자</t>
  </si>
  <si>
    <t>영어의 기초 원리부터 체계적으로 학습하여, 스피킹 실력을 향상시킬 수 있다.</t>
  </si>
  <si>
    <t>(왕초보도 쉽게 배우는) 나의 첫 여행 영어 step1</t>
  </si>
  <si>
    <t>① 여행을 위해 영어회화를 배우고 싶은 학습자
② 쉬운 영어로 즐겁게 여행하고 싶은 학습자
③ 여행뿐만 아니라 일상 회화에서도 유용하게 쓰이는 영어를 배우고 싶은 학습자</t>
  </si>
  <si>
    <t xml:space="preserve">해외 여행에서 가장 많이 쓰는 핵심 패턴과 여행 표현을 배워 어느 여행지를 가더라도 자신 있게 말할 수 있다.
</t>
  </si>
  <si>
    <t>91000</t>
  </si>
  <si>
    <t>나의 첫 여행 영어</t>
  </si>
  <si>
    <t>(원어민이 매일 쓰는) 사용빈도 1억 영어회화 표현 step1</t>
  </si>
  <si>
    <t>① 원어민이 실제 쓰는 사용빈도 높은 영어 표현들만 쏙쏙 뽑아 배우고 싶은 학습자
② 바쁜 일상 속에서 영어를 쉽고 효율적으로 학습하기를 원하는 학습자</t>
  </si>
  <si>
    <t>네이티브들이 가장 많이 쓰는 표현으로 빠르고 효과적으로 영어실력을 향상시키도록 한다.</t>
  </si>
  <si>
    <t>사용빈도 1억 영어회화 표현</t>
  </si>
  <si>
    <t>네이버가 픽한 슬기로운 일상영어생활 플러스 Step 1</t>
  </si>
  <si>
    <t>1. 일상생활에서 실제 손쉽게 활용할 수 있는 패턴을 학습하고자 하는 학습자 
2. 영미권 원어민이 사용하는 ‘native-like’한 표현을 익혀 자연스러운 영어를 구사하고 싶은 학습자 
3. 간단한 영어회화 표현을 효과적으로 학습하기를 원하는 초급 학습자</t>
  </si>
  <si>
    <t xml:space="preserve">1. 현지인들의 대화를 통해 실생활 영어 회화 표현을 학습할 수 있습니다. 
2. 현지인들이 자주 쓰는 표현과 소통 방법을 자연스럽게 습득할 수 있습니다. 
3. 현지인들의 다양한 발음과 속도를 익혀 실제 회화에 필요한 실전 감각을 익힐 수 있습니다.
</t>
  </si>
  <si>
    <t>92600</t>
  </si>
  <si>
    <t>네이버오늘의영어회화일상편+데굴데굴병맛챌린지</t>
  </si>
  <si>
    <t>오늘도 한마디 에브리데이 생생영어 Step 2</t>
  </si>
  <si>
    <t>ㅇ 천편일률적인 학습 방식을 탈피하여 정말 재미있게 학습 하고자 하는 학습자
ㅇ 알고있는 표현도 막상 어떻게 표현 할지 막막한 학습자
ㅇ 영어생활권의 에피소드를 통해 영미 문화권을 이해하고자 하는 학습자</t>
  </si>
  <si>
    <t>ㅇ 영어권 생활의 현장감 있는 영어표현을 배우자.</t>
  </si>
  <si>
    <t>미드영어 발음에서 회화까지 (1)</t>
  </si>
  <si>
    <t>1. 영어 발음의 특징을 익혀 실제 말하기에 응용하고 싶은 학습자
2. 영어 발음의 특징을 익혀 듣기 실력을 향상하고 싶은 학습자
3. 살아 있는 진짜 영어 표현을 익히고 싶은 학습자</t>
  </si>
  <si>
    <t>영어 발음의 특징과 실제로 쓰는 영어 표현을 익혀 회화 실력을 향상할 수 있습니다.</t>
  </si>
  <si>
    <t>92500</t>
  </si>
  <si>
    <t>미드가 들리는 리스닝 트레이닝</t>
  </si>
  <si>
    <t>네이버가 픽한 슬기로운 일상영어생활 플러스 Step 2</t>
  </si>
  <si>
    <t>[10minute English] 시트콤으로 재미있게 배우는 영어회화 초급 step2</t>
  </si>
  <si>
    <t>① 영어문장 해석이 어려운 학습자
② 혼자 영단어, 표현 익히기가 어려운 학습자
③ 무조건적인 암기보다 재미있고 효과적인 기초 영어학습을 원하는 학습자</t>
  </si>
  <si>
    <t xml:space="preserve">스토리를 통해 어휘와 표현을 효과적으로 익히고독해능력도 함께 키운다. </t>
  </si>
  <si>
    <t>[다시영] 다시 시작하는 영어회화 중급 Step2</t>
  </si>
  <si>
    <t>1. 나의 현재 영어 실력이 궁금한 학습자
2. 나의 현재 수준보다 약간 높은, 맞춤 학습을 하고 싶은 학습자
3. 하나를 배우더라도 계속 반복적인 학습보다 다양한 형태의 학습을 원하는 학습자</t>
  </si>
  <si>
    <t>1. 나의 현재 영어 실력을 파악하고, 앞으로의 학습을 준비와 지나온 학습을 점검할 수 있다.
2. 다양한 학습 형태 중 자신에게 필요한 학습을 선택하여 집중연습 할 수 있다.
3. 단계별 학습을 통해 기초부터 실전 응용까지 한 번에 정복할 수 있다.</t>
  </si>
  <si>
    <t>[영어로 세계 속으로] 방구석 클래스 with 내셔널 지오그래픽 시즌1</t>
  </si>
  <si>
    <t>- 단순히 영어를 습득하는데 목적이 있지 않고 소통에서 사용되는 언어로서 영어를 학습하고 싶은 학습자
- 문법 순서대로 영어를 학습하기 보다 현지에서 활용하는 다양한 실제 표현들을 배우고 싶은 학습자</t>
  </si>
  <si>
    <t>1. 선호하는 것, 장소, 가족 등과 관련된 주제에 대한 다양한 표현들을 학습할 수 있습니다. 
2. 다양한 이슈들에 대한 표현을 보고 듣고, 원어민 발음을 따라해 보면서 표현들이 익숙해질 수 있습니다. 
3. 장소, 직업, 교육 등 세계 여러 이슈들에 통해 세계의 다양한 문화에 대해 이해하고, 관련된 내용을 통해 경험해 보지 못한 세계의 이야기들을 간접적으로 경험할 수 있습니다.</t>
  </si>
  <si>
    <t>Time Zones 1A Combo Split (한국어 가이드 포함)</t>
  </si>
  <si>
    <t>[영어회화 유창한 대화] 자유롭게 말하기 2</t>
  </si>
  <si>
    <t>- 영어 말하기의 '기본 원리'와 '문장구조'를 체계적인 어순감각 접근으로 공부하고 싶은 분들
- 기본 원리'와 '문장구조'를 실전 표현 예문으로 자연스럽게 영어말하기의 자신감을 습득하고 싶은 분들</t>
  </si>
  <si>
    <t>1. 문장 기본원리와 문장구조에 대한 설명을 잘 듣고, 이를 바탕으로 다양한 문장이 어떻게 만들어 지는지 알 수 있다.
2. 단순한 암기로 알고 있는 단어들을 문장으로 조합하여 영어로 다양하게 말할 수 있다.</t>
  </si>
  <si>
    <t>네이버가 픽한 슬기로운 직장영어생활 플러스 Step 2</t>
  </si>
  <si>
    <t>① 회사에서 자주 쓰는 표현을 배우고 싶은 왕초보 학습자
② 알고있는 표현도 막상 어떻게 표현 할지 막막한 학습자
③ 기초회화 학습은 한 것 같은데, 실용 회화가 안 되는 학습자</t>
  </si>
  <si>
    <t xml:space="preserve">1. 직장내에서 자주 쓰는 표현 이해하기
2. 직장내에서 간단하게 사용 할 수 있는 실용적인 영어 회화 배우기.
3. 네이버가 추천 하는 올바른 영어 표현과 문법에 대해 정확하게 알기.
</t>
  </si>
  <si>
    <t>소피 반의 쓸만한 인싸영어_희로애락 표현하기</t>
  </si>
  <si>
    <t>- 원활한 사회생활을 위한 영어를 배우고 싶은 자
- 미국에서 기죽지 않고 영어를 하고 싶은 자</t>
  </si>
  <si>
    <t xml:space="preserve">1. 원활한 사회생활에 필요한 인싸영어를 할 수 있다. 
2. 필요한 상황에 맞는 영어표현을 말할 수 있다. 
3. 필요한 단어를 넣어 배운 영어표현을 응용할 수 있다. </t>
  </si>
  <si>
    <t>[야나두] 원예나의 마법패턴</t>
  </si>
  <si>
    <t>1. 영어공부를 어떻게 시작해야 될지 몰라 막연한 학습자
2. 간단하고 쉽게 영어 문장을 만들어 말하고 싶은 학습자
3. 패턴학습을 통해 다양한 문장 만들기를 응용하고 싶은 학습자</t>
  </si>
  <si>
    <t xml:space="preserve">1. 영어는 어렵다는 선입견을 깨고 영어에 자신감을 갖고 말할 수 있습니다.
2. 10가지 마법패턴을 통해 영어의 문장구조를 파악하여 무한한 영어문장을 말할 수 있습니다. 
3. 반복된 훈련으로 언어 규칙을 자연스럽게 체득할 수 있습니다. </t>
  </si>
  <si>
    <t>100% 뉴욕 현지 리얼리티 영어 - 뉴요커의 생활 영어 표현 (1)</t>
  </si>
  <si>
    <t>1. 교과서적인 표현이 아닌 현지인들이 쓰는 구어 표현을 배우고 싶은 학습자
2. 일상 생활에서 겪을 수 있는 다양한 주제로 공부하고 싶은 학습자
3. Listening과 Speaking 실력을 향상하고 싶은 학습자
4. 글로벌 업무 역량을 키우기 위해 자연스러운 영어 회화 능력을 키우고 싶은 학습자</t>
  </si>
  <si>
    <t>1. 현지인들의 대화를 통해 실생활 영어 회화 표현을 학습할 수 있습니다.
2. 현지인들이 자주 쓰는 표현과 소통 방법을 자연스럽게 습득할 수 있습니다.
3. 현지인들의 다양한 발음과 속도를 익혀 실제 회화에 필요한 실전 감각을 익힐 수 있습니다.</t>
  </si>
  <si>
    <t>100% 뉴욕 현지 리얼리티 영어 Real Life</t>
  </si>
  <si>
    <t>[미국 랜선 배낭여행] 진짜 영어회화 in LA 5</t>
  </si>
  <si>
    <t>1. 자연스러운 영어 표현을 지루하지 않게 배우고 싶은 학습자
2. 랜선으로 여행을 하면서 현지 표현들을 보고 듣으며 배우고 싶은 학습자
3. 하나의 이슈에 대해 전문강사의 강의, 영화 속 표현 등 다양한 측면에서 깊게 배우고 싶은 학습자</t>
  </si>
  <si>
    <t>1. 영화나 콘텐츠에 대해 질문할 수 있습니다.
2. 다양한 동화 속의 이야기들을 이해하고 표현할 수 있습니다.
3. 유니버셜 스튜디오와 같은 관광지에서의 표현들을 구사할 수 있습니다.</t>
  </si>
  <si>
    <t>40장면으로 끝내는 오석태의 스크린 영어회화 Step 2</t>
  </si>
  <si>
    <t>1. 살아 있는 영어를 배우고 싶은 학습 자
2. 미드나 영화를 자막 없이 보고 싶은 학습 자</t>
  </si>
  <si>
    <t>실생활에서 유용한 영어표현을 영화 40개 장면으로 마스터해보자.</t>
  </si>
  <si>
    <t>[영어회화 문장 디테일] 구체적으로 말하기 1</t>
  </si>
  <si>
    <t>영어회화 #2. 문장 디테일</t>
  </si>
  <si>
    <t>[놀면 뭐하니? 10분영어] 65개 문장으로 미드처럼 말하기 - 진짜 원어민 영어 편</t>
  </si>
  <si>
    <t>1. 콩글리시와 같이 어색한 영어 표현들을 바로잡을 수 있습니다. 
2. 짧지만 일상생활에서 자주 쓰이는 표현들을 쉽게 헷갈리지 않고 사용할 수 있습니다. 
3. 진짜 원어민과 같은 표현들을 상황에 적절하게 활용할 수 있습니다.</t>
  </si>
  <si>
    <t>[리얼 패턴 영어] 실전 상황별 3</t>
  </si>
  <si>
    <t>- 문법 위주의 강의만 듣다가 영어 말하기 공부를 포기하신 분들
- 쉽고 간단한 패턴으로 회화에서 많이 사용되는 표현들을 활용해말하기 연습을 진행하고 싶은 분들</t>
  </si>
  <si>
    <t>1. 네이티브들이 자주쓰는 회화 패턴을 이용해 말할 수 있다.
2. 회화 패턴을 활용해 다양한 단어를 바꿔가며 자유롭게 활용할 수 있다.</t>
  </si>
  <si>
    <t>45가지 스킬로 끝내는 영어 리스닝 무작정 따라하기 step2</t>
  </si>
  <si>
    <t>① 리스닝 스킬을 익혀서 원어민과 일상적인 대화를 하고 싶은 학습자 
② 일상 생활 속 대화 소재로 영어리스닝 훈련을 하고 싶은 학습자</t>
  </si>
  <si>
    <t xml:space="preserve">45가지 리스닝 스킬을 익혀서 원어민과 자연스러운 대화를 이어나갈 수 있다. </t>
  </si>
  <si>
    <t>[이근철TV] 하루 딱 2개 핵심동사로 입이 트이는 영어회화 step3</t>
  </si>
  <si>
    <t>① 회화나 영작을 준비하는 학습자
② 간단한 영어도 말이 나오지 않는 학습자
③ 오랫동안 손 놓았던 영어, 다시 시작하고 싶은 학습자</t>
  </si>
  <si>
    <t>핵심 동사를 이해하고, 영어 표현 말하기에 활용할 수 있다.</t>
  </si>
  <si>
    <t>딱! 100문장으로 입이 트이는 리얼영어회화 - 기본패턴편 step2</t>
  </si>
  <si>
    <t>① 재미있는 강의로 꾸준히 영어를 공부하고 싶은 학습자
② 간단한 영어도 말이 나오지 않는 학습자
③ 원어민 친구를 사귀고 싶은 학습자</t>
  </si>
  <si>
    <t>100문장 영어회화를 학습하여, 영어 말문이 트이고 자신감을 가질 수 있다.</t>
  </si>
  <si>
    <t>[미국 랜선 배낭여행] 진짜 영어회화 in LA 6</t>
  </si>
  <si>
    <t>1. 사람들에게 이름을 물을 수 있습니다.
2. 스튜디오 투어와 슈퍼 히어로 등에 대한 문화를 이해하고 관련된 표현들을 사용할 수 있습니다.
3. TV 프로그램에 대해서 이해하고 관련된 표현들을 사용할 수 있습니다.</t>
  </si>
  <si>
    <t>숨보명 명대사 영어쉐도잉 드라마</t>
  </si>
  <si>
    <t>1. 재미있게 영어를 학습하고 싶은 학습자
2. 영화에서 왜 저 표현이 사용되었는지 알고 싶은 학습자
3. 원어민 대화에서처럼 영어를 하고 싶은 학습자</t>
  </si>
  <si>
    <t>1. 영화라는 소재를 통해 재미있게 영어문장과 표현을 학습할 수 있다.
2. 영화 장면에서 사용되는 표현과 문장을 확인하고, 해당 장면에서 사용된 정확한 뉘앙스와 의도를 이해할 수 있다.
3. 영어쉐도잉을 통해 원어민과 같은 속도, 억양, 발음 등으로 정복할 수 있다.</t>
  </si>
  <si>
    <t>[10minute English] 해외에서 가장 많이 쓰는 초간단 여행영어 회화 step1</t>
  </si>
  <si>
    <t>① 여행을 위한 영어 학습이 필요한 학습자
② 하고 싶은 말을 영어로 자유롭게 하면서 즐겁게 여행하고 싶은 학습자</t>
  </si>
  <si>
    <t xml:space="preserve">60가지 해외여행 상황 별 필수 표현들로 여행영어에 자신감을 가진다. </t>
  </si>
  <si>
    <t>일하면서 떠나는 해외여행</t>
  </si>
  <si>
    <t>소피 반의 쓸만한 일상영어_생활기반 마련하기</t>
  </si>
  <si>
    <t>- 의식주(생존)를 위한 영어를 배우고 싶은 자
- 미국에서 기죽지 않고 영어를 하고 싶은 자</t>
  </si>
  <si>
    <t xml:space="preserve">1. 기본적인 의식주(생존)에 필요한 일상영어를 할 수 있다. 
2. 필요한 상황에 맞는 영어표현을 말할 수 있다. 
3. 필요한 단어를 넣어 배운 영어표현을 응용할 수 있다. </t>
  </si>
  <si>
    <t>매일 5문장으로 끝내는 퀵 영어패턴 60 Step2</t>
  </si>
  <si>
    <t>1. 기본적인 의사소통을 하고 싶은 학습자
2. 패턴으로 회화의 기초를 익히고 싶은 학습자
3. 패턴 공부를 재미있고 효과적으로 학습하길 원하는 학습자</t>
  </si>
  <si>
    <t>1. 자주 사용하는 패턴으로 일상회화를 유창하게 말할 수 있다.
2. 필수 표현을 갖고 기본적인 의사소통을 할 수 있습니다.
3. 입에 착착 붙는 패턴과 예문을 통해 효율적으로 학습할 수 있습니다.</t>
  </si>
  <si>
    <t>[다시영] 다시 시작하는 영어회화 중급 Step1</t>
  </si>
  <si>
    <t>묻고 답하며 끝내는 퀵 영어회화 Step1</t>
  </si>
  <si>
    <t>1. 영어로 자유롭게 의사소통을 하고 싶은 학습자
2. 영어로 말할 때 늘 생각을 먼저해야 말을 할 수 있는 학습자</t>
  </si>
  <si>
    <t>1. 영어로 기본적인 의사소통을 자유롭게 할 수 있습니다.
2. 영어로 말할 때 자연스럽게 바로 바로 말하게 됩니다.</t>
  </si>
  <si>
    <t xml:space="preserve"> 0순위 문장 늘리기 패턴 100</t>
  </si>
  <si>
    <t>[미국 랜선 배낭여행] 진짜 영어회화 in LA 4</t>
  </si>
  <si>
    <t>1. 영어표현을 통해 미술 작품에 대해 알아볼 수 있습니다.
2. 다양한 직업에 대해 표현할 수 있습니다.
3. 레스토랑 이용 시 필요한 표현들을 활용할 수 있습니다.</t>
  </si>
  <si>
    <t>뉴 50패턴으로 완성하는 랜드마크 실전 영어 회화 Step 1</t>
  </si>
  <si>
    <t>ㅇ 천편일률적인 학습 방식을 탈피하여 정말 재미있게 학습 하고자 하는 학습자
ㅇ 랜드마크를 보며 꼭 영어회화를 마스터하여 실제 그 장소에서 유창하게 써먹고 싶은 학습자
ㅇ 막연히 영어회화를 학습하였지만 끝까지 마무리하지 못했던 학습자</t>
  </si>
  <si>
    <t>ㅇ 각 랜드마크의 특징 및 지역 문화를 알자
ㅇ 미국인들의 실생활 패턴으로 필요한 말은 꼭 할 수 있도록 하자</t>
  </si>
  <si>
    <t>미리 가보는 랜드마크 여행영어</t>
  </si>
  <si>
    <t>(원어민이 매일 쓰는) 사용빈도 1억 영어회화 표현 step2</t>
  </si>
  <si>
    <t>45가지 스킬로 끝내는 영어 리스닝 무작정 따라하기 step3</t>
  </si>
  <si>
    <t>소피 반의 쓸만한 인싸영어_이웃&amp;친구&amp;연인 사귀기</t>
  </si>
  <si>
    <t>(왕초보도 쉽게 배우는) 나의 첫 여행 영어 step3</t>
  </si>
  <si>
    <t>(200패턴으로 끝내는) 미드영어회화 순간패턴 초급 step3</t>
  </si>
  <si>
    <t>① 인기미드로 영어공부를 하고 싶은 학습자
② 패턴으로 회화의 기초를 익히고 싶은 학습자
③ 패턴 공부를 재미있고 효과적으로 학습하길 원하는 학습자</t>
  </si>
  <si>
    <t xml:space="preserve">인기 미드에 나오는 패턴으로 일상회화를 유창하게 말할 수 있다.  </t>
  </si>
  <si>
    <t>100% 뉴욕 현지 리얼리티 영어 - 인싸들의 진짜 영어 표현 (2)</t>
  </si>
  <si>
    <t>1. 교과서적인 표현이 아닌 현지인들이 쓰는 구어 표현을 배우고 싶은 학습자
2. Small talk, 리액션, SNS 관련 다양한 주제로 공부하고 싶은 학습자
3. Listening과 Speaking 실력을 향상하고 싶은 학습자
4. 글로벌 업무 역량을 키우기 위해 자연스러운 영어 회화 능력을 키우고 싶은 학습자</t>
  </si>
  <si>
    <t>[전참시] 전지적 참견 시점 - 마스터 영어회화</t>
  </si>
  <si>
    <t xml:space="preserve">1. 좀 색다른 방식으로 영어회화를 학습해 보고 싶은 학습자
2. 툭 치면 네이티브 영어가 줄줄 나오게 하고 싶은 학습자
3. 다양한 상황에서 네이티브가 쓰는 영어를 배우고 싶은 학습자
</t>
  </si>
  <si>
    <t>1. 실생활과 밀접한 주제를 20개 선정하여, 각 주제별 5개의 필수 표현 및 문장들을 학습하고 응용할 수 있다.
2. 네이티브들이 자주 사용하는 표현으로 유창하게 말할 수 있다.
3. 비슷한 레벨에서 자주하는 실수들을 확인하고, 실수나 오류를 줄일 수 있다.</t>
  </si>
  <si>
    <t>40가지 핵심표현으로 끝내는 생활 속 영어회화 무작정 따라하기 step2</t>
  </si>
  <si>
    <t>① 일상 생활 속에서 쓰는 살아있는 영어 표현을 익히고 싶은 학습자
② 초급 수준에서 중급 실력으로 도약하고 싶은 학습자</t>
  </si>
  <si>
    <t xml:space="preserve">일상 생활 속에서 매일 쓰는 영어 표현을 익혀서 영어로 생각하는 습관을 만들 수 있다. </t>
  </si>
  <si>
    <t>[이근철TV] 하루 딱 2개 핵심동사로 입이 트이는 영어회화 step1</t>
  </si>
  <si>
    <t>[영어회화 뉘앙스 전달] 생각 말하기 2</t>
  </si>
  <si>
    <t>박앵커의 영어 실전낭독</t>
  </si>
  <si>
    <t>1. 영어 발음을 대폭 교정하려는 학습자
2. 청취와 스피킹 능력을 확 바꾸고자 하는 학습자
3. 실무 회화나 시사 뉴스를 바르고 고급진 소리로 낭독하고 싶은 학습자</t>
  </si>
  <si>
    <t>1. 영어 발음을 대폭 교정하게 됩니다.
2. 청취와 스피킹 능력이 확 바뀝니다.
3. 실무 회화나 시사 뉴스를 바르고 고급진 소리로 낭독하게 됩니다.</t>
  </si>
  <si>
    <t>[미국 랜선 배낭여행] 진짜 영어회화 in LA 3</t>
  </si>
  <si>
    <t>1. 자연스럽게 가격이나 비용을 물을 수 있습니다.
2. 최상급을 다양하게 표현할 수 있습니다.
3. 자연스러운 표현으로 스마트하게 쇼핑을 할 수 있습니다.</t>
  </si>
  <si>
    <t>[다시영] 다시 시작하는 영어회화 초급 Step1</t>
  </si>
  <si>
    <t>200패턴 영어로 쉽게 말하기</t>
  </si>
  <si>
    <t>[이근철TV] 하루 딱 6문장으로 끝내는 생활 속 영어회화 step2</t>
  </si>
  <si>
    <t># SNS 대화로 배우는 초간단 일상 영어회화  step3</t>
  </si>
  <si>
    <t>① SNS 대화에서 자주 쓰는 영어 표현을 배우고 싶은 학습자
② 쉽고 간단한 영어 표현으로 영어 회화를 빠르게 배우고 싶은 학습자
③ 구어체 표현을 배우고 싶은 학습자</t>
  </si>
  <si>
    <t xml:space="preserve">SNS 대화문 속 쉽고 간단한 영어 표현들을 학습하여 자신 있게 영어를 말할 수 있다. </t>
  </si>
  <si>
    <t>쉴라의 영어 다이아그램 (초급)</t>
  </si>
  <si>
    <t>1. 한국어와 영어의 차이를 정확하게 알고 싶은 학습자
2. 왕초보 영어를 배우고 싶은 학습자
3. 영문법을 쉽게 이해하고 회화에 적용하고 싶은 학습자</t>
  </si>
  <si>
    <t>1. 5분의 영상으로 영어 문법 '암기'가 아닌, 다이아그램을 통한 '이해'를 할 수 있다.
2. 한국어와 영어의 차이를 정확히 알고, 주어진 예문이 아닌 내가 스스로 원하는 영어 문장을 스스로 말하고 쓸 수 있다.</t>
  </si>
  <si>
    <t>[리얼 패턴 영어] 실전 상황별 1</t>
  </si>
  <si>
    <t>[리얼패턴] #실전 상황별</t>
  </si>
  <si>
    <t>[이근철TV] 하루 딱 1가지 비법으로 네이티브 발음 완벽 따라하기-기본원리편 step3</t>
  </si>
  <si>
    <t>① 외국인 앞에서 발음이 신경 쓰여 목소리가 작아지는 학습자
② 단어는 알지만 올바른 발음으로 읽지 못하는 학습자
③ 가장 중요한 발음 규칙부터 가장 체계적으로 정리하고 싶은 학습자</t>
  </si>
  <si>
    <t>발음 규칙 속 숨어있는 비법들을 이해하여, 영어 표현들을 올바르게 발음할 수 있다.</t>
  </si>
  <si>
    <t>기초단어 70일완성 이미지영단어 Step 2</t>
  </si>
  <si>
    <t>1. 사용빈도가 가장 높은 영어 회화 표현부터 공부하고 싶은 학습자 
2. 새로운 단어 암기보다는 이미 알고 있는 단어를 충분히 활용해 영어 회화를 잘 하고 싶은 학습자 
3. Reading과 Listening에서 내용 이해도를 높이고 싶은 학습자</t>
  </si>
  <si>
    <t xml:space="preserve">1.？비슷한 의미로 사용되는 다양한 단어들을 익혀 표현력을 확장할 수 있다.
2.？이미지를 통해 단어의 의미와 뜻을 이해해 정확하고 자연스러운 영어를 구사할 수 있다.
</t>
  </si>
  <si>
    <t>35</t>
  </si>
  <si>
    <t>[영어회화 뉘앙스 전달] 생각 말하기 1</t>
  </si>
  <si>
    <t>영어회화 #1. 늬앙스 전달</t>
  </si>
  <si>
    <t>[10minute English] 외우지 않아도 저절로 기억되는 영어회화 step1</t>
  </si>
  <si>
    <t>① 매일 비슷한 문장만 반복해서 말하는 영어 초보학습자
② 늘 제자리인 것 같은 영어실력을 한층 업그레이드 시키고 싶은 학습자
③ 지겨운 암기식 영어공부에서 탈피하여 재미있게 실생활 영어를 익히고 싶은 학습자</t>
  </si>
  <si>
    <t xml:space="preserve">영어 이디엄을 어원과 함께 쉽게 익히고 실제 대화에서 활용할 수 있다. </t>
  </si>
  <si>
    <t>10분 영어 필수이디엄</t>
  </si>
  <si>
    <t>[이근철TV] 하루 딱 1가지 비법으로 네이티브 발음 완벽 따라하기-트레이닝편 step1</t>
  </si>
  <si>
    <t>① 외국인 앞에서 발음이 신경 쓰여 목소리가 작아지는 학습자
② 미국식 영어 발음을 배우고 싶은 학습자
③ 헷갈리는 영어 발음들을 정리하여 자신 있게 영어를 말하고 싶은 학습자</t>
  </si>
  <si>
    <t>미국식 영어 발음을 학습하여, 영어 말하기와 듣기 실력을 향상시킬 수 있다.</t>
  </si>
  <si>
    <t>블룸버그 영어청취 [Peer to Peer] - 빌 게이츠</t>
  </si>
  <si>
    <t>1. 영어 인터뷰를 통해 현지인이 사용하는 영어를 접해보고 싶은 학습자
2. 중고급 영어 청취 프로그램을 기다렸던 학습자</t>
  </si>
  <si>
    <t>원어민의 실제 인터뷰를 통해 영어 청취력을 높이자</t>
  </si>
  <si>
    <t>[미국 랜선 배낭여행] 진짜 영어회화 in LA 9</t>
  </si>
  <si>
    <t>1. 디즈니랜드 등 다양한 관광지에서의 표현들을 활용할 수 있습니다. 
2. 디즈니 영화와 관련된 내용을 이해하고 표현할 수 있습니다.
3. 다양한 캐릭터에 대해 영어로 자연스럽게 설명할 수 있습니다.</t>
  </si>
  <si>
    <t>[이근철TV] 하루 딱 3개 동사 전치사로 네이티브처럼 쉽게 말하기 step1</t>
  </si>
  <si>
    <t xml:space="preserve">① 쉽고 간단한 단어로 단시간 내에 영어회화를 구사하고 싶은 학습자 
② 기본 단어에 대한 이해를 통해 좀 더 다양한 표현을 말하고 싶은 학습자 
③ 보면 쉬운 단어인데 막상 전체 뜻은 모르는 동사 전치사 표현을 총정리하고 싶은 학습자 </t>
  </si>
  <si>
    <t>동사 전치사 표현들을 활용하여 네이티브가 매일 쓰는 영어 표현을 말할 수 있다.</t>
  </si>
  <si>
    <t>[10minute English] 입이 트이는 현지 영어회화 step1</t>
  </si>
  <si>
    <t xml:space="preserve">① 일상생활 속에서 자주 쓰는 영어 표현을 익히고 싶은 학습자
② 현지에서 자주 접하게 되는 상황별 생활영어를 익히고 싶은 학습자 
③ 쉬운 단어로 생활영어 표현을 말하고 싶은 학습자 </t>
  </si>
  <si>
    <t>현지에서 바로 쓸 수 있는 생활 속 영어 표현을 배워 활용할 수 있다!</t>
  </si>
  <si>
    <t>블룸버그 영어청취 [Special] - 야후의 미래</t>
  </si>
  <si>
    <t>아이작 왕초보 영어회화 무엇이든 물어보살 Step 1</t>
  </si>
  <si>
    <t>1. 간단하지만 실제로 영어로 말 하려면 어려움을 겪는 20~30대 직장인들
2. 영어의 '영'자만 들어도 머리가 아프신 분
3. 외국인만 보면 눈이 자연스럽게 아래로 내려가시는 분
4. 영어회화를 공부하고 싶어도 공부할 내용을 찾아 다니기 귀찮아서 미루고 있는 분</t>
  </si>
  <si>
    <t>1. 일상 생활 속 궁금해 하는 영어 표현방법을 속 시원히 해결! 
2. 아이작 선생님과 함께 눈이 뻔쩍! 귀에 쏙쏙! 입에서 술술~ 온 옴으로 영어를 “soak up!”</t>
  </si>
  <si>
    <t>[10minute English] 입에 착 붙는 왕초보 생활영어 step1</t>
  </si>
  <si>
    <t>① 일상 속 생활 영어 표현을 익히고 싶은 학습자
② 쉬운 문장도 영어로 말하기 어려운 왕초보 학습자</t>
  </si>
  <si>
    <t>일상생활 속에서 매일 쓰는 영어 표현을 학습하여 실생활에 활용할 수 있다.</t>
  </si>
  <si>
    <t>[이근철TV] 하루 딱 1문장으로 끝내는 왕초보영어 탈출 step1</t>
  </si>
  <si>
    <t>이근철TV 영어회화 1</t>
  </si>
  <si>
    <t>영어 발음 한 번은 꼭! 니콜의 모두의 파닉스 4 - 마무리</t>
  </si>
  <si>
    <t xml:space="preserve">영어 단어를 읽을 때면 왠지 주저하게 되는 분들, 
영어를 이제 배우기 시작한 영어 초급자 분들, 
영어를 읽고 말할 수는 있는데 내 발음에 확신이 없는 분들. </t>
  </si>
  <si>
    <t>단어를 보고 소리(sound)도 내고, 그 단어들이 합쳐진 문장 과 문단의 의미(meaning)도 이해해보자.</t>
  </si>
  <si>
    <t>[10minute English] 60패턴으로 시작하는 영어회화 입문 step1</t>
  </si>
  <si>
    <t>① 쉬운 문장도 영어로 말하기 어려운 왕초보 학습자
② 혼자 공부하기 어려워 영어공부를 포기한 학습자
③ 실생활 영어문장을 익히고 싶은 학습자</t>
  </si>
  <si>
    <t xml:space="preserve">기초 패턴으로 영어의 기본기를 세우고
네이티브가 매일 사용하는 영어패턴 60개로 
회화 300 문장을 완성한다. </t>
  </si>
  <si>
    <t>10분 영어 리얼 패턴</t>
  </si>
  <si>
    <t>쉴라의 영어 다이아그램 (중급)</t>
  </si>
  <si>
    <t>1. 공부 할수록 Be동사가 헷갈리고 많이 어려운 학습자
2. 토플, 텝스, 토익 공부에서 고득점의 도움을 받고 싶은 학습자</t>
  </si>
  <si>
    <t>1. 쉽기도 하면서, 어려운 Be동사 준동사 정복할 수 있다.
2. Be동사를 이용하여 고급 문장을 쓰고 말할 수 있다.</t>
  </si>
  <si>
    <t>109600</t>
  </si>
  <si>
    <t>Be advanced 1, 2</t>
  </si>
  <si>
    <t>네이버가 픽한 슬기로운 취미영어생활 플러스 Step 2</t>
  </si>
  <si>
    <t>1. 교과서적인 표현이 아닌 현지인들이 쓰는 구어 표현을 배우고 싶은 학습자
2. 일상 생활에서 겪을 수 있는 다양한 주제로 공부하고 싶은 학습자
3. Listening과 Speaking 실력을 향상하고 싶은 학습자</t>
  </si>
  <si>
    <t>미드로 끝내는 영어회화 핵심패턴 233 초급 step2</t>
  </si>
  <si>
    <t>① 인기미드로 영어공부를 하고 싶은 학습자
② 무조건적인 암기보다 재미있고 효과적인 영어 패턴학습을 원하는 학습자</t>
  </si>
  <si>
    <t>인기 미드에서 반복적으로 사용되는 패턴들을 학습하여 빠르고 효과적으로 영어실력을 향상시키도록 한다.</t>
  </si>
  <si>
    <t>[이근철TV] 하루 딱 2개 핵심동사로 입이 트이는 영어회화 step5</t>
  </si>
  <si>
    <t>[이근철TV] 하루 딱 1문장으로 끝내는 왕초보영어 탈출 step4</t>
  </si>
  <si>
    <t>전리나의 5분 매직 영어발음완성</t>
  </si>
  <si>
    <t>영어 발음을 정확하게 알고 싶은 학습자
영어의 기초를 확실하게 잡고 싶은 영어 입문자
영어를 잘 모르겠는 영어 왕초보자
영화속 대화로 재미있게 영어 회화를 배우고 싶은 학습자</t>
  </si>
  <si>
    <t>혼동하기 쉬운 영어의 기본 발음을 기초부터 시작하여 필수 어휘, 영단어, 듣기까지 영어의 기초를 확실하게 잡고, 자연스러운 영어회화 발음을 만든다.</t>
  </si>
  <si>
    <t>71800</t>
  </si>
  <si>
    <t>너 영어발음 이대로 괜찮겠니?</t>
  </si>
  <si>
    <t>블룸버그 영어청취 [Inside] - 맥도널드</t>
  </si>
  <si>
    <t>있어보이는 영어표현 신분상승 고품격영어회화 일상편</t>
  </si>
  <si>
    <t>실제 의사소통 상황에서 영어 관용어가 수행하는 역할과 기능에 대해서
폭넓게 이해할 수 있게 될 것입니다.
Step1 일상생활에서의 관용표현의 유래와 그 표현을 이해한다.
step3 비즈니스 상황 에서의 관용표현의 유래와 그 표현을 이해한다.</t>
  </si>
  <si>
    <t>있어보이는 영어표현</t>
  </si>
  <si>
    <t>100% 뉴욕 현지 리얼리티 영어 - 인싸들의 진짜 영어 표현 (1)</t>
  </si>
  <si>
    <t>100% 뉴욕 현지 리얼리티 영어 Social Life</t>
  </si>
  <si>
    <t>코리안브로스 TALK!TALK 10분 리얼영어 1 (생각차이 feat.외국인)</t>
  </si>
  <si>
    <t>1. 현지인들이 일상에서 자주 사용하는 표현을 쉽게 배우고 싶은 학습자
2. 학습한 영어 표현을 문장에 넣어서 말해보고 싶은 학습자
3. 살아 있는 진짜 영어 표현을 익히고 싶은 학습자</t>
  </si>
  <si>
    <t xml:space="preserve">1. 현지에서 쓰는 영어 표현을 익혀 의사소통을 향상할 수 있습니다.
2. 현지에서 쓰는 영어 표현을 응용하여 의사소통을 향상할 수 있습니다.
</t>
  </si>
  <si>
    <t>코리안브로스 톡톡10분리얼토크영어</t>
  </si>
  <si>
    <t>1일 10분으로 귀가 트이는 리스닝 스킬 초급 step1</t>
  </si>
  <si>
    <t>① 리스닝 스킬을 익혀서 원어민과 일상적인 대화를 하고 싶은 학습자
② 리스닝을 오래 공부했지만 원어민의 영어가 잘 들리지 않는 학습자
③ 실전 원어민 대화 영상으로 리스닝을 배우고 싶은 학습자</t>
  </si>
  <si>
    <t>리스닝 스킬을 익혀서 원어민과 자연스러운 대화를 할 수 있다.</t>
  </si>
  <si>
    <t>마이리얼토크 : Hi Chad! 유튜브로 배우는 리얼 영어회화</t>
  </si>
  <si>
    <t>(200패턴으로 끝내는) 미드영어회화 순간패턴 초급 step1</t>
  </si>
  <si>
    <t>미드영어 순간패턴 200</t>
  </si>
  <si>
    <t>[리얼 패턴 영어] 실전 상황별 2</t>
  </si>
  <si>
    <t>[야나두] 오드리의 오-트립</t>
  </si>
  <si>
    <t>1. 원어민 앞에서 말문이 막히는 학습자
2. 아는 영어표현이 많아도 대화할 때 입 밖으로 잘 안 나오는 학습자
3. 자유여행 가서 의식주를 스스로 해결하고 싶은 학습자</t>
  </si>
  <si>
    <t xml:space="preserve">1. 자유여행 가서 원어민에게 먼저 말 걸거나 도움 요청할 수 있습니다. 
2. 예기치 못한 상황에서도 영어 문장을 자연스럽게 툭 내뱉을 수 있습니다. </t>
  </si>
  <si>
    <t>소피 반의 쓸만한 인싸영어_파티&amp;일상 대화 나누기</t>
  </si>
  <si>
    <t>[10minute English] 입이 트이는 현지 영어회화 step3</t>
  </si>
  <si>
    <t>오석태의 영어를 잘하는 한 문장 청취 기초 Step 1</t>
  </si>
  <si>
    <t>1. 나는 영어가 잘 안들린다.
2. 뭐라고 말은 하는 것 같지만 긴가민가하다.
3. 몇몇 단어는 들리지만 명확하게 구분이 가지를 않는다.</t>
  </si>
  <si>
    <t>딱 40개의 문장으로 초급자 영어 듣기를 마스터해보자.</t>
  </si>
  <si>
    <t>오석태의 영어를 잘하는 한 문장 청취기초</t>
  </si>
  <si>
    <t>[10minute English] 시트콤으로 재미있게 배우는 영어회화 초급 step3</t>
  </si>
  <si>
    <t>소피 반의 쓸만한 인싸영어_안부&amp;인사 주고받기</t>
  </si>
  <si>
    <t>미국에서 기죽지 않는 쓸만한 영어</t>
  </si>
  <si>
    <t>[야나두] 션 오드리의 IDIOM이 뭔대영 시즌 2</t>
  </si>
  <si>
    <t xml:space="preserve">1. 단어별 뜻은 알지만, 기초 어휘가 조합된 문구의 의미를 이해하기 어려운 학습자 
2. 영어로 쉬운 의사소통은 가능하나, 원활한 의사소통에는 어려움을 느끼는 학습자 </t>
  </si>
  <si>
    <t>1. idiom을 응용하여 문장을 만들고 구사할 수 있습니다.
2. 실제 회화 상황에서 학습한 idiom을 활용하여 말할 수 있습니다.</t>
  </si>
  <si>
    <t>미국 영어 회화 성공기 (2)</t>
  </si>
  <si>
    <t>1. 기초 영어 이상으로 수준을 높이고 싶은 학습자
2. 자연스러운 영어를 구사하고 싶은 학습자</t>
  </si>
  <si>
    <t>1. 현지에서 쓰는 영어 표현을 익혀 의사소통을 향상할 수 있습니다.
2. 현지에서 쓰는 영어 표현을 응용하여 의사소통을 향상할 수 있습니다.</t>
  </si>
  <si>
    <t>40가지 핵심표현으로 끝내는 생활 속 영어회화 무작정 따라하기 step1</t>
  </si>
  <si>
    <t>생활 속 영어회화 무작정 따라하기</t>
  </si>
  <si>
    <t>40장면으로 끝나는 오석태의 미드영어회화 Step 1</t>
  </si>
  <si>
    <t xml:space="preserve">실생활에서 유용한 영어표현을 미드 40개 장면으로 마스터해보자.
</t>
  </si>
  <si>
    <t>40장면으로 끝나는 오석태의 미드영어회화</t>
  </si>
  <si>
    <t>CNBC 라이브 2분 리스닝 다이제스트 (문화/시사편)</t>
  </si>
  <si>
    <t xml:space="preserve">1.일상 회화는 잘 들리지만 뉴스 듣기는 처음 해 보는 학습자
2.뉴스 듣기로 청취의 기초를 다지고 싶은 학습자
3.정치, 경제, 사회 분야의 핫 이슈를 영어로 표현하는 방법을 알고 싶은 학습자
</t>
  </si>
  <si>
    <t xml:space="preserve">1. 뉴스 듣는 방법을 학습하고 학습 내용을 적용하여 실제로 영어 뉴스를 듣고, 실제로 말 할 수 있다.
2. 자주 나오는 뉴스 기사 구조를 익혀 논리적으로 표현할 수 있습니다.
</t>
  </si>
  <si>
    <t>[미국 랜선 배낭여행] 진짜 영어회화 in LA 2</t>
  </si>
  <si>
    <t>1. 외국 여행시 자연스러운 표현으로 숙소를 구할 수 있습니다.
2. 호텔을 편하게 이용할 수 있는 표현을 습득할 수 있습니다.
3. 방향과 별자리를 알아보는 표현을 활용할 수 있습니다.</t>
  </si>
  <si>
    <t>[10minute English] 원어민이 매일 쓰는 네이티브 생활영어 step3</t>
  </si>
  <si>
    <t xml:space="preserve">① 원어민이 매일 쓰는 영어 표현들만 쏙쏙 뽑아 배우고 싶은 학습자
②  매일 비슷한 문장만 반복해서 말하는 영어 초보학습자
</t>
  </si>
  <si>
    <t xml:space="preserve">원어민이 실제로 많이 쓰는 영어 표현들만 배워 원어민과 자연스럽게 말할 수 있다. </t>
  </si>
  <si>
    <t>미드영어 발음에서 회화까지 (2)</t>
  </si>
  <si>
    <t>40장면으로 끝나는 오석태의 미드영어회화 Step 2</t>
  </si>
  <si>
    <t>[10minute English] 60패턴으로 시작하는 영어회화 입문 step2</t>
  </si>
  <si>
    <t>영어 회화의 결정적 단어들 (1)</t>
  </si>
  <si>
    <t>1. 일상에서 자주 사용하는 영단어를 쉽게 배우고 싶은 학습자
2. 학습한 영어 단어를 문장에 넣어서 말해보고 싶은 학습자</t>
  </si>
  <si>
    <t>1. 학습한 단어를 적재적소의 상황에서 구사할 수 있습니다. 
2. 영어 단어의 정확한 발음을 익혀서 분명하게 말할 수 있습니다.</t>
  </si>
  <si>
    <t>영어 회화의 결정적 단어들 (사람in)</t>
  </si>
  <si>
    <t>영어 발음 한 번은 꼭! 니콜의 모두의 파닉스 1 - 단모음</t>
  </si>
  <si>
    <t>파닉스</t>
  </si>
  <si>
    <t>아이작 왕초보 영어회화 무엇이든 물어보살 Step 2</t>
  </si>
  <si>
    <t>네이버가 픽한 슬기로운 직장영어생활 플러스 Step 1</t>
  </si>
  <si>
    <t xml:space="preserve">① 회사에서 자주 쓰는 표현을 배우고 싶은 왕초보 학습자
② 알고있는 표현도 막상 어떻게 표현 할지 막막한 학습자
③ 기초회화 학습은 한 것 같은데, 실용 회화가 안 되는 학습자
</t>
  </si>
  <si>
    <t>네이버오늘의영어회화직장편+데굴데굴병맛챌린지</t>
  </si>
  <si>
    <t>다양한 주제로 상식이 넓어지는 퀵 시사영어 1 Step2</t>
  </si>
  <si>
    <t>1. 영어에 관심은 많은 학습자
2. 영어 듣기가 잘 안돼서 고민이신 학습자</t>
  </si>
  <si>
    <t>1. 실전 수준의 영어 듣기 능력이 향상됩니다.
2. 듣고 정확한 내용을 파악하게 됩니다.
3. 전반적인 영어실력이 향상됩니다.</t>
  </si>
  <si>
    <t>(왕초보도 쉽게 배우는) 진짜 미국영어회화 첫걸음 step1</t>
  </si>
  <si>
    <t>① 한국 사람들이 자주 실수하는 표현 위주로 학습하여 단시간 내에 영어회화의 정확도와 유창성을 높이고 싶은 학습자
② 외국인 앞에서 자신의 생각을 정확한 영어로 표현하고 싶은 학습자</t>
  </si>
  <si>
    <t>왕초보가 자주 실수하는 한국식 영어 표현을 보면서, 올바른 미국 영어 표현을 학습할 수 있다.</t>
  </si>
  <si>
    <t>[영어로 세계 속으로] 방구석 클래스 with 내셔널 지오그래픽 시즌2</t>
  </si>
  <si>
    <t>(왕초보도 쉽게 배우는) 진짜 미국영어회화 초급 step3</t>
  </si>
  <si>
    <t>왕초보가 자주 헷갈려 하는 영어 표현들을 정리하고, 올바른 미국 영어 표현을 학습할 수 있다.</t>
  </si>
  <si>
    <t>45가지 스킬로 끝내는 영어 리스닝 무작정 따라하기 step1</t>
  </si>
  <si>
    <t>[이근철TV] 하루 딱 2개 핵심동사로 입이 트이는 영어회화 step2</t>
  </si>
  <si>
    <t>[10minute English] 60패턴으로 시작하는 영어회화 입문 step3</t>
  </si>
  <si>
    <t>뉴 50패턴으로 완성하는 랜드마크 실전 영어 회화 Step 3</t>
  </si>
  <si>
    <t>[10minute English] 3단어로 끝내는 영어회화 step2</t>
  </si>
  <si>
    <t>① 외국인과 간단한 영어로 말해보고 싶은 학습자
② 기초 표현부터 다시 영어공부를 시작하고 싶은 학습자
③ 해외여행 가서 간단한 영어로 현지인과 의사소통해 보고 싶은 학습자</t>
  </si>
  <si>
    <t>3단어 영어 표현으로 말하는 연습을 통해 영어식 사고를 키우고, 스피킹 실력을 향상시킬 수 있다.</t>
  </si>
  <si>
    <t>[10minute English] 외우지 않아도 저절로 기억되는 영어회화 step3</t>
  </si>
  <si>
    <t>[10minute English] 원어민이 매일 쓰는 네이티브 생활영어 step2</t>
  </si>
  <si>
    <t>뉴 말문이 트이는 최단기 영어회화</t>
  </si>
  <si>
    <t>영어회화 공부를 처음 시작하시는 분 
단기간에 영어회화에 대한 자신감을 얻으실 분
재미있게 영어회화를 공부하실 분
영어회화에 필요한 다양한 스킬들을 배우실 분</t>
  </si>
  <si>
    <t>단기간에 외국인과 대화하기 위한 어순, 어법, 발음을 마스터하자</t>
  </si>
  <si>
    <t>(왕초보도 쉽게 배우는) 나의 첫 여행 영어 step2</t>
  </si>
  <si>
    <t>[리얼 패턴 영어] 대화의 기술 3</t>
  </si>
  <si>
    <t>뉴 50패턴으로 완성하는 랜드마크 실전 영어 회화 Step 2</t>
  </si>
  <si>
    <t>[10minute English] 3단어로 끝내는 영어회화 step1</t>
  </si>
  <si>
    <t>100% 뉴욕 현지 리얼리티 영어 - 기본 영어 표현 (2)</t>
  </si>
  <si>
    <t>1. 교과서적인 표현이 아닌 현지인들이 쓰는 구어 표현을 배우고 싶은 학습자
2. 기초 회화, 쇼핑, 여행, 날씨, 대중교통 이용 등 다양한 주제로 공부하고 싶은 학습자
3. Listening과 Speaking 실력을 향상하고 싶은 학습자
4. 글로벌 업무 역량을 키우기 위해 자연스러운 영어 회화 능력을 키우고 싶은 학습자</t>
  </si>
  <si>
    <t>2080 리얼잉글리시 회화 핵심패턴 Step 2</t>
  </si>
  <si>
    <t xml:space="preserve">1. 바로 원어민과의 대화를 시도하고 싶지만, 처음 영어회화를 공부하는 학습자
2. 의미와 문장을 알고 있는데, 언제 사용해야 하는지 잘 모르겠는 학습자
3. 주어진 문장 말고, 나에게 해당하는 내용으로 문장을 만들고 싶은 학습자
</t>
  </si>
  <si>
    <t>1. 회화에서 자주 등장하는 80개의 핵심패턴을 확인하고 문장 활용을 할 수 있다.
2. 원어민 대화를 통해 상황 이해는 물론, 문장을 사용한 의도와 뉘앙스를 이해할 수 있다.
3. 주어진 상황에서 학습한 패턴으로 자기 상황에 맞는 대답으로 응용을 할 수 있다.</t>
  </si>
  <si>
    <t>CNBC 라이브 2분 리스닝 다이제스트 (경제/금융편)</t>
  </si>
  <si>
    <t>[놀면 뭐하니? 10분영어] 65개 문장으로 미드처럼 말하기 - 헷갈리는 영어 편</t>
  </si>
  <si>
    <t>[이근철TV] 하루 딱 1문장으로 끝내는 왕초보영어 탈출 step3</t>
  </si>
  <si>
    <t>오늘도 한마디 에브리데이 생생영어 Step 1</t>
  </si>
  <si>
    <t>뼈때리는 영어표현</t>
  </si>
  <si>
    <t>[영어신병훈련소] ENGLISH BOOT CAMP 발음 Step1</t>
  </si>
  <si>
    <t>1. 영어 발음을 제대로 배워 본 적이 없는 학습자
2. 영어 발음, 억양이 콤플렉스인 학습자</t>
  </si>
  <si>
    <t>1. 영어 발음을 규칙에 맞게 제대로 배울 수 있습니다.
2. 영어 발음, 억양을 교정하고 정화한 소리를 낼 수 있습니다.</t>
  </si>
  <si>
    <t>81800</t>
  </si>
  <si>
    <t>[미국 랜선 배낭여행] 진짜 영어회화 in LA 1</t>
  </si>
  <si>
    <t>1. LA 공항에서 지도를 구할 수 있습니다.
2. 자동차를 자연스러운 표현으로 렌트할 수 있습니다.
3. 실제 영어 내비게이션 듣고 이해할 수 있습니다.</t>
  </si>
  <si>
    <t>(왕초보도 쉽게 배우는) 진짜 미국영어회화 초급 step2</t>
  </si>
  <si>
    <t>[리얼 패턴 영어] 대화의 기술 2</t>
  </si>
  <si>
    <t>[10minute English] 30초 뉴스로 시작하는 기초청취비법 60 step1</t>
  </si>
  <si>
    <t>① 초급자에서 중급자로 영어실력을 업그레이드 시키고 싶은 학습자
② 영어독해가 어려워 해석이 안되는 학습자
③ 영어뉴스를 통해 독해, 리스닝, 스피킹 실력을 골고루 향상시키고 싶은 학습자</t>
  </si>
  <si>
    <t xml:space="preserve">영어뉴스를 직독직해하며
쉐도우 스피킹을 통해
리스닝과 스피킹 실력을 
동시에 향상 시킨다. </t>
  </si>
  <si>
    <t>소피 반의 쓸만한 일상영어_상점&amp;편의시설 가기</t>
  </si>
  <si>
    <t>[이근철TV] 하루 딱 1가지 비법으로 네이티브 발음 완벽 따라하기-기본원리편 step1</t>
  </si>
  <si>
    <t>1일 10분으로 귀가 트이는 리스닝 스킬 초급 step2</t>
  </si>
  <si>
    <t>(200패턴으로 끝내는) 미드영어회화 순간패턴 초급 step2</t>
  </si>
  <si>
    <t>[야나두] 션 오드리의 IDIOM이 뭔대영</t>
  </si>
  <si>
    <t>미국 영어 회화 성공기 (1)</t>
  </si>
  <si>
    <t>94500</t>
  </si>
  <si>
    <t>뉴요커 Summer의 리얼 라이프 영어</t>
  </si>
  <si>
    <t>CNBC 라이브 2분 리스닝 다이제스트 (환경/사회편)</t>
  </si>
  <si>
    <t>소피 반의 쓸만한 인싸영어_직장 생활하기</t>
  </si>
  <si>
    <t>딱! 100문장으로 입이 트이는 리얼영어회화 - 기본패턴편 step3</t>
  </si>
  <si>
    <t>영어 발음 한 번은 꼭! 니콜의 모두의 파닉스 2 - 이중자음</t>
  </si>
  <si>
    <t>New 영어식 사고 말하기 트레이닝 (2)</t>
  </si>
  <si>
    <t>초중급 실력의 영어 학습자
기초적인 문장이라도 보다 ‘영어다운’ 문장으로 발화 및 작문하고 싶은 학습자
쉬운 표현이라도 네이티브처럼 세련된 영어를 구사하고 싶은 학습자</t>
  </si>
  <si>
    <t>영어식 사고 방식을 익혀, 실제 말하기 및 쓰기에 적용할 수 있다.</t>
  </si>
  <si>
    <t>매일 5문장으로 끝내는 퀵 영어패턴 60 Step3</t>
  </si>
  <si>
    <t>코리안브로스 TALK!TALK 10분 리얼영어 4 (현지체험 feat.외국인)</t>
  </si>
  <si>
    <t>[이근철TV] 하루 딱 6문장으로 끝내는 생활 속 영어회화 step3</t>
  </si>
  <si>
    <t>딱! 100문장으로 입이 트이는 리얼영어회화 - 기본패턴편 step1</t>
  </si>
  <si>
    <t>마이리얼토크 : 글로벌 커플 스토리로 배우는 리얼영어회화</t>
  </si>
  <si>
    <t>New 영어식 사고 말하기 트레이닝 (1)</t>
  </si>
  <si>
    <t>말하기 영작문 트레이닝</t>
  </si>
  <si>
    <t>[10minute English] 외우지 않아도 저절로 기억되는 영어회화 step2</t>
  </si>
  <si>
    <t>코리안브로스 TALK!TALK 10분 리얼영어 2 (문화차이 feat.외국인)</t>
  </si>
  <si>
    <t>[10minute English] 원어민이 매일 쓰는 네이티브 생활영어 step1</t>
  </si>
  <si>
    <t>[이근철TV] 하루 딱 1가지 비법으로 네이티브 발음 완벽 따라하기-기본원리편 step2</t>
  </si>
  <si>
    <t>오석태의 영어를 잘하는 한 문장 청취 기초 Step 2</t>
  </si>
  <si>
    <t>기초단어 70일완성 이미지영단어 Step 1</t>
  </si>
  <si>
    <t>65800</t>
  </si>
  <si>
    <t>[영어신병훈련소] ENGLISH BOOT CAMP 회화 Step1</t>
  </si>
  <si>
    <t>1. 영어 학습을 한 지 얼마 안된 학습자
2. 영어 말하기 잘 안 되고 문법도 어렵게 느껴지시는 학습자
3. 영어 회화가 약점인 학습자</t>
  </si>
  <si>
    <t>1. 영어로 말하는 것에 친숙해지고 자신감을 키울 수 있습니다.
2. 규칙에 맞고 활용도 높은 표현들을 체득하게 됩니다.</t>
  </si>
  <si>
    <t>0순위 상황회화 핵심표현</t>
  </si>
  <si>
    <t>[10minute English] 입에 착 붙는 왕초보 생활영어 step2</t>
  </si>
  <si>
    <t>뉴 왕초보 귀가 트이는 영어 발음</t>
  </si>
  <si>
    <t xml:space="preserve">발음 교정을 통해 영어회화를 잘하고 싶은 분들
영어 발음 문제로 고민하시는 분들
외국 거래처와 통화 및 미팅을 자주하시는 분들 </t>
  </si>
  <si>
    <t>강세 리듬 연음으로 왕초보 영어발음을 정확히 익히자!
잘못된 영어발음과 리스닝을 동시에 교정하자!</t>
  </si>
  <si>
    <t>할리우드 영어쉐도잉 3000 Step 1</t>
  </si>
  <si>
    <t xml:space="preserve">1. 영어 발음의 특징을 익혀 실제 말하기에 응용하고 싶은 학습자
2. 영어 발음의 특징을 익혀 듣기 실력을 향상하고 싶은 학습자
3. 살아 있는 진짜 영어 표현을 익히고 싶은 학습자
</t>
  </si>
  <si>
    <t>영화 속 영어 발음의 특징과 실제로 쓰는 영어 표현을 익혀 회화 실력을 향상할 수 있습니다.</t>
  </si>
  <si>
    <t>할리우드 영화에서 배우는 상황표현</t>
  </si>
  <si>
    <t>왕초보 엄마도 시작하는 기적의 엄마표 영어 로드맵</t>
  </si>
  <si>
    <t>① 영어 공부를 시작하는 자녀를 둔 학습자
② 영어 공부를 어려워하는 자녀를 둔 학습자
③ 왕초보지만 자녀 영어 공부를 도와주고 싶은 학습자</t>
  </si>
  <si>
    <t>자녀 영어 교육에 대한 궁금증을 해소하고, 아이가 영어와 친해질 수 있도록 가이드 할 수 있다.</t>
  </si>
  <si>
    <t>영어 그림책 매일 듣기의 기적</t>
  </si>
  <si>
    <t>딱! 100문장으로 입이 트이는 리얼영어회화 - 중급패턴편 step1</t>
  </si>
  <si>
    <t>① 재미있는 강의로 꾸준히 영어를 공부하고 싶은 학습자
② 원어민처럼 유창하게 영어를 말하고 싶은 학습자
③ 원어민 친구를 사귀고 싶은 학습자</t>
  </si>
  <si>
    <t>100문장 영어회화를 학습하여, 원어민처럼 영어로 말할 수 있다.</t>
  </si>
  <si>
    <t>매일 5문장으로 끝내는 퀵 영어패턴 60 Step1</t>
  </si>
  <si>
    <t>81200</t>
  </si>
  <si>
    <t>1분에 5문장 영어회화</t>
  </si>
  <si>
    <t>[영어신병훈련소] ENGLISH BOOT CAMP 발음 Step2</t>
  </si>
  <si>
    <t>[10minute English] 해외에서 가장 많이 쓰는 초간단 여행영어 회화 step3</t>
  </si>
  <si>
    <t>영어 발음 한 번은 꼭! 니콜의 모두의 파닉스 3 - 장모음, 이중모음</t>
  </si>
  <si>
    <t>24시간 생활밀착 영어 VLOG</t>
  </si>
  <si>
    <t>1. 바쁘지만 영어에 관심이 있어 일상에서 영어를 학습하고 싶은 학습자
2. 순간순간 ‘이 표현은 영어로 어떻게 할까?’를 떠올리는 영어에 관심이 많은 학습자</t>
  </si>
  <si>
    <t>1. 내가 직접 겪는 일상을 영어로 표현할 수 있습니다. 
2. 생생한 일상 어휘와 다양한 문법을 자연스럽게 학습할 수 있습니다.</t>
  </si>
  <si>
    <t>영어 회화의 결정적 패턴들 (2)</t>
  </si>
  <si>
    <t>1. 업무 시 상황에 맞는 적절한 표현을 구사하고 싶은 학습자 
2. 학습한 내용을 바탕으로 말하기 연습을 하고 싶은 학습자</t>
  </si>
  <si>
    <t xml:space="preserve">1. 영어 패턴의 뉘앙스를 이해하여 맥락에 맞게 자연스럽게 말할 수 있습니다.
2. 영어 패턴을 활용한 문장을 확장하는 법을 학습하여 말하기에 활용할 수 있습니다.  </t>
  </si>
  <si>
    <t>(왕초보도 쉽게 배우는) 진짜 미국영어회화 첫걸음 step3</t>
  </si>
  <si>
    <t>영어 회화의 결정적 패턴들 (1)</t>
  </si>
  <si>
    <t>94000</t>
  </si>
  <si>
    <t>영어 회화의 결정적 패턴들 (사람in)</t>
  </si>
  <si>
    <t>다양한 주제로 상식이 넓어지는 퀵 시사영어 1 Step1</t>
  </si>
  <si>
    <t># SNS 대화로 배우는 초간단 일상 영어회화  step2</t>
  </si>
  <si>
    <t>[미국 랜선 배낭여행] 진짜 영어회화 in LA 8</t>
  </si>
  <si>
    <t>1. UCLA 대학 마스코트에 대해 이해하고 영어로 설명할 수 있습니다.
2. LA Venice 개발자 등과 관련된 이슈에 대해 이해하고 영어로 표현할 수 있습니다.
3. 다양한 레저활동의 표현을 여러 상황 속에서 활용할 수 있습니다.</t>
  </si>
  <si>
    <t>100% 뉴욕 현지 리얼리티 영어 - 기본 영어 표현 (1)</t>
  </si>
  <si>
    <t>100% 뉴욕 현지 리얼리티 영어 Basic English</t>
  </si>
  <si>
    <t>2080 리얼잉글리시 회화 핵심패턴 Step 1</t>
  </si>
  <si>
    <t>거침없이 말하는 2080 실전영어회화</t>
  </si>
  <si>
    <t>[10minute English] 시트콤으로 재미있게 배우는 영어회화 초급 step1</t>
  </si>
  <si>
    <t>미드로 끝내는 영어회화 핵심패턴 233 초급 step3</t>
  </si>
  <si>
    <t>소피 반의 쓸만한 인싸영어_성격&amp;체질 이야기하기</t>
  </si>
  <si>
    <t>[10minute English] 3단어로 끝내는 영어회화 step3</t>
  </si>
  <si>
    <t>(원어민이 매일 쓰는) 사용빈도 1억 영어실수 백신 step1</t>
  </si>
  <si>
    <t>① 영어로 말할 때 문법에 자신없는 학습자 
② 한국사람들이 자주 실수하는 표현위주로 학습하여 단시간내에 영어회화의 정확도와 유창성을 높이고 싶은 학습자</t>
  </si>
  <si>
    <t>오랫동안 사용했던 콩글리시, 문법적으론 맞지만 원어민은 이해 못 하는 어색한 영어표현들. 너무 당연하게 쓰는 거라 틀린 거라곤 생각지도 못했던 영어 실수들을 원어민이 많이 쓰는 표현으로 고친다!</t>
  </si>
  <si>
    <t>사용빈도 1억 영어실수 백신_이러닝</t>
  </si>
  <si>
    <t>40장면으로 끝나는 오석태의 소설독해 Step 1</t>
  </si>
  <si>
    <t>1. 독해의 속도를 빠르게 늘리고 싶은 학습자
2. 사전없이 영어소설을 자연스럽게 읽고 싶은 학습자</t>
  </si>
  <si>
    <t>실생활에서 유용한 영어문장표현을 소설의 40개 장면으로 마스터해보자.</t>
  </si>
  <si>
    <t>40장면으로 끝나는 오석태의 소설독해</t>
  </si>
  <si>
    <t>왕초보 엄마도 시작하는 기적의 엄마표 생활영어 step1</t>
  </si>
  <si>
    <t>① 자녀에게 생활 속에서 자연스러운 영어환경을 만들어주고 싶은 학습자
② 영어 공부를 어려워하는 자녀를 둔 학습자
③ 왕초보지만 자녀 영어 공부를 도와주고 싶은 학습자</t>
  </si>
  <si>
    <t>엄마와 아이들이 일상생활에서 자주 나눌 수 있는 대화를 영어 말하기에 활용할 수 있다.</t>
  </si>
  <si>
    <t>(왕초보도 쉽게 배우는) 진짜 미국영어회화 초급 step1</t>
  </si>
  <si>
    <t>글로벌 트렌드! 표현으로 배우는 시사 톡톡 - Stock Market편</t>
  </si>
  <si>
    <t>글로벌 이슈를 주제로 하는 회화 실력을 향상시키고자 하는 학습자
글로벌 비즈니스 상황에서 영어권 파트너와 글로벌 이슈 및 트렌드에 대해 대화를 해야 하는 학습자</t>
  </si>
  <si>
    <t>1. 글로벌 비즈니스 상황에서 시사 주제에 대한 대화를 통해 small talk 스킬을 향상시킬 수 있다.
2. 글로벌 뉴스를 통해 여러 분야의 시사표현을 습득하고 활용하여 영어실력을 향상시킬 수 있다.</t>
  </si>
  <si>
    <t>영어 회화의 결정적 단어들 (2)</t>
  </si>
  <si>
    <t>[영어회화 유창한 대화] 자유롭게 말하기 1</t>
  </si>
  <si>
    <t>영어회화 #3. 유창한 대화</t>
  </si>
  <si>
    <t>[리얼 패턴 영어] 대화의 기술 1</t>
  </si>
  <si>
    <t>[리얼패턴] #대화의 기술</t>
  </si>
  <si>
    <t>딱! 100문장으로 입이 트이는 리얼영어회화 - 중급패턴편 step2</t>
  </si>
  <si>
    <t>[영어회화 뉘앙스 전달] 생각 말하기 3</t>
  </si>
  <si>
    <t>할리우드 영어쉐도잉 3000 Step 2</t>
  </si>
  <si>
    <t>[이근철TV] 하루 딱 3개 동사 전치사로 네이티브처럼 쉽게 말하기 step2</t>
  </si>
  <si>
    <t>[10minute English] 입이 트이는 현지 영어회화 step2</t>
  </si>
  <si>
    <t>블룸버그 영어청취 [Studio 1.0] - 마크 저커버그</t>
  </si>
  <si>
    <t>왕초보 엄마도 시작하는 기적의 엄마표 생활영어 step2</t>
  </si>
  <si>
    <t>숨보명 명대사 영어쉐도잉 액션</t>
  </si>
  <si>
    <t>91800</t>
  </si>
  <si>
    <t>128편 영화로 배우는 615 실전영어회화</t>
  </si>
  <si>
    <t>코리안브로스 TALK!TALK 10분 리얼영어 3 (언어차이 feat.외국인)</t>
  </si>
  <si>
    <t>10개 문장으로 끝나는 퀵 영어문장</t>
  </si>
  <si>
    <t>1. 영어 문법은 모르지만, 영어 문장을 만들고 싶은 학습자
2. 영어 단어를 많이 알지 않지만, 영어 문장을 말하고 싶은 학습자
3. 다양한 영어문장이 만들어지는 원리를 이해하고 싶은 학습자</t>
  </si>
  <si>
    <t>1. 영어의 기본 어순을 이해하고 기본적인 문장을 말할 수 있다.
2. 기본 문장을 바탕으로 다양한 문장으로 변형하여 문장을 말할 수 있다.</t>
  </si>
  <si>
    <t>10개 문장으로 끝내는 영어어순 원리</t>
  </si>
  <si>
    <t>[다시영] 다시 시작하는 영어회화 초급 Step2</t>
  </si>
  <si>
    <t>[전참시] 전지적 참견 시점 - 챌린저 영어회화</t>
  </si>
  <si>
    <t xml:space="preserve">1. 좀 색다른 방식으로 영어회화를 학습해 보고 싶은 학습자
2. 기본문장 말고, 색다른 표현을 배워보고 싶은 학습자
3. 짧은 토막난 문장 말고, 긴 문장으로 줄줄 말해 보고 싶은 학습자
4. 즉각적으로 반응하는 수준의 영어회화로 실력을 키우고 싶은 학습자
</t>
  </si>
  <si>
    <t>1. 실생활과 밀접한 주제를 20개 선정하여, 각 주제별 5개의 필수 표현 및 문장들을 학습하고 응용할 수 있다.
2. 상황마다 확실하게 응용할 수 있는 패턴으로 수십가지의 문장으로 확장할 수 있다.
3. 비슷한 레벨에서 자주하는 실수들을 확인하고, 실수나 오류를 줄일 수 있다.</t>
  </si>
  <si>
    <t>1일 10분으로 귀가 트이는 리스닝 스킬 초급 step3</t>
  </si>
  <si>
    <t>[10minute English] 30초 뉴스로 시작하는 기초청취비법 60 step2</t>
  </si>
  <si>
    <t>소피 반의 쓸만한 일상영어_공항&amp;호텔&amp;교통 이용하기</t>
  </si>
  <si>
    <t>미국에서 기죽지 않는 쓸만한 영어 : 일상생활 필수 생존회화</t>
  </si>
  <si>
    <t>미드로 끝내는 영어회화 핵심패턴 233 초급 step1</t>
  </si>
  <si>
    <t>미드 영어회화 핵심패턴 233</t>
  </si>
  <si>
    <t>[이근철TV] 하루 딱 2개 핵심동사로 입이 트이는 영어회화 step4</t>
  </si>
  <si>
    <t>오석태의 영어를 잘하는 한 문장 독해 기초 Step 1</t>
  </si>
  <si>
    <t>1. 나는 영어 해석이 잘 안된다.
2. 짧은 문장인데 할 수 있을 것 같은데...
3. 단어 해석은 가능하지만 전체적인 의미를 모르겠다.</t>
  </si>
  <si>
    <t>딱 40개의 문장으로 초급자 영어 독해를 마스터해보자.</t>
  </si>
  <si>
    <t>오석태의 영어를 잘하는 한 문장 독해기초</t>
  </si>
  <si>
    <t>(원어민이 매일 쓰는) 사용빈도 1억 영어실수 백신 step2</t>
  </si>
  <si>
    <t>40장면으로 끝나는 오석태의 소설독해 Step 2</t>
  </si>
  <si>
    <t>2080 리얼잉글리시 심화 테마토크</t>
  </si>
  <si>
    <t xml:space="preserve">1. 바로 원어민과의 대화를 시도하고 싶지만, 처음 영어회화를 공부하는 학습자
2. 기본적인 영어회화 공부는 어느 정도 한 상태라 조금 긴 대화를 이어가고 싶은 학습자
3. 기본 어휘 외에 요즘 쓰이는 어휘나 표현들을 배우고 싶은 학습자 
</t>
  </si>
  <si>
    <t xml:space="preserve">1. 회화에서 자주 등장하는 20개의 테마로 원어민과의 긴 대화가 가능하다.
2. 주제에 관련한 다양한 “요즘” 어휘들을 학습하고, 실제 대화 속에서 활용할 수 있다.
3. 학습한 문장이나 어휘를 통해, 나만의 이야기로 응용할 수 있다.
</t>
  </si>
  <si>
    <t>[10minute English] 해외에서 가장 많이 쓰는 초간단 여행영어 회화 step2</t>
  </si>
  <si>
    <t>미드영어 발음에서 회화까지 (3)</t>
  </si>
  <si>
    <t>40장면으로 끝내는 오석태의 스크린 영어회화 Step 1</t>
  </si>
  <si>
    <t>오석태의 스크린 영어 Vol.1</t>
  </si>
  <si>
    <t>[미국 랜선 배낭여행] 진짜 영어회화 in LA 7</t>
  </si>
  <si>
    <t>1. 다저스 야구장 등의 시설에서 필요한 표현들을 활용할 수 있습니다.
2. 다양한 스포츠에 대해 이해하고 관련된 표현들을 활용할 수 있습니다.
3. 스포츠 명언에 나오는 표현들을 구사할 수 있습니다.</t>
  </si>
  <si>
    <t>[이근철TV] 하루 딱 3문장으로 자신있게 떠나는 왕초보 여행영어</t>
  </si>
  <si>
    <t>① 여행을 위한 영어공부를 하려고 하는 학습자
② 하고 싶은 말을 영어로 자유롭게 하면서 즐겁게 여행하고 싶은 학습자
③ 여행지에서 꼭 들리는 필수 단어를 정리하고 싶은 학습자</t>
  </si>
  <si>
    <t>해외여행지에서 꼭 필요한 영어 표현들을 말할 수 있다.</t>
  </si>
  <si>
    <t>세계여행 플랜북</t>
  </si>
  <si>
    <t>[이근철TV] 하루 딱 1문장으로 끝내는 왕초보영어 탈출 step5</t>
  </si>
  <si>
    <t>오석태의 영어를 잘하는 한 문장 독해 기초 Step 2</t>
  </si>
  <si>
    <t>[이근철TV] 하루 딱 1가지 비법으로 네이티브 발음 완벽 따라하기-트레이닝편 step2</t>
  </si>
  <si>
    <t>New 한국인이 많이 하는 영어 실수 (1)</t>
  </si>
  <si>
    <t>회화 실력을 업그레이드 시키고 싶은 초급 학습자
영어식 표현과 사고에 익숙하지 않아 회화나 영작에서 실수를 자주 하는 학습자</t>
  </si>
  <si>
    <t xml:space="preserve">회화나 영작을 할 때 한국인들이 많이 틀리는 표현들을 익혀 영어 실력을 업그레이드 시킨다. </t>
  </si>
  <si>
    <t>네이버가 픽한 슬기로운 취미영어생활 플러스 Step 1</t>
  </si>
  <si>
    <t>네이버오늘의영어회화취미편+데굴데굴병맛챌린지</t>
  </si>
  <si>
    <t>[영어신병훈련소] ENGLISH BOOT CAMP 회화 Step2</t>
  </si>
  <si>
    <t># SNS 대화로 배우는 초간단 일상 영어회화  step1</t>
  </si>
  <si>
    <t>100% 뉴욕 현지 리얼리티 영어 - 뉴요커의 생활 영어 표현 (2)</t>
  </si>
  <si>
    <t>(왕초보도 쉽게 배우는) 진짜 미국영어회화 첫걸음 step2</t>
  </si>
  <si>
    <t>다양한 주제로 상식이 넓어지는 퀵 시사영어 2</t>
  </si>
  <si>
    <t>[영어회화 문장 디테일] 구체적으로 말하기 2</t>
  </si>
  <si>
    <t>[놀면 뭐하니? 10분영어] 65개 문장으로 미드처럼 말하기 - 알고보니 콩글리시 편</t>
  </si>
  <si>
    <t>매일 10분 원어민 영어 클리닉의 기적</t>
  </si>
  <si>
    <t>[전참시] 전지적 참견 시점 - 비기너 영어회화</t>
  </si>
  <si>
    <t xml:space="preserve">1. 좀 색다른 방식으로 영어회화를 학습해 보고 싶은 학습자
2. 나의 문장이 맞는지 첨삭을 받아보고 싶은 학습자
3. 진짜 뉘앙스와 의도가 맞는지 궁금한 학습자
4. 즉각적으로 반응하는 수준의 영어회화로 실력을 키우고 싶은 학습자
</t>
  </si>
  <si>
    <t>1. 실생활과 밀접한 주제를 20개 선정하여, 각 주제별 5개의 필수 표현 및 문장들을 학습하고 응용할 수 있다.
2. 학습한 표현과 문장들의 뉘앙스를 이해하고, 다양한 문장으로 확장 및 응용할 수 있다.
3. 비슷한 레벨에서 자주하는 실수들을 확인하고, 실수나 오류를 줄일 수 있다.</t>
  </si>
  <si>
    <t>[10minute English] 30초 뉴스로 시작하는 기초청취비법 60 step3</t>
  </si>
  <si>
    <t>New 한국인이 많이 하는 영어 실수 (2)</t>
  </si>
  <si>
    <t>묻고 답하며 끝내는 퀵 영어회화 Step2</t>
  </si>
  <si>
    <t>[10minute English] 입에 착 붙는 왕초보 생활영어 step3</t>
  </si>
  <si>
    <t>일본어</t>
  </si>
  <si>
    <t>JLT/JLPT</t>
  </si>
  <si>
    <t>최상위 실전 모의고사 JPT 450</t>
  </si>
  <si>
    <t>- JPT 준비하시는 분
- 일본어의 능숙한 회화와 청취능력을 키우고 싶은 분</t>
  </si>
  <si>
    <t>- JPT에서 500점 이상을 받을 수 있다
- 일본어의 청취능력과 상황에 따른 회화 능력, 그리고 문제의 정답을 쉽게 찾을 수 있도록 강의를 구성하였다.</t>
  </si>
  <si>
    <t>한번에 합격! 실전모의고사 JLPT N1</t>
  </si>
  <si>
    <t>- JLPT N1을 준비하시는 분 
- 고급 일본어 표현과 독해와 작문을 잘 하고 싶으신 분</t>
  </si>
  <si>
    <t>- JLPT N1을 합격할 수 있다.
- 일본어 원서의 자연스러운 해석과 독해 능력을 향상시킬 수 있다.</t>
  </si>
  <si>
    <t>답이 바로 들리는 퀵 JLPT N3 - 청해</t>
  </si>
  <si>
    <t xml:space="preserve">1. 단기간에 N3급 합격을 목표로 하는 학습자
2. 가장 최신 유형의 N3 청해 문제로 공부하고자 하는 학습자
3. 청취에 대한 막연한 두려움이 있는 학습자
</t>
  </si>
  <si>
    <t xml:space="preserve">1. JLPT N3의 청해 파트의 문제 출제 경향을 파악하고, 실전문제와 문제 해설을 통해 정답 찾는 스킬과 요령을 습득한다.
2. 청해 문제에 대한 빠른 실전감각 향상과 각 파트별 응용 방법 이해를 통해 만점 도전을 할 수 있다.
</t>
  </si>
  <si>
    <t>파고다 JPT 600 독해</t>
  </si>
  <si>
    <t>· JPT 600점 이상을 목표로 시험을 준비하는 모든 학습자
· 500~550점 구간에서 점수가 오르지 않아 고민인 분
· 실전 문제와 함께 시험에 꼭 필요한 이론까지 동시에 학습하고 싶은 분</t>
  </si>
  <si>
    <t>· 실전 문제뿐만 아니라 필수 어휘, 문법 핵심 이론까지 한번에 완성
· 문제 유형 파악과 정답/오답을 빠르게 가려내는 연습으로 실전 대비 가능
· 베테랑 강사의 JPT 시험 맞춤 강의로 최소 시간의 최대 효과</t>
  </si>
  <si>
    <t>한번에 합격! 실전모의고사 JLPT N3</t>
  </si>
  <si>
    <t>- JLPT N3를 준비하시는 분 
- 일상적인 일본어 표현과 독해와 작문을 잘 하고 싶으신 분</t>
  </si>
  <si>
    <t>- JLPT N3을 합격할 수 있다.
- 일본어 원서의 부분적인 해석과 중급수준의 작문 실력을 갖출 수 있다.</t>
  </si>
  <si>
    <t>NEW 통하다 톡하다 SJPT 모의고사</t>
  </si>
  <si>
    <t>- SJPT 준비하시는 분 
- 일본어의 말하기 표현과 능숙한 회화를 하고 싶은 분</t>
  </si>
  <si>
    <t>- SJPT에서 레벨 8이상을 목표로 할 수 있다.
- 일본어 생활 회화와 상식, 경제, 문화 등에 대해서 생각을 정리하여 말할 수 있다.</t>
  </si>
  <si>
    <t>답이 바로 들리는 퀵 JLPT N2 - 청해</t>
  </si>
  <si>
    <t xml:space="preserve">1. 단순한 합격점을 넘어서 N2 문자어휘 만점에 도전하고 싶은 학습자
2. 한번에 N2급 합격을 목표로 하는 학습자
3. 가장 최신 유형의 N2 청해 문제로 공부하고자 하는 학습자
4. 청취에 대한 막연한 두려움이 있는 학습자
</t>
  </si>
  <si>
    <t xml:space="preserve">1. JLPT N2의 청해 파트의 문제 출제 경향을 파악하고, 실전문제와 문제 해설을 통해 정답 찾는 스킬과 요령을 습득한다.
2. 청해 문제에 대한 빠른 실전감각 향상과 각 파트별 응용 방법 이해를 통해 만점 도전을 할 수 있다.
</t>
  </si>
  <si>
    <t>최상위 실전 모의고사 JPT 600</t>
  </si>
  <si>
    <t>- JPT 준비하시는 분 
- 일본어의 능숙한 회화와 청취능력을 키우고 싶은 분</t>
  </si>
  <si>
    <t>- JPT에서 600점 이상을 받을 수 있다
- 일본어의 청취능력과 상황에 따른 회화 능력, 그리고 문제의 정답을 쉽게 찾을 수 있도록 강의를 구성하였다.</t>
  </si>
  <si>
    <t>답이 바로 나오는 퀵 SJPT Step 1</t>
  </si>
  <si>
    <t xml:space="preserve">1. SJPT 실전 연습이 필요한 학습자
2. SJPT 최고 레벨 10에 도전해보고 싶은 학습자
3. 시험전 마무리 점검과 함께 파트별 취약 부분을 보완하는 전략을 알고 싶은 학습자
</t>
  </si>
  <si>
    <t xml:space="preserve">1. 최신 SJPT 실전문제로 학습하여 최고 레벨 10에 도전할  있다. 
2. 취약한 파트 및 문제 유형을 파악할 수 있다.
3.보안이 필요한 파트의 학습전략을 세우고 집중연습 할 수 있다.
</t>
  </si>
  <si>
    <t>Spec-up! Skill-up! SJPT 실전모의고사 1</t>
  </si>
  <si>
    <t>답이 바로 읽히는 퀵 JLPT N2 ？ 문자어휘</t>
  </si>
  <si>
    <t>1. 단순한 합격점을 넘어서 N2 문자어휘 만점에 도전하고 싶은 학습자
2. 한번에 N2급 합격을 목표로 하는 학습자
3. 가장 최신 유형의 N2 문자어휘 문제로 공부하고자 하는 학습자
4. 어휘나 한자가 저절로 외워지는 학습 방법이 필요한 학습자</t>
  </si>
  <si>
    <t>1. JLPT N2의 문자어휘 파트의 최신 출제 경향을 파악하고, 실전문제와 문제 해설을 통해 정답 찾는 스킬과 요령을 습득한다.
2. 문자어휘 문제에 대한 빠른 실전감각 향상과 각 파트별 응용 방법 이해를 통해 만점 도전을 할 수 있다.</t>
  </si>
  <si>
    <t>한번에 합격! 실전모의고사 JLPT N2</t>
  </si>
  <si>
    <t>- JLPT N2를 준비하시는 분 
- 일상적인 일본어 표현과 독해와 작문을 잘 하고 싶으신 분</t>
  </si>
  <si>
    <t>- JLPT N2을 합격할 수 있다.
- 일본어 원서의 부분적인 해석과 중급수준의 작문 실력을 갖출 수 있다.</t>
  </si>
  <si>
    <t>파고다 JPT 600 청해</t>
  </si>
  <si>
    <t>· JPT 600점 이상을 목표로 시험을 준비하는 모든 학습자
· 공부한 만큼 청해 점수가 오르지 않아 고민인 분
· 실전 문제와 함께 JPT 청해 단골 어휘/표현까지 동시에 학습하고 싶은 분</t>
  </si>
  <si>
    <t>· 문제 유형별 공략법과 문제 풀이 스킬을 습득하여 실전 대비 가능
· 지문을 들으면서 바로바로 풀어내는 연습으로 문제 풀이 시간 단축
· 베테랑 강사의 JPT 시험 맞춤 강의로 최소 시간의 최대 효과</t>
  </si>
  <si>
    <t>답이 바로 읽히는 퀵 JLPT N1 ？ 문자어휘</t>
  </si>
  <si>
    <t>1. 단순한 합격점을 넘어서 N1 문자어휘 만점에 도전하고 싶은 학습자
2. 단기간에 N1급 합격을 목표로 하는 학습자
3. 가장 최신 유형의 N1 문자어휘 문제로 공부하고자 하는 학습자</t>
  </si>
  <si>
    <t>1. JLPT N1의 문자어휘 파트의 최신 출제 경향을 파악하고, 실전문제와 문제 해설을 통해 정답 찾는 스킬과 요령을 습득한다.
2. 문자어휘 문제에 대한 빠른 실전감각 향상과 각 파트별 응용 방법 이해를 통해 만점 도전을 할 수 있다.</t>
  </si>
  <si>
    <t>답이 바로 풀리는 퀵 JLPT N3 - 독해</t>
  </si>
  <si>
    <t xml:space="preserve">1. 단기간에 N3급 합격을 목표로 하는 학습자
2. 가장 최신 유형의 N3 독해 문제로 공부하고자 하는 학습자
3. 독해에 너무 많은 시간이 필요한 학습자
</t>
  </si>
  <si>
    <t xml:space="preserve">1. JLPT N3의 독해 파트의 최신 출제 경향을 파악하고, 실전문제와 문제 해설을 통해 독해 스킬과 정답 찾는 요령을 습득한다.
2. 다양한 독해 지문과 문제 유형에 익숙해 지고, 실전감각 향상을 바탕으로 만점 도전을 할 수 있다.
</t>
  </si>
  <si>
    <t>답이 바로 읽히는 퀵 JLPT N3 ？ 문자어휘</t>
  </si>
  <si>
    <t>1. 단기간에 N3급 합격을 목표로 하는 학습자
2. 가장 최신 유형의 N3 문자어휘 문제로 공부하고자 하는 학습자
3. 어휘나 한자가 저절로 외워지는 학습 방법이 필요한 학습자</t>
  </si>
  <si>
    <t>1. JLPT N3의 문자어휘 파트의 최신 출제 경향을 파악하고, 실전문제와 문제 해설을 통해 정답 찾는 스킬과 요령을 습득한다.
2. 문자어휘 문제에 대한 빠른 실전감각 향상과 각 파트별 응용 방법 이해를 통해 만점 도전을 할 수 있다.</t>
  </si>
  <si>
    <t>답이 바로 들리는 퀵 JLPT N1 - 청해</t>
  </si>
  <si>
    <t xml:space="preserve">1. 단순한 합격점을 넘어서 N1 청해 만점에 도전하고 싶은 학습자
2. 단기간에 N1급 합격을 목표로 하는 학습자
3. 가장 최신 유형의 N1 청해 문제로 공부하고자 하는 학습자
</t>
  </si>
  <si>
    <t>1. JLPT N1의 청해 파트의 문제 출제 경향을 파악하고, 실전문제와 문제 해설을 통해 정답 찾는 스킬과 요령을 습득한다.
2. 청해 문제에 대한 빠른 실전감각 향상과 각 파트별 응용 방법 이해를 통해 만점 도전을 할 수 있다.</t>
  </si>
  <si>
    <t>한번에 합격! JLPT 기초</t>
  </si>
  <si>
    <t>- JLPT N4, N5를 준비하시는 분 
- 일본어의 기초적인 표현과 문법을 정리하고 싶으신 분</t>
  </si>
  <si>
    <t>- JLPT N4, N5을 합격할 수 있다.
- 일본어의 기초문법과 표현, 각 품사의 활용을 완벽하게 정리할 수 있다.</t>
  </si>
  <si>
    <t>최상위 실전 모의고사 JPT 800</t>
  </si>
  <si>
    <t>- JPT에서 800점 이상을 받을 수 있다
- 일본어의 청취능력과 상황에 따른 회화 능력, 그리고 문제의 정답을 쉽게 찾을 수 있도록 강의를 구성하였다.</t>
  </si>
  <si>
    <t>답이 바로 풀리는 퀵 JLPT N2 - 독해</t>
  </si>
  <si>
    <t xml:space="preserve">1. 단순한 합격점을 넘어서 N2 문자어휘 만점에 도전하고 싶은 학습자
2. 한번에 N2급 합격을 목표로 하는 학습자
3. 가장 최신 유형의 N2 독해 문제로 공부하고자 하는 학습자
</t>
  </si>
  <si>
    <t xml:space="preserve">1. JLPT N2의 독해 파트의 최신 출제 경향을 파악하고, 실전문제와 문제 해설을 통해 독해 스킬과 정답 찾는 요령을 습득한다.
2. 다양한 독해 지문과 문제 유형에 익숙해 지고, 실전감각 향상을 바탕으로 만점 도전을 할 수 있다.
</t>
  </si>
  <si>
    <t>답이 바로 풀리는 퀵 JLPT N1 - 독해</t>
  </si>
  <si>
    <t xml:space="preserve">1. 단순한 합격점을 넘어서 N1 독해 만점에 도전하고 싶은 학습자
2. 단기간에 N1급 합격을 목표로 하는 학습자
3. 가장 최신 유형의 N1 독해 문제로 공부하고자 하는 학습자
</t>
  </si>
  <si>
    <t xml:space="preserve">1. JLPT N1의 독해 파트의 최신 출제 경향을 파악하고, 실전문제와 문제 해설을 통해 독해 스킬과 정답 찾는 요령을 습득한다.
2. 다양한 독해 지문과 문제 유형에 익숙해 지고, 실전감각 향상을 바탕으로 만점 도전을 할 수 있다.
</t>
  </si>
  <si>
    <t>답이 바로 보이는 퀵 JLPT N2 - 문법</t>
  </si>
  <si>
    <t xml:space="preserve">1. 단순한 합격점을 넘어서 N2 문자어휘 만점에 도전하고 싶은 학습자
2. 한번에 N2급 합격을 목표로 하는 학습자
3. 가장 최신 유형의 N2 문법 문제로 공부하고자 하는 학습자
4. 저절로 문법이나 문장 이해도가 높아지는 학습 방법이 필요한 학습자
</t>
  </si>
  <si>
    <t xml:space="preserve">1. JLPT N2의 문법 파트의 최신 출제 경향을 파악하고, 실전문제와 문제 해설을 통해 정답 찾는 스킬과 요령을 습득한다.
2. 문법 문제에 대한 빠른 실전감각 향상과 각 파트별 응용 방법 이해를 통해 만점 도전을 할 수 있다.
</t>
  </si>
  <si>
    <t>답이 바로 나오는 퀵 SJPT Step 2</t>
  </si>
  <si>
    <t>답이 바로 보이는 퀵 JLPT N1 - 문법</t>
  </si>
  <si>
    <t xml:space="preserve">1. 단순한 합격점을 넘어서 N1 문법 만점에 도전하고 싶은 학습자
2. 단기간에 N1급 합격을 목표로 하는 학습자
3. 가장 최신 유형의 N1 문법 문제로 공부하고자 하는 학습자
</t>
  </si>
  <si>
    <t xml:space="preserve">1. JLPT N1의 문법 파트의 최신 출제 경향을 파악하고, 실전문제와 문제 해설을 통해 정답 찾는 스킬과 요령을 습득한다.
2. 문법 문제에 대한 빠른 실전감각 향상과 각 파트별 응용 방법 이해를 통해 만점 도전을 할 수 있다.
</t>
  </si>
  <si>
    <t>답이 바로 보이는 퀵 JLPT N3 - 문법</t>
  </si>
  <si>
    <t xml:space="preserve">1. 단기간에 N3급 합격을 목표로 하는 학습자
2. 가장 최신 유형의 N3 문법 문제로 공부하고자 하는 학습자
3. 저절로 문법이나 문장 이해도가 높아지는 학습 방법이 필요한 학습자
</t>
  </si>
  <si>
    <t xml:space="preserve">1. JLPT N3의 문법 파트의 최신 출제 경향을 파악하고, 실전문제와 문제 해설을 통해 정답 찾는 스킬과 요령을 습득한다.
2. 문법 문제에 대한 빠른 실전감각 향상과 각 파트별 응용 방법 이해를 통해 만점 도전을 할 수 있다.
</t>
  </si>
  <si>
    <t>15초 따라 하기 말이 되는 일문법 (1)</t>
  </si>
  <si>
    <t>1. 회화, 수험 등 본격적인 학습에 앞서 일본어 문법을 탄탄하게 다지고자 하는 학습자
2. 일본어의 문자와 발음은 익혔지만, 어떤 것부터 시작하면 좋을지 막막한 학습자
3. 기초 문법은 알고 있지만, 일본어 문장을 실제로 말하는데 자신이 없는 학습자</t>
  </si>
  <si>
    <t>1. 초급 문법을 탄탄히 익혀 문법 실력과 회화 실력을 향상할 수 있다.
2. 일본어 능력 시험 N4, 5 수준의 문법 표현 300개를 학습할 수 있다.
3. 일본어 능력시험 N4, 5 수준 약 500개의 어휘를 학습할 수 있다.</t>
  </si>
  <si>
    <t>일본어 문법 한권으로 끝내기</t>
  </si>
  <si>
    <t>[유하다요] 10시간에 끝내는 생활 속 일본어 단어 step1</t>
  </si>
  <si>
    <t>① 일상생활에서 자주 쓰는 일본어 단어를 배우고 싶은 학습자
② 일본어 시험이 아닌 회화를 잘 하기 위해 단어를 배우고 싶은 학습자
③ 일본어 첫걸음을 끝내고 단어를 공부하고 싶은 학습자</t>
  </si>
  <si>
    <t>일상생활에서 필요한 단어를 배워 회화실력을 빠르게 향상시킨다.</t>
  </si>
  <si>
    <t>유하다요의 10시간 일본어 단어</t>
  </si>
  <si>
    <t>[유하다요] 10시간에 끝내는 생활 속 일본어 단어 step3</t>
  </si>
  <si>
    <t>[유하다요] 10시간에 끝내는 생활 속 일본어 단어 step2</t>
  </si>
  <si>
    <t>15초 따라 하기 말이 되는 일문법 (2)</t>
  </si>
  <si>
    <t>비즈니스 일본어</t>
  </si>
  <si>
    <t>핫크리스탈 센세 사무실에서 자주 쓰는 비즈니스일본어 8주만에 끝내기 (전화,이메일편)</t>
  </si>
  <si>
    <t>1. 대일무역을 주로 하는 비즈니스맨, IT 업계 직원 및 무역상사 종사자
2. 비즈니스 일본어 실력을 다지고자 하는 중급 이상의 학습자
3. 일본어 경어를 보다 깊이 이해하고자 하는 학습자</t>
  </si>
  <si>
    <t>1. 일본 출장 및 일본과의 거래 시 일본인과의 원활한 비즈니스 회화를 마스터한다.
2. 우리나라와는 다른 일본의 비즈니스 문화를 학습할 수 있다.
3. 일본의 경어 표현 (존경, 겸양)을 확실히 익힐 수 있다.</t>
  </si>
  <si>
    <t>핫크리스탈 센세 사무실에서 자주 쓰는 비즈니스일본어 8주만에 끝내기 (기본표현편)</t>
  </si>
  <si>
    <t>나는 일본사람과 일본어로 비즈니스한다</t>
  </si>
  <si>
    <t>핫크리스탈 센세 사무실에서 자주 쓰는 비즈니스일본어 8주만에 끝내기 (회의,회식편)</t>
  </si>
  <si>
    <t xml:space="preserve">1. 일본 출장 및 일본과의 거래 시 일본인과의 원활한 비즈니스 회화를 마스터한다.
2. 우리나라와는 다른 일본의 비즈니스 문화를 학습할 수 있다.
3. 일본의 경어 표현 (존경, 겸양)을 확실히 익힐 수 있다.
</t>
  </si>
  <si>
    <t>비즈니스 일본어회화 핵심패턴 233 초급 step 3</t>
  </si>
  <si>
    <t>① 비즈니스 일본어 회화실력이 꼭 필요하신 분
② 패턴으로 비즈니스 일본어를 빠르게 배우고 싶은 분 
③ 업무에 일본어를 자주 사용하는 직장인</t>
  </si>
  <si>
    <t xml:space="preserve">어떤 비즈니스 상황에서도 학습한 패턴으로 자연스럽게 일본어를 말할 수 있다. </t>
  </si>
  <si>
    <t>비즈니스 일본어회화 핵심패턴 233 초급 step 1</t>
  </si>
  <si>
    <t>96800</t>
  </si>
  <si>
    <t>비즈니스 일본어회화&amp;이메일 핵심패턴 233</t>
  </si>
  <si>
    <t>비즈니스 일본어회화 핵심패턴 233 초급 step 2</t>
  </si>
  <si>
    <t>일본어 회화</t>
  </si>
  <si>
    <t>일본어의 정석! 다이나믹 일본어 입문 (1)</t>
  </si>
  <si>
    <t>1. 일본어를 처음 학습하는 왕초보 학습자
2. 일상 회화를 자연스럽게 구사하고 싶은 입문 학습자
3. 청취, 회화, 문법 구분 없이 일본어 실력을 함께 쌓고 싶은 입문 학습자</t>
  </si>
  <si>
    <t>1. 원어민과의 연습을 통해 발음과 악센트를 익히고, 자연스러운 일본어를 구사할 수 있습니다.
2. 다양한 연습 메뉴를 통해 문장 구성 능력과 응용력을 향상할 수 있습니다.
3. 도쿄 표준어를 익혀서 기초 회화를 구사할 수 있습니다.</t>
  </si>
  <si>
    <t>New 다이나믹 일본어 Step 1</t>
  </si>
  <si>
    <t>[유하다요] 10시간에 끝내는 기초 일본어 첫걸음 step1</t>
  </si>
  <si>
    <t>① 일본어를 전혀 모르는 입문자
② 재미있게 일본어 발음부터 차근차근 공부하고 싶은 학습자
③ 일본어 기초 표현을 익혀 간단한 회화를 구사하고 싶은 학습자</t>
  </si>
  <si>
    <t xml:space="preserve">일본어 발음부터 기초 문법, 생활회화까지 자신감을 갖는다. </t>
  </si>
  <si>
    <t>유하다요의 10시간 일본어 첫걸음(개정판)</t>
  </si>
  <si>
    <t>[일본어뱅크] 요로시쿠 일본어회화 초급 step1</t>
  </si>
  <si>
    <t>① 실전회화 표현을 익혀 일본인과 대화를 하고 싶은 학습자
② 말하기 기초를 탄탄히 다지고 싶은 학습자
③ 일본으로 자유여행을 떠나고 싶은 학습자</t>
  </si>
  <si>
    <t xml:space="preserve">회화에 필요한 말하기, 듣기 집중연습으로 일본 자유 여행을 떠날 수 있다. </t>
  </si>
  <si>
    <t>일본어뱅크 요로시쿠 일본어 2</t>
  </si>
  <si>
    <t>노지영 선생님의 미라클 랭귀지 일본어편 3</t>
  </si>
  <si>
    <t>- 초중급 수준의 실전 회화 학습
- 보고 듣고 같이 따라 해보면서 일본어 실력이 쑥쑥 늘어나는 기쁨을 
  맛볼 수 있는 강의</t>
  </si>
  <si>
    <t>1일 10분으로 끝내는 왕초보 일본어 탈출 - 기초회화 step1</t>
  </si>
  <si>
    <t>① 일본어 기초회화를 배우고 싶은 학습자
② 일본어 기초패턴을 익혀 간단한 회화를 구사하고 싶은 학습자
③ 원어민의 정확한 발음으로 일본어를 배우고 싶은 학습자</t>
  </si>
  <si>
    <t>기초회화패턴을 익혀 간단하게 일본어로 말할 수 있다.</t>
  </si>
  <si>
    <t>노지영 선생님의 미라클 랭귀지 일본어편 4</t>
  </si>
  <si>
    <t>핫크리스탈 센세 10분 생생일본어회화 치트키 문법편</t>
  </si>
  <si>
    <t>1. 일본어 기초회화 및 문법 학습은 한 것 같은데, 실용 회화에 응용이 안 되는 학습자
2. 재미있게 일본어 문법을 배워보고 싶은 학습자
3. 일본 유학파 강사의 현실적인 꿀팁을 듣고 싶은 학습자</t>
  </si>
  <si>
    <t xml:space="preserve">현지 생활 속에서 자주쓰는 표현문법 익히기
현지인들의 주요 표현 및 틀린기 쉬운 어법 바로 익히기
일본 유학파 출신 강사의 ‘쉽고 간단한 표현 익히기 </t>
  </si>
  <si>
    <t>10분 일본어 회화 치트키 생활편</t>
  </si>
  <si>
    <t>(왕초보도 쉽게 배우는) 나의 첫 여행 일본어 step2</t>
  </si>
  <si>
    <t>① 여행을 위해 일본어회화를 배우고 싶은 학습자
② 쉬운 일본어로 즐겁게 여행하고 싶은 학습자
③ 여행뿐만 아니라 일상 회화에서도 유용하게 쓰이는 일본어를 배우고 싶은 학습자</t>
  </si>
  <si>
    <t xml:space="preserve">일본 여행에서 가장 많이 쓰는 핵심 패턴과 여행 표현을 배워 일본 어느 곳에 가도 자신 있게 말할 수 있다.
</t>
  </si>
  <si>
    <t>삿포로 일본어 회화 일본어 메뉴판 마스터 Step 2</t>
  </si>
  <si>
    <t>1. 일본 여행할 때 음식점에서 뭘 먹어야 할지 망설이다 옆테이블 음식보고 그냥 주문하셨던 분
2. 일본 음식을 통해 일본 문화를 습득하고 더불어 기초 여행 일본어를 학습하고자 하는 분</t>
  </si>
  <si>
    <t>일본 현지 맛집에서 제대로 음식 먹고 오기</t>
  </si>
  <si>
    <t>100% 현지 영상으로 배우는 기초 패턴 일본어 (1)</t>
  </si>
  <si>
    <t>- 일본어 입문 단계를 지나서 초급 단계로 올라서고 싶은 학습자
- JLPT, JPT 같은 시험에 도전하기 전에 회화로 일본어를 공부하고 싶은 학습자</t>
  </si>
  <si>
    <t>일본인이 많이 쓰는 60개의 기초 패턴으로 자연스러운 일본어 문장을 만들고 말할 수 있다.</t>
  </si>
  <si>
    <t>힘내라! 독학 일본어 첫걸음</t>
  </si>
  <si>
    <t>1일 10분으로 끝내는 왕초보 일본어 탈출 - 생활단어 step2</t>
  </si>
  <si>
    <t>① 일본어 회화에 필요한 단어를 배우고 싶은 학습자
② 생활 속에서 자주 쓰는 일본어 단어를 배우고 싶은 학습자
③ 일본어 첫걸음을 끝내고 단어를 공부하고 싶은 학습자</t>
  </si>
  <si>
    <t>회화에 꼭 필요한 생활 단어로 일본어 말문이 트인다!</t>
  </si>
  <si>
    <t>1일 10분으로 끝내는 왕초보 일본어 탈출 - 기초단어 step1</t>
  </si>
  <si>
    <t>① 일본어 기초단어를 배우고 싶은 학습자
② 일본어 기초단어를 외우고 초급으로 도약하고 싶은 학습자
③ 일본어 첫걸음을 끝내고 단어를 공부하고 싶은 학습자</t>
  </si>
  <si>
    <t>왕초보가 꼭 알아야 할 기초 일본어 단어를 외우고 말할 수 있다.</t>
  </si>
  <si>
    <t>1일 10분으로 끝내는 왕초보 일본어 탈출 - 문자와 발음 step1</t>
  </si>
  <si>
    <t>① 일본어 문자, 발음부터 확실히 배우고 싶은 학습자
② 일본어 기초단어를 배우고 싶은 학습자
③ 원어민의 정확한 발음으로 일본어를 배우고 싶은 학습자</t>
  </si>
  <si>
    <t>히라가나와 가타카나 문자와 발음을 확실히 익힐 수 있다.</t>
  </si>
  <si>
    <t>1일 10분으로 끝내는 왕초보 일본어 탈출 - 생활단어 step3</t>
  </si>
  <si>
    <t>뉴 50패턴으로 완성하는 랜드마크 실전 일본어 회화 Step 3</t>
  </si>
  <si>
    <t>ㅇ 천편일률적인 학습 방식을 탈피하여 정말 재미있게 학습 하고자 하는 학습자
ㅇ 랜드마크를 보며 꼭 일본어회화를 마스터하여 실제 그 장소에서 유창하게 써먹고 싶은 학습자
ㅇ 막연히 일본어회화를 학습하였지만 끝까지 마무리하지 못했던 학습자</t>
  </si>
  <si>
    <t>ㅇ 각 랜드마크의 특징 및 지역 문화를 알자
ㅇ 일본인들의 실생활 패턴으로 필요한 말은 꼭 할 수 있도록 하자</t>
  </si>
  <si>
    <t>일본어의 정석! 다이나믹 일본어 중급 (2)</t>
  </si>
  <si>
    <t>1. 기초 문법을 응용하여 문장을 완벽하게 구사하고 싶은 중급 학습자
2. 다양한 상황에서 어려움 없이 일본어로 소통하고 싶은 중급 학습자
3. 청취, 회화, 문법 구분 없이 일본어 실력을 함께 쌓고 싶은 중급 학습자</t>
  </si>
  <si>
    <t>1. 일본어 기초 문법과 패턴을 응용하여 완벽한 문장을 만들 수 있습니다.
2. 원어민과의 롤플레잉 연습을 통해 자연스러운 일본어를 구사할 수 있습니다.
3. 프리토킹을 들으며 원어민이 구사하는 진짜 일본어를 익힐 수 있습니다. 
4. 다양한 연습 메뉴를 통해 문장 구성 능력과 응용력을 향상할 수 있습니다.</t>
  </si>
  <si>
    <t>일본어의 정석! 다이나믹 일본어 초급 (3)</t>
  </si>
  <si>
    <t>1. 기초 문법(조건, 가정, 가능, 사역, 존경, 겸양 등)을 마스터하고 싶은 초급 학습자
2. 일상 회화를 자연스럽게 구사하여 원어민과 커뮤니케이션해 보고 싶은 초급 학습자
3. 청취, 회화, 문법 구분 없이 일본어 실력을 함께 쌓고 싶은 초급 학습자</t>
  </si>
  <si>
    <t>1. 일본어 기초 문법(조건, 가정, 가능, 사역, 존경, 겸양 등)을 익혀 자연스러운 문장을 만들 수 있습니다.
2. 원어민과의 롤플레잉 연습을 통해 자연스러운 일본어를 구사할 수 있습니다.
3. 다양한 연습 메뉴를 통해 문장 구성 능력과 응용력을 향상할 수 있습니다.
4. 도쿄 표준어를 익혀서 기초 회화를 구사할 수 있습니다.</t>
  </si>
  <si>
    <t>일본어 쌩초보 아이돌, 200동사로 말문 터뜨리기 (2)</t>
  </si>
  <si>
    <t>1. 일본어 어휘를 재미있게 학습하고 싶은 초급 학습자
2. 일본어 기초 실력은 있지만, 회화 실력이 늘지 않아 고민인 학습자</t>
  </si>
  <si>
    <t>1. 일본어 기초 어휘를 학습하여, 회화에 활용할 수 있습니다.
2. JLPT N3~N5 수준의 어휘 지식을 습득하여, 일본어 기본 실력을 다질 수 있습니다.</t>
  </si>
  <si>
    <t>1일 10분으로 끝내는 왕초보 일본어 탈출 - 문자와 발음 step2</t>
  </si>
  <si>
    <t>개그맨 김영민과 모모의 히로비로 현지 일본어 - 메뉴</t>
  </si>
  <si>
    <t>- 일본어회화를 각각의 파트별로 배우고 싶은 분
- 현지 실전일본어를 다양한 대화문으로 배우고 싶은 분
- 여러 설정을 통해서 현장감 있게 배우고 싶은 분</t>
  </si>
  <si>
    <t>1. 생활(현지) 일본어를 A부터 Z까지 여러 영역에 걸쳐 학습합니다. 
2. 다양한 회화문을 통해 일본에서 현재 사용하고 있는 최신의 일본어를 구사할 수 있습니다. 
3. 하나의 표현으로 듣고, 읽고, 쓰기를 할 수 있습니다.</t>
  </si>
  <si>
    <t>(왕초보도 쉽게 배우는) 나의 첫 여행 일본어 step1</t>
  </si>
  <si>
    <t>나의 첫 여행 일본어</t>
  </si>
  <si>
    <t>삿포로 일본어 회화 일본어 메뉴판 마스터 Step 1</t>
  </si>
  <si>
    <t>일본어 메뉴판 마스터</t>
  </si>
  <si>
    <t>100% 현지 영상으로 배우는 기초 패턴 일본어 (2)</t>
  </si>
  <si>
    <t>일본어의 정석! 다이나믹 일본어 입문 (2)</t>
  </si>
  <si>
    <t>1일 10분으로 끝내는 왕초보 일본어 탈출 - 기초회화 step2</t>
  </si>
  <si>
    <t>일본어 쌩초보 아이돌, 200동사로 말문 터뜨리기 (1)</t>
  </si>
  <si>
    <t>(4th EDITION) 알짜 일본어 VOCA</t>
  </si>
  <si>
    <t>노지영 선생님의 미라클 랭귀지 일본어편 1</t>
  </si>
  <si>
    <t>73800</t>
  </si>
  <si>
    <t>(참고도서) 왕초보 일본어회화 첫걸음</t>
  </si>
  <si>
    <t>뉴 일대일 과외 일본어 회화 첫걸음 Step 2</t>
  </si>
  <si>
    <t>1. 일본어를 처음 접하는 왕초보 학습자
2. 학원보다 혼공을 즐기는 일본어 학습자
3. 끝까지 공부를 하고 싶은 학습자</t>
  </si>
  <si>
    <t>1. 일본어를 학습함에 있어 조급증을 버리자.
2. 내 입밖으로 일본어를 말해보자.
3. 내 뱉은 말과 함께 일본인스럽게 행동하자.</t>
  </si>
  <si>
    <t>100% 현지 영상으로 배우는 기초 패턴 일본어 (3)</t>
  </si>
  <si>
    <t>뉴 50패턴으로 완성하는 랜드마크 실전 일본어 회화 Step 1</t>
  </si>
  <si>
    <t>재미있게 공부하고 새로운 개념으로 접근하는 일본어회화
50일 동안 각 랜드마크를 돌며, 랜드마크에 대한 정보도 습득하고, 그곳에서 말할 수 있는 현장형 대화문을 통해 일본어회화 학습을 진행합니다.
주요 문장 중 일본인들이 매일 사용하는 패턴을 활용한 추가 반복 학습으로 하기 능력을 극대화 할 수 있으며,
각 랜드마크별 강사의 소품 및 연기를 보며 즐겁게 끝까지 학습해 나갈 수 있습니다.</t>
  </si>
  <si>
    <t>50패턴으로 여행하는 랜드마크 일본어 회화</t>
  </si>
  <si>
    <t>일본어의 정석! 다이나믹 일본어 중급 (1)</t>
  </si>
  <si>
    <t>New 다이나믹 일본어 Step 3</t>
  </si>
  <si>
    <t>개그맨 김영민과 모모의 히로비로 현지 일본어 - 상황</t>
  </si>
  <si>
    <t>- 일본어회화를 각각의 파트별로 배우고 싶은 분
'- 현지 실전일본어를 다양한 대화문으로 배우고 싶은 분
'- 여러 설정을 통해서 현장감 있게 배우고 싶은 분</t>
  </si>
  <si>
    <t>1일 10분으로 끝내는 왕초보 일본어 탈출 - 기초단어 step2</t>
  </si>
  <si>
    <t>(왕초보도 쉽게 배우는) 일본어 회화 첫걸음 step1</t>
  </si>
  <si>
    <t>① 일본어 히라가나부터 배우고 싶은 학습자
② 일본어를 체계적으로 배우고 싶은 학습자
③ 일본어 기초 표현을 익혀 간단한 회화를 구사하고 싶은 학습자</t>
  </si>
  <si>
    <t>일본어의 기초를 확실히 다져 일본어 기초회화를 구사할 수 있다.</t>
  </si>
  <si>
    <t>97800</t>
  </si>
  <si>
    <t>일단해 일본어 첫걸음</t>
  </si>
  <si>
    <t>일본어의 정석! 다이나믹 일본어 고급</t>
  </si>
  <si>
    <t xml:space="preserve">1. 다양한 주제에 대해 자신의 생각을 구체적이고 자연스럽게 표현하고 싶은 고급 학습자
2. 교과서적인 표현이 아닌, 실제 원어민의 REAL 일본어를 배우고 싶은 고급 학습자 </t>
  </si>
  <si>
    <t>1. 다양한 주제에 대해 자신의 생각을 일본어로 구체적으로 자연스럽게 이야기할 수 있습니다. 
2. 프리토킹을 들으며 원어민이 구사하는 진짜 일본어를 익힐 수 있습니다. 
3. 다양한 메뉴를 통해 문장 구성 능력과 응용력을 향상할 수 있습니다.</t>
  </si>
  <si>
    <t>New 다이나믹 일본어 Step 5</t>
  </si>
  <si>
    <t>[유하다요] 10시간에 끝내는 기초 일본어 첫걸음 step2</t>
  </si>
  <si>
    <t>핫크리스탈 센세 10분 생생일본어회화 치트키 생활편</t>
  </si>
  <si>
    <t>10분 일본어 회화 치트키 문법편</t>
  </si>
  <si>
    <t>(왕초보도 쉽게 배우는) 일본어 회화 첫걸음 step2</t>
  </si>
  <si>
    <t>함채원의 무조건 통하는 일본어 한마디 step1</t>
  </si>
  <si>
    <t>① 일상 회화에서 자주 쓰이는 표현을 배우고 싶은 학습자
② 일본어로 간단한 의사소통을 하고 싶은 학습자
③ 일본어 동사, 형용사 활용을 배우고 싶은 학습자</t>
  </si>
  <si>
    <t>실생활에 자주 쓰이는 일본어 표현의 뉘앙스를 배울 수 있다.</t>
  </si>
  <si>
    <t>1일 10분으로 끝내는 왕초보 일본어 탈출 - 생활단어 step1</t>
  </si>
  <si>
    <t>1일 10분으로 끝내는 왕초보 일본어 탈출 - 기초단어 step3</t>
  </si>
  <si>
    <t>노지영 선생님의 미라클 랭귀지 일본어편 2</t>
  </si>
  <si>
    <t>(참고도서) 현지에서 찐으로 통하는 일본어 회화</t>
  </si>
  <si>
    <t>개그맨 김영민과 모모의 히로비로 현지 일본어 - 게시판</t>
  </si>
  <si>
    <t>노지영 선생님의 미라클 랭귀지 일본어편 5</t>
  </si>
  <si>
    <t>일본어의 정석! 다이나믹 일본어 초급 (1)</t>
  </si>
  <si>
    <t>New 다이나믹 일본어 Step 2</t>
  </si>
  <si>
    <t>개그맨 김영민과 모모의 히로비로 현지 일본어 - 간판</t>
  </si>
  <si>
    <t>모모&amp;개그맨 김영민과 함께하는 현지 일본어</t>
  </si>
  <si>
    <t>[일본어뱅크] 요로시쿠 일본어회화 입문 step1</t>
  </si>
  <si>
    <t>① 일본어 히라가나부터 배우고 싶은 학습자
② 일본어를 입문부터 체계적으로 배우고 싶은 학습자. 
③ 일본으로 자유여행을 떠나고 싶은 학습자</t>
  </si>
  <si>
    <t xml:space="preserve">일본어의 기초를 확실히 다져 일본어에 대한 자신감을 갖는다. </t>
  </si>
  <si>
    <t>일본어뱅크 요로시쿠 일본어 1</t>
  </si>
  <si>
    <t>뉴 50패턴으로 완성하는 랜드마크 실전 일본어 회화 Step 2</t>
  </si>
  <si>
    <t>일본어의 정석! 다이나믹 일본어 초급 (2)</t>
  </si>
  <si>
    <t>(왕초보도 쉽게 배우는) 나의 첫 여행 일본어 step3</t>
  </si>
  <si>
    <t>밥상에서 배우는 오이시이 일본어</t>
  </si>
  <si>
    <t xml:space="preserve">일본어 기초회화 학습은 한 것 같은데, 실용 회화가 안 되는 학습자.
1. 딱딱하지 않게 일본어 문법을 배우고 싶은 학습자
2. 재미있게 일본어를 배워보고 싶은 학습자
3. 일본 유학파 강사의 현실적인 꿀팁을 듣고 싶은 학습자.
</t>
  </si>
  <si>
    <t>생활 속에서 ‘당장’ 써먹을 수 있는 표현 익히기 (사람은 무조건 밥을 먹는다.) 
쉬운 일본어를 통해 ‘자신의 생각과 의견 말하기’
생존형, 일본 유학파 출신 강사의 ‘쉽고 간단한 표현 익히기’</t>
  </si>
  <si>
    <t>밥상머리에서 배우는 일본어</t>
  </si>
  <si>
    <t>[일본어뱅크] 요로시쿠 일본어회화 입문 step2</t>
  </si>
  <si>
    <t>① 일본어 히라가나부터 배우고 싶은 학습자
② 일본어를 입문부터 체계적으로 배우고 싶은 학습자
③ 일본으로 자유여행을 떠나고 싶은 학습자</t>
  </si>
  <si>
    <t>일본어의 정석! 다이나믹 일본어 입문 (3)</t>
  </si>
  <si>
    <t>일본 유튜버와 함께 배우는 체험 일본어 초급편</t>
  </si>
  <si>
    <t>1. 청취, 회화, 문법 구분 없이 일본어 실력을 함께 쌓고 싶은 초급 학습자
2. 원어민의 실제 회화 말투를 알아듣고 싶은 학습자
3. 원어민이 일상생활에서 많이 쓰는 실용적인 표현을 익히고 싶은 초급 학습자
4. 일본어 콘텐츠를 자막 없이 즐기고 싶은 목표가 있는 학습자</t>
  </si>
  <si>
    <t>1. 일상적인 주제로 진행되는 회화 상황을 통해 회화 실력을 다질 수 있다.
2. 원어민이 일상에서 자주 쓰는 문법 패턴을 학습하여 기초 문법을 다질 수 있다.
3. 구간 반복 듣기와 섀도잉 연습을 통해 전반적인 일본어 실력을 쌓을 수 있다.</t>
  </si>
  <si>
    <t>함채원의 무조건 통하는 일본어 한마디 step2</t>
  </si>
  <si>
    <t>[일본어뱅크] 요로시쿠 일본어회화 초급 step2</t>
  </si>
  <si>
    <t>전화외국어</t>
  </si>
  <si>
    <t>전화영어</t>
  </si>
  <si>
    <t>[전화/화상] 전화영어 주5회 15분(북미)(20회)</t>
  </si>
  <si>
    <t xml:space="preserve">입문/초급/중급/고급
</t>
  </si>
  <si>
    <t>· 기본적인 일상 생활을 넘어선,익숙하지 않은 상황에서의 표현과 고급어휘를 습득할 수 있다. 
· 원어민과 자유롭게 대화하며 효과적으로 의사전달을 할 수 있다.</t>
  </si>
  <si>
    <t>258000</t>
  </si>
  <si>
    <t>70</t>
  </si>
  <si>
    <t>[전화/화상] 비즈니스 회화 다지기 과정 (필리핀, 주3회 10분)</t>
  </si>
  <si>
    <t>고급</t>
  </si>
  <si>
    <t>· 기업의 비즈니스 실 사례를 학습하는 Case Study를 할 수 있다. 
· 다양한 표현 활동 (Role-play, Discussion 등)을 통해 실제 커뮤니케이션 스킬을 향상시킬 수 있다.</t>
  </si>
  <si>
    <t>[전화/화상] TOEIC SPEAKING 대비 과정 (필리핀, 주3회 10분)</t>
  </si>
  <si>
    <t>초중급</t>
  </si>
  <si>
    <t>· 파트별 집중 공략포인트에 맞춘 실전연습과 Actual Test를 통해 토익스피킹 레벨 7까지 목표로 학습하는 과정입니다.
· 문제 유형별 공략을 통한 실전연습으로 답변의 완성도를 높여 업그레이드 된 점수를 목표로 합니다.</t>
  </si>
  <si>
    <t>[전화/화상] 비즈니스 회화 다지기 과정 (필리핀, 주5회 10분)</t>
  </si>
  <si>
    <t>[전화/화상] TOEIC SPEAKING 대비 과정 (북미, 주5회 10분)</t>
  </si>
  <si>
    <t>[전화/화상] Discussion Master 과정 (필리핀, 주3회 10분)</t>
  </si>
  <si>
    <t>중고급</t>
  </si>
  <si>
    <t>· 다양한 주제에 대한 논리적이고 명확한 의견 제시 및 주제토론/토의 능력 향상, Advanced된 심층적 토론 유도 학습</t>
  </si>
  <si>
    <t xml:space="preserve">[전화/화상] 회화 초/중급자를 위한 Jump 과정 (북미, 주3회 10분)  </t>
  </si>
  <si>
    <t>[전화/화상] 회화 초/중급자를 위한 Jump 과정 (북미, 주5회 10분)</t>
  </si>
  <si>
    <t>[전화/화상] 비즈니스 회화 다지기 과정 (북미, 주3회 10분)</t>
  </si>
  <si>
    <t>[전화/화상] 전화영어 주5회 10분(북미)(20회)</t>
  </si>
  <si>
    <t>[전화/화상] 전화영어 주2회 15분(8회)</t>
  </si>
  <si>
    <t>[전화/화상] Discussion Master 과정 (필리핀, 주5회 10분)</t>
  </si>
  <si>
    <t>[전화/화상] 비즈니스 회화 입문 과정 (북미, 주5회 10분)</t>
  </si>
  <si>
    <t>· 각 부서별 공통적으로 사용할 수 있는 유용한 비즈니스 표현을 학습할 수 있다. 
· Brainstoming and Planning, E-mail 등 자주 사용하는 패턴을 습득할 수 있다.</t>
  </si>
  <si>
    <t>[전화/화상] 비즈니스 회화 입문 과정 (필리핀, 주5회 10분)</t>
  </si>
  <si>
    <t>[전화/화상] OPIC 시험 대비 과정 (북미, 주3회 10분)</t>
  </si>
  <si>
    <t>· IM등급부터 IH이상의 등급을 목표하는 학습자에게 적합한 과정입니다.
· 스피킹 초보자도 IM 등급을 획득할 수 있도록 새롭게 변형된 핵심 포인트를 수록했습니다.</t>
  </si>
  <si>
    <t>[전화/화상] 비즈니스 회화 심화 과정 (북미, 주3회 10분)</t>
  </si>
  <si>
    <t>중급</t>
  </si>
  <si>
    <t>· 실무 중심의 토픽 강의로 진행하면서 현장에서 쓰이는 시나리오를 습득할 수 있다. 
· 구체적인 비즈 스킬, 분석 스킬 등 다양한 상황에 맞는 실전 감각을 강화할 수 있다.</t>
  </si>
  <si>
    <t>[전화/화상] 전화영어 주2회 10분(8회)</t>
  </si>
  <si>
    <t>[전화/화상] 전화영어 주5회 10분(20회)</t>
  </si>
  <si>
    <t>[전화/화상] Discussion Master 과정 (북미, 주3회 10분)</t>
  </si>
  <si>
    <t>[전화/화상] 전화영어 주3회 15분(북미)(12회)</t>
  </si>
  <si>
    <t>[전화/화상] 비즈니스 회화 입문 과정 (필리핀, 주3회 10분)</t>
  </si>
  <si>
    <t>[전화/화상] 회화 초/중급자를 위한 Jump 과정 (필리핀, 주5회10분)</t>
  </si>
  <si>
    <t>[전화/화상] OPIC 시험 대비 과정 (북미, 주5회 10분)</t>
  </si>
  <si>
    <t xml:space="preserve">· IM등급부터 IH이상의 등급을 목표하는 학습자에게 적합한 과정입니다.
· 스피킹 초보자도 IM 등급을 획득할 수 있도록 새롭게 변형된 핵심 포인트를 수록했습니다.
</t>
  </si>
  <si>
    <t>[전화/화상] Global News 토론 과정 (로이터 통신) (북미, 주3회 10분)</t>
  </si>
  <si>
    <t xml:space="preserve">· 실시간 업데이트 되는 세계 속 다양한 핫이슈 학습과 동시에 최신 정보 습득할 수 있다. 
· 실제 원어민이 사용하는 표현과 뉴스에서 사용되는 정확하고 세련된 어휘실력을 향상할 수 있다. </t>
  </si>
  <si>
    <t>[전화/화상] 회화 중/고급자를 위한 Master 과정 (북미, 주5회 10분)</t>
  </si>
  <si>
    <t xml:space="preserve">· 원어민 수준의 영어 구사 능력을 배양할 수 있다. 
· 고급화된 관용적 표현 및 상황에 따른 의견 전달을 구성할 수 있다. </t>
  </si>
  <si>
    <t>[전화/화상] Global News 토론 과정 (로이터 통신) (북미, 주5회 10분)</t>
  </si>
  <si>
    <t>[전화/화상] TOEIC SPEAKING 대비 과정 (북미, 주3회 10분)</t>
  </si>
  <si>
    <t>[전화/화상] 전화영어 주2회 15분(북미)(8회)</t>
  </si>
  <si>
    <t>[전화/화상] 회화 입문/초급자 Prep 과정 (1:1멘토 집중관리 코스) (북미, 주5회 10분)</t>
  </si>
  <si>
    <t>입문~초급</t>
  </si>
  <si>
    <t>· 영어 회화의 기초적인 표현 및 패턴을 학습할 수 있다. 
· 자연스러운 영어 표현 습득으로 커뮤니케이션 스킬을 향상할 수 있다.</t>
  </si>
  <si>
    <t xml:space="preserve">[전화/화상] 전화영어 주3회 10분(북미)(12회) </t>
  </si>
  <si>
    <t>[전화/화상] 비즈니스 회화 입문 과정 (북미, 주3회 10분)</t>
  </si>
  <si>
    <t>[전화/화상] 회화 중/고급자를 위한 Master 과정 (필리핀, 주5회 10분)</t>
  </si>
  <si>
    <t>[전화/화상] Global News 토론 과정 (로이터 통신) (필리핀, 주5회 10분)</t>
  </si>
  <si>
    <t>[전화/화상] 회화 중/고급자를 위한 Master 과정 (북미, 주3회 10분)</t>
  </si>
  <si>
    <t>· 원어민 수준의 영어 구사 능력을 배양할 수 있다. 
· 고급화된 관용적 표현 및 상황에 따른 의견 전달을 구성할 수 있다.</t>
  </si>
  <si>
    <t>[전화/화상] 전화영어 주3회 10분(12회)</t>
  </si>
  <si>
    <t>입문/초급/중급/고급</t>
  </si>
  <si>
    <t>[전화/화상] 비즈니스 회화 심화 과정 (북미, 주5회 10분)</t>
  </si>
  <si>
    <t>[전화/화상] 비즈니스 회화 심화 과정 (필리핀, 주3회 10분)</t>
  </si>
  <si>
    <t>[전화/화상] OPIC 시험 대비 과정 (필리핀, 주5회 10분)</t>
  </si>
  <si>
    <t>[전화/화상] 회화 입문/초급자 Prep 과정 (1:1멘토 집중관리 코스) (필리핀, 주5회 10분)</t>
  </si>
  <si>
    <t>[전화/화상] 회화 중/고급자를 위한 Master 과정 (필리핀, 주3회 10분)</t>
  </si>
  <si>
    <t>[전화/화상] Global News 토론 과정 (로이터 통신) (필리핀, 주3회 10분)</t>
  </si>
  <si>
    <t>[전화/화상] 비즈니스 회화 다지기 과정 (북미, 주5회 10분)</t>
  </si>
  <si>
    <t xml:space="preserve">· 기업의 비즈니스 실 사례를 학습하는 Case Study를 할 수 있다. 
· 다양한 표현 활동 (Role-play, Discussion 등)을 통해 실제 커뮤니케이션 스킬을 향상시킬 수 있다. </t>
  </si>
  <si>
    <t>[전화/화상] 전화영어 주5회 15분(20회)</t>
  </si>
  <si>
    <t>192000</t>
  </si>
  <si>
    <t>[전화/화상] 회화 입문/초급자 Prep 과정 (1:1멘토 집중관리 코스) (필리핀, 주3회 10분)</t>
  </si>
  <si>
    <t>[전화/화상] OPIC 시험 대비 과정 (필리핀, 주3회 10분)</t>
  </si>
  <si>
    <t>[전화/화상] 전화영어 주3회 15분(12회)</t>
  </si>
  <si>
    <t>[전화/화상] Discussion Master 과정 (북미, 주5회 10분)</t>
  </si>
  <si>
    <t>[전화/화상] TOEIC SPEAKING 대비 과정 (필리핀, 주5회 10분)</t>
  </si>
  <si>
    <t xml:space="preserve"> [전화/화상] 전화영어 주2회 10분(북미)(8회)</t>
  </si>
  <si>
    <t>[전화/화상] 회화 초/중급자를 위한 Jump 과정 (필리핀, 주3회 10분)</t>
  </si>
  <si>
    <t>[전화/화상] 비즈니스 회화 심화 과정 (필리핀, 주5회 10분)</t>
  </si>
  <si>
    <t>전화일본어</t>
  </si>
  <si>
    <t>[전화/화상] 전화일본어 주2회 10분(8회)</t>
  </si>
  <si>
    <t>[전화/화상] 전화일본어 주5회 10분(20회)</t>
  </si>
  <si>
    <t>[전화/화상] 전화일본어 주3회 15분(12회)</t>
  </si>
  <si>
    <t>[전화/화상] 전화일본어 주5회 15분(20회)</t>
  </si>
  <si>
    <t>[전화/화상] 전화일본어 주2회 15분(8회)</t>
  </si>
  <si>
    <t>중국어</t>
  </si>
  <si>
    <t>HSK</t>
  </si>
  <si>
    <t>[중문타파] 한 번에 합격! HSK 3급 - 실전편 step3</t>
  </si>
  <si>
    <t xml:space="preserve">① HSK 3급 시험을 준비하는 학습자
② 복잡한 이론 공부보다 시험에 꼭 나오는 실전 문제만 공부하고 싶은 학습자
</t>
  </si>
  <si>
    <t>시험에 꼭 나오는 실전문제를 풀고 분석하여 HSK3급 고득점에 도전할 수 있다!</t>
  </si>
  <si>
    <t>[중문타파] 한 번에 합격! HSK 4급 - 단어편 1 step3</t>
  </si>
  <si>
    <t xml:space="preserve">① HSK 4급 시험을 준비하는 학습자
② 핵심단어 학습을 통해 중국어 실력을 향상시키고 싶은 학습자 
</t>
  </si>
  <si>
    <t xml:space="preserve">HSK 4급 시험에 꼭 나오는 핵심 단어를 학습해서 단시일 내에 시험에 합격한다. </t>
  </si>
  <si>
    <t>답이 바로 보이는 퀵 HSK3급 비법노트</t>
  </si>
  <si>
    <t>1. HSK 3급 고득점을 목표로 하고 있어요.
2. HSK 3급 최신 기출 트렌드를 파악하고 싶어요.
3. HSK 3급 시험 직전에 한 번 더 핵심만 파악하고 싶어요.</t>
  </si>
  <si>
    <t xml:space="preserve">처음 HSK시험을 대비하는 분들이 쉽게 어휘를 습득하고 
문제에 바로 적용해서 풀수 있도록 합니다. </t>
  </si>
  <si>
    <t>[중문타파] 한 번에 합격! HSK 5급 - 단어편 1 step1</t>
  </si>
  <si>
    <t xml:space="preserve">① HSK 5급 시험을 준비하는 학습자
② 핵심단어 학습을 통해 중국어 실력을 향상시키고 싶은 학습자 
</t>
  </si>
  <si>
    <t xml:space="preserve">HSK 5급 시험에 꼭 나오는 핵심 단어를 학습해서 단시일 내에 시험에 합격한다. </t>
  </si>
  <si>
    <t>[중문타파] 한 번에 합격! HSK 5급 - 단어편 2 step2</t>
  </si>
  <si>
    <t>답이 바로 보이는 퀵 HSK4급 비법노트</t>
  </si>
  <si>
    <t xml:space="preserve">1. HSK 4급 응시를 준비하시는 분
2. HSK 4급에 ‘꼭’ 합격하셔야 하는 분
3. 단기간’에 중국어 자격증이 꼭 필요하신 분
4. 뒤죽박죽한 머릿속을 정리하고 싶으신 분
</t>
  </si>
  <si>
    <t>1. HSK 4급 반드시 합격한다
2. HSK 4급 유형을 완전 정복한다</t>
  </si>
  <si>
    <t>답이 바로 보이는 퀵 HSK6급 비법노트</t>
  </si>
  <si>
    <t xml:space="preserve">1. HSK 6급에 도전하시는 분
2. HSK 6급 고득점을 원하시는 분
</t>
  </si>
  <si>
    <t>최신 기출 경향, 유형 완벽 분석 + 실전감각 = HSK 고득점 합격</t>
  </si>
  <si>
    <t>답이 바로 들리는 퀵 HSK3급 기출문제풀이 듣기편</t>
  </si>
  <si>
    <t>82000</t>
  </si>
  <si>
    <t>HSK 기출문제 3급</t>
  </si>
  <si>
    <t>[중문타파] 한 번에 합격! HSK 5급 - 단어편 2 step3</t>
  </si>
  <si>
    <t xml:space="preserve">① HSK 5급 시험을 준비하는 학습자
② 핵심단어 학습을 통해 중국어 실력을 향상시키고 싶은 학습자 </t>
  </si>
  <si>
    <t>[중문타파] 한 번에 합격! HSK 4급 - 단어편 2 step2</t>
  </si>
  <si>
    <t>이명진의 자존감UP HSK4급 비법노트</t>
  </si>
  <si>
    <t>1. HSK를 고득점으로 합격하고 싶어요.
2. HSK 4급 빈출 유형을 알고 싶어요.
3. HSK 4급 최신 기출 트렌드를 파악하고 싶어요.</t>
  </si>
  <si>
    <t>이선민의 일단합격 HSK3급 기출문제풀이 독해. 쓰기편</t>
  </si>
  <si>
    <t>1. 단기간에 HSK를 합격하고 싶어요.
2. HSK 3급 최신 기출 트렌드를 파악하고 싶어요.
3. HSK 3급 시험 직전에 한 번 더 핵심만 파악하고 싶어요.</t>
  </si>
  <si>
    <t>80700</t>
  </si>
  <si>
    <t>이선민의 일단합격 HSK3급 기출문제풀이 듣기편</t>
  </si>
  <si>
    <t>[중문타파] 한 번에 합격! HSK 3급 - 단어편 step3</t>
  </si>
  <si>
    <t xml:space="preserve">① HSK 3급 시험을 준비하는 학습자
② 핵심단어 학습을 통해 중국어 실력을 향상시키고 싶은 학습자 
</t>
  </si>
  <si>
    <t xml:space="preserve">HSK 3급 시험에 꼭 나오는 핵심 단어를 학습해서 단시일 내에 시험에 합격한다. </t>
  </si>
  <si>
    <t>[중문타파] 한 번에 합격! HSK 4급 - 단어편 2 step1</t>
  </si>
  <si>
    <t>[중문타파] 한 번에 합격! HSK 3급 - 실전편 step1</t>
  </si>
  <si>
    <t>① HSK 3급 시험을 준비하는 학습자
② 복잡한 이론 공부보다 시험에 꼭 나오는 실전 문제만 공부하고 싶은 학습자</t>
  </si>
  <si>
    <t>[중문타파] 한 번에 합격! HSK 4급 - 단어편 1 step2</t>
  </si>
  <si>
    <t xml:space="preserve">① HSK 4급 시험을 준비하는 학습자
② 핵심단어 학습을 통해 중국어 실력을 향상시키고 싶은 학습자 </t>
  </si>
  <si>
    <t>[중문타파] 한 번에 합격! HSK 3급 - 단어편 step2</t>
  </si>
  <si>
    <t xml:space="preserve">① HSK 3급 시험을 준비하는 학습자
② 핵심단어 학습을 통해 중국어 실력을 향상시키고 싶은 학습자 </t>
  </si>
  <si>
    <t>[중문타파] 한 번에 합격! HSK 5급 - 단어편 2 step1</t>
  </si>
  <si>
    <t>이선민의 일단합격 HSK3급 비법노트</t>
  </si>
  <si>
    <t>왕리의 핵심 포인트 지존 HSK6급 기출문제풀이 독해. 쓰기.작문편</t>
  </si>
  <si>
    <t>1. HSK 6급 응시를 준비하시는 분
2. HSK 6급 최신 출제 경향 및 빈출 유형을 알고 싶으신 분
3. HSK 6급 고득점으로 합격하고 싶으신 분</t>
  </si>
  <si>
    <t>1. 문제 유형 익숙해지기？파트별 핵심 전략 마스터？문제 풀이 숙달？성적 향상
2. 시험 전 최종 정리&amp;점검으로 자신감 상승
3. HSK 6급 200점 이상 득점</t>
  </si>
  <si>
    <t>HSK 기출문제 6급</t>
  </si>
  <si>
    <t>[중문타파] 한 번에 합격! HSK 5급 - 단어편 1 step3</t>
  </si>
  <si>
    <t>20일 완성! HSK3급 단기 속성 마스터 플랜</t>
  </si>
  <si>
    <t>1. 중국어 초급을 마스터한 학습자
2. HSK3급 시험을 준비하는 학습자
3. HSK3급 시험의 문제풀이 노하우를 배우고 싶은 학습자
4. 한 달 안에 HSK3급 급수를 취득하고 싶은 학습자</t>
  </si>
  <si>
    <t>1. 시험 직전, 유형별로 정답을 유추하는 노하우를 쌓을 수 있습니다.
2. 시험에 꼭 필요한 문제 푸는 요령을 속성으로 습득할 수 있습니다.
3. 시험 시간에 맞춘 문제풀이를 집중적으로 연습할 수 있습니다.
4. HSK3급 속성 맞춤 강의로 급수 취득 공략법을 터득할 수 있습니다.</t>
  </si>
  <si>
    <t>97000</t>
  </si>
  <si>
    <t>[최신개정] HSK 3급 한권으로 끝내기</t>
  </si>
  <si>
    <t>왕리의 핵심 포인트 지존 HSK6급 비법노트</t>
  </si>
  <si>
    <t>정소연의 전략의신 HSK5급 기출문제풀이 독해. 쓰기편</t>
  </si>
  <si>
    <t xml:space="preserve">1. HSK 5급 포인트만 골라서 듣고 싶다
2. HSK 5급 최신 기출 트렌드를 파악하고 싶다
3. HSK 5급 시험 직전 마무리가 필요하다
4. HSK 5급을 맛보고 싶다
</t>
  </si>
  <si>
    <t>1. 문제 유형 익숙해지기, 파트별 핵심 전략 마스터, 문제 풀이 숙달, 성적 향상
2. 시험 전 최종 정리&amp;점검으로 자신감 상승
3. HSK 5급 240점 이상 득점</t>
  </si>
  <si>
    <t>HSK 기출문제 5급</t>
  </si>
  <si>
    <t>[중문타파] 한 번에 합격! HSK 5급 - 단어편 1 step2</t>
  </si>
  <si>
    <t>[중문타파] 한 번에 합격! HSK 3급 - 독해편 step3</t>
  </si>
  <si>
    <t>① HSK 3급 시험을 준비하는 학습자
② 복잡한 이론 공부보다 시험에 꼭 나오는 독해의 핵심만 공부하고 싶은 학습자</t>
  </si>
  <si>
    <t>60가지 HSK3급 독해비법으로 고득점에 도전할 수 있다!</t>
  </si>
  <si>
    <t>[중문타파] 한 번에 합격! HSK 3급 - 독해편 step1</t>
  </si>
  <si>
    <t xml:space="preserve">① HSK 3급 시험을 준비하는 학습자
② 복잡한 이론 공부보다 시험에 꼭 나오는 독해의 핵심만 공부하고 싶은 학습자
</t>
  </si>
  <si>
    <t>답이 바로 들리는 퀵 HSK6급 기출문제풀이 듣기편</t>
  </si>
  <si>
    <t>답이 바로 풀리는 퀵 HSK6급 기출문제풀이 독해. 쓰기편</t>
  </si>
  <si>
    <t>30일 완성! HSK5급 단기 속성 마스터 플랜 (2)</t>
  </si>
  <si>
    <t xml:space="preserve">"1. 중국어 초급을 마스터한 학습자
2. HSK5급 시험을 준비하는 학습자
3. HSK5급 시험의 문제풀이 노하우를 배우고 싶은 학습자
4. 한 달 안에 HSK5급 급수를 취득하고 싶은 학습자"
</t>
  </si>
  <si>
    <t xml:space="preserve">"1. 시험 직전, 유형별로 정답을 유추하는 노하우를 쌓을 수 있습니다.
2. 시험에 꼭 필요한 문제 푸는 요령을 속성으로 습득할 수 있습니다.
3. 시험 시간에 맞춘 문제풀이를 집중적으로 연습할 수 있습니다.
4. HSK5급 속성 맞춤 강의로 급수 취득 공략법을 터득할 수 있습니다."
</t>
  </si>
  <si>
    <t>답이 바로 보이는 퀵 HSK5급 비법노트</t>
  </si>
  <si>
    <t>1. HSK 5급 응시를 준비하시는 분
2. HSK 5급 최신 출제 경향 및 빈출 유형을 알고 싶으신 분
3. HSK 5급 고득점으로 합격하고 싶으신 분</t>
  </si>
  <si>
    <t>1. 문제 유형 익숙해지기？파트별 핵심 전략 마스터？문제 풀이 숙달？성적 향상
2. 시험 전 최종 정리&amp;점검으로 자신감 상승
3. HSK 5급 200점 이상 득점</t>
  </si>
  <si>
    <t>이명진의 자존감UP HSK4급 기출문제풀이 듣기편</t>
  </si>
  <si>
    <t>[중문타파] 한 번에 합격! HSK 4급 - 단어편 1 step1</t>
  </si>
  <si>
    <t>답이 바로 풀리는 퀵 HSK3급 기출문제풀이 독해. 쓰기편</t>
  </si>
  <si>
    <t>정소연의 전략의신 HSK5급 기출문제풀이 듣기편</t>
  </si>
  <si>
    <t>1. HSK 5급 포인트만 골라서 듣고 싶다
2. HSK 5급 최신 기출 트렌드를 파악하고 싶다
3. HSK 5급 시험 직전 마무리가 필요하다
4. HSK 5급을 맛보고 싶다</t>
  </si>
  <si>
    <t>30일 완성! HSK5급 단기 속성 마스터 플랜 (1)</t>
  </si>
  <si>
    <t>[최신개정] HSK 5급 한권으로 끝내기</t>
  </si>
  <si>
    <t>[중문타파] 한 번에 합격! HSK 3급 - 독해편 step2</t>
  </si>
  <si>
    <t>답이 바로 풀리는 퀵 HSK4급 기출문제풀이 독해. 쓰기편</t>
  </si>
  <si>
    <t>30일 완성! HSK4급 단기 속성 마스터 플랜 (2)</t>
  </si>
  <si>
    <t xml:space="preserve">"1. 중국어 초급을 마스터한 학습자
2. HSK4급 시험을 준비하는 학습자
3. HSK4급 시험의 문제풀이 노하우를 배우고 싶은 학습자
4. 한 달 안에 HSK4급 급수를 취득하고 싶은 학습자"
</t>
  </si>
  <si>
    <t xml:space="preserve">"1. 시험 직전, 유형별로 정답을 유추하는 노하우를 쌓을 수 있습니다.
2. 시험에 꼭 필요한 문제 푸는 요령을 속성으로 습득할 수 있습니다.
3. 시험 시간에 맞춘 문제풀이를 집중적으로 연습할 수 있습니다.
4. HSK4급 속성 맞춤 강의로 급수 취득 공략법을 터득할 수 있습니다."
</t>
  </si>
  <si>
    <t>답이 바로 들리는 퀵 HSK5급 기출문제풀이 듣기편</t>
  </si>
  <si>
    <t>73000</t>
  </si>
  <si>
    <t>왕리의 핵심 포인트 지존 HSK6급 기출문제풀이 듣기편</t>
  </si>
  <si>
    <t>HSK 5급 모의고사 (고득점 목표)</t>
  </si>
  <si>
    <t>1) HSK 5급 시험을 준비하는 모든 분
2) HSK 5급 시험 전, 전체 영역을 빠르게 마무리하고 싶은 분
3) HSK 5급 고득점 합격을 위한 실전 감각을 높이고 싶은 분</t>
  </si>
  <si>
    <t>1) HSK 5급 합격을 위해 필요한 쓰기/독해/듣기 전략을 빠르게 학습 가능
2) 실제 시험에 출제되는 문제 학습을 통해, HSK 실전 문제 풀이 감각 업그레이드 가능</t>
  </si>
  <si>
    <t>29000</t>
  </si>
  <si>
    <t>[중문타파] 한 번에 합격! HSK 3급 - 실전편 step2</t>
  </si>
  <si>
    <t>이명진의 자존감UP HSK4급 기출문제풀이 독해. 쓰기편</t>
  </si>
  <si>
    <t>HSK 기출문제 4급</t>
  </si>
  <si>
    <t>답이 바로 풀리는 퀵 HSK5급 기출문제풀이 독해. 쓰기편</t>
  </si>
  <si>
    <t>답이 바로 들리는 퀵 HSK4급 기출문제풀이 듣기편</t>
  </si>
  <si>
    <t>정소연의 전략의신 HSK5급 비법노트</t>
  </si>
  <si>
    <t>[중문타파] 한 번에 합격! HSK 3급 - 단어편 step1</t>
  </si>
  <si>
    <t>30일 완성! HSK4급 단기 속성 마스터 플랜 (1)</t>
  </si>
  <si>
    <t>[최신개정] HSK 4급 한권으로 끝내기</t>
  </si>
  <si>
    <t>[중문타파] 한 번에 합격! HSK 4급 - 단어편 2 step3</t>
  </si>
  <si>
    <t>[시원스쿨] 진짜학습지 중국어 발음편</t>
  </si>
  <si>
    <t>- 중국어 왕초보자
- 중국어를 부담없이 배우고자 하는 분
- 중국어 기초부터 회화까지 배우고 싶으신 분</t>
  </si>
  <si>
    <t>- 중국어 한자쓰기부터 발음, 기초 회화를 마스터할 수 있습니다.
- 현지에서 사용하는 간단한 의사소통이 가능합니다.
- HSK 3급 대비를 할 수 있습니다.</t>
  </si>
  <si>
    <t>82800</t>
  </si>
  <si>
    <t>중국어 진짜학습지 첫걸음</t>
  </si>
  <si>
    <t>[시원스쿨] 진짜학습지 중국어 기초편 1</t>
  </si>
  <si>
    <t>[시원스쿨] 진짜학습지 중국어 기초편 2</t>
  </si>
  <si>
    <t>[시원스쿨] 진짜학습지 중국어 기초편 4</t>
  </si>
  <si>
    <t>[시원스쿨] 진짜학습지 중국어 기초편 3</t>
  </si>
  <si>
    <t>30일 완성! 초단기 중국어 핵심 문법 (2)</t>
  </si>
  <si>
    <t xml:space="preserve">"1. 단순한 의사 소통에서 벗어나 문법에 맞는 다양한 중국어를 구사하고 싶은 학습자
2. 중국어 문법은 어렵다.’라는 부담감을 갖고 있는 학습자
3. 중국어 문법의 기본기를 쉽고, 실용적인 예문을 통해 익히고 싶은 학습자
4. 중국어를 잘하기 위해서는 문법 실력이 바탕이 되어야 한다고 생각하는 학습자 "
</t>
  </si>
  <si>
    <t xml:space="preserve">"1. 하루 10분 쉽고 짧은 문법 강의를 통해 중국어 기본기를 탄탄하게 다질 수 있습니다.
2. 기초, 초급 수준에 필요한 문법 노하우를 배울 수 있습니다.
3. 개념부터 성분, 구조까지 체계적으로 중국어 문법을 정리할 수 있습니다."
</t>
  </si>
  <si>
    <t>30일 완성! 초단기 중국어 핵심 문법 (1)</t>
  </si>
  <si>
    <t xml:space="preserve">중국어 쉬운 문법 </t>
  </si>
  <si>
    <t>비즈니스 중국어</t>
  </si>
  <si>
    <t>실전 4주완성! 탄탄 비즈니스 기초 중국어 Step 2</t>
  </si>
  <si>
    <t>1. 중국어를 처음 시작하시거나, 1~2달 배우고 중도 포기하신 분
2. 실전에서 바로 쓸 수 있는 회화 표현 학습이 필요하신 분
3. 중국어 시험 준비를 위해 탄탄한 기초가 필요하신 분</t>
  </si>
  <si>
    <t>1. 중국과 비즈니스를 할 때 반드시 알아야 하는 어휘와 표현을 중점적으로 학습하여 말할 수 있습니다. 
2. 중국어 원어민들의 대화 영상을 통해 자연스럽게 비즈니스 중국어를 익힐 수 있습니다.
3. 실제 실무진의 인터뷰를 통해 한중 두 나라의 비즈니스 차이를 확인할 수 있습니다.</t>
  </si>
  <si>
    <t>실전 4주완성! 탄탄 비즈니스 기본 중국어 Step 2</t>
  </si>
  <si>
    <t>1. 실전에서 바로 쓸 수 있는 회화 표현 학습이 필요하신 분
2. 중국어 시험 준비를 위해 탄탄한 기초가 필요하신 분</t>
  </si>
  <si>
    <t>실전에 바로 쓰는 ZOOM 비즈니스 중국어회화 step1</t>
  </si>
  <si>
    <t>① 비즈니스 화상 회의나 전화 통화 등 중국어로 소통해야 하는 학습자
② 업무에 중국어를 자주 사용하는 직장인
③ 비즈니스 중국어 표현을 알고 싶은 학습자</t>
  </si>
  <si>
    <t>화상 회의 또는 전화 통화 등 어떤 비즈니스 상황에서도 자신 있게 중국어로 말할 수 있다.</t>
  </si>
  <si>
    <t>비즈니스 중국어회화 &amp; 이메일 표현사전</t>
  </si>
  <si>
    <t>실전 4주완성! 탄탄 비즈니스 중급 중국어 Step 1</t>
  </si>
  <si>
    <t xml:space="preserve">1. 중국어를 중급 이상 하시는 분
2. 실전에서 바로 쓸 수 있는 회화 표현 학습이 필요하신 분  </t>
  </si>
  <si>
    <t>1. 중국과 비즈니스를 할 때 반드시 알아야 하는 어휘와 표현을 중점적으로 학습하여 말할 수 있습니다. 
2. 중국어 원어민들의 대화 영상을 통해 자연스럽게 비즈니스 중국어를 익힐 수 있습니다.
4. 실제 실무진의 인터뷰를 통해 한중 두 나라의 비즈니스 차이를 확인할 수 있습니다.</t>
  </si>
  <si>
    <t>반보중국어 Biz 3</t>
  </si>
  <si>
    <t>칭따오 비즈니스 중국어 회화 Step 2</t>
  </si>
  <si>
    <t>1. 비니스 업무를 통해 현지인이 사용하는 중국어를 접해보고 싶은 학습자
2. 중고급 중국어 실무표현을 기다렸던 학습자</t>
  </si>
  <si>
    <t>중국인과 비즈니스를 할 때 당당하고 자신 있게 중국말을 할 수 있도록 만들었습니다.</t>
  </si>
  <si>
    <t>실전 4주완성! 탄탄 비즈니스 기본 중국어 Step 1</t>
  </si>
  <si>
    <t>반보중국어 Biz 2</t>
  </si>
  <si>
    <t>칭따오 비즈니스 중국어 회화 Step 1</t>
  </si>
  <si>
    <t>칭따오 비즈니스 중국어 회화</t>
  </si>
  <si>
    <t>실전 4주완성! 탄탄 비즈니스 중급 중국어 Step 2</t>
  </si>
  <si>
    <t>1. 중국어를 중급 이상 하시는 분
2. 실전에서 바로 쓸 수 있는 회화 표현 학습이 필요하신 분</t>
  </si>
  <si>
    <t>1. 중국과 비즈니스를 할 때 반드시 알아야 하는 어휘와 표현을 중점적으로 학습하여 말할 수 있습니다. 
2. 중국어 원어민들의 대화 영상을 통해 자연스럽게 비즈니스 중국어를 익힐 수 있습니다.
5. 실제 실무진의 인터뷰를 통해 한중 두 나라의 비즈니스 차이를 확인할 수 있습니다.</t>
  </si>
  <si>
    <t>실전에 바로 쓰는 ZOOM 비즈니스 중국어회화 step3</t>
  </si>
  <si>
    <t>실전 4주완성! 탄탄 비즈니스 기초 중국어 Step 1</t>
  </si>
  <si>
    <t>반보중국어 Biz 1</t>
  </si>
  <si>
    <t>실전에 바로 쓰는 ZOOM 비즈니스 중국어회화 step2</t>
  </si>
  <si>
    <t>중국어 회화</t>
  </si>
  <si>
    <t>[차이나톡] 그림으로 쉽게 배우는 왕기초 중국어회화 step2</t>
  </si>
  <si>
    <t>① 중국어를 처음으로 시작하는 학습자
② 재미있는 만화와 함께 중국어를 재미있게 시작하고 싶은 학습자
③ 무조건적인 암기보다 재미있고 효과적인 학습을 원하는 학습자</t>
  </si>
  <si>
    <t>만화를 통해 중국어 단어와 표현을 효과적으로 익히고 중국어 기초를 확실히 다진다!</t>
  </si>
  <si>
    <t>[차이나톡] 중국에서 가장 많이 쓰는 초간단 여행중국어 회화 step2</t>
  </si>
  <si>
    <t>① 중국 여행에 필요한 중국어를 배우고 싶은 학습자
② 중국 현지에서 마주치는 상황별 중국어 회화를 배우고 싶은 학습자</t>
  </si>
  <si>
    <t>60가지 중국어 여행 상황 별 필수 표현들을 현지에서 활용할 수 있다.</t>
  </si>
  <si>
    <t>[차이나톡] 중국어 일기로 쉽게 배우는 생활 속 중국어회화 step1</t>
  </si>
  <si>
    <t xml:space="preserve">① 일상에서 자주 쓰는 중국어 표현들을 배우고 싶은 학습자
② 중국어 어순감각을 익히고 싶은 학습자 
③ 자연스럽게 중국어 기본 단어를 익히고 싶은 학습자 </t>
  </si>
  <si>
    <t xml:space="preserve">중국어 일기로 일상에서 자주 쓰는 중국어 표현을 말할 수 있다. </t>
  </si>
  <si>
    <t>[차이나톡] 100% 상해 현지에서 배우는 필수 중국어회화 step3</t>
  </si>
  <si>
    <t xml:space="preserve">① 중국 여행에 필요한 중국어를 배우고 싶은 학습자
② 중국 현지에서 생생한 중국어 회화를 배우고 싶은 학습자
③ 상해의 유명한 관광지와 여행 TIP을 알고 싶은 학습자 </t>
  </si>
  <si>
    <t xml:space="preserve">중국 현지에서 필요한 필수 표현들을 자유롭게 말할 수 있다.  </t>
  </si>
  <si>
    <t>야나두 중국어 초급편 (2)</t>
  </si>
  <si>
    <t xml:space="preserve">"1. 단순？회화？패턴？암기가？아니라, 중국어 문장을 직접？만들어 말하고？싶은？학습자
2. 기본 문장에서？좀？더？긴？문장을？말하고？싶은？학습자"
</t>
  </si>
  <si>
    <t xml:space="preserve">"1. 같은 패턴으로 여러 문장을 읽고 쓰고 할 수 있다.
2. 문장 확장 패턴으로 긴 문장을 말할 수 있다. 
3. 중국인과 중국어로 1분 이상 대화할 수 있다."
</t>
  </si>
  <si>
    <t>[차이나톡] 1일 1패턴으로 입이 트이는 중국어회화 step2</t>
  </si>
  <si>
    <t>① 중국어 패턴으로 쉽게 중국어 회화를 배우고 싶은 학습자
② 쉬운 문장도 중국어로 말하기 어려운 왕초보 학습자
③ 혼자 공부하기 어려워 중국어 공부를 포기한 학습자</t>
  </si>
  <si>
    <t>자주 쓰는 중국어 기초 패턴으로 다양한 문장을 말할 수 있다.</t>
  </si>
  <si>
    <t>티엔 선생님의 미라클 랭귀지 중국어편 4</t>
  </si>
  <si>
    <t>- 초중급 수준의 실전 회화 학습
- 특허 받은 성조 학습법을 접목하여 한자를 더 빠르고 쉽게 익힐 수 있음</t>
  </si>
  <si>
    <t>[차이나톡] 중국에서 가장 많이 쓰는 초간단 여행중국어 회화 step3</t>
  </si>
  <si>
    <t>[차이나톡] 중국어 일기로 쉽게 배우는 생활 속 중국어회화 step2</t>
  </si>
  <si>
    <t>티엔 선생님의 미라클 랭귀지 중국어편 2</t>
  </si>
  <si>
    <t>76500</t>
  </si>
  <si>
    <t>(참고도서) 그루브한 기초 중국어 회화</t>
  </si>
  <si>
    <t>[중문타파] 기초어법으로 입이 트이는 중국어회화 step2</t>
  </si>
  <si>
    <t xml:space="preserve">① 중국어 기초부터 탄탄하게 다지고 싶은 학습자
② 기초 어법을 쉽게 이해하고 싶은 학습자
③ 기초 어법을 배워 회화 실력을 키우고 싶은 학습자 </t>
  </si>
  <si>
    <t>중국어 말하기에 꼭 필요한 기초 어법을 배워 활용할 수 있다!</t>
  </si>
  <si>
    <t>야나두 중국어 초급편 (3)</t>
  </si>
  <si>
    <t>1분 말하기 중국어 트레이닝 1 (1)</t>
  </si>
  <si>
    <t xml:space="preserve">"1. 중국어 발음을 마스터한 학습자
2. 중국어의 기본기를 탄탄하게 다지고 싶은 학습자
3. 중국어 말하기가 두려운 학습자
4. &lt;15초 따라 하기 중국어 트레이닝&gt; 강좌를 마스터한 학습자"
</t>
  </si>
  <si>
    <t xml:space="preserve">"1. 하루 10분 쉽고 짧은 회화문을 통해 중국어 기본기를 탄탄하게 다질 수 있습니다.
2. 한국어 인지 후 중국어로 바로 바꿔 말하는 말습관을 형성할 수 있습니다.
3. 반복적인 트레이닝을 통해 문장을 자연스럽게 익힐 수 있습니다."
</t>
  </si>
  <si>
    <t>카이신 중국어 회화 3</t>
  </si>
  <si>
    <t>(왕초보도 쉽게 배우는) 중국어 회화 첫걸음 step1</t>
  </si>
  <si>
    <t>① 중국어를 처음부터 배우고 싶은 학습자
② 중국어를 체계적으로 배우고 싶은 학습자
③ 중국어 기초 표현을 익혀 간단한 회화를 구사하고 싶은 학습자</t>
  </si>
  <si>
    <t>중국어의 기초를 확실히 다져 중국어 기초회화를 구사할 수 있다.</t>
  </si>
  <si>
    <t>[차이나톡] 1일 1패턴으로 입이 트이는 중국어회화 step1</t>
  </si>
  <si>
    <t>하루 10분! 뇌운동 프로젝트 - 중국어 기초 트레이닝 (1)</t>
  </si>
  <si>
    <t xml:space="preserve">1. 중국어를 처음 공부해 보고 싶은 중린이 
2. 중국어 공부를 시작하긴 했었는데 계속 중도포기한 학습자
3. 기초 중국어는 아는데, 어휘나 어법 체계가 잡히지 않은 학습자 
4. 실제 중국인들의 실생활 대화나 표현이 궁금한 학습자
</t>
  </si>
  <si>
    <t xml:space="preserve">1. 기초적인 의사소통이 가능한 문장 학습으로 일상 대화가 가능하다
2. 필수적이고 유용한 어법 지식을 통해 문장을 응용 및 활용할 수 있다.
3. 원어민처럼 발음하는 포인트 학습을 통해 정확한 발음을 할 수 있다.
</t>
  </si>
  <si>
    <t>한권으로 끝내는 치치챠챠 왕기초 중국어</t>
  </si>
  <si>
    <t>타오바오 Flex 중국어</t>
  </si>
  <si>
    <t xml:space="preserve">"1. 중국어 초급 수준의 학습자
2. 중국 온라인 쇼핑몰 어휘들을 배우고 싶은 학습자
3. 중국 온라인 쇼핑몰을 가입하고 실제로 물건을 구매하고 싶은 학습자
4. 중국어를 잘 몰라도 중국 온라인 쇼핑몰을 이용하고 싶은 학습자"
</t>
  </si>
  <si>
    <t xml:space="preserve">"1. 중국 온라인 쇼핑몰 사용 방법을 배울 수 있습니다. 
2. 중국 온라인 쇼핑몰 이용시 반드시 알고 있어야 하는 표현들을 배울 수 있습니다. 
3. 중국 온라인 쇼핑몰 이용시 필요한 구매 팁 및 주의사항 등을 배울 수 있습니다. "
</t>
  </si>
  <si>
    <t>[중문타파] 기초어법으로 시작하는 중국어회화 step2</t>
  </si>
  <si>
    <t>① 중국어 기초부터 탄탄하게 다지고 싶은 학습자
② 중국어가 어려워 수없이 포기한 학습자
③ 이번에는 중국어를 제대로 배워 회화실력까지 향상시키고 싶은 학습자</t>
  </si>
  <si>
    <t xml:space="preserve">중국어 문법을 확실히 익혀 중국어 말하기의 기본과 어휘실력까지 향상시킨다. </t>
  </si>
  <si>
    <t>15초 따라 하기 중국어 트레이닝 2 (1)</t>
  </si>
  <si>
    <t xml:space="preserve">"1. 중국어 회화를 빠르고, 정확하게 구사하고 싶은 학습자
2. 중국어 문법을 어려워 하는 학습자
3. 문장이 입에 익도록 집중적으로 트레이닝 하고 싶은 학습자"
</t>
  </si>
  <si>
    <t xml:space="preserve">"1. 뼈대가 되는 중국어 문장 구조를 확실하게 이해할 수 있습니다.
2. 중국어 듣기 능력과 회화 실력을 향상할 수 있습니다.
3. 15초 트레이닝을 통해 문장을 자연스럽게 익힐 수 있습니다."
</t>
  </si>
  <si>
    <t>카이신 중국어 회화 2</t>
  </si>
  <si>
    <t>야나두 중국어 초급편 (4)</t>
  </si>
  <si>
    <t>뉴 50패턴으로 완성하는 랜드마크 실전 중국어 회화 Step 1</t>
  </si>
  <si>
    <t>ㅇ 천편일률적인 학습 방식을 탈피하여 정말 재미있게 학습 하고자 하는 학습자
ㅇ 랜드마크를 보며 꼭 중국어 회화를 마스터하여 실제 그 장소에서 유창하게 써먹고 싶은 학습자
ㅇ 이미 중국어 회화를 한 번은 공부해봤지만 끝까지 마무리하지 못했던 학습자</t>
  </si>
  <si>
    <t>ㅇ 각 랜드마크의 특징 및 지역 문화를 알자
ㅇ 중국인들의 실생활 패턴으로 필요한 말은 꼭 할 수 있도록 하자</t>
  </si>
  <si>
    <t>50패턴으로 여행하는 랜드마크 중국어 회화</t>
  </si>
  <si>
    <t>야나두 중국어 입문편 (1)</t>
  </si>
  <si>
    <t xml:space="preserve">"1. 중국어를？쉽고,？재미있게？배우고？싶은？학습자
2. 기존에？중국어를？배웠지만 재미없고 어려워 포기했던 학습자
3. 중국어？문장 작심삼일？암기가？아닌,？직접？만들어서？말하고？싶은？학습자"
</t>
  </si>
  <si>
    <t xml:space="preserve">"1. 하루 10분, 10일 만에 기본 문장을 자유자재로 만들어 낼 수 있다.
2. 일상생활에서 간단한 질문과 대답을 할 수 있다."
</t>
  </si>
  <si>
    <t>티엔 선생님의 미라클 랭귀지 중국어편 3</t>
  </si>
  <si>
    <t>야나두 중국어 초급편 (1)</t>
  </si>
  <si>
    <t>[차이나톡] 가장 쉬운 독학 중국어 발음 첫걸음 step1</t>
  </si>
  <si>
    <t xml:space="preserve">① 기초부터 시작하여 중국어 실력을 다지고 싶은 학습자
② 성조와 발음을 확실히 하여 중국어 기초를 탄탄하게 만들고 싶은 학습자
③ 단기간 내에 중국어의 기본을 정리하고 싶은 학습자 </t>
  </si>
  <si>
    <t>중국어 성조와 발음을 익혀 중국어의 기초를 확실히 다진다.</t>
  </si>
  <si>
    <t>[차이나톡] 1일 1패턴으로 입이 트이는 중국어회화 step3</t>
  </si>
  <si>
    <t>티엔 선생님의 미라클 랭귀지 중국어편 5</t>
  </si>
  <si>
    <t>티엔 선생님의 미라클 랭귀지 중국어편 1</t>
  </si>
  <si>
    <t>(참고도서) 왕초보 중국어회화 첫걸음</t>
  </si>
  <si>
    <t>나의 완벽한 중국생활 중국어</t>
  </si>
  <si>
    <t xml:space="preserve">"1. 중국에 정착하여 현지 생활을 해야 하는 학습자
2. 중국 생활을 미리 경험해 보고 싶은 학습자
3. 중급 중국어를 마스터한 학습자 "
</t>
  </si>
  <si>
    <t xml:space="preserve">"1. 중국인 강사의 생생한 경험이 녹아 있는 에피소드를 통해, 중국 생활의 노하우를 익힐 수 있습니다.
2. 중국 현지 생활을 해야 할 때 필요한 표현들을 익혀서, 빠르게 적응할 수 있습니다. 
3. 중국인 원어 강의를 통해 중국 생활을 생생하게 경험하고 다양한 표현을 익혀 활용할 수 있습니다. "
</t>
  </si>
  <si>
    <t>나의 겁 없는 중국생활 중국어</t>
  </si>
  <si>
    <t>24시간 생활밀착 중국어 VLOG</t>
  </si>
  <si>
    <t xml:space="preserve">"1. 중국어 입문을 마스터한 학습자
2. 중국어 초급 수준의 학습자
3. 유튜브 영상을 보듯 쉽고 재밌게 공부하고 싶은 학습자
4. 단어의 뜻은 알지만 쓰임이 헷갈리는 학습자
5. HSK 4급 시험을 준비하는 학습자"
</t>
  </si>
  <si>
    <t xml:space="preserve">"1. 일상 생활 속에서 궁금했던 생활 표현들을 배울 수 있습니다. 
2. 특별한 시간을 내지 않고도 일상 생활 속에서 자연스럽게 배운 문장을 떠올리며 복습할 수 있습니다. 
3. 지금까지 배운 중국어 표현들이 실생활에서 어떻게 쓰이는지 확인할 수 있습니다. "
</t>
  </si>
  <si>
    <t>1분 말하기 중국어 트레이닝 1 (2)</t>
  </si>
  <si>
    <t>[중문타파] 기초어법으로 시작하는 중국어회화 step1</t>
  </si>
  <si>
    <t>중문타파 중국어문법</t>
  </si>
  <si>
    <t>[차이나톡] WeChat 대화로 배우는 초간단 중국어 일상회화 step3</t>
  </si>
  <si>
    <t>① 일상에서 자주 쓰는 중국어 표현을 알고 싶은 학습자  
② 중국어 회화부터 작문까지 공부하고 싶은 학습자</t>
  </si>
  <si>
    <t xml:space="preserve">메신저 대화문 속 쉽고 간단한 중국어 표현을 학습하여 자신있게 중국어를 말할 수 있다. </t>
  </si>
  <si>
    <t>[차이나톡] 100% 상해 현지에서 배우는 필수 중국어회화 step1</t>
  </si>
  <si>
    <t>119 유튜버 닥터린의 중국어 응급 처치 - 초급 편 (2)</t>
  </si>
  <si>
    <t xml:space="preserve">"1. 여러 가지 뜻을 가지고 있는 동사를 학습합니다.
2. 품사는 ‘동사’이지만 문장 안에서 술어가 아닌 다른 문장 성분으로 자주 쓰이는 동사를 학습합니다.
3. 한자는 같은데 다른 품사로도 쓰이는 동사를 학습합니다. 
4. 우리말 뜻은 같지만 중국어로 전달되는 어감이 다른 동사를 학습합니다. "
</t>
  </si>
  <si>
    <t>[차이나톡] WeChat 대화로 배우는 초간단 중국어 일상회화 step1</t>
  </si>
  <si>
    <t>[차이나톡] 중국어 일기로 쉽게 배우는 생활 속 중국어회화 step3</t>
  </si>
  <si>
    <t>야나두 중국어 입문편 (2)</t>
  </si>
  <si>
    <t>뉴 50패턴으로 완성하는 랜드마크 실전 중국어 회화 Step 2</t>
  </si>
  <si>
    <t>[중문타파] 기초어법으로 입이 트이는 중국어회화 step3</t>
  </si>
  <si>
    <t>[차이나톡] 가장 쉬운 독학 중국어 발음 첫걸음 step2</t>
  </si>
  <si>
    <t>베이징 지하철 여행 중국어</t>
  </si>
  <si>
    <t>① 중국어 병음 학습 완료한 중국어 왕초보 학습자
② 베이징 여행 시 쓸 수 있는 회화를 배우고 싶은 학습자
③ 기초회화 학습은 한 것 같은데, 실용 회화가 안 되는 학습자</t>
  </si>
  <si>
    <t>1. 베이징 유명 지하철역 및 인근 관광명소 이해하기
2. 여행 시 실용적인 중국어 회화 배우기.
3. 원어민 강의를 통한 올바른 중국어 발음 및 표현 정확하게 알기.</t>
  </si>
  <si>
    <t>지하철 여행중국어</t>
  </si>
  <si>
    <t>[차이나톡] 그림으로 쉽게 배우는 왕기초 중국어회화 step1</t>
  </si>
  <si>
    <t>뉴 50패턴으로 완성하는 랜드마크 실전 중국어 회화 Step 3</t>
  </si>
  <si>
    <t>15초 따라 하기 중국어 트레이닝 2 (2)</t>
  </si>
  <si>
    <t xml:space="preserve">1. 중국어 회화를 빠르고, 정확하게 구사하고 싶은 학습자
2. 중국어 문법을 어려워 하는 학습자
3. 문장이 입에 익도록 집중적으로 트레이닝 하고 싶은 학습자"
</t>
  </si>
  <si>
    <t xml:space="preserve">1. 뼈대가 되는 중국어 문장 구조를 확실하게 이해할 수 있습니다.
2. 중국어 듣기 능력과 회화 실력을 향상할 수 있습니다.
3. 15초 트레이닝을 통해 문장을 자연스럽게 익힐 수 있습니다."
</t>
  </si>
  <si>
    <t>[중문타파] 기초어법으로 시작하는 중국어회화 step3</t>
  </si>
  <si>
    <t>칭따오 중국어 회화 중국어 메뉴판 마스터 Step 2</t>
  </si>
  <si>
    <t>1. 중국 여행할 때 음식점에서 뭘 먹어야 할지 망설이다 옆테이블 음식보고 그냥 주문하셨던 분
2. 중국 음식을 통해 중국 문화를 습득하고 더불어 기초 여행 중국어를 학습하고자 하는 분</t>
  </si>
  <si>
    <t>중국 현지 맛집에서 제대로 음식 먹고 오기</t>
  </si>
  <si>
    <t>[차이나톡] 그림으로 쉽게 배우는 왕기초 중국어회화 step3</t>
  </si>
  <si>
    <t>하루 10분! 뇌운동 프로젝트 - 중국어 기초 트레이닝 (2)</t>
  </si>
  <si>
    <t>[차이나톡] WeChat 대화로 배우는 초간단 중국어 일상회화 step2</t>
  </si>
  <si>
    <t>하루5분! 핫한 중국어 0순위 생생중국어</t>
  </si>
  <si>
    <t>중국인 친구들과 더 재미있는 중국어 표현 하고싶은 학습자 
중국어를 이제 배우기 시작한 중국어 초급 학습자 
평소에 중국드라마에 관심이 많았던 학습자</t>
  </si>
  <si>
    <t>상황에 맞는 표현과 대화 능력을 향상시킬수 있다.
현지인들이 자주 쓰는 자연스러운 대화표현을 할 수 있다.</t>
  </si>
  <si>
    <t>78800</t>
  </si>
  <si>
    <t>0순위 중드표현1200</t>
  </si>
  <si>
    <t>[차이나톡] 100% 상해 현지에서 배우는 필수 중국어회화 step2</t>
  </si>
  <si>
    <t>119 유튜버 닥터린의 중국어 응급 처치 - 초급 편 (1)</t>
  </si>
  <si>
    <t xml:space="preserve">"1. 첫걸음 마스터 후 다음 단계로 넘어가려는 분
2. 손 놓은 중국어를 다시 시작하려는 분
3. HSK 준비가 막막하게 느껴지는 분
4. 중국어가 어렵게 느껴지시는 분"
</t>
  </si>
  <si>
    <t>중국어 기본 동사 응급 처치</t>
  </si>
  <si>
    <t>[차이나톡] 중국에서 가장 많이 쓰는 초간단 여행중국어 회화 step1</t>
  </si>
  <si>
    <t>88800</t>
  </si>
  <si>
    <t>무작정 따라하기 홍콩.마카오 (2019-2020최신판)</t>
  </si>
  <si>
    <t>[차이나톡] 가장 쉬운 독학 중국어 회화 첫걸음</t>
  </si>
  <si>
    <t>① 기초부터 시작하여 중국어 실력을 다지고 싶은 학습자
② 문장 구조와 기초회화 표현을 함께 익히고자 하는 학습자
③ 단기간 내에 중국어의 기본을 정리하고 싶은 학습자</t>
  </si>
  <si>
    <t xml:space="preserve">중국어 회화의 기초가 되는 기본 문장 구조를 이해할 수 있다. 
</t>
  </si>
  <si>
    <t>[중문타파] 기초어법으로 입이 트이는 중국어회화 step1</t>
  </si>
  <si>
    <t>(왕초보도 쉽게 배우는) 중국어 회화 첫걸음 step2</t>
  </si>
  <si>
    <t>1일 1문장으로 시작하는 중국어 - 기초회화편 step1</t>
  </si>
  <si>
    <t xml:space="preserve">① 중국어 발음 학습이 끝나고 회화학습을 처음 시작하는 학습자
② 자투리 시간을 활용해 짧고 간결하게 중국어를 배우려는 학습자
③ 회화의 기초를 TV속 리얼 표현으로 다지고 싶은 학습자
</t>
  </si>
  <si>
    <t xml:space="preserve">① 실제 중국인들이 많이 사용하는 표현들을 학습함으로써 중국인과 일상적인 소통을 할 수 있다.
② 짧고 간결한 강의로 자투리 시간에 어디서나 편하게 학습할 수 있다.
③ 반복적인 패턴 학습으로 자연스럽게 중국어를 말할 수 있다.
</t>
  </si>
  <si>
    <t>1일 1문장으로 시작하는 중국어 기초회화</t>
  </si>
  <si>
    <t>맛있는 중국어 발음클리닉</t>
  </si>
  <si>
    <t>- 중국어 왕초보이신분
- 중국어 성조가 어렵게만 느껴지셨던 분
- 병음 보고 읽는 것이 익숙하지 않은 분 
- 중국 현지인의 표준 발음을 구사하고 싶은 분</t>
  </si>
  <si>
    <t>1. 짧은 시간 안에 중국어 발음을 익힌다. 
2. 혼자서 중국어를 보고 정확한 발음과 성조를 구사할 수 있게 된다. 
3. 중국어 말하기에 자신감이 생긴다.</t>
  </si>
  <si>
    <t>45500</t>
  </si>
  <si>
    <t>(참고도서) 듣고 쓰고 말하는 맛있는 중국어 간체자</t>
  </si>
  <si>
    <t>칭따오 중국어 회화 중국어 메뉴판 마스터 Step 1</t>
  </si>
  <si>
    <t>중국어 메뉴판 마스터</t>
  </si>
  <si>
    <t>인문교양</t>
  </si>
  <si>
    <t>문학/예술/미술</t>
  </si>
  <si>
    <t>고전에서 찾은 가족의 의미</t>
  </si>
  <si>
    <t>1. 고전 문학에 관심 있는 직장인
2. 고전을 통해 가족의 의미를 재확인하고 싶은 직장인
3. 가족해체 시대, 인간 관계에 고민이 있는 직장인</t>
  </si>
  <si>
    <t>1. 많은 직장인들이 코로나로 인한 사회활동과 인맥교류의 단절로 우울증을 앓는 요즘, 가족의 의미를 다시 바라보며 가정을 통한 마음의 안정감을 얻을 수 있다.
2. 여가 시간을 밖에서만 보냈던 과거와 달리 가정에서, 가족들과 함께 살아가는 지혜를 터득하며 심신의 평안함을 통해 업무 효율을 높일 수 있다.</t>
  </si>
  <si>
    <t>직장인 역량강화 소설 읽기</t>
  </si>
  <si>
    <t>1. 직장 내 다양한 상황 속 생존역량을 키우고자 하는 임직원
2. 지루한 자기계발서가 아닌 흥미와 재미를 겸비한 도서를 통해 자기개발을 해보고 싶은 직장인  
3. 책 읽기의 즐거움을 위해 전문가가 엄선한 도서 가이드가 필요한 모든 분</t>
  </si>
  <si>
    <t>1. 소설 속 제시되는 문제상황을 통해 평소 예측하지 못한 문제에 대응하고 해결하는 방법을 생각해볼 수 있다.</t>
  </si>
  <si>
    <t>Z세대와 함께 읽는 인문 역량 강화 고전 10선(참고도서세트제공)</t>
  </si>
  <si>
    <t>1. 문학 및 책읽기를 즐기는 분
2. 고전을 통해 시대변화를 읽고 통찰을 얻고 싶은 분
3. Z세대의 문화와 소통에 관심 있는 분</t>
  </si>
  <si>
    <t>1. 널리 알려진 고전 10작품을 통해 다양한 문화장르 및 사회현상을 보고 세대를 통합하는 공감대를 얻을 수 있다.
2. 풍부한 배경지식과 인문학적 소양을 얻을 수 있다.</t>
  </si>
  <si>
    <t>세네카 비극 전집</t>
  </si>
  <si>
    <t>직장인을 위한 리얼 클래식</t>
  </si>
  <si>
    <t>1. 클래식에 관심이 있지만 기초가 없는 분
2. 음악에 대한 교양을 높이고 싶은 분
3. 음악가의 삶을 입체적으로 이해하고 싶은 분</t>
  </si>
  <si>
    <t>1. 음악가의 삶을 입체적으로 이해한 후 이를 배경으로 음악을 감상할 수 있다.
2. 대중 문화 속 클래식 음악을 찾아볼 수 있다.</t>
  </si>
  <si>
    <t>[소확성] 이탈리아 미술품 복원사가 들려주는 명화 속 휴머니즘 이야기</t>
  </si>
  <si>
    <t>르네상스 시대 미술작품에 담긴 휴머니즘에 대해 알고 싶은 직장인
미술작품에 담긴 의미를 알고 예술적 소양을 높이고 싶은 직장인</t>
  </si>
  <si>
    <t xml:space="preserve">르네상스 미술작품에 대해 알 수 있다.
</t>
  </si>
  <si>
    <t>인간을 탐구하는 미술관</t>
  </si>
  <si>
    <t>감염병과 문학</t>
  </si>
  <si>
    <t>1.인류 최초의 문학에도 등장한 전염병
2.소설 &lt;페스트&gt; 속 군상들
3.소설 &lt;눈먼 자들의 도시&gt; 속 감염병과 인간</t>
  </si>
  <si>
    <t>감염병을 다룬 문학작품에 대해서 배울 수 있다.</t>
  </si>
  <si>
    <t>성화 한 편 할래요?</t>
  </si>
  <si>
    <t>성화와 관련된 미술 상식에 대해서 배울 수 있다.</t>
  </si>
  <si>
    <t>홍대 이작가가 그리는 NFT미술과 아트테크</t>
  </si>
  <si>
    <t>1. 자신의 작품을 NFT 거래 플랫폼에 올리고, 판매하는 방법을 배우려는 학습자
2. NFT를 통한 미술 시장과 아트테크의 방향과 발전에 관심있는 학습자
3. 평소 미술에 관심이 있어, 미술에 대한 안목을 키우고 싶은 학습자</t>
  </si>
  <si>
    <t>1. NFT 미술의 개념과 작동 원리를 파악하고, 주요 NFT 거래 플랫폼을 활용하여 작품을 등록하고 거래하는 방법을 습득합니다. 
2. 메타버스 시대의 미술을 탐구하고, 가상 현실, 증강현실, 라이프 로깅, 거울 세계 등 다양한 메타버스 형태를 이해합니다. 
3. 미술 시장의 현대적 이해와 전략: 미술 시장의 역사와 현대적 변화를 살펴보고, 아트페어, 경매, 갤러리, 아트 딜러의 역할을 이해합니다.</t>
  </si>
  <si>
    <t>103500</t>
  </si>
  <si>
    <t>NFT 미술과 아트테크 메타버스 세상의 첫 번째 도전</t>
  </si>
  <si>
    <t>바로바로 한자 5000 &lt;생활편&gt;</t>
  </si>
  <si>
    <t>생활과 밀접한 연관이 있는 고급 심화 한자단어를 학습할 수 있다.</t>
  </si>
  <si>
    <t>세기의 명화를 만나는 문화 클래스, 나만의 랜선 미술관</t>
  </si>
  <si>
    <t>1. 다양한 비즈니스 상황에서 활용 가능한 인문학적 소양을 기르고자 하는 조직 구성원
 2. 미래 인재에게 필요한 심미적 감성역량, 창의역량을 키우고자 하는 조직 구성원
 3, 미술, 그림, 여행, 문화 키워드에 관심이 있는 조직 구성원</t>
  </si>
  <si>
    <t>1. 미술 작품을 제대로 감상하는 방법을 이해하여, 심미적 안목을 높이며 창의성을 배양할 수 있다. 
2. 화가와 작품에 대하여 몰랐던 이야기를 파악하고 업무에 접목하여 활용할 수 있는 관점을 나열할 수 있다.
3. 미술에 대한 다양한 범위의 지식을 다루어 비즈니스 현장, 영업 등 다양한 부분에서 활용할 수 있다. 
4. 간접적 문화 생활 및 여행을 통한 힐링으로 스트레스를 해소하고 업무 집중력을 높일 수 있다.</t>
  </si>
  <si>
    <t>사적인 명화들, 그림 속 숨겨진 이야기를 찾아서</t>
  </si>
  <si>
    <t>바로바로 한자 5000 &lt;자연편&gt;</t>
  </si>
  <si>
    <t>인수분해원리를 활용해 한자를 쉽고 재미나게 익힌다.</t>
  </si>
  <si>
    <t>세계 미술관 산책</t>
  </si>
  <si>
    <t>세계 3대 미술관(오르세/런던/프라도)의 주요 작품에 대해 이해할 수 있다.</t>
  </si>
  <si>
    <t>바로바로 한자 5000 &lt;인간편&gt;</t>
  </si>
  <si>
    <t>인간과 밀접한 연관이 있는 고급 심화 한자단어를 학습할 수 있다.</t>
  </si>
  <si>
    <t>여행/건강/취미</t>
  </si>
  <si>
    <t>먹었으면 운동하자 EG홈트-정겨운 한 끼 식사</t>
  </si>
  <si>
    <t>ㅇ 먹는 거 좋아하고 움직이기 싫어하는 운동 초보자
ㅇ 바빠서 운동을 위해 시간을 낼 수 없는 학습자</t>
  </si>
  <si>
    <t>ㅇ집에서 간단하게 맨몸 스트레칭 운동을 통해 건강한 하루로 마무리하자</t>
  </si>
  <si>
    <t>77800</t>
  </si>
  <si>
    <t>먹었으면 운동하자 EG홈트</t>
  </si>
  <si>
    <t>쉽게 따라하는 식물 수채화 컬러링 step1</t>
  </si>
  <si>
    <t>① 수채화 그림을 좋아하는 학습자
② 수채화를 좋아하지만 어떻게 시작해야 할지 모르는 학습자
③ 수채화를 취미로 학습해 보고 싶은 학습자</t>
  </si>
  <si>
    <t>수채화 컬러링을 학습하여 수채화의 기본기를 탄탄하게 할 수 있다.</t>
  </si>
  <si>
    <t>나의 작은 정원</t>
  </si>
  <si>
    <t>Made at Home, 나만의 작은 홈카페 &amp; 홈베이킹</t>
  </si>
  <si>
    <t>1. 집에서도 카페 음료를 만들고 싶은 직장인
2. 직접 자신만의 음료와 베이킹에 도전하고 싶은 직장인
3. 다양한 음료 및 베이킹 제작에 필요한 지식을 알고자 하는 직장인</t>
  </si>
  <si>
    <t>1. 나만의 레시피로 음료를 만드는 과정을 통해 나에게 집중할 수 있는 시간을 가지고 업무 스트레스를 해소할 수 있다.
2. 바쁜 일상에서 벗어나 휴식의 시간을 가지면서 업무 집중력을 향상시킬 수 있다.
3. 반복되는 일상에서 지친 마음을 ‘홈카페 &amp; 홈베이킹’이라는 작은 경험을 통해 치유할 수 있다.
4. 다양한 메뉴의 레시피를 배워 업무에 지친 직장인들과 휴식의 방법에 대한 이야기를 나눌 수 있다.</t>
  </si>
  <si>
    <t>지루한 일상을 특별하게 만드는 마법, 그림일기 (다이어리제공)</t>
  </si>
  <si>
    <t>1. 그림일기를 통해 관찰력과 기억력을 향상시키고자 하는 분
2. 매일 똑같이 반복되는 일상에 지루함을 느끼는 분
3. 소중한 기억을 특별하게 기록하고자 하는 분
4. 그림 그리기를 통해 스트레스를 해소하고자 하는 분</t>
  </si>
  <si>
    <t>1. 그림으로 나만의 개성을 표현해 봄으로써 창의력 및 표현력을 향상시킬 수 있다.
2. 대상을 관찰하는 과정을 통해 기억력과 관찰력을 기를 수 있다.
3. 그림 그리는 과정을 통해 직장생활 스트레스를 해소하여 업무 생산성 향상을 기대할 수 있다.</t>
  </si>
  <si>
    <t>생각보관함 그리드_레터 다이어리(※ 재고상황에 따라 다이어리 브랜드는 바뀔 수 있음)</t>
  </si>
  <si>
    <t>방구석 취미 생활, 하루 한 장 드로잉</t>
  </si>
  <si>
    <t>- 드로잉을 취미 생활로 삼고 싶은 직장인
 - 다양한 그림 도구로 나만의 그림을 그리고 싶은 직장인
 - 업무 스트레스를 해소함으로써 집중력을 향상하여 성과를 창출하고자 하는 직장인</t>
  </si>
  <si>
    <t>그림 그리기를 통해 나에게 집중할 수 있는 시간을 가지고 업무 스트레스를 해소하고, 집중력을 향상시킬 수 있다.
직접 그린 간단한 그림을 인테리어 액자 등으로 만들어 비즈니스 현장에서 선물로 활용할 수 있다.
그림에 대한 기초적인 이해를 통해 미적 감각을 증진시켜 비즈니스 현장에서 이야깃거리로 활용할 수 있다.
하루에 한 장씩 완성하는 그림을 통해 만족감과 심리적 안정감을, 매일매일 성장하는 그림 실력을 통해 자신감을 높일 수 있다.</t>
  </si>
  <si>
    <t>1일 1 드로잉</t>
  </si>
  <si>
    <t>[HD]북크리에이터 전자책 제작 제대로 배우기 (기초)</t>
  </si>
  <si>
    <t>북크리에이터 웹을 처음 접하는 학습자</t>
  </si>
  <si>
    <t>북크리에이터 웹 전자책 제작 방법을 익히면서 디지털 매체에 대한 이해도를 높일 수 있습니다.
마인드 맵과 구글 문서 도구 등을 함께 사용하면서 전자책 제작의 완성도를 높일 수 있습니다.</t>
  </si>
  <si>
    <t>나만의 차별화된 글쓰기</t>
  </si>
  <si>
    <t>기존의 글쓰기 콘텐츠로도 실력이 늘지 않는 분
글을 잘 쓰고 싶어하는 모든 분
다른 클래스를 들어도 글쓰기 실력이 나아지지 않는 분</t>
  </si>
  <si>
    <t>글쓰기 실력을 향상시킬 수 있다.
글쓰기에 대한 기초를 탄탄히 할 수 있다.
글을 풍성하고 수려하게 쓸 수 있는 방법에 대해 알 수 있다.
책 출간에 대한 정보와 지식을 알 수 있다.</t>
  </si>
  <si>
    <t>68000</t>
  </si>
  <si>
    <t>공간에 대한 고민, 내가 살고 싶은 집</t>
  </si>
  <si>
    <t>1. 집짓기, 공간 구성에 관심 있는 분
2. 더불어 사는 삶과 공동체 커뮤니티에 관심있는 분
3. 집에 대한 시야를 바꿔, 원하는 공간을 만들어 보고 싶은 분
4. 집에서도 건강하게 자신을 위한 루틴이 필요한 분</t>
  </si>
  <si>
    <t>1. 당연하듯 주어진 공간에 맞춰살지 않고, 자신의 상황과 취향을 제대로 알고, 주거 공간을 다시 살펴봄으로 인해 진정한 휴식을 취할 수 있고, 긍정적인 정서를 가질 수 있다.
2. 천편일률적이고 고립된 주거인 아파트의 단점을 보완하여 개성과 독창성을 키우는 것은 물론 공동체 커뮤니티를 통해 소통이 충만한 삶을 가질 수 있다.</t>
  </si>
  <si>
    <t>민화, 복을 담아 그리는 우리 그림</t>
  </si>
  <si>
    <t>1. 민화에 관심을 가지고 있는 직장인
2. 민화를 취미 생활로 삼고 싶은 직장인
3. 민화 그리기를 통해 업무 스트레스를 해소하여 업무에서 성과를 창출하고자 하는 직장인</t>
  </si>
  <si>
    <t>1. 민화 그리기를 통해 나에게 집중할 수 있는 시간을 가지고 업무 스트레스를 해소하고, 집중력을 향상시킬 수 있다.
2. 민화와 우리나라의 전통 문화에 대한 이해도를 높여 외국과의 비즈니스 현장에서 이야깃거리로 활용할 수 있다.
3. 직접 그린 민화 그림을 비즈니스 현장에서 선물로 활용할 수 있다.
4. 직접 그린 민화 그림으로 회사 및 비즈니스 공간을 전환시키고, 이를 통해 조직 구성원의 만족도를 향상시킬 수 있다.</t>
  </si>
  <si>
    <t>뽀득뽀득, 무공해 천연 핸드메이드 올 어바웃 클렌저</t>
  </si>
  <si>
    <t>1. 다양한 천연 세정제품으로 일상 속 즐거움을 누리고픈 학습자
2. 천연 세정제품을 한 번쯤 직접 만들어 보고자 희망했던 학습자
3. 직접 만든 천연 세정제품을 소중한 사람들에게 선물하며 함께 나누기를 희망하는 학습자</t>
  </si>
  <si>
    <t>1. 일상 속 다양한 세정제품들의 재료와 이론, 종류들에 관해 알 수 있다.
2. 다양한 세정제품들을 따라 만들어 보며 제작 관련한 팁과 노하우를 알 수 있다.</t>
  </si>
  <si>
    <t>144800</t>
  </si>
  <si>
    <t>올 어바웃 클렌저, 실습키트(컬러붐 바스)</t>
  </si>
  <si>
    <t>실천 제로웨이스트! 업사이클링으로 만드는 인테리어 소품</t>
  </si>
  <si>
    <t>1. 제로웨이스트를 실천해 예쁜 업사이클링 공예품을 만들고 싶은 직장인</t>
  </si>
  <si>
    <t>1. 주변에서 쉽게 구할 수 있는 폐기물로 나만의 감성 소품을 만들며 취미생활을 즐기고 워라밸의 욕구를 충족할 수 있다.
2. 나만의 개성을 살린 업사이클링 공예 완성작으로 소품이나 공간을 꾸밀 수 있다.</t>
  </si>
  <si>
    <t>오늘의 일상을 특별하게, 오일파스텔</t>
  </si>
  <si>
    <t>1. 쉽고 재미있는 취미생활을 갖고 싶은 직장인
2. 오일파스텔을 통해 소소한 이야깃거리로 직장 내 친밀감과 소속감을 높이고 싶은 직장인
3. 오일파스텔을 통해 업무 스트레스를 해소하고 업무 능률을 높이고 싶은 직장인</t>
  </si>
  <si>
    <t>오일파스텔을 통해 나를 위로하고 업무 스트레스를 해소하며 집중력을 향상시킬 수 있다.
오일파스텔 색 조합을 통해 미적 감각을 증진시켜, 비즈니스 기획안에 감각있는 색을 적용해 볼 수 있다.
쉽게 따라할 수 있는 오일파스텔로 직장 내 유대감을 높일 수 있고, 비즈니스 현장에서 이야깃거리를 만들 수 있다.</t>
  </si>
  <si>
    <t>ON! 일상을 그린 반려식물 가이드</t>
  </si>
  <si>
    <t>1. 식물을 잘 키우고 싶지만 매번 죽어서 속상한 식린이   
2. 식물을 돌보며 회사생활로 지친 나의 마음체력을 기르고자 하는 직장인 
3. 식물을 통해 나만의 공간을 새롭게 꾸미고 싶은 직장인 
4. 식물 키우기를 통해 나의 건강을 지키고자 하는 직장인</t>
  </si>
  <si>
    <t>1. 식물 키우기를 통해 그동안 해소하지 못한 업무 스트레스를 해소할 수 있다.
2. 식물과의 정서적 교감을 통해 마음의 안정을 찾고 이후 업무의 효율을 높일 수 있다.  
3. 식물에 대한 기초적인 이해를 바탕으로 여러 비즈니스 현장에서 이야깃거리로 활용할 수 있다.
4. 회사 공간에 맞는 식물을 키울 수 있고, 플랜테리어를 통해 회사 분위기를 전환시킬 수 있고, 이러한 분위기 변신은 구성원의 만족도를 향상시킬 수 있다.</t>
  </si>
  <si>
    <t>추억 소환! 종이접기 리턴즈</t>
  </si>
  <si>
    <t>1. 쉽고 재미있는 취미생활을 갖고 싶은 직장인  
2. 종이접기로 나만의 소품이나 공간을 꾸미고 싶은 직장인
3. 종이접기로 잡념을 떨치고 스트레스를 해소하여 업무 능률을 높이고 싶은 직장인 
4. 종이접기로 유년시절의 추억을 떠올리고, 직장 내 소소한 이야깃거리로 친밀감을 높이고 싶은 직장인</t>
  </si>
  <si>
    <t>1. 종이접기로 잡념을 떨치고, 집중력과 업무 효율을 높일 수 있다.
2. 간단하고 쉽게 취미생활을 즐기며 워라밸의 욕구를 충족할 수 있다.
3. 나만의 개성을 살린 종이접기 완성작으로 소품이나 공간을 꾸밀 수 있다.
4. 누구나 유년시절에 접어봤던 종이접기로 직장 내 유대감을 높이고 비즈니스 현장에서 이야깃거리를 만들 수 있다.</t>
  </si>
  <si>
    <t>하루 한 장 오늘의 종이접기</t>
  </si>
  <si>
    <t>인지심리학, 세상의 모든 질문에 답하다</t>
  </si>
  <si>
    <t>일상에서 마주치는 질문에 대한 해답을 심리학을 통해 이해한다.</t>
  </si>
  <si>
    <t>[캘리테라피] 캘리그라피로 나만의 소품 만들기</t>
  </si>
  <si>
    <t>- 캘리그라피를 취미 생활로 삼고 싶은 직장인</t>
  </si>
  <si>
    <t>캘리그라피 쓰기를 통해 나에게 집중할 수 있는 시간을 가지고 업무 스트레스를 해소하고, 집중력을 향상시킬 수 있다.
캘리그라피를 활용한 소품 만드는 방법을 통해 다양한 소품을 만들어 비즈니스 현장에서 선물로 활용할 수 있다.
비즈니스 현장에서 캘리그라피를 효과전인 의미 전달, 마케팅 등의 용도로 활용할 수 있다.
조화로운 문장 구성을 통해 미적 감각을 증진시키고, 캘리그라피뿐만 아니라 실제 손글씨도 개성 있고 정갈하게 다듬을 수 있다.</t>
  </si>
  <si>
    <t>하루 10분, 30일 스마트 홈트레이닝</t>
  </si>
  <si>
    <t>- 홈트레이닝에 관심 있는 일반 직장인 
- 운동에 관심이 있으나 실행이 어려운 바쁜 직장인</t>
  </si>
  <si>
    <t xml:space="preserve">1. 운동 전 필수인 준비 운동법을 알고 실생활에 적용할 수 있다. 
2. 상하체, 코어 등 부위별 운동을 알고 알맞게 활용할 수 있다. 
3. 단시간에 고열량을 소비하는 전신 순환운동을 알고 건강한 몸을 ?만들 수 있다. </t>
  </si>
  <si>
    <t>평범한 일상을 특별하게! 쉽게 따라 쓰는 에세이</t>
  </si>
  <si>
    <t>1. 글쓰기 방법을 기초부터 배우고 싶은 직장인
2. 나만의 책을 쓰는 방법을 배우고 싶은 직장인
3. 글쓰기를 통해 내면의 치유와 위로를 얻고자 하는 직장인</t>
  </si>
  <si>
    <t>1. 글쓰기의 중요성과 글을 쓰는 다양하고 실제적인 방법을 이해하여 실무에서 보고서나 메일 작성 시 활용할 수 있다.
2. 나만의 책을 만드는 방법을 알고, 이를 통해 에세이뿐만 아니라 현업과 관련된 책을 작성하는 등 직장인으로서 한 단계 더 발전할 수 있다.
3. 글쓰기 준비를 위해 자신의 내면을 들여다보며 나 자신과의 대화를 이끌어내어 스스로 치유와 위로를 얻을 수 있다.
4. 삶의 여러 문제를 다양하게 창의적으로 해결하고, 성찰해가는 사고 과정을 통해 삶을 올바른 방향으로 이끌어 나아갈 수 있다.</t>
  </si>
  <si>
    <t>바쁜 직장인을 위한 초간단 홈트레이닝</t>
  </si>
  <si>
    <t>- 홈트레이닝에 관심 있는 일반 직장인
- 운동에 관심이 있으나 실행이 어려운 바쁜 직장인</t>
  </si>
  <si>
    <t xml:space="preserve">1. 운동 전 필수인 준비 운동법을 알고 실생활에 적용할 수 있다. 
2. 상하체, 코어 등 부위별 운동을 알고 알맞게 활용할 수 있다. 
3. 단시간에 고열량을 소비하는 전신 순환운동을 알고 건강한 몸을 만들 수 있다. </t>
  </si>
  <si>
    <t>감성을 엮는 시간, 라탄 공예</t>
  </si>
  <si>
    <t>1. 집에서도 라탄 공예를 직접 해보고 싶은 직장인
2. 직접 엮어 나만의 소품을 만들고 싶은 직장인
3. 다양한 라탄 공예 기법 및 필요한 지식을 알고자 하는 직장인</t>
  </si>
  <si>
    <t>1. 라탄을 직접 엮는 과정을 통해 나에게 집중할 수 있는 시간을 가지고 업무 스트레스를 해소할 수 있다.
2. 라탄 공예 기법을 응용하여 자신만의 작품을 만들고 이를 통해 만족감과 성취감을 느낄 수 있다.
3. 바쁜 일상에서 벗어나 휴식의 시간을 가지면서 업무 집중력을 향상시킬 수 있다.
4. 반복되는 일상에서 지친 마음을 해소하고 여유와 느림을 느낄 수 있다.</t>
  </si>
  <si>
    <t>[컬러테라피] 감성을 그리는 시간, 수채화로 떠나는 컬러링 여행</t>
  </si>
  <si>
    <t>- 수채화를 취미 생활로 삼고 싶은 직장인</t>
  </si>
  <si>
    <t>색채심리에 따르면 색체는 감정에 표현 향상에 도움이 되므로 수채화 컬리링을 통해 보다 더 많은 색채를 접하며 스트레스를 해소할 수 있다.
그림에 대한 기초적인 이해를 통해 미적 감각을 증진시켜 비즈니스 현장에서 이야깃거리로 활용할 수 있다.
직접 그린 간단한 그림을 인테리어 액자 등으로 만들어 비즈니스 현장에서 선물로 활용할 수 있다.</t>
  </si>
  <si>
    <t>카메라를 넘어 세상을 보는 나만의 눈, 포토테라피</t>
  </si>
  <si>
    <t>1. 사진 찍기를 취미로 하고 싶은 직장인
2. 소재를 찾고 사진을 찍는 과정을 통해 업무 스트레스를 해소하여 좋은 성과를 창출하고자 하는 직장인</t>
  </si>
  <si>
    <t>1. 사진 찍기를 통해 바쁜 일상과 업무에서 오는 스트레스를 효과적으로 해소하여 직장생활에 더욱 집중할 수 있다.
2. 사진 촬영을 위해 일상적인 공간이 아닌 새로운 곳에 방문하며 정서를 환기시키고 충전의 시간을 가질 수 있다.
3. 학습한 사진 촬영 기법으로 자신이 좋아하는 피사체를 찍으며 성취감을 얻을 수 있고, 자아효능감에 도움을 줄 수 있다.</t>
  </si>
  <si>
    <t>먹었으면 운동하자 EG홈트-음료와 술안주</t>
  </si>
  <si>
    <t>멀티푸쉬업바</t>
  </si>
  <si>
    <t>국가대표 재활 트레이너의 바른 자세를 만드는 체형교정</t>
  </si>
  <si>
    <t>- 같은 자세로 오랫동안 일하기 때문에 스트레칭과 근력 운동이 필요한 직장인
 - 통증이나 몸의 불편감 때문에 바른자세의 필요성을 느껴서 체형을 교정하기 원하는 직장인</t>
  </si>
  <si>
    <t>1. 바른 자세의 중요성을 이해하고 일상에서 실천할 수 있다.
2. 스스로 문제성 자세인지 아닌지를 알아보고 스트레칭과 마사지, 운동으로 체형을 바로잡을 수 있다. 
3. 바른 자세를 배우고 체형에 맞는 운동을 해 주면 고질병이나 통증에서 벗어날 수 있다.
4. 가벼운 스트레칭과 운동으로 혈액순환 개선, 집중력 향상 등 업무의 능률을 높일 수 있다.</t>
  </si>
  <si>
    <t>초보 캠퍼를 위한 꼼꼼 가이드, 캠핑의 모든 순간</t>
  </si>
  <si>
    <t>1. 캠핑을 취미 생활로 삼고 싶은 직장인
2. 캠핑에서 즐길 수 있는 다양한 활동에 대해 알고 싶은 직장인
3. 캠핑을 통해 자연에서 머무르며 힐링을 얻고 싶은 직장인</t>
  </si>
  <si>
    <t>1. 캠핑이 줄 수 있는 힐링과 선순환을 제시하여 직장인들의 일상과 쉼을 더욱 풍요롭게 만들 수 있다.
2. 캠핑에 대한 기초적인 이해를 통해 비즈니스 현장에서 이야깃거리로 활용할 수 있다.
3. 워크샵 등 직장 내 행사를 캠핑에서만 즐길 수 있는 다양한 활동을 적용하여 기획할 수 있다.</t>
  </si>
  <si>
    <t>80200</t>
  </si>
  <si>
    <t>10단계로 끝내는 한 방 유튜브, 유튜브 개설하고 스스로 일시키자!</t>
  </si>
  <si>
    <t>전직원</t>
  </si>
  <si>
    <t>유튜브의 알고리즘을 이해하고, 이를 마케팅에 적용할 수 있다.
유튜브 채널을 만들고 콘텐츠 크리에이터로 활동할 수 있다.
유튜브에서 시청자가 유입되는 경로를 이해하고, 이를 적용하여 내 채널의 구독자를 늘릴 수 있다.
유튜브 콘텐츠를 생산하고, 이를 비즈니스 현장에서 이야깃거리로 활용할 수 있다.</t>
  </si>
  <si>
    <t>자연에서 하루 쉼표, 캠핑 &amp; 백패킹</t>
  </si>
  <si>
    <t>1. 캠핑과 백패킹에 관심을 가지고 있는 직장인
2. 캠핑과 백패킹을 취미 생활로 삼고 싶은 직장인
3. 캠핑과 백패킹를 통해 업무 스트레스를 해소하여 업무에서 성과를 창출하고자 하는 직장인</t>
  </si>
  <si>
    <t>1. 캠핑과 백패킹을 통해 나에게 집중할 수 있는 시간을 가지고 업무 스트레스를 해소하고, 집중력을 향상시킬 수 있다.
2. 캠핑과 백패킹이 줄 수 있는 힐링과 선순환을 제시하여 직장인들의 일상과 쉼을 더욱 풍요롭게 만들 수 있다.
3. 캠핑과 백패킹에 대한 기초적인 이해를 통해 비즈니스 현장에서 이야깃거리로 활용할 수 있다.
4. 워크샵 등 직장 내 행사를 캠핑과 백패킹에서 즐길 수 있는 다양한 활동을 적용하여 기획할 수 있다.</t>
  </si>
  <si>
    <t>부모 역량 강화 어린이 도서 10선(참고도서제공)</t>
  </si>
  <si>
    <t>1. 자녀와 함께 읽으면 좋은 책을 고민하고 선정해볼 수 있다.
2. 자녀와 함께 독서를 하고 작품에 대한 이야기를 나누면서, 자녀와 본인 내면의 성장을 동시에 이루어낼 수 있다.</t>
  </si>
  <si>
    <t>푸름아빠의 아이 내면의 힘을 키우는 몰입독서</t>
  </si>
  <si>
    <t>[How2업스킬] MBTI로 가화만사성! 성격유형으로 보는 부부&amp;자녀 대화법</t>
  </si>
  <si>
    <t>자신과 가족구성원의 MBTI성격유형과 유형별 특징을 파악할 수 있습니다.
성격유형별 특징을 이해하고, 효과적으로 소통하여 갈등을 줄일 수 있습니다.
행복한 가정이 주는 심리적, 정서적 안정감으로 업무몰입도를 높일 수 있습니다.</t>
  </si>
  <si>
    <t>먹었으면 운동하자 EG홈트-친근한 한 끼 식사</t>
  </si>
  <si>
    <t>TPE 요가메트 6MM</t>
  </si>
  <si>
    <t>공부의 기술</t>
  </si>
  <si>
    <t>중등교육과정에서 배우는 과목을 제대로 공부할 수 있는 법을 배운다.</t>
  </si>
  <si>
    <t>Color! 너와 나의 연결고리, 색채심리</t>
  </si>
  <si>
    <t>1. 코로나 이후 우울증에 시달리는 모든 직장인
2. 색채를 통해 내면의 무의식을 탐색하고 치유하고 싶은 직장인
3. 직장 내 관계에 어려움을 느끼는 직장인 
4. 다양한 성격의 동료들을 이해하고 팀워크를 높이고 싶은 직장인</t>
  </si>
  <si>
    <t>쉽게 따라하는 식물 수채화 컬러링 step2</t>
  </si>
  <si>
    <t>친환경 Bro 황대리x줄리안의 ZERO 탄소 발자국</t>
  </si>
  <si>
    <t>1. 실생활에서 쉽고 재미있게 친환경적인 삶을 실천하고 싶은 직장인</t>
  </si>
  <si>
    <t>1. 실생활에서 쉽고 재미있게 친환경 라이프를 실천할 수 있는 방안을 제시할 수 있다.
2. 직장과 가정에서 분리배출을 잘 하는 법을 알고 실천할 수 있다
3. 기후위기, 폐기물의 심각성을 깨닫고 직장 및 가정에서 기후 문제를 해결할 수 있는 방법을 실천할 수 있다.</t>
  </si>
  <si>
    <t>종이 위에 사각사각, 손글씨 &amp; 다이어리 꾸미기</t>
  </si>
  <si>
    <t>1. 손글씨를 교정하고 싶은 직장인
2. 다이어리 꾸미기를 취미 생활로 삼고 싶은 직장인
3. 손글씨 쓰기를 통해 업무 스트레스를 해소하여 업무에서 성과를 창출하고자 하는 직장인</t>
  </si>
  <si>
    <t>1. 손글씨를 통해 나에게 집중할 수 있는 시간을 가지고 업무 스트레스를 해소하고, 집중력을 향상시킬 수 있다.
2. 손글씨를 다이어리 꾸미기에 활용하여 일상을 소중한 추억으로 만들 수 있도록 다이어리를 꾸밀 수 있다.
3. 비즈니스 현장에서 정갈하고 바른 손글씨 서체를 구사하여 효과적으로 의미 전달을 할 수 있다.
4. 직접 쓴 손글씨와 간단한 손그림을 책갈피 등으로 만들어 비즈니스 현장에서 선물로 활용할 수 있다.</t>
  </si>
  <si>
    <t>종이 위에 사각사각 손글씨 따라쓰기</t>
  </si>
  <si>
    <t>영화와 만나는 와인 기초 클래스</t>
  </si>
  <si>
    <t>1. 와인을 알아가며 즐기고 싶은 학습자
2. 와인 문화 트렌드를 알고 싶은 학습자
3. 와인의 다양한 맛과 특징을 알고 싶은 학습자</t>
  </si>
  <si>
    <t>1. 영화 속 와인과 와인 문화를 공부하고 경험하며, 다양한 와인의 종류와 기초 상식을 배울 수 있다.
2. 와인에 관한 개념과 용어 및 다양한 규칙과 매너를 설명할 수 있다.
3. 와인 산업의 변화와 생산, 제조, 브랜드화의 과정을 통해 사회경제적 변화를 설명할 수 있다.</t>
  </si>
  <si>
    <t>와인이 있는 100가지장면</t>
  </si>
  <si>
    <t>비즈니스 테이블의 완성, 올 댓 와인</t>
  </si>
  <si>
    <t>1. 비즈니스 테이블에서 와인을 활용하여 영업, 마케팅을 할 수 있는 모든 임직원</t>
  </si>
  <si>
    <t>1. 와인과 관련된 비즈니스 테이블 예절을 배우고, 현장에서 활용할 수 있다.
2. 와인과 관련된 지역, 환경, 역사, 철학 등에 대해 이해할 수 있다.
3. 와인에 관련된 국제적인 사건, 정치, 문화, 예술적 사례들을 이해하고, 기획, 마케팅 등에 활용할 수 있다.
4. 와인 비즈니스를 익혀 현장에서 와인 매너를 정확히 할 수 있다.
5. 글로벌 비즈니스가 확장되고 중요시 되고 있는 요즘, 문화별 차이를 이해하고 다름을 존중하는 국제 비즈니스 매너를 배워 글로벌 인재로 도약할 수 있다.</t>
  </si>
  <si>
    <t>먹었으면 운동하자 EG홈트-간식과 디저트</t>
  </si>
  <si>
    <t>폼롤러 60cm</t>
  </si>
  <si>
    <t>가장 쉽게 배우는 일러스트, 기초부터 응용까지</t>
  </si>
  <si>
    <t>자신만의 그래픽 이미지를 표현하고 싶은신 분
실무에 디자인 작업이 필요로 하신 분</t>
  </si>
  <si>
    <t>1. 디자인이 필요한 다양한 분야에 막힘없이 그래픽 디자인 작업을 할 수 있다.
2. 일러스트레이터 프로그램을 통해 자신만의 디자인 작업능력 키우기</t>
  </si>
  <si>
    <t>지켜줄來! 직장 내 감염 예방관리</t>
  </si>
  <si>
    <t>- 조직 내 감염 예방 시스템을 구축해야 하는 인사/총무 부서 근무자
- 건강을 지키고자 하는 모든 임직원</t>
  </si>
  <si>
    <t>1. 병균과의 전쟁에서 알아야할 정보들을 제대로 알고, 바이러스와 유해환경으로부터 내 몸을 지킬 수 있다.
2. 전염병 유행 시에 기업에서 주의해야 할 사항을 알고, 조직과 개인의 건강을 지킬 수 있다.</t>
  </si>
  <si>
    <t>어서오세요! with 박호산X황현석, 오늘의 커피 한잔</t>
  </si>
  <si>
    <t>1. 커피를 좋아하는 직장인
2. 커피에 대해 다양한 지식을 쉽고 재미있게 알고싶은 직장인
3. 커피를 통해 소소한 이야깃거리로 직장 내 친밀감과 소속감을 높이고 싶은 직장인</t>
  </si>
  <si>
    <t>1. 좋아하는 커피를 마시며 업무 스트레스를 해소하고 집중력을 향상시킬 수 있다.
2. 미팅이나 회의 자리에서 커피 한잔에 대한 소소한 이야깃거리로 직장 내 유대감을 높일 수 있고, 비즈니스 현장에서 이야깃거리를 만들 수 있다.
3. 쉽고 간단한 커피 레시피를 배워, 직장이나 집에서 나만의 커피를 완성하며 성취감을 얻을 수 있다.</t>
  </si>
  <si>
    <t>매듭으로 만드는 10가지 실용 소품, 나의 첫 마크라메</t>
  </si>
  <si>
    <t>1. 손으로 엮는 매듭공예에 관심이 있는 초보 학습자.
2. DIY 및 수공예를 통해 창의성을 향상시키고 싶은 학습자.
3. 온라인 강의를 통해 유연하게 학습하고자 하는 모든 학습자.</t>
  </si>
  <si>
    <t>1. 마크라메의 기본 매듭을 이해하고 활용할 수 있습니다.
2. 다양한 마크라메 아이템을 제작할 수 있습니다.
3. 손공예를 통해 창의성과 손재주를 향상시킬 수 있습니다.
4. 마크라메를 통해 일상 소품을 직접 제작하고 사용할 수 있습니다.</t>
  </si>
  <si>
    <t>마크라메와 포실한 일상들, 실습키트(마크라메3종 제작)</t>
  </si>
  <si>
    <t>내 안의 표현력을 깨우는 보컬 트레이닝</t>
  </si>
  <si>
    <t>1. 노래를 잘 부르고 싶은 직장인
2. 노래를 통해서 스트레스를 풀고 삶의 활력소를 찾고 싶은 직장인
3. 발음과 목소리를 다듬어 표현력을 높이고 싶은 직장인</t>
  </si>
  <si>
    <t>1. 올바른 발성법 및 호흡법을 통해서 개인의 표현력과 전달력을 
향상시킬 수 있다.
2. 노래 부르기를 통해 쌓인 스트레스를 해소하여 업무 능률 및 생산성을 향상시킬 수 있다.
3. 다양한 감각을 자극함으로써 평소 둔해진 감각들을 다시 깨울 수 있다.</t>
  </si>
  <si>
    <t>마음을 이어주는 마법, 타로</t>
  </si>
  <si>
    <t>타로 역사를 배우며, 서양 점술학에 대한 저변을 넓히는 등의 교양을 쌓을 수 있다.
타로 카드를 매개체로 주변 사람들과 관계를 돈독히 하고, 내 여가 생활을 더욱 즐겁게 할 수 있다.
매일 카드 한 장을 뽑아 보는 잠깐의 시간에서 지친 마음을 다독이는 시간을 가질 수 있다.
타로라는 매개체로 타로테라피를 하며. 마음의 안정을 얻을 수 있다.</t>
  </si>
  <si>
    <t>마음을 이어주는 마법, 타로 이야기 카드 세트 : 내면의 미로에 갇혀 헤매는 사람에게 길잡이가 되어주는 타로(넷마루)</t>
  </si>
  <si>
    <t>현재성의 시 읽기</t>
  </si>
  <si>
    <t>최승자, 기형도 시인의 작품세계를 이해할 수 있다.</t>
  </si>
  <si>
    <t>절대로 실패하지 않는 드로잉</t>
  </si>
  <si>
    <t>어반드로잉을 실습할 수 있다.</t>
  </si>
  <si>
    <t>은퇴/창업</t>
  </si>
  <si>
    <t>[창업시리즈_01] 금융, 부동산으로 미래설계하기</t>
  </si>
  <si>
    <t>- 3년 내 창업예정자: 은퇴 또는 명예퇴직을 목전에 앞둔 직장인
- 3-40대 직장인: 은퇴설계 차원에서 미리 창업에 대한 교육을 받고 싶은 직장인
- 은퇴 전에 은퇴 후 삶에 대한 대비를 하고 싶은 직장인</t>
  </si>
  <si>
    <t>1. 은퇴 후 노후에 대한 재무설계를 할 수 있다.
2. 국민연금, 개인연금, 주택연금, 농지연금 등에 대해 알고 활용할 수 있다.
3. 은퇴 후 재테크 및 보험에 대해 알 수 있다.
4. 수익형, 거주형 등 부동산 설계에 대해 알 수 있다.</t>
  </si>
  <si>
    <t>핵심만 콕! 은퇴 준비와 은퇴 설계</t>
  </si>
  <si>
    <t>은퇴를 앞둔 모든 임직원
은퇴 준비 및 은퇴 설계에 관심을 갖고 있는 모든 임직원</t>
  </si>
  <si>
    <t xml:space="preserve">은퇴에 대한 고정관념과 두려움을 없애고 새로운 시각으로 은퇴를 준비할 수 있다.
행복한 노후를 준비하는 인생설계를 준비한다.
</t>
  </si>
  <si>
    <t>다시 출근합니다, 제2의 인생 - 꿈꾸는 내일(창업편)</t>
  </si>
  <si>
    <t>은퇴와 퇴직을 앞둔 직장인
미뤄왔던 꿈을 이루는 행복한 인생 2막을 계획 중인 직장인
전직과 이직, 창업을 준비하고 있는 직장인</t>
  </si>
  <si>
    <t>꿈을 실현하는 제2의 인생을 계획할 수 있다.
은퇴와 퇴직 전 인생 2막에 대해 설계할 수 있다.
창업의 핵심 포인트와 프로세스를 알고 준비할 수 있다.</t>
  </si>
  <si>
    <t>쉽게 보는 신중년 경력설계의 모든 것</t>
  </si>
  <si>
    <t>1. 은퇴/퇴직을 앞둔 신중년
2. 인생3막을 설계하고자 하는 직장인</t>
  </si>
  <si>
    <t>1. 신중년 세대의 경력설계 전반에 대해 알 수 있다.</t>
  </si>
  <si>
    <t>다시 출근합니다, 제2의 인생 - 행복한 내일(창업편)</t>
  </si>
  <si>
    <t>행복한 내일을 실현하는 제2의 인생을 계획할 수 있다.
은퇴와 퇴직 전 인생 2막에 대해 설계할 수 있다.
창업의 핵심 포인트와 프로세스를 알고 준비할 수 있다.</t>
  </si>
  <si>
    <t>다시 출근합니다, 제2의 인생 - 행복한 내일(전업편)</t>
  </si>
  <si>
    <t>행복한 내일을 실현하는 제2의 인생을 계획할 수 있다.
은퇴와 퇴직 전 인생 2막에 대해 설계할 수 있다.
전업의 핵심 포인트와 프로세스를 알고 준비할 수 있다.</t>
  </si>
  <si>
    <t>사장님은 처음이지? 창업 멘토 박정호의 실전 창업</t>
  </si>
  <si>
    <t>1. 탄소중립, ESG, 지속가능경영 등 친환경을 선택하는 기업 트렌드를 읽고 싶은 직장인
2. 실생활에서 쉽고 재미있게 친환경적인 삶을 실천하고 싶은 직장인</t>
  </si>
  <si>
    <t>1. 직장생활 이후 제2의 삶에서 창업의 필요성을 인지하고, 누구나 창업에 관심을 가져야 함을 깨달을 수 있다. 
2. 창업에 대한 이해를 바탕으로, 창업 계획 및 준비를 할 수 있다. 
3. 효율적이고 성공적인 창업을 위한 요령과 전략을 배울 수 있다.
4. 실제 창업 선배의 경험담에서 창업 준비 및 기업과 점포 운영의 노하우를 습득할 수 있다.</t>
  </si>
  <si>
    <t>다시 출근합니다, 제2의 인생 - 꿈꾸는 내일(전업편)</t>
  </si>
  <si>
    <t>꿈을 실현하는 제2의 인생을 계획할 수 있다.
은퇴와 퇴직 전 인생 2막에 대해 설계할 수 있다.
전업의 핵심 포인트와 프로세스를 알고 준비할 수 있다.</t>
  </si>
  <si>
    <t>유쾌하고 즐겁게 준비하는 내일, 은퇴 재무 교육</t>
  </si>
  <si>
    <t>1. 언젠가는 은퇴를 해야하는 모든 직장인
2. 은퇴 재무 설계를 준비하는 직장인
3. 노후는 노후에 준비하면 된다고 잘못 생각하는 직장인</t>
  </si>
  <si>
    <t>노후기 삶의 전개 과정과 노후기 삶을 위협하는 리스크에 대해 설명할 수 있다.
자산부채상태표와 현금흐름표를 바탕으로 재무 목표를 세울 수 있다.
노후의 기본적인 자산관리 원칙 3가지를 구체적으로 계획할 수 있다. 
행복한 노후를 위한 균형 있는 은퇴 설계를 디자인할 수 있다.
노후 소득 보장을 위한 연금자산을 이해하고, 각종 연금의 특징에 따라 재무 계획을 할 수 있다.</t>
  </si>
  <si>
    <t>[창업시리즈_02] 아는 만큼 보인다! 창업의 종류와 창업 아이디어</t>
  </si>
  <si>
    <t>- 3년 내 창업예정자: 은퇴 또는 명예퇴직을 목전에 앞둔 직장인
- 3-40대 직장인: 은퇴설계 차원에서 미리 창업에 대한 교육을 받고 싶은 직장인</t>
  </si>
  <si>
    <t>1. 창업에 대한 이해를 통해 창업에 대한 두려움을 없앨 수 있다.
2. 창업 시에 가져야 할 기업가 정신과 창업자의 자질론에 대해 학습할 수 있다.
3. 상권 입지 기반으로 한 창업과 프랜차이즈 창업, 1인 미디어 커머스에 대해 알 수 있다.
4. 창업 아이디어에 대해 알고 창업 아이디어를 낼 수 있다.</t>
  </si>
  <si>
    <t>핵심만 콕! 재취업 준비와 성공전략</t>
  </si>
  <si>
    <t>재취업을 준비하는 직장인 또는 예비 퇴직자</t>
  </si>
  <si>
    <t xml:space="preserve">취업만의 목적이 아닌 인생의 궁극적 목표를 찾는 재취업의 목적과 중요성을 이해할 수 있다.
</t>
  </si>
  <si>
    <t>[창업시리즈_04] 이것만은 알고 가자! 창업 성공의 핵심 포인트</t>
  </si>
  <si>
    <t>1. 창업 아이디어를 고도화하는 기법에 대해 알 수 있다.
2. 정부에서 지원하는 창업관련 정책자금에 대해 알고 정부지원 과제에 도전할 수 있다.
3. 창업 투자를 위한 사업계획서 작성 방법에 대해 학습할 수 있다.
4. 창업 시에 필요한 세무, 회계에 대해 알 수 있다.</t>
  </si>
  <si>
    <t>스타트업, 반드시 성공하는 창업 로드맵</t>
  </si>
  <si>
    <t>창업에 대한 관심이 있거나 준비하고 있는 조직 구성원
시행착오를 겪고 있는 사업 초기 경영진
조직 관리 및 기업 투자유치에 대한 통찰을 얻고 싶은 조직 구성원 및 경영진</t>
  </si>
  <si>
    <t>1.  스타트업 창업에 대한 현실적인 고찰을 통해 실패하기 쉬운 스타트업 업계에서 성공 가능성을 높일 수 있다.
2.  다양한 창업 실패의 위험을 낮추는 방법을 알고, 이를 실제 스타트업 창업 시 적용할 수 있다.
3.  투자 유치에 대한 기초를 다지고, 실제 스타트업 투자 유치 시 활용할 수 있다.</t>
  </si>
  <si>
    <t>105200</t>
  </si>
  <si>
    <t>성공창업 바로가기, 마케팅 및 쇼핑몰 운영(참고도서제공)</t>
  </si>
  <si>
    <t>- 초기 및 예비 창업자
- 은퇴 후 창업 희망하는 분
- 인터넷 쇼핑몰 창업에 관심있는 분
- 네이버 스마트스토어 운영에 관심있는 분</t>
  </si>
  <si>
    <t>1. 고객발굴, 온라인 마케팅과 전략, 소셜 미디어 마케팅과 전략에 대해 설명할 수 있다.
2. 고객 흐름에 따른 로드맵과 마케팅 관련 용어에 대해 설명할 수 있다.
3. 네이버의 특징과 네이버 알고리즘에 대해 설명할 수 있다.
4. 네이버 블로그의 특징과 전략에 대해 설명할 수 있다.
5. 네이버 스마트스토어와 상품검색 알고리즘에 대해 설명할 수 있다.
6. 스마트스토어의 상품정보 및 판매정보 가이드라인에 대해 설명할 수 있다.</t>
  </si>
  <si>
    <t>성공하는 쇼핑몰 사업계획서</t>
  </si>
  <si>
    <t>[창업시리즈_05] 성공은 나의 것! 사례로 배우는 창업 성공전략</t>
  </si>
  <si>
    <t>1. 창업에 성공한 사람과 실패한 사람의 사례를 분석하여 창업에 대한 대책을 세울 수 있다.
2. 실제 창업을 위해 도전할 수 있는 시장에 대해 알 수 있다.
3. SNS별 마케팅 전략에 대해 알고 실천할 수 있다.
4. 일본 창업 사례를 통해 창업 성공전략을 세울 수 있다.</t>
  </si>
  <si>
    <t>내 성향에 맞는 은퇴 계획하기(참고도서제공)</t>
  </si>
  <si>
    <t>- 곧 은퇴를 앞둔 직장인
- 은퇴 후 건강하고 안정적인 노후생활을 원하는 40-50대
- 조기 은퇴를 계획 중인 파이어족 
- 생애 설계를 시작해야 하는 모든 직장인</t>
  </si>
  <si>
    <t>1. 은퇴 후 나의 성향에 맞는 만족스러운 노후생활을 위해 필요한 정보를 습득한다.
2. 성향에 따라 은퇴 자금의 규모가 달라짐을 이해하고, 은퇴 후 재무계획을 수립한다.
3. 은퇴 후의 삶을 구체적으로 그려보고, 준비를 시작한다.</t>
  </si>
  <si>
    <t>멋지게 은퇴하는 법(탐나는책)</t>
  </si>
  <si>
    <t>[창업시리즈_03] 실전 창업 준비! 창업 프로세스와 마케팅</t>
  </si>
  <si>
    <t>1. 창업 프로세스를 이해하여 창업 준비를 할 수 있다.
2. 창업 시에 필요한 마케팅에 대해 이해하고 고객을 발굴하는 방법에 대해 알 수 있다.
3. 창업 시장 조사 방법에 대해 이해하고 실행할 수 있다.</t>
  </si>
  <si>
    <t>자기계발/재테크</t>
  </si>
  <si>
    <t>김미경의 북드라마(터닝포인트 편)</t>
  </si>
  <si>
    <t>- 지루한 일상에 동기부여가 필요한 직장인 
- 바빠서 책을 매번 읽기 어려운 직장인</t>
  </si>
  <si>
    <t xml:space="preserve">1. 다양한 분야의 책을 통해 인문교양 역량을 기를 수 있다.
2. 책을 읽고 자신의 생각을 정리해볼 수 있다. </t>
  </si>
  <si>
    <t xml:space="preserve"> K-직장인 집중! 지금 우리 회사는 MBTI 소통 시대</t>
  </si>
  <si>
    <t>MBTI를 통해 다름을 인정하고 원활한 소통을 하고자 하는 모든 임직원</t>
  </si>
  <si>
    <t>1. 자신과 부서원들의 MBTI 유형을 파악하고, 유형별 행동 특성을 이해할 수 있다.
2. MBTI 유형별 강점과 약점, 소통 시 주의사항을 이해할 수 있다.
3. MBTI를 통한 갈등관리 및 문제해결 비기를 습득할 수 있다.</t>
  </si>
  <si>
    <t xml:space="preserve">나의 MBTI가 궁금하단 마리몽 </t>
  </si>
  <si>
    <t>조선미 교수의 심리학 콘서트 - 상처받은 아이 치유</t>
  </si>
  <si>
    <t>1. 학교생활을 어려워하는 아이를 둔 부모
2. 배움에 흥미를 잃은 아이를 둔 부모
3. 아이를 이해하기 위한 접근방식을 익히고 싶은 모든 사회 구성원</t>
  </si>
  <si>
    <t>1. 아이들이 학교생활에서 상처받고 힘든 이유를 알고, 이를 풀어갈 수 있는 방안을 얻을 수 있다.
2. 배움에 흥미를 잃어버린 아이들의 문제를 해결할 수 있는 적절한 해결 방안을 파악할 수 있다. 
3. 아이들의 상처를 이해할 수 있는 부모의 적절한 접근방식을 익혀 상처받은 아이를 보듬어줄 수 있다.</t>
  </si>
  <si>
    <t>오은영 박사의 우리 아이 감정코칭</t>
  </si>
  <si>
    <t>1. 자녀를 둔 모든 임직원
2. 육아를 준비하는 모든 분
3. 아이의 감정발달을 위해 학습이 필요한 부모</t>
  </si>
  <si>
    <t>1. 육아고민 해결을 통해 임직원이 업무에 몰입할 수 있는 기본 조건인 가정의 안정을 도모하여 업무능률을 높일 수 있다.
2. 다양한 사례를 통해 아이들의 연령과 상황에 따른 감정 문제를 파악하고 그 원인을 이해할 수 있다.
3. 아이의 마음을 읽고 훈육하는 원리와 방법을 이해하며, 이를 가정 현장에 적용할 수 있다. 
4. 부모로서의 가치관과 마음가짐을 재정립할 수 있다.</t>
  </si>
  <si>
    <t>우리 아이 매일 영어공부 습관 만드는 비법</t>
  </si>
  <si>
    <t>① 자녀에게 영어 공부 습관을 만들어주고 싶은 학습자
② 영어 공부를 어려워하는 자녀를 둔 학습자
③ 자녀에게 자연스러운 영어환경을 만들어주고 싶은 학습자</t>
  </si>
  <si>
    <t>자녀 영어 교육에 대한 궁금증을 해소하고, 아이에게 스스로 영어 공부하는 습관을 만들어 줄 수 있다.</t>
  </si>
  <si>
    <t>합리적인 소비와 저축으로 현명한 자산가 되기</t>
  </si>
  <si>
    <t>1. 재무설계를 시작해야 하는 2030 사회 초년생
2. 제3의 월수입이 없는 40대 직장인
3. 은퇴를 앞두고 있는 50대 직장인
4. 재테크와 자산관리 방법에 관심있는 직장인</t>
  </si>
  <si>
    <t>1. 자산관리와 저축을 이해할 수 있다.
2. 분산투자를 활용한 관리방법을 파악할 수 있다.
3. GNL 주식과 일시납 연금의 차이를 비교할 수 있다.
4. 재무설계 포트폴리오를 구성할 수 있다.</t>
  </si>
  <si>
    <t>(현실 교사 부부가 알려주는) 슬기로운 부모생활</t>
  </si>
  <si>
    <t>① 자녀에게 좋은 공부 습관을 만들어주고 싶은 학습자
② 부모 역할에 대한 궁금증이 많은 학습자
③ 자녀에게 좋은 환경을 만들어주는 부모 생활을 배우고 싶은 학습자</t>
  </si>
  <si>
    <t>자녀 교육과 부모 역할에 대한 궁금증을 해소하고, 아이에게 최적의 환경을 만들어 줄 수 있다.</t>
  </si>
  <si>
    <t>환경 상식을 통해 지구를 지켜라</t>
  </si>
  <si>
    <t>- 환경에 대해 학습하고자 하는 직장인</t>
  </si>
  <si>
    <t>환경 문제에 대한 기본 지식부터 보다 정확한 과학적 근거까지 이해하고, 관련 직무에서 중요성을 이해할 수 있다.
최신의 정확한 연구 성과를 염두에 두고서 여러 환경 문제의 원인과 영향을 알기 쉽게 설명할 수 있다.
다양한 환경 문제 사례를 통해서 좀 더 쉽게 사안을 이해하고, 해당 사례나 일상생활의 유용한 노하우를 실천할 수 있다.
환경 문제를 둘러싼 다양한 지식이 서로 어떻게 연결되는지를 세심하게 짚어보고, 사회적 문제로서의 문제점을 인식하고 개선을 위해 노력할 수 있다.</t>
  </si>
  <si>
    <t>[직장인 자산관리] 부동산 절세 전략</t>
  </si>
  <si>
    <t>1. 기업의 부동산 자산관리 관련 담당자
2. 부동산 절세에 관심이 있는 모든 직장인</t>
  </si>
  <si>
    <t>1. 부동산 거래 활동에 따른 세무 분야를 구분할 수 있다.
2. 부동산 세무 및 세법 관련 세부내용 및 부과시기를 설명할 수 있다.
3. 부동산 세법(취득세, 재산세, 종합부동산세, 임대소득세, 양도소득세 등)의 계산방법 및 납부방법을 익힐 수 있다. 
4. 주택 부동산 관련 절세방법을 익히고 세테크를 실현할 수 있다.</t>
  </si>
  <si>
    <t>주식가치평가시리즈 : 주가가 상승·하락하는 기업</t>
  </si>
  <si>
    <t>스스로 기업의 가치를 평가하는 방법을 배울 수 있다.</t>
  </si>
  <si>
    <t>25000</t>
  </si>
  <si>
    <t>김미경의 북드라마(인생이야기 편)</t>
  </si>
  <si>
    <t>오은영 박사의 우리 아이 행동코칭</t>
  </si>
  <si>
    <t>1. 자녀를 둔 모든 임직원
2. 육아를 준비하는 모든 분
3. 아이의 행동발달을 위해 학습이 필요한 부모</t>
  </si>
  <si>
    <t>1. 육아고민 해결을 통해 임직원이 업무에 몰입할 수 있는 기본 조건인 가정의 안정을 도모하여 업무능률을 높일 수 있다.
2. 다양한 사례를 통해 아이들의 연령과 상황에 따른 행동 문제를 파악하고 그 원인을 이해할 수 있다.
3. 아이의 문제행동을 이해하고 훈육하는 원리와 방법을 이해하며, 이를 가정 현장에 적용할 수 있다. 
4. 부모로서의 가치관과 마음가짐을 재정립할 수 있다.</t>
  </si>
  <si>
    <t>사이다로 톡 쏘는 잘 팔리는 글쓰기 - 돈이 되는 글</t>
  </si>
  <si>
    <t>· 글쓰기 능력 향상을 통해 수익을 창출하고 싶은 직장인
· 유튜브, 인스타그램(SNS), 상세 페이지, 보도자료 등 글을 써서 매출을 상승시켜야 하는 직장인
· 잘 팔리는 글을 써서, 글로 잘 먹고 잘 살고 싶은 N잡러 직장인</t>
  </si>
  <si>
    <t>1. 사이다 공식으로 독자의 니즈를 꿰뚫는 기획을 통해 돈이 되는 글, 잘 팔리는 글을 쓸 수 있다.
2. 유튜브, 인스타그램, 상세 페이지, 보도자료, 카피라이팅 등 글쓰기 능력을 향상시켜 수익을 창출할 수 있다.
3. 다양한 플랫폼을 활용하여 독자를 고객으로 만들며 수익을 창출하는 글쓰기를 할 수 있다.</t>
  </si>
  <si>
    <t>사이다 공식으로 톡 쏘는 글쓰기 비법</t>
  </si>
  <si>
    <t>[인간관계론] 카네기 인간관계론에서 배우는 마음의 기술, 대화의 기술</t>
  </si>
  <si>
    <t>- 업무상 관계에 도움을 얻고자 하는 직장인
- 대화법을 이해하여 좋은 관계를 구축하고자 하는 직장인</t>
  </si>
  <si>
    <t>- 관계 형성에 중요한 요소를 이해할 수 있다.
- 사람과 상황에 적합한 대화법을 이해할 수 있다.</t>
  </si>
  <si>
    <t>최진기의 긴급 투자 진단</t>
  </si>
  <si>
    <t>위기 시의 투자 전략을 알고, 나의 자산을 안전하게 지킬 수 있다</t>
  </si>
  <si>
    <t>35000</t>
  </si>
  <si>
    <t>김미경의 북드라마(인문교양 편)</t>
  </si>
  <si>
    <t>돈쌤의 오마이투자 : 키워드로 보는 투자</t>
  </si>
  <si>
    <t>키워드로 배우는 투자 이슈로 주식 흐름을 이해할 수 있다</t>
  </si>
  <si>
    <t>어른이의 돈 되는 생활</t>
  </si>
  <si>
    <t>월급으로는 부자 되기 어렵다고 생각해 투자에만 몰두하다 실패한 직장인
재테크를 하고는 있으나 명확한 비전과 손에 잡히는 성과가 없어 답답한 직장인
재산 증식에 대한 욕구는 있지만, 어디서부터 어떻게 시작해야 할 지 모르는 재테크 초보자</t>
  </si>
  <si>
    <t>소비생활과 재정 상황을 객관적으로 파악하고 잃지 않는 투자로 자산을 만드는 현실적인 방안을 실천할 수 있다.</t>
  </si>
  <si>
    <t>[참고도서] 어른이의 돈 되는 생활</t>
  </si>
  <si>
    <t>유평창 소장의 부동산 유망재테크 아이템</t>
  </si>
  <si>
    <t>1. 부동산 재테크에 관심있는 사람
2. 청약으로 내 집 마련에 꿈이 있는 사람
3. 재무 포트폴리오 수립에 관심있는 사람
4. 실무자산 투자에 관심있는 사람</t>
  </si>
  <si>
    <t>1. 부동산 투자를 실천할 수 있는 투자전략을 파악할 수 있다.
2. 경제환경과 부동산 시장의 트렌드를 파악할 수 있다.
3. 복잡하고, 불확실한 재무영역에서 나만의 투자안목을 형성하여 소신있는 투자능력을 함양할 수 있다.</t>
  </si>
  <si>
    <t>주식가치평가시리즈 : 주식 투자 전략</t>
  </si>
  <si>
    <t>나는 생각하는 사람인가</t>
  </si>
  <si>
    <t>생각하는 법에 대해서 배울 수 있다.</t>
  </si>
  <si>
    <t>돈알못이 꼭 봐야 할 머니토크쇼</t>
  </si>
  <si>
    <t>- 돈 관리에 대해 학습하고자 하는 직장인</t>
  </si>
  <si>
    <t>돈을 건강하게 관리하고 쓰기 위해 반드시 알아야 할 돈에 대한 나의 감정을 파악할 수 있다.
저마다 가지고 있는 마음의 회계장부를 극복하는 방안을 마련할 수 있다.  
순식간에 사라지는 나의 돈을 지키는 원칙 중 하나인 예산을 수립할 수 있다. 
투자를 경험한 전문가의 이야기를 통해 투자에 필요한 원칙과 기준을 구체적으로 실천할 수 있다.</t>
  </si>
  <si>
    <t>김미경의 북드라마(갓생살기 편)</t>
  </si>
  <si>
    <t xml:space="preserve">1. 다양한 분야의 책을 통해 인문교양 역량을 기를 수 있다.
2. 책을 읽고 자신의 생각을 정리해볼 수 있다.
</t>
  </si>
  <si>
    <t>최진기의 주식 투자 정석</t>
  </si>
  <si>
    <t>올바른 주식 투자 방법에 알고, 이를 자신의 투자 방법에 적용시킬 수 있다.</t>
  </si>
  <si>
    <t>김미경의 북드라마(성공습관 편)</t>
  </si>
  <si>
    <t>직장인을 위한 가장 현실적인 재테크</t>
  </si>
  <si>
    <t>뜬구름 잡는 재테크 광고에 지친 직장인
주식, 코인, 부동산에 '영끌'해서 투자했다 실패한 분
나에게 맞는 현실적인 재테크 방법을 알고 싶은 대한민국 모든 직장인</t>
  </si>
  <si>
    <t>사회 생활 직급별로 나에게 맞는 재테크 방법을 알 수 있다. 
현실적인 방법들을 통해 재테크의  기초를 탄탄하게 구축할 수 있다.
미래에 재테크를 할 때 이전보다 훨씬 안정적으로 재테크를 할 수 있다.</t>
  </si>
  <si>
    <t>주식가치평가시리즈 : 외부환경과 주가</t>
  </si>
  <si>
    <t>국내 외 경제상황 분석, 외부 환경이 주식에 미치는 영향을 확인한다.</t>
  </si>
  <si>
    <t>새로운 비즈니스 기회, 아트테크 시작하기</t>
  </si>
  <si>
    <t>1. 미술품의 가치 측정, 경매, 유통 등이 궁금한 분
2. 문화, 예술에 대해 새로운 이해를 하고 싶은 분
3. 평소 미술이나 미술사에 관심이 많은 분
4. 소액부터 시작할 수 있는 투자처를 찾는 분</t>
  </si>
  <si>
    <t>1. 아트 경제의 구조와 배경을 이해하여 아트 시장의 현황과 전망을 파악할 수 있다.  
2. 아트 유통, 경매, 마케팅 전략 등을 고려하여 투자 전략을 세워볼 수 있다.</t>
  </si>
  <si>
    <t>주식가치평가시리즈 : 가치평가 방법</t>
  </si>
  <si>
    <t>배당평가 모형, PER, PBR 등 가치평가를 도출하는 방법을 알아본다.</t>
  </si>
  <si>
    <t>북Lab_절약에서 투자까지, 오늘부터 시작하는 재테크 라이프(참고도서제공)</t>
  </si>
  <si>
    <t>1. 다양한 재테크 투자방법을 습득하고 싶은 직장인
2. 어떻게 공부해야 수익을 낼 수 있는지 알고 싶은 분
3. 효율적인 재무관리로 일과 삶의 균형을 찾고 싶은 분
4. 월급으로 성공적인 재테크를 시작하고 싶은 사회 초년생</t>
  </si>
  <si>
    <t>회사, 언제까지 다닐 거니?</t>
  </si>
  <si>
    <t>똘레랑스에 대하여 : 빠리지앵의 인생수업</t>
  </si>
  <si>
    <t>똘레랑스의 자세를 배울 수 있다.</t>
  </si>
  <si>
    <t>가치 투자 비법</t>
  </si>
  <si>
    <t>투자 성공률을 높이는 장기적 관점에서의 가치 투자 원칙에 대해 학습할 수 있다</t>
  </si>
  <si>
    <t>재무설계 월드컵 축구 따라하기, Victory! 황금비율</t>
  </si>
  <si>
    <t>1. 재무설계를 시작해야 하는 2030 청년과 신혼부부
2. 체계적 재테크가 필요한 4050 중년
3. 안정적인 경제생활 및 증여/상속이 필요한 6070 노년</t>
  </si>
  <si>
    <t>1. 소득수준에 맞는 지출 포트폴리오를 구성할 수 있다.
2. 연금 부족 시 현실성 있는 대안을 찾을 수 있다.
3. 아파트 매입 자금 플랜을 세울 수 있다.
4. 보험가입 시 4가지 KEY에 맞게 선택할 수 있다.
5. 투자 시 위험관리기법을 이해할 수 있다.
6. 본인에게 적합한 절세전략을 수립할 수 있다.</t>
  </si>
  <si>
    <t>(영수증 아저씨) 김경필의 월급부자트레이닝 15일완성</t>
  </si>
  <si>
    <t>1. 월급을 효과적으로 활용하여 부를 창출하는 습관과 전략을 습득합니다.
2. 경제지표를 분석하여 미래를 예측하고 투자 기회를 찾을 수 있는 능력을 개발합니다.
3. 소비 습관과 예산 관리를 통해 돈을 늘리는 지혜로운 선택을 할 수 있습니다.
4. 부동산 투자와 건전한 부채 비율을 고려하여 재정 자유를 향해 나아갈 수 있습니다.</t>
  </si>
  <si>
    <t>1. 자금 관리에 관심이 있는 2030 직장인 학습자
2. 재정적인 자유를 향해 나아가고자 하는 모든 학습자
3. 월급으로 부자 되는 습관을 알고 싶은 학습자</t>
  </si>
  <si>
    <t>106500</t>
  </si>
  <si>
    <t>15억 작은 부자 현주씨의 돈관리 습관</t>
  </si>
  <si>
    <t>주린이 탈출! 족집게 주식 과외</t>
  </si>
  <si>
    <t>1. 주식 투자를 처음 시작하는 초보 투자자
2. 주식을 중심으로 한 재테크 요령을 알고 싶은 직장인
3. 투자 및 자산관리에 관심이 있는 직장인</t>
  </si>
  <si>
    <t>1. 바람직한 주식 투자를 위해 지켜야 할 원칙을 세우고, 나의 재테크에 적용할 수 있다.
2. 안정적인 자산관리를 통해 직장생활에 집중하고, 올바른 방향으로 자산을 키울 수 있다. 
3. 경제 전반의 흐름과 투자의 관계에 대해 인지하고, 올바른 미래 경제관리 계획을 세워 실천할 수 있다.</t>
  </si>
  <si>
    <t>김미경의 리부트, 코로나로 멈춘 나를 다시 일으켜 세우는 법</t>
  </si>
  <si>
    <t>- 리부트하고 싶은 임직원
- 위기를 극복하고 미래를 대비하고 싶은 임직원</t>
  </si>
  <si>
    <t xml:space="preserve">1. 코로나가 몰고 온 위기에 대해 이해할 수 있다.
2. 포스트 코로나 시대를 대비해 나만의 생존 공식을 만들 수 있다. </t>
  </si>
  <si>
    <t>김미경의 리부트</t>
  </si>
  <si>
    <t>김미경의 북드라마(비즈니스와 트렌드 편)</t>
  </si>
  <si>
    <t>아나운서 정용실의 소통 역량 강화 도서 10선(참고도서제공)</t>
  </si>
  <si>
    <t>1. 공감 및 소통 능력을 기르고 싶은 분
2. 직장 내 관계 개선 및 소통 문화에 관심 있는 분</t>
  </si>
  <si>
    <t>1. 어려움이 있는 관계에서 그 이유를 파악하고, 자존감을 키우며 관계 개선 방법을 찾아볼 수 있다.
2. 성공하는 팀에서는 어떤 커뮤니케이션 방법을 사용하는지 이해하고 활용할 수 있다.</t>
  </si>
  <si>
    <t>왜 가까운 사이인데 소통이 어려울까?</t>
  </si>
  <si>
    <t>김미경의 북드라마(미래 비즈니스 편)</t>
  </si>
  <si>
    <t>[프로다움] 포스트코로나 시대를 풀어라! 김광석의 경제 키워드 12</t>
  </si>
  <si>
    <t>- 포스트코로나 시대의 경제에 대해 학습하고자 하는 직장인</t>
  </si>
  <si>
    <t>- 현실 경제를 이해하는 데 필요한 최소한의 기본 지식들을 설명할 수 있다.
- 12가지 키워드로 포스트 코로나 경제전망을 해보고 우리의 미래 비즈니스 전략을 구상할 수 있다.</t>
  </si>
  <si>
    <t>김미경의 북드라마(자기계발 편)</t>
  </si>
  <si>
    <t>사이다로 톡 쏘는 잘 팔리는 글쓰기 - 일 잘하는 글</t>
  </si>
  <si>
    <t>· 글쓰기 능력 향상을 통해 성과를 창출하고 싶은 직장인
· 보고서, 제안서, 보도자료, 이메일, 메신저 등 회사에서 글을 쓰는 직장인
· 평소 본인의 글쓰기를 되돌아 보고 잘 읽히는 글을 쓰고 싶은 직장인
· 글쓰기의 기본부터 실무 활용, 직장인의 애티튜드까지 습득하고 싶은 신입 및 경력사원</t>
  </si>
  <si>
    <t>1. 사이다 공식으로 독자의 니즈를 꿰뚫으며, 궁극적으로 일 잘하는 글을 쓸 수 있다.
2. 보고서, 제안서, 보도자료 등 직장인의 글쓰기 능력을 향상시켜 성과를 창출할 수 있다.
3. 이메일, 메신저 등 커뮤니케이션 능력을 향상시키는 글쓰기를 할 수 있다.
4. 글쓰기의 기본부터 실무 활용, 직장인의 애티튜드까지 향상시킬 수 있다.</t>
  </si>
  <si>
    <t>오은영 박사의 우리 아이 성장코칭</t>
  </si>
  <si>
    <t>1. 자녀를 둔 모든 임직원
2. 육아를 준비하는 모든 분
3. 아이의 성장발달을 위해 학습이 필요한 부모</t>
  </si>
  <si>
    <t>1. 육아고민 해결을 통해 임직원이 업무에 몰입할 수 있는 기본 조건인 가정의 안정을 도모하여 업무능률을 높일 수 있다.
2. 다양한 사례를 통해 아이들의 연령과 상황에 따른 성장 문제를 파악하고 그 원인을 이해할 수 있다.
3. 아이의 발달 상태를 관찰하고 훈육하는 원리와 방법을 이해하며, 이를 가정 현장에 적용할 수 있다. 
4. 부모로서의 가치관과 마음가짐을 재정립할 수 있다.</t>
  </si>
  <si>
    <t>[마음의 법칙] 사람의 마음을 사로잡는 몇 가지 요령</t>
  </si>
  <si>
    <t>- 사람의 마음을 사로잡는 심리학의 몇 가지 요령을 알고자 하는 이</t>
  </si>
  <si>
    <t>- 어디를 가든 사랑받고 환영받는 사람의 비결에 대하여 이해할 수 있다.
- 우리가 잘못된 선택을 내려놓기 어려운 이유를 이해할 수 있다.
- 상대방이 거절할 수 없게 지혜롭게 부탁하는 방법에 대하여 이해할 수 있다.
- 마음 정리와 청소가 필요한 이유를 이해할 수 있다.
- 사람과 상황에 적합한 대화법을 이해할 수 있다.</t>
  </si>
  <si>
    <t>영혼이 강한 직장인</t>
  </si>
  <si>
    <t>1. 직장에서의 스트레스 해소법
2. 회사를 다니는 나의 마음가짐</t>
  </si>
  <si>
    <t>1. 슬럼프에 처한 직장인에게 위로의 손을 내민다. 
2. 나의 강점과 장점을 다시 이해해야 하고, 
3. 내 들쑥날쑥한  ‘마음’까지 돌볼 줄 알게 만들어 주고, 
4. 세상에서 받은 스트레스를 ‘삶의 동력’으로 전환시킬 수 있도록 다가간다.</t>
  </si>
  <si>
    <t>정치/경제/사회</t>
  </si>
  <si>
    <t>돈쌤의 오마이투자: 투자 전략 편</t>
  </si>
  <si>
    <t>경제위기의 해결책을 1920년대 대공황의 사례를 살펴보고 이해할 수 있다.</t>
  </si>
  <si>
    <t>최진기의 경제교실 : 금리를 바라보는 색다른 시선</t>
  </si>
  <si>
    <t>금리 변화에 대한 기존 사례를 살펴보고 금리 변화에 따른 대처방안을 살펴 볼 수 있다.</t>
  </si>
  <si>
    <t>최진기의 경제교실 : 현대통화이론의 재발견</t>
  </si>
  <si>
    <t>현대통화이론에 대해 알아본다</t>
  </si>
  <si>
    <t>Real 부부의 세계 : 이혼과 불륜의 법률상식</t>
  </si>
  <si>
    <t>이혼에 대한 법률상식을 배울 수 있다.</t>
  </si>
  <si>
    <t>현대 정치사상의 파노라마</t>
  </si>
  <si>
    <t>현대 정치사상의 다양한 갈래를 이해할 수 있다.</t>
  </si>
  <si>
    <t>포스트 백신 경제 시나리오</t>
  </si>
  <si>
    <t>백신 보급, 그리고 그 이후의 경제 변화에 대한 인사이트</t>
  </si>
  <si>
    <t>돈쌤의 오마이투자 : 증시 분석 편</t>
  </si>
  <si>
    <t>증시 패턴으로 변화의 흐름을 예측하여 적용할 수 있다</t>
  </si>
  <si>
    <t>[소확성] 지구와의 공존을 모색하는 가장 쉬운 기후 수업</t>
  </si>
  <si>
    <t>기후위기의 범인이 정말 인간인지 알고 싶은 전 임직원
기후위기의 심각성에 대해 알고 지구와의 공존을 위한 방법을 모색하고 싶은 전 임직원
기후변화의 역사를 알고 다가올 에너지 혁명 시대를 살아가기 위한 대안을 찾고 싶은 전 임직원</t>
  </si>
  <si>
    <t>인류 탄생 전부터 지금까지의 지구 온도 변화 역사를 알고 환경을 위해 노력할 수 있다.
기후위기에 대한 죄책감을 걷어내고 지구와 인류 간의 공존법을 찾을 수 있다.</t>
  </si>
  <si>
    <t>76800</t>
  </si>
  <si>
    <t>우리는 결국 지구를 위한 답을 찾을 것이다</t>
  </si>
  <si>
    <t>Sex Crime : 대한민국 성범죄 법률 잔혹사</t>
  </si>
  <si>
    <t>성범죄 법률에 대한 상식을 배울 수 있다.</t>
  </si>
  <si>
    <t>투자 시프트</t>
  </si>
  <si>
    <t>실패없는 투자 방법은 어떤것이 있는지, 노후설계를 위한 투자방법을 알아본다.</t>
  </si>
  <si>
    <t>최진기의 경제교실 : 국가의 운명을 바꾼 선택</t>
  </si>
  <si>
    <t>대한민국의 현대 경제사를 학습할 수 있다.</t>
  </si>
  <si>
    <t>최진기의 변화할 세계 진단</t>
  </si>
  <si>
    <t>경제 위기 이후 변한 세상의 모습에 대해 세 가지로 나누어 설명할 수 있다</t>
  </si>
  <si>
    <t>밀레니얼 경제 트렌드 : 소비, 일, 경제의 변화</t>
  </si>
  <si>
    <t xml:space="preserve">밀레니얼 세대의 등장으로 인한 경제적 변화를 설명할 수 있다. </t>
  </si>
  <si>
    <t>새롭게 태어난 최진기의 생존 경제사</t>
  </si>
  <si>
    <t xml:space="preserve">고대부터 현대에 이르기까지 주요 경제 사상가들의 사상을 알고 설명할 수 있다. </t>
  </si>
  <si>
    <t>4차 산업혁명의 시대, 노동을 말하다</t>
  </si>
  <si>
    <t>4차산업혁명시대의 노동권에 대해서 배울 수 있다.</t>
  </si>
  <si>
    <t>자본주의 어른을 위한 경제기사 활용법</t>
  </si>
  <si>
    <t>- 경제 및 시장의 흐름을 알고 싶은 전 임직원 
- 경기 흐름을 파악하여 업무를 수행해야 하는 재무 및 전략 담당자 
- 경제의 기본을 알아야 하는 금융업 종사자</t>
  </si>
  <si>
    <t>1. 경제신문을 읽다 보면 자주 만나게 되는 기사들을 읽어보고, 그 안에서 경제의 흐름을 읽을 수 있다.
2. 환율, 국제수지, 무역 등 국제 경제와 관련된 기본적인 내용을 이해하고, 글로벌 경제 이슈와 실태를 이해할 수 있다.
3. 경제와 시장의 기본 원리를 통하여 경기 흐름과 구조를 파악할 수 있다.</t>
  </si>
  <si>
    <t>최진기의 경제교실 : 국가 성장의 비밀</t>
  </si>
  <si>
    <t>한국 경제 발전과정을 이해하고 미래 경제의 방향성을 확인할 수 있다.</t>
  </si>
  <si>
    <t>돈쌤의 오마이투자 : 신냉전시대 투자법 편</t>
  </si>
  <si>
    <t>미중 패권대결 속 시장의 변화 흐름, 기회를 포착할 수 있다</t>
  </si>
  <si>
    <t>돈쌤의 오마이투자 : 필수정보 편</t>
  </si>
  <si>
    <t>투자자에게 필요한 투자 3단계를 알고, 그 중 '통찰'과 관련한 필수정보를 알 수 있다.</t>
  </si>
  <si>
    <t>돈쌤의 오마이투자 : 투자 타이밍</t>
  </si>
  <si>
    <t xml:space="preserve">투자시 필요한 타이밍을 잡는 법을 알고, 해당 타이밍에 맞추어 투자를 진행할 수 있다. </t>
  </si>
  <si>
    <t>경제 원리를 이해하다: 세계와 한국의 경제 흐름 분석</t>
  </si>
  <si>
    <t>1. '돈'과 관련된 세계경제의 큰 흐름을 제대로 이해하고 싶은 분
2. 국가 경제와 한국 경제 분석에 관심이 있는 분
3. 경제를 분석하는 틀과 개인적 관점을 기르고 싶은 임직원</t>
  </si>
  <si>
    <t>1. 경제 흐름을 살펴볼 때, 중장기적 시야를 통해 경제의 흐름을 파악하고, 흔들리지 않는 개인의 경제 관점을 기를 수 있다.
2. 선진국 경제 성장률 변화에 따른 시장 조정 및 대응을 예측하고 실질적으로 준비할 수 있다.</t>
  </si>
  <si>
    <t>최진기의 경제 진단</t>
  </si>
  <si>
    <t>2020년 경제 위기의 진짜 이유를 알고, 앞으로의 경제 흐름을 예측할 수 있다</t>
  </si>
  <si>
    <t>만화로 쉽게 배우는 생생 경제학</t>
  </si>
  <si>
    <t>경제학 기초 지식을 학습하고 싶은 직장인
경제 지식 습득을 통해 업무의 효율성을 높이고 싶은 직장인
기초 경제 지식을 마스터하고 싶은 누구나</t>
  </si>
  <si>
    <t>1. 시장의 기본 원리를 이해할 수 있다.
2. 경제의 흐름을 파악하여 이를 업무에 활용할 수 있다.</t>
  </si>
  <si>
    <t>주식시장 버블 판단법</t>
  </si>
  <si>
    <t>코스피 지수 흐름과 앞으로의 추이에 대해 알아볼 수 있다.</t>
  </si>
  <si>
    <t>돈쌤의 오마이투자: ESG 생존투자 전략편</t>
  </si>
  <si>
    <t>ESG가 투자에 미치는 영향과 기회를 확인할 수 있다.</t>
  </si>
  <si>
    <t>종교/문화/역사/철학</t>
  </si>
  <si>
    <t>전쟁과 경제, 전쟁으로 알아보는 국가 간 이해와 역학 관계(참고도서세트제공)</t>
  </si>
  <si>
    <t>1. 전쟁과 경제 간의 관계를 이해하고자 하는 모든 분
2. 군사 전략 및 운영에 대한 추가 지식을 필요로 하는 분
3. 전쟁과 국가 간 이해 및 역학 관계에 대해 시야를 넓히고 싶은 임직원</t>
  </si>
  <si>
    <t>1. 전쟁과 경제의 상호작용을 분석하여 군사 전략과 연관된 경제적 영향을 평가할 수 있다.
2. 경제적 요인을 고려하여 국제 전쟁과 국내 분쟁의 발생 가능성과 영향력을 예측하고 대응할 수 있다.</t>
  </si>
  <si>
    <t>지도와 사진으로 보는 제1,2차 세계대전 세트</t>
  </si>
  <si>
    <t>직장인을 위한 스피노자 철학</t>
  </si>
  <si>
    <t>1. 인간의 심리와 행동을 이해하고 사업에 응용하는 관련 부서 임직원 (세일즈, 마케팅, VIP 관리 업무 임직원)
2. 스피노자의 철학을 이해하고자 하는 분 
3. 인문학 소양 향상을 위해 종교와 정치 지식을 높이고 싶은 분</t>
  </si>
  <si>
    <t>1. 인간의 욕망에 대한 철학적 이해를 바탕으로 세일즈, 마케팅 등 인간 행위에 대한 이해와 해석을 가능하게 하여 다양한 비즈니스 전략수립을 위한 기초적 철학지식을 갖출 수 있다.
2. 스피노자의 철학 이론을 토대로 현대의 종교와 정치 현상에 대한 인사이트를 얻을 수 있다.
3. 종교와 정치사회에서 발생하는 복잡한 현상을 간단한 원리로 파악할 수 있는 역량을 기를 수 있다.</t>
  </si>
  <si>
    <t>내 몸이 기억하는 MSG 사용설명서</t>
  </si>
  <si>
    <t>1.일본이 MSG를 만든 이유
2.아지노모토, 소비자의 마음을 사로잡다</t>
  </si>
  <si>
    <t>MSG를 제대로 사용하는 방법과 역사에 대해서 배울 수 있다.</t>
  </si>
  <si>
    <t>몽감독이 알려주는 역사를 담은 여행 미국 도시의 모든 것</t>
  </si>
  <si>
    <t>？ 미국의 도시와 역사가 알고 싶은 직장인
？ 미국의 역사와 사건을 통해 시대와 사회를 통찰하고 싶은 직장인</t>
  </si>
  <si>
    <t>1. 미국 도시들의 특색을 알고 지역성을 이해할 수 있다.
2. 역사적인 장소와 인물들을 통해 미국의 역사를 이해하고 시대와 사회를 통찰하는 눈을 가질 수 있습니다.
3. 도시의 매력을 발견하고, 미국의 역사와 문화, 지역 특성 등에 대한 기본 정보를 습득할 수 있다.</t>
  </si>
  <si>
    <t>에이션트 킹덤(한국 고대사)</t>
  </si>
  <si>
    <t>고조선에서부터 삼국통일에 이르는 과정을 배운다.</t>
  </si>
  <si>
    <t>전쟁사 속 숨은 이야기 - 서양편</t>
  </si>
  <si>
    <t>로마의 역사를 통해 제국으로 성장할 수 있던 방법을 살펴본다</t>
  </si>
  <si>
    <t>고대 동아시아 제1차 세계대전 : 고구려 수 전쟁</t>
  </si>
  <si>
    <t>고구려와 수나라의 전쟁에 대한 역사적 평가를 이해할 수 있다.</t>
  </si>
  <si>
    <t>그땐 왜? 이야기로 풀어보는 한국사 - 조선후기~일제강점기</t>
  </si>
  <si>
    <t>한국사에 대한 기본적인 지식을 갖추고 싶은 직장인
올바른 역사 이해방법을 알고 관련 사례를 탐구하고 싶은 직장인</t>
  </si>
  <si>
    <t>한국사의 통사적 흐름을 이해할 수 있다.
주요 역사적 사건과 인물의 업적을 이해할 수 있다.
역사적 사건에 대한 탐구 방법을 알고 다른 사례에 적용할 수 있다.</t>
  </si>
  <si>
    <t>백년전쟁 : 고구려, 백제, 신라의 복수혈전</t>
  </si>
  <si>
    <t>삼국통일의 과정을 이해할 수 있다.</t>
  </si>
  <si>
    <t>쏭내관과 함께하는 랜선궁궐기행 2</t>
  </si>
  <si>
    <t>역사와 궁궐에 관심이 있는 일반인</t>
  </si>
  <si>
    <t>역사 속 조선 궁궐을 더욱 입체적으로 이해할 수 있다.</t>
  </si>
  <si>
    <t>궁궐 2: 조선의 왕을 만나다</t>
  </si>
  <si>
    <t>쏭내관과 함께하는 랜선궁궐기행 1</t>
  </si>
  <si>
    <t>궁궐 1: 왕실의 역사를 거닐다</t>
  </si>
  <si>
    <t>노명우 교수의 다시 찾은 유럽 도시 문화기행</t>
  </si>
  <si>
    <t>1. 업무상 글로벌적 소양이 필요한 임직원
2. 유럽 문화와 예술에 관심 있는 분
3. 유럽 주요 도시의 사회적 배경이 궁금하신 분
4. 유럽 출장이나 여행 계획이 있는 분</t>
  </si>
  <si>
    <t>1. 유럽의 문화와 예술을 통해 주요 도시들을 사회적인 시선으로 이해할 수 있다.
2. 유럽의 역사를 통해 현대의 세계 정세를 이해하고 예측할 수 있다.</t>
  </si>
  <si>
    <t>두번째 도시, 두번째 예술</t>
  </si>
  <si>
    <t>다시 보는 인간시장</t>
  </si>
  <si>
    <t>소설 &lt;인간시장&gt;의 작품세계에 대해서 이해할 수 있다.</t>
  </si>
  <si>
    <t>돈이 세상을 바꾼 순간들, 돈과 함께 해온 역사</t>
  </si>
  <si>
    <t>1. 문명사와 경제사에 관심 있는 분
2. 역사 스토리텔링에 관심있는 분
3. 세계사를 이끈 실질적인 동력에 대해 알고 싶은 분
4. 돈의 역할과 인사이트을 알고 싶은 분</t>
  </si>
  <si>
    <t>1. 인간의 욕망, 돈과 관련된 세계사를 이해하면서, 돈에대한 욕심을 경계하고 수단으로서 훌륭하게 다룰 수 있도록 하여 개인의 자산은 물론 경영에도 적용할 수 있도록 한다.
2. 세계사를 통해 돈의 속성을 제대로 파악하여, 시장 경제를 보는 안목과 통찰력을 기를 수 있다.</t>
  </si>
  <si>
    <t>의학은 어떻게 발전했나?</t>
  </si>
  <si>
    <t>의학이 발전해 온 역사를 이해할 수 있다.</t>
  </si>
  <si>
    <t>조승연의 비즈니스를 위한 세계사 - 그리스, 터키 편</t>
  </si>
  <si>
    <t>그리스와 터키의 역사를 이해하고, 비즈니스에 활용할 수 있다</t>
  </si>
  <si>
    <t>기생충과 공존하기</t>
  </si>
  <si>
    <t>기생충에 대한 기본적인 이해를 도울 수 있다.</t>
  </si>
  <si>
    <t>고대 동아시아 제2차 세계대전 : 고구려 당 전쟁</t>
  </si>
  <si>
    <t>고구려와 당나라의 전쟁에 대한 역사적 평가를 이해할 수 있다.</t>
  </si>
  <si>
    <t>위촉오, 그리고 고구려? - 국제관계로 보는 동아시아 고대사</t>
  </si>
  <si>
    <t>삼국지 속에서 묘사된 고구려를 역사적으로 이해할 수 있다.</t>
  </si>
  <si>
    <t>세종은 과연 성군인가?</t>
  </si>
  <si>
    <t>조선 세종에 대한 새로운 역사적 인식을 확인할 수 있다.</t>
  </si>
  <si>
    <t>본격 한중일 세계사 [참고도서]</t>
  </si>
  <si>
    <t>- 동아시아의 근대사에 관심 있는 직장인
- 역사에서 인사이트를 얻고자 하는 직장인</t>
  </si>
  <si>
    <t>1. 동아시아 근현대사의 중요한 역사적 사건에 대해 이해하고 시사점을 습득한다.
2. 동아시아 근대사를 익힘으로써 국제정세를 읽는 기본 소양을 익힐 수 있다.</t>
  </si>
  <si>
    <t>본격 한중일 세계사(1~5권)</t>
  </si>
  <si>
    <t>질병의 역사</t>
  </si>
  <si>
    <t>질병의 발병과 이를 막기위한 인류의 노력을 역사적으로 이해할 수 있다.</t>
  </si>
  <si>
    <t>철학유치원</t>
  </si>
  <si>
    <t>유명 서양철학저의 사상에 대한 기본적인 이해를 할 수 있다.</t>
  </si>
  <si>
    <t>발해국기</t>
  </si>
  <si>
    <t>발해의 건국부터 전성기까지의 역사에 대해서 이해할 수 있다.</t>
  </si>
  <si>
    <t>생활 밀착형 s급 인문학 세상의 모든 지식 교양만두</t>
  </si>
  <si>
    <t>1. 역사 속 궁금한 내용이 많은 학습자
2. 재미 있는 인문학을 배우고 싶은 학습자
3. 하나의 역사 주제로 다양한 인문학을 배우고 싶은 학습자</t>
  </si>
  <si>
    <t>1. 각각의 주제를 뛰어넘어 다채로운 역사 상식을 쌓을 수 있다.
2. 꼬리에 꼬리를 무는 질문 속에서 동,서양의 역사,문화,예술을  배울 수 있다.
3. 과거 속 이야기를 통해 현대적 의미를 해석 할 수 있다.</t>
  </si>
  <si>
    <t>교양이 쌓일 만두 하지?</t>
  </si>
  <si>
    <t>최진기의 100가지 인문학 : 우리가 몰랐던 재미있는 신화 이야기</t>
  </si>
  <si>
    <t>힌두교의 창조 신화를 통해 새로운 관점으로 세상을 바라보는 방법에 대해 학습할 수 있다</t>
  </si>
  <si>
    <t>동아시아 사상의 원류 - 법가</t>
  </si>
  <si>
    <t>법철학에 대해서 이해할 수 있다.</t>
  </si>
  <si>
    <t>그땐 왜? 이야기로 풀어보는 한국사 - 고대국가~남북국시대</t>
  </si>
  <si>
    <t>최진기의 100가지 인문학 : 자본주의란 무엇인가</t>
  </si>
  <si>
    <t xml:space="preserve">자본주의란 무엇인지에 대해 이해하고, 현대 자본주의의 특징에 대해 두가지로 설명할 수 있다. </t>
  </si>
  <si>
    <t>낯선 3.1운동</t>
  </si>
  <si>
    <t>3.1운동에 대한 새로운 해석을 배울 수 있다.</t>
  </si>
  <si>
    <t>최진기의 100가지 인문학 : 조선성리학으로 보는 현대 사회</t>
  </si>
  <si>
    <t>조선 성리학에 대해 이해하고, 현대 사회를 보는 인사이트를 기를 수 있다</t>
  </si>
  <si>
    <t>동아시아 사상의 원류 - 도가</t>
  </si>
  <si>
    <t>도가철학에 대해서 이해할 수 있다.</t>
  </si>
  <si>
    <t>이야기 속 중국사(전집제공)</t>
  </si>
  <si>
    <t>1. 중국 관련 비즈니스를 담당하는 임직원
2. 중국의 역사와 문학에 관심있는 모든 분
3. 동아시아 정세와 비즈니스 인사이트를 얻고 싶은 분
4. 역사와 문화에 대한 재밌는 스토리에 관심 있는 모든 분</t>
  </si>
  <si>
    <t>1. 중국사를 문학과 연결 지어 쉽게 이해하고, 역사를 통해 국제정세를 읽는 기본 소양을 익힐 수 있다.
2. 동아시아의 문화, 역사 및 문학을 이해함으로써 글로벌 비즈니스에 대한 배경지식 수준을 높일 수 있다.</t>
  </si>
  <si>
    <t>교양으로 읽는 중국 고전-삼국지/수호지/서유기/초한지 (전4권)</t>
  </si>
  <si>
    <t>변화된 세계관(조선 후기)</t>
  </si>
  <si>
    <t>조선후기에서 대한제국 시기의 역사적 사건을 이해할 수 있다.</t>
  </si>
  <si>
    <t>남궁인 작가의 생명윤리 &lt;만약은 없다&gt;</t>
  </si>
  <si>
    <t>응급실 의사의 실제 응급실에서의 경험을 통해 생명윤리를 배울 수 있다.</t>
  </si>
  <si>
    <t>동아시아 사상의 원류 - 음양가</t>
  </si>
  <si>
    <t>음양가철학에 대해서 이해할 수 있다.</t>
  </si>
  <si>
    <t>조선시대사, 변화의 길목에서 통찰을 구하다 (참고도서포함)</t>
  </si>
  <si>
    <t>1. 조선 역사를 통해 현 시대의 통찰력를 얻고 싶은 모든 분
2. 역사 교양의 수준을 높여야 하는 임직원
3. 역사를 통해 미래를 내다보는 안목을 기르고 싶은 임직원</t>
  </si>
  <si>
    <t>500년 존속을 가능하게 한 조선 체제의 우수성을 학습하여 오늘날 우리가 배우고 적용해야 할 점을 파악하고 설명할 수 있다.
역사를 객관적으로 볼 수 있는 눈을 길러 미래를 내다볼 수 있는 통찰력을 기를 수 있다.</t>
  </si>
  <si>
    <t>한 권으로 읽는 조선왕조실록</t>
  </si>
  <si>
    <t>용의 나라(고려 전기)</t>
  </si>
  <si>
    <t>후삼국시대를 거쳐 무신정변 이전의 역사를 이해할 수 있다.</t>
  </si>
  <si>
    <t>인베이젼 조선 : 병자호란</t>
  </si>
  <si>
    <t>병자호란에 대한 역사적 평가를 이해할 수 있다.</t>
  </si>
  <si>
    <t>청년 예수의 역사적 순간들</t>
  </si>
  <si>
    <t>1.예수'라는 이름은 어디서 왔을까?
2.예수 탄생의 비밀
3.청년 예수가 이스라엘에서 행한 일
4.예수가 죽어야 했던 정치적 이유</t>
  </si>
  <si>
    <t>예수가 청년이던 시절의 역사에 대해서 배울 수 있다.</t>
  </si>
  <si>
    <t>[인문학 토크쇼] 한국사 과학탐 - 사회와 문화</t>
  </si>
  <si>
    <t>한국사에 관심을 갖고 인문학적 소양을 갖추고자 하는 직장인
역사 속에 숨겨진 과학 이야기를 통해 지적 호기심 충족과 자기계발을 하고자 하는 임직원</t>
  </si>
  <si>
    <t>우리 역사를 이해하며 이를 바탕으로 인문학의 기초를 넓히고, 사회와 비즈니스에 담대한 이해를 넓혀 기업 현장의 문제를 해결하는 능력을 기를 수 있다.
한국사에 담긴 과학적 사실을 통해 변화에 대응하는 준비된 자세의 필요성을 알고, 문제 해결을 위한 전략적 방법을 모색하여 이에 대응할 수 있다.</t>
  </si>
  <si>
    <t>리더십의 고전, 사마천 사기를 읽다</t>
  </si>
  <si>
    <t>1. 중국 드라마나 역사서를 좀더 재미있게 보고 싶은 임직원
2. ‘사마천’의 &lt;사기&gt;에 대해 인문학적 지식을 갖고 싶은 분 
3. 역사를 통해 전략과 리더십에 대한 깨달음을 얻고 싶은 분</t>
  </si>
  <si>
    <t>1. 리더들이 지녀야 할 이상적 모습과 과오를 보여주는 &lt;사기&gt;를 통해 조직에서의 내 역할에 대해 점검하고 개선을 도모할 수 있다.
2. 옛 기록과 사건들을 통해 시대의 변화에 잘 적응하고 있는지, 자신의 능동성을 잘 발휘하고 있는지를 점검해 볼 수 있다.
3. 사기에서 파생된 고사성어를 그에 얽힌 일화와 연관지어 이해하고 실생활에 활용할 수 있다.</t>
  </si>
  <si>
    <t>가장 쉬운 서양 미술사</t>
  </si>
  <si>
    <t>중세부터 현대까지 미술사에 대한 흐름을 이해할 수 있다.</t>
  </si>
  <si>
    <t>과거와 현재를 잇는 서울 역사산책</t>
  </si>
  <si>
    <t>1. 서울에 대한 과거와 현재를 알고 싶어하는 분
2. 서울 도심 여행을 준비하는 분
3. 서울에서 리프레쉬를 위한 의미 있는 장소를 찾고 있는 분</t>
  </si>
  <si>
    <t>1. 장거리 여행, 단체 모임 없이도 충분히 가능한 서울 근거리 산책을 통해서 기분 전환은 물론 업무 효율까지 향상시킬 수 있다.</t>
  </si>
  <si>
    <t>세계영화사의 시선들</t>
  </si>
  <si>
    <t>영화를 분석하는 방법을 배울 수 있다.</t>
  </si>
  <si>
    <t>그땐 왜? 이야기로 풀어보는 한국사 - 고려~조선전기</t>
  </si>
  <si>
    <t>감성의 확장 : 20세기의 시인들</t>
  </si>
  <si>
    <t>한국을 대표하는 20세기 시인들의 작품세계를 이해할 수 있다.</t>
  </si>
  <si>
    <t>서양문학 톺아보기</t>
  </si>
  <si>
    <t>서양문학에 대한 이해를 높일 수 있다.</t>
  </si>
  <si>
    <t>남산의 부장들</t>
  </si>
  <si>
    <t>박정희 시대의 중앙정보부 역사에 대해서 알 수 있다.</t>
  </si>
  <si>
    <t>몰락하는 제국주의(일제시기 후반)</t>
  </si>
  <si>
    <t>세계대공황 이후부터 해방에 이르는 식민지시기의 역사상을 확인할 수 있다.</t>
  </si>
  <si>
    <t>인생을 바꾸는 지혜</t>
  </si>
  <si>
    <t>삶을 좀 더 풍요롭고 행복하게 바꿀 수 있는 방법을 일상생활에 적용할 수 있다</t>
  </si>
  <si>
    <t>[웹툰 특강] 세계사톡, 그땐 왜 그랬을까</t>
  </si>
  <si>
    <t>- 세계 역사에 관심 있는 임직원
- 역사를 통해 지식과 통찰력을 키우고 싶은 임직원</t>
  </si>
  <si>
    <t>1. 세계사를 뒤흔든 굵직한 사건들이 왜 벌어졌는지, 어떻게 벌어졌는지 그 궁금증을 해소할 수 있다.
2. 역사 속 주인공들과의 만남을 통해 현재와의 연결고리를 찾아낼 수 있다.</t>
  </si>
  <si>
    <t>세계사톡 1~5권</t>
  </si>
  <si>
    <t>안계환의 삼국지에서 찾는 생존법</t>
  </si>
  <si>
    <t>유비, 조조 등 삼국지 속 인물들의 통해 생존 방법을 익힐 수 있다</t>
  </si>
  <si>
    <t>인베이젼 조선 : 조일전쟁(a.k.a. 임진왜란)</t>
  </si>
  <si>
    <t>임진왜란의 전개과정을 이해할 수 있다.</t>
  </si>
  <si>
    <t>최진기의 100가지 인문학 : 그리스 철학으로 삶의 방향 찾기</t>
  </si>
  <si>
    <t xml:space="preserve">그리스 철학의 기본 사조인 자연철학자/소피스트/소크라테스/플라톤/아리스토텔레스에 대해 설명할 수 있다. 
그리스 철학이 현대인의 삶에 줄 수 있는 함의를 이야기할 수 있다. </t>
  </si>
  <si>
    <t>공자, 그의 문화적 정체성과 유가전통을 찾아서</t>
  </si>
  <si>
    <t>철학자이자 사상가였던 공자에 대해서 이해할 수 있다.</t>
  </si>
  <si>
    <t>이야기 속 일본사(전집제공)</t>
  </si>
  <si>
    <t>1. 일본 관련 비즈니스를 담당하는 임직원
2. 일본의 역사와 문학에 관심있는 모든 분
3. 동아시아 정세와 비즈니스 인사이트를 얻고 싶은 분
4. 역사와 문화에 대한 재밌는 스토리에 관심 있는 모든 분</t>
  </si>
  <si>
    <t>1. 일본사를 문학과 연결 지어 쉽게 이해하고, 역사를 통해 국제정세를 읽는 기본 소양을 익힐 수 있다.
2. 동아시아의 문화, 역사 및 문학을 이해함으로써 글로벌 비즈니스에 대한 배경지식 수준을 높일 수 있다.</t>
  </si>
  <si>
    <t>141000</t>
  </si>
  <si>
    <t>오다 노부나가 세트(전7권)</t>
  </si>
  <si>
    <t>네가 인문학 사이트라고 생각하고  들어와 과학은 없을 줄 알았겠지만 그럴 줄 알고 우리가 준비했지, 과학 시즌1</t>
  </si>
  <si>
    <t>과학과 관련된 다양한 상식에 대해서 쉽게 배울 수 있다.</t>
  </si>
  <si>
    <t>TV 속 역사에는 역사'학'이 없다</t>
  </si>
  <si>
    <t>？ 기업체 전 임직원(특히, 과장~임원급)</t>
  </si>
  <si>
    <t>미디어에서 소비되는 역사를 비판적인 시선에서 바라볼 수 있다.</t>
  </si>
  <si>
    <t>역사와 소통하다, 토크 콘서트 화통</t>
  </si>
  <si>
    <t>1. 역사를 쉽고 재미있게 배우고 싶은 직장인
2. 역사적 사건을 바탕으로 현 시대를 종합적으로 바라볼 수 있는 통찰력과 위기를 극복하고자 하는 임직원
3. 기업체 전직원</t>
  </si>
  <si>
    <t>1. 역사의 주요 사건의 배경과 전개, 관련 인물 등에 대해 설명할 수 있습니다.
2. 역사적 사건에 대한 호기심을 갖고 관련 문제를 탐구할 수 있습니다.</t>
  </si>
  <si>
    <t>세상에서 가장 짧은 한국사 : 고대에서 근현대까지</t>
  </si>
  <si>
    <t>1. 한국사에 관심이 있는 임직원 
2. 한국사를 통해 다양한 역사적 지식을 얻고자 하는 임직원</t>
  </si>
  <si>
    <t>1. 고대에서 근현대까지 전체적인 역사의 흐름에 대해 배워볼 수 있다. 
2. 역사적 사실을 바로잡고, 과거를 통해 현재 직면한 문제의 원인들을 파악해볼 수 있다. 
3. 역사를 배워야 하는 이유에 대해 알아볼 수 있다.</t>
  </si>
  <si>
    <t>82200</t>
  </si>
  <si>
    <t>조선건국 - 권력이동의 역사 고려에서 조선으로(참고도서제공)</t>
  </si>
  <si>
    <t>1. 역사를 통해 국가 권력의 본질과 작동 방식을 이해하고 지금의 현실을 재조명하고 싶은 분
2. 조선 건국의 역사에 대해 관심이 있는 분
3. ‘조선구마사’, ‘육룡이 나르샤’, ‘정도전’, ‘태종이방원’, ‘신돈’, ‘용의 눈물’ 등 사극의 역사적 배경을 이해하고 이를 통해 재미와 의미를 더욱 찾고 싶은 분</t>
  </si>
  <si>
    <t>1. 조선건국의 역사를 입체적으로 탐구함으로써 정치와 정책이란 무엇이고 어떤 방향으로 가야 하는지 생각해볼 수 있다.
2. 변화의 가운데 이를 추동한 인물들은 누구였는지 살펴보고, 그들의 어떤 특성이 역사에 이름을 남기게 만들었는지 이해할 수 있다.</t>
  </si>
  <si>
    <t>역사책에 없는 조선사</t>
  </si>
  <si>
    <t>키워드로 보는 중국</t>
  </si>
  <si>
    <t xml:space="preserve">현대 중국을 10개의 키워드로 설명할 수 있다. </t>
  </si>
  <si>
    <t>냉전과 열전 사이</t>
  </si>
  <si>
    <t>해방 이후부터 한국전쟁까지의 역사를 확인한다.</t>
  </si>
  <si>
    <t>[인문학 토크쇼] 한국사 과학탐 - 전쟁과 평화</t>
  </si>
  <si>
    <t>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t>
  </si>
  <si>
    <t>뒤섞인 혈통(고려 후기)</t>
  </si>
  <si>
    <t>고려 원간섭기의 특징에 대해서 이해할 수 있다.</t>
  </si>
  <si>
    <t>고려개혁 - 권력이동의 역사 고려에서 조선으로(참고도서제공)</t>
  </si>
  <si>
    <t>1. 역사를 통해 국가 권력의 본질과 작동 방식을 이해하고 지금의 현실을 재조명하고 싶은 분
2. 고려왕조의 흥망성쇠 역사에 대해 관심이 있는 분
3. ‘조선구마사’, ‘육룡이 나르샤’, ‘정도전’, ‘태종 이방원’, ‘신돈’, ‘용의 눈물’ 등 사극의 역사적 배경을 이해하고 이를 통해 재미와 의미를 더욱 찾고 싶은 분</t>
  </si>
  <si>
    <t>1. 한국사를 가장 크게 바꿨던 전환기를 입체적으로 탐구함으로써 현대에 진행 중인 변화의 흐름과 결과를 읽을 줄 아는 역사적 혜안을 기를 수 있다.
2. 변화의 가운데 이를 추동한 인물들은 누구였는지 살펴보고, 그들의 어떤 특성이 역사에 이름을 남기게 만들었는지 이해할 수 있다.</t>
  </si>
  <si>
    <t>권력 이동으로 보는 한국사</t>
  </si>
  <si>
    <t>한반도 왕좌의 게임, 후삼국 통일전쟁</t>
  </si>
  <si>
    <t>후삼국통일 전쟁의 전개과정을 이해할 수 있다.</t>
  </si>
  <si>
    <t>동아시아 사상의 원류 - 묵가</t>
  </si>
  <si>
    <t>묵가철학에 대해서 이해할 수 있다.</t>
  </si>
  <si>
    <t>최진기의 100가지 인문학 : 국가란 무엇인가</t>
  </si>
  <si>
    <t xml:space="preserve">국가의 기원에 대한 다양한 학설을 통해 국가의 역할과 지향점에 대해 알 수 있다
</t>
  </si>
  <si>
    <t>동아시아 국제 사기꾼 열전 - 국제관계로 보는 동아시아 고대사</t>
  </si>
  <si>
    <t>고대 동아시아의 조공책봉 시스템을 이해할 수 있다.</t>
  </si>
  <si>
    <t>동아시아 사상의 원류 - 유가</t>
  </si>
  <si>
    <t>유가철학에 대해서 이해할 수 있다.</t>
  </si>
  <si>
    <t>왜 조선총독부는 실패할 수밖에 없었나?(일제시기 전반)</t>
  </si>
  <si>
    <t>식민지시기의 역사상에 대해서 확인할 수 있다.</t>
  </si>
  <si>
    <t>혁명의 시대</t>
  </si>
  <si>
    <t>4.19혁명부터 1980년대까지 한국 현대사의 흐름을 이해할 수 있다.</t>
  </si>
  <si>
    <t>전쟁사 속 숨은 이야기 - 동양편</t>
  </si>
  <si>
    <t>명나라의 역사를 통해 미중패권 경제의 흐름에 대해 예측할 수 있다.</t>
  </si>
  <si>
    <t>처음 만나는 고대 이집트</t>
  </si>
  <si>
    <t>1. 이집트 문화와 역사에 관심 있는 임직원
2. 인문학적 교양을 높이고 싶은 임직원
3. 신화 등 타국의 문학에 관심 있는 모든 분</t>
  </si>
  <si>
    <t>1. 각 나라의 역사와 문화에 따라 삶의 양식이 얼마나 다양한지를 알 수 있으며 이를 통해 세상을 좀 더 낫게 고쳐 나가도록 노력해볼 수 있다. 
2. 고대 이집트 역사를 통해 지금까지 미처 생각하지 못했거나 배울 만한 귀한 풍속 등을 접하며, 세계사에 대한 이해를 넓힐 수 있다.</t>
  </si>
  <si>
    <t>한국 여성사, 역사 속 여성의 삶과 이야기</t>
  </si>
  <si>
    <t>1. 조직의 다양성 문화 향상을 위해 학습이 필요한 임직원
2. 남녀 갈등 보다 이해와 조화를 위한 교양을 높이고 싶은 분
3. 한국 여성의 시대별 역사와 의미를 알고 싶은 분
4. 한국 역사와 숨겨진 이야기에 관심이 있는 모든 분</t>
  </si>
  <si>
    <t>1. 우리 사회에 발생하는 다양한 여성 문제를 우리를 문제로 인식하여 올바른 방향의 해결방안을 모색할 수 있다.
2. 현재 여성의 모습이 어떤 과정을 통해서 형성된 것인가 확인하고, 이상적인 여성 정체성을 확립하여 조화로운 사회를 만들 수 있다.</t>
  </si>
  <si>
    <t>자격증</t>
  </si>
  <si>
    <t>공인중개사/주택관리사</t>
  </si>
  <si>
    <t>[공략]박문각 [공인중개사:2차] 부동산공시법 (기초이론)</t>
  </si>
  <si>
    <t>공인중개사 자격증 합격을 원하는 모든 학습자</t>
  </si>
  <si>
    <t>부동산에 대한 기본 지식을 습득한다.
부동산 관련 용어를 파악하고 이해한다.
부동산  등기 및 지적을 이해한다.</t>
  </si>
  <si>
    <t>2024 박문각 공인중개사 기본서 2차 부동산공시법령(37,000)</t>
  </si>
  <si>
    <t>[명강][2024 주택관리사 2차] 공동주택관리실무 이론완성(기본)</t>
  </si>
  <si>
    <t>1. 주택관리사 자격증을 준비하는 수험생
2. '공동주택관리실무'의 이론 및 개념정리가 필요한 수험생
3. 아파트, 빌딩, 공동건물 관리 업무 종사자</t>
  </si>
  <si>
    <t>주택관리사 시험을 대비하여 ＇공동주택관리실무'에 관한 용어 및 이론 전반을 이해할 수 있다.</t>
  </si>
  <si>
    <t>36</t>
  </si>
  <si>
    <t>123000</t>
  </si>
  <si>
    <t>2024 에듀윌 주택관리사 2차 기본서 공동주택관리실무</t>
  </si>
  <si>
    <t>[공략]박문각 [공인중개사:2차] 부동산중개사법 및 중개실무 (기본이론)</t>
  </si>
  <si>
    <t>부동산에 대한 기본 지식을 습득한다.
부동산 관련 용어를 파악하고 이해한다.
공인중개사의 실무를 익힌다.</t>
  </si>
  <si>
    <t>2024 박문각 공인중개사 기본서 2차 공인중개사법·중개실무(39,000)</t>
  </si>
  <si>
    <t>[공략]박문각 [공인중개사:1차] 부동산학개론 (기본이론)</t>
  </si>
  <si>
    <t>부동산에 대한 기본 지식을 습득한다.
부동산 관련 용어를 파악하고 이해한다.
부동산 감정평가를 이해한다.</t>
  </si>
  <si>
    <t>137000</t>
  </si>
  <si>
    <t>2024 박문각 공인중개사 기본서 1차 부동산학개론(38,000)+2024 박문각 공인중개사 국승옥 필수서 1차 부동산학개론(19,000)</t>
  </si>
  <si>
    <t>[공략]박문각 [공인중개사:1차] 부동산학개론 (기초이론)</t>
  </si>
  <si>
    <t>2024 박문각 공인중개사 국승옥 필수서 1차 부동산학개론(19,000원)</t>
  </si>
  <si>
    <t>[공략]박문각 [공인중개사:1차] 민법 및 민사특별법 (기초이론)</t>
  </si>
  <si>
    <t>부동산에 대한 기본 지식을 습득한다.
부동산 관련 용어를 파악하고 이해한다.
법률적 분쟁에 봉착한 경우 이를 해결할 수 있다.</t>
  </si>
  <si>
    <t>2024 박문각 공인중개사 기본서 1차 민법·민사특별법(38,000)</t>
  </si>
  <si>
    <t>[공략]박문각 [공인중개사:2차] 부동산공법 (기초이론)</t>
  </si>
  <si>
    <t xml:space="preserve">2024 박문각 공인중개사 기본서 2차 부동산공법(39,000) </t>
  </si>
  <si>
    <t>[공략]박문각 [공인중개사:1차] 민법 및 민사특별법 (기본이론)</t>
  </si>
  <si>
    <t>[공략]박문각 [공인중개사:2차] 부동산세법 (기초이론)</t>
  </si>
  <si>
    <t>부동산에 대한 기본 지식을 습득한다.
부동산 관련 용어를 파악하고 이해한다.
변경된 부동산세법을  이해한다.</t>
  </si>
  <si>
    <t>[명강][2024 주택관리사 1차] 민법 이론완성(기본)</t>
  </si>
  <si>
    <t>1. 주택관리사 자격증을 준비하는 수험생
2. '민법'의 이론 및 개념정리가 필요한 수험생
3. 아파트, 빌딩, 공동건물 관리 업무 종사자</t>
  </si>
  <si>
    <t>주택관리사 시험을 대비하여 '민법'에 관한 용어 및 이론 전반을 이해할 수 있다.</t>
  </si>
  <si>
    <t>77</t>
  </si>
  <si>
    <t>2024 에듀윌 주택관리사 1차 기본서 민법</t>
  </si>
  <si>
    <t>[공략]박문각 [공인중개사:2차] 부동산중개사법 및 중개실무 (기초이론)</t>
  </si>
  <si>
    <t>[명강][2024 주택관리사 2차] 주택관리관계법규 이론완성(기본)</t>
  </si>
  <si>
    <t>1. 주택관리사 자격증을 준비하는 수험생
2. '주택관리관계법규'의 이론 및 개념정리가 필요한 수험생
3. 아파트, 빌딩, 공동건물 관리 업무 종사자</t>
  </si>
  <si>
    <t>주택관리사 시험을 대비하여 ＇주택관리관계법규'에 관한 용어 및 이론 전반을 이해할 수 있다.</t>
  </si>
  <si>
    <t>2024 에듀윌 주택관리사 2차 기본서 주택관리관계법규</t>
  </si>
  <si>
    <t>[명강][2024 주택관리사 1차] 회계원리 이론완성(기본)</t>
  </si>
  <si>
    <t>1. 주택관리사 자격증을 준비하는 수험생
2. '회계원리'의 이론 및 개념정리가 필요한 수험생
3. 아파트, 빌딩, 공동건물 관리 업무 종사자</t>
  </si>
  <si>
    <t>주택관리사 시험을 대비하여 ＇회계원리'에 관한 용어 및 이론 전반을 이해할 수 있다.</t>
  </si>
  <si>
    <t>72</t>
  </si>
  <si>
    <t>2024 에듀윌 주택관리사 1차 기본서 회계원리</t>
  </si>
  <si>
    <t>[공략]박문각 [공인중개사:2차] 부동산공시법 (기본이론)</t>
  </si>
  <si>
    <t>[공략]박문각 [공인중개사:2차] 부동산공법 (기본이론)</t>
  </si>
  <si>
    <t>[공략]박문각 [공인중개사:2차] 부동산세법 (기본이론)</t>
  </si>
  <si>
    <t>2024 박문각 공인중개사 기본서 2차 부동산세법(36,000)</t>
  </si>
  <si>
    <t>[명강][2024 주택관리사 1차] 공동주택시설개론 이론완성(기본)</t>
  </si>
  <si>
    <t>1. 주택관리사 자격증을 준비하는 수험생
2. '공동주택시설개론'의 이론 및 개념정리가 필요한 수험생
3. 아파트, 빌딩, 공동건물 관리 업무 종사자</t>
  </si>
  <si>
    <t>주택관리사 시험을 대비하여 ＇공동주택시설개론'에 관한 용어 및 이론 전반을 이해할 수 있다.</t>
  </si>
  <si>
    <t>2024 에듀윌 주택관리사 1차 기본서 공동주택시설개론</t>
  </si>
  <si>
    <t>기사</t>
  </si>
  <si>
    <t>[HD]정보보안(산업)기사 실기 - 문제풀이 중심 (2023 대비) Part.3 어플리케이션 보안</t>
  </si>
  <si>
    <t>정보보안(산업)기사 필기를 합격하고 실기시험을 준비하는 학습자
비전공자이자만 정보보안에 관심이 많은 학습자
정보보안(산업)기사 자격증을 취득하고자 하는 학습자</t>
  </si>
  <si>
    <t>정보보안(산업)기사 실기 기출문제 내용을 익혀서 효과적인 학습을 할 수 있습니다.
정보보안(산업)기사 실기 자격증을 취득할 수 있습니다.</t>
  </si>
  <si>
    <t>[HD]정보보안(산업)기사 실기 - 문제풀이 중심 (2023 대비) Part.2 네트워크 보안</t>
  </si>
  <si>
    <t>51000</t>
  </si>
  <si>
    <t>정보처리기사 필기 종합반(2024)</t>
  </si>
  <si>
    <t>정보처리기사 자격증을 준비하는 학습자</t>
  </si>
  <si>
    <t>정보처리기사 필기 과목을 준비 할 수 있다.</t>
  </si>
  <si>
    <t>98</t>
  </si>
  <si>
    <t>2024 이기적 정보처리기사 필기 절대족보</t>
  </si>
  <si>
    <t>[HD]정보처리기사 완전정복 (필기) - 2과목 소프트웨어개발 Part.1 데이터 입,출력 구현</t>
  </si>
  <si>
    <t>정보처리 기사 자격증을 따고 싶은 모든 학습자</t>
  </si>
  <si>
    <t>자료구조, 트리(Tree), 정렬(Sort), 검색 - 이분 검색 / 해싱, 데이터베이스 개요,  데이터 입·출력, 절차형 SQL에 대한 내용을 이해하고 기출 및 출제 예상문제를 직접 풀어본다.</t>
  </si>
  <si>
    <t>[HD]정보처리기사 완전정복 (필기) - 2과목 소프트웨어개발 Part.4 애플리케이션 테스트 관리 1</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</si>
  <si>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이해하고 기출 및 출제 예상 문제를 풀어본다.</t>
  </si>
  <si>
    <t>[HD]정보처리기사 완전정복 (필기) - 1과목 소프트웨어설계 Part.4 인터페이스 설계</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</si>
  <si>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t>
  </si>
  <si>
    <t>[HD]정보보안(산업)기사 실기 - 문제풀이 중심 (2023 대비) Part.4 시스템 보안</t>
  </si>
  <si>
    <t>[명강][2023-2024？소방설비기사-공통]？필기 소방원론 이론+문제풀이</t>
  </si>
  <si>
    <t>1. 소방설비기사 자격증을 준비하는 수험생
2. '소방원론'의 기본개념정리가 필요한 수험생</t>
  </si>
  <si>
    <t>소방설비기사 필기시험을 대비하여 '소방원론'에 관한 기본개념을 이해하고 문제풀이를 통해 시험에 대비할 수 있다.</t>
  </si>
  <si>
    <t>2023 에듀윌 소방설비기사 필기 소방원론+소방관계법규 (핵심이론+7개년 기출문제)</t>
  </si>
  <si>
    <t>[HD]정보처리기사 완전정복 (필기) - 1과목 소프트웨어설계 Part.2 화면 설계</t>
  </si>
  <si>
    <t>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t>
  </si>
  <si>
    <t>[HD]정보처리기사 완전정복 (필기) - 2과목 소프트웨어개발 Part.2 통합 구현</t>
  </si>
  <si>
    <t>단위 모듈 구현, 단위 모듈 테스트, 개발 지원 도구에 대한 내용을 이해하고 기출 및 출제 예상 문제를 풀어본다.</t>
  </si>
  <si>
    <t>[명강][2023 전기공사기사] 공사재료 이론+문제풀이</t>
  </si>
  <si>
    <t>1. 전기공사 관련 업종 취업희망자 또는 업무종사자(한국전력공사, 전기기기제조업체, 전기설계전문업체, 전기기기설비업체, 전기안전관리 대행업체 등)
2. 전기공사기사 관련 자격증 취득 희망자</t>
  </si>
  <si>
    <t>공사재료 필기에 대한 기본 개념을 체계적으로 이해하고 문제풀이 학습을 통해 시험에 대비할 수 있습니다.</t>
  </si>
  <si>
    <t>[명강][2023-2024 ? 소방설비기사-전기직] ? 필기 소방전기일반 이론+문제풀이</t>
  </si>
  <si>
    <t>1. 소방설비기사 자격증을 준비하는 수험생
2. '소방전기일반'의 기본개념정리가 필요한 수험생</t>
  </si>
  <si>
    <t>소방설비기사 시험을 대비하여 '소방전기일반'에 관한 기본개념을 이해하고 문제풀이를 통해 시험에 대비할 수 있다.</t>
  </si>
  <si>
    <t>134000</t>
  </si>
  <si>
    <t>2024 에듀윌 소방설비기사 필기 전기분야 핵심이론+CBT적중문제+7개년 기출문제</t>
  </si>
  <si>
    <t>[HD]정보처리기사 완전정복 (필기) - 2과목 소프트웨어개발 Part.4 애플리케이션 테스트 관리 2</t>
  </si>
  <si>
    <t>[HD]정보처리기사 완전정복 (필기) - 1과목 소프트웨어설계 Part.1 시험안내 및 요구사항 확인</t>
  </si>
  <si>
    <t>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t>
  </si>
  <si>
    <t>정보처리기사 실기 종합반(2024)</t>
  </si>
  <si>
    <t>정보처리기사 실기 과목을 준비 할 수 있다.</t>
  </si>
  <si>
    <t>85</t>
  </si>
  <si>
    <t>2024 이기적 정보처리기사 실기 기본서</t>
  </si>
  <si>
    <t>[HD]정보보안(산업)기사 실기 - 문제풀이 중심 (2023 대비) Part.1 정보보호 일반, 보안과 암호, 접근통제</t>
  </si>
  <si>
    <t>[HD]정보처리기사 완전정복 (필기) - 2과목 소프트웨어개발 Part.3 제품 소프트웨어 패키징</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</si>
  <si>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이해하고 기출 및 출제 예상 문제를 풀어본다.</t>
  </si>
  <si>
    <t>[HD]정보처리기사 완전정복 (필기) - 1과목 소프트웨어설계 Part.3 애플리케이션 설계</t>
  </si>
  <si>
    <t>소프트웨어 아키텍처, 아키텍처 패턴, 객체지향(Object-Oriented), 객체지향 분석 및 설계, 모듈, 공통 모듈, 코드, 디자인 패턴에 대한 내용을 이해하고 기출 및 출제 예상 문제를 직접 풀어본다.</t>
  </si>
  <si>
    <t>[HD]정보보안기사 실기 - 문제풀이 중심 (2023 대비) Part.5 정보보안 관리, 법률</t>
  </si>
  <si>
    <t>15000</t>
  </si>
  <si>
    <t>기술사/지도사</t>
  </si>
  <si>
    <t>[핵심 발송배전기술사]배전 및 전력계통</t>
  </si>
  <si>
    <t>1. 현업에서 실제로 발송배전 업무에 종사 또는 관리·감독하는 관리자
2. 발송배전기술사 자격증을 취득하고자 하는 직장인
3. 발송배전 업무 기업, 관리·감독자, 시설물 유지보수 관련 종사자</t>
  </si>
  <si>
    <t>1. 발송배전에 대한 정의 및 발전의 종류를 이론 뿐 아니라 업무상 요구되는 기본 개념을 반복적 학습을 통해 이해하고, 발송배전기술사 과년도 출제경향을 분석하여 풀어봄으로써 학습능률이 향상된다.
2. 산업현장에서 전문적으로 활동해 온 강사의 노하우를 바탕으로 동영상강좌를 통해 학습효과를 향상시킨다.</t>
  </si>
  <si>
    <t>210000</t>
  </si>
  <si>
    <t>발송배전기술사 vol.4 배전·전력계통 공학</t>
  </si>
  <si>
    <t>기타 자격증</t>
  </si>
  <si>
    <t>ITQ정보기술자격 파워포인트 과목 내용설명및 문제풀이 강의</t>
  </si>
  <si>
    <t>ITQ 파워포인트 과목에 대해 학습할 수 있습니다.</t>
  </si>
  <si>
    <t>[재경관리사]세무회계(2024)</t>
  </si>
  <si>
    <t>1. 기업에서 세무/회계, 경리, 재경부분의 업무를 수행하는 신입사원 및 중간관리사
2. 타부서 근무자 중 회계에 대해서 체계적으로 배우고 싶은 자
3. 회계와 세무의 관계를 이해하고 업무에 적용해보고 싶은 실무담당자
4. 영업, 기획, 심사, 경영, 총무(관리)부서 부서장 및 실무담당자</t>
  </si>
  <si>
    <t>1. 세무의사결정에 필요한 법인세법 규정을 이해할 수 있다.
2. 결산업무에 필요한 세법지식을 이해할 수 있다.
3. 세무회계 실무 전반에 대한 정확한 사전지식 습득과 합리적인 실무대책을 수립할 수 있다.
4. 재경관리사 자격증을 취득을 위한 세무회계를 이해할 수 있다.</t>
  </si>
  <si>
    <t>162000</t>
  </si>
  <si>
    <t>2024 재경관리사(세무회계)-삼일</t>
  </si>
  <si>
    <t>[회계관리 1급]재무회계(2024)</t>
  </si>
  <si>
    <t>1. 기업의 경리, 회계, 재무 부서의 신입사원 및 실무초보자
2. 재무회계에 대한 기초지식이 부족한 실무자
3. 재무회계에 대한 기본지식을 얻고자 하는 비재경부서의 임직원</t>
  </si>
  <si>
    <t>1. 재무회계를 기초단계부터 중급단계까지 체계적으로 학습할 수 있다.
2. 재경관련부서의 신입사원과 실무초보자들이 경리업무를 원활히 수행할 수 있다.</t>
  </si>
  <si>
    <t>2024 회계관리 1급 재무회계-삼일</t>
  </si>
  <si>
    <t>[재경관리사]재무회계(2024)</t>
  </si>
  <si>
    <t>1.기업에서 세무/회계, 경리, 재경부분의 업무를 수행하는 신입사원 및 중간관리사
2.타부서 근무자 중 회계에 대해서 체계적으로 배우고 싶은 자
3.회계와 세무의 관계를 이해하고 업무에 적용해보고 싶은 실무담당자
4.영업, 기획, 심사, 경영, 총무(관리)부서 부서장 및 실무담당자</t>
  </si>
  <si>
    <t>1.재무제표 작성능력의 향상과 재무제표분석을 통한 기업활동의 이해를 할 수 있다. 
2.재무회계의 내용을 이해하고 실무적인 내용에 적용할 수 있다.
3.재경관리사 자격증을 취득을 위한 재무회계를 이해할 수 있다.</t>
  </si>
  <si>
    <t>47</t>
  </si>
  <si>
    <t>2024 재경관리사(재무회계)-삼일</t>
  </si>
  <si>
    <t>[재경관리사]원가관리회계(2024)</t>
  </si>
  <si>
    <t>1.원가관리회계의 이해를 통해 실무능력을 향상시킬 수 있다.
2.원가계산 과정을 통해 도출된 원가정보를 이용하여 관리정보 산출하는 방법을 설명할 수 있다.
3.의사결정회계성과평가회계 및 최신원가이론을 이해할 수 있다.
4.다양한 분석지표를 활용한 의사결정능력을 키울 수 있다.
5.재경관리사 자격증을 취득을 위한 원가관리회계를 이해할 수 있다.재무회계를 기초단계부터 중급단계까지 체계적으로 학습할 수 있다.</t>
  </si>
  <si>
    <t>37</t>
  </si>
  <si>
    <t>2024 재경관리사(원가관리회계)-삼일</t>
  </si>
  <si>
    <t>컴퓨터활용능력 2급 필기 실기 2021 개정 시험대비 종합 특별 강의</t>
  </si>
  <si>
    <t>컴퓨터활용능력 자격 대비를 위해 관련 내용을 학습할 수 있습니다.</t>
  </si>
  <si>
    <t>[공략]독공 전산회계2급(실기)</t>
  </si>
  <si>
    <t>전산회계 2급 자격증 취득을 원하는 분</t>
  </si>
  <si>
    <t>전산회계 합격에 필요한 지식을 습득한다.
전산회계 관련 용어들을 파악하고 이해한다.
전산회계 자격 취득을 위한 필기와 실기 이론을  이해한다.</t>
  </si>
  <si>
    <t>독공 전산회계2급 필기+실기(박문각 20,000원)</t>
  </si>
  <si>
    <t>[HD]데이터분석 전문가(ADP) 자격증 따기 (핵심정리) Part.2 2022 대비</t>
  </si>
  <si>
    <t>데이터분석 분야 및 관련 분야 취업 및 ADP(ADsP) 자격 취득을 원하는 모든 학습자</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</si>
  <si>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</si>
  <si>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[공략]직업상담사(아이엠에듀) - 문제풀이 - 직업상담학</t>
  </si>
  <si>
    <t>직업상담사 2급 취득을 원하는 분</t>
  </si>
  <si>
    <t>직업상담사에 대한 이론 지식을 습득한다.
직업상담사 관련 용어를 파악하고 이해한다.
직업상담사 2급 자격 취득을 위하여 이론을  이해한다.</t>
  </si>
  <si>
    <t>2024 Only1 직업상담사 2급 1차 기출예상문제집</t>
  </si>
  <si>
    <t>[공략]직업상담사(아이엠에듀) - 필기 - 노동시장론</t>
  </si>
  <si>
    <t>직업상담사에 대한 이론 지식을 습득한다.
직업상담사 관련 용어를 파악하고 이해한다.
직업상담사 2급 자격 취득을 위하여 이론을 이해한다.</t>
  </si>
  <si>
    <t>2024 Only1 직업상담사 2급 1차 한권으로 끝내기</t>
  </si>
  <si>
    <t>런업! 컴퓨터활용능력 1급 실기 - 1과목 스프레드시트 실무 (2023)</t>
  </si>
  <si>
    <t>컴퓨터활용능력 1급 자격증을 준비하는 학습자
엑셀+엑세스를 통해 데이터를 분석하고 다양한 도구를 이용하여 업무 자동화를 적용하고 싶은 학습자</t>
  </si>
  <si>
    <t>컴퓨터활용능력 1급 자격을 준비할 수 있다.</t>
  </si>
  <si>
    <t>[HD]데이터분석 전문가(ADP) 자격증 따기 (핵심정리) Part.1 2022 대비</t>
  </si>
  <si>
    <t>[HD]기출문제 풀이로 배우는 ITQ 한쇼 (2023년)</t>
  </si>
  <si>
    <t>ITQ 과목 중 한쇼에 대한 기출문제 풀이를 듣고 실습할 수 있다.</t>
  </si>
  <si>
    <t>MOS 자격증 엑셀.워드.파워포인트.엑세스 각 과목별 시험대비 종합 특강</t>
  </si>
  <si>
    <t>MOS 자격증에 대비하기 위해 각 과목별 시험대비를 할 수 있습니다.</t>
  </si>
  <si>
    <t>컴알못도 딸 수 있는 컴퓨터 활용능력 1급</t>
  </si>
  <si>
    <t>대기업/중소기업/공기업 등 취업을 준비하는 모든 취준생
경찰/소방공무원 준비생
서울교통공사 사무직 지원 준비생
학점은행제 학점 인정 자격증이 필요한 일반인</t>
  </si>
  <si>
    <t>컴퓨터 활용능력 1급 자격증 취득</t>
  </si>
  <si>
    <t>[공략]직업상담사(아이엠에듀) - 필기 - 직업상담학</t>
  </si>
  <si>
    <t>[HD]SW 코딩자격 스크래치(Scratch) 1급 자격증 따기 (2023) Part.1</t>
  </si>
  <si>
    <t>코딩에 관심 많으신 학습자
2급, 3급을 합격 후 1급을 취득하여 활용 하고 싶으신 학습자</t>
  </si>
  <si>
    <t>본 강의를 통해 SW코딩자격 1급을 취득 할 수 있다.</t>
  </si>
  <si>
    <t>[HD]SW 코딩자격 2급 - 엔트리(Entry) 자격증 따기 (2023) Part.1</t>
  </si>
  <si>
    <t>코딩에 관심 많으신 학습자
엔트리를 배우고 코딩 자격증을 취득하여 활용 하고 싶으신 학습자</t>
  </si>
  <si>
    <t>본 강의를 통해 SW코딩자격 2급을 취득 할 수 있다.</t>
  </si>
  <si>
    <t>[HD]기출문제 풀이로 배우는 ITQ 인터넷 (2023년)</t>
  </si>
  <si>
    <t>남녀노소 모든 학습자</t>
  </si>
  <si>
    <t>ITQ 과목 중 인터넷에 대한 기출문제 풀이를 듣고 실습할 수 있다.</t>
  </si>
  <si>
    <t>[HD]사무자동화산업기사 필기 - 제1과목 사무자동화 시스템 (2023 개정)</t>
  </si>
  <si>
    <t>사무자동화 산업기사 자격증을 취득하고자 하는 학습자
사무자동화 산업기사 자격증을 취득하여 취업하고자 하는 학습자
사무자동화 산업기사 자격증을 취득하고자 하는 학습자</t>
  </si>
  <si>
    <t>사무자동화시스템의 기초적인 내용과 핵심내용을 이해할 수 있다.
사무자동화 시스템에 관련되 문제의 정답을 확인할 수 있다.</t>
  </si>
  <si>
    <t>그래픽 기술자격증 취득하기 [GTQ 포토샵 1급]</t>
  </si>
  <si>
    <t>*포토샵 프로그램을 처음 접해보는 분
*국가공인 자격증을 준비하시는 분
*디자인 관련 자격증 취득을 원하시는 분
*GTQ 포토샵 1급 자격증 취득을 원하시는 분</t>
  </si>
  <si>
    <t>GTQ 1급 자격증 취득</t>
  </si>
  <si>
    <t>[명강][2023 직업상담사] 직업상담실무(2차) 직업정보론·노동시장론 기본이론</t>
  </si>
  <si>
    <t xml:space="preserve">1. 직업상담과 직업지도업무를 위해 자격증을 준비하는 수험생
2. 상담 심리학 전공자들
3. 인사, 노무, 취업 관련 업무 종사자
</t>
  </si>
  <si>
    <t xml:space="preserve">직업상담사 자격시험 중 직업상담실무를 학습하고 실무에 적용하며 자격 시험에 대비할 수 있다.
</t>
  </si>
  <si>
    <t>[공략]직업상담사(아이엠에듀) - 필기 - 직업정보론</t>
  </si>
  <si>
    <t>[DS Class] ADsP 2주 합격 올인원 패스, 데이터 분석 자격증 3과목 마스터하기</t>
  </si>
  <si>
    <t>- 데이터, 데이터 분석, 데이터 분석 기획에 관한 이론을 학습하고 싶은 직장인
- ADsP 자격증을 단기에 취득하고 싶은 직장인</t>
  </si>
  <si>
    <t>1. 데이터 분석을 위한 핵심적인 통계 분석을 심층적으로 이해할 수 있다.
2. 머신러닝 이론 학습을 통해 머신러닝까지 입문할 수 있다. 
3. 국가공인 데이터 분석 준전문가(ADsP) 자격증 학습을 통해 데이터 분석 능력을 기를 수 있다.</t>
  </si>
  <si>
    <t>[공략]직업상담사(아이엠에듀) - 필기 - 노동관계법규</t>
  </si>
  <si>
    <t>ITQ정보기술자격 워드 과목 내용설명및 문제풀이 강의</t>
  </si>
  <si>
    <t>ITQ정보기술자격 워드 과목에 대비할 수 있습니다.</t>
  </si>
  <si>
    <t>[공략]독공 전산회계1급(실기)</t>
  </si>
  <si>
    <t>전산회계 1급 자격증 취득을 원하는 분</t>
  </si>
  <si>
    <t>2024 독공 전산회계 1급 (제3판)</t>
  </si>
  <si>
    <t>[HD]SW 코딩자격 스크래치(Scratch) 2급 자격증 따기 (2023)</t>
  </si>
  <si>
    <t>코딩에 관심 많으신 학습자
스크래치를 배우고 코딩 자격증을 취득하여 활용 하고 싶으신 학습자</t>
  </si>
  <si>
    <t>본 강의를 통해 SW코딩자격 3급을 취득 할 수 있다.</t>
  </si>
  <si>
    <t>[HD]데이터분석 전문가(ADP) 자격증 따기 (필기 기출문제분석) 2022 대비</t>
  </si>
  <si>
    <t>데이터분석 분야 및 관련 분야 취업 및 ADP(ADsP) 자격 취득을 원하는 학습자</t>
  </si>
  <si>
    <t>ADP 필기 시험을 준비 할 수 있다.</t>
  </si>
  <si>
    <t>[HD]기출문제 풀이로 배우는 ITQ Excel (2023년)</t>
  </si>
  <si>
    <t>ITQ 과목 중 Excel에 대한 기출문제 풀이를 듣고 실습할 수 있다.</t>
  </si>
  <si>
    <t>런업! 컴퓨터활용능력 1급 실기 - 2과목 데이터베이스 실무 (2023)</t>
  </si>
  <si>
    <t>[공략]독공 전산회계2급(필기)</t>
  </si>
  <si>
    <t>[DS Class] ADsP 2주 합격 올인원 패스, 데이터 분석 자격증 기출문제 뽀개기</t>
  </si>
  <si>
    <t>- 국가공인 데이터 분석 준전문가(ADsP) 자격증을 단기에 취득하고 싶은 직장인
- 1과목, 2과목, 3과목의 핵심 내용을 복습하고 기출문제를 통해 내용을 점검하고 싶은 직장인</t>
  </si>
  <si>
    <t>1. 국가공인 데이터 분석 준전문가(ADsP) 자격증 학습을 통해 데이터 분석 능력을 기를 수 있다.
2. 1과목, 2과목, 3과목의 핵심 내용을 복습하고 기출문제를 통해 점검할 수 있다.
3. 2주 안에 국가공인 데이터 분석 준전문가(ADsP) 자격증을 취득할 수 있다.</t>
  </si>
  <si>
    <t>[HD]SW 코딩자격 스크래치(Scratch) 1급 자격증 따기 (2023) Part.2</t>
  </si>
  <si>
    <t>[HD]기출문제 풀이로 배우는 ITQ 한글 (2023년)</t>
  </si>
  <si>
    <t>ITQ 과목 중 한글에 대한 기출문제 풀이를 듣고 실습할 수 있다.</t>
  </si>
  <si>
    <t>[HD]컴퓨터활용능력 2급 필기 - 기출문제 풀이 (2023 대비)</t>
  </si>
  <si>
    <t>엑셀의 필수 이론과 기출문제 풀이, 엑세스 필수 이론과 기출문제 풀이를 학습한다.</t>
  </si>
  <si>
    <t>[공략]직업상담사(아이엠에듀) - 문제풀이 - 노동관계법규</t>
  </si>
  <si>
    <t>[명강][2023 행정사 1차] 민법총칙 문제풀이</t>
  </si>
  <si>
    <t>1. 행정사 자격증을 준비하시는 분 
2. 행정사 사무소 창업을 준비하시는 분</t>
  </si>
  <si>
    <t>행정사 자격시험 중 민법 문제풀이 과정으로 출제경향 및 실전 감각을 익힐 수 있다.</t>
  </si>
  <si>
    <t>[공략]직업상담사(아이엠에듀) - 문제풀이 - 직업심리학</t>
  </si>
  <si>
    <t>[DS Class] ADsP 2주 합격 올인원 패스, 데이터 분석 자격증 1과목, 2과목 마스터하기</t>
  </si>
  <si>
    <t>1. 데이터의 종류부터 여러 데이터 분석 방법론까지 학습할 수 있다.
2. 데이터 분석을 기획하고 데이터 분석 프로젝트를 관리하는 방안을 익힐 수 있다. 
3. 국가공인 데이터 분석 준전문가(ADsP) 자격증 학습을 통해 데이터 분석 능력을 기를 수 있다.</t>
  </si>
  <si>
    <t>비전공자도 배워서 바로 따는 ADsP 국가공인 데이터 분석 준전문가 자격증</t>
  </si>
  <si>
    <t>[HD]SW 코딩자격 3급 - 엔트리(Entry) 자격증 따기 (2023)</t>
  </si>
  <si>
    <t>그래픽 기술자격증 취득하기 [GTQ 포토샵 2급]</t>
  </si>
  <si>
    <t>*포토샵 프로그램을 처음 접해보는 분
*국가공인 자격증을 준비하시는 분
*디자인 관련 자격증 취득을 원하시는 분
*GTQ 포토샵 2급 자격증 취득을 원하시는 분</t>
  </si>
  <si>
    <t>GTQ 2급 자격증 취득</t>
  </si>
  <si>
    <t>[HD]데이터분석 전문가(ADP) 자격증 따기 (핵심정리) Part.3 문제풀이 2022 대비</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</si>
  <si>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</si>
  <si>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ITQ 정보기술자격 엑셀과목 핵심내용및 문제풀이 강좌</t>
  </si>
  <si>
    <t>ITQ 자격 과정에 대해 학습할 수 있습니다.</t>
  </si>
  <si>
    <t>[공략]독공 전산회계1급(필기)</t>
  </si>
  <si>
    <t>[HD]기출문제 풀이로 배우는 ITQ PowerPoint (2023년)</t>
  </si>
  <si>
    <t>ITQ 과목 중 PowerPoint에 대한 기출문제 풀이를 듣고 실습할 수 있다.</t>
  </si>
  <si>
    <t>[명강][무역영어] 이론+문제풀이</t>
  </si>
  <si>
    <t>1. 무역 관련 업무 종사자
2. 무역 및 수출입 관련 업무분야 취업 희망자</t>
  </si>
  <si>
    <t>무역영어 시험에 대비하여 이론을 체계적으로 이해하고 문제풀이 학습을 통해 시험 대비 실전 능력을 향상할 수 있다.</t>
  </si>
  <si>
    <t>265000</t>
  </si>
  <si>
    <t>2023 에듀윌 무역영어 1급 단기끝장(2급 동시 대비) [이론+기출+무료특강]</t>
  </si>
  <si>
    <t>[명강][2023 직업상담사] 직업상담실무(2차) 직업상담학·직업심리학 기본이론</t>
  </si>
  <si>
    <t>1. 직업상담과 직업지도업무를 위해 자격증을 준비하는 수험생
2. 상담 심리학 전공자들
3. 인사, 노무, 취업 관련 업무 종사자</t>
  </si>
  <si>
    <t xml:space="preserve">직업상담사 시험 중 직업상담실무를 학습하고 실무에 적용하며 자격 시험에 대비할 수 있다.
</t>
  </si>
  <si>
    <t>2023 에듀윌 직업상담사 2급 2차 실기 직업상담실무 핵심이론서</t>
  </si>
  <si>
    <t>[명강][2023 행정사 1차] 행정법 문제풀이</t>
  </si>
  <si>
    <t>행정사 자격시험 중 행정법 문제풀이 과정으로 출제경향 및 실전 감각을 익힐 수 있다.</t>
  </si>
  <si>
    <t>[공략]직업상담사(아이엠에듀) - 실기 - 2차 직업상담실무</t>
  </si>
  <si>
    <t>직업상담사에 대한 이론 지식을 습득한다.
직업상담사 관련 용어를 파악하고 이해한다.
직업상담사 11급 자격 취득을 위하여 이론을  이해한다.</t>
  </si>
  <si>
    <t>111000</t>
  </si>
  <si>
    <t>2024 권박사의 흐름을 잡아주는 직업상담사 2급 2차 직업상담실무</t>
  </si>
  <si>
    <t>[HD]컴퓨터활용능력 2급 실기 - 기출문제 풀이 (2023 대비)</t>
  </si>
  <si>
    <t>엑셀의 함수연습과 기출문제 풀이, 간단한 이론을 학습한다.</t>
  </si>
  <si>
    <t>[공략]직업상담사(아이엠에듀) - 문제풀이 - 노동시장론</t>
  </si>
  <si>
    <t>[HD]기출문제 풀이로 배우는 ITQ 한셀 (2023년)</t>
  </si>
  <si>
    <t>ITQ 과목 중 한셀에 대한 기출문제 풀이를 듣고 실습할 수 있다.</t>
  </si>
  <si>
    <t>[HD]컴퓨터활용능력 1급 필기 - 기출문제 풀이 (2023 대비)</t>
  </si>
  <si>
    <t>[공략]직업상담사(아이엠에듀) - 문제풀이 - 직업정보론</t>
  </si>
  <si>
    <t>[공략]직업상담사(아이엠에듀) - 필기 - 직업심리학</t>
  </si>
  <si>
    <t>컴퓨터활용능력 1급 필기 실기 2021 개정 시험대비 종합 특별 강의</t>
  </si>
  <si>
    <t>컴알못도 딸 수 있는 컴퓨터 활용능력 2급</t>
  </si>
  <si>
    <t>컴퓨터 활용능력 2급 자격증 취득</t>
  </si>
  <si>
    <t>[HD]SW 코딩자격 2급 - 엔트리(Entry) 자격증 따기 (2023) Part.2</t>
  </si>
  <si>
    <t>[HD]기출문제 풀이로 배우는 ITQ Access (2023년)</t>
  </si>
  <si>
    <t>ITQ 과목 중 Access에 대한 기출문제 풀이를 듣고 실습할 수 있다.</t>
  </si>
  <si>
    <t>산업기사</t>
  </si>
  <si>
    <t>[HD]사무자동화산업기사 필기 - 제3과목 프로그래밍일반 (2023 개정)</t>
  </si>
  <si>
    <t>[HD]사무자동화산업기사 필기 - 제4과목 정보통신개론 (2023 개정)</t>
  </si>
  <si>
    <t>전산응용건축제도 기능사 필기 핵심내용및 예상문제풀이</t>
  </si>
  <si>
    <t>전산응용건축제도 기능사 필기 시험에 대비할 수 있습니다.</t>
  </si>
  <si>
    <t>[HD]정보처리기능사 필기 1과목 전자계산기 일반 (2023년개정)</t>
  </si>
  <si>
    <t>정보처리 기능사  필기 검정을 대비하고자 하는 학습자</t>
  </si>
  <si>
    <t>정보처리 기능사 필기 검정을 위한 지식을 습득하고 활용 할 수 있다.</t>
  </si>
  <si>
    <t>[HD]정보처리기능사 필기 3과목 PC운영체제 (2023년개정)</t>
  </si>
  <si>
    <t>[HD]정보처리기능사 필기 2과목 패키지 활용 (2023년개정)</t>
  </si>
  <si>
    <t>[HD]정보처리기능사 필기 4과목 정보통신일반 (2023년개정)</t>
  </si>
  <si>
    <t>전산응용건축제도 기능사 실기 핵심내용및 예상문제풀이</t>
  </si>
  <si>
    <t>전산응용건축제도 기능사 실기 시험에 대비할 수 있습니다.</t>
  </si>
  <si>
    <t>[HD]정보처리기능사 실기 4과목 SQL활용 (2023년개정)</t>
  </si>
  <si>
    <t>정보처리 기능사  실기 검정을 대비하고자 하는 학습자</t>
  </si>
  <si>
    <t>정보처리 기능사 실기 검정을 위한 지식을 습득하고 활용 할 수 있다.</t>
  </si>
  <si>
    <t>[HD]정보처리기능사 필기 5과목 기출문제 (2023년개정)</t>
  </si>
  <si>
    <t>회사에서 바로 통하는 ChatGPT 실무</t>
    <phoneticPr fontId="17" type="noConversion"/>
  </si>
  <si>
    <t>처음 시작하는 MS Copilot, 나만의 업무 파트너 만들기</t>
  </si>
  <si>
    <t>1. MS Copilot을 활용해 생산성을 높이고자 하는 직장인 및 경영인
2. MS Copilot의 최신 AI 기능을 업무를 활용하고자 하는 IT 전문가
3. AI와 데이터를 업무에 적용하여 비즈니스 인사이트를 도출하고자 하는 실무자
4. Copilot의 도입을 고려하고 있는 Microsoft MS 일반 사용자 및 조직</t>
  </si>
  <si>
    <t xml:space="preserve">1. MS Copilot 서비스의 개념과 범위에 대해 설명할 수 있다.
2. Copilot의 효과적 활용을 위한 기초 역량을 키울 수 있다.
3. 다양한 비즈니스 상황에서 적절한 Copilot 도구를 효과적으로 활용할 수 있다.
</t>
  </si>
  <si>
    <t>ChatGPT 업무에 200% 활용하기</t>
  </si>
  <si>
    <t>1. 실무에 바로 쓸 수 있는 최신 ChatGPT 활용법을 알고자 하는 임직원
2. ChatGPT를 통한 데이터 분석, 업무 자동화 등으로 업무 생산성을 높이고자 하는 임직원</t>
  </si>
  <si>
    <t>1. 좋은 프롬프트의 핵심 요소를 학습하고, ChatGPT에서 원하는 결과물을 얻을 수 있다.
2. 기획, 문서 작성 등 업무별 ChatGPT 활용법을 학습하고, 실무에 적용할 수 있다.
3. ChatGPT의 고급 데이터 분석 기능, GPTs의 핵심 기능을 숙지하고 업무에 활용할 수 있다.</t>
  </si>
  <si>
    <t>&lt;New Tech 2025&gt; 프리미엄 클래스</t>
  </si>
  <si>
    <t xml:space="preserve">- 국내외 IT기술 트렌드를 전망하고 그에 대응하여 경영전략을 수립하려는 경영자 및 리더급
- IT기술변화의 흐름을 포착하여 이를 업무나 투자에 활용하고자 하는 직장인 및 일반인
</t>
  </si>
  <si>
    <t>AI 기술의 발전사를 꿰뚫어보며 AI분야를 선도하는 빅테크들의 개발방향, 아젠다를 파악하여 통찰력을 기른다.
생성형AI, 웹3, 메타버스, DT2.0 등 AI 기술 발전에 따른 다양한 변화들을 조직의 비즈니스, 개인의 업무에 적용할 점을 모색한다.</t>
  </si>
  <si>
    <t>IT 트렌드 2025</t>
  </si>
  <si>
    <t>귀가 솔Git! 실무에 강한 개발자가 되기 위한 [Git&amp;Github]</t>
  </si>
  <si>
    <t>1. Git &amp; GitHub를 사용하고자 하는 모든 직장인
2. Git &amp; GitHub를 실무에서 잘 활용하고 싶은 개발자
3. Git &amp; GitHub을 기초부터 활용 방법까지 제대로 배우고 싶은 개발자</t>
  </si>
  <si>
    <t>1. Git &amp; GitHub의 구조와 명령을 이해하고 Git 사용법을 설명할 수 있다.
2. 실무에서 소스트리를 이용해 Git &amp; Github을 자유롭게 사용할 수 있다.</t>
  </si>
  <si>
    <t>189000</t>
  </si>
  <si>
    <t>결정의 신, 데이터 애널리틱스</t>
  </si>
  <si>
    <t>의사 결정을 해야 하는 리더와 실무자
데이터로 현업을 하는 담당자</t>
  </si>
  <si>
    <t>1. 현업에서 빈번하게 발행하는 의사결정의 순간에 더 나은 의사결정을 할 수 있도록 데이터 분석 역량을 길러준다.
2. 확률분포와 CAGR, Z분석 등 통계 역량을 기업현장에서 실제로 벌어지는 사례에 대입하여 결론을 도출할 수 있는 의사결정 역량을 길러준다.</t>
  </si>
  <si>
    <t>[ICT 아카이브] 빅데이터 핵심과 비즈니스모델</t>
  </si>
  <si>
    <t>1. 빅데이터 분석을 통해 실무활용이 필요한 모든 임직원
2. IT 업종, 마케팅 및 통계, 정보처리, 전략 및 기획 담당자
3. 빅데이터 플랫폼 및 머신러닝 알고리즘에 관심있는 IT종사자
4. 빅데이터에 관심있는 모든 임직원</t>
  </si>
  <si>
    <t xml:space="preserve">1. 빅데이터의 기본 개념과 필요성을 이해할 수 있다.
2. 빅데이터 분석을 위한 핵심 기술들을 이해할 수 있다.
3. 빅데이터 분석 기법과 머신러닝 알고리즘을 이해할 수 있다.  
4. 빅데이터를 실무에 적용하기 위한 전략과 준비 과정을 이해할 수 있다. </t>
  </si>
  <si>
    <t>NEW! ChatGPT 정복을 위한 프롬프트 엔지니어링 A to Z</t>
  </si>
  <si>
    <t>1. 인공 지능 시대에 꼭 필요한 기초 생성형 AI 활용 지식을 얻고자 하는 직장인
2. 인공 지능을 단순히 신기한 장난감이 아닌 실제로 생산적인 도구로 사용하고 싶은 직장인
3. 생성형 AI를 활용한 높은 업무 효율을 누구보다도 먼저 경험하고 싶은 사람
4. IT업계로 창업/이직/입사 등 커리어를 쌓고 싶은 모든 분</t>
  </si>
  <si>
    <t xml:space="preserve">1. ChatGPT를 비롯한 생성형 AI 도구의 이해를 통해 실무에 적용할 수 있다.
2. ChatGPT를 구성하는 인공지능과 언어 처리 모델의 작동 원리를 이해할 수 있다.
3. 생성형 AI 툴을 활용하여 구체적인 성과를 창출하는 프롬프트 엔지니어링 역량을 확보할 수 있다.
4. Midjourney, Microsoft Designer 등 여러 가지 생성형 AI 툴의 종합적인 활용 방안을 익힐 수 있다.
</t>
  </si>
  <si>
    <t>생성형 AI로 추월하는 부의 비법</t>
  </si>
  <si>
    <t>만화로 배우는 재미있는 과학 이야기_사이언스툰 과학자들</t>
  </si>
  <si>
    <t>인공지능 시대를 대비한 과학 법칙과 원리를 알고자 하는 임직원</t>
  </si>
  <si>
    <t>1. 기원전 5세기 고대부터 20세기 현대까지 2,500년의 과학사를 시간의 흐름에 따라 과학이 발전하는 모습을 확인할 수 있다.
2. 과학 이야기를 통해 앞으로 인공지능이 만든 초인류 시대를 살아갈 과학적 지혜를 얻을 수 있다.</t>
  </si>
  <si>
    <t>176000</t>
  </si>
  <si>
    <t>사이언스툰 과학자들 1~5권 세트</t>
  </si>
  <si>
    <t>일잘러를 위한 MS 코파일럿 - 업무 활용편</t>
  </si>
  <si>
    <t>생성형 AI를 활용해 업무 생산성을 높이고 싶은 사람
MS Office를 사용하며 업무 효율을 높이고 싶은 현직 전문가
Microsoft Copilot을 사용하고 싶은 직장인</t>
  </si>
  <si>
    <t xml:space="preserve">1. Microsoft Copilot Pro의 기능과 특징을 이해하고 사용법을 숙지할 수  있다. 
2. 생성형 AI를 활용하여 일상 업무에서 생산성을 극대화하는 방법을  습득할 수 있다. 
3. Microsoft Copilot을 활용해 업무 효율 최적화 프로세스를 개발할 수 있다. </t>
  </si>
  <si>
    <t>코파일럿+엑셀 업무자동화 정석</t>
  </si>
  <si>
    <t>일잘러를 위한 MS 코파일럿 - Beginner편</t>
  </si>
  <si>
    <t>직장인의 무기가 되는 챗GPT</t>
  </si>
  <si>
    <t xml:space="preserve">1. 생성형AI, 자연어처리모델 등 최신 인공지능 서비스 및 제반기술에 대한 이해 및 실제 활용을 하고자 하는 직장인
2. 챗GPT를 비롯한 대화형 인공지능 서비스의 현 수준을 파악하여 사업전략구상에 참고하려는 경영자 및 리더 </t>
  </si>
  <si>
    <t>1. 챗GPT의 기본 작동 원리 및 언어모델에 대한 정확한 이해를 돕는다.
2. 챗GPT를 활용하여 각 업무에 적용가능한 방안을 탐색하고, 실제 사례를 살펴볼 수 있다.</t>
  </si>
  <si>
    <t>챗GPT 사용설명서</t>
  </si>
  <si>
    <t>[ICT 아카이브] 사물인터넷(IoT) 핵심과 비즈니스모델</t>
  </si>
  <si>
    <t>1. 사물인터넷 관심 있는 실무자 및 관리자
2. 사물인터넷 관련 제품 및 서비스 기획자
3. 사물인터넷 관련 경영혁신 및 경영기획 관리자</t>
  </si>
  <si>
    <t>1. 사물인터넷의 개념을 이해하고, 제품과 서비스 동향을 파악할 수 있다.
2. 사물인터넷 제품 제작을 위한 과정을 파악할 수 있다.
3. 사물인터넷 제품 제작을 위한 3D모델링 및 하드웨어 제어기술을 파악할 수 있다.</t>
  </si>
  <si>
    <t>인공지능 Ai 이용 사진을 편집해 주는 클립드랍(Clipdrop) 사용법</t>
  </si>
  <si>
    <t>리더를 위한 생성형 AI 비즈니스 전략</t>
  </si>
  <si>
    <t>1. AI 기술을 활용해 생산성을 높이고자 하는 모든 직장인 및 경영인
2. 최신 AI 기술을 업무에 적용하고 싶은 IT 전문가
3. 프롬프트 엔지니어링 기법을 배우고 싶은 데이터 분석가
4. AI 비즈니스 전략을 이해하고 적용하고 싶은 경영자와 기획자</t>
  </si>
  <si>
    <t>1. 생성형 인공지능 도구를 활용한 다양한 방법을 습득할 수 있다.
2. AI와의 상호작용을 최적화하는 프롬프트 엔지니어링 기법을 배워, 생산성을 극대화할 수 있다.
3. AI를 활용한 비즈니스 전략을 이해하고, 이를 통해 혁신적인 비즈니스 환경을 구축할 수 있다.</t>
  </si>
  <si>
    <t>ChatGPT 더 잘 사용하기, 프롬프트 엔지니어링</t>
  </si>
  <si>
    <t>업무에서 AI를 효과적으로 사용하여 시간을 효율적으로 사용하길 원하는 학습자</t>
  </si>
  <si>
    <t>1. 프롬프트 엔지니어링에 대한 기본 개념과 원칙을 이해하여 AI툴을 단순히 이용하는 사용자가 아닌, 프롬프트 엔지니어링을 통해 효과적인 AI툴 활용으로 업무 효율성을 높일 수 있습니다. 
2. 강의에서 설명되는 총 12가지의 기법을 통해 효과적으로 AI툴과 상호 작용하여 학습자가 원하는 정확하고 높은 품질의 답변을 얻을 수 있습니다.</t>
  </si>
  <si>
    <t>프롬프트 엔지니어링 교과서</t>
  </si>
  <si>
    <t>직장인의 무기가 되는 비즈니스 AI</t>
  </si>
  <si>
    <t>1. 실제 기업 현장 및 업무환경에서 도입∙적용 가능한 실전AI기술을 습득하여 업무 능력 향상을 도모하고자 하는 직장인
2. 데이터 기반 경영계획을 수립하고 자사 비즈니스 및 서비스에 AI를 활용하여 혁신을 꾀하는 경영자 및 리더급</t>
  </si>
  <si>
    <t xml:space="preserve">1. 업무성과를 높이는 데 혁신적인 수단인 비즈니스AI기술의 원리를 파악하고 각 분야별 전 세계 케이스스터디를 통해 활용방안을 학습한다.
2. 경영목표 관리, 비즈니스전략 수립에 AI를 도입하여 광범위한 데이터 수집, 리스크분석을 통해 의사결정의 정확성, 신속성, 효율성을 높인다. </t>
  </si>
  <si>
    <t>78500</t>
  </si>
  <si>
    <t>직장인이 꼭 알아야 할 비즈니스 AI</t>
  </si>
  <si>
    <t>[All that MBA] 전략경영, 어떻게 경쟁우위를 만들 것인가?</t>
  </si>
  <si>
    <t>[비즈니스 북터뷰] 자본주의의 적은 자본주의</t>
  </si>
  <si>
    <t>1. 자본주의의 본질을 파악하여, 이를 비즈니스에 활용하고자 하는 직장인</t>
  </si>
  <si>
    <t>1. 영국과 미국 정치 자본주의 모델의 특징과 차이점을 설명할 수 있다. 
2. 경제의 세 가지 메가트렌드에 대해 설명할 수 있다. 
3. 미국 주도의 헤게모니 싸움과 변화의 흐름에 대해 설명할 수 있다. 
4. AI, 우주항공산업, 양자 컴퓨팅 등 과학 분야 변화에 대해 설명할 수 있다.</t>
  </si>
  <si>
    <t>자본주의의 적은 자본주의</t>
  </si>
  <si>
    <t>[비즈니스 북터뷰] 넥스트 커머스</t>
  </si>
  <si>
    <t>1. 커머스 시장 트렌드를 파악하여 비즈니스에 활용하고자 하는 직장인</t>
  </si>
  <si>
    <t>1. 이커머스 시장의 선두 주자, 아마존의 지속적인 혁신에 대해 설명할 수 있다. 
2. 이커머스 시장의 '장벽 붕괴' 이슈에 대해 설명할 수 있다. 
3. 중국 대표 커머스 기업 현황에 대해 설명할 수 있다. 
4. 중국 커머스 플랫폼 전망과 한국 커머스 위기에 대해 설명할 수 있다.</t>
  </si>
  <si>
    <t>넥스트 커머스</t>
  </si>
  <si>
    <t>[비즈니스 북터뷰] 무엇을 바라볼 것인가</t>
  </si>
  <si>
    <t>1. 오펜하이머의 삶에서 바람직한 리더에 대한 인사이트를 얻고자 하는 직장인</t>
  </si>
  <si>
    <t>1. 오펜하이머의 삶과 일이 가지는 모순성이 어떤 것인지 설명할 수 있다.
2. 좋은 리더의 조건인 인정과 유연성에 대해 설명할 수 있다.
3. 구성원들이 따르는 리더 유형에 대해 설명할 수 있다. 
4. 자신의 모순을 인정함으로써 좋은 리더가 될 수 있음을 이해한다.</t>
  </si>
  <si>
    <t>무엇을 바라볼 것인가</t>
  </si>
  <si>
    <t>[비즈니스 북터뷰] 2050 대담한 준비</t>
  </si>
  <si>
    <t>1. 미래를 예측하는 태도와 방법을 익혀 개인의 삶과 비즈니스에 활용하고자 하는 직장인</t>
  </si>
  <si>
    <t>1. 일반인의 미래 예측 가능성과 태도에 대해 설명할 수 있다. 
2. 개인이 120세 시대를 대비하는 방법에 대해 설명할 수 있다. 
3. 좋은 재투자의 세 가지 원칙을 설명할 수 있다. 
4. 나만의 미래 지도를 그려볼 수 있다.</t>
  </si>
  <si>
    <t>59500</t>
  </si>
  <si>
    <t>2050 대담한 준비</t>
  </si>
  <si>
    <t>핵심만 콕! 서비스 기초와 고객응대 스킬</t>
  </si>
  <si>
    <t>핵심만 콕! 고객지향 마인드와 실행전략</t>
  </si>
  <si>
    <t>데이터분석을 위한 기초통계(엑셀 활용)</t>
  </si>
  <si>
    <t>핵심만 콕! 기획력의 핵심과 실천</t>
  </si>
  <si>
    <t>비즈니스 라이팅, 단번에 사로잡는 보고서 작성법</t>
  </si>
  <si>
    <t>문제해결, OK를 부르는 로지컬 씽킹</t>
  </si>
  <si>
    <t>- 기술 경영 및 IT 분야 전문가로서 성장하고 싶은 임직원
- 기술경영 이론을 기반으로 전략적 사고와 의사결정이 필요한 임직원</t>
  </si>
  <si>
    <t>1. 뉴노멀시대, 저성장의 그늘에서 기술의 역할과 변화상을 설명할 수 있다.
2. 기술 경영의 중요성을 인식하고, 이를 기업 경영에 활용하기 위한 다양한 전략들을 습득할 수 있다.
3. 기술을 사업화하기 위한 다양한 접근 방법을 모색할 수 있다.</t>
  </si>
  <si>
    <t>직장인의 공간, 잘되는 사람들의 정리법</t>
  </si>
  <si>
    <t>1. 일상 공간 정리를 통해 삶의 변화를 꿰하고자 하는 직장인
2. 업무 공간 정리를 통해 업무 효율성을 향상하고자 하는 직장인</t>
  </si>
  <si>
    <t>1. 직장인에게 있어서 정리와 공간의 의의를 설명할 수 있다.
2. 프로세스에 따른 일상 공간과 업무 공간 정리법을 설명할 수 있다.
3. 정리된 공간에서 업무 효율성을 제고할 수 있다.</t>
  </si>
  <si>
    <t>잘되는 집들의 비밀</t>
  </si>
  <si>
    <t>일잘러의 경영노트 - 글로벌 매너</t>
  </si>
  <si>
    <t xml:space="preserve">1. 해외 거래처와의 원활한 커뮤니케이션과 매너를 필요로 하는 비즈니스 종사자.
2. 다양한 문화와의 적응 및 소통을 준비하는 유학생과 해외 이주 예정자.
3. 글로벌 매너를 통해 효과적인 대외 활동을 수행하려는 국제관계 및 외교 관련 종사자. ​
</t>
  </si>
  <si>
    <t xml:space="preserve">1. 각국의 문화적 특성과 매너를 이해하고, 이를 실제 상황에 적용할 수 있습니다.
2. 비즈니스와 일상 생활에서 효과적이고 원활한 글로벌 커뮤니케이션을 실현할 수 있습니다.
3. 타문화에 대한 존중과 이해를 바탕으로 한 문화적 감수성을 향상시킵니다.
</t>
  </si>
  <si>
    <t>어쩌다 기획자, 초보 IT기획자를 위한 업무노트</t>
  </si>
  <si>
    <t xml:space="preserve">1. IT 기획자 및 프로젝트 관리자인 학습자
2. 다양한 분야에서 업무를 수행하는 학습자
3. 업무에서 지속적인 개인 및 팀 성장을 원하는 학습자
</t>
  </si>
  <si>
    <t xml:space="preserve">1. 노트 전략을 활용하여 업무 중 발생하는 통찰과 정보를 체계적으로 기록하고, 이를 효과적으로 활용하는 능력을 향상시킨다.
2. 팀 협업, 프로젝트 관리, 서비스 운영 등 다양한 역할에서 전략적으로 기획하는 방법을 습득한다.
3. 사이드 프로젝트를 통해 업무 성장에 기여할 수 있는 능력과 독립적인 사고를 기를 수 있다.
</t>
  </si>
  <si>
    <t>106800</t>
  </si>
  <si>
    <t>10년 차 IT기획자의 노트</t>
  </si>
  <si>
    <t>SMART WORK : 스마트워크의 필요성</t>
  </si>
  <si>
    <t>일의 효율성을 높여 일하고자 하는 모든 직장인</t>
  </si>
  <si>
    <t>1. 성과 중심 문화와 협업 방법을 학습하여 성과를 극대화한다.
2. 비즈니스 문해력의 중요성을 인식하고 텍스트 기반 피드백 기술을 습득한다.
3. 글로벌 조직에서 문화적 이해와 커뮤니케이션 전략을 익힌다.
4. 화상회의 운영 기술로 회의의 생산성을 높인다.
5. 피드백의 목적과 방법론을 이해하여 팀원의 역량을 향상시킨다.</t>
  </si>
  <si>
    <t>[서비스 아카이브] 블랙컨슈머와 불만 고객 대응</t>
  </si>
  <si>
    <t>1. 고객서비스 담당자
2. 고객응대 책임자
3. 위기관리 담당자</t>
  </si>
  <si>
    <t>1. 변화하는 서비스 환경과 감정노동자와 관련된 제도와 법률 변화를 이해할 수 있다.
2. 증가하는 블랙컨슈머에 대한 특징을 파악할 수 있다.
3. 불만고객 응대와는 차별화되는 블랙컨슈머 대응 전략을 수립할 수 있다.
4. 감정노동자를 보호하기 위한 환경 조성 및 케어 프로그램을 기획할 수 있다.</t>
  </si>
  <si>
    <t>[리더다움] 팀원을 머물게 하는 팀장의 결정적 질문</t>
  </si>
  <si>
    <t>1. 팀원의 온보딩과 스테이를 돕고자 하는 팀장
2. 구성원의 동기부여를 위해 동기부여 스킬이 필요한 중간관리자 / 팀장 / 리더</t>
  </si>
  <si>
    <t>1. 팀원을 정착시키고, 성장할 수 있도록 돕는 팀장의 스킬과 방법을 설명할 수 있다.
2. 팀장에게 필요한 태도와 조직 관리에 필요한 리더십 전략을 파악할 수 있다.</t>
  </si>
  <si>
    <t>보내고 싶지 않아 질문합니다</t>
  </si>
  <si>
    <t>일잘러의 경영노트 - 경영전략의 역사</t>
  </si>
  <si>
    <t>1. 경영 전략 수립에 관심이 있는 학습자
2. 경영학을 전공하는 대학생 및 대학원생
3. 전략적 사고와 의사결정 능력을 향상시키고자 하는 학습자</t>
  </si>
  <si>
    <t>1. 경영 전략의 역사적 발전 과정을 이해하고, 이를 바탕으로 현대 경영 전략의 기초를 습득할 수 있다.
2. 주요 경영 이론가들의 이론과 그 실무적 적용 사례를 통해 전략적 사고 능력을 향상시킬 수 있다.
3. 다양한 경영 환경에서 적용 가능한 전략 수립 능력을 배양하여 기업의 경쟁력을 강화할 수 있다.</t>
  </si>
  <si>
    <t>일잘러의 경영노트 - 세일즈 성공법칙</t>
  </si>
  <si>
    <t>1. 세일즈 전문가 및 영업 담당 학습자
2. 고객 관계 관리(CRM) 업무를 담당하는 학습자
3. 고객과의 접점에서 직접적인 판매를 진행하는 매장 관리자 및 판매 담당 학습자</t>
  </si>
  <si>
    <t>1. 고객의 심리 상태를 파악하고, 이를 세일즈 과정에 효과적으로 적용할 수 있다.
2. 다양한 클로징 기법을 습득하여, 고객의 구매 결정을 유도할 수 있다.
3. 고객과의 장기적인 관계를 구축하여, 지속적인 매출 증대를 달성할 수 있다.</t>
  </si>
  <si>
    <t>일잘러의 경영노트 - ESG경영전략</t>
  </si>
  <si>
    <t xml:space="preserve">1.기업의 ESG 요소에 대한 이해도를 높여 기업의 경영 방침과 가치를 이해하고 조직 내에서의 역할을 보다 잘 수행하고자 하는 학습자
2.기업의 ESG 관련 동향과 요구사항을 파악하여 산업 및 시장의 변화에 따라 ESG 요소가 기업의 경쟁력과 위험 관리에 미치는 영향을 이해하고자 하는 학습자
3.기업의 ESG 요소와 관련된 정책 및 전략을 이해하여 조직 내에서 ESG 관련 이니셔티브를 이행하고 효과적으로 실행하고자 하는 학습자
</t>
  </si>
  <si>
    <t xml:space="preserve">1.환경, 사회, 거버넌스의 개념과 역사적 배경, 글로벌 적용 방안을 깊이 있게 이해하게 됩니다.
2.ESG 평가 지표를 배우고, 조직에 맞는 전략을 개발 및 실행하는 능력을 키웁니다.
3.ESG를 조직 문화에 통합할 리더십 기술을 개발하고, 지속 가능한 경영을 위한 실천 단계를 학습합니다.
</t>
  </si>
  <si>
    <t>[세무회계 아카이브] 부가가치세 신고 및 납부실무</t>
  </si>
  <si>
    <t>1. 부가가치세 신고납부 담당자
2. 세금계산서 발급 및 수령 관련 실무자 및 관리자
3. 재무회계 및 법인세 담당자로서 매출 및 매입 증빙 관련 관리자</t>
  </si>
  <si>
    <t>1. 부가가치세 과세 매출에 대한 적법한 세금계산서를 발급할 수 있다.
2. 영세율 적용 대상 및 영세율 붙임서류를 파악할 수 있다.
3. 면세 대상, 공통매입세액 안분 및 정산, 의제매입세액 계산방법을 파악할 수 있다.
4. 부가가치세 과세표준 확정신고, 예정신고, 조기환급신고 방법을 파악할 수 있다.</t>
  </si>
  <si>
    <t>[세무회계 아카이브] 소득세와 원천징수 에센스</t>
  </si>
  <si>
    <t>1. 세무, 경리, 회계, 재경 부문의 실무자 및 관리자
2. 기업의 원천징수 및 지급명세서 담당자
3. 연말정산 업무 관련 실무자 및 관리자</t>
  </si>
  <si>
    <t>1. 소득세의 납세의무자 및 원천징수·연말정산과 종합소득세 신고의 관계를 파악할 수 있다.
2. 비과세 근로소득과 과세대상 근로소득 판단기준을 명확화할 수 있다.
3. 퇴직소득에 대한 과세를 이해하고, 임원퇴직금 한도초과액의 과세체계를 이해할 수 있다.
4. 연말정산 시 종합소득공제 및 종합소득세액공제 요건을 파악할 수 있다.
5. 지급명세서 제출 절차, 수정신고 및 경정청구 방법을 파악할 수 있다.</t>
  </si>
  <si>
    <t>핵심만 콕! 문제해결을 위한 실마리 찾기와 풀기</t>
  </si>
  <si>
    <t>기업의 위기를 극복하는 반전 포인트와 전략(Re:Tipping Point)</t>
  </si>
  <si>
    <t xml:space="preserve">1. 시장 내 기업의 입지를 다지고 위기변화에 능통하고자 하는 임직원 
2. 경영전략 및 지속가능한 조직 성장이 필요한 임직원 
3. 새로운 업무 성과를 위한 콘텐츠 개발의 인사이트가 필요한 직장인 </t>
  </si>
  <si>
    <t xml:space="preserve">1. 리더에게 필요한 문제해결능력과 리더십의 중요성을 이해할 수 있다. 
2. 본질을 파악하고 적시에 환경을 읽는 방법을 익힐 수 있다. 
3. 기업 위기를 극복한 다양한 사례를 통해 위기를 기회로 변경하는 포인트를 살펴볼 수 있다. </t>
  </si>
  <si>
    <t>리:티핑 포인트</t>
  </si>
  <si>
    <t>[경영기획 아카이브] 경영기획 Skill-Up</t>
  </si>
  <si>
    <t>1. 경영혁신 및 경영기획 관리자
2. 기획, 전략기획, 사업기획, 경영관리 담당 부서장 및 실무진</t>
  </si>
  <si>
    <t>1. 전략적 사고와 논리적 사고 향상을 위한 기본역량을 강화할 수 있다.
2. 전략기획을 위한 Tool/Framework를 파악할 수 있다.
3. 설득력 제고를 위한 엑셀 활용 데이터 분석능력을 강화할 수 있다.
4. Biz Writing 역량을 강화할 수 있다.</t>
  </si>
  <si>
    <t>업무시간을 절반으로, ChatGPT로 시작하는 데이터 리터러시(2)</t>
  </si>
  <si>
    <t xml:space="preserve">1. 마케팅 전략을 세우고 시장 조사가 필요한 학습자
2. 기존에 복잡한 데이터 분석 도구없이 보다 빠르고 간편하게 데이터를 분석하고 싶은 학습자
3. 빠르고 효율적으로 데이터를 분석하여 의사결정을 하고 싶은 학습자
</t>
  </si>
  <si>
    <t>1. 다양한 데이터 분석 기법을 습득하고 실습을 통해 실제 비즈니스 상황에서의 적용 능력을 향상시킵니다.
2. AI를 활용한 데이터 분석 결과를 해석하고 이를 기반으로 전략적 의사결정을 내릴 수 있는 능력을 기릅니다.
3. 코드 작성 없이도 데이터 수집, 클리닝, 분석, 시각화까지 모든 데이터 분석 과정을 AI 도구로 수행하는 기술을 익힙니다.
4. 시장 조사, 설문지 작성, 데이터 수집, 가설 검정, 상관관계 및 인과관계 분석, 텍스트 데이터 분석 등 다양한 데이터 분석 도구와 기법을 효과적으로 활용할 수 있는 능력을 기릅니다.</t>
  </si>
  <si>
    <t>업무시간을 절반으로, ChatGPT로 시작하는 데이터 리터러시(1)</t>
  </si>
  <si>
    <t>일잘러의 경영노트 - 글로벌 비즈니스 커뮤니케이션의 완성</t>
  </si>
  <si>
    <t xml:space="preserve">1. 글로벌 시장으로 진출을 계획하고 있는 기업의 비즈니스 담당자
2. 다문화 환경에서의 협업을 필요로 하는 팀 리더 및 관리자
3. 글로벌 비즈니스에 관심이 있는 대학생 및 일반인
</t>
  </si>
  <si>
    <t xml:space="preserve">1. 다양한 국가의 문화적 차이를 이해하고, 각 문화에 맞는 설득 방법을 습득할 수 있다.
2. 글로벌 비즈니스 환경에서 효과적인 커뮤니케이션 전략을 개발하고 실행할 수 있다.
3. 성공적인 글로벌 비즈니스 프레젠테이션을 준비하고 수행할 수 있는 능력을 배양한다.
</t>
  </si>
  <si>
    <t>당신의 생각을 정리해드립니다. 디지털 비주얼씽킹</t>
  </si>
  <si>
    <t xml:space="preserve">1. 창의적인 아이디어가 필요한 학습자
2. 자기 생각을 빠르고 쉽게 다른 사람과 공유하고 싶은 학습자
3. 청중의 이목을 집중시킬 멋진 프레젠테이션을 만들고 싶은 학습자
4. 수업을 흥미롭게 진행하고 싶은 선생님
</t>
  </si>
  <si>
    <t xml:space="preserve">1. 비주얼씽킹의 기본 개념과 주요 요소를 이해하고 실생활에 적용할 수 있습니다.
2. 디지털 드로잉 앱 '스케치북'을 활용하여 기본 도형부터 복잡한 비주얼 단어까지 자유롭게 표현할 수 있습니다.
3. 정보를 효과적으로 요약하고 창의적으로 문제를 해결하는 능력을 개발합니다.
</t>
  </si>
  <si>
    <t>디지털 비주얼 씽킹</t>
  </si>
  <si>
    <t>일잘러의 경영노트 - 비즈니스 협상전략 A to Z</t>
  </si>
  <si>
    <t>1. 사업 초기 단계에서 다양한 비즈니스 협상을 경험하게 되는 학습자
2. 팀을 이끌고 중요한 의사결정을 해야 하는 매니저와 팀 리더인 학습자
3. 고객과의 협상, 계약 조건 조율 등 영업 및 마케팅 활동에서 협상 기술이 중요한 학습자</t>
  </si>
  <si>
    <t>1. 다양한 협상 전략과 기법을 습득하여 실제 비즈니스 상황에 적용할 수 있는 능력을 배양합니다 .
2. 협상 과정에서 명확하고 효과적으로 의사소통하는 방법을 학습하여 오해를 줄이고 상호 이해를 높입니다 .
3. 협상을 통해 발생하는 문제를 효과적으로 해결하고, 최적의 결정을 내릴 수 있는 능력을 향상시킵니다 .</t>
  </si>
  <si>
    <t>[Biz역량강화] 커뮤니케이션과 보고력강화</t>
  </si>
  <si>
    <t>1. 커뮤니케이션 기본과 역량향상이 필요한 실무자 및 관리자
2. 문서작성, 스피치, 프레젠테이션, 회의 등의 업무스킬향상이 필요한 실무자
3. 업무현황, 상품·제품 소개 등 비즈니스 관련 보고 부서 담당자
4. 관리, 기획, 영업, 홍보, 마케팅 담당자</t>
  </si>
  <si>
    <t>1. 커뮤니케이션 본질을 이해하고, 활성화시킬 수 있다.
2. 커뮤니케이션 스킬 향상을 통해 자신의 역량과 업무성과를 향상시킬 수 있다.
3. 감성과 논리를 바탕으로 한 설득적 커뮤니케이션을 업그레이드 할 수 있다.
4. 타인과 강화된 커뮤니케이션 역량을 바탕으로 불필요한 갈등을 줄임으로써 조직의 생산성을 증대시킬 수 있다.
5. 논리적인 스타일을 통한 설득 및 정보이해를 통한 보고 방법을 익힐 수 있다.
6. 보고 유형에 맞는 차별화된 정보전달 방법을 습득할 수 있다.
7. 효과적인 보고기법을 통해 성공적인 커뮤니케이션을 수행할 수 있다.</t>
  </si>
  <si>
    <t>나를 지키는 대화법</t>
  </si>
  <si>
    <t>1. 소통이 활발한 조직문화를 구축하고자 하는 경영자 및 리더
2. 직장 내 인간관계에 어려움을 겪는 직장인 및 일반인</t>
  </si>
  <si>
    <t>1. 회의, 보고, 협업 등 모든 업무의 시작이자 마지막이라 할 수 있는 대화법의 기본원리와 핵심요소를 배우고 실전스킬을 익힌다.
2. 원활한 커뮤니케이션을 통해 업무성과를 높이고 원만한 대인관계를 유지할 수 있는 대화법의 비밀에 대해 알아본다.</t>
  </si>
  <si>
    <t>상처 주는 말로부터 나를 지키는 대화법</t>
  </si>
  <si>
    <t>인공지능 비서, Chat GPT를 활용한 보고서 작성법</t>
  </si>
  <si>
    <t>1. 생성형 AI를 활용해 보고서 작성 스킬을 향상시키고 싶은 임직원
2. 정보의 수집부터 분석과 시각화까지, 보고서 작성의 기본 스킬에 대해 알고 싶은 임직원</t>
  </si>
  <si>
    <t>1. 보고서 작성의 목적과 목표, 구성과 내용 작성을 하는 데 있어 Chat GPT를 활용하는 방법에 대해 정확히 익히고 업무에 활용할 수 있다.
2. 생성형 AI를 이용하여 정보의 수집, 분석, 시각화까지 스스로 해결할 수 있는 역량을 증진시킬 수 있다.</t>
  </si>
  <si>
    <t>어떻게 해결할 건데? 로지컬 씽킹으로!</t>
  </si>
  <si>
    <t>1. 논문제해결 역량을 키우고 싶은 직장인
2. 현업에서 논리적 사고와 프로세스를 통해 업무 효율을 향상시키고자 하는 직장인</t>
  </si>
  <si>
    <t xml:space="preserve">1. 논리적 사고를 통한 문제해결 프로세스에 실제 문제를 적용할 수 있다.
2. 도구를 활용하여 업무에서 문제를 정의하고 원인을 분석할 수 있다.
3. 업무 진행을 위한 해결안을 도출할 수 있다.
</t>
  </si>
  <si>
    <t>직장인의 무기가 되는 원칙</t>
  </si>
  <si>
    <t>1. 일 잘하는 사람으로 성장하고 싶은 모든 직장인
2. 업무에서 성과를 창출하고 싶은 임직원
3. 일하는 방법과 기준을 만들어 만들어 보고 싶은 직장인</t>
  </si>
  <si>
    <t>일 잘하는 사람의 성과 달성 방식과 협업, 실행, 역량, 평가, 관계의 원칙에 대하여 알수 있다.</t>
  </si>
  <si>
    <t>79800</t>
  </si>
  <si>
    <t>일의 원칙</t>
  </si>
  <si>
    <t>일잘러의 경영노트 - 직장인 필수 소프트스킬 역량 9가지</t>
  </si>
  <si>
    <t xml:space="preserve">1. 문화에 빠르게 적응하고, 직장에서의 긍정적인 자기 이미지를 구축하는 데 필요한 소프트스킬을 습득하고자 하는 학습자
2. 향상된 의사소통 기술과 비판적 사고 능력을 통해 업무의 효율성을 높이고, 직장 내에서의 리더십 포지션을 준비하고자 하는 학습자
3. 팀의 동기 부여와 목표 달성을 위한 리더십 기술을 강화하고, 시간 관리와 문제 해결 전략을 개선하길 원하는 학습자
</t>
  </si>
  <si>
    <t xml:space="preserve">1. 소프트스킬의 개념과 중요성을 이해하고 조직에서 자신의 강점과 약점을 파악 할 수 있도록 한다. 
2. 현대 직장 환경에서 중요한 인간 중심의 소프트스킬을 개발하여 업무 효율성, 개인적 성장, 그리고 조직 발전에 기여할 수 있는 능력을 갖출 수 있도록 한다. 
3. 디지털 및 AI 기술이 지배적인 현대 사회에서 인간 고유의 소프트스킬을 어떻게 활용하고 발전시킬 수 있는지 고민하고 실천하는 방안을 모색한다. 
</t>
  </si>
  <si>
    <t>어떻게 해결할 건데? 크리에이티브 씽킹으로!</t>
  </si>
  <si>
    <t xml:space="preserve">1. 문제해결 역량을 키우고 싶은 직장인
2. 현업에서 창의적 발상과 혁신 사고를 통해 업무 효율을 향상시키고자 하는 직장인
</t>
  </si>
  <si>
    <t>1. 훈련을 통해 창의적 사고를 증진할 수 있다.
2. 기능적, 인과적 접근법을 통해 현업 문제의 모순을 찾아볼 수 있다.
3. 업무 진행을 위한 해결안을 도출할 수 있다.</t>
  </si>
  <si>
    <t>[The Leader] 목적경영, 초연결시대를 주도하는 글로벌기업의 비밀</t>
  </si>
  <si>
    <t>핵심만 콕! 물류혁신의 핵심과 SCM</t>
  </si>
  <si>
    <t>핵심만 콕! 인재육성과 HRD</t>
  </si>
  <si>
    <t>[가.인.지] 돈으로만 평가하는 시대는 끝났다</t>
  </si>
  <si>
    <t>[회계스타] 개그맨 김승혜의 흐름이 보이는 원가 및 관리회계</t>
  </si>
  <si>
    <t>내부회계관리제도, 투명한 시스템이 필요해</t>
  </si>
  <si>
    <t>1. 내부회계관리제도 실무자 및 운영 담당자
2. 내부회계관리제도에 대한 이해가 필요한 기업의 재직자</t>
  </si>
  <si>
    <t xml:space="preserve">1. 내부회계관리제도의 필요성과 법적 요구사항을 이해하고 업무에 적용할 수 있다.
2. 내부회계관리제도의 전사수준통제와 업무수준통제 과정을 설명할 수 있다.
3. 부정에 대한 due care 절차와 부정방지 기법에 대해 설명할 수 있다.
</t>
  </si>
  <si>
    <t>생존법칙 : 2030-2050 내 업무를 바꿀 미래 기술 트렌드 Tech2</t>
  </si>
  <si>
    <t xml:space="preserve">1. 30년 후 미래 기술이 궁금한 학습자
2. 미래의 유망 직업이 궁금한 학습자
3. 해외 기술과 트렌드가 궁금한 학습자
</t>
  </si>
  <si>
    <t xml:space="preserve">1. 테크놀로지의 진화와 내용에 대해 알 수 있다.
2. 새로운 기술발전을 통하여, 앞으로의 유망직업을 예측하며 대비 할수 있다.
3. 테크놀러지의 미래를 미리 파악하고 이해함으로써 새로운 환경에 대비하여 비즈니스 인사이트를 구축할 수 있다.
</t>
  </si>
  <si>
    <t>생존법칙 : 2030-2050 내 업무를 바꿀 미래 기술 트렌드 Tech1</t>
  </si>
  <si>
    <t>105500</t>
  </si>
  <si>
    <t>2030-2050 뉴비즈니스 모델 51</t>
  </si>
  <si>
    <t>인구 감소 : 비즈니스 솔루션</t>
  </si>
  <si>
    <t>1. 인구 구조 변화에 따른 새로운 소비 트렌드를 알고, 이에 맞는 새로운 전략 수립을 도모할 수 있다.
2. 인구 감소와 저출산, 고령화에 도전에 직면한 한국의 특성을 알고, 기회를 전환할 수 있는 방법에 대해 학습해본다.</t>
  </si>
  <si>
    <t>일잘러의 경영노트 - 소비자 구매심리</t>
  </si>
  <si>
    <t>1. 소비자 심리를 이해하고 이를 바탕으로 효과적인 마케팅 전략을 수립하고자 하는 학습자.
2. 제품 및 서비스의 가치를 높이고 브랜드 인식을 강화하여 소비자 구매 결정을 유도하고자 하는 학습자.
3. 소비자 심리와 행동을 이해하고 이를 바탕으로 기업의 장기적 경영 전략을 수립하고자 하는학습자.</t>
  </si>
  <si>
    <t>1. 소비자 구매 결정에 영향을 미치는 주요 심리학적 요인을 이해합니다.
2. 각 심리학적 요인이 구매 결정 과정에서 어떻게 작용하는지를 파악합니다.
3. 이해한 지식을 바탕으로 효과적인 마케팅 전략을 수립하는 방법을 학습합니다.</t>
  </si>
  <si>
    <t>일잘러의 경영노트 - 가격전략</t>
  </si>
  <si>
    <t>1. 이익 극대화 및 시장 점유율 확장을 위한 전략적 가격 결정 방법을 배우고자 하는 학습자.
2. 마케팅 및 경영 이론을 실제 상황에 적용하는 방법을 배우고자 하는 학습자.
3. 경쟁력 있는 가격 전략을 통해 시장에 성공적으로 진입하고자 하는 초기 및 중소 기업의 학습자.</t>
  </si>
  <si>
    <t>1. 비용, 수요, 경쟁 및 고객 가치에 기반한 가격 전략의 핵심 요소를 이해합니다.
2. 다양한 시장 상황에 맞는 가격 전략을 구상하고 평가하는 능력을 개발합니다.
3. 시장 데이터를 분석하고, 이를 바탕으로 효과적인 가격 전략을 적용하는 실질적인 기술을 습득합니다.</t>
  </si>
  <si>
    <t>일잘러의 경영노트 - 급변하는 거시환경 분석과 대응전략</t>
  </si>
  <si>
    <t>1. 기업의 전략 수립과 의사결정 과정에서 거시환경 분석의 중요성을 인식하는 경영진 및 전략학습자
2. 다양한 산업에서 시장 분석과 컨설팅을 담당하는 전문 학습자
3. 국제 시장에서의 비즈니스 기회를 탐색하고 위험을 관리하고자 하는 비즈니스 전문 학습자</t>
  </si>
  <si>
    <t>1. 거시환경 분석을 위한 PESTEL 프레임워크를 전문적으로 적용할 수 있는 능력을 개발합니다.
2. 국제 정세의 변화와 같은 위기 상황에 대응하기 위한 전략을 수립할 수 있습니다.
3. 거시환경 분석을 통해 새로운 비즈니스 기회를 식별하고 이를 효과적으로 활용하는 방법을 학습합니다.</t>
  </si>
  <si>
    <t>일잘러의 경영노트 - 글로벌 이문화 커뮤니케이션</t>
  </si>
  <si>
    <t xml:space="preserve">1. 다양한 문화적 배경을 가진 동료 및 고객과 효과적으로 소통하고자 하는 비즈니스 전문 학습자
2. 국제적인 커뮤니티에서 활동하고자 하는 학생, 연구자 및 교수진
3. 다문화 사회의 일원으로서 다양한 문화를 이해하고 존중하는 방법을 배우고자 하는 모든 학습자
</t>
  </si>
  <si>
    <t xml:space="preserve">1. 저맥락과 고맥락 커뮤니케이션 방식의 차이를 이해하고 적절하게 적용할 수 있습니다.
2. 권력거리와 불확실성 회피도 등 다양한 문화적 차이를 인식하고 이에 적응하는 능력을 개발합니다.
3. 다양한 문화적 배경을 가진 팀원들과의 효과적인 협업 방법을 학습하여, 갈등을 줄이고 협력을 증진시킵니다.
</t>
  </si>
  <si>
    <t>&lt;트렌드 코리아 2025&gt; 프리미엄 클래스</t>
  </si>
  <si>
    <t>- 사업계획 상품기획 마케팅 등을 담당하는 임직원
- 트렌드를 반영한 비즈니스 전략 수립이 필요한 경영자 리더</t>
  </si>
  <si>
    <t>1. 2025년도 국내외 각 분야를 휩쓸 10대 트렌드를 조망하고, 그 핵심내용과 출현배경, 현업시사점을 파악한다.
2. 현업 임원과 경제 전문가의 심층대담을 통해 비즈니스 현장에 활용할 아이디어, 사업전략, 실무적용점 등을 습득한다.</t>
  </si>
  <si>
    <t>트렌드 코리아 2025</t>
  </si>
  <si>
    <t>RULE OF LAW : 직장인이 알아야할 10가지 법률 이야기</t>
  </si>
  <si>
    <t>1. 기업 법무/영업/관리/총무/기획 관련 담당자
2. 기업 개인정보보호 책임자 및 법무부서 등 관련 업무종사자</t>
  </si>
  <si>
    <t>1. 영업 비밀 및 기밀 정보 유출 방지와 전직 금지 약정의 중요성을 이해한다.
2. 법인카드와 업무 비용 처리 시 규칙 준수 및 오남용 방지 방법을 숙지한다.
3. 투명하고 정확한 계약서 작성 및 관리 방법을 익힌다.
4. 직장 내 괴롭힘 및 비윤리적 행위의 예방과 대처 방법을 이해한다.
5. N잡러의 법적 책임, 회사와의 계약 관계 유지 및 부업 소득 세금 처리 방법을 숙지한다.</t>
  </si>
  <si>
    <t>[리더다움] 성과관리, 탁월한 퍼포먼스로 승부하라!</t>
  </si>
  <si>
    <t>핵심만 콕! 성과창출 기반조성과 실행전략</t>
  </si>
  <si>
    <t>핵심만 콕! 팀원육성과 코칭</t>
  </si>
  <si>
    <t>웹툰 정년이에게서 배우는 자기성장과 셀프리더십</t>
  </si>
  <si>
    <t>기업체 전 임직원
셀프리더로 거듭나도 싶은 직장인 
자기성장을 이루고 싶은 직장인</t>
  </si>
  <si>
    <t>1. 자기인식을 통한 성장 전략(성찰, 학습, 강점 활용)을 학습할 수 있다.
2. 요즘 시대 필요로 하는 팔로워십을 이해하고,. 팔로워십 유형별 특징 및 팔로워십 강화 전략을 이해할 수 있다.
3. 개인과 조직의 동반성장을 이끄는 팀워크십을 이해하고, 팀워크십 실천을 위한 필수역량을 개발할 수 있다.</t>
  </si>
  <si>
    <t>정년이(6-10권)</t>
  </si>
  <si>
    <t>하이퍼포머로 거듭나는 ‘성과 관리’의 힘</t>
  </si>
  <si>
    <t>성과관리 프로세스와 성과관리 노하우를 알고 싶은 직장인</t>
  </si>
  <si>
    <t>1. 성과의 본질과 성과 프로세스 방법에 대해 파악할 수 있다. 
2. 성과창출을 위해 제대로 일하는 방식이 무엇인지 이해할 수 있다.</t>
  </si>
  <si>
    <t>웹툰 정년이에게서 배우는 커뮤니케이션과 갈등관리</t>
  </si>
  <si>
    <t>기업체 전 임직원
직장 내 관계 문제로 고민하는 모든 직장인
직장 내 커뮤니케이션 문제로 고민하는 모든 직장인</t>
  </si>
  <si>
    <t>1. 조직 내 커뮤니케이션이 중요한 이유에 대해 설명할 수 있고, 효과적인 커뮤니케이션을 위해 명확성 경청 피드백의 중요성에 대해 알 수 있다.
2. 갈등 상황의 원인을 분석하고 그 과정을 이해하고, 조직 구성원이 함께 성장할 수 있는 협업 방법과 커뮤니케이션의 중요성에 대해 알 수 있다.
3. 조직 내 갈등을 예방할 수 있는 전략을 수립할 수 있다.</t>
  </si>
  <si>
    <t>정년이(1-5권)</t>
  </si>
  <si>
    <t>일잘러의 마인드셋 방법, 그릿(Grit)의 기술</t>
  </si>
  <si>
    <t xml:space="preserve">1. 조직 내 목표달성을 위한 마인드셋이 필요한 직장인 
2. 조직 및 부서 직원들의 마인드셋이 필요한 관리자 </t>
  </si>
  <si>
    <t xml:space="preserve">1. 그릿(GRIT)의 의미와 필요성을 설명할 수 있다. 
2. 끈기과 목표를 위한 그릿(GRIT)의 향상 방법을 익히고 업무에 활용할 수 있다. 
3. 좌절과 번아웃을 이겨내는 마인드셋을 통해 심리적 회복탄력성을 높이고 내적동기를 키워낼 수 있다. 
4. 조직문화에 그릿(GRIT)을 적용하여 조직 목표달성에 활용할 수 있다. </t>
  </si>
  <si>
    <t>GRIT 그릿을 키워라</t>
  </si>
  <si>
    <t>나를 지키는 직장 내 관계 대처법(참고도서제공)</t>
  </si>
  <si>
    <t>1. 직장 내에서 건강한 대인관계를 유지하고자 하는 직장인
2. 갈등 상황을 효과적으로 대처하고 싶은 직장인
3. 상사, 동료, 부하 직원과의 원활한 의사소통을 희망하는 직장인</t>
  </si>
  <si>
    <t>1. 직장 내 관계에서 발생하는 감정들을 이해하고 관리하는 방법을 배울 수 있다.
2. 부정적인 대인 관계 상황에서 자신의 마음을 보호하고 대처하는 기술을 익힐 수 있다.
3. 건강한 마음가짐을 통해 개인의 행복과 조직의 효율성을 동시에 향상시킬 수 있다.</t>
  </si>
  <si>
    <t>인간관계가 힘들어서 퇴사했습니다</t>
  </si>
  <si>
    <t>기업재난·업무중단 대응을 위한 ISO22301 인증실무</t>
  </si>
  <si>
    <t>품질 혁신을 위한 통계적 공정관리(SPC)</t>
  </si>
  <si>
    <t>미니탭 활용 기본</t>
  </si>
  <si>
    <t>55패턴 태국어 회화</t>
  </si>
  <si>
    <t>버킷리스트 미국 서부</t>
  </si>
  <si>
    <t>퀵토익 이미지 보카</t>
  </si>
  <si>
    <t>일단해 중국어 첫걸음</t>
  </si>
  <si>
    <t>생각대로 바뀌는 설기문의 마인드 코칭</t>
  </si>
  <si>
    <t>1. 나쁜 감정에 한 번 빠지기 시작하면 쉽게 벗어나지 못하는 학습자
2. 감정 조절이 안 되어 매번 화내고 후회하는 학습자
3. 자꾸 타인과 나를 비교하면서 우울감에 빠지는 학습자
4. 특정 상황만 되면 긴장감에 자꾸 실수를 연발하는 학습자</t>
  </si>
  <si>
    <t xml:space="preserve">1. 자기 자신을 객관적으로 바라보고 분석할 수 있는 능력 함양을 할 수 있다.
2. 감정 조절 및 스트레스 관리 능력 을 향상 할 수 있다.
3. 잠재의식을 탐색하고 긍정적인 변화를 위한 실천 방법을 이해 할 수 있다.
</t>
  </si>
  <si>
    <t>105800</t>
  </si>
  <si>
    <t>내 마음과 거리두기</t>
  </si>
  <si>
    <t>파이어족을 꿈꾸는, 부의 인문학</t>
  </si>
  <si>
    <t xml:space="preserve">1. 경제적 독립을 달성하고자 하는 모든 연령의 학습자.
2. 자신의 비즈니스를 성장시키고 부를 축적하고자 하는 창업자 및 기업가.
3. 자신의 재정 상황을 개선하고 장기적인 부를 구축하고자 하는 직장인 및 전문직 종사자들.
</t>
  </si>
  <si>
    <t>1. 부의 법칙과 원리를 이해하고 자신의 생활에 적용할 수 있습니다.
2. 성공적인 부의 축적 전략을 배우고, 개인적 재정 목표를 설정할 수 있습니다.
3. 경제적 자신감을 키우고, 실질적인 재정 성장을 경험할 수 있습니다.</t>
  </si>
  <si>
    <t>만화로 배우는 박시백의 근현대사 35년 (1926-1945)</t>
  </si>
  <si>
    <t xml:space="preserve">1. 일제강점기에 대한 기본 지식을 원하는 학습자
2. 일제강점기에 대한 보다 깊은 이해를 원하는 학습자
3. 교육 분야에서 일제강점기 역사를 다루는 데 활용할 수 있는 교육자나 교육 전문 학습자
</t>
  </si>
  <si>
    <t xml:space="preserve">1. 단순한 역사적 사실의 나열을 넘어 그 시기의 복잡한 사회적, 정치적 맥락을 파악할 수 있습니다.
2. 역사적 사건들과 인물들을 단순히 암기하는 것이 아니라, 그 배경, 원인, 결과 및 이에 따른 장단기적 영향을 분석하는 능력을 개발할 수 있습니다. 
3. 일제강점기의 역사를 통해 현재의 한국 사회와 그 기원을 이해하고, 과거의 사건들이 오늘날에 어떤 의미를 가지는지 탐구합니다. 
</t>
  </si>
  <si>
    <t>만화로 배우는 박시백의 근현대사 35년 (1910-1925)</t>
  </si>
  <si>
    <t>171000</t>
  </si>
  <si>
    <t>박시백 근현대사 35년 1-7권 세트</t>
  </si>
  <si>
    <t>세상 읽어주는 물리학자 김범준의 과학 이야기 Ⅱ</t>
  </si>
  <si>
    <t xml:space="preserve">과학적 시각으로 세상을 보고자 하는 모든 임직원
</t>
  </si>
  <si>
    <t>1. 원자론, 시간과 공간, 양자역학 등을 통해 모든 것의 존재를 이해하고, 미래에 대한 철학적 고민을 해볼 수 있다.
2. 우리 뇌의 작동 방식과 인간이 배워 구현한 인공지능의 학습과 기억법을 이해할 수 있다.
3. 수학과 물리학의 시각으로 설명할 수 있는 생명 현상과 보이지 않는 규칙을 이해할 수 있다.</t>
  </si>
  <si>
    <t>삼체</t>
  </si>
  <si>
    <t>세상 읽어주는 물리학자 김범준의 과학 이야기 Ⅰ</t>
  </si>
  <si>
    <t>김범준의 이것저것의 물리학</t>
  </si>
  <si>
    <t>★
1월 추천</t>
    <phoneticPr fontId="17" type="noConversion"/>
  </si>
  <si>
    <r>
      <rPr>
        <b/>
        <sz val="14"/>
        <color theme="1"/>
        <rFont val="맑은 고딕"/>
        <family val="3"/>
        <charset val="129"/>
        <scheme val="minor"/>
      </rPr>
      <t>[한국표준협회] 이러닝 교육과정 리스트 (2025.1.기준-</t>
    </r>
    <r>
      <rPr>
        <b/>
        <u/>
        <sz val="14"/>
        <color theme="1"/>
        <rFont val="맑은 고딕"/>
        <family val="3"/>
        <charset val="129"/>
        <scheme val="minor"/>
      </rPr>
      <t>매월 업데이트!</t>
    </r>
    <r>
      <rPr>
        <b/>
        <sz val="14"/>
        <color theme="1"/>
        <rFont val="맑은 고딕"/>
        <family val="3"/>
        <charset val="129"/>
        <scheme val="minor"/>
      </rPr>
      <t>)</t>
    </r>
    <r>
      <rPr>
        <sz val="14"/>
        <color theme="1"/>
        <rFont val="맑은 고딕"/>
        <family val="3"/>
        <charset val="129"/>
        <scheme val="minor"/>
      </rPr>
      <t xml:space="preserve">
</t>
    </r>
    <r>
      <rPr>
        <sz val="11"/>
        <color rgb="FF000099"/>
        <rFont val="맑은 고딕"/>
        <family val="3"/>
        <charset val="129"/>
        <scheme val="minor"/>
      </rPr>
      <t xml:space="preserve">* </t>
    </r>
    <r>
      <rPr>
        <sz val="11"/>
        <color theme="1"/>
        <rFont val="맑은 고딕"/>
        <family val="3"/>
        <charset val="129"/>
        <scheme val="minor"/>
      </rPr>
      <t xml:space="preserve">문의: 한국표준협회 경영교육혁신센터( ☎ 02-6240-5660 / </t>
    </r>
    <r>
      <rPr>
        <sz val="11"/>
        <color theme="1"/>
        <rFont val="Segoe UI Emoji"/>
        <family val="3"/>
      </rPr>
      <t>✉️</t>
    </r>
    <r>
      <rPr>
        <sz val="11"/>
        <color theme="1"/>
        <rFont val="맑은 고딕"/>
        <family val="3"/>
        <charset val="129"/>
        <scheme val="minor"/>
      </rPr>
      <t xml:space="preserve"> book@ksa.or.kr )</t>
    </r>
    <r>
      <rPr>
        <sz val="14"/>
        <color theme="1"/>
        <rFont val="맑은 고딕"/>
        <family val="3"/>
        <charset val="129"/>
        <scheme val="minor"/>
      </rPr>
      <t xml:space="preserve"> </t>
    </r>
    <phoneticPr fontId="17" type="noConversion"/>
  </si>
  <si>
    <t>16-17 역삼</t>
    <phoneticPr fontId="17" type="noConversion"/>
  </si>
  <si>
    <t>9, 16, 23
선릉</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</si>
</sst>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quot;₩&quot;* #,##0_-;_-&quot;₩&quot;* &quot;-&quot;_-;_-@_-"/>
    <numFmt numFmtId="41" formatCode="_-* #,##0_-;\-* #,##0_-;_-* &quot;-&quot;_-;_-@_-"/>
    <numFmt numFmtId="176" formatCode="#,###&quot;일&quot;"/>
    <numFmt numFmtId="177" formatCode="#,##0;[Red]#,##0"/>
    <numFmt numFmtId="178" formatCode="mm&quot;월&quot;\ dd&quot;일&quot;"/>
    <numFmt numFmtId="179" formatCode="#&quot;일&quot;"/>
    <numFmt numFmtId="180" formatCode="_ * #,##0_ ;_ * \-#,##0_ ;_ * &quot;-&quot;_ ;_ @_ "/>
    <numFmt numFmtId="181" formatCode="_ * #,##0.00_ ;_ * \-#,##0.00_ ;_ * &quot;-&quot;??_ ;_ @_ "/>
    <numFmt numFmtId="182" formatCode="0.0%"/>
    <numFmt numFmtId="183" formatCode="0.0000%"/>
    <numFmt numFmtId="184" formatCode="&quot;₩&quot;#,##0;&quot;₩&quot;&quot;₩&quot;&quot;₩&quot;&quot;₩&quot;&quot;₩&quot;&quot;₩&quot;\-#,##0"/>
    <numFmt numFmtId="185" formatCode="#,##0_ "/>
    <numFmt numFmtId="186" formatCode="dd"/>
    <numFmt numFmtId="187" formatCode="0_);[Red]\(0\)"/>
    <numFmt numFmtId="188" formatCode="##&quot;일&quot;"/>
    <numFmt numFmtId="189" formatCode="0.0"/>
    <numFmt numFmtId="190" formatCode="0_ "/>
  </numFmts>
  <fonts count="151">
    <font>
      <sz val="11"/>
      <color rgb="FF000000"/>
      <name val="맑은 고딕"/>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rgb="FF000000"/>
      <name val="돋움"/>
      <family val="3"/>
      <charset val="129"/>
    </font>
    <font>
      <sz val="10"/>
      <color rgb="FF000000"/>
      <name val="Arial"/>
      <family val="2"/>
    </font>
    <font>
      <u/>
      <sz val="7"/>
      <color rgb="FF0000FF"/>
      <name val="돋움"/>
      <family val="3"/>
      <charset val="129"/>
    </font>
    <font>
      <sz val="10"/>
      <color rgb="FF000000"/>
      <name val="맑은 고딕"/>
      <family val="3"/>
      <charset val="129"/>
    </font>
    <font>
      <sz val="11"/>
      <color rgb="FF000000"/>
      <name val="바탕"/>
      <family val="1"/>
      <charset val="129"/>
    </font>
    <font>
      <b/>
      <sz val="10"/>
      <color rgb="FFFFFFFF"/>
      <name val="맑은 고딕"/>
      <family val="3"/>
      <charset val="129"/>
    </font>
    <font>
      <sz val="10"/>
      <color rgb="FFE46C0A"/>
      <name val="맑은 고딕"/>
      <family val="3"/>
      <charset val="129"/>
    </font>
    <font>
      <b/>
      <sz val="18"/>
      <color rgb="FFFFFFFF"/>
      <name val="맑은 고딕"/>
      <family val="3"/>
      <charset val="129"/>
    </font>
    <font>
      <sz val="10"/>
      <color rgb="FF00B050"/>
      <name val="맑은 고딕"/>
      <family val="3"/>
      <charset val="129"/>
    </font>
    <font>
      <b/>
      <sz val="10"/>
      <color rgb="FF00B050"/>
      <name val="맑은 고딕"/>
      <family val="3"/>
      <charset val="129"/>
    </font>
    <font>
      <sz val="11"/>
      <color rgb="FF000000"/>
      <name val="맑은 고딕"/>
      <family val="3"/>
      <charset val="129"/>
    </font>
    <font>
      <sz val="10"/>
      <name val="맑은 고딕"/>
      <family val="3"/>
      <charset val="129"/>
    </font>
    <font>
      <sz val="8"/>
      <name val="돋움"/>
      <family val="3"/>
      <charset val="129"/>
    </font>
    <font>
      <sz val="10"/>
      <color theme="1"/>
      <name val="맑은 고딕"/>
      <family val="3"/>
      <charset val="129"/>
    </font>
    <font>
      <b/>
      <sz val="12"/>
      <color rgb="FFFFFFFF"/>
      <name val="맑은 고딕"/>
      <family val="3"/>
      <charset val="129"/>
    </font>
    <font>
      <sz val="10"/>
      <name val="맑은 고딕"/>
      <family val="3"/>
      <charset val="129"/>
      <scheme val="minor"/>
    </font>
    <font>
      <sz val="10"/>
      <color theme="1"/>
      <name val="맑은 고딕"/>
      <family val="3"/>
      <charset val="129"/>
      <scheme val="minor"/>
    </font>
    <font>
      <b/>
      <sz val="10"/>
      <name val="맑은 고딕"/>
      <family val="3"/>
      <charset val="129"/>
    </font>
    <font>
      <sz val="11"/>
      <name val="맑은 고딕"/>
      <family val="3"/>
      <charset val="129"/>
    </font>
    <font>
      <b/>
      <sz val="10"/>
      <color rgb="FFE46C0A"/>
      <name val="맑은 고딕"/>
      <family val="3"/>
      <charset val="129"/>
    </font>
    <font>
      <b/>
      <sz val="10"/>
      <color theme="0"/>
      <name val="맑은 고딕"/>
      <family val="3"/>
      <charset val="129"/>
    </font>
    <font>
      <b/>
      <sz val="18"/>
      <color theme="3"/>
      <name val="맑은 고딕"/>
      <family val="2"/>
      <charset val="129"/>
      <scheme val="major"/>
    </font>
    <font>
      <b/>
      <sz val="15"/>
      <color theme="3"/>
      <name val="맑은 고딕"/>
      <family val="2"/>
      <charset val="129"/>
      <scheme val="minor"/>
    </font>
    <font>
      <b/>
      <sz val="13"/>
      <color theme="3"/>
      <name val="맑은 고딕"/>
      <family val="2"/>
      <charset val="129"/>
      <scheme val="minor"/>
    </font>
    <font>
      <b/>
      <sz val="11"/>
      <color theme="3"/>
      <name val="맑은 고딕"/>
      <family val="2"/>
      <charset val="129"/>
      <scheme val="minor"/>
    </font>
    <font>
      <sz val="11"/>
      <color rgb="FF006100"/>
      <name val="맑은 고딕"/>
      <family val="2"/>
      <charset val="129"/>
      <scheme val="minor"/>
    </font>
    <font>
      <sz val="11"/>
      <color rgb="FF9C0006"/>
      <name val="맑은 고딕"/>
      <family val="2"/>
      <charset val="129"/>
      <scheme val="minor"/>
    </font>
    <font>
      <sz val="11"/>
      <color rgb="FF9C6500"/>
      <name val="맑은 고딕"/>
      <family val="2"/>
      <charset val="129"/>
      <scheme val="minor"/>
    </font>
    <font>
      <sz val="11"/>
      <color rgb="FF3F3F76"/>
      <name val="맑은 고딕"/>
      <family val="2"/>
      <charset val="129"/>
      <scheme val="minor"/>
    </font>
    <font>
      <b/>
      <sz val="11"/>
      <color rgb="FF3F3F3F"/>
      <name val="맑은 고딕"/>
      <family val="2"/>
      <charset val="129"/>
      <scheme val="minor"/>
    </font>
    <font>
      <b/>
      <sz val="11"/>
      <color rgb="FFFA7D00"/>
      <name val="맑은 고딕"/>
      <family val="2"/>
      <charset val="129"/>
      <scheme val="minor"/>
    </font>
    <font>
      <sz val="11"/>
      <color rgb="FFFA7D00"/>
      <name val="맑은 고딕"/>
      <family val="2"/>
      <charset val="129"/>
      <scheme val="minor"/>
    </font>
    <font>
      <b/>
      <sz val="11"/>
      <color theme="0"/>
      <name val="맑은 고딕"/>
      <family val="2"/>
      <charset val="129"/>
      <scheme val="minor"/>
    </font>
    <font>
      <sz val="11"/>
      <color rgb="FFFF0000"/>
      <name val="맑은 고딕"/>
      <family val="2"/>
      <charset val="129"/>
      <scheme val="minor"/>
    </font>
    <font>
      <i/>
      <sz val="11"/>
      <color rgb="FF7F7F7F"/>
      <name val="맑은 고딕"/>
      <family val="2"/>
      <charset val="129"/>
      <scheme val="minor"/>
    </font>
    <font>
      <b/>
      <sz val="11"/>
      <color theme="1"/>
      <name val="맑은 고딕"/>
      <family val="2"/>
      <charset val="129"/>
      <scheme val="minor"/>
    </font>
    <font>
      <sz val="11"/>
      <color theme="0"/>
      <name val="맑은 고딕"/>
      <family val="2"/>
      <charset val="129"/>
      <scheme val="minor"/>
    </font>
    <font>
      <u/>
      <sz val="11"/>
      <color rgb="FF0000FF"/>
      <name val="맑은 고딕"/>
      <family val="3"/>
      <charset val="129"/>
    </font>
    <font>
      <sz val="10"/>
      <name val="맑은 고딕"/>
      <family val="3"/>
      <charset val="129"/>
      <scheme val="major"/>
    </font>
    <font>
      <sz val="11"/>
      <color rgb="FFFF0000"/>
      <name val="맑은 고딕"/>
      <family val="3"/>
      <charset val="129"/>
    </font>
    <font>
      <sz val="10"/>
      <name val="Arial"/>
      <family val="2"/>
    </font>
    <font>
      <sz val="11"/>
      <color rgb="FFFF0000"/>
      <name val="맑은 고딕"/>
      <family val="3"/>
      <charset val="129"/>
      <scheme val="minor"/>
    </font>
    <font>
      <u/>
      <sz val="11"/>
      <color theme="10"/>
      <name val="맑은 고딕"/>
      <family val="3"/>
      <charset val="129"/>
    </font>
    <font>
      <sz val="11"/>
      <color theme="0"/>
      <name val="맑은 고딕"/>
      <family val="3"/>
      <charset val="129"/>
      <scheme val="minor"/>
    </font>
    <font>
      <b/>
      <sz val="11"/>
      <color theme="1"/>
      <name val="맑은 고딕"/>
      <family val="3"/>
      <charset val="129"/>
      <scheme val="minor"/>
    </font>
    <font>
      <sz val="12"/>
      <color theme="1"/>
      <name val="굴림"/>
      <family val="2"/>
      <charset val="129"/>
    </font>
    <font>
      <sz val="11"/>
      <color theme="1"/>
      <name val="맑은 고딕"/>
      <family val="3"/>
      <charset val="129"/>
      <scheme val="minor"/>
    </font>
    <font>
      <sz val="12"/>
      <color theme="0"/>
      <name val="굴림"/>
      <family val="2"/>
      <charset val="129"/>
    </font>
    <font>
      <sz val="11"/>
      <name val="돋움"/>
      <family val="3"/>
      <charset val="129"/>
    </font>
    <font>
      <b/>
      <sz val="12"/>
      <name val="Arial"/>
      <family val="2"/>
    </font>
    <font>
      <sz val="12"/>
      <color rgb="FFFF0000"/>
      <name val="굴림"/>
      <family val="2"/>
      <charset val="129"/>
    </font>
    <font>
      <b/>
      <sz val="12"/>
      <color rgb="FFFA7D00"/>
      <name val="굴림"/>
      <family val="2"/>
      <charset val="129"/>
    </font>
    <font>
      <b/>
      <sz val="11"/>
      <color rgb="FFFA7D00"/>
      <name val="맑은 고딕"/>
      <family val="3"/>
      <charset val="129"/>
      <scheme val="minor"/>
    </font>
    <font>
      <sz val="12"/>
      <color rgb="FF9C0006"/>
      <name val="굴림"/>
      <family val="2"/>
      <charset val="129"/>
    </font>
    <font>
      <sz val="11"/>
      <color rgb="FF9C0006"/>
      <name val="맑은 고딕"/>
      <family val="3"/>
      <charset val="129"/>
      <scheme val="minor"/>
    </font>
    <font>
      <sz val="11"/>
      <color indexed="8"/>
      <name val="맑은 고딕"/>
      <family val="3"/>
      <charset val="129"/>
    </font>
    <font>
      <sz val="10"/>
      <name val="바탕체"/>
      <family val="1"/>
      <charset val="129"/>
    </font>
    <font>
      <sz val="12"/>
      <color rgb="FF9C6500"/>
      <name val="굴림"/>
      <family val="2"/>
      <charset val="129"/>
    </font>
    <font>
      <sz val="11"/>
      <color rgb="FF9C6500"/>
      <name val="맑은 고딕"/>
      <family val="3"/>
      <charset val="129"/>
      <scheme val="minor"/>
    </font>
    <font>
      <sz val="12"/>
      <name val="뼻뮝"/>
      <family val="1"/>
      <charset val="129"/>
    </font>
    <font>
      <i/>
      <sz val="12"/>
      <color rgb="FF7F7F7F"/>
      <name val="굴림"/>
      <family val="2"/>
      <charset val="129"/>
    </font>
    <font>
      <i/>
      <sz val="11"/>
      <color rgb="FF7F7F7F"/>
      <name val="맑은 고딕"/>
      <family val="3"/>
      <charset val="129"/>
      <scheme val="minor"/>
    </font>
    <font>
      <b/>
      <sz val="12"/>
      <color theme="0"/>
      <name val="굴림"/>
      <family val="2"/>
      <charset val="129"/>
    </font>
    <font>
      <b/>
      <sz val="11"/>
      <color theme="0"/>
      <name val="맑은 고딕"/>
      <family val="3"/>
      <charset val="129"/>
      <scheme val="minor"/>
    </font>
    <font>
      <sz val="12"/>
      <color rgb="FFFA7D00"/>
      <name val="굴림"/>
      <family val="2"/>
      <charset val="129"/>
    </font>
    <font>
      <sz val="11"/>
      <color rgb="FFFA7D00"/>
      <name val="맑은 고딕"/>
      <family val="3"/>
      <charset val="129"/>
      <scheme val="minor"/>
    </font>
    <font>
      <b/>
      <sz val="12"/>
      <color theme="1"/>
      <name val="굴림"/>
      <family val="2"/>
      <charset val="129"/>
    </font>
    <font>
      <sz val="12"/>
      <color rgb="FF3F3F76"/>
      <name val="굴림"/>
      <family val="2"/>
      <charset val="129"/>
    </font>
    <font>
      <sz val="11"/>
      <color rgb="FF3F3F76"/>
      <name val="맑은 고딕"/>
      <family val="3"/>
      <charset val="129"/>
      <scheme val="minor"/>
    </font>
    <font>
      <b/>
      <sz val="15"/>
      <color theme="3"/>
      <name val="굴림"/>
      <family val="2"/>
      <charset val="129"/>
    </font>
    <font>
      <b/>
      <sz val="15"/>
      <color theme="3"/>
      <name val="맑은 고딕"/>
      <family val="3"/>
      <charset val="129"/>
      <scheme val="minor"/>
    </font>
    <font>
      <b/>
      <sz val="13"/>
      <color theme="3"/>
      <name val="굴림"/>
      <family val="2"/>
      <charset val="129"/>
    </font>
    <font>
      <b/>
      <sz val="13"/>
      <color theme="3"/>
      <name val="맑은 고딕"/>
      <family val="3"/>
      <charset val="129"/>
      <scheme val="minor"/>
    </font>
    <font>
      <b/>
      <sz val="11"/>
      <color theme="3"/>
      <name val="굴림"/>
      <family val="2"/>
      <charset val="129"/>
    </font>
    <font>
      <b/>
      <sz val="11"/>
      <color theme="3"/>
      <name val="맑은 고딕"/>
      <family val="3"/>
      <charset val="129"/>
      <scheme val="minor"/>
    </font>
    <font>
      <b/>
      <sz val="18"/>
      <color theme="3"/>
      <name val="맑은 고딕"/>
      <family val="3"/>
      <charset val="129"/>
      <scheme val="major"/>
    </font>
    <font>
      <sz val="12"/>
      <color rgb="FF006100"/>
      <name val="굴림"/>
      <family val="2"/>
      <charset val="129"/>
    </font>
    <font>
      <sz val="11"/>
      <color rgb="FF006100"/>
      <name val="맑은 고딕"/>
      <family val="3"/>
      <charset val="129"/>
      <scheme val="minor"/>
    </font>
    <font>
      <b/>
      <sz val="12"/>
      <color rgb="FF3F3F3F"/>
      <name val="굴림"/>
      <family val="2"/>
      <charset val="129"/>
    </font>
    <font>
      <b/>
      <sz val="11"/>
      <color rgb="FF3F3F3F"/>
      <name val="맑은 고딕"/>
      <family val="3"/>
      <charset val="129"/>
      <scheme val="minor"/>
    </font>
    <font>
      <sz val="10"/>
      <color theme="1"/>
      <name val="맑은 고딕"/>
      <family val="2"/>
      <scheme val="minor"/>
    </font>
    <font>
      <sz val="10"/>
      <color theme="1"/>
      <name val="Arial"/>
      <family val="2"/>
    </font>
    <font>
      <u/>
      <sz val="7.05"/>
      <color theme="10"/>
      <name val="돋움"/>
      <family val="3"/>
      <charset val="129"/>
    </font>
    <font>
      <sz val="10"/>
      <color theme="10"/>
      <name val="Arial"/>
      <family val="2"/>
    </font>
    <font>
      <u/>
      <sz val="11"/>
      <color theme="10"/>
      <name val="맑은 고딕"/>
      <family val="2"/>
      <charset val="129"/>
      <scheme val="minor"/>
    </font>
    <font>
      <sz val="10"/>
      <color rgb="FF00B050"/>
      <name val="맑은 고딕"/>
      <family val="3"/>
      <charset val="129"/>
      <scheme val="major"/>
    </font>
    <font>
      <sz val="10"/>
      <color rgb="FF000000"/>
      <name val="맑은 고딕"/>
      <family val="3"/>
      <charset val="129"/>
      <scheme val="major"/>
    </font>
    <font>
      <sz val="10"/>
      <color theme="1"/>
      <name val="맑은 고딕"/>
      <family val="3"/>
      <charset val="129"/>
      <scheme val="major"/>
    </font>
    <font>
      <sz val="8"/>
      <name val="맑은 고딕"/>
      <family val="2"/>
      <charset val="129"/>
      <scheme val="minor"/>
    </font>
    <font>
      <strike/>
      <sz val="10"/>
      <name val="맑은 고딕"/>
      <family val="3"/>
      <charset val="129"/>
    </font>
    <font>
      <sz val="8"/>
      <name val="맑은 고딕"/>
      <family val="3"/>
      <charset val="129"/>
    </font>
    <font>
      <sz val="9"/>
      <color rgb="FF000000"/>
      <name val="맑은 고딕"/>
      <family val="3"/>
      <charset val="129"/>
    </font>
    <font>
      <b/>
      <sz val="10"/>
      <color rgb="FFFF0000"/>
      <name val="맑은 고딕"/>
      <family val="3"/>
      <charset val="129"/>
    </font>
    <font>
      <b/>
      <sz val="14"/>
      <color rgb="FFFFFFFF"/>
      <name val="맑은 고딕"/>
      <family val="3"/>
      <charset val="129"/>
    </font>
    <font>
      <sz val="10"/>
      <color rgb="FF000000"/>
      <name val="돋움"/>
      <family val="3"/>
      <charset val="129"/>
    </font>
    <font>
      <u/>
      <sz val="11"/>
      <color rgb="FF0000FF"/>
      <name val="돋움"/>
      <family val="3"/>
      <charset val="129"/>
    </font>
    <font>
      <sz val="10"/>
      <color rgb="FFFF0000"/>
      <name val="맑은 고딕"/>
      <family val="3"/>
      <charset val="129"/>
    </font>
    <font>
      <sz val="11"/>
      <color theme="1"/>
      <name val="맑은 고딕"/>
      <family val="2"/>
      <charset val="134"/>
      <scheme val="minor"/>
    </font>
    <font>
      <sz val="16"/>
      <color theme="1"/>
      <name val="Malgun Gothic"/>
      <family val="2"/>
    </font>
    <font>
      <b/>
      <sz val="20"/>
      <color rgb="FFFFFFFF"/>
      <name val="맑은 고딕"/>
      <family val="3"/>
      <charset val="129"/>
    </font>
    <font>
      <sz val="18"/>
      <color rgb="FFFFFFFF"/>
      <name val="맑은 고딕"/>
      <family val="3"/>
      <charset val="129"/>
    </font>
    <font>
      <sz val="14"/>
      <color rgb="FFFFFFFF"/>
      <name val="맑은 고딕"/>
      <family val="3"/>
      <charset val="129"/>
    </font>
    <font>
      <b/>
      <sz val="18"/>
      <color theme="0"/>
      <name val="맑은 고딕"/>
      <family val="3"/>
      <charset val="129"/>
    </font>
    <font>
      <b/>
      <sz val="11"/>
      <color theme="9"/>
      <name val="맑은 고딕"/>
      <family val="3"/>
      <charset val="129"/>
    </font>
    <font>
      <b/>
      <sz val="10"/>
      <color theme="0"/>
      <name val="맑은 고딕"/>
      <family val="3"/>
      <charset val="129"/>
      <scheme val="minor"/>
    </font>
    <font>
      <b/>
      <sz val="11"/>
      <color rgb="FF000000"/>
      <name val="맑은 고딕"/>
      <family val="3"/>
      <charset val="129"/>
    </font>
    <font>
      <sz val="11"/>
      <color rgb="FF00B050"/>
      <name val="맑은 고딕"/>
      <family val="3"/>
      <charset val="129"/>
    </font>
    <font>
      <sz val="11"/>
      <color rgb="FFF79646"/>
      <name val="맑은 고딕"/>
      <family val="3"/>
      <charset val="129"/>
    </font>
    <font>
      <u/>
      <sz val="11"/>
      <name val="맑은 고딕"/>
      <family val="3"/>
      <charset val="129"/>
    </font>
    <font>
      <b/>
      <sz val="10"/>
      <color theme="1"/>
      <name val="맑은 고딕"/>
      <family val="3"/>
      <charset val="129"/>
    </font>
    <font>
      <sz val="10"/>
      <color theme="4"/>
      <name val="맑은 고딕"/>
      <family val="3"/>
      <charset val="129"/>
    </font>
    <font>
      <sz val="10"/>
      <color rgb="FF0070C0"/>
      <name val="맑은 고딕"/>
      <family val="3"/>
      <charset val="129"/>
    </font>
    <font>
      <sz val="8"/>
      <name val="맑은 고딕"/>
      <family val="3"/>
      <charset val="129"/>
      <scheme val="minor"/>
    </font>
    <font>
      <sz val="10"/>
      <color rgb="FF31859C"/>
      <name val="맑은 고딕"/>
      <family val="3"/>
      <charset val="129"/>
    </font>
    <font>
      <sz val="12"/>
      <color rgb="FFFF0000"/>
      <name val="맑은 고딕"/>
      <family val="3"/>
      <charset val="129"/>
    </font>
    <font>
      <b/>
      <sz val="10"/>
      <color rgb="FF000000"/>
      <name val="맑은 고딕"/>
      <family val="3"/>
      <charset val="129"/>
    </font>
    <font>
      <strike/>
      <sz val="10"/>
      <color theme="1"/>
      <name val="맑은 고딕"/>
      <family val="3"/>
      <charset val="129"/>
    </font>
    <font>
      <b/>
      <sz val="11"/>
      <color rgb="FFFFFFFF"/>
      <name val="맑은 고딕"/>
      <family val="3"/>
      <charset val="129"/>
    </font>
    <font>
      <sz val="11"/>
      <color theme="1"/>
      <name val="맑은 고딕"/>
      <family val="3"/>
      <charset val="129"/>
    </font>
    <font>
      <b/>
      <sz val="10"/>
      <color rgb="FF008000"/>
      <name val="맑은 고딕"/>
      <family val="3"/>
      <charset val="129"/>
    </font>
    <font>
      <b/>
      <sz val="14"/>
      <color theme="0"/>
      <name val="맑은 고딕"/>
      <family val="3"/>
      <charset val="129"/>
    </font>
    <font>
      <sz val="10"/>
      <color rgb="FFFF0000"/>
      <name val="맑은 고딕"/>
      <family val="3"/>
      <charset val="129"/>
      <scheme val="minor"/>
    </font>
    <font>
      <sz val="10"/>
      <color rgb="FF0000FF"/>
      <name val="맑은 고딕"/>
      <family val="3"/>
      <charset val="129"/>
    </font>
    <font>
      <sz val="10"/>
      <color theme="9" tint="-0.249977111117893"/>
      <name val="맑은 고딕"/>
      <family val="3"/>
      <charset val="129"/>
    </font>
    <font>
      <b/>
      <sz val="10"/>
      <color rgb="FF0070C0"/>
      <name val="맑은 고딕"/>
      <family val="3"/>
      <charset val="129"/>
    </font>
    <font>
      <b/>
      <sz val="12"/>
      <color theme="0"/>
      <name val="맑은 고딕"/>
      <family val="3"/>
      <charset val="129"/>
      <scheme val="minor"/>
    </font>
    <font>
      <b/>
      <sz val="11"/>
      <color rgb="FFFF0000"/>
      <name val="맑은 고딕"/>
      <family val="3"/>
      <charset val="129"/>
    </font>
    <font>
      <b/>
      <sz val="10"/>
      <color theme="1"/>
      <name val="맑은 고딕"/>
      <family val="3"/>
      <charset val="129"/>
      <scheme val="minor"/>
    </font>
    <font>
      <b/>
      <sz val="11"/>
      <color theme="0"/>
      <name val="맑은 고딕"/>
      <family val="3"/>
      <charset val="129"/>
    </font>
    <font>
      <sz val="9"/>
      <name val="맑은 고딕"/>
      <family val="3"/>
      <charset val="129"/>
    </font>
    <font>
      <sz val="9"/>
      <color rgb="FF0070C0"/>
      <name val="맑은 고딕"/>
      <family val="3"/>
      <charset val="129"/>
    </font>
    <font>
      <sz val="9.3000000000000007"/>
      <color theme="1"/>
      <name val="맑은 고딕"/>
      <family val="3"/>
      <charset val="129"/>
    </font>
    <font>
      <sz val="9.3000000000000007"/>
      <name val="맑은 고딕"/>
      <family val="3"/>
      <charset val="129"/>
    </font>
    <font>
      <sz val="14"/>
      <color theme="1"/>
      <name val="맑은 고딕"/>
      <family val="3"/>
      <charset val="129"/>
      <scheme val="minor"/>
    </font>
    <font>
      <b/>
      <sz val="14"/>
      <color theme="1"/>
      <name val="맑은 고딕"/>
      <family val="3"/>
      <charset val="129"/>
      <scheme val="minor"/>
    </font>
    <font>
      <sz val="11"/>
      <color rgb="FF000099"/>
      <name val="맑은 고딕"/>
      <family val="3"/>
      <charset val="129"/>
      <scheme val="minor"/>
    </font>
    <font>
      <sz val="11"/>
      <color theme="1"/>
      <name val="Segoe UI Emoji"/>
      <family val="3"/>
    </font>
    <font>
      <sz val="10"/>
      <color indexed="8"/>
      <name val="맑은 고딕"/>
      <family val="3"/>
      <charset val="129"/>
    </font>
    <font>
      <b/>
      <sz val="10"/>
      <color indexed="8"/>
      <name val="맑은 고딕"/>
      <family val="3"/>
      <charset val="129"/>
    </font>
    <font>
      <b/>
      <sz val="10"/>
      <name val="Arial"/>
      <family val="2"/>
    </font>
    <font>
      <u/>
      <sz val="10"/>
      <color theme="10"/>
      <name val="맑은 고딕"/>
      <family val="3"/>
      <charset val="129"/>
      <scheme val="minor"/>
    </font>
    <font>
      <sz val="12"/>
      <name val="Arial"/>
      <family val="2"/>
    </font>
    <font>
      <sz val="11"/>
      <color theme="0"/>
      <name val="바탕"/>
      <family val="1"/>
      <charset val="129"/>
    </font>
    <font>
      <sz val="11"/>
      <color theme="0"/>
      <name val="맑은 고딕"/>
      <family val="3"/>
      <charset val="129"/>
    </font>
    <font>
      <sz val="10"/>
      <color theme="0"/>
      <name val="맑은 고딕"/>
      <family val="3"/>
      <charset val="129"/>
    </font>
    <font>
      <b/>
      <u/>
      <sz val="14"/>
      <color theme="1"/>
      <name val="맑은 고딕"/>
      <family val="3"/>
      <charset val="129"/>
      <scheme val="minor"/>
    </font>
  </fonts>
  <fills count="61">
    <fill>
      <patternFill patternType="none"/>
    </fill>
    <fill>
      <patternFill patternType="gray125"/>
    </fill>
    <fill>
      <patternFill patternType="solid">
        <fgColor rgb="FFFFFFFF"/>
        <bgColor indexed="64"/>
      </patternFill>
    </fill>
    <fill>
      <patternFill patternType="solid">
        <fgColor rgb="FF8CB3E4"/>
        <bgColor indexed="64"/>
      </patternFill>
    </fill>
    <fill>
      <patternFill patternType="solid">
        <fgColor rgb="FF80808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bgColor rgb="FF000000"/>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8F390"/>
        <bgColor indexed="64"/>
      </patternFill>
    </fill>
    <fill>
      <patternFill patternType="solid">
        <fgColor rgb="FFFFFFCC"/>
        <bgColor indexed="64"/>
      </patternFill>
    </fill>
    <fill>
      <patternFill patternType="solid">
        <fgColor rgb="FF002060"/>
        <bgColor indexed="64"/>
      </patternFill>
    </fill>
    <fill>
      <patternFill patternType="solid">
        <fgColor theme="8" tint="-0.49998474074526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theme="0" tint="-0.14993743705557422"/>
      </right>
      <top style="thin">
        <color theme="0" tint="-0.149967955565050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bottom style="thin">
        <color indexed="64"/>
      </bottom>
      <diagonal/>
    </border>
    <border>
      <left style="thin">
        <color indexed="64"/>
      </left>
      <right/>
      <top style="thin">
        <color indexed="64"/>
      </top>
      <bottom/>
      <diagonal/>
    </border>
    <border>
      <left/>
      <right style="thin">
        <color theme="0" tint="-0.249977111117893"/>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style="thin">
        <color indexed="64"/>
      </top>
      <bottom style="medium">
        <color rgb="FF002060"/>
      </bottom>
      <diagonal/>
    </border>
    <border>
      <left/>
      <right style="thin">
        <color theme="0" tint="-0.34998626667073579"/>
      </right>
      <top style="medium">
        <color rgb="FF002060"/>
      </top>
      <bottom/>
      <diagonal/>
    </border>
    <border>
      <left style="thin">
        <color theme="0" tint="-0.34998626667073579"/>
      </left>
      <right style="thin">
        <color theme="0" tint="-0.34998626667073579"/>
      </right>
      <top style="medium">
        <color rgb="FF002060"/>
      </top>
      <bottom/>
      <diagonal/>
    </border>
    <border>
      <left style="thin">
        <color theme="0" tint="-0.249977111117893"/>
      </left>
      <right/>
      <top style="medium">
        <color rgb="FF002060"/>
      </top>
      <bottom style="thin">
        <color theme="0" tint="-0.249977111117893"/>
      </bottom>
      <diagonal/>
    </border>
    <border>
      <left/>
      <right/>
      <top style="medium">
        <color rgb="FF002060"/>
      </top>
      <bottom style="thin">
        <color theme="0" tint="-0.249977111117893"/>
      </bottom>
      <diagonal/>
    </border>
    <border>
      <left/>
      <right style="thin">
        <color theme="0" tint="-0.249977111117893"/>
      </right>
      <top style="medium">
        <color rgb="FF002060"/>
      </top>
      <bottom style="thin">
        <color theme="0" tint="-0.249977111117893"/>
      </bottom>
      <diagonal/>
    </border>
    <border>
      <left style="thin">
        <color theme="0" tint="-0.249977111117893"/>
      </left>
      <right style="thin">
        <color theme="0" tint="-0.34998626667073579"/>
      </right>
      <top style="medium">
        <color rgb="FF002060"/>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34998626667073579"/>
      </right>
      <top/>
      <bottom/>
      <diagonal/>
    </border>
  </borders>
  <cellStyleXfs count="41631">
    <xf numFmtId="0" fontId="0" fillId="0" borderId="0">
      <alignment vertical="center"/>
    </xf>
    <xf numFmtId="0" fontId="5" fillId="0" borderId="0">
      <alignment vertical="center"/>
    </xf>
    <xf numFmtId="41" fontId="5" fillId="0" borderId="0">
      <alignment vertical="center"/>
    </xf>
    <xf numFmtId="0" fontId="6" fillId="0" borderId="0"/>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41" fontId="15" fillId="0" borderId="0">
      <alignment vertical="center"/>
    </xf>
    <xf numFmtId="0" fontId="5" fillId="0" borderId="0">
      <alignment vertical="center"/>
    </xf>
    <xf numFmtId="41"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41" fontId="5" fillId="0" borderId="0">
      <alignment vertical="center"/>
    </xf>
    <xf numFmtId="41" fontId="5" fillId="0" borderId="0">
      <alignment vertical="center"/>
    </xf>
    <xf numFmtId="0" fontId="15" fillId="0" borderId="0">
      <alignment vertical="center"/>
    </xf>
    <xf numFmtId="0" fontId="5" fillId="0" borderId="0">
      <alignment vertical="center"/>
    </xf>
    <xf numFmtId="41" fontId="5" fillId="0" borderId="0">
      <alignment vertical="center"/>
    </xf>
    <xf numFmtId="0" fontId="15" fillId="0" borderId="0">
      <alignment vertical="center"/>
    </xf>
    <xf numFmtId="0" fontId="5" fillId="0" borderId="0">
      <alignment vertical="center"/>
    </xf>
    <xf numFmtId="41" fontId="5" fillId="0" borderId="0">
      <alignment vertical="center"/>
    </xf>
    <xf numFmtId="41" fontId="5" fillId="0" borderId="0">
      <alignment vertical="center"/>
    </xf>
    <xf numFmtId="0" fontId="15" fillId="0" borderId="0">
      <alignment vertical="center"/>
    </xf>
    <xf numFmtId="0" fontId="5" fillId="0" borderId="0">
      <alignment vertical="center"/>
    </xf>
    <xf numFmtId="41" fontId="5" fillId="0" borderId="0">
      <alignment vertical="center"/>
    </xf>
    <xf numFmtId="0" fontId="7" fillId="0" borderId="0">
      <alignment vertical="top"/>
      <protection locked="0"/>
    </xf>
    <xf numFmtId="0" fontId="15" fillId="0" borderId="0">
      <alignment vertical="center"/>
    </xf>
    <xf numFmtId="0" fontId="15" fillId="0" borderId="0">
      <alignment vertical="center"/>
    </xf>
    <xf numFmtId="41" fontId="5" fillId="0" borderId="0">
      <alignment vertical="center"/>
    </xf>
    <xf numFmtId="0" fontId="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41" fontId="5" fillId="0" borderId="0">
      <alignment vertical="center"/>
    </xf>
    <xf numFmtId="0" fontId="1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1"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1" fontId="5" fillId="0" borderId="0">
      <alignment vertical="center"/>
    </xf>
    <xf numFmtId="0" fontId="15" fillId="0" borderId="0">
      <alignment vertical="center"/>
    </xf>
    <xf numFmtId="0" fontId="15" fillId="0" borderId="0">
      <alignment vertical="center"/>
    </xf>
    <xf numFmtId="41" fontId="5" fillId="0" borderId="0">
      <alignment vertical="center"/>
    </xf>
    <xf numFmtId="41" fontId="5" fillId="0" borderId="0">
      <alignment vertical="center"/>
    </xf>
    <xf numFmtId="41" fontId="15" fillId="0" borderId="0">
      <alignment vertical="center"/>
    </xf>
    <xf numFmtId="0" fontId="15" fillId="0" borderId="0">
      <alignment vertical="center"/>
    </xf>
    <xf numFmtId="42" fontId="15" fillId="0" borderId="0">
      <alignment vertical="center"/>
    </xf>
    <xf numFmtId="9" fontId="15" fillId="0" borderId="0">
      <alignment vertical="center"/>
    </xf>
    <xf numFmtId="0" fontId="42" fillId="0" borderId="0">
      <alignment vertical="center"/>
    </xf>
    <xf numFmtId="0" fontId="15" fillId="0" borderId="0">
      <alignment vertical="center"/>
    </xf>
    <xf numFmtId="0" fontId="15" fillId="0" borderId="0">
      <alignment vertical="center"/>
    </xf>
    <xf numFmtId="0" fontId="45" fillId="0" borderId="0" applyNumberFormat="0" applyFont="0" applyFill="0" applyBorder="0" applyAlignment="0" applyProtection="0"/>
    <xf numFmtId="0" fontId="4" fillId="0" borderId="0">
      <alignment vertical="center"/>
    </xf>
    <xf numFmtId="0" fontId="47" fillId="0" borderId="0" applyNumberFormat="0" applyFill="0" applyBorder="0" applyAlignment="0" applyProtection="0">
      <alignment vertical="top"/>
      <protection locked="0"/>
    </xf>
    <xf numFmtId="0" fontId="45" fillId="0" borderId="0" applyNumberFormat="0" applyFont="0" applyFill="0" applyBorder="0" applyAlignment="0" applyProtection="0"/>
    <xf numFmtId="0" fontId="4" fillId="0" borderId="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4" fillId="14" borderId="0" applyNumberFormat="0" applyBorder="0" applyAlignment="0" applyProtection="0">
      <alignment vertical="center"/>
    </xf>
    <xf numFmtId="0" fontId="51" fillId="14" borderId="0" applyNumberFormat="0" applyBorder="0" applyAlignment="0" applyProtection="0">
      <alignment vertical="center"/>
    </xf>
    <xf numFmtId="0" fontId="4" fillId="14" borderId="0" applyNumberFormat="0" applyBorder="0" applyAlignment="0" applyProtection="0">
      <alignment vertical="center"/>
    </xf>
    <xf numFmtId="0" fontId="51"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1"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4"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4" fillId="18" borderId="0" applyNumberFormat="0" applyBorder="0" applyAlignment="0" applyProtection="0">
      <alignment vertical="center"/>
    </xf>
    <xf numFmtId="0" fontId="51" fillId="18" borderId="0" applyNumberFormat="0" applyBorder="0" applyAlignment="0" applyProtection="0">
      <alignment vertical="center"/>
    </xf>
    <xf numFmtId="0" fontId="4" fillId="18" borderId="0" applyNumberFormat="0" applyBorder="0" applyAlignment="0" applyProtection="0">
      <alignment vertical="center"/>
    </xf>
    <xf numFmtId="0" fontId="51"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4"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1"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4" fillId="22" borderId="0" applyNumberFormat="0" applyBorder="0" applyAlignment="0" applyProtection="0">
      <alignment vertical="center"/>
    </xf>
    <xf numFmtId="0" fontId="51" fillId="22" borderId="0" applyNumberFormat="0" applyBorder="0" applyAlignment="0" applyProtection="0">
      <alignment vertical="center"/>
    </xf>
    <xf numFmtId="0" fontId="4" fillId="22" borderId="0" applyNumberFormat="0" applyBorder="0" applyAlignment="0" applyProtection="0">
      <alignment vertical="center"/>
    </xf>
    <xf numFmtId="0" fontId="51"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1"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2"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4" fillId="26" borderId="0" applyNumberFormat="0" applyBorder="0" applyAlignment="0" applyProtection="0">
      <alignment vertical="center"/>
    </xf>
    <xf numFmtId="0" fontId="51" fillId="26" borderId="0" applyNumberFormat="0" applyBorder="0" applyAlignment="0" applyProtection="0">
      <alignment vertical="center"/>
    </xf>
    <xf numFmtId="0" fontId="4" fillId="26" borderId="0" applyNumberFormat="0" applyBorder="0" applyAlignment="0" applyProtection="0">
      <alignment vertical="center"/>
    </xf>
    <xf numFmtId="0" fontId="51"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4"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1"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4" fillId="30" borderId="0" applyNumberFormat="0" applyBorder="0" applyAlignment="0" applyProtection="0">
      <alignment vertical="center"/>
    </xf>
    <xf numFmtId="0" fontId="51" fillId="30" borderId="0" applyNumberFormat="0" applyBorder="0" applyAlignment="0" applyProtection="0">
      <alignment vertical="center"/>
    </xf>
    <xf numFmtId="0" fontId="4" fillId="30" borderId="0" applyNumberFormat="0" applyBorder="0" applyAlignment="0" applyProtection="0">
      <alignment vertical="center"/>
    </xf>
    <xf numFmtId="0" fontId="51"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1"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4" fillId="34" borderId="0" applyNumberFormat="0" applyBorder="0" applyAlignment="0" applyProtection="0">
      <alignment vertical="center"/>
    </xf>
    <xf numFmtId="0" fontId="51" fillId="34" borderId="0" applyNumberFormat="0" applyBorder="0" applyAlignment="0" applyProtection="0">
      <alignment vertical="center"/>
    </xf>
    <xf numFmtId="0" fontId="4" fillId="34" borderId="0" applyNumberFormat="0" applyBorder="0" applyAlignment="0" applyProtection="0">
      <alignment vertical="center"/>
    </xf>
    <xf numFmtId="0" fontId="51"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4"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1"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34"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4" fillId="15" borderId="0" applyNumberFormat="0" applyBorder="0" applyAlignment="0" applyProtection="0">
      <alignment vertical="center"/>
    </xf>
    <xf numFmtId="0" fontId="51" fillId="15" borderId="0" applyNumberFormat="0" applyBorder="0" applyAlignment="0" applyProtection="0">
      <alignment vertical="center"/>
    </xf>
    <xf numFmtId="0" fontId="4" fillId="15" borderId="0" applyNumberFormat="0" applyBorder="0" applyAlignment="0" applyProtection="0">
      <alignment vertical="center"/>
    </xf>
    <xf numFmtId="0" fontId="51"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4"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1"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5"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4" fillId="19" borderId="0" applyNumberFormat="0" applyBorder="0" applyAlignment="0" applyProtection="0">
      <alignment vertical="center"/>
    </xf>
    <xf numFmtId="0" fontId="51" fillId="19" borderId="0" applyNumberFormat="0" applyBorder="0" applyAlignment="0" applyProtection="0">
      <alignment vertical="center"/>
    </xf>
    <xf numFmtId="0" fontId="4" fillId="19" borderId="0" applyNumberFormat="0" applyBorder="0" applyAlignment="0" applyProtection="0">
      <alignment vertical="center"/>
    </xf>
    <xf numFmtId="0" fontId="51"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1"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19"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4" fillId="23" borderId="0" applyNumberFormat="0" applyBorder="0" applyAlignment="0" applyProtection="0">
      <alignment vertical="center"/>
    </xf>
    <xf numFmtId="0" fontId="51" fillId="23" borderId="0" applyNumberFormat="0" applyBorder="0" applyAlignment="0" applyProtection="0">
      <alignment vertical="center"/>
    </xf>
    <xf numFmtId="0" fontId="4" fillId="23" borderId="0" applyNumberFormat="0" applyBorder="0" applyAlignment="0" applyProtection="0">
      <alignment vertical="center"/>
    </xf>
    <xf numFmtId="0" fontId="51"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1"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4" fillId="27" borderId="0" applyNumberFormat="0" applyBorder="0" applyAlignment="0" applyProtection="0">
      <alignment vertical="center"/>
    </xf>
    <xf numFmtId="0" fontId="51" fillId="27" borderId="0" applyNumberFormat="0" applyBorder="0" applyAlignment="0" applyProtection="0">
      <alignment vertical="center"/>
    </xf>
    <xf numFmtId="0" fontId="4" fillId="27" borderId="0" applyNumberFormat="0" applyBorder="0" applyAlignment="0" applyProtection="0">
      <alignment vertical="center"/>
    </xf>
    <xf numFmtId="0" fontId="51"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4"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1"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4" fillId="31" borderId="0" applyNumberFormat="0" applyBorder="0" applyAlignment="0" applyProtection="0">
      <alignment vertical="center"/>
    </xf>
    <xf numFmtId="0" fontId="51" fillId="31" borderId="0" applyNumberFormat="0" applyBorder="0" applyAlignment="0" applyProtection="0">
      <alignment vertical="center"/>
    </xf>
    <xf numFmtId="0" fontId="4" fillId="31" borderId="0" applyNumberFormat="0" applyBorder="0" applyAlignment="0" applyProtection="0">
      <alignment vertical="center"/>
    </xf>
    <xf numFmtId="0" fontId="51"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4"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1"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4" fillId="35" borderId="0" applyNumberFormat="0" applyBorder="0" applyAlignment="0" applyProtection="0">
      <alignment vertical="center"/>
    </xf>
    <xf numFmtId="0" fontId="51" fillId="35" borderId="0" applyNumberFormat="0" applyBorder="0" applyAlignment="0" applyProtection="0">
      <alignment vertical="center"/>
    </xf>
    <xf numFmtId="0" fontId="4" fillId="35" borderId="0" applyNumberFormat="0" applyBorder="0" applyAlignment="0" applyProtection="0">
      <alignment vertical="center"/>
    </xf>
    <xf numFmtId="0" fontId="51"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4"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1"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41" fillId="16" borderId="0" applyNumberFormat="0" applyBorder="0" applyAlignment="0" applyProtection="0">
      <alignment vertical="center"/>
    </xf>
    <xf numFmtId="0" fontId="52" fillId="16" borderId="0" applyNumberFormat="0" applyBorder="0" applyAlignment="0" applyProtection="0">
      <alignment vertical="center"/>
    </xf>
    <xf numFmtId="0" fontId="48" fillId="16" borderId="0" applyNumberFormat="0" applyBorder="0" applyAlignment="0" applyProtection="0">
      <alignment vertical="center"/>
    </xf>
    <xf numFmtId="0" fontId="48" fillId="16" borderId="0" applyNumberFormat="0" applyBorder="0" applyAlignment="0" applyProtection="0">
      <alignment vertical="center"/>
    </xf>
    <xf numFmtId="0" fontId="41" fillId="16" borderId="0" applyNumberFormat="0" applyBorder="0" applyAlignment="0" applyProtection="0">
      <alignment vertical="center"/>
    </xf>
    <xf numFmtId="0" fontId="48" fillId="16" borderId="0" applyNumberFormat="0" applyBorder="0" applyAlignment="0" applyProtection="0">
      <alignment vertical="center"/>
    </xf>
    <xf numFmtId="0" fontId="41" fillId="20" borderId="0" applyNumberFormat="0" applyBorder="0" applyAlignment="0" applyProtection="0">
      <alignment vertical="center"/>
    </xf>
    <xf numFmtId="0" fontId="52" fillId="20" borderId="0" applyNumberFormat="0" applyBorder="0" applyAlignment="0" applyProtection="0">
      <alignment vertical="center"/>
    </xf>
    <xf numFmtId="0" fontId="48" fillId="20" borderId="0" applyNumberFormat="0" applyBorder="0" applyAlignment="0" applyProtection="0">
      <alignment vertical="center"/>
    </xf>
    <xf numFmtId="0" fontId="48" fillId="20" borderId="0" applyNumberFormat="0" applyBorder="0" applyAlignment="0" applyProtection="0">
      <alignment vertical="center"/>
    </xf>
    <xf numFmtId="0" fontId="41" fillId="20" borderId="0" applyNumberFormat="0" applyBorder="0" applyAlignment="0" applyProtection="0">
      <alignment vertical="center"/>
    </xf>
    <xf numFmtId="0" fontId="48" fillId="20" borderId="0" applyNumberFormat="0" applyBorder="0" applyAlignment="0" applyProtection="0">
      <alignment vertical="center"/>
    </xf>
    <xf numFmtId="0" fontId="41" fillId="24" borderId="0" applyNumberFormat="0" applyBorder="0" applyAlignment="0" applyProtection="0">
      <alignment vertical="center"/>
    </xf>
    <xf numFmtId="0" fontId="52" fillId="24" borderId="0" applyNumberFormat="0" applyBorder="0" applyAlignment="0" applyProtection="0">
      <alignment vertical="center"/>
    </xf>
    <xf numFmtId="0" fontId="48" fillId="24" borderId="0" applyNumberFormat="0" applyBorder="0" applyAlignment="0" applyProtection="0">
      <alignment vertical="center"/>
    </xf>
    <xf numFmtId="0" fontId="48" fillId="24" borderId="0" applyNumberFormat="0" applyBorder="0" applyAlignment="0" applyProtection="0">
      <alignment vertical="center"/>
    </xf>
    <xf numFmtId="0" fontId="41" fillId="24" borderId="0" applyNumberFormat="0" applyBorder="0" applyAlignment="0" applyProtection="0">
      <alignment vertical="center"/>
    </xf>
    <xf numFmtId="0" fontId="48" fillId="24" borderId="0" applyNumberFormat="0" applyBorder="0" applyAlignment="0" applyProtection="0">
      <alignment vertical="center"/>
    </xf>
    <xf numFmtId="0" fontId="41" fillId="28" borderId="0" applyNumberFormat="0" applyBorder="0" applyAlignment="0" applyProtection="0">
      <alignment vertical="center"/>
    </xf>
    <xf numFmtId="0" fontId="52" fillId="28" borderId="0" applyNumberFormat="0" applyBorder="0" applyAlignment="0" applyProtection="0">
      <alignment vertical="center"/>
    </xf>
    <xf numFmtId="0" fontId="48" fillId="28" borderId="0" applyNumberFormat="0" applyBorder="0" applyAlignment="0" applyProtection="0">
      <alignment vertical="center"/>
    </xf>
    <xf numFmtId="0" fontId="48" fillId="28" borderId="0" applyNumberFormat="0" applyBorder="0" applyAlignment="0" applyProtection="0">
      <alignment vertical="center"/>
    </xf>
    <xf numFmtId="0" fontId="41" fillId="28" borderId="0" applyNumberFormat="0" applyBorder="0" applyAlignment="0" applyProtection="0">
      <alignment vertical="center"/>
    </xf>
    <xf numFmtId="0" fontId="48" fillId="28" borderId="0" applyNumberFormat="0" applyBorder="0" applyAlignment="0" applyProtection="0">
      <alignment vertical="center"/>
    </xf>
    <xf numFmtId="0" fontId="41" fillId="32" borderId="0" applyNumberFormat="0" applyBorder="0" applyAlignment="0" applyProtection="0">
      <alignment vertical="center"/>
    </xf>
    <xf numFmtId="0" fontId="52" fillId="32" borderId="0" applyNumberFormat="0" applyBorder="0" applyAlignment="0" applyProtection="0">
      <alignment vertical="center"/>
    </xf>
    <xf numFmtId="0" fontId="48" fillId="32" borderId="0" applyNumberFormat="0" applyBorder="0" applyAlignment="0" applyProtection="0">
      <alignment vertical="center"/>
    </xf>
    <xf numFmtId="0" fontId="48" fillId="32" borderId="0" applyNumberFormat="0" applyBorder="0" applyAlignment="0" applyProtection="0">
      <alignment vertical="center"/>
    </xf>
    <xf numFmtId="0" fontId="41" fillId="32" borderId="0" applyNumberFormat="0" applyBorder="0" applyAlignment="0" applyProtection="0">
      <alignment vertical="center"/>
    </xf>
    <xf numFmtId="0" fontId="48" fillId="32" borderId="0" applyNumberFormat="0" applyBorder="0" applyAlignment="0" applyProtection="0">
      <alignment vertical="center"/>
    </xf>
    <xf numFmtId="0" fontId="41" fillId="36" borderId="0" applyNumberFormat="0" applyBorder="0" applyAlignment="0" applyProtection="0">
      <alignment vertical="center"/>
    </xf>
    <xf numFmtId="0" fontId="52" fillId="36" borderId="0" applyNumberFormat="0" applyBorder="0" applyAlignment="0" applyProtection="0">
      <alignment vertical="center"/>
    </xf>
    <xf numFmtId="0" fontId="48" fillId="36" borderId="0" applyNumberFormat="0" applyBorder="0" applyAlignment="0" applyProtection="0">
      <alignment vertical="center"/>
    </xf>
    <xf numFmtId="0" fontId="48" fillId="36" borderId="0" applyNumberFormat="0" applyBorder="0" applyAlignment="0" applyProtection="0">
      <alignment vertical="center"/>
    </xf>
    <xf numFmtId="0" fontId="41" fillId="36" borderId="0" applyNumberFormat="0" applyBorder="0" applyAlignment="0" applyProtection="0">
      <alignment vertical="center"/>
    </xf>
    <xf numFmtId="0" fontId="48" fillId="36" borderId="0" applyNumberFormat="0" applyBorder="0" applyAlignment="0" applyProtection="0">
      <alignment vertical="center"/>
    </xf>
    <xf numFmtId="180" fontId="45" fillId="0" borderId="0" applyFont="0" applyFill="0" applyBorder="0" applyAlignment="0" applyProtection="0"/>
    <xf numFmtId="181" fontId="45"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17" applyNumberFormat="0" applyAlignment="0" applyProtection="0">
      <alignment horizontal="left" vertical="center"/>
    </xf>
    <xf numFmtId="0" fontId="54" fillId="0" borderId="7">
      <alignment horizontal="left" vertical="center"/>
    </xf>
    <xf numFmtId="184" fontId="53" fillId="0" borderId="0"/>
    <xf numFmtId="0" fontId="45" fillId="0" borderId="0"/>
    <xf numFmtId="0" fontId="41" fillId="13" borderId="0" applyNumberFormat="0" applyBorder="0" applyAlignment="0" applyProtection="0">
      <alignment vertical="center"/>
    </xf>
    <xf numFmtId="0" fontId="52" fillId="13" borderId="0" applyNumberFormat="0" applyBorder="0" applyAlignment="0" applyProtection="0">
      <alignment vertical="center"/>
    </xf>
    <xf numFmtId="0" fontId="48" fillId="13" borderId="0" applyNumberFormat="0" applyBorder="0" applyAlignment="0" applyProtection="0">
      <alignment vertical="center"/>
    </xf>
    <xf numFmtId="0" fontId="48" fillId="13" borderId="0" applyNumberFormat="0" applyBorder="0" applyAlignment="0" applyProtection="0">
      <alignment vertical="center"/>
    </xf>
    <xf numFmtId="0" fontId="41" fillId="13" borderId="0" applyNumberFormat="0" applyBorder="0" applyAlignment="0" applyProtection="0">
      <alignment vertical="center"/>
    </xf>
    <xf numFmtId="0" fontId="48" fillId="13" borderId="0" applyNumberFormat="0" applyBorder="0" applyAlignment="0" applyProtection="0">
      <alignment vertical="center"/>
    </xf>
    <xf numFmtId="0" fontId="41" fillId="17" borderId="0" applyNumberFormat="0" applyBorder="0" applyAlignment="0" applyProtection="0">
      <alignment vertical="center"/>
    </xf>
    <xf numFmtId="0" fontId="52" fillId="17" borderId="0" applyNumberFormat="0" applyBorder="0" applyAlignment="0" applyProtection="0">
      <alignment vertical="center"/>
    </xf>
    <xf numFmtId="0" fontId="48" fillId="17" borderId="0" applyNumberFormat="0" applyBorder="0" applyAlignment="0" applyProtection="0">
      <alignment vertical="center"/>
    </xf>
    <xf numFmtId="0" fontId="48" fillId="17" borderId="0" applyNumberFormat="0" applyBorder="0" applyAlignment="0" applyProtection="0">
      <alignment vertical="center"/>
    </xf>
    <xf numFmtId="0" fontId="41" fillId="17" borderId="0" applyNumberFormat="0" applyBorder="0" applyAlignment="0" applyProtection="0">
      <alignment vertical="center"/>
    </xf>
    <xf numFmtId="0" fontId="48" fillId="17" borderId="0" applyNumberFormat="0" applyBorder="0" applyAlignment="0" applyProtection="0">
      <alignment vertical="center"/>
    </xf>
    <xf numFmtId="0" fontId="41" fillId="21" borderId="0" applyNumberFormat="0" applyBorder="0" applyAlignment="0" applyProtection="0">
      <alignment vertical="center"/>
    </xf>
    <xf numFmtId="0" fontId="52" fillId="21" borderId="0" applyNumberFormat="0" applyBorder="0" applyAlignment="0" applyProtection="0">
      <alignment vertical="center"/>
    </xf>
    <xf numFmtId="0" fontId="48" fillId="21" borderId="0" applyNumberFormat="0" applyBorder="0" applyAlignment="0" applyProtection="0">
      <alignment vertical="center"/>
    </xf>
    <xf numFmtId="0" fontId="48" fillId="21" borderId="0" applyNumberFormat="0" applyBorder="0" applyAlignment="0" applyProtection="0">
      <alignment vertical="center"/>
    </xf>
    <xf numFmtId="0" fontId="41" fillId="21" borderId="0" applyNumberFormat="0" applyBorder="0" applyAlignment="0" applyProtection="0">
      <alignment vertical="center"/>
    </xf>
    <xf numFmtId="0" fontId="48" fillId="21" borderId="0" applyNumberFormat="0" applyBorder="0" applyAlignment="0" applyProtection="0">
      <alignment vertical="center"/>
    </xf>
    <xf numFmtId="0" fontId="41" fillId="25" borderId="0" applyNumberFormat="0" applyBorder="0" applyAlignment="0" applyProtection="0">
      <alignment vertical="center"/>
    </xf>
    <xf numFmtId="0" fontId="52"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1" fillId="25" borderId="0" applyNumberFormat="0" applyBorder="0" applyAlignment="0" applyProtection="0">
      <alignment vertical="center"/>
    </xf>
    <xf numFmtId="0" fontId="48" fillId="25" borderId="0" applyNumberFormat="0" applyBorder="0" applyAlignment="0" applyProtection="0">
      <alignment vertical="center"/>
    </xf>
    <xf numFmtId="0" fontId="41" fillId="29" borderId="0" applyNumberFormat="0" applyBorder="0" applyAlignment="0" applyProtection="0">
      <alignment vertical="center"/>
    </xf>
    <xf numFmtId="0" fontId="52" fillId="29"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1" fillId="29" borderId="0" applyNumberFormat="0" applyBorder="0" applyAlignment="0" applyProtection="0">
      <alignment vertical="center"/>
    </xf>
    <xf numFmtId="0" fontId="48" fillId="29" borderId="0" applyNumberFormat="0" applyBorder="0" applyAlignment="0" applyProtection="0">
      <alignment vertical="center"/>
    </xf>
    <xf numFmtId="0" fontId="41" fillId="33" borderId="0" applyNumberFormat="0" applyBorder="0" applyAlignment="0" applyProtection="0">
      <alignment vertical="center"/>
    </xf>
    <xf numFmtId="0" fontId="52" fillId="33" borderId="0" applyNumberFormat="0" applyBorder="0" applyAlignment="0" applyProtection="0">
      <alignment vertical="center"/>
    </xf>
    <xf numFmtId="0" fontId="48" fillId="33" borderId="0" applyNumberFormat="0" applyBorder="0" applyAlignment="0" applyProtection="0">
      <alignment vertical="center"/>
    </xf>
    <xf numFmtId="0" fontId="48" fillId="33" borderId="0" applyNumberFormat="0" applyBorder="0" applyAlignment="0" applyProtection="0">
      <alignment vertical="center"/>
    </xf>
    <xf numFmtId="0" fontId="41" fillId="33" borderId="0" applyNumberFormat="0" applyBorder="0" applyAlignment="0" applyProtection="0">
      <alignment vertical="center"/>
    </xf>
    <xf numFmtId="0" fontId="48" fillId="33" borderId="0" applyNumberFormat="0" applyBorder="0" applyAlignment="0" applyProtection="0">
      <alignment vertical="center"/>
    </xf>
    <xf numFmtId="0" fontId="44" fillId="0" borderId="0">
      <alignment vertical="center"/>
    </xf>
    <xf numFmtId="0" fontId="5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5" fillId="10" borderId="11" applyNumberFormat="0" applyAlignment="0" applyProtection="0">
      <alignment vertical="center"/>
    </xf>
    <xf numFmtId="0" fontId="56" fillId="10" borderId="11" applyNumberFormat="0" applyAlignment="0" applyProtection="0">
      <alignment vertical="center"/>
    </xf>
    <xf numFmtId="0" fontId="57" fillId="10" borderId="11" applyNumberFormat="0" applyAlignment="0" applyProtection="0">
      <alignment vertical="center"/>
    </xf>
    <xf numFmtId="0" fontId="57" fillId="10" borderId="11" applyNumberFormat="0" applyAlignment="0" applyProtection="0">
      <alignment vertical="center"/>
    </xf>
    <xf numFmtId="0" fontId="35" fillId="10" borderId="11" applyNumberFormat="0" applyAlignment="0" applyProtection="0">
      <alignment vertical="center"/>
    </xf>
    <xf numFmtId="0" fontId="57" fillId="10" borderId="11" applyNumberFormat="0" applyAlignment="0" applyProtection="0">
      <alignment vertical="center"/>
    </xf>
    <xf numFmtId="0" fontId="31" fillId="7" borderId="0" applyNumberFormat="0" applyBorder="0" applyAlignment="0" applyProtection="0">
      <alignment vertical="center"/>
    </xf>
    <xf numFmtId="0" fontId="58" fillId="7" borderId="0" applyNumberFormat="0" applyBorder="0" applyAlignment="0" applyProtection="0">
      <alignment vertical="center"/>
    </xf>
    <xf numFmtId="0" fontId="59" fillId="7" borderId="0" applyNumberFormat="0" applyBorder="0" applyAlignment="0" applyProtection="0">
      <alignment vertical="center"/>
    </xf>
    <xf numFmtId="0" fontId="59" fillId="7" borderId="0" applyNumberFormat="0" applyBorder="0" applyAlignment="0" applyProtection="0">
      <alignment vertical="center"/>
    </xf>
    <xf numFmtId="0" fontId="31" fillId="7" borderId="0" applyNumberFormat="0" applyBorder="0" applyAlignment="0" applyProtection="0">
      <alignment vertical="center"/>
    </xf>
    <xf numFmtId="0" fontId="59" fillId="7" borderId="0" applyNumberFormat="0" applyBorder="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4" fillId="12" borderId="15" applyNumberFormat="0" applyFont="0" applyAlignment="0" applyProtection="0">
      <alignment vertical="center"/>
    </xf>
    <xf numFmtId="0" fontId="60" fillId="12" borderId="15" applyNumberFormat="0" applyFont="0" applyAlignment="0" applyProtection="0">
      <alignment vertical="center"/>
    </xf>
    <xf numFmtId="0" fontId="4" fillId="12" borderId="15" applyNumberFormat="0" applyFont="0" applyAlignment="0" applyProtection="0">
      <alignment vertical="center"/>
    </xf>
    <xf numFmtId="0" fontId="51"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50"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4" fillId="12" borderId="15" applyNumberFormat="0" applyFont="0" applyAlignment="0" applyProtection="0">
      <alignment vertical="center"/>
    </xf>
    <xf numFmtId="0" fontId="6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6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0" fontId="50" fillId="12" borderId="15" applyNumberFormat="0" applyFont="0" applyAlignment="0" applyProtection="0">
      <alignment vertical="center"/>
    </xf>
    <xf numFmtId="9" fontId="51" fillId="0" borderId="0" applyFont="0" applyFill="0" applyBorder="0" applyAlignment="0" applyProtection="0">
      <alignment vertical="center"/>
    </xf>
    <xf numFmtId="9" fontId="4"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4"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4" fillId="0" borderId="0" applyFont="0" applyFill="0" applyBorder="0" applyAlignment="0" applyProtection="0">
      <alignment vertical="center"/>
    </xf>
    <xf numFmtId="9" fontId="60"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4"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4" fillId="0" borderId="0" applyFont="0" applyFill="0" applyBorder="0" applyAlignment="0" applyProtection="0">
      <alignment vertical="center"/>
    </xf>
    <xf numFmtId="9" fontId="53" fillId="0" borderId="0" applyFont="0" applyFill="0" applyBorder="0" applyAlignment="0" applyProtection="0">
      <alignment vertical="center"/>
    </xf>
    <xf numFmtId="9" fontId="4" fillId="0" borderId="0" applyFont="0" applyFill="0" applyBorder="0" applyAlignment="0" applyProtection="0">
      <alignment vertical="center"/>
    </xf>
    <xf numFmtId="9" fontId="51"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1" fillId="0" borderId="0" applyFont="0" applyFill="0" applyBorder="0" applyAlignment="0" applyProtection="0">
      <alignment vertical="center"/>
    </xf>
    <xf numFmtId="9" fontId="53" fillId="0" borderId="0" applyFont="0" applyFill="0" applyBorder="0" applyAlignment="0" applyProtection="0"/>
    <xf numFmtId="9" fontId="53" fillId="0" borderId="0" applyFont="0" applyFill="0" applyBorder="0" applyAlignment="0" applyProtection="0"/>
    <xf numFmtId="9" fontId="60" fillId="0" borderId="0" applyFont="0" applyFill="0" applyBorder="0" applyAlignment="0" applyProtection="0">
      <alignment vertical="center"/>
    </xf>
    <xf numFmtId="9" fontId="61"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1"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60" fillId="0" borderId="0" applyFont="0" applyFill="0" applyBorder="0" applyAlignment="0" applyProtection="0">
      <alignment vertical="center"/>
    </xf>
    <xf numFmtId="9" fontId="45" fillId="0" borderId="0" applyFont="0" applyFill="0" applyBorder="0" applyAlignment="0" applyProtection="0">
      <alignment vertical="center"/>
    </xf>
    <xf numFmtId="0" fontId="32" fillId="8" borderId="0" applyNumberFormat="0" applyBorder="0" applyAlignment="0" applyProtection="0">
      <alignment vertical="center"/>
    </xf>
    <xf numFmtId="0" fontId="62" fillId="8" borderId="0" applyNumberFormat="0" applyBorder="0" applyAlignment="0" applyProtection="0">
      <alignment vertical="center"/>
    </xf>
    <xf numFmtId="0" fontId="63" fillId="8" borderId="0" applyNumberFormat="0" applyBorder="0" applyAlignment="0" applyProtection="0">
      <alignment vertical="center"/>
    </xf>
    <xf numFmtId="0" fontId="63" fillId="8" borderId="0" applyNumberFormat="0" applyBorder="0" applyAlignment="0" applyProtection="0">
      <alignment vertical="center"/>
    </xf>
    <xf numFmtId="0" fontId="32" fillId="8" borderId="0" applyNumberFormat="0" applyBorder="0" applyAlignment="0" applyProtection="0">
      <alignment vertical="center"/>
    </xf>
    <xf numFmtId="0" fontId="63" fillId="8" borderId="0" applyNumberFormat="0" applyBorder="0" applyAlignment="0" applyProtection="0">
      <alignment vertical="center"/>
    </xf>
    <xf numFmtId="0" fontId="64" fillId="0" borderId="0"/>
    <xf numFmtId="0" fontId="39"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7" fillId="11" borderId="14" applyNumberFormat="0" applyAlignment="0" applyProtection="0">
      <alignment vertical="center"/>
    </xf>
    <xf numFmtId="0" fontId="67" fillId="11" borderId="14" applyNumberFormat="0" applyAlignment="0" applyProtection="0">
      <alignment vertical="center"/>
    </xf>
    <xf numFmtId="0" fontId="68" fillId="11" borderId="14" applyNumberFormat="0" applyAlignment="0" applyProtection="0">
      <alignment vertical="center"/>
    </xf>
    <xf numFmtId="0" fontId="68" fillId="11" borderId="14" applyNumberFormat="0" applyAlignment="0" applyProtection="0">
      <alignment vertical="center"/>
    </xf>
    <xf numFmtId="0" fontId="37" fillId="11" borderId="14" applyNumberFormat="0" applyAlignment="0" applyProtection="0">
      <alignment vertical="center"/>
    </xf>
    <xf numFmtId="0" fontId="68" fillId="11" borderId="14" applyNumberFormat="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0" fillId="0" borderId="0" applyFont="0" applyFill="0" applyBorder="0" applyAlignment="0" applyProtection="0">
      <alignment vertical="center"/>
    </xf>
    <xf numFmtId="41" fontId="5" fillId="0" borderId="0">
      <alignment vertical="center"/>
    </xf>
    <xf numFmtId="41" fontId="5" fillId="0" borderId="0">
      <alignment vertical="center"/>
    </xf>
    <xf numFmtId="41" fontId="5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4" fillId="0" borderId="0" applyFont="0" applyFill="0" applyBorder="0" applyAlignment="0" applyProtection="0">
      <alignment vertical="center"/>
    </xf>
    <xf numFmtId="41" fontId="5" fillId="0" borderId="0">
      <alignment vertical="center"/>
    </xf>
    <xf numFmtId="41" fontId="51"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4"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1" fillId="0" borderId="0" applyFont="0" applyFill="0" applyBorder="0" applyAlignment="0" applyProtection="0">
      <alignment vertical="center"/>
    </xf>
    <xf numFmtId="41" fontId="5" fillId="0" borderId="0">
      <alignment vertical="center"/>
    </xf>
    <xf numFmtId="41" fontId="4" fillId="0" borderId="0" applyFont="0" applyFill="0" applyBorder="0" applyAlignment="0" applyProtection="0">
      <alignment vertical="center"/>
    </xf>
    <xf numFmtId="41" fontId="5" fillId="0" borderId="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4"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4" fillId="0" borderId="0" applyFont="0" applyFill="0" applyBorder="0" applyAlignment="0" applyProtection="0">
      <alignment vertical="center"/>
    </xf>
    <xf numFmtId="41" fontId="61" fillId="0" borderId="0" applyFont="0" applyFill="0" applyBorder="0" applyAlignment="0" applyProtection="0">
      <alignment vertical="center"/>
    </xf>
    <xf numFmtId="41" fontId="4"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4"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15"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41" fontId="4" fillId="0" borderId="0" applyFont="0" applyFill="0" applyBorder="0" applyAlignment="0" applyProtection="0">
      <alignment vertical="center"/>
    </xf>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4" fillId="0" borderId="0" applyFont="0" applyFill="0" applyBorder="0" applyAlignment="0" applyProtection="0">
      <alignment vertical="center"/>
    </xf>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4"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4"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1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1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15" fillId="0" borderId="0">
      <alignment vertical="center"/>
    </xf>
    <xf numFmtId="0" fontId="45" fillId="0" borderId="0" applyNumberFormat="0" applyFont="0" applyFill="0" applyBorder="0" applyAlignment="0" applyProtection="0"/>
    <xf numFmtId="41" fontId="6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41" fontId="45" fillId="0" borderId="0" applyFont="0" applyFill="0" applyBorder="0" applyAlignment="0" applyProtection="0">
      <alignment vertical="center"/>
    </xf>
    <xf numFmtId="41" fontId="4" fillId="0" borderId="0" applyFont="0" applyFill="0" applyBorder="0" applyAlignment="0" applyProtection="0">
      <alignment vertical="center"/>
    </xf>
    <xf numFmtId="41" fontId="51"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6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3" fillId="0" borderId="0" applyFont="0" applyFill="0" applyBorder="0" applyAlignment="0" applyProtection="0">
      <alignment vertical="center"/>
    </xf>
    <xf numFmtId="0" fontId="45" fillId="0" borderId="0" applyNumberFormat="0" applyFont="0" applyFill="0" applyBorder="0" applyAlignment="0" applyProtection="0"/>
    <xf numFmtId="41" fontId="53" fillId="0" borderId="0" applyFont="0" applyFill="0" applyBorder="0" applyAlignment="0" applyProtection="0">
      <alignment vertical="center"/>
    </xf>
    <xf numFmtId="41" fontId="5" fillId="0" borderId="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 fillId="0" borderId="0">
      <alignment vertical="center"/>
    </xf>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3"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3" fillId="0" borderId="0" applyFont="0" applyFill="0" applyBorder="0" applyAlignment="0" applyProtection="0">
      <alignment vertical="center"/>
    </xf>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pplyFont="0" applyFill="0" applyBorder="0" applyAlignment="0" applyProtection="0">
      <alignment vertical="center"/>
    </xf>
    <xf numFmtId="0" fontId="6" fillId="0" borderId="0" applyNumberFormat="0" applyFill="0" applyBorder="0" applyAlignment="0" applyProtection="0"/>
    <xf numFmtId="41" fontId="5"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1"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6" fillId="0" borderId="13" applyNumberFormat="0" applyFill="0" applyAlignment="0" applyProtection="0">
      <alignment vertical="center"/>
    </xf>
    <xf numFmtId="0" fontId="69" fillId="0" borderId="13" applyNumberFormat="0" applyFill="0" applyAlignment="0" applyProtection="0">
      <alignment vertical="center"/>
    </xf>
    <xf numFmtId="0" fontId="70" fillId="0" borderId="13" applyNumberFormat="0" applyFill="0" applyAlignment="0" applyProtection="0">
      <alignment vertical="center"/>
    </xf>
    <xf numFmtId="0" fontId="70" fillId="0" borderId="13" applyNumberFormat="0" applyFill="0" applyAlignment="0" applyProtection="0">
      <alignment vertical="center"/>
    </xf>
    <xf numFmtId="0" fontId="36" fillId="0" borderId="13" applyNumberFormat="0" applyFill="0" applyAlignment="0" applyProtection="0">
      <alignment vertical="center"/>
    </xf>
    <xf numFmtId="0" fontId="70" fillId="0" borderId="13" applyNumberFormat="0" applyFill="0" applyAlignment="0" applyProtection="0">
      <alignment vertical="center"/>
    </xf>
    <xf numFmtId="0" fontId="40" fillId="0" borderId="16" applyNumberFormat="0" applyFill="0" applyAlignment="0" applyProtection="0">
      <alignment vertical="center"/>
    </xf>
    <xf numFmtId="0" fontId="71"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0" fillId="0" borderId="16" applyNumberFormat="0" applyFill="0" applyAlignment="0" applyProtection="0">
      <alignment vertical="center"/>
    </xf>
    <xf numFmtId="0" fontId="49" fillId="0" borderId="16" applyNumberFormat="0" applyFill="0" applyAlignment="0" applyProtection="0">
      <alignment vertical="center"/>
    </xf>
    <xf numFmtId="0" fontId="33" fillId="9" borderId="11" applyNumberFormat="0" applyAlignment="0" applyProtection="0">
      <alignment vertical="center"/>
    </xf>
    <xf numFmtId="0" fontId="72" fillId="9" borderId="11" applyNumberFormat="0" applyAlignment="0" applyProtection="0">
      <alignment vertical="center"/>
    </xf>
    <xf numFmtId="0" fontId="73" fillId="9" borderId="11" applyNumberFormat="0" applyAlignment="0" applyProtection="0">
      <alignment vertical="center"/>
    </xf>
    <xf numFmtId="0" fontId="73" fillId="9" borderId="11" applyNumberFormat="0" applyAlignment="0" applyProtection="0">
      <alignment vertical="center"/>
    </xf>
    <xf numFmtId="0" fontId="33" fillId="9" borderId="11" applyNumberFormat="0" applyAlignment="0" applyProtection="0">
      <alignment vertical="center"/>
    </xf>
    <xf numFmtId="0" fontId="73" fillId="9" borderId="11" applyNumberFormat="0" applyAlignment="0" applyProtection="0">
      <alignment vertical="center"/>
    </xf>
    <xf numFmtId="0" fontId="27" fillId="0" borderId="8" applyNumberFormat="0" applyFill="0" applyAlignment="0" applyProtection="0">
      <alignment vertical="center"/>
    </xf>
    <xf numFmtId="0" fontId="74" fillId="0" borderId="8" applyNumberFormat="0" applyFill="0" applyAlignment="0" applyProtection="0">
      <alignment vertical="center"/>
    </xf>
    <xf numFmtId="0" fontId="75" fillId="0" borderId="8" applyNumberFormat="0" applyFill="0" applyAlignment="0" applyProtection="0">
      <alignment vertical="center"/>
    </xf>
    <xf numFmtId="0" fontId="75" fillId="0" borderId="8" applyNumberFormat="0" applyFill="0" applyAlignment="0" applyProtection="0">
      <alignment vertical="center"/>
    </xf>
    <xf numFmtId="0" fontId="27" fillId="0" borderId="8" applyNumberFormat="0" applyFill="0" applyAlignment="0" applyProtection="0">
      <alignment vertical="center"/>
    </xf>
    <xf numFmtId="0" fontId="75" fillId="0" borderId="8" applyNumberFormat="0" applyFill="0" applyAlignment="0" applyProtection="0">
      <alignment vertical="center"/>
    </xf>
    <xf numFmtId="0" fontId="28" fillId="0" borderId="9" applyNumberFormat="0" applyFill="0" applyAlignment="0" applyProtection="0">
      <alignment vertical="center"/>
    </xf>
    <xf numFmtId="0" fontId="76" fillId="0" borderId="9" applyNumberFormat="0" applyFill="0" applyAlignment="0" applyProtection="0">
      <alignment vertical="center"/>
    </xf>
    <xf numFmtId="0" fontId="77" fillId="0" borderId="9" applyNumberFormat="0" applyFill="0" applyAlignment="0" applyProtection="0">
      <alignment vertical="center"/>
    </xf>
    <xf numFmtId="0" fontId="77" fillId="0" borderId="9" applyNumberFormat="0" applyFill="0" applyAlignment="0" applyProtection="0">
      <alignment vertical="center"/>
    </xf>
    <xf numFmtId="0" fontId="28" fillId="0" borderId="9" applyNumberFormat="0" applyFill="0" applyAlignment="0" applyProtection="0">
      <alignment vertical="center"/>
    </xf>
    <xf numFmtId="0" fontId="77" fillId="0" borderId="9" applyNumberFormat="0" applyFill="0" applyAlignment="0" applyProtection="0">
      <alignment vertical="center"/>
    </xf>
    <xf numFmtId="0" fontId="29" fillId="0" borderId="10" applyNumberFormat="0" applyFill="0" applyAlignment="0" applyProtection="0">
      <alignment vertical="center"/>
    </xf>
    <xf numFmtId="0" fontId="78" fillId="0" borderId="10" applyNumberFormat="0" applyFill="0" applyAlignment="0" applyProtection="0">
      <alignment vertical="center"/>
    </xf>
    <xf numFmtId="0" fontId="79" fillId="0" borderId="10" applyNumberFormat="0" applyFill="0" applyAlignment="0" applyProtection="0">
      <alignment vertical="center"/>
    </xf>
    <xf numFmtId="0" fontId="79" fillId="0" borderId="10" applyNumberFormat="0" applyFill="0" applyAlignment="0" applyProtection="0">
      <alignment vertical="center"/>
    </xf>
    <xf numFmtId="0" fontId="29" fillId="0" borderId="10" applyNumberFormat="0" applyFill="0" applyAlignment="0" applyProtection="0">
      <alignment vertical="center"/>
    </xf>
    <xf numFmtId="0" fontId="79" fillId="0" borderId="10" applyNumberFormat="0" applyFill="0" applyAlignment="0" applyProtection="0">
      <alignment vertical="center"/>
    </xf>
    <xf numFmtId="0" fontId="29"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0" fillId="6" borderId="0" applyNumberFormat="0" applyBorder="0" applyAlignment="0" applyProtection="0">
      <alignment vertical="center"/>
    </xf>
    <xf numFmtId="0" fontId="81" fillId="6" borderId="0" applyNumberFormat="0" applyBorder="0" applyAlignment="0" applyProtection="0">
      <alignment vertical="center"/>
    </xf>
    <xf numFmtId="0" fontId="82" fillId="6" borderId="0" applyNumberFormat="0" applyBorder="0" applyAlignment="0" applyProtection="0">
      <alignment vertical="center"/>
    </xf>
    <xf numFmtId="0" fontId="82" fillId="6" borderId="0" applyNumberFormat="0" applyBorder="0" applyAlignment="0" applyProtection="0">
      <alignment vertical="center"/>
    </xf>
    <xf numFmtId="0" fontId="30" fillId="6" borderId="0" applyNumberFormat="0" applyBorder="0" applyAlignment="0" applyProtection="0">
      <alignment vertical="center"/>
    </xf>
    <xf numFmtId="0" fontId="82" fillId="6" borderId="0" applyNumberFormat="0" applyBorder="0" applyAlignment="0" applyProtection="0">
      <alignment vertical="center"/>
    </xf>
    <xf numFmtId="0" fontId="34" fillId="10" borderId="12" applyNumberFormat="0" applyAlignment="0" applyProtection="0">
      <alignment vertical="center"/>
    </xf>
    <xf numFmtId="0" fontId="83" fillId="10" borderId="12" applyNumberFormat="0" applyAlignment="0" applyProtection="0">
      <alignment vertical="center"/>
    </xf>
    <xf numFmtId="0" fontId="84" fillId="10" borderId="12" applyNumberFormat="0" applyAlignment="0" applyProtection="0">
      <alignment vertical="center"/>
    </xf>
    <xf numFmtId="0" fontId="84" fillId="10" borderId="12" applyNumberFormat="0" applyAlignment="0" applyProtection="0">
      <alignment vertical="center"/>
    </xf>
    <xf numFmtId="0" fontId="34" fillId="10" borderId="12" applyNumberFormat="0" applyAlignment="0" applyProtection="0">
      <alignment vertical="center"/>
    </xf>
    <xf numFmtId="0" fontId="84" fillId="10" borderId="12" applyNumberFormat="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2" fontId="51" fillId="0" borderId="0" applyFont="0" applyFill="0" applyBorder="0" applyAlignment="0" applyProtection="0">
      <alignment vertical="center"/>
    </xf>
    <xf numFmtId="42" fontId="15" fillId="0" borderId="0">
      <alignment vertical="center"/>
    </xf>
    <xf numFmtId="42" fontId="51"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51" fillId="0" borderId="0">
      <alignment vertical="center"/>
    </xf>
    <xf numFmtId="0" fontId="1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50"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50"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50" fillId="0" borderId="0">
      <alignment vertical="center"/>
    </xf>
    <xf numFmtId="0" fontId="5"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3" fillId="0" borderId="0">
      <alignment vertical="center"/>
    </xf>
    <xf numFmtId="0" fontId="50" fillId="0" borderId="0">
      <alignment vertical="center"/>
    </xf>
    <xf numFmtId="0" fontId="45" fillId="0" borderId="0" applyNumberFormat="0" applyFont="0" applyFill="0" applyBorder="0" applyAlignment="0" applyProtection="0"/>
    <xf numFmtId="0" fontId="50" fillId="0" borderId="0">
      <alignment vertical="center"/>
    </xf>
    <xf numFmtId="0" fontId="5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 fillId="0" borderId="0">
      <alignment vertical="center"/>
    </xf>
    <xf numFmtId="0" fontId="51"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51"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5" fillId="0" borderId="0" applyNumberFormat="0" applyFont="0" applyFill="0" applyBorder="0" applyAlignment="0" applyProtection="0"/>
    <xf numFmtId="0" fontId="53" fillId="0" borderId="0">
      <alignment vertical="center"/>
    </xf>
    <xf numFmtId="0" fontId="45" fillId="0" borderId="0" applyNumberFormat="0" applyFont="0" applyFill="0" applyBorder="0" applyAlignment="0" applyProtection="0"/>
    <xf numFmtId="0" fontId="53" fillId="0" borderId="0">
      <alignment vertical="center"/>
    </xf>
    <xf numFmtId="0" fontId="5" fillId="0" borderId="0">
      <alignment vertical="center"/>
    </xf>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5" fillId="0" borderId="0">
      <alignment vertical="center"/>
    </xf>
    <xf numFmtId="0" fontId="45" fillId="0" borderId="0" applyNumberFormat="0" applyFont="0" applyFill="0" applyBorder="0" applyAlignment="0" applyProtection="0"/>
    <xf numFmtId="0" fontId="50" fillId="0" borderId="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53" fillId="0" borderId="0">
      <alignment vertical="center"/>
    </xf>
    <xf numFmtId="0" fontId="45" fillId="0" borderId="0" applyNumberFormat="0" applyFont="0" applyFill="0" applyBorder="0" applyAlignment="0" applyProtection="0"/>
    <xf numFmtId="0" fontId="53" fillId="0" borderId="0">
      <alignment vertical="center"/>
    </xf>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5" fillId="0" borderId="0">
      <alignment vertical="center"/>
    </xf>
    <xf numFmtId="0" fontId="45" fillId="0" borderId="0" applyNumberFormat="0" applyFont="0" applyFill="0" applyBorder="0" applyAlignment="0" applyProtection="0"/>
    <xf numFmtId="0" fontId="60" fillId="0" borderId="0">
      <alignment vertical="center"/>
    </xf>
    <xf numFmtId="0" fontId="4" fillId="0" borderId="0">
      <alignment vertical="center"/>
    </xf>
    <xf numFmtId="0" fontId="51"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5" fillId="0" borderId="0">
      <alignment vertical="center"/>
    </xf>
    <xf numFmtId="0" fontId="45" fillId="0" borderId="0" applyNumberFormat="0" applyFont="0" applyFill="0" applyBorder="0" applyAlignment="0" applyProtection="0"/>
    <xf numFmtId="0" fontId="4" fillId="0" borderId="0">
      <alignment vertical="center"/>
    </xf>
    <xf numFmtId="0" fontId="5" fillId="0" borderId="0">
      <alignment vertical="center"/>
    </xf>
    <xf numFmtId="0" fontId="4" fillId="0" borderId="0">
      <alignment vertical="center"/>
    </xf>
    <xf numFmtId="0" fontId="1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5"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15"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4" fillId="0" borderId="0">
      <alignment vertical="center"/>
    </xf>
    <xf numFmtId="0" fontId="15"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1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6" fillId="0" borderId="0" applyNumberFormat="0" applyFill="0" applyBorder="0" applyAlignment="0" applyProtection="0"/>
    <xf numFmtId="0" fontId="5" fillId="0" borderId="0">
      <alignment vertical="center"/>
    </xf>
    <xf numFmtId="0" fontId="6" fillId="0" borderId="0" applyNumberFormat="0" applyFill="0" applyBorder="0" applyAlignment="0" applyProtection="0"/>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0" borderId="0" applyNumberFormat="0" applyFont="0" applyFill="0" applyBorder="0" applyAlignment="0" applyProtection="0"/>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5" fillId="0" borderId="0" applyNumberFormat="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4" fillId="0" borderId="0">
      <alignment vertical="center"/>
    </xf>
    <xf numFmtId="0" fontId="4"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3" fillId="0" borderId="0">
      <alignment vertical="center"/>
    </xf>
    <xf numFmtId="0" fontId="45" fillId="0" borderId="0" applyNumberFormat="0" applyFont="0" applyFill="0" applyBorder="0" applyAlignment="0" applyProtection="0"/>
    <xf numFmtId="0" fontId="53"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4" fillId="0" borderId="0">
      <alignment vertical="center"/>
    </xf>
    <xf numFmtId="0" fontId="85" fillId="0" borderId="0" applyNumberFormat="0" applyFill="0" applyBorder="0" applyAlignment="0" applyProtection="0"/>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15" fillId="0" borderId="0">
      <alignment vertical="center"/>
    </xf>
    <xf numFmtId="0" fontId="4" fillId="0" borderId="0">
      <alignment vertical="center"/>
    </xf>
    <xf numFmtId="0" fontId="6" fillId="0" borderId="0" applyNumberFormat="0" applyFill="0" applyBorder="0" applyAlignment="0" applyProtection="0"/>
    <xf numFmtId="0" fontId="4" fillId="0" borderId="0">
      <alignment vertical="center"/>
    </xf>
    <xf numFmtId="0" fontId="4" fillId="0" borderId="0">
      <alignment vertical="center"/>
    </xf>
    <xf numFmtId="0" fontId="50" fillId="0" borderId="0">
      <alignment vertical="center"/>
    </xf>
    <xf numFmtId="0" fontId="5" fillId="0" borderId="0">
      <alignment vertical="center"/>
    </xf>
    <xf numFmtId="0" fontId="45" fillId="0" borderId="0" applyNumberFormat="0" applyFon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45" fillId="0" borderId="0" applyNumberFormat="0" applyFon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45" fillId="0" borderId="0" applyNumberFormat="0" applyFont="0" applyFill="0" applyBorder="0" applyAlignment="0" applyProtection="0"/>
    <xf numFmtId="0" fontId="50" fillId="0" borderId="0">
      <alignment vertical="center"/>
    </xf>
    <xf numFmtId="0" fontId="5" fillId="0" borderId="0">
      <alignment vertical="center"/>
    </xf>
    <xf numFmtId="0" fontId="6" fillId="0" borderId="0" applyNumberFormat="0" applyFill="0" applyBorder="0" applyAlignment="0" applyProtection="0"/>
    <xf numFmtId="0" fontId="51"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15" fillId="0" borderId="0">
      <alignment vertical="center"/>
    </xf>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50" fillId="0" borderId="0">
      <alignment vertical="center"/>
    </xf>
    <xf numFmtId="0" fontId="45" fillId="0" borderId="0" applyNumberFormat="0" applyFont="0" applyFill="0" applyBorder="0" applyAlignment="0" applyProtection="0"/>
    <xf numFmtId="0" fontId="50" fillId="0" borderId="0">
      <alignment vertical="center"/>
    </xf>
    <xf numFmtId="0" fontId="6" fillId="0" borderId="0" applyNumberFormat="0" applyFill="0" applyBorder="0" applyAlignment="0" applyProtection="0"/>
    <xf numFmtId="0" fontId="50" fillId="0" borderId="0">
      <alignment vertical="center"/>
    </xf>
    <xf numFmtId="0" fontId="6" fillId="0" borderId="0" applyNumberFormat="0" applyFill="0" applyBorder="0" applyAlignment="0" applyProtection="0"/>
    <xf numFmtId="0" fontId="5"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86" fillId="0" borderId="0" applyNumberFormat="0" applyFill="0" applyBorder="0" applyAlignment="0" applyProtection="0"/>
    <xf numFmtId="0" fontId="50"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5"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51" fillId="0" borderId="0">
      <alignment vertical="center"/>
    </xf>
    <xf numFmtId="0" fontId="50" fillId="0" borderId="0">
      <alignment vertical="center"/>
    </xf>
    <xf numFmtId="0" fontId="85" fillId="0" borderId="0" applyNumberFormat="0" applyFill="0" applyBorder="0" applyAlignment="0" applyProtection="0"/>
    <xf numFmtId="0" fontId="51" fillId="0" borderId="0">
      <alignment vertical="center"/>
    </xf>
    <xf numFmtId="0" fontId="45" fillId="0" borderId="0" applyNumberFormat="0" applyFon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 fillId="0" borderId="0">
      <alignment vertical="center"/>
    </xf>
    <xf numFmtId="0" fontId="50" fillId="0" borderId="0">
      <alignment vertical="center"/>
    </xf>
    <xf numFmtId="0" fontId="50" fillId="0" borderId="0">
      <alignment vertical="center"/>
    </xf>
    <xf numFmtId="0" fontId="6" fillId="0" borderId="0" applyNumberFormat="0" applyFill="0" applyBorder="0" applyAlignment="0" applyProtection="0"/>
    <xf numFmtId="0" fontId="50" fillId="0" borderId="0">
      <alignment vertical="center"/>
    </xf>
    <xf numFmtId="0" fontId="50" fillId="0" borderId="0">
      <alignment vertical="center"/>
    </xf>
    <xf numFmtId="0" fontId="50" fillId="0" borderId="0">
      <alignment vertical="center"/>
    </xf>
    <xf numFmtId="0" fontId="42" fillId="0" borderId="0">
      <alignment vertical="center"/>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7" fillId="0" borderId="0" applyNumberFormat="0" applyFill="0" applyBorder="0" applyAlignment="0" applyProtection="0">
      <alignment vertical="top"/>
      <protection locked="0"/>
    </xf>
    <xf numFmtId="0" fontId="7" fillId="0" borderId="0">
      <alignment vertical="top"/>
      <protection locked="0"/>
    </xf>
    <xf numFmtId="0" fontId="42" fillId="0" borderId="0">
      <alignment vertical="center"/>
    </xf>
    <xf numFmtId="0" fontId="89" fillId="0" borderId="0" applyNumberFormat="0" applyFill="0" applyBorder="0" applyAlignment="0" applyProtection="0">
      <alignment vertical="center"/>
    </xf>
    <xf numFmtId="0" fontId="4" fillId="0" borderId="0">
      <alignment vertical="center"/>
    </xf>
    <xf numFmtId="0" fontId="4" fillId="0" borderId="0">
      <alignment vertical="center"/>
    </xf>
    <xf numFmtId="41" fontId="5" fillId="0" borderId="0">
      <alignment vertical="center"/>
    </xf>
    <xf numFmtId="0" fontId="7" fillId="0" borderId="0">
      <alignment vertical="top"/>
      <protection locked="0"/>
    </xf>
    <xf numFmtId="0" fontId="15" fillId="0" borderId="0"/>
    <xf numFmtId="0" fontId="42"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5" fillId="0" borderId="0">
      <alignment vertical="center"/>
    </xf>
    <xf numFmtId="41" fontId="15" fillId="0" borderId="0">
      <alignment vertical="center"/>
    </xf>
    <xf numFmtId="41" fontId="1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3" fillId="0" borderId="0" applyFont="0" applyFill="0" applyBorder="0" applyAlignment="0" applyProtection="0">
      <alignment vertical="center"/>
    </xf>
    <xf numFmtId="41" fontId="5" fillId="0" borderId="0">
      <alignment vertical="center"/>
    </xf>
    <xf numFmtId="41" fontId="60" fillId="0" borderId="0" applyFont="0" applyFill="0" applyBorder="0" applyAlignment="0" applyProtection="0">
      <alignment vertical="center"/>
    </xf>
    <xf numFmtId="41" fontId="51" fillId="0" borderId="0" applyFont="0" applyFill="0" applyBorder="0" applyAlignment="0" applyProtection="0">
      <alignment vertical="center"/>
    </xf>
    <xf numFmtId="41" fontId="3"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3" fillId="0" borderId="0" applyFont="0" applyFill="0" applyBorder="0" applyAlignment="0" applyProtection="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3"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15" fillId="0" borderId="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51" fillId="0" borderId="0" applyFont="0" applyFill="0" applyBorder="0" applyAlignment="0" applyProtection="0">
      <alignment vertical="center"/>
    </xf>
    <xf numFmtId="41" fontId="3" fillId="0" borderId="0" applyFont="0" applyFill="0" applyBorder="0" applyAlignment="0" applyProtection="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15" fillId="0" borderId="0">
      <alignment vertical="center"/>
    </xf>
    <xf numFmtId="41" fontId="5" fillId="0" borderId="0">
      <alignment vertical="center"/>
    </xf>
    <xf numFmtId="41" fontId="1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5" fillId="0" borderId="0">
      <alignment vertical="center"/>
    </xf>
    <xf numFmtId="41" fontId="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3"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0" fillId="0" borderId="0" applyFon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15" fillId="0" borderId="0">
      <alignment vertical="center"/>
    </xf>
    <xf numFmtId="0" fontId="45" fillId="0" borderId="0" applyNumberFormat="0" applyFont="0" applyFill="0" applyBorder="0" applyAlignment="0" applyProtection="0"/>
    <xf numFmtId="41" fontId="15" fillId="0" borderId="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1" fontId="53"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41" fontId="5" fillId="0" borderId="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51"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50" fillId="0" borderId="0">
      <alignment vertical="center"/>
    </xf>
    <xf numFmtId="0" fontId="53" fillId="0" borderId="0">
      <alignment vertical="center"/>
    </xf>
    <xf numFmtId="0" fontId="1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0" borderId="0">
      <alignment vertical="center"/>
    </xf>
    <xf numFmtId="0" fontId="99" fillId="0" borderId="0">
      <alignment vertical="center"/>
    </xf>
    <xf numFmtId="0" fontId="99" fillId="0" borderId="0">
      <alignment vertical="center"/>
    </xf>
    <xf numFmtId="0" fontId="99" fillId="0" borderId="0">
      <alignment vertical="center"/>
    </xf>
    <xf numFmtId="0" fontId="53" fillId="0" borderId="0">
      <alignment vertical="center"/>
    </xf>
    <xf numFmtId="0" fontId="99" fillId="0" borderId="0">
      <alignment vertical="center"/>
    </xf>
    <xf numFmtId="0" fontId="45" fillId="0" borderId="0" applyNumberFormat="0" applyFont="0" applyFill="0" applyBorder="0" applyAlignment="0" applyProtection="0"/>
    <xf numFmtId="0" fontId="15" fillId="0" borderId="0">
      <alignment vertical="center"/>
    </xf>
    <xf numFmtId="0" fontId="5" fillId="0" borderId="0">
      <alignment vertical="center"/>
    </xf>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0" fillId="0" borderId="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alignment vertical="top"/>
      <protection locked="0"/>
    </xf>
    <xf numFmtId="0" fontId="42" fillId="0" borderId="0">
      <alignment vertical="center"/>
    </xf>
    <xf numFmtId="0" fontId="42" fillId="0" borderId="0">
      <alignment vertical="center"/>
    </xf>
    <xf numFmtId="0" fontId="47" fillId="0" borderId="0" applyNumberFormat="0" applyFill="0" applyBorder="0" applyAlignment="0" applyProtection="0">
      <alignment vertical="top"/>
      <protection locked="0"/>
    </xf>
    <xf numFmtId="0" fontId="42" fillId="0" borderId="0">
      <alignment vertical="center"/>
    </xf>
    <xf numFmtId="0" fontId="100" fillId="0" borderId="0">
      <alignment vertical="top"/>
      <protection locked="0"/>
    </xf>
    <xf numFmtId="0" fontId="15" fillId="0" borderId="0">
      <alignment vertical="center"/>
    </xf>
    <xf numFmtId="0" fontId="102" fillId="0" borderId="0">
      <alignment vertical="center"/>
    </xf>
    <xf numFmtId="0" fontId="2" fillId="0" borderId="0">
      <alignment vertical="center"/>
    </xf>
    <xf numFmtId="186" fontId="103" fillId="0" borderId="24" applyFill="0" applyProtection="0">
      <alignment horizontal="left" vertical="center" wrapText="1" indent="1"/>
    </xf>
    <xf numFmtId="0" fontId="2" fillId="0" borderId="0">
      <alignment vertical="center"/>
    </xf>
    <xf numFmtId="0" fontId="1" fillId="0" borderId="0">
      <alignment vertical="center"/>
    </xf>
    <xf numFmtId="0" fontId="1" fillId="0" borderId="0">
      <alignment vertical="center"/>
    </xf>
  </cellStyleXfs>
  <cellXfs count="913">
    <xf numFmtId="0" fontId="0" fillId="0" borderId="0" xfId="0">
      <alignment vertical="center"/>
    </xf>
    <xf numFmtId="0" fontId="9" fillId="0" borderId="0" xfId="0" applyFont="1">
      <alignment vertical="center"/>
    </xf>
    <xf numFmtId="0" fontId="9" fillId="0" borderId="0" xfId="0" applyFont="1" applyAlignment="1">
      <alignment horizontal="right" vertical="center"/>
    </xf>
    <xf numFmtId="0" fontId="10" fillId="4" borderId="1" xfId="10" applyFont="1" applyFill="1" applyBorder="1" applyAlignment="1">
      <alignment horizontal="center" vertical="center" wrapText="1"/>
    </xf>
    <xf numFmtId="0" fontId="8" fillId="0" borderId="1" xfId="10" applyFont="1" applyBorder="1" applyAlignment="1">
      <alignment horizontal="center" vertical="center"/>
    </xf>
    <xf numFmtId="0" fontId="0" fillId="0" borderId="0" xfId="0" applyAlignment="1">
      <alignment horizontal="right" vertical="center"/>
    </xf>
    <xf numFmtId="0" fontId="16" fillId="0" borderId="1" xfId="0" applyFont="1" applyBorder="1" applyAlignment="1">
      <alignment horizontal="center" vertical="center"/>
    </xf>
    <xf numFmtId="0" fontId="13" fillId="0" borderId="1" xfId="15" applyFont="1" applyBorder="1" applyAlignment="1">
      <alignment horizontal="center" vertical="center"/>
    </xf>
    <xf numFmtId="0" fontId="14" fillId="0" borderId="1" xfId="15" applyFont="1" applyBorder="1" applyAlignment="1">
      <alignment horizontal="center" vertical="center"/>
    </xf>
    <xf numFmtId="0" fontId="16" fillId="0" borderId="1" xfId="21" applyFont="1" applyBorder="1">
      <alignment vertical="center"/>
    </xf>
    <xf numFmtId="176"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0" fontId="21" fillId="0" borderId="1" xfId="21" applyFont="1" applyBorder="1" applyAlignment="1">
      <alignment horizontal="center" vertical="center"/>
    </xf>
    <xf numFmtId="177" fontId="16" fillId="5" borderId="1" xfId="21" applyNumberFormat="1" applyFont="1" applyFill="1" applyBorder="1" applyAlignment="1">
      <alignment horizontal="right" vertical="center"/>
    </xf>
    <xf numFmtId="176" fontId="16" fillId="5" borderId="1" xfId="21" applyNumberFormat="1" applyFont="1" applyFill="1" applyBorder="1" applyAlignment="1">
      <alignment horizontal="center" vertical="center"/>
    </xf>
    <xf numFmtId="0" fontId="16" fillId="5" borderId="1" xfId="21" applyFont="1" applyFill="1" applyBorder="1" applyAlignment="1">
      <alignment horizontal="center" vertical="center"/>
    </xf>
    <xf numFmtId="176" fontId="16" fillId="0" borderId="1" xfId="21" applyNumberFormat="1" applyFont="1" applyBorder="1" applyAlignment="1">
      <alignment horizontal="center" vertical="center"/>
    </xf>
    <xf numFmtId="177" fontId="16" fillId="0" borderId="1" xfId="21" applyNumberFormat="1" applyFont="1" applyBorder="1">
      <alignment vertical="center"/>
    </xf>
    <xf numFmtId="0" fontId="11" fillId="0" borderId="1" xfId="0" applyFont="1" applyBorder="1" applyAlignment="1">
      <alignment horizontal="center" vertical="center"/>
    </xf>
    <xf numFmtId="177" fontId="18" fillId="0" borderId="1" xfId="21" applyNumberFormat="1" applyFont="1" applyBorder="1" applyAlignment="1">
      <alignment horizontal="right" vertical="center"/>
    </xf>
    <xf numFmtId="49" fontId="16" fillId="0" borderId="1" xfId="10" applyNumberFormat="1" applyFont="1" applyBorder="1" applyAlignment="1">
      <alignment horizontal="center" vertical="center" wrapText="1"/>
    </xf>
    <xf numFmtId="49" fontId="16" fillId="2" borderId="1" xfId="10" applyNumberFormat="1" applyFont="1" applyFill="1" applyBorder="1" applyAlignment="1">
      <alignment horizontal="center" vertical="center" wrapText="1"/>
    </xf>
    <xf numFmtId="0" fontId="16" fillId="0" borderId="1" xfId="21" applyFont="1" applyBorder="1" applyAlignment="1">
      <alignment horizontal="center" vertical="center"/>
    </xf>
    <xf numFmtId="49" fontId="16" fillId="0" borderId="1" xfId="14" applyNumberFormat="1" applyFont="1" applyBorder="1" applyAlignment="1">
      <alignment horizontal="center" vertical="center" wrapText="1"/>
    </xf>
    <xf numFmtId="176" fontId="20" fillId="5" borderId="1" xfId="21" applyNumberFormat="1" applyFont="1" applyFill="1" applyBorder="1" applyAlignment="1">
      <alignment horizontal="center" vertical="center"/>
    </xf>
    <xf numFmtId="0" fontId="20" fillId="5" borderId="1" xfId="21" applyFont="1" applyFill="1" applyBorder="1" applyAlignment="1">
      <alignment horizontal="center" vertical="center"/>
    </xf>
    <xf numFmtId="0" fontId="20" fillId="0" borderId="1" xfId="21" applyFont="1" applyBorder="1" applyAlignment="1">
      <alignment horizontal="left" vertical="center"/>
    </xf>
    <xf numFmtId="0" fontId="16" fillId="0" borderId="1" xfId="21" applyFont="1" applyBorder="1" applyAlignment="1">
      <alignment horizontal="left" vertical="center"/>
    </xf>
    <xf numFmtId="49" fontId="16" fillId="0" borderId="1" xfId="7" applyNumberFormat="1" applyFont="1" applyBorder="1" applyAlignment="1">
      <alignment horizontal="center" vertical="center" wrapText="1"/>
    </xf>
    <xf numFmtId="0" fontId="20" fillId="0" borderId="1" xfId="21" applyFont="1" applyBorder="1" applyAlignment="1">
      <alignment horizontal="center" vertical="center"/>
    </xf>
    <xf numFmtId="177" fontId="16" fillId="0" borderId="1" xfId="21" applyNumberFormat="1" applyFont="1" applyBorder="1" applyAlignment="1">
      <alignment horizontal="right" vertical="center"/>
    </xf>
    <xf numFmtId="176" fontId="20" fillId="0" borderId="1" xfId="21" applyNumberFormat="1" applyFont="1" applyBorder="1" applyAlignment="1">
      <alignment horizontal="center" vertical="center"/>
    </xf>
    <xf numFmtId="0" fontId="20" fillId="0" borderId="1" xfId="21" applyFont="1" applyBorder="1">
      <alignment vertical="center"/>
    </xf>
    <xf numFmtId="49" fontId="16" fillId="0" borderId="1" xfId="10" applyNumberFormat="1" applyFont="1" applyBorder="1" applyAlignment="1">
      <alignment horizontal="center" vertical="center" shrinkToFit="1"/>
    </xf>
    <xf numFmtId="176" fontId="18" fillId="0" borderId="1" xfId="21" applyNumberFormat="1" applyFont="1" applyBorder="1" applyAlignment="1">
      <alignment horizontal="center" vertical="center"/>
    </xf>
    <xf numFmtId="0" fontId="24" fillId="2" borderId="1" xfId="15" applyFont="1" applyFill="1" applyBorder="1" applyAlignment="1">
      <alignment horizontal="center" vertical="center" wrapText="1"/>
    </xf>
    <xf numFmtId="0" fontId="18" fillId="0" borderId="1" xfId="21" applyFont="1" applyBorder="1" applyAlignment="1">
      <alignment horizontal="center" vertical="center"/>
    </xf>
    <xf numFmtId="0" fontId="25" fillId="4" borderId="1" xfId="10" applyFont="1" applyFill="1" applyBorder="1" applyAlignment="1">
      <alignment horizontal="center" vertical="center" wrapText="1"/>
    </xf>
    <xf numFmtId="0" fontId="15" fillId="0" borderId="0" xfId="21">
      <alignment vertical="center"/>
    </xf>
    <xf numFmtId="0" fontId="8" fillId="0" borderId="0" xfId="21" applyFont="1">
      <alignment vertical="center"/>
    </xf>
    <xf numFmtId="0" fontId="8" fillId="0" borderId="1" xfId="21" applyFont="1" applyBorder="1" applyAlignment="1">
      <alignment horizontal="center" vertical="center"/>
    </xf>
    <xf numFmtId="0" fontId="11" fillId="0" borderId="1" xfId="15" applyFont="1" applyBorder="1" applyAlignment="1">
      <alignment horizontal="center" vertical="center" wrapText="1"/>
    </xf>
    <xf numFmtId="176" fontId="18" fillId="5" borderId="1" xfId="77" applyNumberFormat="1" applyFont="1" applyFill="1" applyBorder="1" applyAlignment="1">
      <alignment horizontal="center" vertical="center"/>
    </xf>
    <xf numFmtId="0" fontId="91" fillId="5" borderId="1" xfId="77" applyFont="1" applyFill="1" applyBorder="1" applyAlignment="1">
      <alignment horizontal="center" vertical="center"/>
    </xf>
    <xf numFmtId="0" fontId="18" fillId="0" borderId="1" xfId="77" applyFont="1" applyBorder="1" applyAlignment="1">
      <alignment horizontal="center" vertical="center"/>
    </xf>
    <xf numFmtId="176" fontId="18" fillId="0" borderId="1" xfId="77" applyNumberFormat="1" applyFont="1" applyBorder="1" applyAlignment="1">
      <alignment horizontal="center" vertical="center"/>
    </xf>
    <xf numFmtId="177" fontId="20" fillId="0" borderId="1" xfId="15" applyNumberFormat="1" applyFont="1" applyBorder="1" applyAlignment="1">
      <alignment horizontal="right" vertical="center" wrapText="1"/>
    </xf>
    <xf numFmtId="0" fontId="20" fillId="0" borderId="1" xfId="83" applyFont="1" applyBorder="1" applyAlignment="1">
      <alignment horizontal="left" vertical="center" wrapText="1"/>
    </xf>
    <xf numFmtId="0" fontId="18" fillId="5" borderId="1" xfId="77" applyFont="1" applyFill="1" applyBorder="1" applyAlignment="1">
      <alignment horizontal="center" vertical="center"/>
    </xf>
    <xf numFmtId="0" fontId="43" fillId="0" borderId="1" xfId="77" applyFont="1" applyBorder="1" applyAlignment="1">
      <alignment horizontal="left" vertical="center" shrinkToFit="1"/>
    </xf>
    <xf numFmtId="0" fontId="43" fillId="5" borderId="1" xfId="77" applyFont="1" applyFill="1" applyBorder="1" applyAlignment="1">
      <alignment horizontal="center" vertical="center"/>
    </xf>
    <xf numFmtId="0" fontId="16" fillId="0" borderId="1" xfId="77" applyFont="1" applyBorder="1" applyAlignment="1">
      <alignment horizontal="center" vertical="center" wrapText="1"/>
    </xf>
    <xf numFmtId="176" fontId="43" fillId="5" borderId="1" xfId="77" applyNumberFormat="1" applyFont="1" applyFill="1" applyBorder="1" applyAlignment="1">
      <alignment horizontal="center" vertical="center"/>
    </xf>
    <xf numFmtId="0" fontId="13" fillId="0" borderId="1" xfId="77" applyFont="1" applyBorder="1" applyAlignment="1">
      <alignment horizontal="center" vertical="center"/>
    </xf>
    <xf numFmtId="0" fontId="14" fillId="0" borderId="1" xfId="77" applyFont="1" applyBorder="1" applyAlignment="1">
      <alignment horizontal="center" vertical="center"/>
    </xf>
    <xf numFmtId="0" fontId="16" fillId="0" borderId="1" xfId="77" applyFont="1" applyBorder="1" applyAlignment="1">
      <alignment horizontal="center" vertical="center"/>
    </xf>
    <xf numFmtId="0" fontId="90" fillId="5" borderId="1" xfId="77" applyFont="1" applyFill="1" applyBorder="1" applyAlignment="1">
      <alignment horizontal="center" vertical="center"/>
    </xf>
    <xf numFmtId="0" fontId="90" fillId="0" borderId="1" xfId="77" applyFont="1" applyBorder="1" applyAlignment="1">
      <alignment horizontal="center" vertical="center"/>
    </xf>
    <xf numFmtId="0" fontId="16" fillId="0" borderId="1" xfId="82" applyFont="1" applyBorder="1" applyAlignment="1">
      <alignment horizontal="center" vertical="center"/>
    </xf>
    <xf numFmtId="0" fontId="43" fillId="0" borderId="1" xfId="77" applyFont="1" applyBorder="1" applyAlignment="1">
      <alignment horizontal="center" vertical="center" wrapText="1"/>
    </xf>
    <xf numFmtId="0" fontId="8" fillId="0" borderId="0" xfId="21" applyFont="1" applyAlignment="1">
      <alignment horizontal="center" vertical="center"/>
    </xf>
    <xf numFmtId="0" fontId="8" fillId="0" borderId="0" xfId="21" applyFont="1" applyAlignment="1">
      <alignment horizontal="right" vertical="center"/>
    </xf>
    <xf numFmtId="177" fontId="16" fillId="0" borderId="1" xfId="77" applyNumberFormat="1" applyFont="1" applyBorder="1" applyAlignment="1">
      <alignment horizontal="right" vertical="center"/>
    </xf>
    <xf numFmtId="177" fontId="18" fillId="0" borderId="1" xfId="77" applyNumberFormat="1" applyFont="1" applyBorder="1" applyAlignment="1">
      <alignment horizontal="right" vertical="center"/>
    </xf>
    <xf numFmtId="0" fontId="16" fillId="5" borderId="1" xfId="77" applyFont="1" applyFill="1" applyBorder="1" applyAlignment="1">
      <alignment horizontal="center" vertical="center"/>
    </xf>
    <xf numFmtId="0" fontId="24" fillId="0" borderId="1" xfId="15" applyFont="1" applyBorder="1" applyAlignment="1">
      <alignment horizontal="center" vertical="center" wrapText="1"/>
    </xf>
    <xf numFmtId="0" fontId="16" fillId="0" borderId="1" xfId="77" applyFont="1" applyBorder="1" applyAlignment="1">
      <alignment horizontal="left" vertical="center"/>
    </xf>
    <xf numFmtId="0" fontId="18" fillId="0" borderId="1" xfId="77" applyFont="1" applyBorder="1" applyAlignment="1">
      <alignment horizontal="left" vertical="center"/>
    </xf>
    <xf numFmtId="176" fontId="16" fillId="5" borderId="1" xfId="77" applyNumberFormat="1" applyFont="1" applyFill="1" applyBorder="1" applyAlignment="1">
      <alignment horizontal="center" vertical="center"/>
    </xf>
    <xf numFmtId="177" fontId="20" fillId="5" borderId="1" xfId="15" applyNumberFormat="1" applyFont="1" applyFill="1" applyBorder="1" applyAlignment="1">
      <alignment horizontal="right" vertical="center" wrapText="1"/>
    </xf>
    <xf numFmtId="0" fontId="8" fillId="0" borderId="1" xfId="21" applyFont="1" applyBorder="1">
      <alignment vertical="center"/>
    </xf>
    <xf numFmtId="0" fontId="16" fillId="0" borderId="1" xfId="21" applyFont="1" applyBorder="1" applyAlignment="1">
      <alignment horizontal="center" vertical="center" wrapText="1"/>
    </xf>
    <xf numFmtId="0" fontId="16" fillId="0" borderId="1" xfId="21" applyFont="1" applyBorder="1" applyAlignment="1">
      <alignment horizontal="left" vertical="center" wrapText="1"/>
    </xf>
    <xf numFmtId="0" fontId="15" fillId="0" borderId="0" xfId="21" applyAlignment="1">
      <alignment vertical="center" wrapText="1"/>
    </xf>
    <xf numFmtId="3" fontId="8" fillId="0" borderId="1" xfId="32" applyNumberFormat="1" applyFont="1" applyBorder="1" applyAlignment="1">
      <alignment horizontal="center" vertical="center" wrapText="1"/>
    </xf>
    <xf numFmtId="0" fontId="13" fillId="0" borderId="1" xfId="21" applyFont="1" applyBorder="1" applyAlignment="1">
      <alignment horizontal="center" vertical="center"/>
    </xf>
    <xf numFmtId="0" fontId="13" fillId="0" borderId="4" xfId="15" applyFont="1" applyBorder="1" applyAlignment="1">
      <alignment horizontal="center" vertical="center"/>
    </xf>
    <xf numFmtId="0" fontId="8" fillId="0" borderId="1" xfId="15" applyFont="1" applyBorder="1" applyAlignment="1">
      <alignment horizontal="center" vertical="center" wrapText="1"/>
    </xf>
    <xf numFmtId="185" fontId="8" fillId="0" borderId="3" xfId="76" applyNumberFormat="1" applyFont="1" applyBorder="1" applyAlignment="1">
      <alignment horizontal="right" vertical="center" wrapText="1"/>
    </xf>
    <xf numFmtId="3" fontId="8" fillId="0" borderId="3" xfId="32" applyNumberFormat="1" applyFont="1" applyBorder="1" applyAlignment="1">
      <alignment horizontal="center" vertical="center" wrapText="1"/>
    </xf>
    <xf numFmtId="0" fontId="13" fillId="0" borderId="3" xfId="15" applyFont="1" applyBorder="1" applyAlignment="1">
      <alignment horizontal="center" vertical="center" wrapText="1"/>
    </xf>
    <xf numFmtId="0" fontId="8" fillId="0" borderId="2" xfId="15" applyFont="1" applyBorder="1" applyAlignment="1">
      <alignment horizontal="left" vertical="center" wrapText="1"/>
    </xf>
    <xf numFmtId="0" fontId="8" fillId="0" borderId="19" xfId="15" applyFont="1" applyBorder="1" applyAlignment="1">
      <alignment horizontal="left" vertical="center" wrapText="1"/>
    </xf>
    <xf numFmtId="49" fontId="8" fillId="0" borderId="1" xfId="21" applyNumberFormat="1" applyFont="1" applyBorder="1" applyAlignment="1">
      <alignment horizontal="center" vertical="center"/>
    </xf>
    <xf numFmtId="0" fontId="15" fillId="0" borderId="0" xfId="21" applyAlignment="1">
      <alignment horizontal="center" vertical="center"/>
    </xf>
    <xf numFmtId="0" fontId="10" fillId="38" borderId="1" xfId="21" applyFont="1" applyFill="1" applyBorder="1" applyAlignment="1">
      <alignment horizontal="center" vertical="center"/>
    </xf>
    <xf numFmtId="0" fontId="12" fillId="38" borderId="4" xfId="21" applyFont="1" applyFill="1" applyBorder="1">
      <alignment vertical="center"/>
    </xf>
    <xf numFmtId="0" fontId="12" fillId="38" borderId="7" xfId="21" applyFont="1" applyFill="1" applyBorder="1">
      <alignment vertical="center"/>
    </xf>
    <xf numFmtId="0" fontId="12" fillId="38" borderId="2" xfId="21" applyFont="1" applyFill="1" applyBorder="1">
      <alignment vertical="center"/>
    </xf>
    <xf numFmtId="0" fontId="12" fillId="4" borderId="4" xfId="10" applyFont="1" applyFill="1" applyBorder="1">
      <alignment vertical="center"/>
    </xf>
    <xf numFmtId="0" fontId="12" fillId="4" borderId="7" xfId="10" applyFont="1" applyFill="1" applyBorder="1">
      <alignment vertical="center"/>
    </xf>
    <xf numFmtId="0" fontId="12" fillId="4" borderId="2" xfId="10" applyFont="1" applyFill="1" applyBorder="1">
      <alignment vertical="center"/>
    </xf>
    <xf numFmtId="0" fontId="15" fillId="0" borderId="0" xfId="0" applyFont="1">
      <alignment vertical="center"/>
    </xf>
    <xf numFmtId="0" fontId="42" fillId="0" borderId="1" xfId="80" applyBorder="1" applyAlignment="1">
      <alignment horizontal="center" vertical="center"/>
    </xf>
    <xf numFmtId="0" fontId="12" fillId="4" borderId="18" xfId="10" applyFont="1" applyFill="1" applyBorder="1">
      <alignment vertical="center"/>
    </xf>
    <xf numFmtId="0" fontId="12" fillId="4" borderId="0" xfId="10" applyFont="1" applyFill="1">
      <alignment vertical="center"/>
    </xf>
    <xf numFmtId="0" fontId="16" fillId="0" borderId="1" xfId="21" applyFont="1" applyBorder="1" applyAlignment="1">
      <alignment vertical="center" wrapText="1"/>
    </xf>
    <xf numFmtId="0" fontId="20" fillId="0" borderId="1" xfId="21" applyFont="1" applyBorder="1" applyAlignment="1">
      <alignment horizontal="left" vertical="center" wrapText="1"/>
    </xf>
    <xf numFmtId="0" fontId="10" fillId="37" borderId="1" xfId="21" applyFont="1" applyFill="1" applyBorder="1" applyAlignment="1">
      <alignment horizontal="center" vertical="center"/>
    </xf>
    <xf numFmtId="49" fontId="16" fillId="5" borderId="1" xfId="10" applyNumberFormat="1" applyFont="1" applyFill="1" applyBorder="1" applyAlignment="1">
      <alignment horizontal="center" vertical="center" wrapText="1"/>
    </xf>
    <xf numFmtId="49" fontId="16" fillId="5" borderId="1" xfId="14" applyNumberFormat="1" applyFont="1" applyFill="1" applyBorder="1" applyAlignment="1">
      <alignment horizontal="center" vertical="center" wrapText="1"/>
    </xf>
    <xf numFmtId="0" fontId="16" fillId="5" borderId="1" xfId="0" applyFont="1" applyFill="1" applyBorder="1">
      <alignment vertical="center"/>
    </xf>
    <xf numFmtId="0" fontId="16" fillId="5" borderId="1" xfId="0" applyFont="1" applyFill="1" applyBorder="1" applyAlignment="1">
      <alignment horizontal="center" vertical="center"/>
    </xf>
    <xf numFmtId="0" fontId="16" fillId="0" borderId="4" xfId="0" applyFont="1" applyBorder="1" applyAlignment="1">
      <alignment horizontal="left" vertical="center"/>
    </xf>
    <xf numFmtId="0" fontId="16" fillId="0" borderId="20" xfId="0" applyFont="1" applyBorder="1" applyAlignment="1">
      <alignment horizontal="left" vertical="center"/>
    </xf>
    <xf numFmtId="0" fontId="16" fillId="41" borderId="1" xfId="21" applyFont="1" applyFill="1" applyBorder="1" applyAlignment="1">
      <alignment horizontal="center" vertical="center"/>
    </xf>
    <xf numFmtId="0" fontId="18" fillId="5" borderId="1" xfId="21" applyFont="1" applyFill="1" applyBorder="1" applyAlignment="1">
      <alignment horizontal="center" vertical="center"/>
    </xf>
    <xf numFmtId="176" fontId="21" fillId="0" borderId="1" xfId="21" applyNumberFormat="1" applyFont="1" applyBorder="1" applyAlignment="1">
      <alignment horizontal="center" vertical="center"/>
    </xf>
    <xf numFmtId="0" fontId="11" fillId="0" borderId="1" xfId="21" applyFont="1" applyBorder="1" applyAlignment="1">
      <alignment horizontal="center" vertical="center"/>
    </xf>
    <xf numFmtId="49" fontId="16" fillId="2" borderId="1" xfId="14" applyNumberFormat="1" applyFont="1" applyFill="1" applyBorder="1" applyAlignment="1">
      <alignment horizontal="center" vertical="center" wrapText="1"/>
    </xf>
    <xf numFmtId="49" fontId="16" fillId="0" borderId="1" xfId="21" applyNumberFormat="1" applyFont="1" applyBorder="1" applyAlignment="1">
      <alignment horizontal="center" vertical="center"/>
    </xf>
    <xf numFmtId="0" fontId="18" fillId="5" borderId="1" xfId="77" applyFont="1" applyFill="1" applyBorder="1" applyAlignment="1">
      <alignment horizontal="left" vertical="center"/>
    </xf>
    <xf numFmtId="0" fontId="18" fillId="5" borderId="1" xfId="77" applyFont="1" applyFill="1" applyBorder="1">
      <alignment vertical="center"/>
    </xf>
    <xf numFmtId="0" fontId="18" fillId="5" borderId="1" xfId="77" applyFont="1" applyFill="1" applyBorder="1" applyAlignment="1">
      <alignment horizontal="left" vertical="center" wrapText="1"/>
    </xf>
    <xf numFmtId="0" fontId="16" fillId="5" borderId="1" xfId="77" applyFont="1" applyFill="1" applyBorder="1" applyAlignment="1">
      <alignment horizontal="left" vertical="center" wrapText="1"/>
    </xf>
    <xf numFmtId="0" fontId="16" fillId="5" borderId="1" xfId="77" applyFont="1" applyFill="1" applyBorder="1" applyAlignment="1">
      <alignment horizontal="left" vertical="center" shrinkToFit="1"/>
    </xf>
    <xf numFmtId="176" fontId="16" fillId="0" borderId="1" xfId="77" applyNumberFormat="1" applyFont="1" applyBorder="1" applyAlignment="1">
      <alignment horizontal="center" vertical="center"/>
    </xf>
    <xf numFmtId="176" fontId="16" fillId="2" borderId="1" xfId="15" applyNumberFormat="1" applyFont="1" applyFill="1" applyBorder="1" applyAlignment="1">
      <alignment horizontal="center" vertical="center" wrapText="1"/>
    </xf>
    <xf numFmtId="0" fontId="16" fillId="2" borderId="1" xfId="15" applyFont="1" applyFill="1" applyBorder="1" applyAlignment="1">
      <alignment horizontal="center" vertical="center" wrapText="1"/>
    </xf>
    <xf numFmtId="0" fontId="43" fillId="0" borderId="1" xfId="77" applyFont="1" applyBorder="1" applyAlignment="1">
      <alignment horizontal="center" vertical="center"/>
    </xf>
    <xf numFmtId="0" fontId="43" fillId="0" borderId="1" xfId="15" applyFont="1" applyBorder="1" applyAlignment="1">
      <alignment horizontal="center" vertical="center" wrapText="1"/>
    </xf>
    <xf numFmtId="177" fontId="16" fillId="0" borderId="1" xfId="78" applyNumberFormat="1" applyFont="1" applyBorder="1" applyAlignment="1">
      <alignment horizontal="right" vertical="center"/>
    </xf>
    <xf numFmtId="49" fontId="16" fillId="0" borderId="1" xfId="21" applyNumberFormat="1" applyFont="1" applyBorder="1" applyAlignment="1">
      <alignment horizontal="center" vertical="center" wrapText="1"/>
    </xf>
    <xf numFmtId="0" fontId="8" fillId="0" borderId="3" xfId="15" applyFont="1" applyBorder="1" applyAlignment="1">
      <alignment horizontal="center" vertical="center" wrapText="1"/>
    </xf>
    <xf numFmtId="0" fontId="8" fillId="0" borderId="3" xfId="21" applyFont="1" applyBorder="1" applyAlignment="1">
      <alignment horizontal="center" vertical="center"/>
    </xf>
    <xf numFmtId="0" fontId="10" fillId="3" borderId="1" xfId="0" applyFont="1" applyFill="1" applyBorder="1" applyAlignment="1">
      <alignment horizontal="center" vertical="center"/>
    </xf>
    <xf numFmtId="0" fontId="11" fillId="0" borderId="3" xfId="0" applyFont="1" applyBorder="1" applyAlignment="1">
      <alignment horizontal="center" vertical="center"/>
    </xf>
    <xf numFmtId="0" fontId="12" fillId="4" borderId="22" xfId="10" applyFont="1" applyFill="1" applyBorder="1">
      <alignment vertical="center"/>
    </xf>
    <xf numFmtId="0" fontId="12" fillId="4" borderId="23" xfId="10" applyFont="1" applyFill="1" applyBorder="1">
      <alignment vertical="center"/>
    </xf>
    <xf numFmtId="177" fontId="21" fillId="0" borderId="1" xfId="15" applyNumberFormat="1" applyFont="1" applyBorder="1" applyAlignment="1">
      <alignment horizontal="right" vertical="center" wrapText="1"/>
    </xf>
    <xf numFmtId="0" fontId="16" fillId="0" borderId="1" xfId="10" applyFont="1" applyBorder="1" applyAlignment="1">
      <alignment horizontal="center" vertical="center"/>
    </xf>
    <xf numFmtId="49" fontId="16" fillId="43" borderId="1" xfId="10" applyNumberFormat="1" applyFont="1" applyFill="1" applyBorder="1" applyAlignment="1">
      <alignment horizontal="center" vertical="center" wrapText="1"/>
    </xf>
    <xf numFmtId="0" fontId="16" fillId="43" borderId="1" xfId="77" applyFont="1" applyFill="1" applyBorder="1" applyAlignment="1">
      <alignment horizontal="center" vertical="center" wrapText="1"/>
    </xf>
    <xf numFmtId="49" fontId="16" fillId="39" borderId="1" xfId="10" applyNumberFormat="1" applyFont="1" applyFill="1" applyBorder="1" applyAlignment="1">
      <alignment horizontal="center" vertical="center" wrapText="1"/>
    </xf>
    <xf numFmtId="0" fontId="16" fillId="39" borderId="1" xfId="10" applyFont="1" applyFill="1" applyBorder="1" applyAlignment="1">
      <alignment horizontal="center" vertical="center" wrapText="1"/>
    </xf>
    <xf numFmtId="49" fontId="16" fillId="39" borderId="1" xfId="10" applyNumberFormat="1" applyFont="1" applyFill="1" applyBorder="1" applyAlignment="1">
      <alignment horizontal="center" vertical="center" shrinkToFit="1"/>
    </xf>
    <xf numFmtId="49" fontId="16" fillId="39" borderId="1" xfId="14" applyNumberFormat="1" applyFont="1" applyFill="1" applyBorder="1" applyAlignment="1">
      <alignment horizontal="center" vertical="center" wrapText="1"/>
    </xf>
    <xf numFmtId="49" fontId="16" fillId="39" borderId="1" xfId="14" applyNumberFormat="1" applyFont="1" applyFill="1" applyBorder="1" applyAlignment="1">
      <alignment horizontal="center" vertical="center" shrinkToFit="1"/>
    </xf>
    <xf numFmtId="0" fontId="8" fillId="44" borderId="1" xfId="21" applyFont="1" applyFill="1" applyBorder="1" applyAlignment="1">
      <alignment horizontal="center" vertical="center"/>
    </xf>
    <xf numFmtId="0" fontId="20" fillId="0" borderId="4" xfId="21" applyFont="1" applyBorder="1" applyAlignment="1">
      <alignment horizontal="left" vertical="center"/>
    </xf>
    <xf numFmtId="0" fontId="16" fillId="0" borderId="4" xfId="21" applyFont="1" applyBorder="1" applyAlignment="1">
      <alignment horizontal="left" vertical="center"/>
    </xf>
    <xf numFmtId="0" fontId="16" fillId="0" borderId="4" xfId="21" applyFont="1" applyBorder="1">
      <alignment vertical="center"/>
    </xf>
    <xf numFmtId="0" fontId="20" fillId="0" borderId="4" xfId="21" applyFont="1" applyBorder="1">
      <alignment vertical="center"/>
    </xf>
    <xf numFmtId="0" fontId="10" fillId="3" borderId="4" xfId="0" applyFont="1" applyFill="1" applyBorder="1" applyAlignment="1">
      <alignment horizontal="center" vertical="center"/>
    </xf>
    <xf numFmtId="0" fontId="10" fillId="38" borderId="4" xfId="21" applyFont="1" applyFill="1" applyBorder="1" applyAlignment="1">
      <alignment horizontal="center" vertical="center"/>
    </xf>
    <xf numFmtId="0" fontId="16" fillId="0" borderId="4" xfId="77" applyFont="1" applyBorder="1" applyAlignment="1">
      <alignment horizontal="center" vertical="center"/>
    </xf>
    <xf numFmtId="0" fontId="16" fillId="43" borderId="1" xfId="77" applyFont="1" applyFill="1" applyBorder="1" applyAlignment="1">
      <alignment horizontal="center" vertical="center"/>
    </xf>
    <xf numFmtId="0" fontId="10" fillId="37" borderId="1" xfId="0" applyFont="1" applyFill="1" applyBorder="1" applyAlignment="1">
      <alignment horizontal="center" vertical="center"/>
    </xf>
    <xf numFmtId="0" fontId="16" fillId="2" borderId="25" xfId="14" applyFont="1" applyFill="1" applyBorder="1" applyAlignment="1">
      <alignment horizontal="center" vertical="center" wrapText="1"/>
    </xf>
    <xf numFmtId="0" fontId="0" fillId="0" borderId="25" xfId="0" applyBorder="1">
      <alignment vertical="center"/>
    </xf>
    <xf numFmtId="0" fontId="22" fillId="47" borderId="25" xfId="14" applyFont="1" applyFill="1" applyBorder="1" applyAlignment="1">
      <alignment horizontal="center" vertical="center" wrapText="1"/>
    </xf>
    <xf numFmtId="0" fontId="16" fillId="45" borderId="25" xfId="14" applyFont="1" applyFill="1" applyBorder="1" applyAlignment="1">
      <alignment horizontal="center" vertical="center" wrapText="1"/>
    </xf>
    <xf numFmtId="0" fontId="0" fillId="45" borderId="25" xfId="0" applyFill="1" applyBorder="1">
      <alignment vertical="center"/>
    </xf>
    <xf numFmtId="0" fontId="10" fillId="3" borderId="7" xfId="0" applyFont="1" applyFill="1" applyBorder="1" applyAlignment="1">
      <alignment horizontal="center" vertical="center"/>
    </xf>
    <xf numFmtId="0" fontId="10" fillId="3" borderId="2" xfId="0" applyFont="1" applyFill="1" applyBorder="1" applyAlignment="1">
      <alignment horizontal="center" vertical="center"/>
    </xf>
    <xf numFmtId="0" fontId="22" fillId="37" borderId="0" xfId="21" applyFont="1" applyFill="1" applyAlignment="1">
      <alignment horizontal="center" vertical="center"/>
    </xf>
    <xf numFmtId="0" fontId="110" fillId="47" borderId="25" xfId="0" applyFont="1" applyFill="1" applyBorder="1">
      <alignment vertical="center"/>
    </xf>
    <xf numFmtId="0" fontId="11" fillId="0" borderId="4" xfId="0" applyFont="1" applyBorder="1" applyAlignment="1">
      <alignment horizontal="center" vertical="center"/>
    </xf>
    <xf numFmtId="0" fontId="11" fillId="0" borderId="20" xfId="0" applyFont="1" applyBorder="1" applyAlignment="1">
      <alignment horizontal="center" vertical="center"/>
    </xf>
    <xf numFmtId="0" fontId="11" fillId="0" borderId="4" xfId="15" applyFont="1" applyBorder="1" applyAlignment="1">
      <alignment horizontal="center" vertical="center" wrapText="1"/>
    </xf>
    <xf numFmtId="0" fontId="11" fillId="0" borderId="5" xfId="0" applyFont="1" applyBorder="1" applyAlignment="1">
      <alignment horizontal="center" vertical="center"/>
    </xf>
    <xf numFmtId="0" fontId="13" fillId="0" borderId="4" xfId="77" applyFont="1" applyBorder="1" applyAlignment="1">
      <alignment horizontal="center" vertical="center"/>
    </xf>
    <xf numFmtId="0" fontId="11" fillId="0" borderId="0" xfId="15" applyFont="1" applyAlignment="1">
      <alignment horizontal="center" vertical="center" wrapText="1"/>
    </xf>
    <xf numFmtId="0" fontId="12" fillId="4" borderId="1" xfId="10" applyFont="1" applyFill="1" applyBorder="1">
      <alignment vertical="center"/>
    </xf>
    <xf numFmtId="0" fontId="111" fillId="0" borderId="1" xfId="0" applyFont="1" applyBorder="1" applyAlignment="1">
      <alignment horizontal="center" vertical="center"/>
    </xf>
    <xf numFmtId="0" fontId="112" fillId="0" borderId="1" xfId="0" applyFont="1" applyBorder="1" applyAlignment="1">
      <alignment horizontal="center" vertical="center"/>
    </xf>
    <xf numFmtId="49" fontId="16" fillId="48" borderId="1" xfId="21" applyNumberFormat="1" applyFont="1" applyFill="1" applyBorder="1" applyAlignment="1">
      <alignment horizontal="center" vertical="center"/>
    </xf>
    <xf numFmtId="49" fontId="16" fillId="48" borderId="1" xfId="4" applyNumberFormat="1" applyFont="1" applyFill="1" applyBorder="1" applyAlignment="1">
      <alignment horizontal="center" vertical="center"/>
    </xf>
    <xf numFmtId="49" fontId="16" fillId="48" borderId="1" xfId="4" applyNumberFormat="1" applyFont="1" applyFill="1" applyBorder="1" applyAlignment="1">
      <alignment horizontal="center" vertical="center" wrapText="1"/>
    </xf>
    <xf numFmtId="49" fontId="16" fillId="0" borderId="1" xfId="4" applyNumberFormat="1" applyFont="1" applyBorder="1" applyAlignment="1">
      <alignment horizontal="center" vertical="center" wrapText="1"/>
    </xf>
    <xf numFmtId="49" fontId="16" fillId="48" borderId="1" xfId="21" applyNumberFormat="1" applyFont="1" applyFill="1" applyBorder="1" applyAlignment="1">
      <alignment horizontal="center" vertical="center" wrapText="1"/>
    </xf>
    <xf numFmtId="41" fontId="10" fillId="37" borderId="1" xfId="76" applyFont="1" applyFill="1" applyBorder="1" applyAlignment="1">
      <alignment horizontal="center" vertical="center"/>
    </xf>
    <xf numFmtId="0" fontId="18" fillId="2" borderId="1" xfId="77" applyFont="1" applyFill="1" applyBorder="1" applyAlignment="1">
      <alignment horizontal="left" vertical="center"/>
    </xf>
    <xf numFmtId="0" fontId="115" fillId="0" borderId="1" xfId="15" applyFont="1" applyBorder="1" applyAlignment="1">
      <alignment horizontal="center" vertical="center" wrapText="1"/>
    </xf>
    <xf numFmtId="0" fontId="116" fillId="0" borderId="1" xfId="15" applyFont="1" applyBorder="1" applyAlignment="1">
      <alignment horizontal="center" vertical="center" wrapText="1"/>
    </xf>
    <xf numFmtId="0" fontId="16" fillId="43" borderId="1" xfId="10" applyFont="1" applyFill="1" applyBorder="1" applyAlignment="1">
      <alignment horizontal="center" vertical="center" wrapText="1"/>
    </xf>
    <xf numFmtId="0" fontId="16" fillId="0" borderId="1" xfId="10" applyFont="1" applyBorder="1" applyAlignment="1">
      <alignment horizontal="center" vertical="center" wrapText="1"/>
    </xf>
    <xf numFmtId="0" fontId="15" fillId="0" borderId="25" xfId="21" applyBorder="1">
      <alignment vertical="center"/>
    </xf>
    <xf numFmtId="0" fontId="15" fillId="45" borderId="25" xfId="21" applyFill="1" applyBorder="1">
      <alignment vertical="center"/>
    </xf>
    <xf numFmtId="0" fontId="110" fillId="47" borderId="25" xfId="21" applyFont="1" applyFill="1" applyBorder="1">
      <alignment vertical="center"/>
    </xf>
    <xf numFmtId="49" fontId="16" fillId="49" borderId="1" xfId="10" applyNumberFormat="1" applyFont="1" applyFill="1" applyBorder="1" applyAlignment="1">
      <alignment horizontal="center" vertical="center" wrapText="1"/>
    </xf>
    <xf numFmtId="0" fontId="43" fillId="0" borderId="1" xfId="41629" applyFont="1" applyBorder="1" applyAlignment="1">
      <alignment horizontal="left" vertical="center" wrapText="1"/>
    </xf>
    <xf numFmtId="49" fontId="101" fillId="0" borderId="1" xfId="10" applyNumberFormat="1" applyFont="1" applyBorder="1" applyAlignment="1">
      <alignment horizontal="center" vertical="center" wrapText="1"/>
    </xf>
    <xf numFmtId="0" fontId="16" fillId="49" borderId="1" xfId="10" applyFont="1" applyFill="1" applyBorder="1" applyAlignment="1">
      <alignment horizontal="center" vertical="center" wrapText="1"/>
    </xf>
    <xf numFmtId="0" fontId="43" fillId="42" borderId="1" xfId="41629" applyFont="1" applyFill="1" applyBorder="1" applyAlignment="1">
      <alignment horizontal="left" vertical="center" wrapText="1"/>
    </xf>
    <xf numFmtId="49" fontId="101" fillId="49" borderId="1" xfId="10" applyNumberFormat="1" applyFont="1" applyFill="1" applyBorder="1" applyAlignment="1">
      <alignment horizontal="center" vertical="center" wrapText="1"/>
    </xf>
    <xf numFmtId="41" fontId="8" fillId="0" borderId="0" xfId="76" applyFont="1" applyAlignment="1">
      <alignment horizontal="right" vertical="center"/>
    </xf>
    <xf numFmtId="0" fontId="16" fillId="5" borderId="0" xfId="21" applyFont="1" applyFill="1">
      <alignment vertical="center"/>
    </xf>
    <xf numFmtId="49" fontId="16" fillId="50" borderId="1" xfId="14" applyNumberFormat="1" applyFont="1" applyFill="1" applyBorder="1" applyAlignment="1">
      <alignment horizontal="center" vertical="center" shrinkToFit="1"/>
    </xf>
    <xf numFmtId="49" fontId="16" fillId="50" borderId="1" xfId="14" applyNumberFormat="1" applyFont="1" applyFill="1" applyBorder="1" applyAlignment="1">
      <alignment horizontal="center" vertical="center" wrapText="1"/>
    </xf>
    <xf numFmtId="185" fontId="8" fillId="0" borderId="1" xfId="32" applyNumberFormat="1" applyFont="1" applyBorder="1" applyAlignment="1">
      <alignment horizontal="right" vertical="center" wrapText="1"/>
    </xf>
    <xf numFmtId="188" fontId="12" fillId="38" borderId="7" xfId="21" applyNumberFormat="1" applyFont="1" applyFill="1" applyBorder="1">
      <alignment vertical="center"/>
    </xf>
    <xf numFmtId="0" fontId="12" fillId="38" borderId="7" xfId="21" applyFont="1" applyFill="1" applyBorder="1" applyAlignment="1">
      <alignment horizontal="center" vertical="center"/>
    </xf>
    <xf numFmtId="185" fontId="16" fillId="0" borderId="1" xfId="76" applyNumberFormat="1" applyFont="1" applyBorder="1" applyAlignment="1">
      <alignment horizontal="right" vertical="center" wrapText="1"/>
    </xf>
    <xf numFmtId="188" fontId="8" fillId="0" borderId="1" xfId="32" applyNumberFormat="1" applyFont="1" applyBorder="1" applyAlignment="1">
      <alignment horizontal="center" vertical="center" shrinkToFit="1"/>
    </xf>
    <xf numFmtId="185" fontId="8" fillId="0" borderId="3" xfId="32" applyNumberFormat="1" applyFont="1" applyBorder="1" applyAlignment="1">
      <alignment vertical="center" wrapText="1"/>
    </xf>
    <xf numFmtId="188" fontId="8" fillId="0" borderId="1" xfId="15" applyNumberFormat="1" applyFont="1" applyBorder="1" applyAlignment="1">
      <alignment horizontal="center" vertical="center" wrapText="1"/>
    </xf>
    <xf numFmtId="0" fontId="118" fillId="0" borderId="1" xfId="21" applyFont="1" applyBorder="1" applyAlignment="1">
      <alignment horizontal="center" vertical="center"/>
    </xf>
    <xf numFmtId="0" fontId="16" fillId="50" borderId="1" xfId="21" applyFont="1" applyFill="1" applyBorder="1" applyAlignment="1">
      <alignment horizontal="center" vertical="center"/>
    </xf>
    <xf numFmtId="0" fontId="16" fillId="50" borderId="1" xfId="21" applyFont="1" applyFill="1" applyBorder="1" applyAlignment="1">
      <alignment horizontal="center" vertical="center" wrapText="1"/>
    </xf>
    <xf numFmtId="188" fontId="8" fillId="0" borderId="3" xfId="21" applyNumberFormat="1" applyFont="1" applyBorder="1" applyAlignment="1">
      <alignment horizontal="center" vertical="center"/>
    </xf>
    <xf numFmtId="0" fontId="11" fillId="0" borderId="3" xfId="21" applyFont="1" applyBorder="1" applyAlignment="1">
      <alignment horizontal="center" vertical="center"/>
    </xf>
    <xf numFmtId="185" fontId="8" fillId="0" borderId="1" xfId="76" applyNumberFormat="1" applyFont="1" applyBorder="1" applyAlignment="1">
      <alignment horizontal="right" vertical="center" wrapText="1"/>
    </xf>
    <xf numFmtId="0" fontId="13" fillId="0" borderId="1" xfId="15" applyFont="1" applyBorder="1" applyAlignment="1">
      <alignment horizontal="center" vertical="center" wrapText="1"/>
    </xf>
    <xf numFmtId="188" fontId="8" fillId="0" borderId="3" xfId="15" applyNumberFormat="1" applyFont="1" applyBorder="1" applyAlignment="1">
      <alignment horizontal="center" vertical="center" wrapText="1"/>
    </xf>
    <xf numFmtId="188" fontId="8" fillId="0" borderId="1" xfId="32" applyNumberFormat="1" applyFont="1" applyBorder="1" applyAlignment="1">
      <alignment horizontal="center" vertical="center" wrapText="1"/>
    </xf>
    <xf numFmtId="0" fontId="13" fillId="0" borderId="1" xfId="15" applyFont="1" applyBorder="1" applyAlignment="1">
      <alignment vertical="center" wrapText="1"/>
    </xf>
    <xf numFmtId="188" fontId="8" fillId="0" borderId="3" xfId="32" applyNumberFormat="1" applyFont="1" applyBorder="1" applyAlignment="1">
      <alignment horizontal="center" vertical="center" wrapText="1"/>
    </xf>
    <xf numFmtId="0" fontId="8" fillId="0" borderId="1" xfId="15" applyFont="1" applyBorder="1" applyAlignment="1">
      <alignment vertical="center" wrapText="1"/>
    </xf>
    <xf numFmtId="0" fontId="8" fillId="0" borderId="1" xfId="32" applyFont="1" applyBorder="1" applyAlignment="1">
      <alignment vertical="center" wrapText="1" shrinkToFit="1"/>
    </xf>
    <xf numFmtId="176" fontId="8" fillId="0" borderId="0" xfId="21" applyNumberFormat="1" applyFont="1" applyAlignment="1">
      <alignment horizontal="center" vertical="center"/>
    </xf>
    <xf numFmtId="0" fontId="120" fillId="0" borderId="0" xfId="21" applyFont="1" applyAlignment="1">
      <alignment horizontal="center" vertical="center"/>
    </xf>
    <xf numFmtId="0" fontId="110" fillId="47" borderId="25" xfId="21" applyFont="1" applyFill="1" applyBorder="1" applyAlignment="1">
      <alignment horizontal="center" vertical="center"/>
    </xf>
    <xf numFmtId="0" fontId="8" fillId="53" borderId="6" xfId="77" applyFont="1" applyFill="1" applyBorder="1" applyAlignment="1">
      <alignment horizontal="center" vertical="center" wrapText="1"/>
    </xf>
    <xf numFmtId="0" fontId="18" fillId="52" borderId="1" xfId="77" applyFont="1" applyFill="1" applyBorder="1" applyAlignment="1">
      <alignment horizontal="center" vertical="center"/>
    </xf>
    <xf numFmtId="0" fontId="18" fillId="0" borderId="1" xfId="77" applyFont="1" applyBorder="1" applyAlignment="1">
      <alignment horizontal="center" vertical="center" wrapText="1"/>
    </xf>
    <xf numFmtId="0" fontId="18" fillId="52" borderId="1" xfId="77" applyFont="1" applyFill="1" applyBorder="1" applyAlignment="1">
      <alignment horizontal="center" vertical="center" wrapText="1"/>
    </xf>
    <xf numFmtId="0" fontId="122" fillId="38" borderId="1" xfId="21" applyFont="1" applyFill="1" applyBorder="1" applyAlignment="1">
      <alignment horizontal="center" vertical="center"/>
    </xf>
    <xf numFmtId="0" fontId="8" fillId="2" borderId="1" xfId="21" applyFont="1" applyFill="1" applyBorder="1" applyAlignment="1">
      <alignment horizontal="center" vertical="center"/>
    </xf>
    <xf numFmtId="0" fontId="121" fillId="0" borderId="1" xfId="77" applyFont="1" applyBorder="1" applyAlignment="1">
      <alignment horizontal="center" vertical="center" wrapText="1"/>
    </xf>
    <xf numFmtId="0" fontId="18" fillId="52" borderId="1" xfId="77" applyFont="1" applyFill="1" applyBorder="1" applyAlignment="1">
      <alignment horizontal="center" vertical="center" shrinkToFit="1"/>
    </xf>
    <xf numFmtId="0" fontId="120" fillId="0" borderId="0" xfId="21" applyFont="1">
      <alignment vertical="center"/>
    </xf>
    <xf numFmtId="178" fontId="15" fillId="0" borderId="0" xfId="21" applyNumberFormat="1" applyAlignment="1">
      <alignment horizontal="center" vertical="center"/>
    </xf>
    <xf numFmtId="0" fontId="18" fillId="5" borderId="1" xfId="77" applyFont="1" applyFill="1" applyBorder="1" applyAlignment="1">
      <alignment horizontal="center" vertical="center" wrapText="1"/>
    </xf>
    <xf numFmtId="177" fontId="18" fillId="0" borderId="1" xfId="76" applyNumberFormat="1" applyFont="1" applyBorder="1" applyAlignment="1">
      <alignment horizontal="right" vertical="center"/>
    </xf>
    <xf numFmtId="0" fontId="14" fillId="0" borderId="4" xfId="77" applyFont="1" applyBorder="1" applyAlignment="1">
      <alignment horizontal="center" vertical="center"/>
    </xf>
    <xf numFmtId="177" fontId="18" fillId="5" borderId="1" xfId="77" applyNumberFormat="1" applyFont="1" applyFill="1" applyBorder="1" applyAlignment="1">
      <alignment horizontal="right" vertical="center"/>
    </xf>
    <xf numFmtId="0" fontId="24" fillId="2" borderId="4" xfId="15" applyFont="1" applyFill="1" applyBorder="1" applyAlignment="1">
      <alignment horizontal="center" vertical="center" wrapText="1"/>
    </xf>
    <xf numFmtId="178" fontId="18" fillId="5" borderId="1" xfId="77" applyNumberFormat="1" applyFont="1" applyFill="1" applyBorder="1" applyAlignment="1">
      <alignment horizontal="center" vertical="center"/>
    </xf>
    <xf numFmtId="0" fontId="24" fillId="0" borderId="4" xfId="15" applyFont="1" applyBorder="1" applyAlignment="1">
      <alignment horizontal="center" vertical="center" wrapText="1"/>
    </xf>
    <xf numFmtId="0" fontId="121" fillId="5" borderId="1" xfId="77" applyFont="1" applyFill="1" applyBorder="1" applyAlignment="1">
      <alignment horizontal="center" vertical="center" wrapText="1"/>
    </xf>
    <xf numFmtId="178" fontId="121" fillId="5" borderId="1" xfId="77" applyNumberFormat="1" applyFont="1" applyFill="1" applyBorder="1" applyAlignment="1">
      <alignment horizontal="center" vertical="center"/>
    </xf>
    <xf numFmtId="0" fontId="121" fillId="0" borderId="1" xfId="77" applyFont="1" applyBorder="1" applyAlignment="1">
      <alignment horizontal="center" vertical="center"/>
    </xf>
    <xf numFmtId="178" fontId="18" fillId="5" borderId="1" xfId="77" applyNumberFormat="1" applyFont="1" applyFill="1" applyBorder="1" applyAlignment="1">
      <alignment horizontal="center" vertical="center" wrapText="1"/>
    </xf>
    <xf numFmtId="178" fontId="18" fillId="52" borderId="1" xfId="77" applyNumberFormat="1" applyFont="1" applyFill="1" applyBorder="1" applyAlignment="1">
      <alignment horizontal="center" vertical="center" wrapText="1"/>
    </xf>
    <xf numFmtId="0" fontId="121" fillId="52" borderId="1" xfId="77" applyFont="1" applyFill="1" applyBorder="1" applyAlignment="1">
      <alignment horizontal="center" vertical="center"/>
    </xf>
    <xf numFmtId="0" fontId="121" fillId="5" borderId="1" xfId="77" applyFont="1" applyFill="1" applyBorder="1" applyAlignment="1">
      <alignment horizontal="center" vertical="center"/>
    </xf>
    <xf numFmtId="0" fontId="8" fillId="5" borderId="0" xfId="21" applyFont="1" applyFill="1">
      <alignment vertical="center"/>
    </xf>
    <xf numFmtId="0" fontId="15" fillId="5" borderId="25" xfId="21" applyFill="1" applyBorder="1">
      <alignment vertical="center"/>
    </xf>
    <xf numFmtId="0" fontId="16" fillId="5" borderId="25" xfId="14" applyFont="1" applyFill="1" applyBorder="1" applyAlignment="1">
      <alignment horizontal="center" vertical="center" wrapText="1"/>
    </xf>
    <xf numFmtId="0" fontId="123" fillId="5" borderId="0" xfId="21" applyFont="1" applyFill="1" applyAlignment="1">
      <alignment horizontal="center" vertical="center"/>
    </xf>
    <xf numFmtId="177" fontId="21" fillId="5" borderId="1" xfId="15" applyNumberFormat="1" applyFont="1" applyFill="1" applyBorder="1" applyAlignment="1">
      <alignment horizontal="right" vertical="center" wrapText="1"/>
    </xf>
    <xf numFmtId="0" fontId="16" fillId="5" borderId="4" xfId="77" applyFont="1" applyFill="1" applyBorder="1" applyAlignment="1">
      <alignment horizontal="center" vertical="center"/>
    </xf>
    <xf numFmtId="0" fontId="121" fillId="52" borderId="1" xfId="77" applyFont="1" applyFill="1" applyBorder="1" applyAlignment="1">
      <alignment horizontal="center" vertical="center" wrapText="1"/>
    </xf>
    <xf numFmtId="0" fontId="12" fillId="38" borderId="1" xfId="21" applyFont="1" applyFill="1" applyBorder="1" applyAlignment="1">
      <alignment horizontal="center" vertical="center"/>
    </xf>
    <xf numFmtId="0" fontId="51" fillId="5" borderId="1" xfId="21" applyFont="1" applyFill="1" applyBorder="1" applyAlignment="1">
      <alignment horizontal="center" vertical="center"/>
    </xf>
    <xf numFmtId="0" fontId="18" fillId="0" borderId="1" xfId="82" applyFont="1" applyBorder="1" applyAlignment="1">
      <alignment horizontal="center" vertical="center"/>
    </xf>
    <xf numFmtId="178" fontId="18" fillId="0" borderId="1" xfId="77" applyNumberFormat="1" applyFont="1" applyBorder="1" applyAlignment="1">
      <alignment horizontal="center" vertical="center" wrapText="1"/>
    </xf>
    <xf numFmtId="0" fontId="123" fillId="5" borderId="1" xfId="21" applyFont="1" applyFill="1" applyBorder="1" applyAlignment="1">
      <alignment horizontal="center" vertical="center"/>
    </xf>
    <xf numFmtId="0" fontId="16" fillId="53" borderId="1" xfId="77" applyFont="1" applyFill="1" applyBorder="1" applyAlignment="1">
      <alignment horizontal="center" vertical="center"/>
    </xf>
    <xf numFmtId="0" fontId="108" fillId="0" borderId="0" xfId="21" applyFont="1" applyAlignment="1">
      <alignment horizontal="left" vertical="center"/>
    </xf>
    <xf numFmtId="0" fontId="123" fillId="0" borderId="1" xfId="21" applyFont="1" applyBorder="1" applyAlignment="1">
      <alignment horizontal="center" vertical="center"/>
    </xf>
    <xf numFmtId="0" fontId="120" fillId="0" borderId="0" xfId="21" applyFont="1" applyAlignment="1">
      <alignment vertical="center" wrapText="1"/>
    </xf>
    <xf numFmtId="0" fontId="8" fillId="0" borderId="1" xfId="2" applyNumberFormat="1" applyFont="1" applyBorder="1" applyAlignment="1">
      <alignment horizontal="center" vertical="center" wrapText="1"/>
    </xf>
    <xf numFmtId="0" fontId="118" fillId="0" borderId="1" xfId="41630" applyFont="1" applyBorder="1" applyAlignment="1">
      <alignment horizontal="center" vertical="center"/>
    </xf>
    <xf numFmtId="0" fontId="111" fillId="0" borderId="1" xfId="41630" applyFont="1" applyBorder="1" applyAlignment="1">
      <alignment horizontal="center" vertical="center"/>
    </xf>
    <xf numFmtId="38" fontId="8" fillId="0" borderId="1" xfId="76" applyNumberFormat="1" applyFont="1" applyBorder="1" applyAlignment="1">
      <alignment horizontal="right" vertical="center"/>
    </xf>
    <xf numFmtId="0" fontId="16" fillId="5" borderId="1" xfId="21" applyFont="1" applyFill="1" applyBorder="1" applyAlignment="1">
      <alignment horizontal="center" vertical="center" wrapText="1"/>
    </xf>
    <xf numFmtId="49" fontId="16" fillId="0" borderId="1" xfId="4" applyNumberFormat="1" applyFont="1" applyBorder="1" applyAlignment="1">
      <alignment horizontal="center" vertical="center"/>
    </xf>
    <xf numFmtId="49" fontId="18" fillId="0" borderId="1" xfId="10" applyNumberFormat="1" applyFont="1" applyBorder="1" applyAlignment="1">
      <alignment horizontal="center" vertical="center" wrapText="1"/>
    </xf>
    <xf numFmtId="0" fontId="18" fillId="0" borderId="1" xfId="77" applyFont="1" applyBorder="1" applyAlignment="1">
      <alignment horizontal="left" vertical="center" shrinkToFit="1"/>
    </xf>
    <xf numFmtId="0" fontId="13" fillId="0" borderId="1" xfId="0" applyFont="1" applyBorder="1" applyAlignment="1">
      <alignment horizontal="center" vertical="center"/>
    </xf>
    <xf numFmtId="0" fontId="118" fillId="0" borderId="1" xfId="0" applyFont="1" applyBorder="1" applyAlignment="1">
      <alignment horizontal="center" vertical="center"/>
    </xf>
    <xf numFmtId="0" fontId="124" fillId="2" borderId="1" xfId="4" applyFont="1" applyFill="1" applyBorder="1" applyAlignment="1">
      <alignment horizontal="center" vertical="center" wrapText="1"/>
    </xf>
    <xf numFmtId="0" fontId="0" fillId="0" borderId="1" xfId="0" applyBorder="1">
      <alignment vertical="center"/>
    </xf>
    <xf numFmtId="0" fontId="16" fillId="41" borderId="1" xfId="21" applyFont="1" applyFill="1" applyBorder="1" applyAlignment="1">
      <alignment horizontal="center" vertical="center" wrapText="1"/>
    </xf>
    <xf numFmtId="0" fontId="113" fillId="0" borderId="1" xfId="80" applyFont="1" applyBorder="1" applyAlignment="1">
      <alignment horizontal="center" vertical="center"/>
    </xf>
    <xf numFmtId="0" fontId="16" fillId="52" borderId="1" xfId="77" applyFont="1" applyFill="1" applyBorder="1" applyAlignment="1">
      <alignment horizontal="center" vertical="center" wrapText="1"/>
    </xf>
    <xf numFmtId="0" fontId="16" fillId="52" borderId="1" xfId="77" applyFont="1" applyFill="1" applyBorder="1" applyAlignment="1">
      <alignment horizontal="center" vertical="center"/>
    </xf>
    <xf numFmtId="0" fontId="43" fillId="52" borderId="1" xfId="77" applyFont="1" applyFill="1" applyBorder="1" applyAlignment="1">
      <alignment horizontal="center" vertical="center"/>
    </xf>
    <xf numFmtId="0" fontId="43" fillId="52" borderId="1" xfId="77" applyFont="1" applyFill="1" applyBorder="1" applyAlignment="1">
      <alignment horizontal="center" vertical="center" wrapText="1"/>
    </xf>
    <xf numFmtId="0" fontId="16" fillId="52" borderId="1" xfId="78" applyNumberFormat="1" applyFont="1" applyFill="1" applyBorder="1" applyAlignment="1">
      <alignment horizontal="center" vertical="center" wrapText="1"/>
    </xf>
    <xf numFmtId="0" fontId="16" fillId="0" borderId="1" xfId="78" applyNumberFormat="1" applyFont="1" applyBorder="1" applyAlignment="1">
      <alignment horizontal="center" vertical="center"/>
    </xf>
    <xf numFmtId="0" fontId="16" fillId="52" borderId="1" xfId="78" applyNumberFormat="1" applyFont="1" applyFill="1" applyBorder="1" applyAlignment="1">
      <alignment horizontal="center" vertical="center"/>
    </xf>
    <xf numFmtId="0" fontId="16" fillId="0" borderId="1" xfId="78" applyNumberFormat="1" applyFont="1" applyBorder="1" applyAlignment="1">
      <alignment horizontal="center" vertical="center" wrapText="1"/>
    </xf>
    <xf numFmtId="0" fontId="43" fillId="0" borderId="1" xfId="78" applyNumberFormat="1" applyFont="1" applyBorder="1" applyAlignment="1">
      <alignment horizontal="center" vertical="center"/>
    </xf>
    <xf numFmtId="0" fontId="43" fillId="52" borderId="1" xfId="78" applyNumberFormat="1" applyFont="1" applyFill="1" applyBorder="1" applyAlignment="1">
      <alignment horizontal="center" vertical="center"/>
    </xf>
    <xf numFmtId="0" fontId="43" fillId="52" borderId="1" xfId="77" applyFont="1" applyFill="1" applyBorder="1" applyAlignment="1">
      <alignment vertical="center" wrapText="1"/>
    </xf>
    <xf numFmtId="178" fontId="43" fillId="52" borderId="1" xfId="78" applyNumberFormat="1" applyFont="1" applyFill="1" applyBorder="1" applyAlignment="1">
      <alignment horizontal="center" vertical="center" wrapText="1"/>
    </xf>
    <xf numFmtId="189" fontId="16" fillId="52" borderId="1" xfId="79" applyNumberFormat="1" applyFont="1" applyFill="1" applyBorder="1" applyAlignment="1">
      <alignment horizontal="center" vertical="center" wrapText="1"/>
    </xf>
    <xf numFmtId="178" fontId="16" fillId="52" borderId="1" xfId="78" applyNumberFormat="1" applyFont="1" applyFill="1" applyBorder="1" applyAlignment="1">
      <alignment horizontal="center" vertical="center"/>
    </xf>
    <xf numFmtId="0" fontId="16" fillId="52" borderId="1" xfId="77" quotePrefix="1" applyFont="1" applyFill="1" applyBorder="1" applyAlignment="1">
      <alignment horizontal="center" vertical="center"/>
    </xf>
    <xf numFmtId="178" fontId="43" fillId="52" borderId="1" xfId="77" applyNumberFormat="1" applyFont="1" applyFill="1" applyBorder="1" applyAlignment="1">
      <alignment horizontal="center" vertical="center"/>
    </xf>
    <xf numFmtId="0" fontId="94" fillId="0" borderId="1" xfId="78" applyNumberFormat="1" applyFont="1" applyBorder="1" applyAlignment="1">
      <alignment horizontal="center" vertical="center"/>
    </xf>
    <xf numFmtId="0" fontId="94" fillId="0" borderId="1" xfId="78" applyNumberFormat="1" applyFont="1" applyBorder="1" applyAlignment="1">
      <alignment horizontal="center" vertical="center" wrapText="1"/>
    </xf>
    <xf numFmtId="0" fontId="94" fillId="52" borderId="1" xfId="78" applyNumberFormat="1" applyFont="1" applyFill="1" applyBorder="1" applyAlignment="1">
      <alignment horizontal="center" vertical="center" wrapText="1"/>
    </xf>
    <xf numFmtId="178" fontId="94" fillId="52" borderId="1" xfId="78" applyNumberFormat="1" applyFont="1" applyFill="1" applyBorder="1" applyAlignment="1">
      <alignment horizontal="center" vertical="center" wrapText="1"/>
    </xf>
    <xf numFmtId="190" fontId="16" fillId="52" borderId="1" xfId="78" applyNumberFormat="1" applyFont="1" applyFill="1" applyBorder="1" applyAlignment="1">
      <alignment horizontal="center" vertical="center"/>
    </xf>
    <xf numFmtId="189" fontId="16" fillId="0" borderId="1" xfId="79" applyNumberFormat="1" applyFont="1" applyBorder="1" applyAlignment="1">
      <alignment vertical="center" wrapText="1"/>
    </xf>
    <xf numFmtId="178" fontId="16" fillId="52" borderId="1" xfId="78" applyNumberFormat="1" applyFont="1" applyFill="1" applyBorder="1" applyAlignment="1">
      <alignment horizontal="center" vertical="center" wrapText="1"/>
    </xf>
    <xf numFmtId="0" fontId="111" fillId="0" borderId="5" xfId="0" applyFont="1" applyBorder="1" applyAlignment="1">
      <alignment horizontal="center" vertical="center"/>
    </xf>
    <xf numFmtId="0" fontId="16" fillId="5" borderId="1" xfId="77" applyFont="1" applyFill="1" applyBorder="1" applyAlignment="1">
      <alignment horizontal="center" vertical="center" wrapText="1"/>
    </xf>
    <xf numFmtId="0" fontId="0" fillId="48" borderId="1" xfId="0" applyFill="1" applyBorder="1">
      <alignment vertical="center"/>
    </xf>
    <xf numFmtId="187" fontId="8" fillId="0" borderId="1" xfId="21" applyNumberFormat="1" applyFont="1" applyBorder="1" applyAlignment="1">
      <alignment horizontal="center" vertical="center" wrapText="1"/>
    </xf>
    <xf numFmtId="179" fontId="8" fillId="0" borderId="1" xfId="4" applyNumberFormat="1" applyFont="1" applyBorder="1" applyAlignment="1">
      <alignment horizontal="center" vertical="center"/>
    </xf>
    <xf numFmtId="49" fontId="8" fillId="48" borderId="1" xfId="4" applyNumberFormat="1" applyFont="1" applyFill="1" applyBorder="1" applyAlignment="1">
      <alignment horizontal="center" vertical="center"/>
    </xf>
    <xf numFmtId="49" fontId="8" fillId="0" borderId="1" xfId="4" applyNumberFormat="1" applyFont="1" applyBorder="1" applyAlignment="1">
      <alignment horizontal="center" vertical="center"/>
    </xf>
    <xf numFmtId="49" fontId="8" fillId="48" borderId="1" xfId="4" applyNumberFormat="1" applyFont="1" applyFill="1" applyBorder="1" applyAlignment="1">
      <alignment horizontal="center" vertical="center" wrapText="1"/>
    </xf>
    <xf numFmtId="3" fontId="16" fillId="2" borderId="1" xfId="4" applyNumberFormat="1" applyFont="1" applyFill="1" applyBorder="1" applyAlignment="1">
      <alignment horizontal="center" vertical="center" wrapText="1"/>
    </xf>
    <xf numFmtId="179" fontId="16" fillId="0" borderId="1" xfId="4" applyNumberFormat="1" applyFont="1" applyBorder="1" applyAlignment="1">
      <alignment horizontal="center" vertical="center"/>
    </xf>
    <xf numFmtId="49" fontId="101" fillId="48" borderId="1" xfId="21" applyNumberFormat="1" applyFont="1" applyFill="1" applyBorder="1" applyAlignment="1">
      <alignment horizontal="center" vertical="center"/>
    </xf>
    <xf numFmtId="49" fontId="101" fillId="0" borderId="1" xfId="21" applyNumberFormat="1" applyFont="1" applyBorder="1" applyAlignment="1">
      <alignment horizontal="center" vertical="center"/>
    </xf>
    <xf numFmtId="49" fontId="101" fillId="48" borderId="1" xfId="4" applyNumberFormat="1" applyFont="1" applyFill="1" applyBorder="1" applyAlignment="1">
      <alignment horizontal="center" vertical="center"/>
    </xf>
    <xf numFmtId="49" fontId="101" fillId="0" borderId="1" xfId="4" applyNumberFormat="1" applyFont="1" applyBorder="1" applyAlignment="1">
      <alignment horizontal="center" vertical="center"/>
    </xf>
    <xf numFmtId="49" fontId="101" fillId="48" borderId="1" xfId="21" applyNumberFormat="1" applyFont="1" applyFill="1" applyBorder="1">
      <alignment vertical="center"/>
    </xf>
    <xf numFmtId="49" fontId="101" fillId="0" borderId="1" xfId="21" applyNumberFormat="1" applyFont="1" applyBorder="1" applyAlignment="1">
      <alignment horizontal="center" vertical="center" wrapText="1"/>
    </xf>
    <xf numFmtId="49" fontId="18" fillId="0" borderId="1" xfId="21" quotePrefix="1" applyNumberFormat="1" applyFont="1" applyBorder="1" applyAlignment="1">
      <alignment horizontal="center" vertical="center" wrapText="1"/>
    </xf>
    <xf numFmtId="49" fontId="101" fillId="48" borderId="1" xfId="21" quotePrefix="1" applyNumberFormat="1" applyFont="1" applyFill="1" applyBorder="1" applyAlignment="1">
      <alignment horizontal="center" vertical="center" wrapText="1"/>
    </xf>
    <xf numFmtId="49" fontId="101" fillId="48" borderId="1" xfId="21" applyNumberFormat="1" applyFont="1" applyFill="1" applyBorder="1" applyAlignment="1">
      <alignment horizontal="center" vertical="center" wrapText="1"/>
    </xf>
    <xf numFmtId="0" fontId="16" fillId="41" borderId="1" xfId="0" applyFont="1" applyFill="1" applyBorder="1" applyAlignment="1">
      <alignment horizontal="center" vertical="center"/>
    </xf>
    <xf numFmtId="49" fontId="18" fillId="48" borderId="1" xfId="21" quotePrefix="1" applyNumberFormat="1" applyFont="1" applyFill="1" applyBorder="1" applyAlignment="1">
      <alignment horizontal="center" vertical="center" wrapText="1"/>
    </xf>
    <xf numFmtId="0" fontId="8" fillId="44" borderId="6" xfId="21" applyFont="1" applyFill="1" applyBorder="1" applyAlignment="1">
      <alignment horizontal="center" vertical="center"/>
    </xf>
    <xf numFmtId="0" fontId="8" fillId="0" borderId="3" xfId="15" applyFont="1" applyBorder="1" applyAlignment="1">
      <alignment horizontal="center" vertical="center" wrapText="1"/>
    </xf>
    <xf numFmtId="0" fontId="8" fillId="0" borderId="1" xfId="15" applyFont="1" applyFill="1" applyBorder="1" applyAlignment="1">
      <alignment horizontal="left" vertical="center" wrapText="1" shrinkToFit="1"/>
    </xf>
    <xf numFmtId="0" fontId="8" fillId="0" borderId="1" xfId="32" applyFont="1" applyFill="1" applyBorder="1" applyAlignment="1">
      <alignment horizontal="left" vertical="center" wrapText="1"/>
    </xf>
    <xf numFmtId="188" fontId="8" fillId="0" borderId="1" xfId="32" applyNumberFormat="1" applyFont="1" applyFill="1" applyBorder="1" applyAlignment="1">
      <alignment horizontal="center" vertical="center" wrapText="1"/>
    </xf>
    <xf numFmtId="3" fontId="8" fillId="0" borderId="1" xfId="32" applyNumberFormat="1" applyFont="1" applyFill="1" applyBorder="1" applyAlignment="1">
      <alignment horizontal="center" vertical="center" wrapText="1"/>
    </xf>
    <xf numFmtId="185" fontId="8" fillId="0" borderId="1" xfId="76" applyNumberFormat="1" applyFont="1" applyFill="1" applyBorder="1" applyAlignment="1">
      <alignment horizontal="right" vertical="center" wrapText="1"/>
    </xf>
    <xf numFmtId="0" fontId="16" fillId="0" borderId="1" xfId="21" applyFont="1" applyFill="1" applyBorder="1" applyAlignment="1">
      <alignment horizontal="center" vertical="center"/>
    </xf>
    <xf numFmtId="0" fontId="16" fillId="0" borderId="1" xfId="21" applyFont="1" applyFill="1" applyBorder="1" applyAlignment="1">
      <alignment vertical="center"/>
    </xf>
    <xf numFmtId="0" fontId="16" fillId="50" borderId="1" xfId="21" applyFont="1" applyFill="1" applyBorder="1" applyAlignment="1">
      <alignment vertical="center"/>
    </xf>
    <xf numFmtId="0" fontId="16" fillId="0" borderId="3" xfId="15" applyFont="1" applyFill="1" applyBorder="1" applyAlignment="1">
      <alignment horizontal="left" vertical="center" wrapText="1"/>
    </xf>
    <xf numFmtId="0" fontId="16" fillId="0" borderId="1" xfId="21" applyFont="1" applyFill="1" applyBorder="1" applyAlignment="1">
      <alignment horizontal="center" vertical="center" wrapText="1"/>
    </xf>
    <xf numFmtId="0" fontId="16" fillId="0" borderId="1" xfId="15" applyFont="1" applyFill="1" applyBorder="1" applyAlignment="1">
      <alignment horizontal="left" vertical="center" wrapText="1"/>
    </xf>
    <xf numFmtId="188" fontId="8" fillId="0" borderId="1" xfId="15" applyNumberFormat="1" applyFont="1" applyFill="1" applyBorder="1" applyAlignment="1">
      <alignment horizontal="center" vertical="center" wrapText="1"/>
    </xf>
    <xf numFmtId="0" fontId="8" fillId="0" borderId="1" xfId="15" applyFont="1" applyFill="1" applyBorder="1" applyAlignment="1">
      <alignment horizontal="center" vertical="center" wrapText="1"/>
    </xf>
    <xf numFmtId="188" fontId="8" fillId="0" borderId="1" xfId="15" applyNumberFormat="1" applyFont="1" applyFill="1" applyBorder="1" applyAlignment="1">
      <alignment horizontal="center" vertical="center" shrinkToFit="1"/>
    </xf>
    <xf numFmtId="3" fontId="16" fillId="0" borderId="3" xfId="32" applyNumberFormat="1" applyFont="1" applyFill="1" applyBorder="1" applyAlignment="1">
      <alignment vertical="center" wrapText="1"/>
    </xf>
    <xf numFmtId="3" fontId="16" fillId="0" borderId="1" xfId="32" applyNumberFormat="1" applyFont="1" applyFill="1" applyBorder="1" applyAlignment="1">
      <alignment horizontal="left" vertical="center" wrapText="1"/>
    </xf>
    <xf numFmtId="185" fontId="8" fillId="0" borderId="1" xfId="32" applyNumberFormat="1" applyFont="1" applyFill="1" applyBorder="1" applyAlignment="1">
      <alignment horizontal="right" vertical="center" wrapText="1"/>
    </xf>
    <xf numFmtId="0" fontId="16" fillId="0" borderId="1" xfId="21" applyFont="1" applyFill="1" applyBorder="1">
      <alignment vertical="center"/>
    </xf>
    <xf numFmtId="0" fontId="16" fillId="0" borderId="3" xfId="15" applyFont="1" applyFill="1" applyBorder="1" applyAlignment="1">
      <alignment horizontal="left" vertical="center" wrapText="1" shrinkToFit="1"/>
    </xf>
    <xf numFmtId="0" fontId="16" fillId="0" borderId="1" xfId="15" applyFont="1" applyFill="1" applyBorder="1" applyAlignment="1">
      <alignment horizontal="left" vertical="center" wrapText="1" shrinkToFit="1"/>
    </xf>
    <xf numFmtId="0" fontId="16" fillId="0" borderId="1" xfId="32" applyFont="1" applyFill="1" applyBorder="1" applyAlignment="1">
      <alignment horizontal="left" vertical="center" wrapText="1"/>
    </xf>
    <xf numFmtId="188" fontId="8" fillId="0" borderId="1" xfId="32" applyNumberFormat="1" applyFont="1" applyFill="1" applyBorder="1" applyAlignment="1">
      <alignment horizontal="center" vertical="center" shrinkToFit="1"/>
    </xf>
    <xf numFmtId="185" fontId="16" fillId="0" borderId="1" xfId="76" applyNumberFormat="1" applyFont="1" applyFill="1" applyBorder="1" applyAlignment="1">
      <alignment horizontal="right" vertical="center" wrapText="1"/>
    </xf>
    <xf numFmtId="0" fontId="8" fillId="0" borderId="1" xfId="15" applyFont="1" applyFill="1" applyBorder="1" applyAlignment="1">
      <alignment horizontal="left" vertical="center" wrapText="1"/>
    </xf>
    <xf numFmtId="0" fontId="8" fillId="0" borderId="1" xfId="21" applyFont="1" applyFill="1" applyBorder="1">
      <alignment vertical="center"/>
    </xf>
    <xf numFmtId="177" fontId="101" fillId="0" borderId="1" xfId="21" applyNumberFormat="1" applyFont="1" applyFill="1" applyBorder="1" applyAlignment="1">
      <alignment horizontal="right" vertical="center"/>
    </xf>
    <xf numFmtId="177" fontId="101" fillId="0" borderId="1" xfId="21" applyNumberFormat="1" applyFont="1" applyBorder="1" applyAlignment="1">
      <alignment horizontal="right" vertical="center"/>
    </xf>
    <xf numFmtId="0" fontId="11" fillId="0" borderId="1" xfId="15" applyNumberFormat="1" applyFont="1" applyFill="1" applyBorder="1" applyAlignment="1">
      <alignment horizontal="center" vertical="center" wrapText="1"/>
    </xf>
    <xf numFmtId="0" fontId="11" fillId="0" borderId="1" xfId="21" applyFont="1" applyFill="1" applyBorder="1" applyAlignment="1">
      <alignment horizontal="center" vertical="center"/>
    </xf>
    <xf numFmtId="0" fontId="16" fillId="0" borderId="1" xfId="15" applyFont="1" applyBorder="1" applyAlignment="1">
      <alignment horizontal="left" vertical="center"/>
    </xf>
    <xf numFmtId="177" fontId="126" fillId="0" borderId="1" xfId="15" applyNumberFormat="1" applyFont="1" applyBorder="1" applyAlignment="1">
      <alignment horizontal="right" vertical="center" wrapText="1"/>
    </xf>
    <xf numFmtId="0" fontId="20" fillId="0" borderId="1" xfId="21" applyFont="1" applyFill="1" applyBorder="1" applyAlignment="1">
      <alignment horizontal="center" vertical="center"/>
    </xf>
    <xf numFmtId="0" fontId="126" fillId="5" borderId="1" xfId="21" applyFont="1" applyFill="1" applyBorder="1" applyAlignment="1">
      <alignment horizontal="center" vertical="center"/>
    </xf>
    <xf numFmtId="0" fontId="16" fillId="0" borderId="1" xfId="72" applyNumberFormat="1" applyFont="1" applyFill="1" applyBorder="1" applyAlignment="1">
      <alignment horizontal="center" vertical="center"/>
    </xf>
    <xf numFmtId="0" fontId="20" fillId="0" borderId="4" xfId="21" applyFont="1" applyFill="1" applyBorder="1" applyAlignment="1" applyProtection="1">
      <alignment horizontal="left" vertical="center"/>
    </xf>
    <xf numFmtId="177" fontId="16" fillId="0" borderId="1" xfId="21" applyNumberFormat="1" applyFont="1" applyFill="1" applyBorder="1" applyAlignment="1">
      <alignment vertical="center"/>
    </xf>
    <xf numFmtId="49" fontId="16" fillId="0" borderId="1" xfId="14" applyNumberFormat="1" applyFont="1" applyFill="1" applyBorder="1" applyAlignment="1">
      <alignment horizontal="center" vertical="center" wrapText="1"/>
    </xf>
    <xf numFmtId="0" fontId="115" fillId="0" borderId="1" xfId="15" applyNumberFormat="1" applyFont="1" applyFill="1" applyBorder="1" applyAlignment="1">
      <alignment horizontal="center" vertical="center" wrapText="1"/>
    </xf>
    <xf numFmtId="0" fontId="13" fillId="0" borderId="1" xfId="77" applyFont="1" applyFill="1" applyBorder="1" applyAlignment="1">
      <alignment horizontal="center" vertical="center"/>
    </xf>
    <xf numFmtId="49" fontId="16" fillId="0" borderId="1" xfId="10" applyNumberFormat="1" applyFont="1" applyFill="1" applyBorder="1" applyAlignment="1">
      <alignment horizontal="center" vertical="center" wrapText="1"/>
    </xf>
    <xf numFmtId="0" fontId="20" fillId="5" borderId="1" xfId="22" applyNumberFormat="1" applyFont="1" applyFill="1" applyBorder="1" applyAlignment="1">
      <alignment horizontal="left" vertical="center"/>
    </xf>
    <xf numFmtId="0" fontId="16" fillId="5" borderId="1" xfId="21" applyNumberFormat="1" applyFont="1" applyFill="1" applyBorder="1" applyAlignment="1">
      <alignment horizontal="center" vertical="center"/>
    </xf>
    <xf numFmtId="0" fontId="16" fillId="5" borderId="1" xfId="14" applyNumberFormat="1" applyFont="1" applyFill="1" applyBorder="1" applyAlignment="1">
      <alignment horizontal="center" vertical="center" wrapText="1"/>
    </xf>
    <xf numFmtId="0" fontId="11" fillId="0" borderId="5" xfId="15" applyNumberFormat="1" applyFont="1" applyFill="1" applyBorder="1" applyAlignment="1">
      <alignment horizontal="center" vertical="center" wrapText="1"/>
    </xf>
    <xf numFmtId="0" fontId="16" fillId="5" borderId="5" xfId="21" applyNumberFormat="1" applyFont="1" applyFill="1" applyBorder="1" applyAlignment="1">
      <alignment horizontal="center" vertical="center"/>
    </xf>
    <xf numFmtId="177" fontId="16" fillId="0" borderId="5" xfId="21" applyNumberFormat="1" applyFont="1" applyFill="1" applyBorder="1" applyAlignment="1">
      <alignment vertical="center"/>
    </xf>
    <xf numFmtId="0" fontId="8" fillId="0" borderId="1" xfId="72" applyNumberFormat="1" applyFont="1" applyFill="1" applyBorder="1" applyAlignment="1">
      <alignment horizontal="center" vertical="center"/>
    </xf>
    <xf numFmtId="0" fontId="16" fillId="0" borderId="1" xfId="21" applyFont="1" applyFill="1" applyBorder="1" applyAlignment="1" applyProtection="1">
      <alignment horizontal="left" vertical="center"/>
    </xf>
    <xf numFmtId="0" fontId="20" fillId="0" borderId="5" xfId="21" applyFont="1" applyFill="1" applyBorder="1" applyAlignment="1">
      <alignment horizontal="left" vertical="center"/>
    </xf>
    <xf numFmtId="0" fontId="20" fillId="0" borderId="1" xfId="21" applyFont="1" applyFill="1" applyBorder="1" applyAlignment="1">
      <alignment horizontal="left" vertical="center"/>
    </xf>
    <xf numFmtId="0" fontId="8" fillId="0" borderId="1" xfId="10" applyNumberFormat="1" applyFont="1" applyBorder="1" applyAlignment="1">
      <alignment horizontal="center" vertical="center"/>
    </xf>
    <xf numFmtId="176" fontId="16" fillId="0" borderId="1" xfId="21" applyNumberFormat="1" applyFont="1" applyFill="1" applyBorder="1" applyAlignment="1">
      <alignment horizontal="center" vertical="center"/>
    </xf>
    <xf numFmtId="0" fontId="16" fillId="0" borderId="1" xfId="21" applyNumberFormat="1" applyFont="1" applyFill="1" applyBorder="1" applyAlignment="1">
      <alignment horizontal="center" vertical="center"/>
    </xf>
    <xf numFmtId="0" fontId="20" fillId="0" borderId="1" xfId="21" applyFont="1" applyFill="1" applyBorder="1" applyAlignment="1" applyProtection="1">
      <alignment horizontal="left" vertical="center"/>
    </xf>
    <xf numFmtId="49" fontId="101" fillId="0" borderId="1" xfId="10" applyNumberFormat="1" applyFont="1" applyFill="1" applyBorder="1" applyAlignment="1">
      <alignment horizontal="center" vertical="center" wrapText="1"/>
    </xf>
    <xf numFmtId="0" fontId="101" fillId="43" borderId="1" xfId="77" applyFont="1" applyFill="1" applyBorder="1" applyAlignment="1">
      <alignment horizontal="center" vertical="center"/>
    </xf>
    <xf numFmtId="0" fontId="101" fillId="0" borderId="1" xfId="77" applyFont="1" applyBorder="1" applyAlignment="1">
      <alignment horizontal="center" vertical="center"/>
    </xf>
    <xf numFmtId="0" fontId="101" fillId="43" borderId="1" xfId="77" applyFont="1" applyFill="1" applyBorder="1" applyAlignment="1">
      <alignment horizontal="center" vertical="center" wrapText="1"/>
    </xf>
    <xf numFmtId="0" fontId="101" fillId="5" borderId="1" xfId="77" applyFont="1" applyFill="1" applyBorder="1" applyAlignment="1">
      <alignment horizontal="center" vertical="center"/>
    </xf>
    <xf numFmtId="0" fontId="101" fillId="0" borderId="1" xfId="77" applyFont="1" applyBorder="1" applyAlignment="1">
      <alignment horizontal="center" vertical="center" wrapText="1"/>
    </xf>
    <xf numFmtId="0" fontId="92" fillId="52" borderId="1" xfId="77" applyFont="1" applyFill="1" applyBorder="1" applyAlignment="1">
      <alignment horizontal="center" vertical="center"/>
    </xf>
    <xf numFmtId="0" fontId="92" fillId="0" borderId="1" xfId="77" applyFont="1" applyBorder="1" applyAlignment="1">
      <alignment horizontal="center" vertical="center"/>
    </xf>
    <xf numFmtId="0" fontId="18" fillId="0" borderId="1" xfId="77" applyFont="1" applyBorder="1" applyAlignment="1">
      <alignment horizontal="center" vertical="center" shrinkToFit="1"/>
    </xf>
    <xf numFmtId="177" fontId="16" fillId="0" borderId="1" xfId="21" applyNumberFormat="1" applyFont="1" applyFill="1" applyBorder="1" applyAlignment="1">
      <alignment horizontal="right" vertical="center"/>
    </xf>
    <xf numFmtId="0" fontId="18" fillId="0" borderId="1" xfId="77" applyFont="1" applyFill="1" applyBorder="1" applyAlignment="1">
      <alignment horizontal="center" vertical="center"/>
    </xf>
    <xf numFmtId="0" fontId="115" fillId="0" borderId="4" xfId="15" applyFont="1" applyBorder="1" applyAlignment="1">
      <alignment horizontal="center" vertical="center" wrapText="1"/>
    </xf>
    <xf numFmtId="177" fontId="21" fillId="0" borderId="2" xfId="15" applyNumberFormat="1" applyFont="1" applyBorder="1" applyAlignment="1">
      <alignment horizontal="right" vertical="center" wrapText="1"/>
    </xf>
    <xf numFmtId="177" fontId="18" fillId="0" borderId="2" xfId="76" applyNumberFormat="1" applyFont="1" applyBorder="1" applyAlignment="1">
      <alignment horizontal="right" vertical="center"/>
    </xf>
    <xf numFmtId="177" fontId="18" fillId="0" borderId="2" xfId="77" applyNumberFormat="1" applyFont="1" applyBorder="1" applyAlignment="1">
      <alignment horizontal="right" vertical="center"/>
    </xf>
    <xf numFmtId="177" fontId="21" fillId="5" borderId="2" xfId="15" applyNumberFormat="1" applyFont="1" applyFill="1" applyBorder="1" applyAlignment="1">
      <alignment horizontal="right" vertical="center" wrapText="1"/>
    </xf>
    <xf numFmtId="177" fontId="18" fillId="5" borderId="2" xfId="77" applyNumberFormat="1" applyFont="1" applyFill="1" applyBorder="1" applyAlignment="1">
      <alignment horizontal="right" vertical="center"/>
    </xf>
    <xf numFmtId="0" fontId="12" fillId="38" borderId="1" xfId="21" applyFont="1" applyFill="1" applyBorder="1">
      <alignment vertical="center"/>
    </xf>
    <xf numFmtId="176" fontId="18" fillId="0" borderId="1" xfId="82" applyNumberFormat="1" applyFont="1" applyBorder="1" applyAlignment="1">
      <alignment horizontal="center" vertical="center"/>
    </xf>
    <xf numFmtId="176" fontId="18" fillId="5" borderId="1" xfId="82" applyNumberFormat="1" applyFont="1" applyFill="1" applyBorder="1" applyAlignment="1">
      <alignment horizontal="center" vertical="center"/>
    </xf>
    <xf numFmtId="0" fontId="18" fillId="0" borderId="1" xfId="77" applyFont="1" applyBorder="1" applyAlignment="1">
      <alignment horizontal="left" vertical="center" wrapText="1"/>
    </xf>
    <xf numFmtId="0" fontId="18" fillId="5" borderId="1" xfId="77" applyFont="1" applyFill="1" applyBorder="1" applyAlignment="1">
      <alignment horizontal="left" vertical="center" shrinkToFit="1"/>
    </xf>
    <xf numFmtId="0" fontId="18" fillId="5" borderId="1" xfId="77" applyFont="1" applyFill="1" applyBorder="1" applyAlignment="1">
      <alignment vertical="center" shrinkToFit="1"/>
    </xf>
    <xf numFmtId="0" fontId="21" fillId="5" borderId="1" xfId="85" applyFont="1" applyFill="1" applyBorder="1" applyAlignment="1" applyProtection="1">
      <alignment horizontal="left" vertical="center" shrinkToFit="1"/>
    </xf>
    <xf numFmtId="0" fontId="21" fillId="0" borderId="1" xfId="85" applyFont="1" applyFill="1" applyBorder="1" applyAlignment="1" applyProtection="1">
      <alignment horizontal="left" vertical="center" shrinkToFit="1"/>
    </xf>
    <xf numFmtId="176" fontId="18" fillId="5" borderId="1" xfId="77" applyNumberFormat="1" applyFont="1" applyFill="1" applyBorder="1" applyAlignment="1">
      <alignment horizontal="center" vertical="center" wrapText="1"/>
    </xf>
    <xf numFmtId="49" fontId="101" fillId="43" borderId="1" xfId="10" applyNumberFormat="1" applyFont="1" applyFill="1" applyBorder="1" applyAlignment="1">
      <alignment horizontal="center" vertical="center" wrapText="1"/>
    </xf>
    <xf numFmtId="0" fontId="20" fillId="0" borderId="4" xfId="21" applyFont="1" applyFill="1" applyBorder="1" applyAlignment="1">
      <alignment vertical="center"/>
    </xf>
    <xf numFmtId="0" fontId="43" fillId="0" borderId="1" xfId="77" applyFont="1" applyFill="1" applyBorder="1" applyAlignment="1">
      <alignment horizontal="left" vertical="center" shrinkToFit="1"/>
    </xf>
    <xf numFmtId="0" fontId="8" fillId="44" borderId="6" xfId="21" applyFont="1" applyFill="1" applyBorder="1" applyAlignment="1">
      <alignment horizontal="center" vertical="center"/>
    </xf>
    <xf numFmtId="0" fontId="107" fillId="4" borderId="27" xfId="10" applyFont="1" applyFill="1" applyBorder="1">
      <alignment vertical="center"/>
    </xf>
    <xf numFmtId="0" fontId="12" fillId="4" borderId="19" xfId="10" applyFont="1" applyFill="1" applyBorder="1">
      <alignment vertical="center"/>
    </xf>
    <xf numFmtId="0" fontId="10" fillId="4" borderId="3" xfId="10" applyFont="1" applyFill="1" applyBorder="1" applyAlignment="1">
      <alignment horizontal="center" vertical="center" wrapText="1"/>
    </xf>
    <xf numFmtId="0" fontId="12" fillId="38" borderId="26" xfId="21" applyFont="1" applyFill="1" applyBorder="1">
      <alignment vertical="center"/>
    </xf>
    <xf numFmtId="0" fontId="12" fillId="38" borderId="22" xfId="21" applyFont="1" applyFill="1" applyBorder="1">
      <alignment vertical="center"/>
    </xf>
    <xf numFmtId="0" fontId="12" fillId="38" borderId="23" xfId="21" applyFont="1" applyFill="1" applyBorder="1">
      <alignment vertical="center"/>
    </xf>
    <xf numFmtId="0" fontId="10" fillId="38" borderId="5" xfId="21" applyFont="1" applyFill="1" applyBorder="1" applyAlignment="1">
      <alignment horizontal="center" vertical="center"/>
    </xf>
    <xf numFmtId="0" fontId="15" fillId="0" borderId="1" xfId="0" applyFont="1" applyBorder="1">
      <alignment vertical="center"/>
    </xf>
    <xf numFmtId="0" fontId="111" fillId="5" borderId="1" xfId="0" applyFont="1" applyFill="1" applyBorder="1" applyAlignment="1">
      <alignment horizontal="center" vertical="center"/>
    </xf>
    <xf numFmtId="0" fontId="11" fillId="5" borderId="1" xfId="15" applyFont="1" applyFill="1" applyBorder="1" applyAlignment="1">
      <alignment horizontal="center" vertical="center" wrapText="1"/>
    </xf>
    <xf numFmtId="0" fontId="11" fillId="5" borderId="1" xfId="15" applyNumberFormat="1" applyFont="1" applyFill="1" applyBorder="1" applyAlignment="1">
      <alignment horizontal="center" vertical="center" wrapText="1"/>
    </xf>
    <xf numFmtId="0" fontId="43" fillId="0" borderId="1" xfId="77" applyFont="1" applyBorder="1" applyAlignment="1">
      <alignment horizontal="center" vertical="center" wrapText="1"/>
    </xf>
    <xf numFmtId="0" fontId="8" fillId="0" borderId="1" xfId="21" applyFont="1" applyFill="1" applyBorder="1" applyAlignment="1">
      <alignment horizontal="center" vertical="center"/>
    </xf>
    <xf numFmtId="0" fontId="90" fillId="0" borderId="1" xfId="77" applyFont="1" applyFill="1" applyBorder="1" applyAlignment="1">
      <alignment horizontal="center" vertical="center"/>
    </xf>
    <xf numFmtId="0" fontId="11" fillId="0" borderId="1" xfId="15" applyFont="1" applyFill="1" applyBorder="1" applyAlignment="1">
      <alignment horizontal="center" vertical="center" wrapText="1"/>
    </xf>
    <xf numFmtId="0" fontId="115" fillId="0" borderId="1" xfId="15" applyFont="1" applyFill="1" applyBorder="1" applyAlignment="1">
      <alignment horizontal="center" vertical="center" wrapText="1"/>
    </xf>
    <xf numFmtId="0" fontId="111" fillId="0" borderId="1" xfId="0" applyFont="1" applyFill="1" applyBorder="1" applyAlignment="1">
      <alignment horizontal="center" vertical="center"/>
    </xf>
    <xf numFmtId="176" fontId="43" fillId="0" borderId="1" xfId="77" applyNumberFormat="1" applyFont="1" applyFill="1" applyBorder="1" applyAlignment="1">
      <alignment horizontal="center" vertical="center"/>
    </xf>
    <xf numFmtId="0" fontId="43" fillId="0" borderId="1" xfId="77" applyFont="1" applyFill="1" applyBorder="1" applyAlignment="1">
      <alignment horizontal="center" vertical="center"/>
    </xf>
    <xf numFmtId="176" fontId="20" fillId="0" borderId="1" xfId="21" applyNumberFormat="1" applyFont="1" applyFill="1" applyBorder="1" applyAlignment="1">
      <alignment horizontal="center" vertical="center"/>
    </xf>
    <xf numFmtId="49" fontId="18" fillId="43" borderId="1" xfId="10" applyNumberFormat="1" applyFont="1" applyFill="1" applyBorder="1" applyAlignment="1">
      <alignment horizontal="center" vertical="center" wrapText="1"/>
    </xf>
    <xf numFmtId="49" fontId="18" fillId="43" borderId="1" xfId="14" applyNumberFormat="1" applyFont="1" applyFill="1" applyBorder="1" applyAlignment="1">
      <alignment horizontal="center" vertical="center" wrapText="1"/>
    </xf>
    <xf numFmtId="49" fontId="18" fillId="2" borderId="1" xfId="14" applyNumberFormat="1" applyFont="1" applyFill="1" applyBorder="1" applyAlignment="1">
      <alignment horizontal="center" vertical="center" wrapText="1"/>
    </xf>
    <xf numFmtId="177" fontId="18" fillId="0" borderId="1" xfId="21" applyNumberFormat="1" applyFont="1" applyFill="1" applyBorder="1" applyAlignment="1">
      <alignment horizontal="right" vertical="center"/>
    </xf>
    <xf numFmtId="49" fontId="18" fillId="5" borderId="1" xfId="14" applyNumberFormat="1" applyFont="1" applyFill="1" applyBorder="1" applyAlignment="1">
      <alignment horizontal="center" vertical="center" wrapText="1"/>
    </xf>
    <xf numFmtId="0" fontId="18" fillId="43" borderId="1" xfId="10" applyFont="1" applyFill="1" applyBorder="1" applyAlignment="1">
      <alignment horizontal="center" vertical="center" wrapText="1"/>
    </xf>
    <xf numFmtId="0" fontId="18" fillId="0" borderId="1" xfId="10" applyFont="1" applyBorder="1" applyAlignment="1">
      <alignment horizontal="center" vertical="center" wrapText="1"/>
    </xf>
    <xf numFmtId="49" fontId="18" fillId="0" borderId="1" xfId="10" applyNumberFormat="1" applyFont="1" applyFill="1" applyBorder="1" applyAlignment="1">
      <alignment horizontal="center" vertical="center" wrapText="1"/>
    </xf>
    <xf numFmtId="177" fontId="18" fillId="5" borderId="1" xfId="21" applyNumberFormat="1" applyFont="1" applyFill="1" applyBorder="1" applyAlignment="1">
      <alignment horizontal="right" vertical="center"/>
    </xf>
    <xf numFmtId="0" fontId="13" fillId="0" borderId="1" xfId="10" applyFont="1" applyFill="1" applyBorder="1" applyAlignment="1">
      <alignment horizontal="center" vertical="center"/>
    </xf>
    <xf numFmtId="0" fontId="116" fillId="0" borderId="1" xfId="15" applyFont="1" applyFill="1" applyBorder="1" applyAlignment="1">
      <alignment horizontal="center" vertical="center" wrapText="1"/>
    </xf>
    <xf numFmtId="0" fontId="43" fillId="0" borderId="1" xfId="41628" applyFont="1" applyFill="1" applyBorder="1" applyAlignment="1">
      <alignment horizontal="left" vertical="center" wrapText="1"/>
    </xf>
    <xf numFmtId="0" fontId="8" fillId="0" borderId="1" xfId="10" applyFont="1" applyFill="1" applyBorder="1" applyAlignment="1">
      <alignment horizontal="center" vertical="center"/>
    </xf>
    <xf numFmtId="49" fontId="18" fillId="0" borderId="1" xfId="14" applyNumberFormat="1" applyFont="1" applyFill="1" applyBorder="1" applyAlignment="1">
      <alignment horizontal="center" vertical="center" wrapText="1"/>
    </xf>
    <xf numFmtId="177" fontId="20" fillId="0" borderId="1" xfId="15" applyNumberFormat="1" applyFont="1" applyFill="1" applyBorder="1" applyAlignment="1">
      <alignment horizontal="right" vertical="center" wrapText="1"/>
    </xf>
    <xf numFmtId="0" fontId="16" fillId="0" borderId="1" xfId="77" applyFont="1" applyFill="1" applyBorder="1" applyAlignment="1">
      <alignment horizontal="center" vertical="center"/>
    </xf>
    <xf numFmtId="0" fontId="16" fillId="0" borderId="1" xfId="77" applyFont="1" applyFill="1" applyBorder="1" applyAlignment="1">
      <alignment horizontal="center" vertical="center" wrapText="1"/>
    </xf>
    <xf numFmtId="0" fontId="113" fillId="0" borderId="1" xfId="80" applyFont="1" applyFill="1" applyBorder="1" applyAlignment="1">
      <alignment horizontal="center" vertical="center"/>
    </xf>
    <xf numFmtId="176" fontId="16" fillId="0" borderId="1" xfId="15" applyNumberFormat="1" applyFont="1" applyFill="1" applyBorder="1" applyAlignment="1">
      <alignment horizontal="center" vertical="center" wrapText="1"/>
    </xf>
    <xf numFmtId="0" fontId="16" fillId="0" borderId="1" xfId="15" applyFont="1" applyFill="1" applyBorder="1" applyAlignment="1">
      <alignment horizontal="center" vertical="center" wrapText="1"/>
    </xf>
    <xf numFmtId="0" fontId="16" fillId="0" borderId="1" xfId="77" applyFont="1" applyFill="1" applyBorder="1" applyAlignment="1">
      <alignment horizontal="left" vertical="center"/>
    </xf>
    <xf numFmtId="176" fontId="16" fillId="0" borderId="1" xfId="77" applyNumberFormat="1" applyFont="1" applyFill="1" applyBorder="1" applyAlignment="1">
      <alignment horizontal="center" vertical="center"/>
    </xf>
    <xf numFmtId="0" fontId="16" fillId="0" borderId="1" xfId="0" applyFont="1" applyFill="1" applyBorder="1">
      <alignment vertical="center"/>
    </xf>
    <xf numFmtId="0" fontId="16" fillId="5" borderId="3" xfId="21" applyNumberFormat="1" applyFont="1" applyFill="1" applyBorder="1" applyAlignment="1">
      <alignment horizontal="center" vertical="center"/>
    </xf>
    <xf numFmtId="0" fontId="18" fillId="0" borderId="4" xfId="0" applyFont="1" applyBorder="1" applyAlignment="1">
      <alignment horizontal="left" vertical="center"/>
    </xf>
    <xf numFmtId="177" fontId="18" fillId="0" borderId="1" xfId="21" applyNumberFormat="1" applyFont="1" applyBorder="1">
      <alignment vertical="center"/>
    </xf>
    <xf numFmtId="49" fontId="18" fillId="39" borderId="1" xfId="10" applyNumberFormat="1" applyFont="1" applyFill="1" applyBorder="1" applyAlignment="1">
      <alignment horizontal="center" vertical="center" wrapText="1"/>
    </xf>
    <xf numFmtId="49" fontId="18" fillId="0" borderId="1" xfId="7" applyNumberFormat="1" applyFont="1" applyBorder="1" applyAlignment="1">
      <alignment horizontal="center" vertical="center" wrapText="1"/>
    </xf>
    <xf numFmtId="49" fontId="18" fillId="5" borderId="1" xfId="7" applyNumberFormat="1" applyFont="1" applyFill="1" applyBorder="1" applyAlignment="1">
      <alignment horizontal="center" vertical="center" wrapText="1"/>
    </xf>
    <xf numFmtId="176" fontId="18" fillId="5" borderId="1" xfId="21" applyNumberFormat="1" applyFont="1" applyFill="1" applyBorder="1" applyAlignment="1">
      <alignment horizontal="center" vertical="center"/>
    </xf>
    <xf numFmtId="0" fontId="11" fillId="0" borderId="1" xfId="0" applyFont="1" applyFill="1" applyBorder="1" applyAlignment="1">
      <alignment horizontal="center" vertical="center"/>
    </xf>
    <xf numFmtId="0" fontId="11" fillId="0" borderId="4" xfId="0" applyFont="1" applyFill="1" applyBorder="1" applyAlignment="1">
      <alignment horizontal="center" vertical="center"/>
    </xf>
    <xf numFmtId="177" fontId="16" fillId="0" borderId="1" xfId="21" applyNumberFormat="1" applyFont="1" applyFill="1" applyBorder="1">
      <alignment vertical="center"/>
    </xf>
    <xf numFmtId="0" fontId="118" fillId="0" borderId="1" xfId="0" applyFont="1" applyFill="1" applyBorder="1" applyAlignment="1">
      <alignment horizontal="center" vertical="center"/>
    </xf>
    <xf numFmtId="0" fontId="43" fillId="0" borderId="1" xfId="77" applyFont="1" applyFill="1" applyBorder="1" applyAlignment="1">
      <alignment horizontal="center" vertical="center" wrapText="1"/>
    </xf>
    <xf numFmtId="0" fontId="16" fillId="0" borderId="1" xfId="78" applyNumberFormat="1" applyFont="1" applyFill="1" applyBorder="1" applyAlignment="1">
      <alignment horizontal="center" vertical="center"/>
    </xf>
    <xf numFmtId="177" fontId="16" fillId="0" borderId="2" xfId="76" applyNumberFormat="1" applyFont="1" applyBorder="1" applyAlignment="1">
      <alignment horizontal="right" vertical="center"/>
    </xf>
    <xf numFmtId="177" fontId="16" fillId="0" borderId="1" xfId="76" applyNumberFormat="1" applyFont="1" applyBorder="1" applyAlignment="1">
      <alignment horizontal="right" vertical="center"/>
    </xf>
    <xf numFmtId="0" fontId="11" fillId="0" borderId="1" xfId="77" applyFont="1" applyFill="1" applyBorder="1" applyAlignment="1">
      <alignment horizontal="center" vertical="center"/>
    </xf>
    <xf numFmtId="0" fontId="11" fillId="0" borderId="4" xfId="77" applyFont="1" applyFill="1" applyBorder="1" applyAlignment="1">
      <alignment horizontal="center" vertical="center"/>
    </xf>
    <xf numFmtId="0" fontId="24" fillId="0" borderId="1" xfId="15" applyFont="1" applyFill="1" applyBorder="1" applyAlignment="1">
      <alignment horizontal="center" vertical="center" wrapText="1"/>
    </xf>
    <xf numFmtId="0" fontId="24" fillId="0" borderId="4" xfId="15" applyFont="1" applyFill="1" applyBorder="1" applyAlignment="1">
      <alignment horizontal="center" vertical="center" wrapText="1"/>
    </xf>
    <xf numFmtId="0" fontId="20" fillId="0" borderId="1" xfId="85" applyFont="1" applyFill="1" applyBorder="1" applyAlignment="1" applyProtection="1">
      <alignment horizontal="left" vertical="center" shrinkToFit="1"/>
    </xf>
    <xf numFmtId="0" fontId="13" fillId="0" borderId="4" xfId="15" applyFont="1" applyFill="1" applyBorder="1" applyAlignment="1">
      <alignment horizontal="center" vertical="center"/>
    </xf>
    <xf numFmtId="0" fontId="43" fillId="0" borderId="1" xfId="41629" applyFont="1" applyFill="1" applyBorder="1" applyAlignment="1">
      <alignment horizontal="left" vertical="center" wrapText="1"/>
    </xf>
    <xf numFmtId="0" fontId="16" fillId="0" borderId="1" xfId="10" applyFont="1" applyFill="1" applyBorder="1" applyAlignment="1">
      <alignment horizontal="center" vertical="center"/>
    </xf>
    <xf numFmtId="0" fontId="16" fillId="0" borderId="1" xfId="10" applyFont="1" applyFill="1" applyBorder="1" applyAlignment="1">
      <alignment horizontal="center" vertical="center" wrapText="1"/>
    </xf>
    <xf numFmtId="0" fontId="116" fillId="0" borderId="1" xfId="21" applyFont="1" applyFill="1" applyBorder="1" applyAlignment="1">
      <alignment horizontal="center" vertical="center"/>
    </xf>
    <xf numFmtId="0" fontId="128" fillId="0" borderId="1" xfId="21" applyFont="1" applyFill="1" applyBorder="1" applyAlignment="1">
      <alignment horizontal="center" vertical="center"/>
    </xf>
    <xf numFmtId="0" fontId="116" fillId="0" borderId="1" xfId="21" applyFont="1" applyBorder="1" applyAlignment="1">
      <alignment horizontal="center" vertical="center"/>
    </xf>
    <xf numFmtId="49" fontId="127" fillId="0" borderId="1" xfId="10" applyNumberFormat="1" applyFont="1" applyFill="1" applyBorder="1" applyAlignment="1">
      <alignment horizontal="center" vertical="center" wrapText="1"/>
    </xf>
    <xf numFmtId="0" fontId="15" fillId="0" borderId="0" xfId="21" applyFill="1">
      <alignment vertical="center"/>
    </xf>
    <xf numFmtId="49" fontId="127" fillId="49" borderId="1" xfId="10" applyNumberFormat="1" applyFont="1" applyFill="1" applyBorder="1" applyAlignment="1">
      <alignment horizontal="center" vertical="center" wrapText="1"/>
    </xf>
    <xf numFmtId="0" fontId="8" fillId="0" borderId="1" xfId="2" applyNumberFormat="1" applyFont="1" applyFill="1" applyBorder="1" applyAlignment="1">
      <alignment horizontal="center" vertical="center" wrapText="1"/>
    </xf>
    <xf numFmtId="0" fontId="111" fillId="0" borderId="1" xfId="41630" applyFont="1" applyFill="1" applyBorder="1" applyAlignment="1">
      <alignment horizontal="center" vertical="center"/>
    </xf>
    <xf numFmtId="0" fontId="118" fillId="0" borderId="1" xfId="41630" applyFont="1" applyFill="1" applyBorder="1" applyAlignment="1">
      <alignment horizontal="center" vertical="center"/>
    </xf>
    <xf numFmtId="0" fontId="115" fillId="0" borderId="4" xfId="15" applyFont="1" applyFill="1" applyBorder="1" applyAlignment="1">
      <alignment horizontal="center" vertical="center" wrapText="1"/>
    </xf>
    <xf numFmtId="0" fontId="20" fillId="55" borderId="4" xfId="21" applyFont="1" applyFill="1" applyBorder="1">
      <alignment vertical="center"/>
    </xf>
    <xf numFmtId="0" fontId="16" fillId="55" borderId="4" xfId="0" applyFont="1" applyFill="1" applyBorder="1" applyAlignment="1">
      <alignment horizontal="left" vertical="center"/>
    </xf>
    <xf numFmtId="0" fontId="107" fillId="4" borderId="4" xfId="10" applyFont="1" applyFill="1" applyBorder="1">
      <alignment vertical="center"/>
    </xf>
    <xf numFmtId="49" fontId="16" fillId="5" borderId="1" xfId="7" applyNumberFormat="1" applyFont="1" applyFill="1" applyBorder="1" applyAlignment="1">
      <alignment horizontal="center" vertical="center" wrapText="1"/>
    </xf>
    <xf numFmtId="0" fontId="16" fillId="0" borderId="4" xfId="21" applyFont="1" applyFill="1" applyBorder="1" applyAlignment="1" applyProtection="1">
      <alignment horizontal="left" vertical="center"/>
    </xf>
    <xf numFmtId="0" fontId="16" fillId="0" borderId="1" xfId="7" applyFont="1" applyBorder="1" applyAlignment="1">
      <alignment horizontal="center" vertical="center" wrapText="1"/>
    </xf>
    <xf numFmtId="0" fontId="16" fillId="0" borderId="4" xfId="21" applyFont="1" applyFill="1" applyBorder="1">
      <alignment vertical="center"/>
    </xf>
    <xf numFmtId="49" fontId="16" fillId="0" borderId="1" xfId="7" applyNumberFormat="1" applyFont="1" applyFill="1" applyBorder="1" applyAlignment="1">
      <alignment horizontal="center" vertical="center" wrapText="1"/>
    </xf>
    <xf numFmtId="0" fontId="23" fillId="0" borderId="4" xfId="0" applyFont="1" applyFill="1" applyBorder="1">
      <alignment vertical="center"/>
    </xf>
    <xf numFmtId="0" fontId="107" fillId="38" borderId="4" xfId="21" applyFont="1" applyFill="1" applyBorder="1">
      <alignment vertical="center"/>
    </xf>
    <xf numFmtId="0" fontId="43" fillId="0" borderId="1" xfId="78" applyNumberFormat="1" applyFont="1" applyFill="1" applyBorder="1" applyAlignment="1">
      <alignment horizontal="center" vertical="center"/>
    </xf>
    <xf numFmtId="0" fontId="116" fillId="0" borderId="1" xfId="21" applyFont="1" applyFill="1" applyBorder="1" applyAlignment="1">
      <alignment vertical="center"/>
    </xf>
    <xf numFmtId="0" fontId="116" fillId="50" borderId="1" xfId="21" applyFont="1" applyFill="1" applyBorder="1" applyAlignment="1">
      <alignment horizontal="center" vertical="center"/>
    </xf>
    <xf numFmtId="0" fontId="116" fillId="50" borderId="1" xfId="21" applyFont="1" applyFill="1" applyBorder="1" applyAlignment="1">
      <alignment horizontal="center" vertical="center" wrapText="1"/>
    </xf>
    <xf numFmtId="0" fontId="116" fillId="0" borderId="1" xfId="21" applyFont="1" applyBorder="1" applyAlignment="1">
      <alignment horizontal="center" vertical="center" wrapText="1"/>
    </xf>
    <xf numFmtId="0" fontId="10" fillId="37" borderId="1" xfId="21" applyFont="1" applyFill="1" applyBorder="1" applyAlignment="1">
      <alignment horizontal="center" vertical="center"/>
    </xf>
    <xf numFmtId="0" fontId="10" fillId="37" borderId="1" xfId="21" applyFont="1" applyFill="1" applyBorder="1" applyAlignment="1">
      <alignment horizontal="center" vertical="center" wrapText="1"/>
    </xf>
    <xf numFmtId="0" fontId="8" fillId="41" borderId="1" xfId="21" applyFont="1" applyFill="1" applyBorder="1" applyAlignment="1">
      <alignment horizontal="center" vertical="center"/>
    </xf>
    <xf numFmtId="0" fontId="107" fillId="4" borderId="4" xfId="10" applyNumberFormat="1" applyFont="1" applyFill="1" applyBorder="1" applyAlignment="1">
      <alignment vertical="center"/>
    </xf>
    <xf numFmtId="0" fontId="16" fillId="0" borderId="1" xfId="15" applyFont="1" applyFill="1" applyBorder="1" applyAlignment="1">
      <alignment horizontal="left" vertical="center"/>
    </xf>
    <xf numFmtId="0" fontId="16" fillId="2" borderId="29" xfId="14" applyFont="1" applyFill="1" applyBorder="1" applyAlignment="1">
      <alignment horizontal="center" vertical="center" wrapText="1"/>
    </xf>
    <xf numFmtId="0" fontId="10" fillId="46" borderId="1" xfId="0" applyFont="1" applyFill="1" applyBorder="1" applyAlignment="1">
      <alignment horizontal="center" vertical="center"/>
    </xf>
    <xf numFmtId="49" fontId="16" fillId="41" borderId="1" xfId="14" applyNumberFormat="1" applyFont="1" applyFill="1" applyBorder="1" applyAlignment="1">
      <alignment horizontal="center" vertical="center" wrapText="1"/>
    </xf>
    <xf numFmtId="49" fontId="16" fillId="41" borderId="1" xfId="10" applyNumberFormat="1" applyFont="1" applyFill="1" applyBorder="1" applyAlignment="1">
      <alignment horizontal="center" vertical="center" wrapText="1"/>
    </xf>
    <xf numFmtId="0" fontId="16" fillId="41" borderId="1" xfId="77" applyFont="1" applyFill="1" applyBorder="1" applyAlignment="1">
      <alignment horizontal="center" vertical="center"/>
    </xf>
    <xf numFmtId="0" fontId="16" fillId="41" borderId="1" xfId="77" applyFont="1" applyFill="1" applyBorder="1" applyAlignment="1">
      <alignment horizontal="center" vertical="center" wrapText="1"/>
    </xf>
    <xf numFmtId="0" fontId="16" fillId="41" borderId="1" xfId="10" applyFont="1" applyFill="1" applyBorder="1" applyAlignment="1">
      <alignment horizontal="center" vertical="center" wrapText="1"/>
    </xf>
    <xf numFmtId="0" fontId="18" fillId="41" borderId="1" xfId="77" applyFont="1" applyFill="1" applyBorder="1" applyAlignment="1">
      <alignment horizontal="center" vertical="center"/>
    </xf>
    <xf numFmtId="0" fontId="18" fillId="41" borderId="1" xfId="77" applyFont="1" applyFill="1" applyBorder="1" applyAlignment="1">
      <alignment horizontal="center" vertical="center" wrapText="1"/>
    </xf>
    <xf numFmtId="0" fontId="94" fillId="41" borderId="1" xfId="77" applyFont="1" applyFill="1" applyBorder="1" applyAlignment="1">
      <alignment horizontal="center" vertical="center" wrapText="1"/>
    </xf>
    <xf numFmtId="0" fontId="16" fillId="57" borderId="1" xfId="21" applyFont="1" applyFill="1" applyBorder="1" applyAlignment="1">
      <alignment horizontal="center" vertical="center" wrapText="1"/>
    </xf>
    <xf numFmtId="0" fontId="16" fillId="58" borderId="1" xfId="21" applyFont="1" applyFill="1" applyBorder="1" applyAlignment="1">
      <alignment horizontal="center" vertical="center" wrapText="1"/>
    </xf>
    <xf numFmtId="49" fontId="10" fillId="38" borderId="1" xfId="21" applyNumberFormat="1" applyFont="1" applyFill="1" applyBorder="1" applyAlignment="1">
      <alignment horizontal="center" vertical="center"/>
    </xf>
    <xf numFmtId="3" fontId="8" fillId="2" borderId="1" xfId="4" applyNumberFormat="1" applyFont="1" applyFill="1" applyBorder="1" applyAlignment="1">
      <alignment horizontal="center" vertical="center" wrapText="1"/>
    </xf>
    <xf numFmtId="49" fontId="101" fillId="0" borderId="1" xfId="21" applyNumberFormat="1" applyFont="1" applyBorder="1">
      <alignment vertical="center"/>
    </xf>
    <xf numFmtId="0" fontId="15" fillId="0" borderId="1" xfId="21" applyBorder="1">
      <alignment vertical="center"/>
    </xf>
    <xf numFmtId="0" fontId="0" fillId="40" borderId="0" xfId="0" applyFill="1">
      <alignment vertical="center"/>
    </xf>
    <xf numFmtId="176" fontId="20" fillId="0" borderId="5" xfId="21" applyNumberFormat="1" applyFont="1" applyBorder="1" applyAlignment="1">
      <alignment horizontal="center" vertical="center"/>
    </xf>
    <xf numFmtId="0" fontId="8" fillId="40" borderId="0" xfId="21" applyFont="1" applyFill="1">
      <alignment vertical="center"/>
    </xf>
    <xf numFmtId="0" fontId="16" fillId="2" borderId="4" xfId="77" applyFont="1" applyFill="1" applyBorder="1" applyAlignment="1">
      <alignment horizontal="left" vertical="center"/>
    </xf>
    <xf numFmtId="0" fontId="23" fillId="0" borderId="4" xfId="0" applyFont="1" applyBorder="1">
      <alignment vertical="center"/>
    </xf>
    <xf numFmtId="0" fontId="43" fillId="0" borderId="4" xfId="77" applyFont="1" applyFill="1" applyBorder="1" applyAlignment="1">
      <alignment horizontal="left" vertical="center" shrinkToFit="1"/>
    </xf>
    <xf numFmtId="0" fontId="43" fillId="0" borderId="4" xfId="80" applyFont="1" applyFill="1" applyBorder="1" applyAlignment="1" applyProtection="1">
      <alignment horizontal="left" vertical="center" wrapText="1" shrinkToFit="1"/>
    </xf>
    <xf numFmtId="0" fontId="43" fillId="54" borderId="4" xfId="80" applyFont="1" applyFill="1" applyBorder="1" applyAlignment="1">
      <alignment horizontal="left" vertical="center" wrapText="1" shrinkToFit="1"/>
    </xf>
    <xf numFmtId="0" fontId="16" fillId="0" borderId="4" xfId="0" applyFont="1" applyBorder="1">
      <alignment vertical="center"/>
    </xf>
    <xf numFmtId="0" fontId="16" fillId="0" borderId="4" xfId="21" applyFont="1" applyFill="1" applyBorder="1" applyAlignment="1">
      <alignment vertical="center"/>
    </xf>
    <xf numFmtId="176" fontId="20" fillId="5" borderId="2" xfId="21" applyNumberFormat="1" applyFont="1" applyFill="1" applyBorder="1" applyAlignment="1">
      <alignment horizontal="center" vertical="center"/>
    </xf>
    <xf numFmtId="176" fontId="16" fillId="5" borderId="2" xfId="21" applyNumberFormat="1" applyFont="1" applyFill="1" applyBorder="1" applyAlignment="1">
      <alignment horizontal="center" vertical="center"/>
    </xf>
    <xf numFmtId="176" fontId="20" fillId="0" borderId="2" xfId="21" applyNumberFormat="1" applyFont="1" applyFill="1" applyBorder="1" applyAlignment="1">
      <alignment horizontal="center" vertical="center"/>
    </xf>
    <xf numFmtId="176" fontId="20" fillId="0" borderId="2" xfId="21" applyNumberFormat="1" applyFont="1" applyBorder="1" applyAlignment="1">
      <alignment horizontal="center" vertical="center"/>
    </xf>
    <xf numFmtId="0" fontId="16" fillId="44" borderId="3" xfId="21" applyFont="1" applyFill="1" applyBorder="1" applyAlignment="1">
      <alignment horizontal="center" vertical="center" wrapText="1"/>
    </xf>
    <xf numFmtId="0" fontId="16" fillId="44" borderId="1" xfId="21" applyFont="1" applyFill="1" applyBorder="1" applyAlignment="1">
      <alignment horizontal="center" vertical="center"/>
    </xf>
    <xf numFmtId="0" fontId="8" fillId="44" borderId="3" xfId="21" applyFont="1" applyFill="1" applyBorder="1" applyAlignment="1">
      <alignment horizontal="center" vertical="center"/>
    </xf>
    <xf numFmtId="189" fontId="16" fillId="0" borderId="1" xfId="79" applyNumberFormat="1" applyFont="1" applyBorder="1" applyAlignment="1">
      <alignment horizontal="center" vertical="center" wrapText="1"/>
    </xf>
    <xf numFmtId="0" fontId="8" fillId="53" borderId="6" xfId="77" applyFont="1" applyFill="1" applyBorder="1" applyAlignment="1">
      <alignment horizontal="center" vertical="center" wrapText="1"/>
    </xf>
    <xf numFmtId="0" fontId="43" fillId="0" borderId="1" xfId="77" applyFont="1" applyBorder="1" applyAlignment="1">
      <alignment horizontal="center" vertical="center" wrapText="1"/>
    </xf>
    <xf numFmtId="0" fontId="43" fillId="52" borderId="1" xfId="77" applyFont="1" applyFill="1" applyBorder="1" applyAlignment="1">
      <alignment horizontal="center" vertical="center" wrapText="1"/>
    </xf>
    <xf numFmtId="0" fontId="43" fillId="52" borderId="1" xfId="78" applyNumberFormat="1" applyFont="1" applyFill="1" applyBorder="1" applyAlignment="1">
      <alignment horizontal="center" vertical="center" wrapText="1"/>
    </xf>
    <xf numFmtId="0" fontId="43" fillId="0" borderId="1" xfId="78" applyNumberFormat="1" applyFont="1" applyBorder="1" applyAlignment="1">
      <alignment horizontal="center" vertical="center" wrapText="1"/>
    </xf>
    <xf numFmtId="0" fontId="8" fillId="0" borderId="3" xfId="15" applyFont="1" applyBorder="1" applyAlignment="1">
      <alignment horizontal="center" vertical="center" wrapText="1"/>
    </xf>
    <xf numFmtId="0" fontId="16" fillId="0" borderId="4" xfId="77" applyFont="1" applyBorder="1" applyAlignment="1">
      <alignment horizontal="left" vertical="center" wrapText="1"/>
    </xf>
    <xf numFmtId="0" fontId="43" fillId="0" borderId="4" xfId="77" applyFont="1" applyBorder="1" applyAlignment="1">
      <alignment horizontal="left" vertical="center" shrinkToFit="1"/>
    </xf>
    <xf numFmtId="0" fontId="16" fillId="0" borderId="4" xfId="22" applyFont="1" applyBorder="1" applyAlignment="1">
      <alignment horizontal="left" vertical="center"/>
    </xf>
    <xf numFmtId="0" fontId="20" fillId="0" borderId="4" xfId="80" applyFont="1" applyBorder="1" applyAlignment="1">
      <alignment horizontal="left" vertical="center" shrinkToFit="1"/>
    </xf>
    <xf numFmtId="0" fontId="43" fillId="0" borderId="4" xfId="80" applyFont="1" applyBorder="1" applyAlignment="1">
      <alignment horizontal="left" vertical="center" shrinkToFit="1"/>
    </xf>
    <xf numFmtId="0" fontId="43" fillId="0" borderId="4" xfId="15" applyFont="1" applyBorder="1" applyAlignment="1">
      <alignment horizontal="left" vertical="center" shrinkToFit="1"/>
    </xf>
    <xf numFmtId="0" fontId="43" fillId="0" borderId="4" xfId="80" applyFont="1" applyFill="1" applyBorder="1" applyAlignment="1">
      <alignment horizontal="left" vertical="center" wrapText="1" shrinkToFit="1"/>
    </xf>
    <xf numFmtId="0" fontId="43" fillId="0" borderId="4" xfId="80" applyFont="1" applyBorder="1" applyAlignment="1">
      <alignment horizontal="left" vertical="center" wrapText="1" shrinkToFit="1"/>
    </xf>
    <xf numFmtId="0" fontId="43" fillId="0" borderId="4" xfId="80" applyFont="1" applyFill="1" applyBorder="1" applyAlignment="1">
      <alignment horizontal="left" vertical="center" shrinkToFit="1"/>
    </xf>
    <xf numFmtId="176" fontId="16" fillId="0" borderId="2" xfId="82" applyNumberFormat="1" applyFont="1" applyBorder="1" applyAlignment="1">
      <alignment horizontal="center" vertical="center"/>
    </xf>
    <xf numFmtId="176" fontId="43" fillId="5" borderId="2" xfId="77" applyNumberFormat="1" applyFont="1" applyFill="1" applyBorder="1" applyAlignment="1">
      <alignment horizontal="center" vertical="center"/>
    </xf>
    <xf numFmtId="179" fontId="43" fillId="5" borderId="2" xfId="77" applyNumberFormat="1" applyFont="1" applyFill="1" applyBorder="1" applyAlignment="1">
      <alignment horizontal="center" vertical="center" wrapText="1"/>
    </xf>
    <xf numFmtId="179" fontId="43" fillId="0" borderId="2" xfId="77" applyNumberFormat="1" applyFont="1" applyBorder="1" applyAlignment="1">
      <alignment horizontal="center" vertical="center" wrapText="1"/>
    </xf>
    <xf numFmtId="179" fontId="43" fillId="0" borderId="2" xfId="15" applyNumberFormat="1" applyFont="1" applyBorder="1" applyAlignment="1">
      <alignment horizontal="center" vertical="center" wrapText="1"/>
    </xf>
    <xf numFmtId="0" fontId="8" fillId="56" borderId="6" xfId="10" applyFont="1" applyFill="1" applyBorder="1" applyAlignment="1">
      <alignment horizontal="center" vertical="center" wrapText="1"/>
    </xf>
    <xf numFmtId="0" fontId="16" fillId="44" borderId="3" xfId="21" applyNumberFormat="1" applyFont="1" applyFill="1" applyBorder="1" applyAlignment="1">
      <alignment horizontal="center" vertical="center" wrapText="1"/>
    </xf>
    <xf numFmtId="0" fontId="8" fillId="49" borderId="19" xfId="10" applyFont="1" applyFill="1" applyBorder="1" applyAlignment="1">
      <alignment horizontal="center" vertical="center" wrapText="1"/>
    </xf>
    <xf numFmtId="0" fontId="8" fillId="53" borderId="3" xfId="77" applyFont="1" applyFill="1" applyBorder="1" applyAlignment="1">
      <alignment horizontal="center" vertical="center" wrapText="1"/>
    </xf>
    <xf numFmtId="0" fontId="8" fillId="53" borderId="6" xfId="77" applyFont="1" applyFill="1" applyBorder="1" applyAlignment="1">
      <alignment horizontal="center" vertical="center" wrapText="1"/>
    </xf>
    <xf numFmtId="0" fontId="8" fillId="53" borderId="1" xfId="77" applyFont="1" applyFill="1" applyBorder="1" applyAlignment="1">
      <alignment horizontal="center" vertical="center" wrapText="1"/>
    </xf>
    <xf numFmtId="0" fontId="8" fillId="53" borderId="3" xfId="77" applyFont="1" applyFill="1" applyBorder="1" applyAlignment="1">
      <alignment horizontal="center" vertical="center"/>
    </xf>
    <xf numFmtId="0" fontId="16" fillId="57" borderId="1" xfId="21" applyFont="1" applyFill="1" applyBorder="1" applyAlignment="1">
      <alignment horizontal="center" vertical="center"/>
    </xf>
    <xf numFmtId="0" fontId="116" fillId="0" borderId="1" xfId="21" applyFont="1" applyFill="1" applyBorder="1" applyAlignment="1">
      <alignment horizontal="center" vertical="center" wrapText="1"/>
    </xf>
    <xf numFmtId="0" fontId="43" fillId="0" borderId="1" xfId="77" applyFont="1" applyBorder="1" applyAlignment="1">
      <alignment horizontal="center" vertical="center" wrapText="1"/>
    </xf>
    <xf numFmtId="0" fontId="8" fillId="53" borderId="3" xfId="77" applyFont="1" applyFill="1" applyBorder="1" applyAlignment="1">
      <alignment horizontal="center" vertical="center" wrapText="1"/>
    </xf>
    <xf numFmtId="0" fontId="8" fillId="53" borderId="5" xfId="77" applyFont="1" applyFill="1" applyBorder="1" applyAlignment="1">
      <alignment horizontal="center" vertical="center" wrapText="1"/>
    </xf>
    <xf numFmtId="0" fontId="43" fillId="52" borderId="1" xfId="77" applyFont="1" applyFill="1" applyBorder="1" applyAlignment="1">
      <alignment horizontal="center" vertical="center" wrapText="1"/>
    </xf>
    <xf numFmtId="0" fontId="11" fillId="0" borderId="4" xfId="15" applyFont="1" applyFill="1" applyBorder="1" applyAlignment="1">
      <alignment horizontal="center" vertical="center" wrapText="1"/>
    </xf>
    <xf numFmtId="0" fontId="11" fillId="0" borderId="4" xfId="21" applyFont="1" applyFill="1" applyBorder="1" applyAlignment="1">
      <alignment horizontal="center" vertical="center"/>
    </xf>
    <xf numFmtId="0" fontId="115" fillId="0" borderId="4" xfId="15" applyNumberFormat="1" applyFont="1" applyFill="1" applyBorder="1" applyAlignment="1">
      <alignment horizontal="center" vertical="center" wrapText="1"/>
    </xf>
    <xf numFmtId="0" fontId="115" fillId="5" borderId="4" xfId="15" applyNumberFormat="1" applyFont="1" applyFill="1" applyBorder="1" applyAlignment="1">
      <alignment horizontal="center" vertical="center" wrapText="1"/>
    </xf>
    <xf numFmtId="0" fontId="16" fillId="5" borderId="2" xfId="77" applyFont="1" applyFill="1" applyBorder="1" applyAlignment="1">
      <alignment horizontal="center" vertical="center"/>
    </xf>
    <xf numFmtId="0" fontId="20" fillId="0" borderId="2" xfId="21" applyFont="1" applyBorder="1" applyAlignment="1">
      <alignment horizontal="center" vertical="center"/>
    </xf>
    <xf numFmtId="0" fontId="20" fillId="5" borderId="2" xfId="21" applyFont="1" applyFill="1" applyBorder="1" applyAlignment="1">
      <alignment horizontal="center" vertical="center"/>
    </xf>
    <xf numFmtId="0" fontId="18" fillId="0" borderId="2" xfId="77" applyFont="1" applyBorder="1" applyAlignment="1">
      <alignment horizontal="center" vertical="center"/>
    </xf>
    <xf numFmtId="0" fontId="16" fillId="0" borderId="2" xfId="77" applyFont="1" applyBorder="1" applyAlignment="1">
      <alignment horizontal="center" vertical="center"/>
    </xf>
    <xf numFmtId="0" fontId="43" fillId="5" borderId="2" xfId="77" applyFont="1" applyFill="1" applyBorder="1" applyAlignment="1">
      <alignment horizontal="center" vertical="center"/>
    </xf>
    <xf numFmtId="0" fontId="43" fillId="0" borderId="2" xfId="77" applyFont="1" applyFill="1" applyBorder="1" applyAlignment="1">
      <alignment horizontal="center" vertical="center"/>
    </xf>
    <xf numFmtId="0" fontId="20" fillId="0" borderId="2" xfId="21" applyFont="1" applyFill="1" applyBorder="1" applyAlignment="1">
      <alignment horizontal="center" vertical="center"/>
    </xf>
    <xf numFmtId="0" fontId="16" fillId="2" borderId="2" xfId="15" applyFont="1" applyFill="1" applyBorder="1" applyAlignment="1">
      <alignment horizontal="center" vertical="center" wrapText="1"/>
    </xf>
    <xf numFmtId="0" fontId="16" fillId="0" borderId="2" xfId="15" applyFont="1" applyFill="1" applyBorder="1" applyAlignment="1">
      <alignment horizontal="center" vertical="center" wrapText="1"/>
    </xf>
    <xf numFmtId="0" fontId="16" fillId="0" borderId="2" xfId="77" applyFont="1" applyFill="1" applyBorder="1" applyAlignment="1">
      <alignment horizontal="center" vertical="center"/>
    </xf>
    <xf numFmtId="0" fontId="11" fillId="0" borderId="4" xfId="15" applyNumberFormat="1" applyFont="1" applyFill="1" applyBorder="1" applyAlignment="1">
      <alignment horizontal="center" vertical="center" wrapText="1"/>
    </xf>
    <xf numFmtId="0" fontId="115" fillId="0" borderId="26" xfId="15" applyNumberFormat="1" applyFont="1" applyFill="1" applyBorder="1" applyAlignment="1">
      <alignment horizontal="center" vertical="center" wrapText="1"/>
    </xf>
    <xf numFmtId="0" fontId="11" fillId="0" borderId="26" xfId="0" applyFont="1" applyBorder="1" applyAlignment="1">
      <alignment horizontal="center" vertical="center"/>
    </xf>
    <xf numFmtId="176" fontId="16" fillId="2" borderId="2" xfId="15" applyNumberFormat="1" applyFont="1" applyFill="1" applyBorder="1" applyAlignment="1">
      <alignment horizontal="center" vertical="center" wrapText="1"/>
    </xf>
    <xf numFmtId="176" fontId="16" fillId="5" borderId="19" xfId="21" applyNumberFormat="1" applyFont="1" applyFill="1" applyBorder="1" applyAlignment="1">
      <alignment horizontal="center" vertical="center"/>
    </xf>
    <xf numFmtId="176" fontId="16" fillId="0" borderId="2" xfId="21" applyNumberFormat="1" applyFont="1" applyBorder="1" applyAlignment="1">
      <alignment horizontal="center" vertical="center"/>
    </xf>
    <xf numFmtId="176" fontId="16" fillId="5" borderId="23" xfId="21" applyNumberFormat="1" applyFont="1" applyFill="1" applyBorder="1" applyAlignment="1">
      <alignment horizontal="center" vertical="center"/>
    </xf>
    <xf numFmtId="0" fontId="20" fillId="0" borderId="4" xfId="21" applyFont="1" applyFill="1" applyBorder="1" applyAlignment="1">
      <alignment horizontal="left" vertical="center"/>
    </xf>
    <xf numFmtId="0" fontId="21" fillId="0" borderId="4" xfId="21" applyFont="1" applyBorder="1" applyAlignment="1">
      <alignment horizontal="left" vertical="center"/>
    </xf>
    <xf numFmtId="0" fontId="16" fillId="0" borderId="4" xfId="21" applyFont="1" applyFill="1" applyBorder="1" applyAlignment="1" applyProtection="1">
      <alignment vertical="center"/>
    </xf>
    <xf numFmtId="0" fontId="16" fillId="0" borderId="27" xfId="21" applyFont="1" applyFill="1" applyBorder="1" applyAlignment="1" applyProtection="1">
      <alignment vertical="center"/>
    </xf>
    <xf numFmtId="0" fontId="20" fillId="0" borderId="26" xfId="21" applyFont="1" applyFill="1" applyBorder="1" applyAlignment="1" applyProtection="1">
      <alignment horizontal="left" vertical="center"/>
    </xf>
    <xf numFmtId="0" fontId="12" fillId="4" borderId="0" xfId="10" applyFont="1" applyFill="1" applyBorder="1">
      <alignment vertical="center"/>
    </xf>
    <xf numFmtId="0" fontId="0" fillId="0" borderId="0" xfId="0" applyFill="1">
      <alignment vertical="center"/>
    </xf>
    <xf numFmtId="0" fontId="130" fillId="59" borderId="1" xfId="0" applyFont="1" applyFill="1" applyBorder="1" applyAlignment="1">
      <alignment horizontal="center" vertical="center"/>
    </xf>
    <xf numFmtId="0" fontId="21" fillId="0" borderId="1" xfId="21" applyFont="1" applyFill="1" applyBorder="1" applyAlignment="1">
      <alignment horizontal="left" vertical="center"/>
    </xf>
    <xf numFmtId="0" fontId="20" fillId="0" borderId="1" xfId="21" applyFont="1" applyFill="1" applyBorder="1" applyAlignment="1">
      <alignment horizontal="left" vertical="center" wrapText="1"/>
    </xf>
    <xf numFmtId="0" fontId="16" fillId="0" borderId="1" xfId="21" applyFont="1" applyFill="1" applyBorder="1" applyAlignment="1">
      <alignment vertical="center" wrapText="1"/>
    </xf>
    <xf numFmtId="0" fontId="12" fillId="38" borderId="0" xfId="21" applyFont="1" applyFill="1" applyBorder="1">
      <alignment vertical="center"/>
    </xf>
    <xf numFmtId="0" fontId="12" fillId="4" borderId="5" xfId="10" applyFont="1" applyFill="1" applyBorder="1">
      <alignment vertical="center"/>
    </xf>
    <xf numFmtId="0" fontId="0" fillId="0" borderId="1" xfId="0" applyFill="1" applyBorder="1" applyAlignment="1">
      <alignment horizontal="center" vertical="center"/>
    </xf>
    <xf numFmtId="0" fontId="0" fillId="0" borderId="1" xfId="0" applyFill="1" applyBorder="1">
      <alignment vertical="center"/>
    </xf>
    <xf numFmtId="0" fontId="97" fillId="0" borderId="0" xfId="21" applyFont="1" applyAlignment="1">
      <alignment vertical="center" wrapText="1"/>
    </xf>
    <xf numFmtId="0" fontId="15" fillId="0" borderId="0" xfId="0" applyFont="1" applyAlignment="1">
      <alignment horizontal="center" vertical="center"/>
    </xf>
    <xf numFmtId="0" fontId="131" fillId="0" borderId="0" xfId="21" applyFont="1">
      <alignment vertical="center"/>
    </xf>
    <xf numFmtId="0" fontId="97" fillId="0" borderId="0" xfId="21" applyFont="1">
      <alignment vertical="center"/>
    </xf>
    <xf numFmtId="0" fontId="131" fillId="0" borderId="0" xfId="0" applyFont="1">
      <alignment vertical="center"/>
    </xf>
    <xf numFmtId="0" fontId="110" fillId="0" borderId="0" xfId="0" applyFont="1">
      <alignment vertical="center"/>
    </xf>
    <xf numFmtId="0" fontId="96" fillId="0" borderId="0" xfId="21" applyFont="1" applyFill="1">
      <alignment vertical="center"/>
    </xf>
    <xf numFmtId="0" fontId="96" fillId="0" borderId="0" xfId="0" applyFont="1">
      <alignment vertical="center"/>
    </xf>
    <xf numFmtId="0" fontId="97" fillId="0" borderId="0" xfId="21" applyFont="1" applyFill="1">
      <alignment vertical="center"/>
    </xf>
    <xf numFmtId="0" fontId="101" fillId="0" borderId="0" xfId="21" applyFont="1" applyFill="1">
      <alignment vertical="center"/>
    </xf>
    <xf numFmtId="0" fontId="18" fillId="0" borderId="1" xfId="77" applyFont="1" applyFill="1" applyBorder="1" applyAlignment="1">
      <alignment horizontal="center" vertical="center" wrapText="1"/>
    </xf>
    <xf numFmtId="0" fontId="110" fillId="0" borderId="0" xfId="21" applyFont="1">
      <alignment vertical="center"/>
    </xf>
    <xf numFmtId="0" fontId="15" fillId="0" borderId="0" xfId="0" applyFont="1" applyFill="1">
      <alignment vertical="center"/>
    </xf>
    <xf numFmtId="0" fontId="112" fillId="0" borderId="1" xfId="0" applyFont="1" applyFill="1" applyBorder="1" applyAlignment="1">
      <alignment horizontal="center" vertical="center"/>
    </xf>
    <xf numFmtId="0" fontId="16" fillId="0" borderId="1" xfId="14" applyFont="1" applyFill="1" applyBorder="1" applyAlignment="1">
      <alignment horizontal="center" vertical="center" wrapText="1"/>
    </xf>
    <xf numFmtId="0" fontId="10" fillId="37" borderId="1" xfId="0" applyFont="1" applyFill="1" applyBorder="1" applyAlignment="1">
      <alignment horizontal="center" vertical="center"/>
    </xf>
    <xf numFmtId="0" fontId="12" fillId="38" borderId="2" xfId="21" applyFont="1" applyFill="1" applyBorder="1" applyAlignment="1">
      <alignment horizontal="left" vertical="center" shrinkToFit="1"/>
    </xf>
    <xf numFmtId="0" fontId="15" fillId="38" borderId="0" xfId="21" applyFill="1">
      <alignment vertical="center"/>
    </xf>
    <xf numFmtId="0" fontId="10" fillId="37" borderId="4" xfId="0" applyFont="1" applyFill="1" applyBorder="1" applyAlignment="1">
      <alignment horizontal="center" vertical="center"/>
    </xf>
    <xf numFmtId="0" fontId="108" fillId="40" borderId="1" xfId="0" applyFont="1" applyFill="1" applyBorder="1" applyAlignment="1">
      <alignment horizontal="center" vertical="center"/>
    </xf>
    <xf numFmtId="0" fontId="108" fillId="0" borderId="1" xfId="0" applyFont="1" applyFill="1" applyBorder="1" applyAlignment="1">
      <alignment horizontal="center" vertical="center"/>
    </xf>
    <xf numFmtId="0" fontId="8" fillId="5" borderId="1" xfId="21" applyFont="1" applyFill="1" applyBorder="1">
      <alignment vertical="center"/>
    </xf>
    <xf numFmtId="0" fontId="120" fillId="0" borderId="1" xfId="21" applyFont="1" applyBorder="1" applyAlignment="1">
      <alignment vertical="center" wrapText="1"/>
    </xf>
    <xf numFmtId="0" fontId="131" fillId="0" borderId="1" xfId="0" applyFont="1" applyBorder="1">
      <alignment vertical="center"/>
    </xf>
    <xf numFmtId="0" fontId="131" fillId="0" borderId="1" xfId="0" applyFont="1" applyFill="1" applyBorder="1">
      <alignment vertical="center"/>
    </xf>
    <xf numFmtId="0" fontId="131"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1" xfId="0" applyFont="1" applyFill="1" applyBorder="1">
      <alignment vertical="center"/>
    </xf>
    <xf numFmtId="0" fontId="44" fillId="0" borderId="1" xfId="0" applyFont="1" applyBorder="1">
      <alignment vertical="center"/>
    </xf>
    <xf numFmtId="0" fontId="110" fillId="0" borderId="1" xfId="0" applyFont="1" applyBorder="1">
      <alignment vertical="center"/>
    </xf>
    <xf numFmtId="0" fontId="131" fillId="0" borderId="1" xfId="21" applyFont="1" applyBorder="1">
      <alignment vertical="center"/>
    </xf>
    <xf numFmtId="0" fontId="97" fillId="0" borderId="1" xfId="21" applyFont="1" applyFill="1" applyBorder="1">
      <alignment vertical="center"/>
    </xf>
    <xf numFmtId="0" fontId="97" fillId="0" borderId="1" xfId="21" applyFont="1" applyBorder="1" applyAlignment="1">
      <alignment vertical="center" wrapText="1"/>
    </xf>
    <xf numFmtId="0" fontId="120" fillId="0" borderId="1" xfId="10" applyFont="1" applyBorder="1" applyAlignment="1">
      <alignment horizontal="center" vertical="center"/>
    </xf>
    <xf numFmtId="0" fontId="129" fillId="0" borderId="1" xfId="15" applyFont="1" applyBorder="1" applyAlignment="1">
      <alignment horizontal="center" vertical="center" wrapText="1"/>
    </xf>
    <xf numFmtId="176" fontId="132" fillId="5" borderId="1" xfId="21" applyNumberFormat="1" applyFont="1" applyFill="1" applyBorder="1" applyAlignment="1">
      <alignment horizontal="center" vertical="center"/>
    </xf>
    <xf numFmtId="0" fontId="132" fillId="5" borderId="1" xfId="21" applyFont="1" applyFill="1" applyBorder="1" applyAlignment="1">
      <alignment horizontal="center" vertical="center"/>
    </xf>
    <xf numFmtId="177" fontId="114" fillId="0" borderId="1" xfId="21" applyNumberFormat="1" applyFont="1" applyBorder="1" applyAlignment="1">
      <alignment horizontal="right" vertical="center"/>
    </xf>
    <xf numFmtId="49" fontId="22" fillId="49" borderId="1" xfId="10" applyNumberFormat="1" applyFont="1" applyFill="1" applyBorder="1" applyAlignment="1">
      <alignment horizontal="center" vertical="center" wrapText="1"/>
    </xf>
    <xf numFmtId="49" fontId="22" fillId="0" borderId="1" xfId="10" applyNumberFormat="1" applyFont="1" applyBorder="1" applyAlignment="1">
      <alignment horizontal="center" vertical="center" wrapText="1"/>
    </xf>
    <xf numFmtId="49" fontId="22" fillId="0" borderId="1" xfId="10" applyNumberFormat="1" applyFont="1" applyFill="1" applyBorder="1" applyAlignment="1">
      <alignment horizontal="center" vertical="center" wrapText="1"/>
    </xf>
    <xf numFmtId="0" fontId="22" fillId="2" borderId="25" xfId="14" applyFont="1" applyFill="1" applyBorder="1" applyAlignment="1">
      <alignment horizontal="center" vertical="center" wrapText="1"/>
    </xf>
    <xf numFmtId="0" fontId="22" fillId="45" borderId="25" xfId="14" applyFont="1" applyFill="1" applyBorder="1" applyAlignment="1">
      <alignment horizontal="center" vertical="center" wrapText="1"/>
    </xf>
    <xf numFmtId="0" fontId="110" fillId="45" borderId="25" xfId="21" applyFont="1" applyFill="1" applyBorder="1">
      <alignment vertical="center"/>
    </xf>
    <xf numFmtId="0" fontId="110" fillId="0" borderId="25" xfId="21" applyFont="1" applyBorder="1">
      <alignment vertical="center"/>
    </xf>
    <xf numFmtId="0" fontId="110" fillId="0" borderId="1" xfId="21" applyFont="1" applyBorder="1">
      <alignment vertical="center"/>
    </xf>
    <xf numFmtId="0" fontId="133" fillId="60" borderId="1" xfId="0" applyFont="1" applyFill="1" applyBorder="1" applyAlignment="1">
      <alignment horizontal="center" vertical="center"/>
    </xf>
    <xf numFmtId="0" fontId="0" fillId="0" borderId="0" xfId="0" applyBorder="1">
      <alignment vertical="center"/>
    </xf>
    <xf numFmtId="0" fontId="109" fillId="0" borderId="0" xfId="37055" applyFont="1" applyFill="1" applyBorder="1" applyAlignment="1">
      <alignment horizontal="center" vertical="center" wrapText="1"/>
    </xf>
    <xf numFmtId="0" fontId="15" fillId="0" borderId="0" xfId="21" applyBorder="1">
      <alignment vertical="center"/>
    </xf>
    <xf numFmtId="0" fontId="23" fillId="0" borderId="1" xfId="0" applyFont="1" applyBorder="1">
      <alignment vertical="center"/>
    </xf>
    <xf numFmtId="0" fontId="15" fillId="5" borderId="0" xfId="21" applyFill="1" applyBorder="1">
      <alignment vertical="center"/>
    </xf>
    <xf numFmtId="0" fontId="110" fillId="0" borderId="0" xfId="21" applyFont="1" applyBorder="1">
      <alignment vertical="center"/>
    </xf>
    <xf numFmtId="49" fontId="134" fillId="5" borderId="1" xfId="14" applyNumberFormat="1" applyFont="1" applyFill="1" applyBorder="1" applyAlignment="1">
      <alignment horizontal="center" vertical="center" wrapText="1"/>
    </xf>
    <xf numFmtId="0" fontId="134" fillId="0" borderId="1" xfId="21" applyFont="1" applyFill="1" applyBorder="1" applyAlignment="1">
      <alignment horizontal="center" vertical="center" wrapText="1"/>
    </xf>
    <xf numFmtId="0" fontId="134" fillId="50" borderId="1" xfId="21" applyFont="1" applyFill="1" applyBorder="1" applyAlignment="1">
      <alignment horizontal="center" vertical="center" wrapText="1"/>
    </xf>
    <xf numFmtId="0" fontId="135" fillId="50" borderId="1" xfId="21" applyFont="1" applyFill="1" applyBorder="1" applyAlignment="1">
      <alignment horizontal="center" vertical="center" wrapText="1"/>
    </xf>
    <xf numFmtId="0" fontId="134" fillId="0" borderId="1" xfId="21" applyFont="1" applyBorder="1" applyAlignment="1">
      <alignment horizontal="center" vertical="center" wrapText="1"/>
    </xf>
    <xf numFmtId="0" fontId="136" fillId="52" borderId="1" xfId="77" applyFont="1" applyFill="1" applyBorder="1" applyAlignment="1">
      <alignment horizontal="center" vertical="center" wrapText="1"/>
    </xf>
    <xf numFmtId="0" fontId="137" fillId="50" borderId="1" xfId="21" applyFont="1" applyFill="1" applyBorder="1" applyAlignment="1">
      <alignment horizontal="center" vertical="center" wrapText="1"/>
    </xf>
    <xf numFmtId="0" fontId="116" fillId="0" borderId="4" xfId="15" applyFont="1" applyFill="1" applyBorder="1" applyAlignment="1">
      <alignment horizontal="center" vertical="center" wrapText="1"/>
    </xf>
    <xf numFmtId="176" fontId="21" fillId="0" borderId="1" xfId="21" applyNumberFormat="1" applyFont="1" applyFill="1" applyBorder="1" applyAlignment="1">
      <alignment horizontal="center" vertical="center"/>
    </xf>
    <xf numFmtId="0" fontId="21" fillId="0" borderId="1" xfId="21" applyFont="1" applyFill="1" applyBorder="1" applyAlignment="1">
      <alignment horizontal="center" vertical="center"/>
    </xf>
    <xf numFmtId="49" fontId="18" fillId="41" borderId="1" xfId="14" applyNumberFormat="1" applyFont="1" applyFill="1" applyBorder="1" applyAlignment="1">
      <alignment horizontal="center" vertical="center" wrapText="1"/>
    </xf>
    <xf numFmtId="177" fontId="16" fillId="0" borderId="1" xfId="21" applyNumberFormat="1" applyFont="1" applyFill="1" applyBorder="1" applyAlignment="1">
      <alignment horizontal="right" vertical="center" wrapText="1"/>
    </xf>
    <xf numFmtId="187" fontId="16" fillId="0" borderId="1" xfId="14" applyNumberFormat="1" applyFont="1" applyFill="1" applyBorder="1" applyAlignment="1">
      <alignment horizontal="center" vertical="center" wrapText="1"/>
    </xf>
    <xf numFmtId="187" fontId="16" fillId="39" borderId="1" xfId="14" applyNumberFormat="1" applyFont="1" applyFill="1" applyBorder="1" applyAlignment="1">
      <alignment horizontal="center" vertical="center" wrapText="1"/>
    </xf>
    <xf numFmtId="0" fontId="16" fillId="39" borderId="1" xfId="14" applyFont="1" applyFill="1" applyBorder="1" applyAlignment="1">
      <alignment horizontal="center" vertical="center" wrapText="1"/>
    </xf>
    <xf numFmtId="0" fontId="8" fillId="0" borderId="2" xfId="10" applyFont="1" applyFill="1" applyBorder="1" applyAlignment="1">
      <alignment horizontal="center" vertical="center"/>
    </xf>
    <xf numFmtId="49" fontId="16" fillId="0" borderId="0" xfId="14" applyNumberFormat="1" applyFont="1" applyFill="1" applyAlignment="1">
      <alignment horizontal="center" vertical="center" shrinkToFit="1"/>
    </xf>
    <xf numFmtId="49" fontId="16" fillId="0" borderId="0" xfId="14" applyNumberFormat="1" applyFont="1" applyFill="1" applyAlignment="1">
      <alignment horizontal="center" vertical="center" wrapText="1"/>
    </xf>
    <xf numFmtId="49" fontId="16" fillId="52" borderId="1" xfId="10" applyNumberFormat="1" applyFont="1" applyFill="1" applyBorder="1" applyAlignment="1">
      <alignment horizontal="center" vertical="center" wrapText="1"/>
    </xf>
    <xf numFmtId="0" fontId="16" fillId="0" borderId="1" xfId="4" applyFont="1" applyFill="1" applyBorder="1" applyAlignment="1">
      <alignment vertical="center" wrapText="1"/>
    </xf>
    <xf numFmtId="0" fontId="8" fillId="0" borderId="1" xfId="4" applyFont="1" applyFill="1" applyBorder="1" applyAlignment="1">
      <alignment vertical="center" wrapText="1"/>
    </xf>
    <xf numFmtId="0" fontId="8" fillId="0" borderId="1" xfId="21" applyFont="1" applyFill="1" applyBorder="1" applyAlignment="1">
      <alignment vertical="center" wrapText="1"/>
    </xf>
    <xf numFmtId="0" fontId="8" fillId="44" borderId="1" xfId="10" applyFont="1" applyFill="1" applyBorder="1" applyAlignment="1">
      <alignment horizontal="center" vertical="center" wrapText="1"/>
    </xf>
    <xf numFmtId="0" fontId="130" fillId="59" borderId="4" xfId="0" applyFont="1" applyFill="1" applyBorder="1" applyAlignment="1">
      <alignment horizontal="center" vertical="center"/>
    </xf>
    <xf numFmtId="0" fontId="21" fillId="0" borderId="4" xfId="21" applyFont="1" applyFill="1" applyBorder="1" applyAlignment="1">
      <alignment horizontal="left" vertical="center"/>
    </xf>
    <xf numFmtId="0" fontId="43" fillId="0" borderId="4" xfId="41628" applyFont="1" applyFill="1" applyBorder="1" applyAlignment="1">
      <alignment horizontal="left" vertical="center" wrapText="1"/>
    </xf>
    <xf numFmtId="0" fontId="16" fillId="0" borderId="4" xfId="77" applyFont="1" applyFill="1" applyBorder="1" applyAlignment="1">
      <alignment horizontal="left" vertical="center"/>
    </xf>
    <xf numFmtId="0" fontId="18" fillId="0" borderId="4" xfId="77" applyFont="1" applyFill="1" applyBorder="1" applyAlignment="1">
      <alignment horizontal="left" vertical="center" shrinkToFit="1"/>
    </xf>
    <xf numFmtId="0" fontId="20" fillId="0" borderId="4" xfId="83" applyFont="1" applyFill="1" applyBorder="1" applyAlignment="1">
      <alignment horizontal="left" vertical="center" wrapText="1"/>
    </xf>
    <xf numFmtId="0" fontId="16" fillId="0" borderId="4" xfId="15" applyFont="1" applyFill="1" applyBorder="1" applyAlignment="1">
      <alignment horizontal="left" vertical="center"/>
    </xf>
    <xf numFmtId="0" fontId="20" fillId="0" borderId="4" xfId="21" applyFont="1" applyFill="1" applyBorder="1" applyAlignment="1">
      <alignment horizontal="left" vertical="center" wrapText="1"/>
    </xf>
    <xf numFmtId="0" fontId="20" fillId="0" borderId="4" xfId="21" applyFont="1" applyFill="1" applyBorder="1">
      <alignment vertical="center"/>
    </xf>
    <xf numFmtId="0" fontId="16" fillId="0" borderId="4" xfId="21" applyFont="1" applyFill="1" applyBorder="1" applyAlignment="1">
      <alignment horizontal="left" vertical="center"/>
    </xf>
    <xf numFmtId="0" fontId="16" fillId="0" borderId="4" xfId="0" applyFont="1" applyFill="1" applyBorder="1">
      <alignment vertical="center"/>
    </xf>
    <xf numFmtId="0" fontId="20" fillId="0" borderId="4" xfId="22" applyNumberFormat="1" applyFont="1" applyFill="1" applyBorder="1" applyAlignment="1">
      <alignment horizontal="left" vertical="center"/>
    </xf>
    <xf numFmtId="0" fontId="18" fillId="0" borderId="4" xfId="0" applyFont="1" applyFill="1" applyBorder="1" applyAlignment="1">
      <alignment horizontal="left" vertical="center"/>
    </xf>
    <xf numFmtId="0" fontId="16" fillId="0" borderId="4" xfId="0" applyFont="1" applyFill="1" applyBorder="1" applyAlignment="1">
      <alignment horizontal="left" vertical="center"/>
    </xf>
    <xf numFmtId="0" fontId="43" fillId="0" borderId="4" xfId="41629" applyFont="1" applyFill="1" applyBorder="1" applyAlignment="1">
      <alignment horizontal="left" vertical="center" wrapText="1"/>
    </xf>
    <xf numFmtId="0" fontId="16" fillId="0" borderId="4" xfId="77" applyFont="1" applyFill="1" applyBorder="1" applyAlignment="1">
      <alignment horizontal="left" vertical="center" wrapText="1"/>
    </xf>
    <xf numFmtId="0" fontId="16" fillId="0" borderId="4" xfId="22" applyFont="1" applyFill="1" applyBorder="1" applyAlignment="1">
      <alignment horizontal="left" vertical="center"/>
    </xf>
    <xf numFmtId="0" fontId="20" fillId="0" borderId="4" xfId="80" applyFont="1" applyFill="1" applyBorder="1" applyAlignment="1">
      <alignment horizontal="left" vertical="center" shrinkToFit="1"/>
    </xf>
    <xf numFmtId="0" fontId="43" fillId="0" borderId="4" xfId="15" applyFont="1" applyFill="1" applyBorder="1" applyAlignment="1">
      <alignment horizontal="left" vertical="center" shrinkToFit="1"/>
    </xf>
    <xf numFmtId="0" fontId="20" fillId="0" borderId="4" xfId="21" applyNumberFormat="1" applyFont="1" applyFill="1" applyBorder="1" applyAlignment="1">
      <alignment horizontal="left" vertical="center"/>
    </xf>
    <xf numFmtId="0" fontId="18" fillId="0" borderId="4" xfId="77" applyFont="1" applyFill="1" applyBorder="1" applyAlignment="1">
      <alignment horizontal="left" vertical="center"/>
    </xf>
    <xf numFmtId="0" fontId="18" fillId="0" borderId="4" xfId="77" applyFont="1" applyFill="1" applyBorder="1">
      <alignment vertical="center"/>
    </xf>
    <xf numFmtId="0" fontId="18" fillId="0" borderId="4" xfId="77" applyFont="1" applyFill="1" applyBorder="1" applyAlignment="1">
      <alignment horizontal="left" vertical="center" wrapText="1"/>
    </xf>
    <xf numFmtId="0" fontId="18" fillId="0" borderId="4" xfId="77" applyFont="1" applyFill="1" applyBorder="1" applyAlignment="1">
      <alignment vertical="center" shrinkToFit="1"/>
    </xf>
    <xf numFmtId="0" fontId="20" fillId="0" borderId="4" xfId="85" applyFont="1" applyFill="1" applyBorder="1" applyAlignment="1" applyProtection="1">
      <alignment horizontal="left" vertical="center" shrinkToFit="1"/>
    </xf>
    <xf numFmtId="0" fontId="16" fillId="0" borderId="4" xfId="77" applyFont="1" applyFill="1" applyBorder="1" applyAlignment="1">
      <alignment horizontal="left" vertical="center" shrinkToFit="1"/>
    </xf>
    <xf numFmtId="0" fontId="21" fillId="0" borderId="4" xfId="85" applyFont="1" applyFill="1" applyBorder="1" applyAlignment="1" applyProtection="1">
      <alignment horizontal="left" vertical="center" shrinkToFit="1"/>
    </xf>
    <xf numFmtId="0" fontId="16" fillId="0" borderId="4" xfId="21" applyFont="1" applyFill="1" applyBorder="1" applyAlignment="1">
      <alignment horizontal="left" vertical="center" wrapText="1"/>
    </xf>
    <xf numFmtId="0" fontId="8" fillId="0" borderId="4" xfId="15" applyFont="1" applyFill="1" applyBorder="1" applyAlignment="1">
      <alignment horizontal="left" vertical="center" wrapText="1" shrinkToFit="1"/>
    </xf>
    <xf numFmtId="0" fontId="8" fillId="0" borderId="4" xfId="32" applyFont="1" applyFill="1" applyBorder="1" applyAlignment="1">
      <alignment horizontal="left" vertical="center" wrapText="1"/>
    </xf>
    <xf numFmtId="0" fontId="16" fillId="0" borderId="4" xfId="15" applyFont="1" applyFill="1" applyBorder="1" applyAlignment="1">
      <alignment horizontal="left" vertical="center" wrapText="1"/>
    </xf>
    <xf numFmtId="3" fontId="16" fillId="0" borderId="4" xfId="32" applyNumberFormat="1" applyFont="1" applyFill="1" applyBorder="1" applyAlignment="1">
      <alignment vertical="center" wrapText="1"/>
    </xf>
    <xf numFmtId="3" fontId="16" fillId="0" borderId="4" xfId="32" applyNumberFormat="1" applyFont="1" applyFill="1" applyBorder="1" applyAlignment="1">
      <alignment horizontal="left" vertical="center" wrapText="1"/>
    </xf>
    <xf numFmtId="0" fontId="16" fillId="0" borderId="4" xfId="15" applyFont="1" applyFill="1" applyBorder="1" applyAlignment="1">
      <alignment horizontal="left" vertical="center" wrapText="1" shrinkToFit="1"/>
    </xf>
    <xf numFmtId="0" fontId="16" fillId="0" borderId="4" xfId="32" applyFont="1" applyFill="1" applyBorder="1" applyAlignment="1">
      <alignment horizontal="left" vertical="center" wrapText="1"/>
    </xf>
    <xf numFmtId="0" fontId="8" fillId="0" borderId="4" xfId="15" applyFont="1" applyFill="1" applyBorder="1" applyAlignment="1">
      <alignment horizontal="left" vertical="center" wrapText="1"/>
    </xf>
    <xf numFmtId="0" fontId="8" fillId="0" borderId="4" xfId="21" applyFont="1" applyFill="1" applyBorder="1">
      <alignment vertical="center"/>
    </xf>
    <xf numFmtId="0" fontId="16" fillId="0" borderId="4" xfId="21" applyFont="1" applyFill="1" applyBorder="1" applyAlignment="1">
      <alignment vertical="center" wrapText="1"/>
    </xf>
    <xf numFmtId="0" fontId="110" fillId="0" borderId="0" xfId="0" applyFont="1" applyFill="1">
      <alignment vertical="center"/>
    </xf>
    <xf numFmtId="0" fontId="16" fillId="0" borderId="3" xfId="15" applyFont="1" applyBorder="1" applyAlignment="1">
      <alignment horizontal="left" vertical="center" wrapText="1"/>
    </xf>
    <xf numFmtId="0" fontId="8" fillId="51" borderId="1" xfId="21" applyFont="1" applyFill="1" applyBorder="1" applyAlignment="1">
      <alignment horizontal="center" vertical="center" wrapText="1"/>
    </xf>
    <xf numFmtId="0" fontId="10" fillId="46" borderId="1" xfId="0" applyFont="1" applyFill="1" applyBorder="1" applyAlignment="1">
      <alignment horizontal="center" vertical="center"/>
    </xf>
    <xf numFmtId="0" fontId="8" fillId="56" borderId="21" xfId="77" applyFont="1" applyFill="1" applyBorder="1" applyAlignment="1">
      <alignment horizontal="center" vertical="center" wrapText="1"/>
    </xf>
    <xf numFmtId="0" fontId="10" fillId="37" borderId="1" xfId="0" applyFont="1" applyFill="1" applyBorder="1" applyAlignment="1">
      <alignment horizontal="center" vertical="center"/>
    </xf>
    <xf numFmtId="0" fontId="10" fillId="37" borderId="1" xfId="21" applyFont="1" applyFill="1" applyBorder="1" applyAlignment="1">
      <alignment horizontal="center" vertical="center"/>
    </xf>
    <xf numFmtId="189" fontId="16" fillId="0" borderId="1" xfId="79" applyNumberFormat="1" applyFont="1" applyBorder="1" applyAlignment="1">
      <alignment horizontal="center" vertical="center" wrapText="1"/>
    </xf>
    <xf numFmtId="0" fontId="8" fillId="53" borderId="6" xfId="77" applyFont="1" applyFill="1" applyBorder="1" applyAlignment="1">
      <alignment horizontal="center" vertical="center" wrapText="1"/>
    </xf>
    <xf numFmtId="0" fontId="43" fillId="0" borderId="1" xfId="77" applyFont="1" applyBorder="1" applyAlignment="1">
      <alignment horizontal="center" vertical="center" wrapText="1"/>
    </xf>
    <xf numFmtId="0" fontId="101" fillId="0" borderId="4" xfId="77" applyFont="1" applyBorder="1" applyAlignment="1">
      <alignment horizontal="center" vertical="center"/>
    </xf>
    <xf numFmtId="0" fontId="43" fillId="52" borderId="1" xfId="77" applyFont="1" applyFill="1" applyBorder="1" applyAlignment="1">
      <alignment horizontal="center" vertical="center" wrapText="1"/>
    </xf>
    <xf numFmtId="0" fontId="43" fillId="52" borderId="1" xfId="78" applyNumberFormat="1" applyFont="1" applyFill="1" applyBorder="1" applyAlignment="1">
      <alignment horizontal="center" vertical="center" wrapText="1"/>
    </xf>
    <xf numFmtId="0" fontId="43" fillId="0" borderId="1" xfId="78" applyNumberFormat="1" applyFont="1" applyBorder="1" applyAlignment="1">
      <alignment horizontal="center" vertical="center" wrapText="1"/>
    </xf>
    <xf numFmtId="0" fontId="8" fillId="53" borderId="1" xfId="77" applyFont="1" applyFill="1" applyBorder="1" applyAlignment="1">
      <alignment horizontal="center" vertical="center" wrapText="1"/>
    </xf>
    <xf numFmtId="0" fontId="10" fillId="37" borderId="4" xfId="0" applyFont="1" applyFill="1" applyBorder="1" applyAlignment="1">
      <alignment horizontal="center" vertical="center"/>
    </xf>
    <xf numFmtId="0" fontId="0" fillId="0" borderId="0" xfId="0" applyAlignment="1">
      <alignment vertical="center" wrapText="1"/>
    </xf>
    <xf numFmtId="0" fontId="144" fillId="0" borderId="0" xfId="0" applyFont="1" applyAlignment="1">
      <alignment vertical="center"/>
    </xf>
    <xf numFmtId="38" fontId="132" fillId="45" borderId="39" xfId="0" applyNumberFormat="1" applyFont="1" applyFill="1" applyBorder="1" applyAlignment="1">
      <alignment horizontal="center" vertical="center" wrapText="1"/>
    </xf>
    <xf numFmtId="0" fontId="132" fillId="45" borderId="39" xfId="0" applyFont="1" applyFill="1" applyBorder="1" applyAlignment="1">
      <alignment horizontal="center" vertical="center" wrapText="1"/>
    </xf>
    <xf numFmtId="0" fontId="0" fillId="0" borderId="0" xfId="0" applyAlignment="1">
      <alignment horizontal="center" vertical="center"/>
    </xf>
    <xf numFmtId="0" fontId="146" fillId="0" borderId="0" xfId="0" applyFont="1" applyAlignment="1"/>
    <xf numFmtId="0" fontId="148" fillId="0" borderId="0" xfId="0" applyFont="1" applyFill="1">
      <alignment vertical="center"/>
    </xf>
    <xf numFmtId="0" fontId="147" fillId="0" borderId="0" xfId="0" applyFont="1" applyFill="1">
      <alignment vertical="center"/>
    </xf>
    <xf numFmtId="0" fontId="148" fillId="0" borderId="0" xfId="21" applyFont="1" applyFill="1">
      <alignment vertical="center"/>
    </xf>
    <xf numFmtId="49" fontId="16" fillId="0" borderId="4" xfId="10" applyNumberFormat="1" applyFont="1" applyBorder="1" applyAlignment="1">
      <alignment horizontal="center" vertical="center" wrapText="1"/>
    </xf>
    <xf numFmtId="0" fontId="16" fillId="0" borderId="4" xfId="10" applyFont="1" applyBorder="1" applyAlignment="1">
      <alignment horizontal="center" vertical="center" wrapText="1"/>
    </xf>
    <xf numFmtId="0" fontId="23" fillId="0" borderId="0" xfId="0" applyFont="1" applyBorder="1">
      <alignment vertical="center"/>
    </xf>
    <xf numFmtId="49" fontId="18" fillId="2" borderId="4" xfId="14" applyNumberFormat="1" applyFont="1" applyFill="1" applyBorder="1" applyAlignment="1">
      <alignment horizontal="center" vertical="center" wrapText="1"/>
    </xf>
    <xf numFmtId="49" fontId="18" fillId="0" borderId="4" xfId="10" applyNumberFormat="1" applyFont="1" applyBorder="1" applyAlignment="1">
      <alignment horizontal="center" vertical="center" wrapText="1"/>
    </xf>
    <xf numFmtId="0" fontId="18" fillId="0" borderId="4" xfId="10" applyFont="1" applyBorder="1" applyAlignment="1">
      <alignment horizontal="center" vertical="center" wrapText="1"/>
    </xf>
    <xf numFmtId="0" fontId="147" fillId="0" borderId="0" xfId="0" applyFont="1" applyFill="1" applyBorder="1">
      <alignment vertical="center"/>
    </xf>
    <xf numFmtId="0" fontId="148" fillId="0" borderId="0" xfId="0" applyFont="1" applyFill="1" applyBorder="1">
      <alignment vertical="center"/>
    </xf>
    <xf numFmtId="0" fontId="133" fillId="0" borderId="0" xfId="0" applyFont="1" applyFill="1" applyBorder="1" applyAlignment="1">
      <alignment horizontal="center" vertical="center"/>
    </xf>
    <xf numFmtId="177" fontId="16" fillId="0" borderId="4" xfId="21" applyNumberFormat="1" applyFont="1" applyFill="1" applyBorder="1" applyAlignment="1">
      <alignment horizontal="right" vertical="center"/>
    </xf>
    <xf numFmtId="177" fontId="16" fillId="0" borderId="4" xfId="21" applyNumberFormat="1" applyFont="1" applyFill="1" applyBorder="1" applyAlignment="1">
      <alignment horizontal="right" vertical="center" wrapText="1"/>
    </xf>
    <xf numFmtId="177" fontId="16" fillId="0" borderId="4" xfId="21" applyNumberFormat="1" applyFont="1" applyBorder="1">
      <alignment vertical="center"/>
    </xf>
    <xf numFmtId="177" fontId="16" fillId="0" borderId="4" xfId="21" applyNumberFormat="1" applyFont="1" applyBorder="1" applyAlignment="1">
      <alignment horizontal="right" vertical="center"/>
    </xf>
    <xf numFmtId="49" fontId="16" fillId="5" borderId="4" xfId="14" applyNumberFormat="1" applyFont="1" applyFill="1" applyBorder="1" applyAlignment="1">
      <alignment horizontal="center" vertical="center" wrapText="1"/>
    </xf>
    <xf numFmtId="0" fontId="148" fillId="0" borderId="0" xfId="21" applyFont="1" applyFill="1" applyBorder="1">
      <alignment vertical="center"/>
    </xf>
    <xf numFmtId="0" fontId="149" fillId="0" borderId="0" xfId="21" applyFont="1" applyFill="1">
      <alignment vertical="center"/>
    </xf>
    <xf numFmtId="0" fontId="16" fillId="0" borderId="4" xfId="78" applyNumberFormat="1" applyFont="1" applyFill="1" applyBorder="1" applyAlignment="1">
      <alignment horizontal="center" vertical="center"/>
    </xf>
    <xf numFmtId="0" fontId="149" fillId="0" borderId="0" xfId="21" applyFont="1" applyFill="1" applyBorder="1">
      <alignment vertical="center"/>
    </xf>
    <xf numFmtId="0" fontId="25" fillId="0" borderId="0" xfId="21" applyFont="1" applyFill="1" applyBorder="1" applyAlignment="1">
      <alignment horizontal="center" vertical="center"/>
    </xf>
    <xf numFmtId="0" fontId="18" fillId="0" borderId="1" xfId="77" applyFont="1" applyBorder="1" applyAlignment="1">
      <alignment vertical="center" shrinkToFit="1"/>
    </xf>
    <xf numFmtId="0" fontId="20" fillId="0" borderId="1" xfId="21" applyNumberFormat="1" applyFont="1" applyFill="1" applyBorder="1" applyAlignment="1">
      <alignment horizontal="left" vertical="center"/>
    </xf>
    <xf numFmtId="0" fontId="42" fillId="0" borderId="1" xfId="80" applyFill="1" applyBorder="1" applyAlignment="1">
      <alignment horizontal="center" vertical="center"/>
    </xf>
    <xf numFmtId="49" fontId="16" fillId="52" borderId="1" xfId="14" applyNumberFormat="1" applyFont="1" applyFill="1" applyBorder="1" applyAlignment="1">
      <alignment horizontal="center" vertical="center" wrapText="1"/>
    </xf>
    <xf numFmtId="0" fontId="8" fillId="0" borderId="3" xfId="15" applyFont="1" applyFill="1" applyBorder="1" applyAlignment="1">
      <alignment horizontal="center" vertical="center" wrapText="1"/>
    </xf>
    <xf numFmtId="0" fontId="11" fillId="0" borderId="3" xfId="21" applyFont="1" applyFill="1" applyBorder="1" applyAlignment="1">
      <alignment horizontal="center" vertical="center"/>
    </xf>
    <xf numFmtId="188" fontId="8" fillId="0" borderId="3" xfId="15" applyNumberFormat="1" applyFont="1" applyFill="1" applyBorder="1" applyAlignment="1">
      <alignment horizontal="center" vertical="center" wrapText="1"/>
    </xf>
    <xf numFmtId="185" fontId="8" fillId="0" borderId="3" xfId="76" applyNumberFormat="1" applyFont="1" applyFill="1" applyBorder="1" applyAlignment="1">
      <alignment horizontal="right" vertical="center" wrapText="1"/>
    </xf>
    <xf numFmtId="0" fontId="8" fillId="0" borderId="0" xfId="21" applyFont="1" applyFill="1">
      <alignment vertical="center"/>
    </xf>
    <xf numFmtId="0" fontId="25" fillId="0" borderId="0" xfId="21" applyFont="1" applyFill="1" applyBorder="1" applyAlignment="1">
      <alignment vertical="center" wrapText="1"/>
    </xf>
    <xf numFmtId="0" fontId="149" fillId="0" borderId="0" xfId="21" applyFont="1" applyFill="1" applyBorder="1" applyAlignment="1">
      <alignment horizontal="center" vertical="center"/>
    </xf>
    <xf numFmtId="0" fontId="8" fillId="0" borderId="2" xfId="21" applyFont="1" applyBorder="1" applyAlignment="1">
      <alignment horizontal="center" vertical="center"/>
    </xf>
    <xf numFmtId="0" fontId="107" fillId="38" borderId="27" xfId="21" applyFont="1" applyFill="1" applyBorder="1">
      <alignment vertical="center"/>
    </xf>
    <xf numFmtId="0" fontId="21" fillId="0" borderId="25" xfId="0" applyFont="1" applyBorder="1" applyAlignment="1">
      <alignment horizontal="center" vertical="center"/>
    </xf>
    <xf numFmtId="0" fontId="21"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145" fillId="0" borderId="25" xfId="37558" applyFont="1" applyBorder="1" applyAlignment="1">
      <alignment horizontal="left" vertical="center" wrapText="1"/>
    </xf>
    <xf numFmtId="0" fontId="20" fillId="0" borderId="25" xfId="0" applyFont="1" applyBorder="1" applyAlignment="1">
      <alignment horizontal="left" vertical="center" wrapText="1"/>
    </xf>
    <xf numFmtId="0" fontId="21" fillId="55" borderId="25" xfId="0" applyFont="1" applyFill="1" applyBorder="1" applyAlignment="1">
      <alignment horizontal="center" vertical="center" wrapText="1"/>
    </xf>
    <xf numFmtId="0" fontId="20" fillId="55" borderId="25" xfId="0" applyFont="1" applyFill="1" applyBorder="1" applyAlignment="1">
      <alignment horizontal="center" vertical="center" wrapText="1"/>
    </xf>
    <xf numFmtId="0" fontId="145" fillId="55" borderId="25" xfId="37558" applyFont="1" applyFill="1" applyBorder="1" applyAlignment="1">
      <alignment horizontal="left" vertical="center" wrapText="1"/>
    </xf>
    <xf numFmtId="0" fontId="20" fillId="55" borderId="25" xfId="0" applyFont="1" applyFill="1" applyBorder="1" applyAlignment="1">
      <alignment horizontal="left" vertical="center" wrapText="1"/>
    </xf>
    <xf numFmtId="0" fontId="8" fillId="56" borderId="3" xfId="10" applyFont="1" applyFill="1" applyBorder="1" applyAlignment="1">
      <alignment horizontal="center" vertical="center" wrapText="1"/>
    </xf>
    <xf numFmtId="0" fontId="8" fillId="56" borderId="6" xfId="10" applyFont="1" applyFill="1" applyBorder="1" applyAlignment="1">
      <alignment horizontal="center" vertical="center" wrapText="1"/>
    </xf>
    <xf numFmtId="0" fontId="8" fillId="56" borderId="5" xfId="10" applyFont="1" applyFill="1" applyBorder="1" applyAlignment="1">
      <alignment horizontal="center" vertical="center" wrapText="1"/>
    </xf>
    <xf numFmtId="49" fontId="16" fillId="0" borderId="1" xfId="14" applyNumberFormat="1" applyFont="1" applyFill="1" applyBorder="1" applyAlignment="1">
      <alignment horizontal="center" vertical="center" wrapText="1"/>
    </xf>
    <xf numFmtId="0" fontId="18" fillId="43" borderId="4" xfId="77" applyFont="1" applyFill="1" applyBorder="1" applyAlignment="1">
      <alignment horizontal="center" vertical="center"/>
    </xf>
    <xf numFmtId="0" fontId="18" fillId="43" borderId="7" xfId="77" applyFont="1" applyFill="1" applyBorder="1" applyAlignment="1">
      <alignment horizontal="center" vertical="center"/>
    </xf>
    <xf numFmtId="0" fontId="18" fillId="43" borderId="2" xfId="77" applyFont="1" applyFill="1" applyBorder="1" applyAlignment="1">
      <alignment horizontal="center" vertical="center"/>
    </xf>
    <xf numFmtId="49" fontId="101" fillId="5" borderId="4" xfId="14" applyNumberFormat="1" applyFont="1" applyFill="1" applyBorder="1" applyAlignment="1">
      <alignment horizontal="center" vertical="center" wrapText="1"/>
    </xf>
    <xf numFmtId="49" fontId="101" fillId="5" borderId="7" xfId="14" applyNumberFormat="1" applyFont="1" applyFill="1" applyBorder="1" applyAlignment="1">
      <alignment horizontal="center" vertical="center" wrapText="1"/>
    </xf>
    <xf numFmtId="49" fontId="101" fillId="5" borderId="28" xfId="14" applyNumberFormat="1" applyFont="1" applyFill="1" applyBorder="1" applyAlignment="1">
      <alignment horizontal="center" vertical="center" wrapText="1"/>
    </xf>
    <xf numFmtId="0" fontId="19" fillId="46" borderId="1" xfId="0" applyFont="1" applyFill="1" applyBorder="1" applyAlignment="1">
      <alignment horizontal="center" vertical="center"/>
    </xf>
    <xf numFmtId="0" fontId="10" fillId="46" borderId="1" xfId="0" applyFont="1" applyFill="1" applyBorder="1" applyAlignment="1">
      <alignment horizontal="center" vertical="center"/>
    </xf>
    <xf numFmtId="0" fontId="10" fillId="46" borderId="1" xfId="0" applyFont="1" applyFill="1" applyBorder="1" applyAlignment="1">
      <alignment horizontal="center" vertical="center" wrapText="1"/>
    </xf>
    <xf numFmtId="0" fontId="8" fillId="56" borderId="21" xfId="77" applyFont="1" applyFill="1" applyBorder="1" applyAlignment="1">
      <alignment horizontal="center" vertical="center" wrapText="1"/>
    </xf>
    <xf numFmtId="0" fontId="8" fillId="56" borderId="3" xfId="77" applyFont="1" applyFill="1" applyBorder="1" applyAlignment="1">
      <alignment horizontal="center" vertical="center" wrapText="1"/>
    </xf>
    <xf numFmtId="0" fontId="8" fillId="56" borderId="6" xfId="77" applyFont="1" applyFill="1" applyBorder="1" applyAlignment="1">
      <alignment horizontal="center" vertical="center" wrapText="1"/>
    </xf>
    <xf numFmtId="0" fontId="8" fillId="56" borderId="5" xfId="77" applyFont="1" applyFill="1" applyBorder="1" applyAlignment="1">
      <alignment horizontal="center" vertical="center" wrapText="1"/>
    </xf>
    <xf numFmtId="0" fontId="16" fillId="41" borderId="1" xfId="77" applyFont="1" applyFill="1" applyBorder="1" applyAlignment="1">
      <alignment horizontal="center" vertical="center"/>
    </xf>
    <xf numFmtId="0" fontId="19" fillId="37" borderId="1" xfId="0" applyFont="1" applyFill="1" applyBorder="1" applyAlignment="1">
      <alignment horizontal="center" vertical="center"/>
    </xf>
    <xf numFmtId="0" fontId="10" fillId="37" borderId="3" xfId="0" applyFont="1" applyFill="1" applyBorder="1" applyAlignment="1">
      <alignment horizontal="center" vertical="center"/>
    </xf>
    <xf numFmtId="0" fontId="10" fillId="37" borderId="5" xfId="0" applyFont="1" applyFill="1" applyBorder="1" applyAlignment="1">
      <alignment horizontal="center" vertical="center"/>
    </xf>
    <xf numFmtId="0" fontId="10" fillId="37" borderId="1" xfId="0" applyFont="1" applyFill="1" applyBorder="1" applyAlignment="1">
      <alignment horizontal="center" vertical="center"/>
    </xf>
    <xf numFmtId="0" fontId="10" fillId="37" borderId="1" xfId="0" applyFont="1" applyFill="1" applyBorder="1" applyAlignment="1">
      <alignment horizontal="center" vertical="center" wrapText="1"/>
    </xf>
    <xf numFmtId="0" fontId="10" fillId="37" borderId="4" xfId="0" applyFont="1" applyFill="1" applyBorder="1" applyAlignment="1">
      <alignment horizontal="center" vertical="center"/>
    </xf>
    <xf numFmtId="0" fontId="16" fillId="44" borderId="3" xfId="10" applyFont="1" applyFill="1" applyBorder="1" applyAlignment="1">
      <alignment horizontal="center" vertical="center" wrapText="1"/>
    </xf>
    <xf numFmtId="0" fontId="16" fillId="44" borderId="6" xfId="10" applyFont="1" applyFill="1" applyBorder="1" applyAlignment="1">
      <alignment horizontal="center" vertical="center" wrapText="1"/>
    </xf>
    <xf numFmtId="0" fontId="16" fillId="44" borderId="3" xfId="21" applyFont="1" applyFill="1" applyBorder="1" applyAlignment="1">
      <alignment horizontal="center" vertical="center" wrapText="1"/>
    </xf>
    <xf numFmtId="0" fontId="16" fillId="44" borderId="6" xfId="21" applyFont="1" applyFill="1" applyBorder="1" applyAlignment="1">
      <alignment horizontal="center" vertical="center" wrapText="1"/>
    </xf>
    <xf numFmtId="0" fontId="16" fillId="44" borderId="5" xfId="21" applyFont="1" applyFill="1" applyBorder="1" applyAlignment="1">
      <alignment horizontal="center" vertical="center" wrapText="1"/>
    </xf>
    <xf numFmtId="0" fontId="8" fillId="44" borderId="1" xfId="10" applyFont="1" applyFill="1" applyBorder="1" applyAlignment="1">
      <alignment horizontal="center" vertical="center" wrapText="1"/>
    </xf>
    <xf numFmtId="49" fontId="16" fillId="39" borderId="1" xfId="10" applyNumberFormat="1" applyFont="1" applyFill="1" applyBorder="1" applyAlignment="1">
      <alignment horizontal="center" vertical="center" wrapText="1"/>
    </xf>
    <xf numFmtId="49" fontId="16" fillId="39" borderId="1" xfId="14" applyNumberFormat="1" applyFont="1" applyFill="1" applyBorder="1" applyAlignment="1">
      <alignment horizontal="center" vertical="center" wrapText="1"/>
    </xf>
    <xf numFmtId="0" fontId="16" fillId="44" borderId="3" xfId="21" applyFont="1" applyFill="1" applyBorder="1" applyAlignment="1">
      <alignment horizontal="center" vertical="center"/>
    </xf>
    <xf numFmtId="0" fontId="16" fillId="44" borderId="6" xfId="21" applyFont="1" applyFill="1" applyBorder="1" applyAlignment="1">
      <alignment horizontal="center" vertical="center"/>
    </xf>
    <xf numFmtId="0" fontId="16" fillId="44" borderId="1" xfId="21" applyFont="1" applyFill="1" applyBorder="1" applyAlignment="1">
      <alignment horizontal="center" vertical="center"/>
    </xf>
    <xf numFmtId="0" fontId="16" fillId="44" borderId="3" xfId="21" applyNumberFormat="1" applyFont="1" applyFill="1" applyBorder="1" applyAlignment="1">
      <alignment horizontal="center" vertical="center" wrapText="1"/>
    </xf>
    <xf numFmtId="0" fontId="16" fillId="44" borderId="6" xfId="21" applyNumberFormat="1" applyFont="1" applyFill="1" applyBorder="1" applyAlignment="1">
      <alignment horizontal="center" vertical="center" wrapText="1"/>
    </xf>
    <xf numFmtId="0" fontId="16" fillId="44" borderId="5" xfId="21" applyNumberFormat="1" applyFont="1" applyFill="1" applyBorder="1" applyAlignment="1">
      <alignment horizontal="center" vertical="center" wrapText="1"/>
    </xf>
    <xf numFmtId="0" fontId="16" fillId="44" borderId="1" xfId="21" applyNumberFormat="1" applyFont="1" applyFill="1" applyBorder="1" applyAlignment="1">
      <alignment horizontal="center" vertical="center" wrapText="1"/>
    </xf>
    <xf numFmtId="0" fontId="8" fillId="44" borderId="3" xfId="21" applyFont="1" applyFill="1" applyBorder="1" applyAlignment="1">
      <alignment horizontal="center" vertical="center" wrapText="1"/>
    </xf>
    <xf numFmtId="0" fontId="8" fillId="44" borderId="6" xfId="21" applyFont="1" applyFill="1" applyBorder="1" applyAlignment="1">
      <alignment horizontal="center" vertical="center" wrapText="1"/>
    </xf>
    <xf numFmtId="0" fontId="8" fillId="44" borderId="3" xfId="21" applyFont="1" applyFill="1" applyBorder="1" applyAlignment="1">
      <alignment horizontal="center" vertical="center"/>
    </xf>
    <xf numFmtId="0" fontId="8" fillId="44" borderId="6" xfId="21" applyFont="1" applyFill="1" applyBorder="1" applyAlignment="1">
      <alignment horizontal="center" vertical="center"/>
    </xf>
    <xf numFmtId="0" fontId="8" fillId="44" borderId="5" xfId="21" applyFont="1" applyFill="1" applyBorder="1" applyAlignment="1">
      <alignment horizontal="center" vertical="center"/>
    </xf>
    <xf numFmtId="0" fontId="8" fillId="44" borderId="1" xfId="21" applyFont="1" applyFill="1" applyBorder="1" applyAlignment="1">
      <alignment horizontal="center" vertical="center"/>
    </xf>
    <xf numFmtId="0" fontId="19" fillId="37" borderId="1" xfId="21" applyFont="1" applyFill="1" applyBorder="1" applyAlignment="1">
      <alignment horizontal="center" vertical="center" wrapText="1"/>
    </xf>
    <xf numFmtId="0" fontId="19" fillId="37" borderId="1" xfId="21" applyFont="1" applyFill="1" applyBorder="1" applyAlignment="1">
      <alignment horizontal="center" vertical="center"/>
    </xf>
    <xf numFmtId="49" fontId="16" fillId="49" borderId="1" xfId="10" applyNumberFormat="1" applyFont="1" applyFill="1" applyBorder="1" applyAlignment="1">
      <alignment horizontal="center" vertical="center" wrapText="1"/>
    </xf>
    <xf numFmtId="0" fontId="10" fillId="37" borderId="1" xfId="21" applyFont="1" applyFill="1" applyBorder="1" applyAlignment="1">
      <alignment horizontal="center" vertical="center"/>
    </xf>
    <xf numFmtId="0" fontId="10" fillId="37" borderId="1" xfId="21" applyFont="1" applyFill="1" applyBorder="1" applyAlignment="1">
      <alignment horizontal="center" vertical="center" wrapText="1"/>
    </xf>
    <xf numFmtId="0" fontId="8" fillId="49" borderId="3" xfId="10" applyFont="1" applyFill="1" applyBorder="1" applyAlignment="1">
      <alignment horizontal="center" vertical="center" wrapText="1"/>
    </xf>
    <xf numFmtId="0" fontId="8" fillId="49" borderId="6" xfId="10" applyFont="1" applyFill="1" applyBorder="1" applyAlignment="1">
      <alignment horizontal="center" vertical="center" wrapText="1"/>
    </xf>
    <xf numFmtId="0" fontId="8" fillId="49" borderId="5" xfId="10" applyFont="1" applyFill="1" applyBorder="1" applyAlignment="1">
      <alignment horizontal="center" vertical="center" wrapText="1"/>
    </xf>
    <xf numFmtId="0" fontId="16" fillId="49" borderId="3" xfId="10" applyFont="1" applyFill="1" applyBorder="1" applyAlignment="1">
      <alignment horizontal="center" vertical="center" wrapText="1"/>
    </xf>
    <xf numFmtId="0" fontId="16" fillId="49" borderId="6" xfId="10" applyFont="1" applyFill="1" applyBorder="1" applyAlignment="1">
      <alignment horizontal="center" vertical="center" wrapText="1"/>
    </xf>
    <xf numFmtId="0" fontId="16" fillId="49" borderId="5" xfId="10" applyFont="1" applyFill="1" applyBorder="1" applyAlignment="1">
      <alignment horizontal="center" vertical="center" wrapText="1"/>
    </xf>
    <xf numFmtId="0" fontId="8" fillId="49" borderId="19" xfId="10" applyFont="1" applyFill="1" applyBorder="1" applyAlignment="1">
      <alignment horizontal="center" vertical="center" wrapText="1"/>
    </xf>
    <xf numFmtId="0" fontId="8" fillId="49" borderId="21" xfId="10" applyFont="1" applyFill="1" applyBorder="1" applyAlignment="1">
      <alignment horizontal="center" vertical="center" wrapText="1"/>
    </xf>
    <xf numFmtId="49" fontId="16" fillId="52" borderId="1" xfId="14" applyNumberFormat="1" applyFont="1" applyFill="1" applyBorder="1" applyAlignment="1">
      <alignment horizontal="center" vertical="center" wrapText="1"/>
    </xf>
    <xf numFmtId="189" fontId="16" fillId="0" borderId="1" xfId="79" applyNumberFormat="1" applyFont="1" applyBorder="1" applyAlignment="1">
      <alignment horizontal="center" vertical="center" wrapText="1"/>
    </xf>
    <xf numFmtId="0" fontId="8" fillId="52" borderId="1" xfId="10" applyFont="1" applyFill="1" applyBorder="1" applyAlignment="1">
      <alignment horizontal="center" vertical="center" wrapText="1"/>
    </xf>
    <xf numFmtId="0" fontId="8" fillId="53" borderId="3" xfId="77" applyFont="1" applyFill="1" applyBorder="1" applyAlignment="1">
      <alignment horizontal="center" vertical="center" wrapText="1"/>
    </xf>
    <xf numFmtId="0" fontId="8" fillId="53" borderId="6" xfId="77" applyFont="1" applyFill="1" applyBorder="1" applyAlignment="1">
      <alignment horizontal="center" vertical="center" wrapText="1"/>
    </xf>
    <xf numFmtId="0" fontId="8" fillId="53" borderId="5" xfId="77" applyFont="1" applyFill="1" applyBorder="1" applyAlignment="1">
      <alignment horizontal="center" vertical="center" wrapText="1"/>
    </xf>
    <xf numFmtId="0" fontId="101" fillId="52" borderId="1" xfId="77" applyFont="1" applyFill="1" applyBorder="1" applyAlignment="1">
      <alignment horizontal="center" vertical="center" shrinkToFit="1"/>
    </xf>
    <xf numFmtId="0" fontId="19" fillId="37" borderId="1" xfId="0" applyFont="1" applyFill="1" applyBorder="1" applyAlignment="1">
      <alignment horizontal="center" vertical="center" wrapText="1"/>
    </xf>
    <xf numFmtId="49" fontId="16" fillId="52" borderId="4" xfId="14" applyNumberFormat="1" applyFont="1" applyFill="1" applyBorder="1" applyAlignment="1">
      <alignment horizontal="center" vertical="center" wrapText="1"/>
    </xf>
    <xf numFmtId="49" fontId="16" fillId="52" borderId="2" xfId="14" applyNumberFormat="1" applyFont="1" applyFill="1" applyBorder="1" applyAlignment="1">
      <alignment horizontal="center" vertical="center" wrapText="1"/>
    </xf>
    <xf numFmtId="0" fontId="43" fillId="0" borderId="1" xfId="77" applyFont="1" applyBorder="1" applyAlignment="1">
      <alignment horizontal="center" vertical="center" wrapText="1"/>
    </xf>
    <xf numFmtId="0" fontId="101" fillId="0" borderId="1" xfId="77" applyFont="1" applyBorder="1" applyAlignment="1">
      <alignment horizontal="center" vertical="center"/>
    </xf>
    <xf numFmtId="0" fontId="43" fillId="52" borderId="1" xfId="77" applyFont="1" applyFill="1" applyBorder="1" applyAlignment="1">
      <alignment horizontal="center" vertical="center" wrapText="1"/>
    </xf>
    <xf numFmtId="0" fontId="43" fillId="52" borderId="1" xfId="78" applyNumberFormat="1" applyFont="1" applyFill="1" applyBorder="1" applyAlignment="1">
      <alignment horizontal="center" vertical="center" wrapText="1"/>
    </xf>
    <xf numFmtId="0" fontId="43" fillId="0" borderId="1" xfId="78" applyNumberFormat="1" applyFont="1" applyBorder="1" applyAlignment="1">
      <alignment horizontal="center" vertical="center" wrapText="1"/>
    </xf>
    <xf numFmtId="0" fontId="8" fillId="53" borderId="1" xfId="77" applyFont="1" applyFill="1" applyBorder="1" applyAlignment="1">
      <alignment horizontal="center" vertical="center" wrapText="1"/>
    </xf>
    <xf numFmtId="0" fontId="8" fillId="53" borderId="1" xfId="77" applyFont="1" applyFill="1" applyBorder="1" applyAlignment="1">
      <alignment horizontal="center" vertical="center"/>
    </xf>
    <xf numFmtId="0" fontId="18" fillId="53" borderId="3" xfId="77" applyFont="1" applyFill="1" applyBorder="1" applyAlignment="1">
      <alignment horizontal="center" vertical="center" wrapText="1"/>
    </xf>
    <xf numFmtId="0" fontId="18" fillId="53" borderId="6" xfId="77" applyFont="1" applyFill="1" applyBorder="1" applyAlignment="1">
      <alignment horizontal="center" vertical="center" wrapText="1"/>
    </xf>
    <xf numFmtId="0" fontId="18" fillId="53" borderId="5" xfId="77" applyFont="1" applyFill="1" applyBorder="1" applyAlignment="1">
      <alignment horizontal="center" vertical="center" wrapText="1"/>
    </xf>
    <xf numFmtId="0" fontId="8" fillId="53" borderId="3" xfId="77" applyFont="1" applyFill="1" applyBorder="1" applyAlignment="1">
      <alignment horizontal="center" vertical="center"/>
    </xf>
    <xf numFmtId="0" fontId="8" fillId="53" borderId="6" xfId="77" applyFont="1" applyFill="1" applyBorder="1" applyAlignment="1">
      <alignment horizontal="center" vertical="center"/>
    </xf>
    <xf numFmtId="0" fontId="8" fillId="53" borderId="5" xfId="77" applyFont="1" applyFill="1" applyBorder="1" applyAlignment="1">
      <alignment horizontal="center" vertical="center"/>
    </xf>
    <xf numFmtId="0" fontId="16" fillId="53" borderId="1" xfId="77" applyFont="1" applyFill="1" applyBorder="1" applyAlignment="1">
      <alignment horizontal="center" vertical="center"/>
    </xf>
    <xf numFmtId="0" fontId="16" fillId="52" borderId="1" xfId="77" applyFont="1" applyFill="1" applyBorder="1" applyAlignment="1">
      <alignment horizontal="center" vertical="center" wrapText="1"/>
    </xf>
    <xf numFmtId="0" fontId="18" fillId="52" borderId="1" xfId="77" applyFont="1" applyFill="1" applyBorder="1" applyAlignment="1">
      <alignment horizontal="center" vertical="center" wrapText="1"/>
    </xf>
    <xf numFmtId="0" fontId="8" fillId="0" borderId="3" xfId="15" applyFont="1" applyBorder="1" applyAlignment="1">
      <alignment horizontal="center" vertical="center" wrapText="1"/>
    </xf>
    <xf numFmtId="0" fontId="8" fillId="0" borderId="6" xfId="15" applyFont="1" applyBorder="1" applyAlignment="1">
      <alignment horizontal="center" vertical="center" wrapText="1"/>
    </xf>
    <xf numFmtId="0" fontId="8" fillId="0" borderId="5" xfId="15" applyFont="1" applyBorder="1" applyAlignment="1">
      <alignment horizontal="center" vertical="center" wrapText="1"/>
    </xf>
    <xf numFmtId="0" fontId="16" fillId="50" borderId="1" xfId="21" applyFont="1" applyFill="1" applyBorder="1" applyAlignment="1">
      <alignment horizontal="center" vertical="center" wrapText="1"/>
    </xf>
    <xf numFmtId="0" fontId="16" fillId="0" borderId="1" xfId="21" applyFont="1" applyBorder="1" applyAlignment="1">
      <alignment horizontal="center" vertical="center"/>
    </xf>
    <xf numFmtId="0" fontId="8" fillId="51" borderId="3" xfId="21" applyFont="1" applyFill="1" applyBorder="1" applyAlignment="1">
      <alignment horizontal="center" vertical="center" wrapText="1"/>
    </xf>
    <xf numFmtId="0" fontId="8" fillId="51" borderId="6" xfId="21" applyFont="1" applyFill="1" applyBorder="1" applyAlignment="1">
      <alignment horizontal="center" vertical="center" wrapText="1"/>
    </xf>
    <xf numFmtId="0" fontId="8" fillId="51" borderId="5" xfId="21" applyFont="1" applyFill="1" applyBorder="1" applyAlignment="1">
      <alignment horizontal="center" vertical="center" wrapText="1"/>
    </xf>
    <xf numFmtId="0" fontId="116" fillId="50" borderId="1" xfId="21" applyFont="1" applyFill="1" applyBorder="1" applyAlignment="1">
      <alignment horizontal="center" vertical="center"/>
    </xf>
    <xf numFmtId="0" fontId="16" fillId="0" borderId="1" xfId="2" applyNumberFormat="1" applyFont="1" applyFill="1" applyBorder="1" applyAlignment="1">
      <alignment horizontal="center" vertical="center" wrapText="1"/>
    </xf>
    <xf numFmtId="0" fontId="16" fillId="57" borderId="1" xfId="21" applyFont="1" applyFill="1" applyBorder="1" applyAlignment="1">
      <alignment horizontal="center" vertical="center"/>
    </xf>
    <xf numFmtId="0" fontId="16" fillId="57" borderId="1" xfId="21" applyFont="1" applyFill="1" applyBorder="1" applyAlignment="1">
      <alignment horizontal="center" vertical="center" wrapText="1" shrinkToFit="1"/>
    </xf>
    <xf numFmtId="0" fontId="16" fillId="41" borderId="1" xfId="21" applyFont="1" applyFill="1" applyBorder="1" applyAlignment="1">
      <alignment horizontal="center" vertical="center" wrapText="1"/>
    </xf>
    <xf numFmtId="0" fontId="16" fillId="41" borderId="1" xfId="21" applyFont="1" applyFill="1" applyBorder="1" applyAlignment="1">
      <alignment horizontal="center" vertical="center"/>
    </xf>
    <xf numFmtId="0" fontId="8" fillId="41" borderId="1" xfId="21" applyFont="1" applyFill="1" applyBorder="1" applyAlignment="1">
      <alignment horizontal="center" vertical="center"/>
    </xf>
    <xf numFmtId="0" fontId="107" fillId="38" borderId="1" xfId="21" applyFont="1" applyFill="1" applyBorder="1" applyAlignment="1">
      <alignment horizontal="left" vertical="center" wrapText="1"/>
    </xf>
    <xf numFmtId="0" fontId="8" fillId="51" borderId="1" xfId="21" applyFont="1" applyFill="1" applyBorder="1" applyAlignment="1">
      <alignment horizontal="center" vertical="center" wrapText="1"/>
    </xf>
    <xf numFmtId="0" fontId="19" fillId="37" borderId="4" xfId="0" applyFont="1" applyFill="1" applyBorder="1" applyAlignment="1">
      <alignment horizontal="center" vertical="center"/>
    </xf>
    <xf numFmtId="0" fontId="19" fillId="37" borderId="7" xfId="0" applyFont="1" applyFill="1" applyBorder="1" applyAlignment="1">
      <alignment horizontal="center" vertical="center"/>
    </xf>
    <xf numFmtId="0" fontId="19" fillId="37" borderId="2" xfId="0" applyFont="1" applyFill="1" applyBorder="1" applyAlignment="1">
      <alignment horizontal="center" vertical="center"/>
    </xf>
    <xf numFmtId="0" fontId="16" fillId="44" borderId="27" xfId="21" applyFont="1" applyFill="1" applyBorder="1" applyAlignment="1">
      <alignment horizontal="center" vertical="center" wrapText="1"/>
    </xf>
    <xf numFmtId="0" fontId="16" fillId="44" borderId="20" xfId="21" applyFont="1" applyFill="1" applyBorder="1" applyAlignment="1">
      <alignment horizontal="center" vertical="center" wrapText="1"/>
    </xf>
    <xf numFmtId="0" fontId="16" fillId="44" borderId="26" xfId="21" applyFont="1" applyFill="1" applyBorder="1" applyAlignment="1">
      <alignment horizontal="center" vertical="center" wrapText="1"/>
    </xf>
    <xf numFmtId="0" fontId="12" fillId="38" borderId="1" xfId="21" applyFont="1" applyFill="1" applyBorder="1" applyAlignment="1">
      <alignment horizontal="left" vertical="center" shrinkToFit="1"/>
    </xf>
    <xf numFmtId="0" fontId="10" fillId="37" borderId="3" xfId="0" applyFont="1" applyFill="1" applyBorder="1" applyAlignment="1">
      <alignment horizontal="center" vertical="center" wrapText="1"/>
    </xf>
    <xf numFmtId="0" fontId="10" fillId="37" borderId="5" xfId="0" applyFont="1" applyFill="1" applyBorder="1" applyAlignment="1">
      <alignment horizontal="center" vertical="center" wrapText="1"/>
    </xf>
    <xf numFmtId="0" fontId="10" fillId="37" borderId="2" xfId="0" applyFont="1" applyFill="1" applyBorder="1" applyAlignment="1">
      <alignment horizontal="center" vertical="center"/>
    </xf>
    <xf numFmtId="0" fontId="10" fillId="37" borderId="4" xfId="0" applyFont="1" applyFill="1" applyBorder="1" applyAlignment="1">
      <alignment horizontal="center" vertical="center" wrapText="1"/>
    </xf>
    <xf numFmtId="0" fontId="10" fillId="37" borderId="2" xfId="0" applyFont="1" applyFill="1" applyBorder="1" applyAlignment="1">
      <alignment horizontal="center" vertical="center" wrapText="1"/>
    </xf>
    <xf numFmtId="0" fontId="12" fillId="38" borderId="4" xfId="21" applyFont="1" applyFill="1" applyBorder="1" applyAlignment="1">
      <alignment horizontal="left" vertical="center" shrinkToFit="1"/>
    </xf>
    <xf numFmtId="0" fontId="12" fillId="38" borderId="7" xfId="21" applyFont="1" applyFill="1" applyBorder="1" applyAlignment="1">
      <alignment horizontal="left" vertical="center" shrinkToFit="1"/>
    </xf>
    <xf numFmtId="0" fontId="16" fillId="57" borderId="3" xfId="21" applyFont="1" applyFill="1" applyBorder="1" applyAlignment="1">
      <alignment horizontal="center" vertical="center"/>
    </xf>
    <xf numFmtId="0" fontId="16" fillId="57" borderId="6" xfId="21" applyFont="1" applyFill="1" applyBorder="1" applyAlignment="1">
      <alignment horizontal="center" vertical="center"/>
    </xf>
    <xf numFmtId="0" fontId="16" fillId="57" borderId="5" xfId="21" applyFont="1" applyFill="1" applyBorder="1" applyAlignment="1">
      <alignment horizontal="center" vertical="center"/>
    </xf>
    <xf numFmtId="0" fontId="16" fillId="44" borderId="1" xfId="21" applyFont="1" applyFill="1" applyBorder="1" applyAlignment="1">
      <alignment horizontal="center" vertical="center" wrapText="1"/>
    </xf>
    <xf numFmtId="0" fontId="12" fillId="38" borderId="4" xfId="21" applyFont="1" applyFill="1" applyBorder="1" applyAlignment="1">
      <alignment horizontal="left" vertical="center" wrapText="1"/>
    </xf>
    <xf numFmtId="0" fontId="12" fillId="38" borderId="7" xfId="21" applyFont="1" applyFill="1" applyBorder="1" applyAlignment="1">
      <alignment horizontal="left" vertical="center" wrapText="1"/>
    </xf>
    <xf numFmtId="0" fontId="12" fillId="38" borderId="2" xfId="21" applyFont="1" applyFill="1" applyBorder="1" applyAlignment="1">
      <alignment horizontal="left" vertical="center" wrapText="1"/>
    </xf>
    <xf numFmtId="0" fontId="8" fillId="53" borderId="2" xfId="10" applyFont="1" applyFill="1" applyBorder="1" applyAlignment="1">
      <alignment horizontal="center" vertical="center" wrapText="1"/>
    </xf>
    <xf numFmtId="0" fontId="12" fillId="38" borderId="2" xfId="21" applyFont="1" applyFill="1" applyBorder="1" applyAlignment="1">
      <alignment horizontal="left" vertical="center" shrinkToFit="1"/>
    </xf>
    <xf numFmtId="0" fontId="132" fillId="45" borderId="33" xfId="0" applyFont="1" applyFill="1" applyBorder="1" applyAlignment="1">
      <alignment horizontal="center" vertical="center" wrapText="1"/>
    </xf>
    <xf numFmtId="0" fontId="132" fillId="45" borderId="34" xfId="0" applyFont="1" applyFill="1" applyBorder="1" applyAlignment="1">
      <alignment horizontal="center" vertical="center" wrapText="1"/>
    </xf>
    <xf numFmtId="0" fontId="132" fillId="45" borderId="35" xfId="0" applyFont="1" applyFill="1" applyBorder="1" applyAlignment="1">
      <alignment horizontal="center" vertical="center" wrapText="1"/>
    </xf>
    <xf numFmtId="0" fontId="138" fillId="0" borderId="30" xfId="0" applyFont="1" applyBorder="1" applyAlignment="1">
      <alignment horizontal="left" vertical="center" wrapText="1"/>
    </xf>
    <xf numFmtId="0" fontId="132" fillId="45" borderId="31" xfId="0" applyFont="1" applyFill="1" applyBorder="1" applyAlignment="1">
      <alignment horizontal="center" vertical="center" wrapText="1"/>
    </xf>
    <xf numFmtId="0" fontId="132" fillId="45" borderId="37" xfId="0" applyFont="1" applyFill="1" applyBorder="1" applyAlignment="1">
      <alignment horizontal="center" vertical="center" wrapText="1"/>
    </xf>
    <xf numFmtId="0" fontId="132" fillId="45" borderId="32" xfId="0" applyFont="1" applyFill="1" applyBorder="1" applyAlignment="1">
      <alignment horizontal="center" vertical="center" wrapText="1"/>
    </xf>
    <xf numFmtId="0" fontId="132" fillId="45" borderId="38" xfId="0" applyFont="1" applyFill="1" applyBorder="1" applyAlignment="1">
      <alignment horizontal="center" vertical="center" wrapText="1"/>
    </xf>
    <xf numFmtId="0" fontId="132" fillId="45" borderId="36" xfId="0" applyFont="1" applyFill="1" applyBorder="1" applyAlignment="1">
      <alignment horizontal="center" vertical="center" wrapText="1"/>
    </xf>
    <xf numFmtId="0" fontId="132" fillId="45" borderId="40" xfId="0" applyFont="1" applyFill="1" applyBorder="1" applyAlignment="1">
      <alignment horizontal="center" vertical="center" wrapText="1"/>
    </xf>
    <xf numFmtId="0" fontId="132" fillId="45" borderId="0" xfId="0" applyFont="1" applyFill="1" applyAlignment="1">
      <alignment horizontal="center" vertical="center" wrapText="1"/>
    </xf>
  </cellXfs>
  <cellStyles count="41631">
    <cellStyle name="20% - 강조색1 10" xfId="88" xr:uid="{00000000-0005-0000-0000-000000000000}"/>
    <cellStyle name="20% - 강조색1 10 2" xfId="89" xr:uid="{00000000-0005-0000-0000-000001000000}"/>
    <cellStyle name="20% - 강조색1 10 3" xfId="90" xr:uid="{00000000-0005-0000-0000-000002000000}"/>
    <cellStyle name="20% - 강조색1 11" xfId="91" xr:uid="{00000000-0005-0000-0000-000003000000}"/>
    <cellStyle name="20% - 강조색1 11 2" xfId="92" xr:uid="{00000000-0005-0000-0000-000004000000}"/>
    <cellStyle name="20% - 강조색1 11 3" xfId="93" xr:uid="{00000000-0005-0000-0000-000005000000}"/>
    <cellStyle name="20% - 강조색1 12" xfId="94" xr:uid="{00000000-0005-0000-0000-000006000000}"/>
    <cellStyle name="20% - 강조색1 13" xfId="95" xr:uid="{00000000-0005-0000-0000-000007000000}"/>
    <cellStyle name="20% - 강조색1 14" xfId="96" xr:uid="{00000000-0005-0000-0000-000008000000}"/>
    <cellStyle name="20% - 강조색1 15" xfId="97" xr:uid="{00000000-0005-0000-0000-000009000000}"/>
    <cellStyle name="20% - 강조색1 16" xfId="98" xr:uid="{00000000-0005-0000-0000-00000A000000}"/>
    <cellStyle name="20% - 강조색1 2" xfId="99" xr:uid="{00000000-0005-0000-0000-00000B000000}"/>
    <cellStyle name="20% - 강조색1 2 2" xfId="100" xr:uid="{00000000-0005-0000-0000-00000C000000}"/>
    <cellStyle name="20% - 강조색1 2 2 2" xfId="101" xr:uid="{00000000-0005-0000-0000-00000D000000}"/>
    <cellStyle name="20% - 강조색1 2 2 2 2" xfId="102" xr:uid="{00000000-0005-0000-0000-00000E000000}"/>
    <cellStyle name="20% - 강조색1 2 2 2 2 2" xfId="103" xr:uid="{00000000-0005-0000-0000-00000F000000}"/>
    <cellStyle name="20% - 강조색1 2 2 2 2 2 2" xfId="104" xr:uid="{00000000-0005-0000-0000-000010000000}"/>
    <cellStyle name="20% - 강조색1 2 2 2 2 2 2 2" xfId="105" xr:uid="{00000000-0005-0000-0000-000011000000}"/>
    <cellStyle name="20% - 강조색1 2 2 2 2 2 3" xfId="106" xr:uid="{00000000-0005-0000-0000-000012000000}"/>
    <cellStyle name="20% - 강조색1 2 2 2 2 3" xfId="107" xr:uid="{00000000-0005-0000-0000-000013000000}"/>
    <cellStyle name="20% - 강조색1 2 2 2 2 3 2" xfId="108" xr:uid="{00000000-0005-0000-0000-000014000000}"/>
    <cellStyle name="20% - 강조색1 2 2 2 2 4" xfId="109" xr:uid="{00000000-0005-0000-0000-000015000000}"/>
    <cellStyle name="20% - 강조색1 2 2 2 3" xfId="110" xr:uid="{00000000-0005-0000-0000-000016000000}"/>
    <cellStyle name="20% - 강조색1 2 2 2 3 2" xfId="111" xr:uid="{00000000-0005-0000-0000-000017000000}"/>
    <cellStyle name="20% - 강조색1 2 2 2 3 2 2" xfId="112" xr:uid="{00000000-0005-0000-0000-000018000000}"/>
    <cellStyle name="20% - 강조색1 2 2 2 3 3" xfId="113" xr:uid="{00000000-0005-0000-0000-000019000000}"/>
    <cellStyle name="20% - 강조색1 2 2 2 4" xfId="114" xr:uid="{00000000-0005-0000-0000-00001A000000}"/>
    <cellStyle name="20% - 강조색1 2 2 2 4 2" xfId="115" xr:uid="{00000000-0005-0000-0000-00001B000000}"/>
    <cellStyle name="20% - 강조색1 2 2 2 5" xfId="116" xr:uid="{00000000-0005-0000-0000-00001C000000}"/>
    <cellStyle name="20% - 강조색1 2 2 3" xfId="117" xr:uid="{00000000-0005-0000-0000-00001D000000}"/>
    <cellStyle name="20% - 강조색1 2 2 3 2" xfId="118" xr:uid="{00000000-0005-0000-0000-00001E000000}"/>
    <cellStyle name="20% - 강조색1 2 2 3 2 2" xfId="119" xr:uid="{00000000-0005-0000-0000-00001F000000}"/>
    <cellStyle name="20% - 강조색1 2 2 3 2 2 2" xfId="120" xr:uid="{00000000-0005-0000-0000-000020000000}"/>
    <cellStyle name="20% - 강조색1 2 2 3 2 3" xfId="121" xr:uid="{00000000-0005-0000-0000-000021000000}"/>
    <cellStyle name="20% - 강조색1 2 2 3 3" xfId="122" xr:uid="{00000000-0005-0000-0000-000022000000}"/>
    <cellStyle name="20% - 강조색1 2 2 3 3 2" xfId="123" xr:uid="{00000000-0005-0000-0000-000023000000}"/>
    <cellStyle name="20% - 강조색1 2 2 3 4" xfId="124" xr:uid="{00000000-0005-0000-0000-000024000000}"/>
    <cellStyle name="20% - 강조색1 2 2 4" xfId="125" xr:uid="{00000000-0005-0000-0000-000025000000}"/>
    <cellStyle name="20% - 강조색1 2 2 4 2" xfId="126" xr:uid="{00000000-0005-0000-0000-000026000000}"/>
    <cellStyle name="20% - 강조색1 2 2 4 2 2" xfId="127" xr:uid="{00000000-0005-0000-0000-000027000000}"/>
    <cellStyle name="20% - 강조색1 2 2 4 3" xfId="128" xr:uid="{00000000-0005-0000-0000-000028000000}"/>
    <cellStyle name="20% - 강조색1 2 2 5" xfId="129" xr:uid="{00000000-0005-0000-0000-000029000000}"/>
    <cellStyle name="20% - 강조색1 2 2 5 2" xfId="130" xr:uid="{00000000-0005-0000-0000-00002A000000}"/>
    <cellStyle name="20% - 강조색1 2 2 6" xfId="131" xr:uid="{00000000-0005-0000-0000-00002B000000}"/>
    <cellStyle name="20% - 강조색1 2 3" xfId="132" xr:uid="{00000000-0005-0000-0000-00002C000000}"/>
    <cellStyle name="20% - 강조색1 2 3 2" xfId="133" xr:uid="{00000000-0005-0000-0000-00002D000000}"/>
    <cellStyle name="20% - 강조색1 2 3 2 2" xfId="134" xr:uid="{00000000-0005-0000-0000-00002E000000}"/>
    <cellStyle name="20% - 강조색1 2 3 2 2 2" xfId="135" xr:uid="{00000000-0005-0000-0000-00002F000000}"/>
    <cellStyle name="20% - 강조색1 2 3 2 2 2 2" xfId="136" xr:uid="{00000000-0005-0000-0000-000030000000}"/>
    <cellStyle name="20% - 강조색1 2 3 2 2 3" xfId="137" xr:uid="{00000000-0005-0000-0000-000031000000}"/>
    <cellStyle name="20% - 강조색1 2 3 2 3" xfId="138" xr:uid="{00000000-0005-0000-0000-000032000000}"/>
    <cellStyle name="20% - 강조색1 2 3 2 3 2" xfId="139" xr:uid="{00000000-0005-0000-0000-000033000000}"/>
    <cellStyle name="20% - 강조색1 2 3 2 4" xfId="140" xr:uid="{00000000-0005-0000-0000-000034000000}"/>
    <cellStyle name="20% - 강조색1 2 3 3" xfId="141" xr:uid="{00000000-0005-0000-0000-000035000000}"/>
    <cellStyle name="20% - 강조색1 2 3 3 2" xfId="142" xr:uid="{00000000-0005-0000-0000-000036000000}"/>
    <cellStyle name="20% - 강조색1 2 3 3 2 2" xfId="143" xr:uid="{00000000-0005-0000-0000-000037000000}"/>
    <cellStyle name="20% - 강조색1 2 3 3 3" xfId="144" xr:uid="{00000000-0005-0000-0000-000038000000}"/>
    <cellStyle name="20% - 강조색1 2 3 4" xfId="145" xr:uid="{00000000-0005-0000-0000-000039000000}"/>
    <cellStyle name="20% - 강조색1 2 3 4 2" xfId="146" xr:uid="{00000000-0005-0000-0000-00003A000000}"/>
    <cellStyle name="20% - 강조색1 2 3 5" xfId="147" xr:uid="{00000000-0005-0000-0000-00003B000000}"/>
    <cellStyle name="20% - 강조색1 2 4" xfId="148" xr:uid="{00000000-0005-0000-0000-00003C000000}"/>
    <cellStyle name="20% - 강조색1 2 4 2" xfId="149" xr:uid="{00000000-0005-0000-0000-00003D000000}"/>
    <cellStyle name="20% - 강조색1 2 4 2 2" xfId="150" xr:uid="{00000000-0005-0000-0000-00003E000000}"/>
    <cellStyle name="20% - 강조색1 2 4 2 2 2" xfId="151" xr:uid="{00000000-0005-0000-0000-00003F000000}"/>
    <cellStyle name="20% - 강조색1 2 4 2 3" xfId="152" xr:uid="{00000000-0005-0000-0000-000040000000}"/>
    <cellStyle name="20% - 강조색1 2 4 3" xfId="153" xr:uid="{00000000-0005-0000-0000-000041000000}"/>
    <cellStyle name="20% - 강조색1 2 4 3 2" xfId="154" xr:uid="{00000000-0005-0000-0000-000042000000}"/>
    <cellStyle name="20% - 강조색1 2 4 4" xfId="155" xr:uid="{00000000-0005-0000-0000-000043000000}"/>
    <cellStyle name="20% - 강조색1 2 5" xfId="156" xr:uid="{00000000-0005-0000-0000-000044000000}"/>
    <cellStyle name="20% - 강조색1 2 5 2" xfId="157" xr:uid="{00000000-0005-0000-0000-000045000000}"/>
    <cellStyle name="20% - 강조색1 2 5 2 2" xfId="158" xr:uid="{00000000-0005-0000-0000-000046000000}"/>
    <cellStyle name="20% - 강조색1 2 5 3" xfId="159" xr:uid="{00000000-0005-0000-0000-000047000000}"/>
    <cellStyle name="20% - 강조색1 2 6" xfId="160" xr:uid="{00000000-0005-0000-0000-000048000000}"/>
    <cellStyle name="20% - 강조색1 2 6 2" xfId="161" xr:uid="{00000000-0005-0000-0000-000049000000}"/>
    <cellStyle name="20% - 강조색1 2 7" xfId="162" xr:uid="{00000000-0005-0000-0000-00004A000000}"/>
    <cellStyle name="20% - 강조색1 3" xfId="163" xr:uid="{00000000-0005-0000-0000-00004B000000}"/>
    <cellStyle name="20% - 강조색1 3 2" xfId="164" xr:uid="{00000000-0005-0000-0000-00004C000000}"/>
    <cellStyle name="20% - 강조색1 3 2 2" xfId="165" xr:uid="{00000000-0005-0000-0000-00004D000000}"/>
    <cellStyle name="20% - 강조색1 3 2 2 2" xfId="166" xr:uid="{00000000-0005-0000-0000-00004E000000}"/>
    <cellStyle name="20% - 강조색1 3 2 2 2 2" xfId="167" xr:uid="{00000000-0005-0000-0000-00004F000000}"/>
    <cellStyle name="20% - 강조색1 3 2 2 2 2 2" xfId="168" xr:uid="{00000000-0005-0000-0000-000050000000}"/>
    <cellStyle name="20% - 강조색1 3 2 2 2 3" xfId="169" xr:uid="{00000000-0005-0000-0000-000051000000}"/>
    <cellStyle name="20% - 강조색1 3 2 2 3" xfId="170" xr:uid="{00000000-0005-0000-0000-000052000000}"/>
    <cellStyle name="20% - 강조색1 3 2 2 3 2" xfId="171" xr:uid="{00000000-0005-0000-0000-000053000000}"/>
    <cellStyle name="20% - 강조색1 3 2 2 4" xfId="172" xr:uid="{00000000-0005-0000-0000-000054000000}"/>
    <cellStyle name="20% - 강조색1 3 2 3" xfId="173" xr:uid="{00000000-0005-0000-0000-000055000000}"/>
    <cellStyle name="20% - 강조색1 3 2 3 2" xfId="174" xr:uid="{00000000-0005-0000-0000-000056000000}"/>
    <cellStyle name="20% - 강조색1 3 2 3 2 2" xfId="175" xr:uid="{00000000-0005-0000-0000-000057000000}"/>
    <cellStyle name="20% - 강조색1 3 2 3 3" xfId="176" xr:uid="{00000000-0005-0000-0000-000058000000}"/>
    <cellStyle name="20% - 강조색1 3 2 4" xfId="177" xr:uid="{00000000-0005-0000-0000-000059000000}"/>
    <cellStyle name="20% - 강조색1 3 2 4 2" xfId="178" xr:uid="{00000000-0005-0000-0000-00005A000000}"/>
    <cellStyle name="20% - 강조색1 3 2 5" xfId="179" xr:uid="{00000000-0005-0000-0000-00005B000000}"/>
    <cellStyle name="20% - 강조색1 3 3" xfId="180" xr:uid="{00000000-0005-0000-0000-00005C000000}"/>
    <cellStyle name="20% - 강조색1 3 3 2" xfId="181" xr:uid="{00000000-0005-0000-0000-00005D000000}"/>
    <cellStyle name="20% - 강조색1 3 3 2 2" xfId="182" xr:uid="{00000000-0005-0000-0000-00005E000000}"/>
    <cellStyle name="20% - 강조색1 3 3 2 2 2" xfId="183" xr:uid="{00000000-0005-0000-0000-00005F000000}"/>
    <cellStyle name="20% - 강조색1 3 3 2 3" xfId="184" xr:uid="{00000000-0005-0000-0000-000060000000}"/>
    <cellStyle name="20% - 강조색1 3 3 3" xfId="185" xr:uid="{00000000-0005-0000-0000-000061000000}"/>
    <cellStyle name="20% - 강조색1 3 3 3 2" xfId="186" xr:uid="{00000000-0005-0000-0000-000062000000}"/>
    <cellStyle name="20% - 강조색1 3 3 4" xfId="187" xr:uid="{00000000-0005-0000-0000-000063000000}"/>
    <cellStyle name="20% - 강조색1 3 4" xfId="188" xr:uid="{00000000-0005-0000-0000-000064000000}"/>
    <cellStyle name="20% - 강조색1 3 4 2" xfId="189" xr:uid="{00000000-0005-0000-0000-000065000000}"/>
    <cellStyle name="20% - 강조색1 3 4 2 2" xfId="190" xr:uid="{00000000-0005-0000-0000-000066000000}"/>
    <cellStyle name="20% - 강조색1 3 4 3" xfId="191" xr:uid="{00000000-0005-0000-0000-000067000000}"/>
    <cellStyle name="20% - 강조색1 3 5" xfId="192" xr:uid="{00000000-0005-0000-0000-000068000000}"/>
    <cellStyle name="20% - 강조색1 3 5 2" xfId="193" xr:uid="{00000000-0005-0000-0000-000069000000}"/>
    <cellStyle name="20% - 강조색1 3 6" xfId="194" xr:uid="{00000000-0005-0000-0000-00006A000000}"/>
    <cellStyle name="20% - 강조색1 4" xfId="195" xr:uid="{00000000-0005-0000-0000-00006B000000}"/>
    <cellStyle name="20% - 강조색1 4 2" xfId="196" xr:uid="{00000000-0005-0000-0000-00006C000000}"/>
    <cellStyle name="20% - 강조색1 4 2 2" xfId="197" xr:uid="{00000000-0005-0000-0000-00006D000000}"/>
    <cellStyle name="20% - 강조색1 4 2 2 2" xfId="198" xr:uid="{00000000-0005-0000-0000-00006E000000}"/>
    <cellStyle name="20% - 강조색1 4 2 2 2 2" xfId="199" xr:uid="{00000000-0005-0000-0000-00006F000000}"/>
    <cellStyle name="20% - 강조색1 4 2 2 2 2 2" xfId="200" xr:uid="{00000000-0005-0000-0000-000070000000}"/>
    <cellStyle name="20% - 강조색1 4 2 2 2 3" xfId="201" xr:uid="{00000000-0005-0000-0000-000071000000}"/>
    <cellStyle name="20% - 강조색1 4 2 2 3" xfId="202" xr:uid="{00000000-0005-0000-0000-000072000000}"/>
    <cellStyle name="20% - 강조색1 4 2 2 3 2" xfId="203" xr:uid="{00000000-0005-0000-0000-000073000000}"/>
    <cellStyle name="20% - 강조색1 4 2 2 4" xfId="204" xr:uid="{00000000-0005-0000-0000-000074000000}"/>
    <cellStyle name="20% - 강조색1 4 2 2 5" xfId="205" xr:uid="{00000000-0005-0000-0000-000075000000}"/>
    <cellStyle name="20% - 강조색1 4 2 3" xfId="206" xr:uid="{00000000-0005-0000-0000-000076000000}"/>
    <cellStyle name="20% - 강조색1 4 2 3 2" xfId="207" xr:uid="{00000000-0005-0000-0000-000077000000}"/>
    <cellStyle name="20% - 강조색1 4 2 3 2 2" xfId="208" xr:uid="{00000000-0005-0000-0000-000078000000}"/>
    <cellStyle name="20% - 강조색1 4 2 3 3" xfId="209" xr:uid="{00000000-0005-0000-0000-000079000000}"/>
    <cellStyle name="20% - 강조색1 4 2 4" xfId="210" xr:uid="{00000000-0005-0000-0000-00007A000000}"/>
    <cellStyle name="20% - 강조색1 4 2 4 2" xfId="211" xr:uid="{00000000-0005-0000-0000-00007B000000}"/>
    <cellStyle name="20% - 강조색1 4 2 5" xfId="212" xr:uid="{00000000-0005-0000-0000-00007C000000}"/>
    <cellStyle name="20% - 강조색1 4 2 6" xfId="213" xr:uid="{00000000-0005-0000-0000-00007D000000}"/>
    <cellStyle name="20% - 강조색1 4 3" xfId="214" xr:uid="{00000000-0005-0000-0000-00007E000000}"/>
    <cellStyle name="20% - 강조색1 4 3 2" xfId="215" xr:uid="{00000000-0005-0000-0000-00007F000000}"/>
    <cellStyle name="20% - 강조색1 4 3 2 2" xfId="216" xr:uid="{00000000-0005-0000-0000-000080000000}"/>
    <cellStyle name="20% - 강조색1 4 3 2 2 2" xfId="217" xr:uid="{00000000-0005-0000-0000-000081000000}"/>
    <cellStyle name="20% - 강조색1 4 3 2 2 2 2" xfId="218" xr:uid="{00000000-0005-0000-0000-000082000000}"/>
    <cellStyle name="20% - 강조색1 4 3 2 2 3" xfId="219" xr:uid="{00000000-0005-0000-0000-000083000000}"/>
    <cellStyle name="20% - 강조색1 4 3 2 3" xfId="220" xr:uid="{00000000-0005-0000-0000-000084000000}"/>
    <cellStyle name="20% - 강조색1 4 3 2 3 2" xfId="221" xr:uid="{00000000-0005-0000-0000-000085000000}"/>
    <cellStyle name="20% - 강조색1 4 3 2 4" xfId="222" xr:uid="{00000000-0005-0000-0000-000086000000}"/>
    <cellStyle name="20% - 강조색1 4 3 2 5" xfId="223" xr:uid="{00000000-0005-0000-0000-000087000000}"/>
    <cellStyle name="20% - 강조색1 4 3 3" xfId="224" xr:uid="{00000000-0005-0000-0000-000088000000}"/>
    <cellStyle name="20% - 강조색1 4 3 3 2" xfId="225" xr:uid="{00000000-0005-0000-0000-000089000000}"/>
    <cellStyle name="20% - 강조색1 4 3 3 2 2" xfId="226" xr:uid="{00000000-0005-0000-0000-00008A000000}"/>
    <cellStyle name="20% - 강조색1 4 3 3 3" xfId="227" xr:uid="{00000000-0005-0000-0000-00008B000000}"/>
    <cellStyle name="20% - 강조색1 4 3 4" xfId="228" xr:uid="{00000000-0005-0000-0000-00008C000000}"/>
    <cellStyle name="20% - 강조색1 4 3 4 2" xfId="229" xr:uid="{00000000-0005-0000-0000-00008D000000}"/>
    <cellStyle name="20% - 강조색1 4 3 5" xfId="230" xr:uid="{00000000-0005-0000-0000-00008E000000}"/>
    <cellStyle name="20% - 강조색1 4 3 6" xfId="231" xr:uid="{00000000-0005-0000-0000-00008F000000}"/>
    <cellStyle name="20% - 강조색1 4 4" xfId="232" xr:uid="{00000000-0005-0000-0000-000090000000}"/>
    <cellStyle name="20% - 강조색1 4 4 2" xfId="233" xr:uid="{00000000-0005-0000-0000-000091000000}"/>
    <cellStyle name="20% - 강조색1 4 4 2 2" xfId="234" xr:uid="{00000000-0005-0000-0000-000092000000}"/>
    <cellStyle name="20% - 강조색1 4 4 2 2 2" xfId="235" xr:uid="{00000000-0005-0000-0000-000093000000}"/>
    <cellStyle name="20% - 강조색1 4 4 2 2 2 2" xfId="236" xr:uid="{00000000-0005-0000-0000-000094000000}"/>
    <cellStyle name="20% - 강조색1 4 4 2 2 3" xfId="237" xr:uid="{00000000-0005-0000-0000-000095000000}"/>
    <cellStyle name="20% - 강조색1 4 4 2 3" xfId="238" xr:uid="{00000000-0005-0000-0000-000096000000}"/>
    <cellStyle name="20% - 강조색1 4 4 2 3 2" xfId="239" xr:uid="{00000000-0005-0000-0000-000097000000}"/>
    <cellStyle name="20% - 강조색1 4 4 2 4" xfId="240" xr:uid="{00000000-0005-0000-0000-000098000000}"/>
    <cellStyle name="20% - 강조색1 4 4 2 5" xfId="241" xr:uid="{00000000-0005-0000-0000-000099000000}"/>
    <cellStyle name="20% - 강조색1 4 4 3" xfId="242" xr:uid="{00000000-0005-0000-0000-00009A000000}"/>
    <cellStyle name="20% - 강조색1 4 4 3 2" xfId="243" xr:uid="{00000000-0005-0000-0000-00009B000000}"/>
    <cellStyle name="20% - 강조색1 4 4 3 2 2" xfId="244" xr:uid="{00000000-0005-0000-0000-00009C000000}"/>
    <cellStyle name="20% - 강조색1 4 4 3 3" xfId="245" xr:uid="{00000000-0005-0000-0000-00009D000000}"/>
    <cellStyle name="20% - 강조색1 4 4 4" xfId="246" xr:uid="{00000000-0005-0000-0000-00009E000000}"/>
    <cellStyle name="20% - 강조색1 4 4 4 2" xfId="247" xr:uid="{00000000-0005-0000-0000-00009F000000}"/>
    <cellStyle name="20% - 강조색1 4 4 5" xfId="248" xr:uid="{00000000-0005-0000-0000-0000A0000000}"/>
    <cellStyle name="20% - 강조색1 4 4 6" xfId="249" xr:uid="{00000000-0005-0000-0000-0000A1000000}"/>
    <cellStyle name="20% - 강조색1 4 5" xfId="250" xr:uid="{00000000-0005-0000-0000-0000A2000000}"/>
    <cellStyle name="20% - 강조색1 4 5 2" xfId="251" xr:uid="{00000000-0005-0000-0000-0000A3000000}"/>
    <cellStyle name="20% - 강조색1 4 5 2 2" xfId="252" xr:uid="{00000000-0005-0000-0000-0000A4000000}"/>
    <cellStyle name="20% - 강조색1 4 5 2 2 2" xfId="253" xr:uid="{00000000-0005-0000-0000-0000A5000000}"/>
    <cellStyle name="20% - 강조색1 4 5 2 3" xfId="254" xr:uid="{00000000-0005-0000-0000-0000A6000000}"/>
    <cellStyle name="20% - 강조색1 4 5 3" xfId="255" xr:uid="{00000000-0005-0000-0000-0000A7000000}"/>
    <cellStyle name="20% - 강조색1 4 5 3 2" xfId="256" xr:uid="{00000000-0005-0000-0000-0000A8000000}"/>
    <cellStyle name="20% - 강조색1 4 5 4" xfId="257" xr:uid="{00000000-0005-0000-0000-0000A9000000}"/>
    <cellStyle name="20% - 강조색1 4 5 5" xfId="258" xr:uid="{00000000-0005-0000-0000-0000AA000000}"/>
    <cellStyle name="20% - 강조색1 4 6" xfId="259" xr:uid="{00000000-0005-0000-0000-0000AB000000}"/>
    <cellStyle name="20% - 강조색1 4 6 2" xfId="260" xr:uid="{00000000-0005-0000-0000-0000AC000000}"/>
    <cellStyle name="20% - 강조색1 4 6 2 2" xfId="261" xr:uid="{00000000-0005-0000-0000-0000AD000000}"/>
    <cellStyle name="20% - 강조색1 4 6 3" xfId="262" xr:uid="{00000000-0005-0000-0000-0000AE000000}"/>
    <cellStyle name="20% - 강조색1 4 7" xfId="263" xr:uid="{00000000-0005-0000-0000-0000AF000000}"/>
    <cellStyle name="20% - 강조색1 4 7 2" xfId="264" xr:uid="{00000000-0005-0000-0000-0000B0000000}"/>
    <cellStyle name="20% - 강조색1 4 8" xfId="265" xr:uid="{00000000-0005-0000-0000-0000B1000000}"/>
    <cellStyle name="20% - 강조색1 4 9" xfId="266" xr:uid="{00000000-0005-0000-0000-0000B2000000}"/>
    <cellStyle name="20% - 강조색1 5" xfId="267" xr:uid="{00000000-0005-0000-0000-0000B3000000}"/>
    <cellStyle name="20% - 강조색1 5 2" xfId="268" xr:uid="{00000000-0005-0000-0000-0000B4000000}"/>
    <cellStyle name="20% - 강조색1 5 3" xfId="269" xr:uid="{00000000-0005-0000-0000-0000B5000000}"/>
    <cellStyle name="20% - 강조색1 5 3 2" xfId="270" xr:uid="{00000000-0005-0000-0000-0000B6000000}"/>
    <cellStyle name="20% - 강조색1 5 3 2 2" xfId="271" xr:uid="{00000000-0005-0000-0000-0000B7000000}"/>
    <cellStyle name="20% - 강조색1 5 3 2 2 2" xfId="272" xr:uid="{00000000-0005-0000-0000-0000B8000000}"/>
    <cellStyle name="20% - 강조색1 5 3 2 3" xfId="273" xr:uid="{00000000-0005-0000-0000-0000B9000000}"/>
    <cellStyle name="20% - 강조색1 5 3 3" xfId="274" xr:uid="{00000000-0005-0000-0000-0000BA000000}"/>
    <cellStyle name="20% - 강조색1 5 3 3 2" xfId="275" xr:uid="{00000000-0005-0000-0000-0000BB000000}"/>
    <cellStyle name="20% - 강조색1 5 3 4" xfId="276" xr:uid="{00000000-0005-0000-0000-0000BC000000}"/>
    <cellStyle name="20% - 강조색1 5 3 5" xfId="277" xr:uid="{00000000-0005-0000-0000-0000BD000000}"/>
    <cellStyle name="20% - 강조색1 5 4" xfId="278" xr:uid="{00000000-0005-0000-0000-0000BE000000}"/>
    <cellStyle name="20% - 강조색1 5 4 2" xfId="279" xr:uid="{00000000-0005-0000-0000-0000BF000000}"/>
    <cellStyle name="20% - 강조색1 5 4 2 2" xfId="280" xr:uid="{00000000-0005-0000-0000-0000C0000000}"/>
    <cellStyle name="20% - 강조색1 5 4 3" xfId="281" xr:uid="{00000000-0005-0000-0000-0000C1000000}"/>
    <cellStyle name="20% - 강조색1 5 5" xfId="282" xr:uid="{00000000-0005-0000-0000-0000C2000000}"/>
    <cellStyle name="20% - 강조색1 5 5 2" xfId="283" xr:uid="{00000000-0005-0000-0000-0000C3000000}"/>
    <cellStyle name="20% - 강조색1 5 6" xfId="284" xr:uid="{00000000-0005-0000-0000-0000C4000000}"/>
    <cellStyle name="20% - 강조색1 5 7" xfId="285" xr:uid="{00000000-0005-0000-0000-0000C5000000}"/>
    <cellStyle name="20% - 강조색1 6" xfId="286" xr:uid="{00000000-0005-0000-0000-0000C6000000}"/>
    <cellStyle name="20% - 강조색1 6 2" xfId="287" xr:uid="{00000000-0005-0000-0000-0000C7000000}"/>
    <cellStyle name="20% - 강조색1 6 2 2" xfId="288" xr:uid="{00000000-0005-0000-0000-0000C8000000}"/>
    <cellStyle name="20% - 강조색1 6 2 2 2" xfId="289" xr:uid="{00000000-0005-0000-0000-0000C9000000}"/>
    <cellStyle name="20% - 강조색1 6 2 2 2 2" xfId="290" xr:uid="{00000000-0005-0000-0000-0000CA000000}"/>
    <cellStyle name="20% - 강조색1 6 2 2 3" xfId="291" xr:uid="{00000000-0005-0000-0000-0000CB000000}"/>
    <cellStyle name="20% - 강조색1 6 2 3" xfId="292" xr:uid="{00000000-0005-0000-0000-0000CC000000}"/>
    <cellStyle name="20% - 강조색1 6 2 3 2" xfId="293" xr:uid="{00000000-0005-0000-0000-0000CD000000}"/>
    <cellStyle name="20% - 강조색1 6 2 4" xfId="294" xr:uid="{00000000-0005-0000-0000-0000CE000000}"/>
    <cellStyle name="20% - 강조색1 6 2 5" xfId="295" xr:uid="{00000000-0005-0000-0000-0000CF000000}"/>
    <cellStyle name="20% - 강조색1 6 3" xfId="296" xr:uid="{00000000-0005-0000-0000-0000D0000000}"/>
    <cellStyle name="20% - 강조색1 6 3 2" xfId="297" xr:uid="{00000000-0005-0000-0000-0000D1000000}"/>
    <cellStyle name="20% - 강조색1 6 3 2 2" xfId="298" xr:uid="{00000000-0005-0000-0000-0000D2000000}"/>
    <cellStyle name="20% - 강조색1 6 3 3" xfId="299" xr:uid="{00000000-0005-0000-0000-0000D3000000}"/>
    <cellStyle name="20% - 강조색1 6 4" xfId="300" xr:uid="{00000000-0005-0000-0000-0000D4000000}"/>
    <cellStyle name="20% - 강조색1 6 4 2" xfId="301" xr:uid="{00000000-0005-0000-0000-0000D5000000}"/>
    <cellStyle name="20% - 강조색1 6 5" xfId="302" xr:uid="{00000000-0005-0000-0000-0000D6000000}"/>
    <cellStyle name="20% - 강조색1 6 6" xfId="303" xr:uid="{00000000-0005-0000-0000-0000D7000000}"/>
    <cellStyle name="20% - 강조색1 7" xfId="304" xr:uid="{00000000-0005-0000-0000-0000D8000000}"/>
    <cellStyle name="20% - 강조색1 7 2" xfId="305" xr:uid="{00000000-0005-0000-0000-0000D9000000}"/>
    <cellStyle name="20% - 강조색1 7 2 2" xfId="306" xr:uid="{00000000-0005-0000-0000-0000DA000000}"/>
    <cellStyle name="20% - 강조색1 7 2 2 2" xfId="307" xr:uid="{00000000-0005-0000-0000-0000DB000000}"/>
    <cellStyle name="20% - 강조색1 7 2 2 2 2" xfId="308" xr:uid="{00000000-0005-0000-0000-0000DC000000}"/>
    <cellStyle name="20% - 강조색1 7 2 2 3" xfId="309" xr:uid="{00000000-0005-0000-0000-0000DD000000}"/>
    <cellStyle name="20% - 강조색1 7 2 3" xfId="310" xr:uid="{00000000-0005-0000-0000-0000DE000000}"/>
    <cellStyle name="20% - 강조색1 7 2 3 2" xfId="311" xr:uid="{00000000-0005-0000-0000-0000DF000000}"/>
    <cellStyle name="20% - 강조색1 7 2 4" xfId="312" xr:uid="{00000000-0005-0000-0000-0000E0000000}"/>
    <cellStyle name="20% - 강조색1 7 2 5" xfId="313" xr:uid="{00000000-0005-0000-0000-0000E1000000}"/>
    <cellStyle name="20% - 강조색1 7 3" xfId="314" xr:uid="{00000000-0005-0000-0000-0000E2000000}"/>
    <cellStyle name="20% - 강조색1 7 3 2" xfId="315" xr:uid="{00000000-0005-0000-0000-0000E3000000}"/>
    <cellStyle name="20% - 강조색1 7 3 2 2" xfId="316" xr:uid="{00000000-0005-0000-0000-0000E4000000}"/>
    <cellStyle name="20% - 강조색1 7 3 3" xfId="317" xr:uid="{00000000-0005-0000-0000-0000E5000000}"/>
    <cellStyle name="20% - 강조색1 7 4" xfId="318" xr:uid="{00000000-0005-0000-0000-0000E6000000}"/>
    <cellStyle name="20% - 강조색1 7 4 2" xfId="319" xr:uid="{00000000-0005-0000-0000-0000E7000000}"/>
    <cellStyle name="20% - 강조색1 7 5" xfId="320" xr:uid="{00000000-0005-0000-0000-0000E8000000}"/>
    <cellStyle name="20% - 강조색1 7 6" xfId="321" xr:uid="{00000000-0005-0000-0000-0000E9000000}"/>
    <cellStyle name="20% - 강조색1 8" xfId="322" xr:uid="{00000000-0005-0000-0000-0000EA000000}"/>
    <cellStyle name="20% - 강조색1 8 2" xfId="323" xr:uid="{00000000-0005-0000-0000-0000EB000000}"/>
    <cellStyle name="20% - 강조색1 8 2 2" xfId="324" xr:uid="{00000000-0005-0000-0000-0000EC000000}"/>
    <cellStyle name="20% - 강조색1 8 2 2 2" xfId="325" xr:uid="{00000000-0005-0000-0000-0000ED000000}"/>
    <cellStyle name="20% - 강조색1 8 2 2 2 2" xfId="326" xr:uid="{00000000-0005-0000-0000-0000EE000000}"/>
    <cellStyle name="20% - 강조색1 8 2 2 3" xfId="327" xr:uid="{00000000-0005-0000-0000-0000EF000000}"/>
    <cellStyle name="20% - 강조색1 8 2 3" xfId="328" xr:uid="{00000000-0005-0000-0000-0000F0000000}"/>
    <cellStyle name="20% - 강조색1 8 2 3 2" xfId="329" xr:uid="{00000000-0005-0000-0000-0000F1000000}"/>
    <cellStyle name="20% - 강조색1 8 2 4" xfId="330" xr:uid="{00000000-0005-0000-0000-0000F2000000}"/>
    <cellStyle name="20% - 강조색1 8 2 5" xfId="331" xr:uid="{00000000-0005-0000-0000-0000F3000000}"/>
    <cellStyle name="20% - 강조색1 8 3" xfId="332" xr:uid="{00000000-0005-0000-0000-0000F4000000}"/>
    <cellStyle name="20% - 강조색1 8 3 2" xfId="333" xr:uid="{00000000-0005-0000-0000-0000F5000000}"/>
    <cellStyle name="20% - 강조색1 8 3 2 2" xfId="334" xr:uid="{00000000-0005-0000-0000-0000F6000000}"/>
    <cellStyle name="20% - 강조색1 8 3 3" xfId="335" xr:uid="{00000000-0005-0000-0000-0000F7000000}"/>
    <cellStyle name="20% - 강조색1 8 4" xfId="336" xr:uid="{00000000-0005-0000-0000-0000F8000000}"/>
    <cellStyle name="20% - 강조색1 8 4 2" xfId="337" xr:uid="{00000000-0005-0000-0000-0000F9000000}"/>
    <cellStyle name="20% - 강조색1 8 5" xfId="338" xr:uid="{00000000-0005-0000-0000-0000FA000000}"/>
    <cellStyle name="20% - 강조색1 8 6" xfId="339" xr:uid="{00000000-0005-0000-0000-0000FB000000}"/>
    <cellStyle name="20% - 강조색1 9" xfId="340" xr:uid="{00000000-0005-0000-0000-0000FC000000}"/>
    <cellStyle name="20% - 강조색1 9 2" xfId="341" xr:uid="{00000000-0005-0000-0000-0000FD000000}"/>
    <cellStyle name="20% - 강조색1 9 2 2" xfId="342" xr:uid="{00000000-0005-0000-0000-0000FE000000}"/>
    <cellStyle name="20% - 강조색1 9 3" xfId="343" xr:uid="{00000000-0005-0000-0000-0000FF000000}"/>
    <cellStyle name="20% - 강조색1 9 4" xfId="344" xr:uid="{00000000-0005-0000-0000-000000010000}"/>
    <cellStyle name="20% - 강조색2 10" xfId="345" xr:uid="{00000000-0005-0000-0000-000001010000}"/>
    <cellStyle name="20% - 강조색2 10 2" xfId="346" xr:uid="{00000000-0005-0000-0000-000002010000}"/>
    <cellStyle name="20% - 강조색2 10 3" xfId="347" xr:uid="{00000000-0005-0000-0000-000003010000}"/>
    <cellStyle name="20% - 강조색2 11" xfId="348" xr:uid="{00000000-0005-0000-0000-000004010000}"/>
    <cellStyle name="20% - 강조색2 11 2" xfId="349" xr:uid="{00000000-0005-0000-0000-000005010000}"/>
    <cellStyle name="20% - 강조색2 11 3" xfId="350" xr:uid="{00000000-0005-0000-0000-000006010000}"/>
    <cellStyle name="20% - 강조색2 12" xfId="351" xr:uid="{00000000-0005-0000-0000-000007010000}"/>
    <cellStyle name="20% - 강조색2 13" xfId="352" xr:uid="{00000000-0005-0000-0000-000008010000}"/>
    <cellStyle name="20% - 강조색2 14" xfId="353" xr:uid="{00000000-0005-0000-0000-000009010000}"/>
    <cellStyle name="20% - 강조색2 15" xfId="354" xr:uid="{00000000-0005-0000-0000-00000A010000}"/>
    <cellStyle name="20% - 강조색2 16" xfId="355" xr:uid="{00000000-0005-0000-0000-00000B010000}"/>
    <cellStyle name="20% - 강조색2 2" xfId="356" xr:uid="{00000000-0005-0000-0000-00000C010000}"/>
    <cellStyle name="20% - 강조색2 2 2" xfId="357" xr:uid="{00000000-0005-0000-0000-00000D010000}"/>
    <cellStyle name="20% - 강조색2 2 2 2" xfId="358" xr:uid="{00000000-0005-0000-0000-00000E010000}"/>
    <cellStyle name="20% - 강조색2 2 2 2 2" xfId="359" xr:uid="{00000000-0005-0000-0000-00000F010000}"/>
    <cellStyle name="20% - 강조색2 2 2 2 2 2" xfId="360" xr:uid="{00000000-0005-0000-0000-000010010000}"/>
    <cellStyle name="20% - 강조색2 2 2 2 2 2 2" xfId="361" xr:uid="{00000000-0005-0000-0000-000011010000}"/>
    <cellStyle name="20% - 강조색2 2 2 2 2 2 2 2" xfId="362" xr:uid="{00000000-0005-0000-0000-000012010000}"/>
    <cellStyle name="20% - 강조색2 2 2 2 2 2 3" xfId="363" xr:uid="{00000000-0005-0000-0000-000013010000}"/>
    <cellStyle name="20% - 강조색2 2 2 2 2 3" xfId="364" xr:uid="{00000000-0005-0000-0000-000014010000}"/>
    <cellStyle name="20% - 강조색2 2 2 2 2 3 2" xfId="365" xr:uid="{00000000-0005-0000-0000-000015010000}"/>
    <cellStyle name="20% - 강조색2 2 2 2 2 4" xfId="366" xr:uid="{00000000-0005-0000-0000-000016010000}"/>
    <cellStyle name="20% - 강조색2 2 2 2 3" xfId="367" xr:uid="{00000000-0005-0000-0000-000017010000}"/>
    <cellStyle name="20% - 강조색2 2 2 2 3 2" xfId="368" xr:uid="{00000000-0005-0000-0000-000018010000}"/>
    <cellStyle name="20% - 강조색2 2 2 2 3 2 2" xfId="369" xr:uid="{00000000-0005-0000-0000-000019010000}"/>
    <cellStyle name="20% - 강조색2 2 2 2 3 3" xfId="370" xr:uid="{00000000-0005-0000-0000-00001A010000}"/>
    <cellStyle name="20% - 강조색2 2 2 2 4" xfId="371" xr:uid="{00000000-0005-0000-0000-00001B010000}"/>
    <cellStyle name="20% - 강조색2 2 2 2 4 2" xfId="372" xr:uid="{00000000-0005-0000-0000-00001C010000}"/>
    <cellStyle name="20% - 강조색2 2 2 2 5" xfId="373" xr:uid="{00000000-0005-0000-0000-00001D010000}"/>
    <cellStyle name="20% - 강조색2 2 2 3" xfId="374" xr:uid="{00000000-0005-0000-0000-00001E010000}"/>
    <cellStyle name="20% - 강조색2 2 2 3 2" xfId="375" xr:uid="{00000000-0005-0000-0000-00001F010000}"/>
    <cellStyle name="20% - 강조색2 2 2 3 2 2" xfId="376" xr:uid="{00000000-0005-0000-0000-000020010000}"/>
    <cellStyle name="20% - 강조색2 2 2 3 2 2 2" xfId="377" xr:uid="{00000000-0005-0000-0000-000021010000}"/>
    <cellStyle name="20% - 강조색2 2 2 3 2 3" xfId="378" xr:uid="{00000000-0005-0000-0000-000022010000}"/>
    <cellStyle name="20% - 강조색2 2 2 3 3" xfId="379" xr:uid="{00000000-0005-0000-0000-000023010000}"/>
    <cellStyle name="20% - 강조색2 2 2 3 3 2" xfId="380" xr:uid="{00000000-0005-0000-0000-000024010000}"/>
    <cellStyle name="20% - 강조색2 2 2 3 4" xfId="381" xr:uid="{00000000-0005-0000-0000-000025010000}"/>
    <cellStyle name="20% - 강조색2 2 2 4" xfId="382" xr:uid="{00000000-0005-0000-0000-000026010000}"/>
    <cellStyle name="20% - 강조색2 2 2 4 2" xfId="383" xr:uid="{00000000-0005-0000-0000-000027010000}"/>
    <cellStyle name="20% - 강조색2 2 2 4 2 2" xfId="384" xr:uid="{00000000-0005-0000-0000-000028010000}"/>
    <cellStyle name="20% - 강조색2 2 2 4 3" xfId="385" xr:uid="{00000000-0005-0000-0000-000029010000}"/>
    <cellStyle name="20% - 강조색2 2 2 5" xfId="386" xr:uid="{00000000-0005-0000-0000-00002A010000}"/>
    <cellStyle name="20% - 강조색2 2 2 5 2" xfId="387" xr:uid="{00000000-0005-0000-0000-00002B010000}"/>
    <cellStyle name="20% - 강조색2 2 2 6" xfId="388" xr:uid="{00000000-0005-0000-0000-00002C010000}"/>
    <cellStyle name="20% - 강조색2 2 3" xfId="389" xr:uid="{00000000-0005-0000-0000-00002D010000}"/>
    <cellStyle name="20% - 강조색2 2 3 2" xfId="390" xr:uid="{00000000-0005-0000-0000-00002E010000}"/>
    <cellStyle name="20% - 강조색2 2 3 2 2" xfId="391" xr:uid="{00000000-0005-0000-0000-00002F010000}"/>
    <cellStyle name="20% - 강조색2 2 3 2 2 2" xfId="392" xr:uid="{00000000-0005-0000-0000-000030010000}"/>
    <cellStyle name="20% - 강조색2 2 3 2 2 2 2" xfId="393" xr:uid="{00000000-0005-0000-0000-000031010000}"/>
    <cellStyle name="20% - 강조색2 2 3 2 2 3" xfId="394" xr:uid="{00000000-0005-0000-0000-000032010000}"/>
    <cellStyle name="20% - 강조색2 2 3 2 3" xfId="395" xr:uid="{00000000-0005-0000-0000-000033010000}"/>
    <cellStyle name="20% - 강조색2 2 3 2 3 2" xfId="396" xr:uid="{00000000-0005-0000-0000-000034010000}"/>
    <cellStyle name="20% - 강조색2 2 3 2 4" xfId="397" xr:uid="{00000000-0005-0000-0000-000035010000}"/>
    <cellStyle name="20% - 강조색2 2 3 3" xfId="398" xr:uid="{00000000-0005-0000-0000-000036010000}"/>
    <cellStyle name="20% - 강조색2 2 3 3 2" xfId="399" xr:uid="{00000000-0005-0000-0000-000037010000}"/>
    <cellStyle name="20% - 강조색2 2 3 3 2 2" xfId="400" xr:uid="{00000000-0005-0000-0000-000038010000}"/>
    <cellStyle name="20% - 강조색2 2 3 3 3" xfId="401" xr:uid="{00000000-0005-0000-0000-000039010000}"/>
    <cellStyle name="20% - 강조색2 2 3 4" xfId="402" xr:uid="{00000000-0005-0000-0000-00003A010000}"/>
    <cellStyle name="20% - 강조색2 2 3 4 2" xfId="403" xr:uid="{00000000-0005-0000-0000-00003B010000}"/>
    <cellStyle name="20% - 강조색2 2 3 5" xfId="404" xr:uid="{00000000-0005-0000-0000-00003C010000}"/>
    <cellStyle name="20% - 강조색2 2 4" xfId="405" xr:uid="{00000000-0005-0000-0000-00003D010000}"/>
    <cellStyle name="20% - 강조색2 2 4 2" xfId="406" xr:uid="{00000000-0005-0000-0000-00003E010000}"/>
    <cellStyle name="20% - 강조색2 2 4 2 2" xfId="407" xr:uid="{00000000-0005-0000-0000-00003F010000}"/>
    <cellStyle name="20% - 강조색2 2 4 2 2 2" xfId="408" xr:uid="{00000000-0005-0000-0000-000040010000}"/>
    <cellStyle name="20% - 강조색2 2 4 2 3" xfId="409" xr:uid="{00000000-0005-0000-0000-000041010000}"/>
    <cellStyle name="20% - 강조색2 2 4 3" xfId="410" xr:uid="{00000000-0005-0000-0000-000042010000}"/>
    <cellStyle name="20% - 강조색2 2 4 3 2" xfId="411" xr:uid="{00000000-0005-0000-0000-000043010000}"/>
    <cellStyle name="20% - 강조색2 2 4 4" xfId="412" xr:uid="{00000000-0005-0000-0000-000044010000}"/>
    <cellStyle name="20% - 강조색2 2 5" xfId="413" xr:uid="{00000000-0005-0000-0000-000045010000}"/>
    <cellStyle name="20% - 강조색2 2 5 2" xfId="414" xr:uid="{00000000-0005-0000-0000-000046010000}"/>
    <cellStyle name="20% - 강조색2 2 5 2 2" xfId="415" xr:uid="{00000000-0005-0000-0000-000047010000}"/>
    <cellStyle name="20% - 강조색2 2 5 3" xfId="416" xr:uid="{00000000-0005-0000-0000-000048010000}"/>
    <cellStyle name="20% - 강조색2 2 6" xfId="417" xr:uid="{00000000-0005-0000-0000-000049010000}"/>
    <cellStyle name="20% - 강조색2 2 6 2" xfId="418" xr:uid="{00000000-0005-0000-0000-00004A010000}"/>
    <cellStyle name="20% - 강조색2 2 7" xfId="419" xr:uid="{00000000-0005-0000-0000-00004B010000}"/>
    <cellStyle name="20% - 강조색2 3" xfId="420" xr:uid="{00000000-0005-0000-0000-00004C010000}"/>
    <cellStyle name="20% - 강조색2 3 2" xfId="421" xr:uid="{00000000-0005-0000-0000-00004D010000}"/>
    <cellStyle name="20% - 강조색2 3 2 2" xfId="422" xr:uid="{00000000-0005-0000-0000-00004E010000}"/>
    <cellStyle name="20% - 강조색2 3 2 2 2" xfId="423" xr:uid="{00000000-0005-0000-0000-00004F010000}"/>
    <cellStyle name="20% - 강조색2 3 2 2 2 2" xfId="424" xr:uid="{00000000-0005-0000-0000-000050010000}"/>
    <cellStyle name="20% - 강조색2 3 2 2 2 2 2" xfId="425" xr:uid="{00000000-0005-0000-0000-000051010000}"/>
    <cellStyle name="20% - 강조색2 3 2 2 2 3" xfId="426" xr:uid="{00000000-0005-0000-0000-000052010000}"/>
    <cellStyle name="20% - 강조색2 3 2 2 3" xfId="427" xr:uid="{00000000-0005-0000-0000-000053010000}"/>
    <cellStyle name="20% - 강조색2 3 2 2 3 2" xfId="428" xr:uid="{00000000-0005-0000-0000-000054010000}"/>
    <cellStyle name="20% - 강조색2 3 2 2 4" xfId="429" xr:uid="{00000000-0005-0000-0000-000055010000}"/>
    <cellStyle name="20% - 강조색2 3 2 3" xfId="430" xr:uid="{00000000-0005-0000-0000-000056010000}"/>
    <cellStyle name="20% - 강조색2 3 2 3 2" xfId="431" xr:uid="{00000000-0005-0000-0000-000057010000}"/>
    <cellStyle name="20% - 강조색2 3 2 3 2 2" xfId="432" xr:uid="{00000000-0005-0000-0000-000058010000}"/>
    <cellStyle name="20% - 강조색2 3 2 3 3" xfId="433" xr:uid="{00000000-0005-0000-0000-000059010000}"/>
    <cellStyle name="20% - 강조색2 3 2 4" xfId="434" xr:uid="{00000000-0005-0000-0000-00005A010000}"/>
    <cellStyle name="20% - 강조색2 3 2 4 2" xfId="435" xr:uid="{00000000-0005-0000-0000-00005B010000}"/>
    <cellStyle name="20% - 강조색2 3 2 5" xfId="436" xr:uid="{00000000-0005-0000-0000-00005C010000}"/>
    <cellStyle name="20% - 강조색2 3 3" xfId="437" xr:uid="{00000000-0005-0000-0000-00005D010000}"/>
    <cellStyle name="20% - 강조색2 3 3 2" xfId="438" xr:uid="{00000000-0005-0000-0000-00005E010000}"/>
    <cellStyle name="20% - 강조색2 3 3 2 2" xfId="439" xr:uid="{00000000-0005-0000-0000-00005F010000}"/>
    <cellStyle name="20% - 강조색2 3 3 2 2 2" xfId="440" xr:uid="{00000000-0005-0000-0000-000060010000}"/>
    <cellStyle name="20% - 강조색2 3 3 2 3" xfId="441" xr:uid="{00000000-0005-0000-0000-000061010000}"/>
    <cellStyle name="20% - 강조색2 3 3 3" xfId="442" xr:uid="{00000000-0005-0000-0000-000062010000}"/>
    <cellStyle name="20% - 강조색2 3 3 3 2" xfId="443" xr:uid="{00000000-0005-0000-0000-000063010000}"/>
    <cellStyle name="20% - 강조색2 3 3 4" xfId="444" xr:uid="{00000000-0005-0000-0000-000064010000}"/>
    <cellStyle name="20% - 강조색2 3 4" xfId="445" xr:uid="{00000000-0005-0000-0000-000065010000}"/>
    <cellStyle name="20% - 강조색2 3 4 2" xfId="446" xr:uid="{00000000-0005-0000-0000-000066010000}"/>
    <cellStyle name="20% - 강조색2 3 4 2 2" xfId="447" xr:uid="{00000000-0005-0000-0000-000067010000}"/>
    <cellStyle name="20% - 강조색2 3 4 3" xfId="448" xr:uid="{00000000-0005-0000-0000-000068010000}"/>
    <cellStyle name="20% - 강조색2 3 5" xfId="449" xr:uid="{00000000-0005-0000-0000-000069010000}"/>
    <cellStyle name="20% - 강조색2 3 5 2" xfId="450" xr:uid="{00000000-0005-0000-0000-00006A010000}"/>
    <cellStyle name="20% - 강조색2 3 6" xfId="451" xr:uid="{00000000-0005-0000-0000-00006B010000}"/>
    <cellStyle name="20% - 강조색2 4" xfId="452" xr:uid="{00000000-0005-0000-0000-00006C010000}"/>
    <cellStyle name="20% - 강조색2 4 2" xfId="453" xr:uid="{00000000-0005-0000-0000-00006D010000}"/>
    <cellStyle name="20% - 강조색2 4 2 2" xfId="454" xr:uid="{00000000-0005-0000-0000-00006E010000}"/>
    <cellStyle name="20% - 강조색2 4 2 2 2" xfId="455" xr:uid="{00000000-0005-0000-0000-00006F010000}"/>
    <cellStyle name="20% - 강조색2 4 2 2 2 2" xfId="456" xr:uid="{00000000-0005-0000-0000-000070010000}"/>
    <cellStyle name="20% - 강조색2 4 2 2 2 2 2" xfId="457" xr:uid="{00000000-0005-0000-0000-000071010000}"/>
    <cellStyle name="20% - 강조색2 4 2 2 2 3" xfId="458" xr:uid="{00000000-0005-0000-0000-000072010000}"/>
    <cellStyle name="20% - 강조색2 4 2 2 3" xfId="459" xr:uid="{00000000-0005-0000-0000-000073010000}"/>
    <cellStyle name="20% - 강조색2 4 2 2 3 2" xfId="460" xr:uid="{00000000-0005-0000-0000-000074010000}"/>
    <cellStyle name="20% - 강조색2 4 2 2 4" xfId="461" xr:uid="{00000000-0005-0000-0000-000075010000}"/>
    <cellStyle name="20% - 강조색2 4 2 2 5" xfId="462" xr:uid="{00000000-0005-0000-0000-000076010000}"/>
    <cellStyle name="20% - 강조색2 4 2 3" xfId="463" xr:uid="{00000000-0005-0000-0000-000077010000}"/>
    <cellStyle name="20% - 강조색2 4 2 3 2" xfId="464" xr:uid="{00000000-0005-0000-0000-000078010000}"/>
    <cellStyle name="20% - 강조색2 4 2 3 2 2" xfId="465" xr:uid="{00000000-0005-0000-0000-000079010000}"/>
    <cellStyle name="20% - 강조색2 4 2 3 3" xfId="466" xr:uid="{00000000-0005-0000-0000-00007A010000}"/>
    <cellStyle name="20% - 강조색2 4 2 4" xfId="467" xr:uid="{00000000-0005-0000-0000-00007B010000}"/>
    <cellStyle name="20% - 강조색2 4 2 4 2" xfId="468" xr:uid="{00000000-0005-0000-0000-00007C010000}"/>
    <cellStyle name="20% - 강조색2 4 2 5" xfId="469" xr:uid="{00000000-0005-0000-0000-00007D010000}"/>
    <cellStyle name="20% - 강조색2 4 2 6" xfId="470" xr:uid="{00000000-0005-0000-0000-00007E010000}"/>
    <cellStyle name="20% - 강조색2 4 3" xfId="471" xr:uid="{00000000-0005-0000-0000-00007F010000}"/>
    <cellStyle name="20% - 강조색2 4 3 2" xfId="472" xr:uid="{00000000-0005-0000-0000-000080010000}"/>
    <cellStyle name="20% - 강조색2 4 3 2 2" xfId="473" xr:uid="{00000000-0005-0000-0000-000081010000}"/>
    <cellStyle name="20% - 강조색2 4 3 2 2 2" xfId="474" xr:uid="{00000000-0005-0000-0000-000082010000}"/>
    <cellStyle name="20% - 강조색2 4 3 2 2 2 2" xfId="475" xr:uid="{00000000-0005-0000-0000-000083010000}"/>
    <cellStyle name="20% - 강조색2 4 3 2 2 3" xfId="476" xr:uid="{00000000-0005-0000-0000-000084010000}"/>
    <cellStyle name="20% - 강조색2 4 3 2 3" xfId="477" xr:uid="{00000000-0005-0000-0000-000085010000}"/>
    <cellStyle name="20% - 강조색2 4 3 2 3 2" xfId="478" xr:uid="{00000000-0005-0000-0000-000086010000}"/>
    <cellStyle name="20% - 강조색2 4 3 2 4" xfId="479" xr:uid="{00000000-0005-0000-0000-000087010000}"/>
    <cellStyle name="20% - 강조색2 4 3 2 5" xfId="480" xr:uid="{00000000-0005-0000-0000-000088010000}"/>
    <cellStyle name="20% - 강조색2 4 3 3" xfId="481" xr:uid="{00000000-0005-0000-0000-000089010000}"/>
    <cellStyle name="20% - 강조색2 4 3 3 2" xfId="482" xr:uid="{00000000-0005-0000-0000-00008A010000}"/>
    <cellStyle name="20% - 강조색2 4 3 3 2 2" xfId="483" xr:uid="{00000000-0005-0000-0000-00008B010000}"/>
    <cellStyle name="20% - 강조색2 4 3 3 3" xfId="484" xr:uid="{00000000-0005-0000-0000-00008C010000}"/>
    <cellStyle name="20% - 강조색2 4 3 4" xfId="485" xr:uid="{00000000-0005-0000-0000-00008D010000}"/>
    <cellStyle name="20% - 강조색2 4 3 4 2" xfId="486" xr:uid="{00000000-0005-0000-0000-00008E010000}"/>
    <cellStyle name="20% - 강조색2 4 3 5" xfId="487" xr:uid="{00000000-0005-0000-0000-00008F010000}"/>
    <cellStyle name="20% - 강조색2 4 3 6" xfId="488" xr:uid="{00000000-0005-0000-0000-000090010000}"/>
    <cellStyle name="20% - 강조색2 4 4" xfId="489" xr:uid="{00000000-0005-0000-0000-000091010000}"/>
    <cellStyle name="20% - 강조색2 4 4 2" xfId="490" xr:uid="{00000000-0005-0000-0000-000092010000}"/>
    <cellStyle name="20% - 강조색2 4 4 2 2" xfId="491" xr:uid="{00000000-0005-0000-0000-000093010000}"/>
    <cellStyle name="20% - 강조색2 4 4 2 2 2" xfId="492" xr:uid="{00000000-0005-0000-0000-000094010000}"/>
    <cellStyle name="20% - 강조색2 4 4 2 2 2 2" xfId="493" xr:uid="{00000000-0005-0000-0000-000095010000}"/>
    <cellStyle name="20% - 강조색2 4 4 2 2 3" xfId="494" xr:uid="{00000000-0005-0000-0000-000096010000}"/>
    <cellStyle name="20% - 강조색2 4 4 2 3" xfId="495" xr:uid="{00000000-0005-0000-0000-000097010000}"/>
    <cellStyle name="20% - 강조색2 4 4 2 3 2" xfId="496" xr:uid="{00000000-0005-0000-0000-000098010000}"/>
    <cellStyle name="20% - 강조색2 4 4 2 4" xfId="497" xr:uid="{00000000-0005-0000-0000-000099010000}"/>
    <cellStyle name="20% - 강조색2 4 4 2 5" xfId="498" xr:uid="{00000000-0005-0000-0000-00009A010000}"/>
    <cellStyle name="20% - 강조색2 4 4 3" xfId="499" xr:uid="{00000000-0005-0000-0000-00009B010000}"/>
    <cellStyle name="20% - 강조색2 4 4 3 2" xfId="500" xr:uid="{00000000-0005-0000-0000-00009C010000}"/>
    <cellStyle name="20% - 강조색2 4 4 3 2 2" xfId="501" xr:uid="{00000000-0005-0000-0000-00009D010000}"/>
    <cellStyle name="20% - 강조색2 4 4 3 3" xfId="502" xr:uid="{00000000-0005-0000-0000-00009E010000}"/>
    <cellStyle name="20% - 강조색2 4 4 4" xfId="503" xr:uid="{00000000-0005-0000-0000-00009F010000}"/>
    <cellStyle name="20% - 강조색2 4 4 4 2" xfId="504" xr:uid="{00000000-0005-0000-0000-0000A0010000}"/>
    <cellStyle name="20% - 강조색2 4 4 5" xfId="505" xr:uid="{00000000-0005-0000-0000-0000A1010000}"/>
    <cellStyle name="20% - 강조색2 4 4 6" xfId="506" xr:uid="{00000000-0005-0000-0000-0000A2010000}"/>
    <cellStyle name="20% - 강조색2 4 5" xfId="507" xr:uid="{00000000-0005-0000-0000-0000A3010000}"/>
    <cellStyle name="20% - 강조색2 4 5 2" xfId="508" xr:uid="{00000000-0005-0000-0000-0000A4010000}"/>
    <cellStyle name="20% - 강조색2 4 5 2 2" xfId="509" xr:uid="{00000000-0005-0000-0000-0000A5010000}"/>
    <cellStyle name="20% - 강조색2 4 5 2 2 2" xfId="510" xr:uid="{00000000-0005-0000-0000-0000A6010000}"/>
    <cellStyle name="20% - 강조색2 4 5 2 3" xfId="511" xr:uid="{00000000-0005-0000-0000-0000A7010000}"/>
    <cellStyle name="20% - 강조색2 4 5 3" xfId="512" xr:uid="{00000000-0005-0000-0000-0000A8010000}"/>
    <cellStyle name="20% - 강조색2 4 5 3 2" xfId="513" xr:uid="{00000000-0005-0000-0000-0000A9010000}"/>
    <cellStyle name="20% - 강조색2 4 5 4" xfId="514" xr:uid="{00000000-0005-0000-0000-0000AA010000}"/>
    <cellStyle name="20% - 강조색2 4 5 5" xfId="515" xr:uid="{00000000-0005-0000-0000-0000AB010000}"/>
    <cellStyle name="20% - 강조색2 4 6" xfId="516" xr:uid="{00000000-0005-0000-0000-0000AC010000}"/>
    <cellStyle name="20% - 강조색2 4 6 2" xfId="517" xr:uid="{00000000-0005-0000-0000-0000AD010000}"/>
    <cellStyle name="20% - 강조색2 4 6 2 2" xfId="518" xr:uid="{00000000-0005-0000-0000-0000AE010000}"/>
    <cellStyle name="20% - 강조색2 4 6 3" xfId="519" xr:uid="{00000000-0005-0000-0000-0000AF010000}"/>
    <cellStyle name="20% - 강조색2 4 7" xfId="520" xr:uid="{00000000-0005-0000-0000-0000B0010000}"/>
    <cellStyle name="20% - 강조색2 4 7 2" xfId="521" xr:uid="{00000000-0005-0000-0000-0000B1010000}"/>
    <cellStyle name="20% - 강조색2 4 8" xfId="522" xr:uid="{00000000-0005-0000-0000-0000B2010000}"/>
    <cellStyle name="20% - 강조색2 4 9" xfId="523" xr:uid="{00000000-0005-0000-0000-0000B3010000}"/>
    <cellStyle name="20% - 강조색2 5" xfId="524" xr:uid="{00000000-0005-0000-0000-0000B4010000}"/>
    <cellStyle name="20% - 강조색2 5 2" xfId="525" xr:uid="{00000000-0005-0000-0000-0000B5010000}"/>
    <cellStyle name="20% - 강조색2 5 3" xfId="526" xr:uid="{00000000-0005-0000-0000-0000B6010000}"/>
    <cellStyle name="20% - 강조색2 5 3 2" xfId="527" xr:uid="{00000000-0005-0000-0000-0000B7010000}"/>
    <cellStyle name="20% - 강조색2 5 3 2 2" xfId="528" xr:uid="{00000000-0005-0000-0000-0000B8010000}"/>
    <cellStyle name="20% - 강조색2 5 3 2 2 2" xfId="529" xr:uid="{00000000-0005-0000-0000-0000B9010000}"/>
    <cellStyle name="20% - 강조색2 5 3 2 3" xfId="530" xr:uid="{00000000-0005-0000-0000-0000BA010000}"/>
    <cellStyle name="20% - 강조색2 5 3 3" xfId="531" xr:uid="{00000000-0005-0000-0000-0000BB010000}"/>
    <cellStyle name="20% - 강조색2 5 3 3 2" xfId="532" xr:uid="{00000000-0005-0000-0000-0000BC010000}"/>
    <cellStyle name="20% - 강조색2 5 3 4" xfId="533" xr:uid="{00000000-0005-0000-0000-0000BD010000}"/>
    <cellStyle name="20% - 강조색2 5 3 5" xfId="534" xr:uid="{00000000-0005-0000-0000-0000BE010000}"/>
    <cellStyle name="20% - 강조색2 5 4" xfId="535" xr:uid="{00000000-0005-0000-0000-0000BF010000}"/>
    <cellStyle name="20% - 강조색2 5 4 2" xfId="536" xr:uid="{00000000-0005-0000-0000-0000C0010000}"/>
    <cellStyle name="20% - 강조색2 5 4 2 2" xfId="537" xr:uid="{00000000-0005-0000-0000-0000C1010000}"/>
    <cellStyle name="20% - 강조색2 5 4 3" xfId="538" xr:uid="{00000000-0005-0000-0000-0000C2010000}"/>
    <cellStyle name="20% - 강조색2 5 5" xfId="539" xr:uid="{00000000-0005-0000-0000-0000C3010000}"/>
    <cellStyle name="20% - 강조색2 5 5 2" xfId="540" xr:uid="{00000000-0005-0000-0000-0000C4010000}"/>
    <cellStyle name="20% - 강조색2 5 6" xfId="541" xr:uid="{00000000-0005-0000-0000-0000C5010000}"/>
    <cellStyle name="20% - 강조색2 5 7" xfId="542" xr:uid="{00000000-0005-0000-0000-0000C6010000}"/>
    <cellStyle name="20% - 강조색2 6" xfId="543" xr:uid="{00000000-0005-0000-0000-0000C7010000}"/>
    <cellStyle name="20% - 강조색2 6 2" xfId="544" xr:uid="{00000000-0005-0000-0000-0000C8010000}"/>
    <cellStyle name="20% - 강조색2 6 2 2" xfId="545" xr:uid="{00000000-0005-0000-0000-0000C9010000}"/>
    <cellStyle name="20% - 강조색2 6 2 2 2" xfId="546" xr:uid="{00000000-0005-0000-0000-0000CA010000}"/>
    <cellStyle name="20% - 강조색2 6 2 2 2 2" xfId="547" xr:uid="{00000000-0005-0000-0000-0000CB010000}"/>
    <cellStyle name="20% - 강조색2 6 2 2 3" xfId="548" xr:uid="{00000000-0005-0000-0000-0000CC010000}"/>
    <cellStyle name="20% - 강조색2 6 2 3" xfId="549" xr:uid="{00000000-0005-0000-0000-0000CD010000}"/>
    <cellStyle name="20% - 강조색2 6 2 3 2" xfId="550" xr:uid="{00000000-0005-0000-0000-0000CE010000}"/>
    <cellStyle name="20% - 강조색2 6 2 4" xfId="551" xr:uid="{00000000-0005-0000-0000-0000CF010000}"/>
    <cellStyle name="20% - 강조색2 6 2 5" xfId="552" xr:uid="{00000000-0005-0000-0000-0000D0010000}"/>
    <cellStyle name="20% - 강조색2 6 3" xfId="553" xr:uid="{00000000-0005-0000-0000-0000D1010000}"/>
    <cellStyle name="20% - 강조색2 6 3 2" xfId="554" xr:uid="{00000000-0005-0000-0000-0000D2010000}"/>
    <cellStyle name="20% - 강조색2 6 3 2 2" xfId="555" xr:uid="{00000000-0005-0000-0000-0000D3010000}"/>
    <cellStyle name="20% - 강조색2 6 3 3" xfId="556" xr:uid="{00000000-0005-0000-0000-0000D4010000}"/>
    <cellStyle name="20% - 강조색2 6 4" xfId="557" xr:uid="{00000000-0005-0000-0000-0000D5010000}"/>
    <cellStyle name="20% - 강조색2 6 4 2" xfId="558" xr:uid="{00000000-0005-0000-0000-0000D6010000}"/>
    <cellStyle name="20% - 강조색2 6 5" xfId="559" xr:uid="{00000000-0005-0000-0000-0000D7010000}"/>
    <cellStyle name="20% - 강조색2 6 6" xfId="560" xr:uid="{00000000-0005-0000-0000-0000D8010000}"/>
    <cellStyle name="20% - 강조색2 7" xfId="561" xr:uid="{00000000-0005-0000-0000-0000D9010000}"/>
    <cellStyle name="20% - 강조색2 7 2" xfId="562" xr:uid="{00000000-0005-0000-0000-0000DA010000}"/>
    <cellStyle name="20% - 강조색2 7 2 2" xfId="563" xr:uid="{00000000-0005-0000-0000-0000DB010000}"/>
    <cellStyle name="20% - 강조색2 7 2 2 2" xfId="564" xr:uid="{00000000-0005-0000-0000-0000DC010000}"/>
    <cellStyle name="20% - 강조색2 7 2 2 2 2" xfId="565" xr:uid="{00000000-0005-0000-0000-0000DD010000}"/>
    <cellStyle name="20% - 강조색2 7 2 2 3" xfId="566" xr:uid="{00000000-0005-0000-0000-0000DE010000}"/>
    <cellStyle name="20% - 강조색2 7 2 3" xfId="567" xr:uid="{00000000-0005-0000-0000-0000DF010000}"/>
    <cellStyle name="20% - 강조색2 7 2 3 2" xfId="568" xr:uid="{00000000-0005-0000-0000-0000E0010000}"/>
    <cellStyle name="20% - 강조색2 7 2 4" xfId="569" xr:uid="{00000000-0005-0000-0000-0000E1010000}"/>
    <cellStyle name="20% - 강조색2 7 2 5" xfId="570" xr:uid="{00000000-0005-0000-0000-0000E2010000}"/>
    <cellStyle name="20% - 강조색2 7 3" xfId="571" xr:uid="{00000000-0005-0000-0000-0000E3010000}"/>
    <cellStyle name="20% - 강조색2 7 3 2" xfId="572" xr:uid="{00000000-0005-0000-0000-0000E4010000}"/>
    <cellStyle name="20% - 강조색2 7 3 2 2" xfId="573" xr:uid="{00000000-0005-0000-0000-0000E5010000}"/>
    <cellStyle name="20% - 강조색2 7 3 3" xfId="574" xr:uid="{00000000-0005-0000-0000-0000E6010000}"/>
    <cellStyle name="20% - 강조색2 7 4" xfId="575" xr:uid="{00000000-0005-0000-0000-0000E7010000}"/>
    <cellStyle name="20% - 강조색2 7 4 2" xfId="576" xr:uid="{00000000-0005-0000-0000-0000E8010000}"/>
    <cellStyle name="20% - 강조색2 7 5" xfId="577" xr:uid="{00000000-0005-0000-0000-0000E9010000}"/>
    <cellStyle name="20% - 강조색2 7 6" xfId="578" xr:uid="{00000000-0005-0000-0000-0000EA010000}"/>
    <cellStyle name="20% - 강조색2 8" xfId="579" xr:uid="{00000000-0005-0000-0000-0000EB010000}"/>
    <cellStyle name="20% - 강조색2 8 2" xfId="580" xr:uid="{00000000-0005-0000-0000-0000EC010000}"/>
    <cellStyle name="20% - 강조색2 8 2 2" xfId="581" xr:uid="{00000000-0005-0000-0000-0000ED010000}"/>
    <cellStyle name="20% - 강조색2 8 2 2 2" xfId="582" xr:uid="{00000000-0005-0000-0000-0000EE010000}"/>
    <cellStyle name="20% - 강조색2 8 2 2 2 2" xfId="583" xr:uid="{00000000-0005-0000-0000-0000EF010000}"/>
    <cellStyle name="20% - 강조색2 8 2 2 3" xfId="584" xr:uid="{00000000-0005-0000-0000-0000F0010000}"/>
    <cellStyle name="20% - 강조색2 8 2 3" xfId="585" xr:uid="{00000000-0005-0000-0000-0000F1010000}"/>
    <cellStyle name="20% - 강조색2 8 2 3 2" xfId="586" xr:uid="{00000000-0005-0000-0000-0000F2010000}"/>
    <cellStyle name="20% - 강조색2 8 2 4" xfId="587" xr:uid="{00000000-0005-0000-0000-0000F3010000}"/>
    <cellStyle name="20% - 강조색2 8 2 5" xfId="588" xr:uid="{00000000-0005-0000-0000-0000F4010000}"/>
    <cellStyle name="20% - 강조색2 8 3" xfId="589" xr:uid="{00000000-0005-0000-0000-0000F5010000}"/>
    <cellStyle name="20% - 강조색2 8 3 2" xfId="590" xr:uid="{00000000-0005-0000-0000-0000F6010000}"/>
    <cellStyle name="20% - 강조색2 8 3 2 2" xfId="591" xr:uid="{00000000-0005-0000-0000-0000F7010000}"/>
    <cellStyle name="20% - 강조색2 8 3 3" xfId="592" xr:uid="{00000000-0005-0000-0000-0000F8010000}"/>
    <cellStyle name="20% - 강조색2 8 4" xfId="593" xr:uid="{00000000-0005-0000-0000-0000F9010000}"/>
    <cellStyle name="20% - 강조색2 8 4 2" xfId="594" xr:uid="{00000000-0005-0000-0000-0000FA010000}"/>
    <cellStyle name="20% - 강조색2 8 5" xfId="595" xr:uid="{00000000-0005-0000-0000-0000FB010000}"/>
    <cellStyle name="20% - 강조색2 8 6" xfId="596" xr:uid="{00000000-0005-0000-0000-0000FC010000}"/>
    <cellStyle name="20% - 강조색2 9" xfId="597" xr:uid="{00000000-0005-0000-0000-0000FD010000}"/>
    <cellStyle name="20% - 강조색2 9 2" xfId="598" xr:uid="{00000000-0005-0000-0000-0000FE010000}"/>
    <cellStyle name="20% - 강조색2 9 2 2" xfId="599" xr:uid="{00000000-0005-0000-0000-0000FF010000}"/>
    <cellStyle name="20% - 강조색2 9 3" xfId="600" xr:uid="{00000000-0005-0000-0000-000000020000}"/>
    <cellStyle name="20% - 강조색2 9 4" xfId="601" xr:uid="{00000000-0005-0000-0000-000001020000}"/>
    <cellStyle name="20% - 강조색3 10" xfId="602" xr:uid="{00000000-0005-0000-0000-000002020000}"/>
    <cellStyle name="20% - 강조색3 10 2" xfId="603" xr:uid="{00000000-0005-0000-0000-000003020000}"/>
    <cellStyle name="20% - 강조색3 10 3" xfId="604" xr:uid="{00000000-0005-0000-0000-000004020000}"/>
    <cellStyle name="20% - 강조색3 11" xfId="605" xr:uid="{00000000-0005-0000-0000-000005020000}"/>
    <cellStyle name="20% - 강조색3 11 2" xfId="606" xr:uid="{00000000-0005-0000-0000-000006020000}"/>
    <cellStyle name="20% - 강조색3 11 3" xfId="607" xr:uid="{00000000-0005-0000-0000-000007020000}"/>
    <cellStyle name="20% - 강조색3 12" xfId="608" xr:uid="{00000000-0005-0000-0000-000008020000}"/>
    <cellStyle name="20% - 강조색3 13" xfId="609" xr:uid="{00000000-0005-0000-0000-000009020000}"/>
    <cellStyle name="20% - 강조색3 14" xfId="610" xr:uid="{00000000-0005-0000-0000-00000A020000}"/>
    <cellStyle name="20% - 강조색3 15" xfId="611" xr:uid="{00000000-0005-0000-0000-00000B020000}"/>
    <cellStyle name="20% - 강조색3 16" xfId="612" xr:uid="{00000000-0005-0000-0000-00000C020000}"/>
    <cellStyle name="20% - 강조색3 2" xfId="613" xr:uid="{00000000-0005-0000-0000-00000D020000}"/>
    <cellStyle name="20% - 강조색3 2 2" xfId="614" xr:uid="{00000000-0005-0000-0000-00000E020000}"/>
    <cellStyle name="20% - 강조색3 2 2 2" xfId="615" xr:uid="{00000000-0005-0000-0000-00000F020000}"/>
    <cellStyle name="20% - 강조색3 2 2 2 2" xfId="616" xr:uid="{00000000-0005-0000-0000-000010020000}"/>
    <cellStyle name="20% - 강조색3 2 2 2 2 2" xfId="617" xr:uid="{00000000-0005-0000-0000-000011020000}"/>
    <cellStyle name="20% - 강조색3 2 2 2 2 2 2" xfId="618" xr:uid="{00000000-0005-0000-0000-000012020000}"/>
    <cellStyle name="20% - 강조색3 2 2 2 2 2 2 2" xfId="619" xr:uid="{00000000-0005-0000-0000-000013020000}"/>
    <cellStyle name="20% - 강조색3 2 2 2 2 2 3" xfId="620" xr:uid="{00000000-0005-0000-0000-000014020000}"/>
    <cellStyle name="20% - 강조색3 2 2 2 2 3" xfId="621" xr:uid="{00000000-0005-0000-0000-000015020000}"/>
    <cellStyle name="20% - 강조색3 2 2 2 2 3 2" xfId="622" xr:uid="{00000000-0005-0000-0000-000016020000}"/>
    <cellStyle name="20% - 강조색3 2 2 2 2 4" xfId="623" xr:uid="{00000000-0005-0000-0000-000017020000}"/>
    <cellStyle name="20% - 강조색3 2 2 2 3" xfId="624" xr:uid="{00000000-0005-0000-0000-000018020000}"/>
    <cellStyle name="20% - 강조색3 2 2 2 3 2" xfId="625" xr:uid="{00000000-0005-0000-0000-000019020000}"/>
    <cellStyle name="20% - 강조색3 2 2 2 3 2 2" xfId="626" xr:uid="{00000000-0005-0000-0000-00001A020000}"/>
    <cellStyle name="20% - 강조색3 2 2 2 3 3" xfId="627" xr:uid="{00000000-0005-0000-0000-00001B020000}"/>
    <cellStyle name="20% - 강조색3 2 2 2 4" xfId="628" xr:uid="{00000000-0005-0000-0000-00001C020000}"/>
    <cellStyle name="20% - 강조색3 2 2 2 4 2" xfId="629" xr:uid="{00000000-0005-0000-0000-00001D020000}"/>
    <cellStyle name="20% - 강조색3 2 2 2 5" xfId="630" xr:uid="{00000000-0005-0000-0000-00001E020000}"/>
    <cellStyle name="20% - 강조색3 2 2 3" xfId="631" xr:uid="{00000000-0005-0000-0000-00001F020000}"/>
    <cellStyle name="20% - 강조색3 2 2 3 2" xfId="632" xr:uid="{00000000-0005-0000-0000-000020020000}"/>
    <cellStyle name="20% - 강조색3 2 2 3 2 2" xfId="633" xr:uid="{00000000-0005-0000-0000-000021020000}"/>
    <cellStyle name="20% - 강조색3 2 2 3 2 2 2" xfId="634" xr:uid="{00000000-0005-0000-0000-000022020000}"/>
    <cellStyle name="20% - 강조색3 2 2 3 2 3" xfId="635" xr:uid="{00000000-0005-0000-0000-000023020000}"/>
    <cellStyle name="20% - 강조색3 2 2 3 3" xfId="636" xr:uid="{00000000-0005-0000-0000-000024020000}"/>
    <cellStyle name="20% - 강조색3 2 2 3 3 2" xfId="637" xr:uid="{00000000-0005-0000-0000-000025020000}"/>
    <cellStyle name="20% - 강조색3 2 2 3 4" xfId="638" xr:uid="{00000000-0005-0000-0000-000026020000}"/>
    <cellStyle name="20% - 강조색3 2 2 4" xfId="639" xr:uid="{00000000-0005-0000-0000-000027020000}"/>
    <cellStyle name="20% - 강조색3 2 2 4 2" xfId="640" xr:uid="{00000000-0005-0000-0000-000028020000}"/>
    <cellStyle name="20% - 강조색3 2 2 4 2 2" xfId="641" xr:uid="{00000000-0005-0000-0000-000029020000}"/>
    <cellStyle name="20% - 강조색3 2 2 4 3" xfId="642" xr:uid="{00000000-0005-0000-0000-00002A020000}"/>
    <cellStyle name="20% - 강조색3 2 2 5" xfId="643" xr:uid="{00000000-0005-0000-0000-00002B020000}"/>
    <cellStyle name="20% - 강조색3 2 2 5 2" xfId="644" xr:uid="{00000000-0005-0000-0000-00002C020000}"/>
    <cellStyle name="20% - 강조색3 2 2 6" xfId="645" xr:uid="{00000000-0005-0000-0000-00002D020000}"/>
    <cellStyle name="20% - 강조색3 2 3" xfId="646" xr:uid="{00000000-0005-0000-0000-00002E020000}"/>
    <cellStyle name="20% - 강조색3 2 3 2" xfId="647" xr:uid="{00000000-0005-0000-0000-00002F020000}"/>
    <cellStyle name="20% - 강조색3 2 3 2 2" xfId="648" xr:uid="{00000000-0005-0000-0000-000030020000}"/>
    <cellStyle name="20% - 강조색3 2 3 2 2 2" xfId="649" xr:uid="{00000000-0005-0000-0000-000031020000}"/>
    <cellStyle name="20% - 강조색3 2 3 2 2 2 2" xfId="650" xr:uid="{00000000-0005-0000-0000-000032020000}"/>
    <cellStyle name="20% - 강조색3 2 3 2 2 3" xfId="651" xr:uid="{00000000-0005-0000-0000-000033020000}"/>
    <cellStyle name="20% - 강조색3 2 3 2 3" xfId="652" xr:uid="{00000000-0005-0000-0000-000034020000}"/>
    <cellStyle name="20% - 강조색3 2 3 2 3 2" xfId="653" xr:uid="{00000000-0005-0000-0000-000035020000}"/>
    <cellStyle name="20% - 강조색3 2 3 2 4" xfId="654" xr:uid="{00000000-0005-0000-0000-000036020000}"/>
    <cellStyle name="20% - 강조색3 2 3 3" xfId="655" xr:uid="{00000000-0005-0000-0000-000037020000}"/>
    <cellStyle name="20% - 강조색3 2 3 3 2" xfId="656" xr:uid="{00000000-0005-0000-0000-000038020000}"/>
    <cellStyle name="20% - 강조색3 2 3 3 2 2" xfId="657" xr:uid="{00000000-0005-0000-0000-000039020000}"/>
    <cellStyle name="20% - 강조색3 2 3 3 3" xfId="658" xr:uid="{00000000-0005-0000-0000-00003A020000}"/>
    <cellStyle name="20% - 강조색3 2 3 4" xfId="659" xr:uid="{00000000-0005-0000-0000-00003B020000}"/>
    <cellStyle name="20% - 강조색3 2 3 4 2" xfId="660" xr:uid="{00000000-0005-0000-0000-00003C020000}"/>
    <cellStyle name="20% - 강조색3 2 3 5" xfId="661" xr:uid="{00000000-0005-0000-0000-00003D020000}"/>
    <cellStyle name="20% - 강조색3 2 4" xfId="662" xr:uid="{00000000-0005-0000-0000-00003E020000}"/>
    <cellStyle name="20% - 강조색3 2 4 2" xfId="663" xr:uid="{00000000-0005-0000-0000-00003F020000}"/>
    <cellStyle name="20% - 강조색3 2 4 2 2" xfId="664" xr:uid="{00000000-0005-0000-0000-000040020000}"/>
    <cellStyle name="20% - 강조색3 2 4 2 2 2" xfId="665" xr:uid="{00000000-0005-0000-0000-000041020000}"/>
    <cellStyle name="20% - 강조색3 2 4 2 3" xfId="666" xr:uid="{00000000-0005-0000-0000-000042020000}"/>
    <cellStyle name="20% - 강조색3 2 4 3" xfId="667" xr:uid="{00000000-0005-0000-0000-000043020000}"/>
    <cellStyle name="20% - 강조색3 2 4 3 2" xfId="668" xr:uid="{00000000-0005-0000-0000-000044020000}"/>
    <cellStyle name="20% - 강조색3 2 4 4" xfId="669" xr:uid="{00000000-0005-0000-0000-000045020000}"/>
    <cellStyle name="20% - 강조색3 2 5" xfId="670" xr:uid="{00000000-0005-0000-0000-000046020000}"/>
    <cellStyle name="20% - 강조색3 2 5 2" xfId="671" xr:uid="{00000000-0005-0000-0000-000047020000}"/>
    <cellStyle name="20% - 강조색3 2 5 2 2" xfId="672" xr:uid="{00000000-0005-0000-0000-000048020000}"/>
    <cellStyle name="20% - 강조색3 2 5 3" xfId="673" xr:uid="{00000000-0005-0000-0000-000049020000}"/>
    <cellStyle name="20% - 강조색3 2 6" xfId="674" xr:uid="{00000000-0005-0000-0000-00004A020000}"/>
    <cellStyle name="20% - 강조색3 2 6 2" xfId="675" xr:uid="{00000000-0005-0000-0000-00004B020000}"/>
    <cellStyle name="20% - 강조색3 2 7" xfId="676" xr:uid="{00000000-0005-0000-0000-00004C020000}"/>
    <cellStyle name="20% - 강조색3 3" xfId="677" xr:uid="{00000000-0005-0000-0000-00004D020000}"/>
    <cellStyle name="20% - 강조색3 3 2" xfId="678" xr:uid="{00000000-0005-0000-0000-00004E020000}"/>
    <cellStyle name="20% - 강조색3 3 2 2" xfId="679" xr:uid="{00000000-0005-0000-0000-00004F020000}"/>
    <cellStyle name="20% - 강조색3 3 2 2 2" xfId="680" xr:uid="{00000000-0005-0000-0000-000050020000}"/>
    <cellStyle name="20% - 강조색3 3 2 2 2 2" xfId="681" xr:uid="{00000000-0005-0000-0000-000051020000}"/>
    <cellStyle name="20% - 강조색3 3 2 2 2 2 2" xfId="682" xr:uid="{00000000-0005-0000-0000-000052020000}"/>
    <cellStyle name="20% - 강조색3 3 2 2 2 3" xfId="683" xr:uid="{00000000-0005-0000-0000-000053020000}"/>
    <cellStyle name="20% - 강조색3 3 2 2 3" xfId="684" xr:uid="{00000000-0005-0000-0000-000054020000}"/>
    <cellStyle name="20% - 강조색3 3 2 2 3 2" xfId="685" xr:uid="{00000000-0005-0000-0000-000055020000}"/>
    <cellStyle name="20% - 강조색3 3 2 2 4" xfId="686" xr:uid="{00000000-0005-0000-0000-000056020000}"/>
    <cellStyle name="20% - 강조색3 3 2 3" xfId="687" xr:uid="{00000000-0005-0000-0000-000057020000}"/>
    <cellStyle name="20% - 강조색3 3 2 3 2" xfId="688" xr:uid="{00000000-0005-0000-0000-000058020000}"/>
    <cellStyle name="20% - 강조색3 3 2 3 2 2" xfId="689" xr:uid="{00000000-0005-0000-0000-000059020000}"/>
    <cellStyle name="20% - 강조색3 3 2 3 3" xfId="690" xr:uid="{00000000-0005-0000-0000-00005A020000}"/>
    <cellStyle name="20% - 강조색3 3 2 4" xfId="691" xr:uid="{00000000-0005-0000-0000-00005B020000}"/>
    <cellStyle name="20% - 강조색3 3 2 4 2" xfId="692" xr:uid="{00000000-0005-0000-0000-00005C020000}"/>
    <cellStyle name="20% - 강조색3 3 2 5" xfId="693" xr:uid="{00000000-0005-0000-0000-00005D020000}"/>
    <cellStyle name="20% - 강조색3 3 3" xfId="694" xr:uid="{00000000-0005-0000-0000-00005E020000}"/>
    <cellStyle name="20% - 강조색3 3 3 2" xfId="695" xr:uid="{00000000-0005-0000-0000-00005F020000}"/>
    <cellStyle name="20% - 강조색3 3 3 2 2" xfId="696" xr:uid="{00000000-0005-0000-0000-000060020000}"/>
    <cellStyle name="20% - 강조색3 3 3 2 2 2" xfId="697" xr:uid="{00000000-0005-0000-0000-000061020000}"/>
    <cellStyle name="20% - 강조색3 3 3 2 3" xfId="698" xr:uid="{00000000-0005-0000-0000-000062020000}"/>
    <cellStyle name="20% - 강조색3 3 3 3" xfId="699" xr:uid="{00000000-0005-0000-0000-000063020000}"/>
    <cellStyle name="20% - 강조색3 3 3 3 2" xfId="700" xr:uid="{00000000-0005-0000-0000-000064020000}"/>
    <cellStyle name="20% - 강조색3 3 3 4" xfId="701" xr:uid="{00000000-0005-0000-0000-000065020000}"/>
    <cellStyle name="20% - 강조색3 3 4" xfId="702" xr:uid="{00000000-0005-0000-0000-000066020000}"/>
    <cellStyle name="20% - 강조색3 3 4 2" xfId="703" xr:uid="{00000000-0005-0000-0000-000067020000}"/>
    <cellStyle name="20% - 강조색3 3 4 2 2" xfId="704" xr:uid="{00000000-0005-0000-0000-000068020000}"/>
    <cellStyle name="20% - 강조색3 3 4 3" xfId="705" xr:uid="{00000000-0005-0000-0000-000069020000}"/>
    <cellStyle name="20% - 강조색3 3 5" xfId="706" xr:uid="{00000000-0005-0000-0000-00006A020000}"/>
    <cellStyle name="20% - 강조색3 3 5 2" xfId="707" xr:uid="{00000000-0005-0000-0000-00006B020000}"/>
    <cellStyle name="20% - 강조색3 3 6" xfId="708" xr:uid="{00000000-0005-0000-0000-00006C020000}"/>
    <cellStyle name="20% - 강조색3 4" xfId="709" xr:uid="{00000000-0005-0000-0000-00006D020000}"/>
    <cellStyle name="20% - 강조색3 4 2" xfId="710" xr:uid="{00000000-0005-0000-0000-00006E020000}"/>
    <cellStyle name="20% - 강조색3 4 2 2" xfId="711" xr:uid="{00000000-0005-0000-0000-00006F020000}"/>
    <cellStyle name="20% - 강조색3 4 2 2 2" xfId="712" xr:uid="{00000000-0005-0000-0000-000070020000}"/>
    <cellStyle name="20% - 강조색3 4 2 2 2 2" xfId="713" xr:uid="{00000000-0005-0000-0000-000071020000}"/>
    <cellStyle name="20% - 강조색3 4 2 2 2 2 2" xfId="714" xr:uid="{00000000-0005-0000-0000-000072020000}"/>
    <cellStyle name="20% - 강조색3 4 2 2 2 3" xfId="715" xr:uid="{00000000-0005-0000-0000-000073020000}"/>
    <cellStyle name="20% - 강조색3 4 2 2 3" xfId="716" xr:uid="{00000000-0005-0000-0000-000074020000}"/>
    <cellStyle name="20% - 강조색3 4 2 2 3 2" xfId="717" xr:uid="{00000000-0005-0000-0000-000075020000}"/>
    <cellStyle name="20% - 강조색3 4 2 2 4" xfId="718" xr:uid="{00000000-0005-0000-0000-000076020000}"/>
    <cellStyle name="20% - 강조색3 4 2 2 5" xfId="719" xr:uid="{00000000-0005-0000-0000-000077020000}"/>
    <cellStyle name="20% - 강조색3 4 2 3" xfId="720" xr:uid="{00000000-0005-0000-0000-000078020000}"/>
    <cellStyle name="20% - 강조색3 4 2 3 2" xfId="721" xr:uid="{00000000-0005-0000-0000-000079020000}"/>
    <cellStyle name="20% - 강조색3 4 2 3 2 2" xfId="722" xr:uid="{00000000-0005-0000-0000-00007A020000}"/>
    <cellStyle name="20% - 강조색3 4 2 3 3" xfId="723" xr:uid="{00000000-0005-0000-0000-00007B020000}"/>
    <cellStyle name="20% - 강조색3 4 2 4" xfId="724" xr:uid="{00000000-0005-0000-0000-00007C020000}"/>
    <cellStyle name="20% - 강조색3 4 2 4 2" xfId="725" xr:uid="{00000000-0005-0000-0000-00007D020000}"/>
    <cellStyle name="20% - 강조색3 4 2 5" xfId="726" xr:uid="{00000000-0005-0000-0000-00007E020000}"/>
    <cellStyle name="20% - 강조색3 4 2 6" xfId="727" xr:uid="{00000000-0005-0000-0000-00007F020000}"/>
    <cellStyle name="20% - 강조색3 4 3" xfId="728" xr:uid="{00000000-0005-0000-0000-000080020000}"/>
    <cellStyle name="20% - 강조색3 4 3 2" xfId="729" xr:uid="{00000000-0005-0000-0000-000081020000}"/>
    <cellStyle name="20% - 강조색3 4 3 2 2" xfId="730" xr:uid="{00000000-0005-0000-0000-000082020000}"/>
    <cellStyle name="20% - 강조색3 4 3 2 2 2" xfId="731" xr:uid="{00000000-0005-0000-0000-000083020000}"/>
    <cellStyle name="20% - 강조색3 4 3 2 2 2 2" xfId="732" xr:uid="{00000000-0005-0000-0000-000084020000}"/>
    <cellStyle name="20% - 강조색3 4 3 2 2 3" xfId="733" xr:uid="{00000000-0005-0000-0000-000085020000}"/>
    <cellStyle name="20% - 강조색3 4 3 2 3" xfId="734" xr:uid="{00000000-0005-0000-0000-000086020000}"/>
    <cellStyle name="20% - 강조색3 4 3 2 3 2" xfId="735" xr:uid="{00000000-0005-0000-0000-000087020000}"/>
    <cellStyle name="20% - 강조색3 4 3 2 4" xfId="736" xr:uid="{00000000-0005-0000-0000-000088020000}"/>
    <cellStyle name="20% - 강조색3 4 3 2 5" xfId="737" xr:uid="{00000000-0005-0000-0000-000089020000}"/>
    <cellStyle name="20% - 강조색3 4 3 3" xfId="738" xr:uid="{00000000-0005-0000-0000-00008A020000}"/>
    <cellStyle name="20% - 강조색3 4 3 3 2" xfId="739" xr:uid="{00000000-0005-0000-0000-00008B020000}"/>
    <cellStyle name="20% - 강조색3 4 3 3 2 2" xfId="740" xr:uid="{00000000-0005-0000-0000-00008C020000}"/>
    <cellStyle name="20% - 강조색3 4 3 3 3" xfId="741" xr:uid="{00000000-0005-0000-0000-00008D020000}"/>
    <cellStyle name="20% - 강조색3 4 3 4" xfId="742" xr:uid="{00000000-0005-0000-0000-00008E020000}"/>
    <cellStyle name="20% - 강조색3 4 3 4 2" xfId="743" xr:uid="{00000000-0005-0000-0000-00008F020000}"/>
    <cellStyle name="20% - 강조색3 4 3 5" xfId="744" xr:uid="{00000000-0005-0000-0000-000090020000}"/>
    <cellStyle name="20% - 강조색3 4 3 6" xfId="745" xr:uid="{00000000-0005-0000-0000-000091020000}"/>
    <cellStyle name="20% - 강조색3 4 4" xfId="746" xr:uid="{00000000-0005-0000-0000-000092020000}"/>
    <cellStyle name="20% - 강조색3 4 4 2" xfId="747" xr:uid="{00000000-0005-0000-0000-000093020000}"/>
    <cellStyle name="20% - 강조색3 4 4 2 2" xfId="748" xr:uid="{00000000-0005-0000-0000-000094020000}"/>
    <cellStyle name="20% - 강조색3 4 4 2 2 2" xfId="749" xr:uid="{00000000-0005-0000-0000-000095020000}"/>
    <cellStyle name="20% - 강조색3 4 4 2 2 2 2" xfId="750" xr:uid="{00000000-0005-0000-0000-000096020000}"/>
    <cellStyle name="20% - 강조색3 4 4 2 2 3" xfId="751" xr:uid="{00000000-0005-0000-0000-000097020000}"/>
    <cellStyle name="20% - 강조색3 4 4 2 3" xfId="752" xr:uid="{00000000-0005-0000-0000-000098020000}"/>
    <cellStyle name="20% - 강조색3 4 4 2 3 2" xfId="753" xr:uid="{00000000-0005-0000-0000-000099020000}"/>
    <cellStyle name="20% - 강조색3 4 4 2 4" xfId="754" xr:uid="{00000000-0005-0000-0000-00009A020000}"/>
    <cellStyle name="20% - 강조색3 4 4 2 5" xfId="755" xr:uid="{00000000-0005-0000-0000-00009B020000}"/>
    <cellStyle name="20% - 강조색3 4 4 3" xfId="756" xr:uid="{00000000-0005-0000-0000-00009C020000}"/>
    <cellStyle name="20% - 강조색3 4 4 3 2" xfId="757" xr:uid="{00000000-0005-0000-0000-00009D020000}"/>
    <cellStyle name="20% - 강조색3 4 4 3 2 2" xfId="758" xr:uid="{00000000-0005-0000-0000-00009E020000}"/>
    <cellStyle name="20% - 강조색3 4 4 3 3" xfId="759" xr:uid="{00000000-0005-0000-0000-00009F020000}"/>
    <cellStyle name="20% - 강조색3 4 4 4" xfId="760" xr:uid="{00000000-0005-0000-0000-0000A0020000}"/>
    <cellStyle name="20% - 강조색3 4 4 4 2" xfId="761" xr:uid="{00000000-0005-0000-0000-0000A1020000}"/>
    <cellStyle name="20% - 강조색3 4 4 5" xfId="762" xr:uid="{00000000-0005-0000-0000-0000A2020000}"/>
    <cellStyle name="20% - 강조색3 4 4 6" xfId="763" xr:uid="{00000000-0005-0000-0000-0000A3020000}"/>
    <cellStyle name="20% - 강조색3 4 5" xfId="764" xr:uid="{00000000-0005-0000-0000-0000A4020000}"/>
    <cellStyle name="20% - 강조색3 4 5 2" xfId="765" xr:uid="{00000000-0005-0000-0000-0000A5020000}"/>
    <cellStyle name="20% - 강조색3 4 5 2 2" xfId="766" xr:uid="{00000000-0005-0000-0000-0000A6020000}"/>
    <cellStyle name="20% - 강조색3 4 5 2 2 2" xfId="767" xr:uid="{00000000-0005-0000-0000-0000A7020000}"/>
    <cellStyle name="20% - 강조색3 4 5 2 3" xfId="768" xr:uid="{00000000-0005-0000-0000-0000A8020000}"/>
    <cellStyle name="20% - 강조색3 4 5 3" xfId="769" xr:uid="{00000000-0005-0000-0000-0000A9020000}"/>
    <cellStyle name="20% - 강조색3 4 5 3 2" xfId="770" xr:uid="{00000000-0005-0000-0000-0000AA020000}"/>
    <cellStyle name="20% - 강조색3 4 5 4" xfId="771" xr:uid="{00000000-0005-0000-0000-0000AB020000}"/>
    <cellStyle name="20% - 강조색3 4 5 5" xfId="772" xr:uid="{00000000-0005-0000-0000-0000AC020000}"/>
    <cellStyle name="20% - 강조색3 4 6" xfId="773" xr:uid="{00000000-0005-0000-0000-0000AD020000}"/>
    <cellStyle name="20% - 강조색3 4 6 2" xfId="774" xr:uid="{00000000-0005-0000-0000-0000AE020000}"/>
    <cellStyle name="20% - 강조색3 4 6 2 2" xfId="775" xr:uid="{00000000-0005-0000-0000-0000AF020000}"/>
    <cellStyle name="20% - 강조색3 4 6 3" xfId="776" xr:uid="{00000000-0005-0000-0000-0000B0020000}"/>
    <cellStyle name="20% - 강조색3 4 7" xfId="777" xr:uid="{00000000-0005-0000-0000-0000B1020000}"/>
    <cellStyle name="20% - 강조색3 4 7 2" xfId="778" xr:uid="{00000000-0005-0000-0000-0000B2020000}"/>
    <cellStyle name="20% - 강조색3 4 8" xfId="779" xr:uid="{00000000-0005-0000-0000-0000B3020000}"/>
    <cellStyle name="20% - 강조색3 4 9" xfId="780" xr:uid="{00000000-0005-0000-0000-0000B4020000}"/>
    <cellStyle name="20% - 강조색3 5" xfId="781" xr:uid="{00000000-0005-0000-0000-0000B5020000}"/>
    <cellStyle name="20% - 강조색3 5 2" xfId="782" xr:uid="{00000000-0005-0000-0000-0000B6020000}"/>
    <cellStyle name="20% - 강조색3 5 3" xfId="783" xr:uid="{00000000-0005-0000-0000-0000B7020000}"/>
    <cellStyle name="20% - 강조색3 5 3 2" xfId="784" xr:uid="{00000000-0005-0000-0000-0000B8020000}"/>
    <cellStyle name="20% - 강조색3 5 3 2 2" xfId="785" xr:uid="{00000000-0005-0000-0000-0000B9020000}"/>
    <cellStyle name="20% - 강조색3 5 3 2 2 2" xfId="786" xr:uid="{00000000-0005-0000-0000-0000BA020000}"/>
    <cellStyle name="20% - 강조색3 5 3 2 3" xfId="787" xr:uid="{00000000-0005-0000-0000-0000BB020000}"/>
    <cellStyle name="20% - 강조색3 5 3 3" xfId="788" xr:uid="{00000000-0005-0000-0000-0000BC020000}"/>
    <cellStyle name="20% - 강조색3 5 3 3 2" xfId="789" xr:uid="{00000000-0005-0000-0000-0000BD020000}"/>
    <cellStyle name="20% - 강조색3 5 3 4" xfId="790" xr:uid="{00000000-0005-0000-0000-0000BE020000}"/>
    <cellStyle name="20% - 강조색3 5 3 5" xfId="791" xr:uid="{00000000-0005-0000-0000-0000BF020000}"/>
    <cellStyle name="20% - 강조색3 5 4" xfId="792" xr:uid="{00000000-0005-0000-0000-0000C0020000}"/>
    <cellStyle name="20% - 강조색3 5 4 2" xfId="793" xr:uid="{00000000-0005-0000-0000-0000C1020000}"/>
    <cellStyle name="20% - 강조색3 5 4 2 2" xfId="794" xr:uid="{00000000-0005-0000-0000-0000C2020000}"/>
    <cellStyle name="20% - 강조색3 5 4 3" xfId="795" xr:uid="{00000000-0005-0000-0000-0000C3020000}"/>
    <cellStyle name="20% - 강조색3 5 5" xfId="796" xr:uid="{00000000-0005-0000-0000-0000C4020000}"/>
    <cellStyle name="20% - 강조색3 5 5 2" xfId="797" xr:uid="{00000000-0005-0000-0000-0000C5020000}"/>
    <cellStyle name="20% - 강조색3 5 6" xfId="798" xr:uid="{00000000-0005-0000-0000-0000C6020000}"/>
    <cellStyle name="20% - 강조색3 5 7" xfId="799" xr:uid="{00000000-0005-0000-0000-0000C7020000}"/>
    <cellStyle name="20% - 강조색3 6" xfId="800" xr:uid="{00000000-0005-0000-0000-0000C8020000}"/>
    <cellStyle name="20% - 강조색3 6 2" xfId="801" xr:uid="{00000000-0005-0000-0000-0000C9020000}"/>
    <cellStyle name="20% - 강조색3 6 2 2" xfId="802" xr:uid="{00000000-0005-0000-0000-0000CA020000}"/>
    <cellStyle name="20% - 강조색3 6 2 2 2" xfId="803" xr:uid="{00000000-0005-0000-0000-0000CB020000}"/>
    <cellStyle name="20% - 강조색3 6 2 2 2 2" xfId="804" xr:uid="{00000000-0005-0000-0000-0000CC020000}"/>
    <cellStyle name="20% - 강조색3 6 2 2 3" xfId="805" xr:uid="{00000000-0005-0000-0000-0000CD020000}"/>
    <cellStyle name="20% - 강조색3 6 2 3" xfId="806" xr:uid="{00000000-0005-0000-0000-0000CE020000}"/>
    <cellStyle name="20% - 강조색3 6 2 3 2" xfId="807" xr:uid="{00000000-0005-0000-0000-0000CF020000}"/>
    <cellStyle name="20% - 강조색3 6 2 4" xfId="808" xr:uid="{00000000-0005-0000-0000-0000D0020000}"/>
    <cellStyle name="20% - 강조색3 6 2 5" xfId="809" xr:uid="{00000000-0005-0000-0000-0000D1020000}"/>
    <cellStyle name="20% - 강조색3 6 3" xfId="810" xr:uid="{00000000-0005-0000-0000-0000D2020000}"/>
    <cellStyle name="20% - 강조색3 6 3 2" xfId="811" xr:uid="{00000000-0005-0000-0000-0000D3020000}"/>
    <cellStyle name="20% - 강조색3 6 3 2 2" xfId="812" xr:uid="{00000000-0005-0000-0000-0000D4020000}"/>
    <cellStyle name="20% - 강조색3 6 3 3" xfId="813" xr:uid="{00000000-0005-0000-0000-0000D5020000}"/>
    <cellStyle name="20% - 강조색3 6 4" xfId="814" xr:uid="{00000000-0005-0000-0000-0000D6020000}"/>
    <cellStyle name="20% - 강조색3 6 4 2" xfId="815" xr:uid="{00000000-0005-0000-0000-0000D7020000}"/>
    <cellStyle name="20% - 강조색3 6 5" xfId="816" xr:uid="{00000000-0005-0000-0000-0000D8020000}"/>
    <cellStyle name="20% - 강조색3 6 6" xfId="817" xr:uid="{00000000-0005-0000-0000-0000D9020000}"/>
    <cellStyle name="20% - 강조색3 7" xfId="818" xr:uid="{00000000-0005-0000-0000-0000DA020000}"/>
    <cellStyle name="20% - 강조색3 7 2" xfId="819" xr:uid="{00000000-0005-0000-0000-0000DB020000}"/>
    <cellStyle name="20% - 강조색3 7 2 2" xfId="820" xr:uid="{00000000-0005-0000-0000-0000DC020000}"/>
    <cellStyle name="20% - 강조색3 7 2 2 2" xfId="821" xr:uid="{00000000-0005-0000-0000-0000DD020000}"/>
    <cellStyle name="20% - 강조색3 7 2 2 2 2" xfId="822" xr:uid="{00000000-0005-0000-0000-0000DE020000}"/>
    <cellStyle name="20% - 강조색3 7 2 2 3" xfId="823" xr:uid="{00000000-0005-0000-0000-0000DF020000}"/>
    <cellStyle name="20% - 강조색3 7 2 3" xfId="824" xr:uid="{00000000-0005-0000-0000-0000E0020000}"/>
    <cellStyle name="20% - 강조색3 7 2 3 2" xfId="825" xr:uid="{00000000-0005-0000-0000-0000E1020000}"/>
    <cellStyle name="20% - 강조색3 7 2 4" xfId="826" xr:uid="{00000000-0005-0000-0000-0000E2020000}"/>
    <cellStyle name="20% - 강조색3 7 2 5" xfId="827" xr:uid="{00000000-0005-0000-0000-0000E3020000}"/>
    <cellStyle name="20% - 강조색3 7 3" xfId="828" xr:uid="{00000000-0005-0000-0000-0000E4020000}"/>
    <cellStyle name="20% - 강조색3 7 3 2" xfId="829" xr:uid="{00000000-0005-0000-0000-0000E5020000}"/>
    <cellStyle name="20% - 강조색3 7 3 2 2" xfId="830" xr:uid="{00000000-0005-0000-0000-0000E6020000}"/>
    <cellStyle name="20% - 강조색3 7 3 3" xfId="831" xr:uid="{00000000-0005-0000-0000-0000E7020000}"/>
    <cellStyle name="20% - 강조색3 7 4" xfId="832" xr:uid="{00000000-0005-0000-0000-0000E8020000}"/>
    <cellStyle name="20% - 강조색3 7 4 2" xfId="833" xr:uid="{00000000-0005-0000-0000-0000E9020000}"/>
    <cellStyle name="20% - 강조색3 7 5" xfId="834" xr:uid="{00000000-0005-0000-0000-0000EA020000}"/>
    <cellStyle name="20% - 강조색3 7 6" xfId="835" xr:uid="{00000000-0005-0000-0000-0000EB020000}"/>
    <cellStyle name="20% - 강조색3 8" xfId="836" xr:uid="{00000000-0005-0000-0000-0000EC020000}"/>
    <cellStyle name="20% - 강조색3 8 2" xfId="837" xr:uid="{00000000-0005-0000-0000-0000ED020000}"/>
    <cellStyle name="20% - 강조색3 8 2 2" xfId="838" xr:uid="{00000000-0005-0000-0000-0000EE020000}"/>
    <cellStyle name="20% - 강조색3 8 2 2 2" xfId="839" xr:uid="{00000000-0005-0000-0000-0000EF020000}"/>
    <cellStyle name="20% - 강조색3 8 2 2 2 2" xfId="840" xr:uid="{00000000-0005-0000-0000-0000F0020000}"/>
    <cellStyle name="20% - 강조색3 8 2 2 3" xfId="841" xr:uid="{00000000-0005-0000-0000-0000F1020000}"/>
    <cellStyle name="20% - 강조색3 8 2 3" xfId="842" xr:uid="{00000000-0005-0000-0000-0000F2020000}"/>
    <cellStyle name="20% - 강조색3 8 2 3 2" xfId="843" xr:uid="{00000000-0005-0000-0000-0000F3020000}"/>
    <cellStyle name="20% - 강조색3 8 2 4" xfId="844" xr:uid="{00000000-0005-0000-0000-0000F4020000}"/>
    <cellStyle name="20% - 강조색3 8 2 5" xfId="845" xr:uid="{00000000-0005-0000-0000-0000F5020000}"/>
    <cellStyle name="20% - 강조색3 8 3" xfId="846" xr:uid="{00000000-0005-0000-0000-0000F6020000}"/>
    <cellStyle name="20% - 강조색3 8 3 2" xfId="847" xr:uid="{00000000-0005-0000-0000-0000F7020000}"/>
    <cellStyle name="20% - 강조색3 8 3 2 2" xfId="848" xr:uid="{00000000-0005-0000-0000-0000F8020000}"/>
    <cellStyle name="20% - 강조색3 8 3 3" xfId="849" xr:uid="{00000000-0005-0000-0000-0000F9020000}"/>
    <cellStyle name="20% - 강조색3 8 4" xfId="850" xr:uid="{00000000-0005-0000-0000-0000FA020000}"/>
    <cellStyle name="20% - 강조색3 8 4 2" xfId="851" xr:uid="{00000000-0005-0000-0000-0000FB020000}"/>
    <cellStyle name="20% - 강조색3 8 5" xfId="852" xr:uid="{00000000-0005-0000-0000-0000FC020000}"/>
    <cellStyle name="20% - 강조색3 8 6" xfId="853" xr:uid="{00000000-0005-0000-0000-0000FD020000}"/>
    <cellStyle name="20% - 강조색3 9" xfId="854" xr:uid="{00000000-0005-0000-0000-0000FE020000}"/>
    <cellStyle name="20% - 강조색3 9 2" xfId="855" xr:uid="{00000000-0005-0000-0000-0000FF020000}"/>
    <cellStyle name="20% - 강조색3 9 2 2" xfId="856" xr:uid="{00000000-0005-0000-0000-000000030000}"/>
    <cellStyle name="20% - 강조색3 9 3" xfId="857" xr:uid="{00000000-0005-0000-0000-000001030000}"/>
    <cellStyle name="20% - 강조색3 9 4" xfId="858" xr:uid="{00000000-0005-0000-0000-000002030000}"/>
    <cellStyle name="20% - 강조색4 10" xfId="859" xr:uid="{00000000-0005-0000-0000-000003030000}"/>
    <cellStyle name="20% - 강조색4 10 2" xfId="860" xr:uid="{00000000-0005-0000-0000-000004030000}"/>
    <cellStyle name="20% - 강조색4 10 3" xfId="861" xr:uid="{00000000-0005-0000-0000-000005030000}"/>
    <cellStyle name="20% - 강조색4 11" xfId="862" xr:uid="{00000000-0005-0000-0000-000006030000}"/>
    <cellStyle name="20% - 강조색4 11 2" xfId="863" xr:uid="{00000000-0005-0000-0000-000007030000}"/>
    <cellStyle name="20% - 강조색4 11 3" xfId="864" xr:uid="{00000000-0005-0000-0000-000008030000}"/>
    <cellStyle name="20% - 강조색4 12" xfId="865" xr:uid="{00000000-0005-0000-0000-000009030000}"/>
    <cellStyle name="20% - 강조색4 13" xfId="866" xr:uid="{00000000-0005-0000-0000-00000A030000}"/>
    <cellStyle name="20% - 강조색4 14" xfId="867" xr:uid="{00000000-0005-0000-0000-00000B030000}"/>
    <cellStyle name="20% - 강조색4 15" xfId="868" xr:uid="{00000000-0005-0000-0000-00000C030000}"/>
    <cellStyle name="20% - 강조색4 16" xfId="869" xr:uid="{00000000-0005-0000-0000-00000D030000}"/>
    <cellStyle name="20% - 강조색4 2" xfId="870" xr:uid="{00000000-0005-0000-0000-00000E030000}"/>
    <cellStyle name="20% - 강조색4 2 2" xfId="871" xr:uid="{00000000-0005-0000-0000-00000F030000}"/>
    <cellStyle name="20% - 강조색4 2 2 2" xfId="872" xr:uid="{00000000-0005-0000-0000-000010030000}"/>
    <cellStyle name="20% - 강조색4 2 2 2 2" xfId="873" xr:uid="{00000000-0005-0000-0000-000011030000}"/>
    <cellStyle name="20% - 강조색4 2 2 2 2 2" xfId="874" xr:uid="{00000000-0005-0000-0000-000012030000}"/>
    <cellStyle name="20% - 강조색4 2 2 2 2 2 2" xfId="875" xr:uid="{00000000-0005-0000-0000-000013030000}"/>
    <cellStyle name="20% - 강조색4 2 2 2 2 2 2 2" xfId="876" xr:uid="{00000000-0005-0000-0000-000014030000}"/>
    <cellStyle name="20% - 강조색4 2 2 2 2 2 3" xfId="877" xr:uid="{00000000-0005-0000-0000-000015030000}"/>
    <cellStyle name="20% - 강조색4 2 2 2 2 3" xfId="878" xr:uid="{00000000-0005-0000-0000-000016030000}"/>
    <cellStyle name="20% - 강조색4 2 2 2 2 3 2" xfId="879" xr:uid="{00000000-0005-0000-0000-000017030000}"/>
    <cellStyle name="20% - 강조색4 2 2 2 2 4" xfId="880" xr:uid="{00000000-0005-0000-0000-000018030000}"/>
    <cellStyle name="20% - 강조색4 2 2 2 3" xfId="881" xr:uid="{00000000-0005-0000-0000-000019030000}"/>
    <cellStyle name="20% - 강조색4 2 2 2 3 2" xfId="882" xr:uid="{00000000-0005-0000-0000-00001A030000}"/>
    <cellStyle name="20% - 강조색4 2 2 2 3 2 2" xfId="883" xr:uid="{00000000-0005-0000-0000-00001B030000}"/>
    <cellStyle name="20% - 강조색4 2 2 2 3 3" xfId="884" xr:uid="{00000000-0005-0000-0000-00001C030000}"/>
    <cellStyle name="20% - 강조색4 2 2 2 4" xfId="885" xr:uid="{00000000-0005-0000-0000-00001D030000}"/>
    <cellStyle name="20% - 강조색4 2 2 2 4 2" xfId="886" xr:uid="{00000000-0005-0000-0000-00001E030000}"/>
    <cellStyle name="20% - 강조색4 2 2 2 5" xfId="887" xr:uid="{00000000-0005-0000-0000-00001F030000}"/>
    <cellStyle name="20% - 강조색4 2 2 3" xfId="888" xr:uid="{00000000-0005-0000-0000-000020030000}"/>
    <cellStyle name="20% - 강조색4 2 2 3 2" xfId="889" xr:uid="{00000000-0005-0000-0000-000021030000}"/>
    <cellStyle name="20% - 강조색4 2 2 3 2 2" xfId="890" xr:uid="{00000000-0005-0000-0000-000022030000}"/>
    <cellStyle name="20% - 강조색4 2 2 3 2 2 2" xfId="891" xr:uid="{00000000-0005-0000-0000-000023030000}"/>
    <cellStyle name="20% - 강조색4 2 2 3 2 3" xfId="892" xr:uid="{00000000-0005-0000-0000-000024030000}"/>
    <cellStyle name="20% - 강조색4 2 2 3 3" xfId="893" xr:uid="{00000000-0005-0000-0000-000025030000}"/>
    <cellStyle name="20% - 강조색4 2 2 3 3 2" xfId="894" xr:uid="{00000000-0005-0000-0000-000026030000}"/>
    <cellStyle name="20% - 강조색4 2 2 3 4" xfId="895" xr:uid="{00000000-0005-0000-0000-000027030000}"/>
    <cellStyle name="20% - 강조색4 2 2 4" xfId="896" xr:uid="{00000000-0005-0000-0000-000028030000}"/>
    <cellStyle name="20% - 강조색4 2 2 4 2" xfId="897" xr:uid="{00000000-0005-0000-0000-000029030000}"/>
    <cellStyle name="20% - 강조색4 2 2 4 2 2" xfId="898" xr:uid="{00000000-0005-0000-0000-00002A030000}"/>
    <cellStyle name="20% - 강조색4 2 2 4 3" xfId="899" xr:uid="{00000000-0005-0000-0000-00002B030000}"/>
    <cellStyle name="20% - 강조색4 2 2 5" xfId="900" xr:uid="{00000000-0005-0000-0000-00002C030000}"/>
    <cellStyle name="20% - 강조색4 2 2 5 2" xfId="901" xr:uid="{00000000-0005-0000-0000-00002D030000}"/>
    <cellStyle name="20% - 강조색4 2 2 6" xfId="902" xr:uid="{00000000-0005-0000-0000-00002E030000}"/>
    <cellStyle name="20% - 강조색4 2 3" xfId="903" xr:uid="{00000000-0005-0000-0000-00002F030000}"/>
    <cellStyle name="20% - 강조색4 2 3 2" xfId="904" xr:uid="{00000000-0005-0000-0000-000030030000}"/>
    <cellStyle name="20% - 강조색4 2 3 2 2" xfId="905" xr:uid="{00000000-0005-0000-0000-000031030000}"/>
    <cellStyle name="20% - 강조색4 2 3 2 2 2" xfId="906" xr:uid="{00000000-0005-0000-0000-000032030000}"/>
    <cellStyle name="20% - 강조색4 2 3 2 2 2 2" xfId="907" xr:uid="{00000000-0005-0000-0000-000033030000}"/>
    <cellStyle name="20% - 강조색4 2 3 2 2 3" xfId="908" xr:uid="{00000000-0005-0000-0000-000034030000}"/>
    <cellStyle name="20% - 강조색4 2 3 2 3" xfId="909" xr:uid="{00000000-0005-0000-0000-000035030000}"/>
    <cellStyle name="20% - 강조색4 2 3 2 3 2" xfId="910" xr:uid="{00000000-0005-0000-0000-000036030000}"/>
    <cellStyle name="20% - 강조색4 2 3 2 4" xfId="911" xr:uid="{00000000-0005-0000-0000-000037030000}"/>
    <cellStyle name="20% - 강조색4 2 3 3" xfId="912" xr:uid="{00000000-0005-0000-0000-000038030000}"/>
    <cellStyle name="20% - 강조색4 2 3 3 2" xfId="913" xr:uid="{00000000-0005-0000-0000-000039030000}"/>
    <cellStyle name="20% - 강조색4 2 3 3 2 2" xfId="914" xr:uid="{00000000-0005-0000-0000-00003A030000}"/>
    <cellStyle name="20% - 강조색4 2 3 3 3" xfId="915" xr:uid="{00000000-0005-0000-0000-00003B030000}"/>
    <cellStyle name="20% - 강조색4 2 3 4" xfId="916" xr:uid="{00000000-0005-0000-0000-00003C030000}"/>
    <cellStyle name="20% - 강조색4 2 3 4 2" xfId="917" xr:uid="{00000000-0005-0000-0000-00003D030000}"/>
    <cellStyle name="20% - 강조색4 2 3 5" xfId="918" xr:uid="{00000000-0005-0000-0000-00003E030000}"/>
    <cellStyle name="20% - 강조색4 2 4" xfId="919" xr:uid="{00000000-0005-0000-0000-00003F030000}"/>
    <cellStyle name="20% - 강조색4 2 4 2" xfId="920" xr:uid="{00000000-0005-0000-0000-000040030000}"/>
    <cellStyle name="20% - 강조색4 2 4 2 2" xfId="921" xr:uid="{00000000-0005-0000-0000-000041030000}"/>
    <cellStyle name="20% - 강조색4 2 4 2 2 2" xfId="922" xr:uid="{00000000-0005-0000-0000-000042030000}"/>
    <cellStyle name="20% - 강조색4 2 4 2 3" xfId="923" xr:uid="{00000000-0005-0000-0000-000043030000}"/>
    <cellStyle name="20% - 강조색4 2 4 3" xfId="924" xr:uid="{00000000-0005-0000-0000-000044030000}"/>
    <cellStyle name="20% - 강조색4 2 4 3 2" xfId="925" xr:uid="{00000000-0005-0000-0000-000045030000}"/>
    <cellStyle name="20% - 강조색4 2 4 4" xfId="926" xr:uid="{00000000-0005-0000-0000-000046030000}"/>
    <cellStyle name="20% - 강조색4 2 5" xfId="927" xr:uid="{00000000-0005-0000-0000-000047030000}"/>
    <cellStyle name="20% - 강조색4 2 5 2" xfId="928" xr:uid="{00000000-0005-0000-0000-000048030000}"/>
    <cellStyle name="20% - 강조색4 2 5 2 2" xfId="929" xr:uid="{00000000-0005-0000-0000-000049030000}"/>
    <cellStyle name="20% - 강조색4 2 5 3" xfId="930" xr:uid="{00000000-0005-0000-0000-00004A030000}"/>
    <cellStyle name="20% - 강조색4 2 6" xfId="931" xr:uid="{00000000-0005-0000-0000-00004B030000}"/>
    <cellStyle name="20% - 강조색4 2 6 2" xfId="932" xr:uid="{00000000-0005-0000-0000-00004C030000}"/>
    <cellStyle name="20% - 강조색4 2 7" xfId="933" xr:uid="{00000000-0005-0000-0000-00004D030000}"/>
    <cellStyle name="20% - 강조색4 3" xfId="934" xr:uid="{00000000-0005-0000-0000-00004E030000}"/>
    <cellStyle name="20% - 강조색4 3 2" xfId="935" xr:uid="{00000000-0005-0000-0000-00004F030000}"/>
    <cellStyle name="20% - 강조색4 3 2 2" xfId="936" xr:uid="{00000000-0005-0000-0000-000050030000}"/>
    <cellStyle name="20% - 강조색4 3 2 2 2" xfId="937" xr:uid="{00000000-0005-0000-0000-000051030000}"/>
    <cellStyle name="20% - 강조색4 3 2 2 2 2" xfId="938" xr:uid="{00000000-0005-0000-0000-000052030000}"/>
    <cellStyle name="20% - 강조색4 3 2 2 2 2 2" xfId="939" xr:uid="{00000000-0005-0000-0000-000053030000}"/>
    <cellStyle name="20% - 강조색4 3 2 2 2 3" xfId="940" xr:uid="{00000000-0005-0000-0000-000054030000}"/>
    <cellStyle name="20% - 강조색4 3 2 2 3" xfId="941" xr:uid="{00000000-0005-0000-0000-000055030000}"/>
    <cellStyle name="20% - 강조색4 3 2 2 3 2" xfId="942" xr:uid="{00000000-0005-0000-0000-000056030000}"/>
    <cellStyle name="20% - 강조색4 3 2 2 4" xfId="943" xr:uid="{00000000-0005-0000-0000-000057030000}"/>
    <cellStyle name="20% - 강조색4 3 2 3" xfId="944" xr:uid="{00000000-0005-0000-0000-000058030000}"/>
    <cellStyle name="20% - 강조색4 3 2 3 2" xfId="945" xr:uid="{00000000-0005-0000-0000-000059030000}"/>
    <cellStyle name="20% - 강조색4 3 2 3 2 2" xfId="946" xr:uid="{00000000-0005-0000-0000-00005A030000}"/>
    <cellStyle name="20% - 강조색4 3 2 3 3" xfId="947" xr:uid="{00000000-0005-0000-0000-00005B030000}"/>
    <cellStyle name="20% - 강조색4 3 2 4" xfId="948" xr:uid="{00000000-0005-0000-0000-00005C030000}"/>
    <cellStyle name="20% - 강조색4 3 2 4 2" xfId="949" xr:uid="{00000000-0005-0000-0000-00005D030000}"/>
    <cellStyle name="20% - 강조색4 3 2 5" xfId="950" xr:uid="{00000000-0005-0000-0000-00005E030000}"/>
    <cellStyle name="20% - 강조색4 3 3" xfId="951" xr:uid="{00000000-0005-0000-0000-00005F030000}"/>
    <cellStyle name="20% - 강조색4 3 3 2" xfId="952" xr:uid="{00000000-0005-0000-0000-000060030000}"/>
    <cellStyle name="20% - 강조색4 3 3 2 2" xfId="953" xr:uid="{00000000-0005-0000-0000-000061030000}"/>
    <cellStyle name="20% - 강조색4 3 3 2 2 2" xfId="954" xr:uid="{00000000-0005-0000-0000-000062030000}"/>
    <cellStyle name="20% - 강조색4 3 3 2 3" xfId="955" xr:uid="{00000000-0005-0000-0000-000063030000}"/>
    <cellStyle name="20% - 강조색4 3 3 3" xfId="956" xr:uid="{00000000-0005-0000-0000-000064030000}"/>
    <cellStyle name="20% - 강조색4 3 3 3 2" xfId="957" xr:uid="{00000000-0005-0000-0000-000065030000}"/>
    <cellStyle name="20% - 강조색4 3 3 4" xfId="958" xr:uid="{00000000-0005-0000-0000-000066030000}"/>
    <cellStyle name="20% - 강조색4 3 4" xfId="959" xr:uid="{00000000-0005-0000-0000-000067030000}"/>
    <cellStyle name="20% - 강조색4 3 4 2" xfId="960" xr:uid="{00000000-0005-0000-0000-000068030000}"/>
    <cellStyle name="20% - 강조색4 3 4 2 2" xfId="961" xr:uid="{00000000-0005-0000-0000-000069030000}"/>
    <cellStyle name="20% - 강조색4 3 4 3" xfId="962" xr:uid="{00000000-0005-0000-0000-00006A030000}"/>
    <cellStyle name="20% - 강조색4 3 5" xfId="963" xr:uid="{00000000-0005-0000-0000-00006B030000}"/>
    <cellStyle name="20% - 강조색4 3 5 2" xfId="964" xr:uid="{00000000-0005-0000-0000-00006C030000}"/>
    <cellStyle name="20% - 강조색4 3 6" xfId="965" xr:uid="{00000000-0005-0000-0000-00006D030000}"/>
    <cellStyle name="20% - 강조색4 4" xfId="966" xr:uid="{00000000-0005-0000-0000-00006E030000}"/>
    <cellStyle name="20% - 강조색4 4 2" xfId="967" xr:uid="{00000000-0005-0000-0000-00006F030000}"/>
    <cellStyle name="20% - 강조색4 4 2 2" xfId="968" xr:uid="{00000000-0005-0000-0000-000070030000}"/>
    <cellStyle name="20% - 강조색4 4 2 2 2" xfId="969" xr:uid="{00000000-0005-0000-0000-000071030000}"/>
    <cellStyle name="20% - 강조색4 4 2 2 2 2" xfId="970" xr:uid="{00000000-0005-0000-0000-000072030000}"/>
    <cellStyle name="20% - 강조색4 4 2 2 2 2 2" xfId="971" xr:uid="{00000000-0005-0000-0000-000073030000}"/>
    <cellStyle name="20% - 강조색4 4 2 2 2 3" xfId="972" xr:uid="{00000000-0005-0000-0000-000074030000}"/>
    <cellStyle name="20% - 강조색4 4 2 2 3" xfId="973" xr:uid="{00000000-0005-0000-0000-000075030000}"/>
    <cellStyle name="20% - 강조색4 4 2 2 3 2" xfId="974" xr:uid="{00000000-0005-0000-0000-000076030000}"/>
    <cellStyle name="20% - 강조색4 4 2 2 4" xfId="975" xr:uid="{00000000-0005-0000-0000-000077030000}"/>
    <cellStyle name="20% - 강조색4 4 2 2 5" xfId="976" xr:uid="{00000000-0005-0000-0000-000078030000}"/>
    <cellStyle name="20% - 강조색4 4 2 3" xfId="977" xr:uid="{00000000-0005-0000-0000-000079030000}"/>
    <cellStyle name="20% - 강조색4 4 2 3 2" xfId="978" xr:uid="{00000000-0005-0000-0000-00007A030000}"/>
    <cellStyle name="20% - 강조색4 4 2 3 2 2" xfId="979" xr:uid="{00000000-0005-0000-0000-00007B030000}"/>
    <cellStyle name="20% - 강조색4 4 2 3 3" xfId="980" xr:uid="{00000000-0005-0000-0000-00007C030000}"/>
    <cellStyle name="20% - 강조색4 4 2 4" xfId="981" xr:uid="{00000000-0005-0000-0000-00007D030000}"/>
    <cellStyle name="20% - 강조색4 4 2 4 2" xfId="982" xr:uid="{00000000-0005-0000-0000-00007E030000}"/>
    <cellStyle name="20% - 강조색4 4 2 5" xfId="983" xr:uid="{00000000-0005-0000-0000-00007F030000}"/>
    <cellStyle name="20% - 강조색4 4 2 6" xfId="984" xr:uid="{00000000-0005-0000-0000-000080030000}"/>
    <cellStyle name="20% - 강조색4 4 3" xfId="985" xr:uid="{00000000-0005-0000-0000-000081030000}"/>
    <cellStyle name="20% - 강조색4 4 3 2" xfId="986" xr:uid="{00000000-0005-0000-0000-000082030000}"/>
    <cellStyle name="20% - 강조색4 4 3 2 2" xfId="987" xr:uid="{00000000-0005-0000-0000-000083030000}"/>
    <cellStyle name="20% - 강조색4 4 3 2 2 2" xfId="988" xr:uid="{00000000-0005-0000-0000-000084030000}"/>
    <cellStyle name="20% - 강조색4 4 3 2 2 2 2" xfId="989" xr:uid="{00000000-0005-0000-0000-000085030000}"/>
    <cellStyle name="20% - 강조색4 4 3 2 2 3" xfId="990" xr:uid="{00000000-0005-0000-0000-000086030000}"/>
    <cellStyle name="20% - 강조색4 4 3 2 3" xfId="991" xr:uid="{00000000-0005-0000-0000-000087030000}"/>
    <cellStyle name="20% - 강조색4 4 3 2 3 2" xfId="992" xr:uid="{00000000-0005-0000-0000-000088030000}"/>
    <cellStyle name="20% - 강조색4 4 3 2 4" xfId="993" xr:uid="{00000000-0005-0000-0000-000089030000}"/>
    <cellStyle name="20% - 강조색4 4 3 2 5" xfId="994" xr:uid="{00000000-0005-0000-0000-00008A030000}"/>
    <cellStyle name="20% - 강조색4 4 3 3" xfId="995" xr:uid="{00000000-0005-0000-0000-00008B030000}"/>
    <cellStyle name="20% - 강조색4 4 3 3 2" xfId="996" xr:uid="{00000000-0005-0000-0000-00008C030000}"/>
    <cellStyle name="20% - 강조색4 4 3 3 2 2" xfId="997" xr:uid="{00000000-0005-0000-0000-00008D030000}"/>
    <cellStyle name="20% - 강조색4 4 3 3 3" xfId="998" xr:uid="{00000000-0005-0000-0000-00008E030000}"/>
    <cellStyle name="20% - 강조색4 4 3 4" xfId="999" xr:uid="{00000000-0005-0000-0000-00008F030000}"/>
    <cellStyle name="20% - 강조색4 4 3 4 2" xfId="1000" xr:uid="{00000000-0005-0000-0000-000090030000}"/>
    <cellStyle name="20% - 강조색4 4 3 5" xfId="1001" xr:uid="{00000000-0005-0000-0000-000091030000}"/>
    <cellStyle name="20% - 강조색4 4 3 6" xfId="1002" xr:uid="{00000000-0005-0000-0000-000092030000}"/>
    <cellStyle name="20% - 강조색4 4 4" xfId="1003" xr:uid="{00000000-0005-0000-0000-000093030000}"/>
    <cellStyle name="20% - 강조색4 4 4 2" xfId="1004" xr:uid="{00000000-0005-0000-0000-000094030000}"/>
    <cellStyle name="20% - 강조색4 4 4 2 2" xfId="1005" xr:uid="{00000000-0005-0000-0000-000095030000}"/>
    <cellStyle name="20% - 강조색4 4 4 2 2 2" xfId="1006" xr:uid="{00000000-0005-0000-0000-000096030000}"/>
    <cellStyle name="20% - 강조색4 4 4 2 2 2 2" xfId="1007" xr:uid="{00000000-0005-0000-0000-000097030000}"/>
    <cellStyle name="20% - 강조색4 4 4 2 2 3" xfId="1008" xr:uid="{00000000-0005-0000-0000-000098030000}"/>
    <cellStyle name="20% - 강조색4 4 4 2 3" xfId="1009" xr:uid="{00000000-0005-0000-0000-000099030000}"/>
    <cellStyle name="20% - 강조색4 4 4 2 3 2" xfId="1010" xr:uid="{00000000-0005-0000-0000-00009A030000}"/>
    <cellStyle name="20% - 강조색4 4 4 2 4" xfId="1011" xr:uid="{00000000-0005-0000-0000-00009B030000}"/>
    <cellStyle name="20% - 강조색4 4 4 2 5" xfId="1012" xr:uid="{00000000-0005-0000-0000-00009C030000}"/>
    <cellStyle name="20% - 강조색4 4 4 3" xfId="1013" xr:uid="{00000000-0005-0000-0000-00009D030000}"/>
    <cellStyle name="20% - 강조색4 4 4 3 2" xfId="1014" xr:uid="{00000000-0005-0000-0000-00009E030000}"/>
    <cellStyle name="20% - 강조색4 4 4 3 2 2" xfId="1015" xr:uid="{00000000-0005-0000-0000-00009F030000}"/>
    <cellStyle name="20% - 강조색4 4 4 3 3" xfId="1016" xr:uid="{00000000-0005-0000-0000-0000A0030000}"/>
    <cellStyle name="20% - 강조색4 4 4 4" xfId="1017" xr:uid="{00000000-0005-0000-0000-0000A1030000}"/>
    <cellStyle name="20% - 강조색4 4 4 4 2" xfId="1018" xr:uid="{00000000-0005-0000-0000-0000A2030000}"/>
    <cellStyle name="20% - 강조색4 4 4 5" xfId="1019" xr:uid="{00000000-0005-0000-0000-0000A3030000}"/>
    <cellStyle name="20% - 강조색4 4 4 6" xfId="1020" xr:uid="{00000000-0005-0000-0000-0000A4030000}"/>
    <cellStyle name="20% - 강조색4 4 5" xfId="1021" xr:uid="{00000000-0005-0000-0000-0000A5030000}"/>
    <cellStyle name="20% - 강조색4 4 5 2" xfId="1022" xr:uid="{00000000-0005-0000-0000-0000A6030000}"/>
    <cellStyle name="20% - 강조색4 4 5 2 2" xfId="1023" xr:uid="{00000000-0005-0000-0000-0000A7030000}"/>
    <cellStyle name="20% - 강조색4 4 5 2 2 2" xfId="1024" xr:uid="{00000000-0005-0000-0000-0000A8030000}"/>
    <cellStyle name="20% - 강조색4 4 5 2 3" xfId="1025" xr:uid="{00000000-0005-0000-0000-0000A9030000}"/>
    <cellStyle name="20% - 강조색4 4 5 3" xfId="1026" xr:uid="{00000000-0005-0000-0000-0000AA030000}"/>
    <cellStyle name="20% - 강조색4 4 5 3 2" xfId="1027" xr:uid="{00000000-0005-0000-0000-0000AB030000}"/>
    <cellStyle name="20% - 강조색4 4 5 4" xfId="1028" xr:uid="{00000000-0005-0000-0000-0000AC030000}"/>
    <cellStyle name="20% - 강조색4 4 5 5" xfId="1029" xr:uid="{00000000-0005-0000-0000-0000AD030000}"/>
    <cellStyle name="20% - 강조색4 4 6" xfId="1030" xr:uid="{00000000-0005-0000-0000-0000AE030000}"/>
    <cellStyle name="20% - 강조색4 4 6 2" xfId="1031" xr:uid="{00000000-0005-0000-0000-0000AF030000}"/>
    <cellStyle name="20% - 강조색4 4 6 2 2" xfId="1032" xr:uid="{00000000-0005-0000-0000-0000B0030000}"/>
    <cellStyle name="20% - 강조색4 4 6 3" xfId="1033" xr:uid="{00000000-0005-0000-0000-0000B1030000}"/>
    <cellStyle name="20% - 강조색4 4 7" xfId="1034" xr:uid="{00000000-0005-0000-0000-0000B2030000}"/>
    <cellStyle name="20% - 강조색4 4 7 2" xfId="1035" xr:uid="{00000000-0005-0000-0000-0000B3030000}"/>
    <cellStyle name="20% - 강조색4 4 8" xfId="1036" xr:uid="{00000000-0005-0000-0000-0000B4030000}"/>
    <cellStyle name="20% - 강조색4 4 9" xfId="1037" xr:uid="{00000000-0005-0000-0000-0000B5030000}"/>
    <cellStyle name="20% - 강조색4 5" xfId="1038" xr:uid="{00000000-0005-0000-0000-0000B6030000}"/>
    <cellStyle name="20% - 강조색4 5 2" xfId="1039" xr:uid="{00000000-0005-0000-0000-0000B7030000}"/>
    <cellStyle name="20% - 강조색4 5 3" xfId="1040" xr:uid="{00000000-0005-0000-0000-0000B8030000}"/>
    <cellStyle name="20% - 강조색4 5 3 2" xfId="1041" xr:uid="{00000000-0005-0000-0000-0000B9030000}"/>
    <cellStyle name="20% - 강조색4 5 3 2 2" xfId="1042" xr:uid="{00000000-0005-0000-0000-0000BA030000}"/>
    <cellStyle name="20% - 강조색4 5 3 2 2 2" xfId="1043" xr:uid="{00000000-0005-0000-0000-0000BB030000}"/>
    <cellStyle name="20% - 강조색4 5 3 2 3" xfId="1044" xr:uid="{00000000-0005-0000-0000-0000BC030000}"/>
    <cellStyle name="20% - 강조색4 5 3 3" xfId="1045" xr:uid="{00000000-0005-0000-0000-0000BD030000}"/>
    <cellStyle name="20% - 강조색4 5 3 3 2" xfId="1046" xr:uid="{00000000-0005-0000-0000-0000BE030000}"/>
    <cellStyle name="20% - 강조색4 5 3 4" xfId="1047" xr:uid="{00000000-0005-0000-0000-0000BF030000}"/>
    <cellStyle name="20% - 강조색4 5 3 5" xfId="1048" xr:uid="{00000000-0005-0000-0000-0000C0030000}"/>
    <cellStyle name="20% - 강조색4 5 4" xfId="1049" xr:uid="{00000000-0005-0000-0000-0000C1030000}"/>
    <cellStyle name="20% - 강조색4 5 4 2" xfId="1050" xr:uid="{00000000-0005-0000-0000-0000C2030000}"/>
    <cellStyle name="20% - 강조색4 5 4 2 2" xfId="1051" xr:uid="{00000000-0005-0000-0000-0000C3030000}"/>
    <cellStyle name="20% - 강조색4 5 4 3" xfId="1052" xr:uid="{00000000-0005-0000-0000-0000C4030000}"/>
    <cellStyle name="20% - 강조색4 5 5" xfId="1053" xr:uid="{00000000-0005-0000-0000-0000C5030000}"/>
    <cellStyle name="20% - 강조색4 5 5 2" xfId="1054" xr:uid="{00000000-0005-0000-0000-0000C6030000}"/>
    <cellStyle name="20% - 강조색4 5 6" xfId="1055" xr:uid="{00000000-0005-0000-0000-0000C7030000}"/>
    <cellStyle name="20% - 강조색4 5 7" xfId="1056" xr:uid="{00000000-0005-0000-0000-0000C8030000}"/>
    <cellStyle name="20% - 강조색4 6" xfId="1057" xr:uid="{00000000-0005-0000-0000-0000C9030000}"/>
    <cellStyle name="20% - 강조색4 6 2" xfId="1058" xr:uid="{00000000-0005-0000-0000-0000CA030000}"/>
    <cellStyle name="20% - 강조색4 6 2 2" xfId="1059" xr:uid="{00000000-0005-0000-0000-0000CB030000}"/>
    <cellStyle name="20% - 강조색4 6 2 2 2" xfId="1060" xr:uid="{00000000-0005-0000-0000-0000CC030000}"/>
    <cellStyle name="20% - 강조색4 6 2 2 2 2" xfId="1061" xr:uid="{00000000-0005-0000-0000-0000CD030000}"/>
    <cellStyle name="20% - 강조색4 6 2 2 3" xfId="1062" xr:uid="{00000000-0005-0000-0000-0000CE030000}"/>
    <cellStyle name="20% - 강조색4 6 2 3" xfId="1063" xr:uid="{00000000-0005-0000-0000-0000CF030000}"/>
    <cellStyle name="20% - 강조색4 6 2 3 2" xfId="1064" xr:uid="{00000000-0005-0000-0000-0000D0030000}"/>
    <cellStyle name="20% - 강조색4 6 2 4" xfId="1065" xr:uid="{00000000-0005-0000-0000-0000D1030000}"/>
    <cellStyle name="20% - 강조색4 6 2 5" xfId="1066" xr:uid="{00000000-0005-0000-0000-0000D2030000}"/>
    <cellStyle name="20% - 강조색4 6 3" xfId="1067" xr:uid="{00000000-0005-0000-0000-0000D3030000}"/>
    <cellStyle name="20% - 강조색4 6 3 2" xfId="1068" xr:uid="{00000000-0005-0000-0000-0000D4030000}"/>
    <cellStyle name="20% - 강조색4 6 3 2 2" xfId="1069" xr:uid="{00000000-0005-0000-0000-0000D5030000}"/>
    <cellStyle name="20% - 강조색4 6 3 3" xfId="1070" xr:uid="{00000000-0005-0000-0000-0000D6030000}"/>
    <cellStyle name="20% - 강조색4 6 4" xfId="1071" xr:uid="{00000000-0005-0000-0000-0000D7030000}"/>
    <cellStyle name="20% - 강조색4 6 4 2" xfId="1072" xr:uid="{00000000-0005-0000-0000-0000D8030000}"/>
    <cellStyle name="20% - 강조색4 6 5" xfId="1073" xr:uid="{00000000-0005-0000-0000-0000D9030000}"/>
    <cellStyle name="20% - 강조색4 6 6" xfId="1074" xr:uid="{00000000-0005-0000-0000-0000DA030000}"/>
    <cellStyle name="20% - 강조색4 7" xfId="1075" xr:uid="{00000000-0005-0000-0000-0000DB030000}"/>
    <cellStyle name="20% - 강조색4 7 2" xfId="1076" xr:uid="{00000000-0005-0000-0000-0000DC030000}"/>
    <cellStyle name="20% - 강조색4 7 2 2" xfId="1077" xr:uid="{00000000-0005-0000-0000-0000DD030000}"/>
    <cellStyle name="20% - 강조색4 7 2 2 2" xfId="1078" xr:uid="{00000000-0005-0000-0000-0000DE030000}"/>
    <cellStyle name="20% - 강조색4 7 2 2 2 2" xfId="1079" xr:uid="{00000000-0005-0000-0000-0000DF030000}"/>
    <cellStyle name="20% - 강조색4 7 2 2 3" xfId="1080" xr:uid="{00000000-0005-0000-0000-0000E0030000}"/>
    <cellStyle name="20% - 강조색4 7 2 3" xfId="1081" xr:uid="{00000000-0005-0000-0000-0000E1030000}"/>
    <cellStyle name="20% - 강조색4 7 2 3 2" xfId="1082" xr:uid="{00000000-0005-0000-0000-0000E2030000}"/>
    <cellStyle name="20% - 강조색4 7 2 4" xfId="1083" xr:uid="{00000000-0005-0000-0000-0000E3030000}"/>
    <cellStyle name="20% - 강조색4 7 2 5" xfId="1084" xr:uid="{00000000-0005-0000-0000-0000E4030000}"/>
    <cellStyle name="20% - 강조색4 7 3" xfId="1085" xr:uid="{00000000-0005-0000-0000-0000E5030000}"/>
    <cellStyle name="20% - 강조색4 7 3 2" xfId="1086" xr:uid="{00000000-0005-0000-0000-0000E6030000}"/>
    <cellStyle name="20% - 강조색4 7 3 2 2" xfId="1087" xr:uid="{00000000-0005-0000-0000-0000E7030000}"/>
    <cellStyle name="20% - 강조색4 7 3 3" xfId="1088" xr:uid="{00000000-0005-0000-0000-0000E8030000}"/>
    <cellStyle name="20% - 강조색4 7 4" xfId="1089" xr:uid="{00000000-0005-0000-0000-0000E9030000}"/>
    <cellStyle name="20% - 강조색4 7 4 2" xfId="1090" xr:uid="{00000000-0005-0000-0000-0000EA030000}"/>
    <cellStyle name="20% - 강조색4 7 5" xfId="1091" xr:uid="{00000000-0005-0000-0000-0000EB030000}"/>
    <cellStyle name="20% - 강조색4 7 6" xfId="1092" xr:uid="{00000000-0005-0000-0000-0000EC030000}"/>
    <cellStyle name="20% - 강조색4 8" xfId="1093" xr:uid="{00000000-0005-0000-0000-0000ED030000}"/>
    <cellStyle name="20% - 강조색4 8 2" xfId="1094" xr:uid="{00000000-0005-0000-0000-0000EE030000}"/>
    <cellStyle name="20% - 강조색4 8 2 2" xfId="1095" xr:uid="{00000000-0005-0000-0000-0000EF030000}"/>
    <cellStyle name="20% - 강조색4 8 2 2 2" xfId="1096" xr:uid="{00000000-0005-0000-0000-0000F0030000}"/>
    <cellStyle name="20% - 강조색4 8 2 2 2 2" xfId="1097" xr:uid="{00000000-0005-0000-0000-0000F1030000}"/>
    <cellStyle name="20% - 강조색4 8 2 2 3" xfId="1098" xr:uid="{00000000-0005-0000-0000-0000F2030000}"/>
    <cellStyle name="20% - 강조색4 8 2 3" xfId="1099" xr:uid="{00000000-0005-0000-0000-0000F3030000}"/>
    <cellStyle name="20% - 강조색4 8 2 3 2" xfId="1100" xr:uid="{00000000-0005-0000-0000-0000F4030000}"/>
    <cellStyle name="20% - 강조색4 8 2 4" xfId="1101" xr:uid="{00000000-0005-0000-0000-0000F5030000}"/>
    <cellStyle name="20% - 강조색4 8 2 5" xfId="1102" xr:uid="{00000000-0005-0000-0000-0000F6030000}"/>
    <cellStyle name="20% - 강조색4 8 3" xfId="1103" xr:uid="{00000000-0005-0000-0000-0000F7030000}"/>
    <cellStyle name="20% - 강조색4 8 3 2" xfId="1104" xr:uid="{00000000-0005-0000-0000-0000F8030000}"/>
    <cellStyle name="20% - 강조색4 8 3 2 2" xfId="1105" xr:uid="{00000000-0005-0000-0000-0000F9030000}"/>
    <cellStyle name="20% - 강조색4 8 3 3" xfId="1106" xr:uid="{00000000-0005-0000-0000-0000FA030000}"/>
    <cellStyle name="20% - 강조색4 8 4" xfId="1107" xr:uid="{00000000-0005-0000-0000-0000FB030000}"/>
    <cellStyle name="20% - 강조색4 8 4 2" xfId="1108" xr:uid="{00000000-0005-0000-0000-0000FC030000}"/>
    <cellStyle name="20% - 강조색4 8 5" xfId="1109" xr:uid="{00000000-0005-0000-0000-0000FD030000}"/>
    <cellStyle name="20% - 강조색4 8 6" xfId="1110" xr:uid="{00000000-0005-0000-0000-0000FE030000}"/>
    <cellStyle name="20% - 강조색4 9" xfId="1111" xr:uid="{00000000-0005-0000-0000-0000FF030000}"/>
    <cellStyle name="20% - 강조색4 9 2" xfId="1112" xr:uid="{00000000-0005-0000-0000-000000040000}"/>
    <cellStyle name="20% - 강조색4 9 2 2" xfId="1113" xr:uid="{00000000-0005-0000-0000-000001040000}"/>
    <cellStyle name="20% - 강조색4 9 3" xfId="1114" xr:uid="{00000000-0005-0000-0000-000002040000}"/>
    <cellStyle name="20% - 강조색4 9 4" xfId="1115" xr:uid="{00000000-0005-0000-0000-000003040000}"/>
    <cellStyle name="20% - 강조색5 10" xfId="1116" xr:uid="{00000000-0005-0000-0000-000004040000}"/>
    <cellStyle name="20% - 강조색5 10 2" xfId="1117" xr:uid="{00000000-0005-0000-0000-000005040000}"/>
    <cellStyle name="20% - 강조색5 10 3" xfId="1118" xr:uid="{00000000-0005-0000-0000-000006040000}"/>
    <cellStyle name="20% - 강조색5 11" xfId="1119" xr:uid="{00000000-0005-0000-0000-000007040000}"/>
    <cellStyle name="20% - 강조색5 11 2" xfId="1120" xr:uid="{00000000-0005-0000-0000-000008040000}"/>
    <cellStyle name="20% - 강조색5 11 3" xfId="1121" xr:uid="{00000000-0005-0000-0000-000009040000}"/>
    <cellStyle name="20% - 강조색5 12" xfId="1122" xr:uid="{00000000-0005-0000-0000-00000A040000}"/>
    <cellStyle name="20% - 강조색5 13" xfId="1123" xr:uid="{00000000-0005-0000-0000-00000B040000}"/>
    <cellStyle name="20% - 강조색5 14" xfId="1124" xr:uid="{00000000-0005-0000-0000-00000C040000}"/>
    <cellStyle name="20% - 강조색5 15" xfId="1125" xr:uid="{00000000-0005-0000-0000-00000D040000}"/>
    <cellStyle name="20% - 강조색5 16" xfId="1126" xr:uid="{00000000-0005-0000-0000-00000E040000}"/>
    <cellStyle name="20% - 강조색5 2" xfId="1127" xr:uid="{00000000-0005-0000-0000-00000F040000}"/>
    <cellStyle name="20% - 강조색5 2 2" xfId="1128" xr:uid="{00000000-0005-0000-0000-000010040000}"/>
    <cellStyle name="20% - 강조색5 2 2 2" xfId="1129" xr:uid="{00000000-0005-0000-0000-000011040000}"/>
    <cellStyle name="20% - 강조색5 2 2 2 2" xfId="1130" xr:uid="{00000000-0005-0000-0000-000012040000}"/>
    <cellStyle name="20% - 강조색5 2 2 2 2 2" xfId="1131" xr:uid="{00000000-0005-0000-0000-000013040000}"/>
    <cellStyle name="20% - 강조색5 2 2 2 2 2 2" xfId="1132" xr:uid="{00000000-0005-0000-0000-000014040000}"/>
    <cellStyle name="20% - 강조색5 2 2 2 2 2 2 2" xfId="1133" xr:uid="{00000000-0005-0000-0000-000015040000}"/>
    <cellStyle name="20% - 강조색5 2 2 2 2 2 3" xfId="1134" xr:uid="{00000000-0005-0000-0000-000016040000}"/>
    <cellStyle name="20% - 강조색5 2 2 2 2 3" xfId="1135" xr:uid="{00000000-0005-0000-0000-000017040000}"/>
    <cellStyle name="20% - 강조색5 2 2 2 2 3 2" xfId="1136" xr:uid="{00000000-0005-0000-0000-000018040000}"/>
    <cellStyle name="20% - 강조색5 2 2 2 2 4" xfId="1137" xr:uid="{00000000-0005-0000-0000-000019040000}"/>
    <cellStyle name="20% - 강조색5 2 2 2 3" xfId="1138" xr:uid="{00000000-0005-0000-0000-00001A040000}"/>
    <cellStyle name="20% - 강조색5 2 2 2 3 2" xfId="1139" xr:uid="{00000000-0005-0000-0000-00001B040000}"/>
    <cellStyle name="20% - 강조색5 2 2 2 3 2 2" xfId="1140" xr:uid="{00000000-0005-0000-0000-00001C040000}"/>
    <cellStyle name="20% - 강조색5 2 2 2 3 3" xfId="1141" xr:uid="{00000000-0005-0000-0000-00001D040000}"/>
    <cellStyle name="20% - 강조색5 2 2 2 4" xfId="1142" xr:uid="{00000000-0005-0000-0000-00001E040000}"/>
    <cellStyle name="20% - 강조색5 2 2 2 4 2" xfId="1143" xr:uid="{00000000-0005-0000-0000-00001F040000}"/>
    <cellStyle name="20% - 강조색5 2 2 2 5" xfId="1144" xr:uid="{00000000-0005-0000-0000-000020040000}"/>
    <cellStyle name="20% - 강조색5 2 2 3" xfId="1145" xr:uid="{00000000-0005-0000-0000-000021040000}"/>
    <cellStyle name="20% - 강조색5 2 2 3 2" xfId="1146" xr:uid="{00000000-0005-0000-0000-000022040000}"/>
    <cellStyle name="20% - 강조색5 2 2 3 2 2" xfId="1147" xr:uid="{00000000-0005-0000-0000-000023040000}"/>
    <cellStyle name="20% - 강조색5 2 2 3 2 2 2" xfId="1148" xr:uid="{00000000-0005-0000-0000-000024040000}"/>
    <cellStyle name="20% - 강조색5 2 2 3 2 3" xfId="1149" xr:uid="{00000000-0005-0000-0000-000025040000}"/>
    <cellStyle name="20% - 강조색5 2 2 3 3" xfId="1150" xr:uid="{00000000-0005-0000-0000-000026040000}"/>
    <cellStyle name="20% - 강조색5 2 2 3 3 2" xfId="1151" xr:uid="{00000000-0005-0000-0000-000027040000}"/>
    <cellStyle name="20% - 강조색5 2 2 3 4" xfId="1152" xr:uid="{00000000-0005-0000-0000-000028040000}"/>
    <cellStyle name="20% - 강조색5 2 2 4" xfId="1153" xr:uid="{00000000-0005-0000-0000-000029040000}"/>
    <cellStyle name="20% - 강조색5 2 2 4 2" xfId="1154" xr:uid="{00000000-0005-0000-0000-00002A040000}"/>
    <cellStyle name="20% - 강조색5 2 2 4 2 2" xfId="1155" xr:uid="{00000000-0005-0000-0000-00002B040000}"/>
    <cellStyle name="20% - 강조색5 2 2 4 3" xfId="1156" xr:uid="{00000000-0005-0000-0000-00002C040000}"/>
    <cellStyle name="20% - 강조색5 2 2 5" xfId="1157" xr:uid="{00000000-0005-0000-0000-00002D040000}"/>
    <cellStyle name="20% - 강조색5 2 2 5 2" xfId="1158" xr:uid="{00000000-0005-0000-0000-00002E040000}"/>
    <cellStyle name="20% - 강조색5 2 2 6" xfId="1159" xr:uid="{00000000-0005-0000-0000-00002F040000}"/>
    <cellStyle name="20% - 강조색5 2 3" xfId="1160" xr:uid="{00000000-0005-0000-0000-000030040000}"/>
    <cellStyle name="20% - 강조색5 2 3 2" xfId="1161" xr:uid="{00000000-0005-0000-0000-000031040000}"/>
    <cellStyle name="20% - 강조색5 2 3 2 2" xfId="1162" xr:uid="{00000000-0005-0000-0000-000032040000}"/>
    <cellStyle name="20% - 강조색5 2 3 2 2 2" xfId="1163" xr:uid="{00000000-0005-0000-0000-000033040000}"/>
    <cellStyle name="20% - 강조색5 2 3 2 2 2 2" xfId="1164" xr:uid="{00000000-0005-0000-0000-000034040000}"/>
    <cellStyle name="20% - 강조색5 2 3 2 2 3" xfId="1165" xr:uid="{00000000-0005-0000-0000-000035040000}"/>
    <cellStyle name="20% - 강조색5 2 3 2 3" xfId="1166" xr:uid="{00000000-0005-0000-0000-000036040000}"/>
    <cellStyle name="20% - 강조색5 2 3 2 3 2" xfId="1167" xr:uid="{00000000-0005-0000-0000-000037040000}"/>
    <cellStyle name="20% - 강조색5 2 3 2 4" xfId="1168" xr:uid="{00000000-0005-0000-0000-000038040000}"/>
    <cellStyle name="20% - 강조색5 2 3 3" xfId="1169" xr:uid="{00000000-0005-0000-0000-000039040000}"/>
    <cellStyle name="20% - 강조색5 2 3 3 2" xfId="1170" xr:uid="{00000000-0005-0000-0000-00003A040000}"/>
    <cellStyle name="20% - 강조색5 2 3 3 2 2" xfId="1171" xr:uid="{00000000-0005-0000-0000-00003B040000}"/>
    <cellStyle name="20% - 강조색5 2 3 3 3" xfId="1172" xr:uid="{00000000-0005-0000-0000-00003C040000}"/>
    <cellStyle name="20% - 강조색5 2 3 4" xfId="1173" xr:uid="{00000000-0005-0000-0000-00003D040000}"/>
    <cellStyle name="20% - 강조색5 2 3 4 2" xfId="1174" xr:uid="{00000000-0005-0000-0000-00003E040000}"/>
    <cellStyle name="20% - 강조색5 2 3 5" xfId="1175" xr:uid="{00000000-0005-0000-0000-00003F040000}"/>
    <cellStyle name="20% - 강조색5 2 4" xfId="1176" xr:uid="{00000000-0005-0000-0000-000040040000}"/>
    <cellStyle name="20% - 강조색5 2 4 2" xfId="1177" xr:uid="{00000000-0005-0000-0000-000041040000}"/>
    <cellStyle name="20% - 강조색5 2 4 2 2" xfId="1178" xr:uid="{00000000-0005-0000-0000-000042040000}"/>
    <cellStyle name="20% - 강조색5 2 4 2 2 2" xfId="1179" xr:uid="{00000000-0005-0000-0000-000043040000}"/>
    <cellStyle name="20% - 강조색5 2 4 2 3" xfId="1180" xr:uid="{00000000-0005-0000-0000-000044040000}"/>
    <cellStyle name="20% - 강조색5 2 4 3" xfId="1181" xr:uid="{00000000-0005-0000-0000-000045040000}"/>
    <cellStyle name="20% - 강조색5 2 4 3 2" xfId="1182" xr:uid="{00000000-0005-0000-0000-000046040000}"/>
    <cellStyle name="20% - 강조색5 2 4 4" xfId="1183" xr:uid="{00000000-0005-0000-0000-000047040000}"/>
    <cellStyle name="20% - 강조색5 2 5" xfId="1184" xr:uid="{00000000-0005-0000-0000-000048040000}"/>
    <cellStyle name="20% - 강조색5 2 5 2" xfId="1185" xr:uid="{00000000-0005-0000-0000-000049040000}"/>
    <cellStyle name="20% - 강조색5 2 5 2 2" xfId="1186" xr:uid="{00000000-0005-0000-0000-00004A040000}"/>
    <cellStyle name="20% - 강조색5 2 5 3" xfId="1187" xr:uid="{00000000-0005-0000-0000-00004B040000}"/>
    <cellStyle name="20% - 강조색5 2 6" xfId="1188" xr:uid="{00000000-0005-0000-0000-00004C040000}"/>
    <cellStyle name="20% - 강조색5 2 6 2" xfId="1189" xr:uid="{00000000-0005-0000-0000-00004D040000}"/>
    <cellStyle name="20% - 강조색5 2 7" xfId="1190" xr:uid="{00000000-0005-0000-0000-00004E040000}"/>
    <cellStyle name="20% - 강조색5 3" xfId="1191" xr:uid="{00000000-0005-0000-0000-00004F040000}"/>
    <cellStyle name="20% - 강조색5 3 2" xfId="1192" xr:uid="{00000000-0005-0000-0000-000050040000}"/>
    <cellStyle name="20% - 강조색5 3 2 2" xfId="1193" xr:uid="{00000000-0005-0000-0000-000051040000}"/>
    <cellStyle name="20% - 강조색5 3 2 2 2" xfId="1194" xr:uid="{00000000-0005-0000-0000-000052040000}"/>
    <cellStyle name="20% - 강조색5 3 2 2 2 2" xfId="1195" xr:uid="{00000000-0005-0000-0000-000053040000}"/>
    <cellStyle name="20% - 강조색5 3 2 2 2 2 2" xfId="1196" xr:uid="{00000000-0005-0000-0000-000054040000}"/>
    <cellStyle name="20% - 강조색5 3 2 2 2 3" xfId="1197" xr:uid="{00000000-0005-0000-0000-000055040000}"/>
    <cellStyle name="20% - 강조색5 3 2 2 3" xfId="1198" xr:uid="{00000000-0005-0000-0000-000056040000}"/>
    <cellStyle name="20% - 강조색5 3 2 2 3 2" xfId="1199" xr:uid="{00000000-0005-0000-0000-000057040000}"/>
    <cellStyle name="20% - 강조색5 3 2 2 4" xfId="1200" xr:uid="{00000000-0005-0000-0000-000058040000}"/>
    <cellStyle name="20% - 강조색5 3 2 3" xfId="1201" xr:uid="{00000000-0005-0000-0000-000059040000}"/>
    <cellStyle name="20% - 강조색5 3 2 3 2" xfId="1202" xr:uid="{00000000-0005-0000-0000-00005A040000}"/>
    <cellStyle name="20% - 강조색5 3 2 3 2 2" xfId="1203" xr:uid="{00000000-0005-0000-0000-00005B040000}"/>
    <cellStyle name="20% - 강조색5 3 2 3 3" xfId="1204" xr:uid="{00000000-0005-0000-0000-00005C040000}"/>
    <cellStyle name="20% - 강조색5 3 2 4" xfId="1205" xr:uid="{00000000-0005-0000-0000-00005D040000}"/>
    <cellStyle name="20% - 강조색5 3 2 4 2" xfId="1206" xr:uid="{00000000-0005-0000-0000-00005E040000}"/>
    <cellStyle name="20% - 강조색5 3 2 5" xfId="1207" xr:uid="{00000000-0005-0000-0000-00005F040000}"/>
    <cellStyle name="20% - 강조색5 3 3" xfId="1208" xr:uid="{00000000-0005-0000-0000-000060040000}"/>
    <cellStyle name="20% - 강조색5 3 3 2" xfId="1209" xr:uid="{00000000-0005-0000-0000-000061040000}"/>
    <cellStyle name="20% - 강조색5 3 3 2 2" xfId="1210" xr:uid="{00000000-0005-0000-0000-000062040000}"/>
    <cellStyle name="20% - 강조색5 3 3 2 2 2" xfId="1211" xr:uid="{00000000-0005-0000-0000-000063040000}"/>
    <cellStyle name="20% - 강조색5 3 3 2 3" xfId="1212" xr:uid="{00000000-0005-0000-0000-000064040000}"/>
    <cellStyle name="20% - 강조색5 3 3 3" xfId="1213" xr:uid="{00000000-0005-0000-0000-000065040000}"/>
    <cellStyle name="20% - 강조색5 3 3 3 2" xfId="1214" xr:uid="{00000000-0005-0000-0000-000066040000}"/>
    <cellStyle name="20% - 강조색5 3 3 4" xfId="1215" xr:uid="{00000000-0005-0000-0000-000067040000}"/>
    <cellStyle name="20% - 강조색5 3 4" xfId="1216" xr:uid="{00000000-0005-0000-0000-000068040000}"/>
    <cellStyle name="20% - 강조색5 3 4 2" xfId="1217" xr:uid="{00000000-0005-0000-0000-000069040000}"/>
    <cellStyle name="20% - 강조색5 3 4 2 2" xfId="1218" xr:uid="{00000000-0005-0000-0000-00006A040000}"/>
    <cellStyle name="20% - 강조색5 3 4 3" xfId="1219" xr:uid="{00000000-0005-0000-0000-00006B040000}"/>
    <cellStyle name="20% - 강조색5 3 5" xfId="1220" xr:uid="{00000000-0005-0000-0000-00006C040000}"/>
    <cellStyle name="20% - 강조색5 3 5 2" xfId="1221" xr:uid="{00000000-0005-0000-0000-00006D040000}"/>
    <cellStyle name="20% - 강조색5 3 6" xfId="1222" xr:uid="{00000000-0005-0000-0000-00006E040000}"/>
    <cellStyle name="20% - 강조색5 4" xfId="1223" xr:uid="{00000000-0005-0000-0000-00006F040000}"/>
    <cellStyle name="20% - 강조색5 4 2" xfId="1224" xr:uid="{00000000-0005-0000-0000-000070040000}"/>
    <cellStyle name="20% - 강조색5 4 2 2" xfId="1225" xr:uid="{00000000-0005-0000-0000-000071040000}"/>
    <cellStyle name="20% - 강조색5 4 2 2 2" xfId="1226" xr:uid="{00000000-0005-0000-0000-000072040000}"/>
    <cellStyle name="20% - 강조색5 4 2 2 2 2" xfId="1227" xr:uid="{00000000-0005-0000-0000-000073040000}"/>
    <cellStyle name="20% - 강조색5 4 2 2 2 2 2" xfId="1228" xr:uid="{00000000-0005-0000-0000-000074040000}"/>
    <cellStyle name="20% - 강조색5 4 2 2 2 3" xfId="1229" xr:uid="{00000000-0005-0000-0000-000075040000}"/>
    <cellStyle name="20% - 강조색5 4 2 2 3" xfId="1230" xr:uid="{00000000-0005-0000-0000-000076040000}"/>
    <cellStyle name="20% - 강조색5 4 2 2 3 2" xfId="1231" xr:uid="{00000000-0005-0000-0000-000077040000}"/>
    <cellStyle name="20% - 강조색5 4 2 2 4" xfId="1232" xr:uid="{00000000-0005-0000-0000-000078040000}"/>
    <cellStyle name="20% - 강조색5 4 2 2 5" xfId="1233" xr:uid="{00000000-0005-0000-0000-000079040000}"/>
    <cellStyle name="20% - 강조색5 4 2 3" xfId="1234" xr:uid="{00000000-0005-0000-0000-00007A040000}"/>
    <cellStyle name="20% - 강조색5 4 2 3 2" xfId="1235" xr:uid="{00000000-0005-0000-0000-00007B040000}"/>
    <cellStyle name="20% - 강조색5 4 2 3 2 2" xfId="1236" xr:uid="{00000000-0005-0000-0000-00007C040000}"/>
    <cellStyle name="20% - 강조색5 4 2 3 3" xfId="1237" xr:uid="{00000000-0005-0000-0000-00007D040000}"/>
    <cellStyle name="20% - 강조색5 4 2 4" xfId="1238" xr:uid="{00000000-0005-0000-0000-00007E040000}"/>
    <cellStyle name="20% - 강조색5 4 2 4 2" xfId="1239" xr:uid="{00000000-0005-0000-0000-00007F040000}"/>
    <cellStyle name="20% - 강조색5 4 2 5" xfId="1240" xr:uid="{00000000-0005-0000-0000-000080040000}"/>
    <cellStyle name="20% - 강조색5 4 2 6" xfId="1241" xr:uid="{00000000-0005-0000-0000-000081040000}"/>
    <cellStyle name="20% - 강조색5 4 3" xfId="1242" xr:uid="{00000000-0005-0000-0000-000082040000}"/>
    <cellStyle name="20% - 강조색5 4 3 2" xfId="1243" xr:uid="{00000000-0005-0000-0000-000083040000}"/>
    <cellStyle name="20% - 강조색5 4 3 2 2" xfId="1244" xr:uid="{00000000-0005-0000-0000-000084040000}"/>
    <cellStyle name="20% - 강조색5 4 3 2 2 2" xfId="1245" xr:uid="{00000000-0005-0000-0000-000085040000}"/>
    <cellStyle name="20% - 강조색5 4 3 2 2 2 2" xfId="1246" xr:uid="{00000000-0005-0000-0000-000086040000}"/>
    <cellStyle name="20% - 강조색5 4 3 2 2 3" xfId="1247" xr:uid="{00000000-0005-0000-0000-000087040000}"/>
    <cellStyle name="20% - 강조색5 4 3 2 3" xfId="1248" xr:uid="{00000000-0005-0000-0000-000088040000}"/>
    <cellStyle name="20% - 강조색5 4 3 2 3 2" xfId="1249" xr:uid="{00000000-0005-0000-0000-000089040000}"/>
    <cellStyle name="20% - 강조색5 4 3 2 4" xfId="1250" xr:uid="{00000000-0005-0000-0000-00008A040000}"/>
    <cellStyle name="20% - 강조색5 4 3 2 5" xfId="1251" xr:uid="{00000000-0005-0000-0000-00008B040000}"/>
    <cellStyle name="20% - 강조색5 4 3 3" xfId="1252" xr:uid="{00000000-0005-0000-0000-00008C040000}"/>
    <cellStyle name="20% - 강조색5 4 3 3 2" xfId="1253" xr:uid="{00000000-0005-0000-0000-00008D040000}"/>
    <cellStyle name="20% - 강조색5 4 3 3 2 2" xfId="1254" xr:uid="{00000000-0005-0000-0000-00008E040000}"/>
    <cellStyle name="20% - 강조색5 4 3 3 3" xfId="1255" xr:uid="{00000000-0005-0000-0000-00008F040000}"/>
    <cellStyle name="20% - 강조색5 4 3 4" xfId="1256" xr:uid="{00000000-0005-0000-0000-000090040000}"/>
    <cellStyle name="20% - 강조색5 4 3 4 2" xfId="1257" xr:uid="{00000000-0005-0000-0000-000091040000}"/>
    <cellStyle name="20% - 강조색5 4 3 5" xfId="1258" xr:uid="{00000000-0005-0000-0000-000092040000}"/>
    <cellStyle name="20% - 강조색5 4 3 6" xfId="1259" xr:uid="{00000000-0005-0000-0000-000093040000}"/>
    <cellStyle name="20% - 강조색5 4 4" xfId="1260" xr:uid="{00000000-0005-0000-0000-000094040000}"/>
    <cellStyle name="20% - 강조색5 4 4 2" xfId="1261" xr:uid="{00000000-0005-0000-0000-000095040000}"/>
    <cellStyle name="20% - 강조색5 4 4 2 2" xfId="1262" xr:uid="{00000000-0005-0000-0000-000096040000}"/>
    <cellStyle name="20% - 강조색5 4 4 2 2 2" xfId="1263" xr:uid="{00000000-0005-0000-0000-000097040000}"/>
    <cellStyle name="20% - 강조색5 4 4 2 2 2 2" xfId="1264" xr:uid="{00000000-0005-0000-0000-000098040000}"/>
    <cellStyle name="20% - 강조색5 4 4 2 2 3" xfId="1265" xr:uid="{00000000-0005-0000-0000-000099040000}"/>
    <cellStyle name="20% - 강조색5 4 4 2 3" xfId="1266" xr:uid="{00000000-0005-0000-0000-00009A040000}"/>
    <cellStyle name="20% - 강조색5 4 4 2 3 2" xfId="1267" xr:uid="{00000000-0005-0000-0000-00009B040000}"/>
    <cellStyle name="20% - 강조색5 4 4 2 4" xfId="1268" xr:uid="{00000000-0005-0000-0000-00009C040000}"/>
    <cellStyle name="20% - 강조색5 4 4 2 5" xfId="1269" xr:uid="{00000000-0005-0000-0000-00009D040000}"/>
    <cellStyle name="20% - 강조색5 4 4 3" xfId="1270" xr:uid="{00000000-0005-0000-0000-00009E040000}"/>
    <cellStyle name="20% - 강조색5 4 4 3 2" xfId="1271" xr:uid="{00000000-0005-0000-0000-00009F040000}"/>
    <cellStyle name="20% - 강조색5 4 4 3 2 2" xfId="1272" xr:uid="{00000000-0005-0000-0000-0000A0040000}"/>
    <cellStyle name="20% - 강조색5 4 4 3 3" xfId="1273" xr:uid="{00000000-0005-0000-0000-0000A1040000}"/>
    <cellStyle name="20% - 강조색5 4 4 4" xfId="1274" xr:uid="{00000000-0005-0000-0000-0000A2040000}"/>
    <cellStyle name="20% - 강조색5 4 4 4 2" xfId="1275" xr:uid="{00000000-0005-0000-0000-0000A3040000}"/>
    <cellStyle name="20% - 강조색5 4 4 5" xfId="1276" xr:uid="{00000000-0005-0000-0000-0000A4040000}"/>
    <cellStyle name="20% - 강조색5 4 4 6" xfId="1277" xr:uid="{00000000-0005-0000-0000-0000A5040000}"/>
    <cellStyle name="20% - 강조색5 4 5" xfId="1278" xr:uid="{00000000-0005-0000-0000-0000A6040000}"/>
    <cellStyle name="20% - 강조색5 4 5 2" xfId="1279" xr:uid="{00000000-0005-0000-0000-0000A7040000}"/>
    <cellStyle name="20% - 강조색5 4 5 2 2" xfId="1280" xr:uid="{00000000-0005-0000-0000-0000A8040000}"/>
    <cellStyle name="20% - 강조색5 4 5 2 2 2" xfId="1281" xr:uid="{00000000-0005-0000-0000-0000A9040000}"/>
    <cellStyle name="20% - 강조색5 4 5 2 3" xfId="1282" xr:uid="{00000000-0005-0000-0000-0000AA040000}"/>
    <cellStyle name="20% - 강조색5 4 5 3" xfId="1283" xr:uid="{00000000-0005-0000-0000-0000AB040000}"/>
    <cellStyle name="20% - 강조색5 4 5 3 2" xfId="1284" xr:uid="{00000000-0005-0000-0000-0000AC040000}"/>
    <cellStyle name="20% - 강조색5 4 5 4" xfId="1285" xr:uid="{00000000-0005-0000-0000-0000AD040000}"/>
    <cellStyle name="20% - 강조색5 4 5 5" xfId="1286" xr:uid="{00000000-0005-0000-0000-0000AE040000}"/>
    <cellStyle name="20% - 강조색5 4 6" xfId="1287" xr:uid="{00000000-0005-0000-0000-0000AF040000}"/>
    <cellStyle name="20% - 강조색5 4 6 2" xfId="1288" xr:uid="{00000000-0005-0000-0000-0000B0040000}"/>
    <cellStyle name="20% - 강조색5 4 6 2 2" xfId="1289" xr:uid="{00000000-0005-0000-0000-0000B1040000}"/>
    <cellStyle name="20% - 강조색5 4 6 3" xfId="1290" xr:uid="{00000000-0005-0000-0000-0000B2040000}"/>
    <cellStyle name="20% - 강조색5 4 7" xfId="1291" xr:uid="{00000000-0005-0000-0000-0000B3040000}"/>
    <cellStyle name="20% - 강조색5 4 7 2" xfId="1292" xr:uid="{00000000-0005-0000-0000-0000B4040000}"/>
    <cellStyle name="20% - 강조색5 4 8" xfId="1293" xr:uid="{00000000-0005-0000-0000-0000B5040000}"/>
    <cellStyle name="20% - 강조색5 4 9" xfId="1294" xr:uid="{00000000-0005-0000-0000-0000B6040000}"/>
    <cellStyle name="20% - 강조색5 5" xfId="1295" xr:uid="{00000000-0005-0000-0000-0000B7040000}"/>
    <cellStyle name="20% - 강조색5 5 2" xfId="1296" xr:uid="{00000000-0005-0000-0000-0000B8040000}"/>
    <cellStyle name="20% - 강조색5 5 3" xfId="1297" xr:uid="{00000000-0005-0000-0000-0000B9040000}"/>
    <cellStyle name="20% - 강조색5 5 3 2" xfId="1298" xr:uid="{00000000-0005-0000-0000-0000BA040000}"/>
    <cellStyle name="20% - 강조색5 5 3 2 2" xfId="1299" xr:uid="{00000000-0005-0000-0000-0000BB040000}"/>
    <cellStyle name="20% - 강조색5 5 3 2 2 2" xfId="1300" xr:uid="{00000000-0005-0000-0000-0000BC040000}"/>
    <cellStyle name="20% - 강조색5 5 3 2 3" xfId="1301" xr:uid="{00000000-0005-0000-0000-0000BD040000}"/>
    <cellStyle name="20% - 강조색5 5 3 3" xfId="1302" xr:uid="{00000000-0005-0000-0000-0000BE040000}"/>
    <cellStyle name="20% - 강조색5 5 3 3 2" xfId="1303" xr:uid="{00000000-0005-0000-0000-0000BF040000}"/>
    <cellStyle name="20% - 강조색5 5 3 4" xfId="1304" xr:uid="{00000000-0005-0000-0000-0000C0040000}"/>
    <cellStyle name="20% - 강조색5 5 3 5" xfId="1305" xr:uid="{00000000-0005-0000-0000-0000C1040000}"/>
    <cellStyle name="20% - 강조색5 5 4" xfId="1306" xr:uid="{00000000-0005-0000-0000-0000C2040000}"/>
    <cellStyle name="20% - 강조색5 5 4 2" xfId="1307" xr:uid="{00000000-0005-0000-0000-0000C3040000}"/>
    <cellStyle name="20% - 강조색5 5 4 2 2" xfId="1308" xr:uid="{00000000-0005-0000-0000-0000C4040000}"/>
    <cellStyle name="20% - 강조색5 5 4 3" xfId="1309" xr:uid="{00000000-0005-0000-0000-0000C5040000}"/>
    <cellStyle name="20% - 강조색5 5 5" xfId="1310" xr:uid="{00000000-0005-0000-0000-0000C6040000}"/>
    <cellStyle name="20% - 강조색5 5 5 2" xfId="1311" xr:uid="{00000000-0005-0000-0000-0000C7040000}"/>
    <cellStyle name="20% - 강조색5 5 6" xfId="1312" xr:uid="{00000000-0005-0000-0000-0000C8040000}"/>
    <cellStyle name="20% - 강조색5 5 7" xfId="1313" xr:uid="{00000000-0005-0000-0000-0000C9040000}"/>
    <cellStyle name="20% - 강조색5 6" xfId="1314" xr:uid="{00000000-0005-0000-0000-0000CA040000}"/>
    <cellStyle name="20% - 강조색5 6 2" xfId="1315" xr:uid="{00000000-0005-0000-0000-0000CB040000}"/>
    <cellStyle name="20% - 강조색5 6 2 2" xfId="1316" xr:uid="{00000000-0005-0000-0000-0000CC040000}"/>
    <cellStyle name="20% - 강조색5 6 2 2 2" xfId="1317" xr:uid="{00000000-0005-0000-0000-0000CD040000}"/>
    <cellStyle name="20% - 강조색5 6 2 2 2 2" xfId="1318" xr:uid="{00000000-0005-0000-0000-0000CE040000}"/>
    <cellStyle name="20% - 강조색5 6 2 2 3" xfId="1319" xr:uid="{00000000-0005-0000-0000-0000CF040000}"/>
    <cellStyle name="20% - 강조색5 6 2 3" xfId="1320" xr:uid="{00000000-0005-0000-0000-0000D0040000}"/>
    <cellStyle name="20% - 강조색5 6 2 3 2" xfId="1321" xr:uid="{00000000-0005-0000-0000-0000D1040000}"/>
    <cellStyle name="20% - 강조색5 6 2 4" xfId="1322" xr:uid="{00000000-0005-0000-0000-0000D2040000}"/>
    <cellStyle name="20% - 강조색5 6 2 5" xfId="1323" xr:uid="{00000000-0005-0000-0000-0000D3040000}"/>
    <cellStyle name="20% - 강조색5 6 3" xfId="1324" xr:uid="{00000000-0005-0000-0000-0000D4040000}"/>
    <cellStyle name="20% - 강조색5 6 3 2" xfId="1325" xr:uid="{00000000-0005-0000-0000-0000D5040000}"/>
    <cellStyle name="20% - 강조색5 6 3 2 2" xfId="1326" xr:uid="{00000000-0005-0000-0000-0000D6040000}"/>
    <cellStyle name="20% - 강조색5 6 3 3" xfId="1327" xr:uid="{00000000-0005-0000-0000-0000D7040000}"/>
    <cellStyle name="20% - 강조색5 6 4" xfId="1328" xr:uid="{00000000-0005-0000-0000-0000D8040000}"/>
    <cellStyle name="20% - 강조색5 6 4 2" xfId="1329" xr:uid="{00000000-0005-0000-0000-0000D9040000}"/>
    <cellStyle name="20% - 강조색5 6 5" xfId="1330" xr:uid="{00000000-0005-0000-0000-0000DA040000}"/>
    <cellStyle name="20% - 강조색5 6 6" xfId="1331" xr:uid="{00000000-0005-0000-0000-0000DB040000}"/>
    <cellStyle name="20% - 강조색5 7" xfId="1332" xr:uid="{00000000-0005-0000-0000-0000DC040000}"/>
    <cellStyle name="20% - 강조색5 7 2" xfId="1333" xr:uid="{00000000-0005-0000-0000-0000DD040000}"/>
    <cellStyle name="20% - 강조색5 7 2 2" xfId="1334" xr:uid="{00000000-0005-0000-0000-0000DE040000}"/>
    <cellStyle name="20% - 강조색5 7 2 2 2" xfId="1335" xr:uid="{00000000-0005-0000-0000-0000DF040000}"/>
    <cellStyle name="20% - 강조색5 7 2 2 2 2" xfId="1336" xr:uid="{00000000-0005-0000-0000-0000E0040000}"/>
    <cellStyle name="20% - 강조색5 7 2 2 3" xfId="1337" xr:uid="{00000000-0005-0000-0000-0000E1040000}"/>
    <cellStyle name="20% - 강조색5 7 2 3" xfId="1338" xr:uid="{00000000-0005-0000-0000-0000E2040000}"/>
    <cellStyle name="20% - 강조색5 7 2 3 2" xfId="1339" xr:uid="{00000000-0005-0000-0000-0000E3040000}"/>
    <cellStyle name="20% - 강조색5 7 2 4" xfId="1340" xr:uid="{00000000-0005-0000-0000-0000E4040000}"/>
    <cellStyle name="20% - 강조색5 7 2 5" xfId="1341" xr:uid="{00000000-0005-0000-0000-0000E5040000}"/>
    <cellStyle name="20% - 강조색5 7 3" xfId="1342" xr:uid="{00000000-0005-0000-0000-0000E6040000}"/>
    <cellStyle name="20% - 강조색5 7 3 2" xfId="1343" xr:uid="{00000000-0005-0000-0000-0000E7040000}"/>
    <cellStyle name="20% - 강조색5 7 3 2 2" xfId="1344" xr:uid="{00000000-0005-0000-0000-0000E8040000}"/>
    <cellStyle name="20% - 강조색5 7 3 3" xfId="1345" xr:uid="{00000000-0005-0000-0000-0000E9040000}"/>
    <cellStyle name="20% - 강조색5 7 4" xfId="1346" xr:uid="{00000000-0005-0000-0000-0000EA040000}"/>
    <cellStyle name="20% - 강조색5 7 4 2" xfId="1347" xr:uid="{00000000-0005-0000-0000-0000EB040000}"/>
    <cellStyle name="20% - 강조색5 7 5" xfId="1348" xr:uid="{00000000-0005-0000-0000-0000EC040000}"/>
    <cellStyle name="20% - 강조색5 7 6" xfId="1349" xr:uid="{00000000-0005-0000-0000-0000ED040000}"/>
    <cellStyle name="20% - 강조색5 8" xfId="1350" xr:uid="{00000000-0005-0000-0000-0000EE040000}"/>
    <cellStyle name="20% - 강조색5 8 2" xfId="1351" xr:uid="{00000000-0005-0000-0000-0000EF040000}"/>
    <cellStyle name="20% - 강조색5 8 2 2" xfId="1352" xr:uid="{00000000-0005-0000-0000-0000F0040000}"/>
    <cellStyle name="20% - 강조색5 8 2 2 2" xfId="1353" xr:uid="{00000000-0005-0000-0000-0000F1040000}"/>
    <cellStyle name="20% - 강조색5 8 2 2 2 2" xfId="1354" xr:uid="{00000000-0005-0000-0000-0000F2040000}"/>
    <cellStyle name="20% - 강조색5 8 2 2 3" xfId="1355" xr:uid="{00000000-0005-0000-0000-0000F3040000}"/>
    <cellStyle name="20% - 강조색5 8 2 3" xfId="1356" xr:uid="{00000000-0005-0000-0000-0000F4040000}"/>
    <cellStyle name="20% - 강조색5 8 2 3 2" xfId="1357" xr:uid="{00000000-0005-0000-0000-0000F5040000}"/>
    <cellStyle name="20% - 강조색5 8 2 4" xfId="1358" xr:uid="{00000000-0005-0000-0000-0000F6040000}"/>
    <cellStyle name="20% - 강조색5 8 2 5" xfId="1359" xr:uid="{00000000-0005-0000-0000-0000F7040000}"/>
    <cellStyle name="20% - 강조색5 8 3" xfId="1360" xr:uid="{00000000-0005-0000-0000-0000F8040000}"/>
    <cellStyle name="20% - 강조색5 8 3 2" xfId="1361" xr:uid="{00000000-0005-0000-0000-0000F9040000}"/>
    <cellStyle name="20% - 강조색5 8 3 2 2" xfId="1362" xr:uid="{00000000-0005-0000-0000-0000FA040000}"/>
    <cellStyle name="20% - 강조색5 8 3 3" xfId="1363" xr:uid="{00000000-0005-0000-0000-0000FB040000}"/>
    <cellStyle name="20% - 강조색5 8 4" xfId="1364" xr:uid="{00000000-0005-0000-0000-0000FC040000}"/>
    <cellStyle name="20% - 강조색5 8 4 2" xfId="1365" xr:uid="{00000000-0005-0000-0000-0000FD040000}"/>
    <cellStyle name="20% - 강조색5 8 5" xfId="1366" xr:uid="{00000000-0005-0000-0000-0000FE040000}"/>
    <cellStyle name="20% - 강조색5 8 6" xfId="1367" xr:uid="{00000000-0005-0000-0000-0000FF040000}"/>
    <cellStyle name="20% - 강조색5 9" xfId="1368" xr:uid="{00000000-0005-0000-0000-000000050000}"/>
    <cellStyle name="20% - 강조색5 9 2" xfId="1369" xr:uid="{00000000-0005-0000-0000-000001050000}"/>
    <cellStyle name="20% - 강조색5 9 2 2" xfId="1370" xr:uid="{00000000-0005-0000-0000-000002050000}"/>
    <cellStyle name="20% - 강조색5 9 3" xfId="1371" xr:uid="{00000000-0005-0000-0000-000003050000}"/>
    <cellStyle name="20% - 강조색5 9 4" xfId="1372" xr:uid="{00000000-0005-0000-0000-000004050000}"/>
    <cellStyle name="20% - 강조색6 10" xfId="1373" xr:uid="{00000000-0005-0000-0000-000005050000}"/>
    <cellStyle name="20% - 강조색6 10 2" xfId="1374" xr:uid="{00000000-0005-0000-0000-000006050000}"/>
    <cellStyle name="20% - 강조색6 10 3" xfId="1375" xr:uid="{00000000-0005-0000-0000-000007050000}"/>
    <cellStyle name="20% - 강조색6 11" xfId="1376" xr:uid="{00000000-0005-0000-0000-000008050000}"/>
    <cellStyle name="20% - 강조색6 11 2" xfId="1377" xr:uid="{00000000-0005-0000-0000-000009050000}"/>
    <cellStyle name="20% - 강조색6 11 3" xfId="1378" xr:uid="{00000000-0005-0000-0000-00000A050000}"/>
    <cellStyle name="20% - 강조색6 12" xfId="1379" xr:uid="{00000000-0005-0000-0000-00000B050000}"/>
    <cellStyle name="20% - 강조색6 13" xfId="1380" xr:uid="{00000000-0005-0000-0000-00000C050000}"/>
    <cellStyle name="20% - 강조색6 14" xfId="1381" xr:uid="{00000000-0005-0000-0000-00000D050000}"/>
    <cellStyle name="20% - 강조색6 15" xfId="1382" xr:uid="{00000000-0005-0000-0000-00000E050000}"/>
    <cellStyle name="20% - 강조색6 16" xfId="1383" xr:uid="{00000000-0005-0000-0000-00000F050000}"/>
    <cellStyle name="20% - 강조색6 2" xfId="1384" xr:uid="{00000000-0005-0000-0000-000010050000}"/>
    <cellStyle name="20% - 강조색6 2 2" xfId="1385" xr:uid="{00000000-0005-0000-0000-000011050000}"/>
    <cellStyle name="20% - 강조색6 2 2 2" xfId="1386" xr:uid="{00000000-0005-0000-0000-000012050000}"/>
    <cellStyle name="20% - 강조색6 2 2 2 2" xfId="1387" xr:uid="{00000000-0005-0000-0000-000013050000}"/>
    <cellStyle name="20% - 강조색6 2 2 2 2 2" xfId="1388" xr:uid="{00000000-0005-0000-0000-000014050000}"/>
    <cellStyle name="20% - 강조색6 2 2 2 2 2 2" xfId="1389" xr:uid="{00000000-0005-0000-0000-000015050000}"/>
    <cellStyle name="20% - 강조색6 2 2 2 2 2 2 2" xfId="1390" xr:uid="{00000000-0005-0000-0000-000016050000}"/>
    <cellStyle name="20% - 강조색6 2 2 2 2 2 3" xfId="1391" xr:uid="{00000000-0005-0000-0000-000017050000}"/>
    <cellStyle name="20% - 강조색6 2 2 2 2 3" xfId="1392" xr:uid="{00000000-0005-0000-0000-000018050000}"/>
    <cellStyle name="20% - 강조색6 2 2 2 2 3 2" xfId="1393" xr:uid="{00000000-0005-0000-0000-000019050000}"/>
    <cellStyle name="20% - 강조색6 2 2 2 2 4" xfId="1394" xr:uid="{00000000-0005-0000-0000-00001A050000}"/>
    <cellStyle name="20% - 강조색6 2 2 2 3" xfId="1395" xr:uid="{00000000-0005-0000-0000-00001B050000}"/>
    <cellStyle name="20% - 강조색6 2 2 2 3 2" xfId="1396" xr:uid="{00000000-0005-0000-0000-00001C050000}"/>
    <cellStyle name="20% - 강조색6 2 2 2 3 2 2" xfId="1397" xr:uid="{00000000-0005-0000-0000-00001D050000}"/>
    <cellStyle name="20% - 강조색6 2 2 2 3 3" xfId="1398" xr:uid="{00000000-0005-0000-0000-00001E050000}"/>
    <cellStyle name="20% - 강조색6 2 2 2 4" xfId="1399" xr:uid="{00000000-0005-0000-0000-00001F050000}"/>
    <cellStyle name="20% - 강조색6 2 2 2 4 2" xfId="1400" xr:uid="{00000000-0005-0000-0000-000020050000}"/>
    <cellStyle name="20% - 강조색6 2 2 2 5" xfId="1401" xr:uid="{00000000-0005-0000-0000-000021050000}"/>
    <cellStyle name="20% - 강조색6 2 2 3" xfId="1402" xr:uid="{00000000-0005-0000-0000-000022050000}"/>
    <cellStyle name="20% - 강조색6 2 2 3 2" xfId="1403" xr:uid="{00000000-0005-0000-0000-000023050000}"/>
    <cellStyle name="20% - 강조색6 2 2 3 2 2" xfId="1404" xr:uid="{00000000-0005-0000-0000-000024050000}"/>
    <cellStyle name="20% - 강조색6 2 2 3 2 2 2" xfId="1405" xr:uid="{00000000-0005-0000-0000-000025050000}"/>
    <cellStyle name="20% - 강조색6 2 2 3 2 3" xfId="1406" xr:uid="{00000000-0005-0000-0000-000026050000}"/>
    <cellStyle name="20% - 강조색6 2 2 3 3" xfId="1407" xr:uid="{00000000-0005-0000-0000-000027050000}"/>
    <cellStyle name="20% - 강조색6 2 2 3 3 2" xfId="1408" xr:uid="{00000000-0005-0000-0000-000028050000}"/>
    <cellStyle name="20% - 강조색6 2 2 3 4" xfId="1409" xr:uid="{00000000-0005-0000-0000-000029050000}"/>
    <cellStyle name="20% - 강조색6 2 2 4" xfId="1410" xr:uid="{00000000-0005-0000-0000-00002A050000}"/>
    <cellStyle name="20% - 강조색6 2 2 4 2" xfId="1411" xr:uid="{00000000-0005-0000-0000-00002B050000}"/>
    <cellStyle name="20% - 강조색6 2 2 4 2 2" xfId="1412" xr:uid="{00000000-0005-0000-0000-00002C050000}"/>
    <cellStyle name="20% - 강조색6 2 2 4 3" xfId="1413" xr:uid="{00000000-0005-0000-0000-00002D050000}"/>
    <cellStyle name="20% - 강조색6 2 2 5" xfId="1414" xr:uid="{00000000-0005-0000-0000-00002E050000}"/>
    <cellStyle name="20% - 강조색6 2 2 5 2" xfId="1415" xr:uid="{00000000-0005-0000-0000-00002F050000}"/>
    <cellStyle name="20% - 강조색6 2 2 6" xfId="1416" xr:uid="{00000000-0005-0000-0000-000030050000}"/>
    <cellStyle name="20% - 강조색6 2 3" xfId="1417" xr:uid="{00000000-0005-0000-0000-000031050000}"/>
    <cellStyle name="20% - 강조색6 2 3 2" xfId="1418" xr:uid="{00000000-0005-0000-0000-000032050000}"/>
    <cellStyle name="20% - 강조색6 2 3 2 2" xfId="1419" xr:uid="{00000000-0005-0000-0000-000033050000}"/>
    <cellStyle name="20% - 강조색6 2 3 2 2 2" xfId="1420" xr:uid="{00000000-0005-0000-0000-000034050000}"/>
    <cellStyle name="20% - 강조색6 2 3 2 2 2 2" xfId="1421" xr:uid="{00000000-0005-0000-0000-000035050000}"/>
    <cellStyle name="20% - 강조색6 2 3 2 2 3" xfId="1422" xr:uid="{00000000-0005-0000-0000-000036050000}"/>
    <cellStyle name="20% - 강조색6 2 3 2 3" xfId="1423" xr:uid="{00000000-0005-0000-0000-000037050000}"/>
    <cellStyle name="20% - 강조색6 2 3 2 3 2" xfId="1424" xr:uid="{00000000-0005-0000-0000-000038050000}"/>
    <cellStyle name="20% - 강조색6 2 3 2 4" xfId="1425" xr:uid="{00000000-0005-0000-0000-000039050000}"/>
    <cellStyle name="20% - 강조색6 2 3 3" xfId="1426" xr:uid="{00000000-0005-0000-0000-00003A050000}"/>
    <cellStyle name="20% - 강조색6 2 3 3 2" xfId="1427" xr:uid="{00000000-0005-0000-0000-00003B050000}"/>
    <cellStyle name="20% - 강조색6 2 3 3 2 2" xfId="1428" xr:uid="{00000000-0005-0000-0000-00003C050000}"/>
    <cellStyle name="20% - 강조색6 2 3 3 3" xfId="1429" xr:uid="{00000000-0005-0000-0000-00003D050000}"/>
    <cellStyle name="20% - 강조색6 2 3 4" xfId="1430" xr:uid="{00000000-0005-0000-0000-00003E050000}"/>
    <cellStyle name="20% - 강조색6 2 3 4 2" xfId="1431" xr:uid="{00000000-0005-0000-0000-00003F050000}"/>
    <cellStyle name="20% - 강조색6 2 3 5" xfId="1432" xr:uid="{00000000-0005-0000-0000-000040050000}"/>
    <cellStyle name="20% - 강조색6 2 4" xfId="1433" xr:uid="{00000000-0005-0000-0000-000041050000}"/>
    <cellStyle name="20% - 강조색6 2 4 2" xfId="1434" xr:uid="{00000000-0005-0000-0000-000042050000}"/>
    <cellStyle name="20% - 강조색6 2 4 2 2" xfId="1435" xr:uid="{00000000-0005-0000-0000-000043050000}"/>
    <cellStyle name="20% - 강조색6 2 4 2 2 2" xfId="1436" xr:uid="{00000000-0005-0000-0000-000044050000}"/>
    <cellStyle name="20% - 강조색6 2 4 2 3" xfId="1437" xr:uid="{00000000-0005-0000-0000-000045050000}"/>
    <cellStyle name="20% - 강조색6 2 4 3" xfId="1438" xr:uid="{00000000-0005-0000-0000-000046050000}"/>
    <cellStyle name="20% - 강조색6 2 4 3 2" xfId="1439" xr:uid="{00000000-0005-0000-0000-000047050000}"/>
    <cellStyle name="20% - 강조색6 2 4 4" xfId="1440" xr:uid="{00000000-0005-0000-0000-000048050000}"/>
    <cellStyle name="20% - 강조색6 2 5" xfId="1441" xr:uid="{00000000-0005-0000-0000-000049050000}"/>
    <cellStyle name="20% - 강조색6 2 5 2" xfId="1442" xr:uid="{00000000-0005-0000-0000-00004A050000}"/>
    <cellStyle name="20% - 강조색6 2 5 2 2" xfId="1443" xr:uid="{00000000-0005-0000-0000-00004B050000}"/>
    <cellStyle name="20% - 강조색6 2 5 3" xfId="1444" xr:uid="{00000000-0005-0000-0000-00004C050000}"/>
    <cellStyle name="20% - 강조색6 2 6" xfId="1445" xr:uid="{00000000-0005-0000-0000-00004D050000}"/>
    <cellStyle name="20% - 강조색6 2 6 2" xfId="1446" xr:uid="{00000000-0005-0000-0000-00004E050000}"/>
    <cellStyle name="20% - 강조색6 2 7" xfId="1447" xr:uid="{00000000-0005-0000-0000-00004F050000}"/>
    <cellStyle name="20% - 강조색6 3" xfId="1448" xr:uid="{00000000-0005-0000-0000-000050050000}"/>
    <cellStyle name="20% - 강조색6 3 2" xfId="1449" xr:uid="{00000000-0005-0000-0000-000051050000}"/>
    <cellStyle name="20% - 강조색6 3 2 2" xfId="1450" xr:uid="{00000000-0005-0000-0000-000052050000}"/>
    <cellStyle name="20% - 강조색6 3 2 2 2" xfId="1451" xr:uid="{00000000-0005-0000-0000-000053050000}"/>
    <cellStyle name="20% - 강조색6 3 2 2 2 2" xfId="1452" xr:uid="{00000000-0005-0000-0000-000054050000}"/>
    <cellStyle name="20% - 강조색6 3 2 2 2 2 2" xfId="1453" xr:uid="{00000000-0005-0000-0000-000055050000}"/>
    <cellStyle name="20% - 강조색6 3 2 2 2 3" xfId="1454" xr:uid="{00000000-0005-0000-0000-000056050000}"/>
    <cellStyle name="20% - 강조색6 3 2 2 3" xfId="1455" xr:uid="{00000000-0005-0000-0000-000057050000}"/>
    <cellStyle name="20% - 강조색6 3 2 2 3 2" xfId="1456" xr:uid="{00000000-0005-0000-0000-000058050000}"/>
    <cellStyle name="20% - 강조색6 3 2 2 4" xfId="1457" xr:uid="{00000000-0005-0000-0000-000059050000}"/>
    <cellStyle name="20% - 강조색6 3 2 3" xfId="1458" xr:uid="{00000000-0005-0000-0000-00005A050000}"/>
    <cellStyle name="20% - 강조색6 3 2 3 2" xfId="1459" xr:uid="{00000000-0005-0000-0000-00005B050000}"/>
    <cellStyle name="20% - 강조색6 3 2 3 2 2" xfId="1460" xr:uid="{00000000-0005-0000-0000-00005C050000}"/>
    <cellStyle name="20% - 강조색6 3 2 3 3" xfId="1461" xr:uid="{00000000-0005-0000-0000-00005D050000}"/>
    <cellStyle name="20% - 강조색6 3 2 4" xfId="1462" xr:uid="{00000000-0005-0000-0000-00005E050000}"/>
    <cellStyle name="20% - 강조색6 3 2 4 2" xfId="1463" xr:uid="{00000000-0005-0000-0000-00005F050000}"/>
    <cellStyle name="20% - 강조색6 3 2 5" xfId="1464" xr:uid="{00000000-0005-0000-0000-000060050000}"/>
    <cellStyle name="20% - 강조색6 3 3" xfId="1465" xr:uid="{00000000-0005-0000-0000-000061050000}"/>
    <cellStyle name="20% - 강조색6 3 3 2" xfId="1466" xr:uid="{00000000-0005-0000-0000-000062050000}"/>
    <cellStyle name="20% - 강조색6 3 3 2 2" xfId="1467" xr:uid="{00000000-0005-0000-0000-000063050000}"/>
    <cellStyle name="20% - 강조색6 3 3 2 2 2" xfId="1468" xr:uid="{00000000-0005-0000-0000-000064050000}"/>
    <cellStyle name="20% - 강조색6 3 3 2 3" xfId="1469" xr:uid="{00000000-0005-0000-0000-000065050000}"/>
    <cellStyle name="20% - 강조색6 3 3 3" xfId="1470" xr:uid="{00000000-0005-0000-0000-000066050000}"/>
    <cellStyle name="20% - 강조색6 3 3 3 2" xfId="1471" xr:uid="{00000000-0005-0000-0000-000067050000}"/>
    <cellStyle name="20% - 강조색6 3 3 4" xfId="1472" xr:uid="{00000000-0005-0000-0000-000068050000}"/>
    <cellStyle name="20% - 강조색6 3 4" xfId="1473" xr:uid="{00000000-0005-0000-0000-000069050000}"/>
    <cellStyle name="20% - 강조색6 3 4 2" xfId="1474" xr:uid="{00000000-0005-0000-0000-00006A050000}"/>
    <cellStyle name="20% - 강조색6 3 4 2 2" xfId="1475" xr:uid="{00000000-0005-0000-0000-00006B050000}"/>
    <cellStyle name="20% - 강조색6 3 4 3" xfId="1476" xr:uid="{00000000-0005-0000-0000-00006C050000}"/>
    <cellStyle name="20% - 강조색6 3 5" xfId="1477" xr:uid="{00000000-0005-0000-0000-00006D050000}"/>
    <cellStyle name="20% - 강조색6 3 5 2" xfId="1478" xr:uid="{00000000-0005-0000-0000-00006E050000}"/>
    <cellStyle name="20% - 강조색6 3 6" xfId="1479" xr:uid="{00000000-0005-0000-0000-00006F050000}"/>
    <cellStyle name="20% - 강조색6 4" xfId="1480" xr:uid="{00000000-0005-0000-0000-000070050000}"/>
    <cellStyle name="20% - 강조색6 4 2" xfId="1481" xr:uid="{00000000-0005-0000-0000-000071050000}"/>
    <cellStyle name="20% - 강조색6 4 2 2" xfId="1482" xr:uid="{00000000-0005-0000-0000-000072050000}"/>
    <cellStyle name="20% - 강조색6 4 2 2 2" xfId="1483" xr:uid="{00000000-0005-0000-0000-000073050000}"/>
    <cellStyle name="20% - 강조색6 4 2 2 2 2" xfId="1484" xr:uid="{00000000-0005-0000-0000-000074050000}"/>
    <cellStyle name="20% - 강조색6 4 2 2 2 2 2" xfId="1485" xr:uid="{00000000-0005-0000-0000-000075050000}"/>
    <cellStyle name="20% - 강조색6 4 2 2 2 3" xfId="1486" xr:uid="{00000000-0005-0000-0000-000076050000}"/>
    <cellStyle name="20% - 강조색6 4 2 2 3" xfId="1487" xr:uid="{00000000-0005-0000-0000-000077050000}"/>
    <cellStyle name="20% - 강조색6 4 2 2 3 2" xfId="1488" xr:uid="{00000000-0005-0000-0000-000078050000}"/>
    <cellStyle name="20% - 강조색6 4 2 2 4" xfId="1489" xr:uid="{00000000-0005-0000-0000-000079050000}"/>
    <cellStyle name="20% - 강조색6 4 2 2 5" xfId="1490" xr:uid="{00000000-0005-0000-0000-00007A050000}"/>
    <cellStyle name="20% - 강조색6 4 2 3" xfId="1491" xr:uid="{00000000-0005-0000-0000-00007B050000}"/>
    <cellStyle name="20% - 강조색6 4 2 3 2" xfId="1492" xr:uid="{00000000-0005-0000-0000-00007C050000}"/>
    <cellStyle name="20% - 강조색6 4 2 3 2 2" xfId="1493" xr:uid="{00000000-0005-0000-0000-00007D050000}"/>
    <cellStyle name="20% - 강조색6 4 2 3 3" xfId="1494" xr:uid="{00000000-0005-0000-0000-00007E050000}"/>
    <cellStyle name="20% - 강조색6 4 2 4" xfId="1495" xr:uid="{00000000-0005-0000-0000-00007F050000}"/>
    <cellStyle name="20% - 강조색6 4 2 4 2" xfId="1496" xr:uid="{00000000-0005-0000-0000-000080050000}"/>
    <cellStyle name="20% - 강조색6 4 2 5" xfId="1497" xr:uid="{00000000-0005-0000-0000-000081050000}"/>
    <cellStyle name="20% - 강조색6 4 2 6" xfId="1498" xr:uid="{00000000-0005-0000-0000-000082050000}"/>
    <cellStyle name="20% - 강조색6 4 3" xfId="1499" xr:uid="{00000000-0005-0000-0000-000083050000}"/>
    <cellStyle name="20% - 강조색6 4 3 2" xfId="1500" xr:uid="{00000000-0005-0000-0000-000084050000}"/>
    <cellStyle name="20% - 강조색6 4 3 2 2" xfId="1501" xr:uid="{00000000-0005-0000-0000-000085050000}"/>
    <cellStyle name="20% - 강조색6 4 3 2 2 2" xfId="1502" xr:uid="{00000000-0005-0000-0000-000086050000}"/>
    <cellStyle name="20% - 강조색6 4 3 2 2 2 2" xfId="1503" xr:uid="{00000000-0005-0000-0000-000087050000}"/>
    <cellStyle name="20% - 강조색6 4 3 2 2 3" xfId="1504" xr:uid="{00000000-0005-0000-0000-000088050000}"/>
    <cellStyle name="20% - 강조색6 4 3 2 3" xfId="1505" xr:uid="{00000000-0005-0000-0000-000089050000}"/>
    <cellStyle name="20% - 강조색6 4 3 2 3 2" xfId="1506" xr:uid="{00000000-0005-0000-0000-00008A050000}"/>
    <cellStyle name="20% - 강조색6 4 3 2 4" xfId="1507" xr:uid="{00000000-0005-0000-0000-00008B050000}"/>
    <cellStyle name="20% - 강조색6 4 3 2 5" xfId="1508" xr:uid="{00000000-0005-0000-0000-00008C050000}"/>
    <cellStyle name="20% - 강조색6 4 3 3" xfId="1509" xr:uid="{00000000-0005-0000-0000-00008D050000}"/>
    <cellStyle name="20% - 강조색6 4 3 3 2" xfId="1510" xr:uid="{00000000-0005-0000-0000-00008E050000}"/>
    <cellStyle name="20% - 강조색6 4 3 3 2 2" xfId="1511" xr:uid="{00000000-0005-0000-0000-00008F050000}"/>
    <cellStyle name="20% - 강조색6 4 3 3 3" xfId="1512" xr:uid="{00000000-0005-0000-0000-000090050000}"/>
    <cellStyle name="20% - 강조색6 4 3 4" xfId="1513" xr:uid="{00000000-0005-0000-0000-000091050000}"/>
    <cellStyle name="20% - 강조색6 4 3 4 2" xfId="1514" xr:uid="{00000000-0005-0000-0000-000092050000}"/>
    <cellStyle name="20% - 강조색6 4 3 5" xfId="1515" xr:uid="{00000000-0005-0000-0000-000093050000}"/>
    <cellStyle name="20% - 강조색6 4 3 6" xfId="1516" xr:uid="{00000000-0005-0000-0000-000094050000}"/>
    <cellStyle name="20% - 강조색6 4 4" xfId="1517" xr:uid="{00000000-0005-0000-0000-000095050000}"/>
    <cellStyle name="20% - 강조색6 4 4 2" xfId="1518" xr:uid="{00000000-0005-0000-0000-000096050000}"/>
    <cellStyle name="20% - 강조색6 4 4 2 2" xfId="1519" xr:uid="{00000000-0005-0000-0000-000097050000}"/>
    <cellStyle name="20% - 강조색6 4 4 2 2 2" xfId="1520" xr:uid="{00000000-0005-0000-0000-000098050000}"/>
    <cellStyle name="20% - 강조색6 4 4 2 2 2 2" xfId="1521" xr:uid="{00000000-0005-0000-0000-000099050000}"/>
    <cellStyle name="20% - 강조색6 4 4 2 2 3" xfId="1522" xr:uid="{00000000-0005-0000-0000-00009A050000}"/>
    <cellStyle name="20% - 강조색6 4 4 2 3" xfId="1523" xr:uid="{00000000-0005-0000-0000-00009B050000}"/>
    <cellStyle name="20% - 강조색6 4 4 2 3 2" xfId="1524" xr:uid="{00000000-0005-0000-0000-00009C050000}"/>
    <cellStyle name="20% - 강조색6 4 4 2 4" xfId="1525" xr:uid="{00000000-0005-0000-0000-00009D050000}"/>
    <cellStyle name="20% - 강조색6 4 4 2 5" xfId="1526" xr:uid="{00000000-0005-0000-0000-00009E050000}"/>
    <cellStyle name="20% - 강조색6 4 4 3" xfId="1527" xr:uid="{00000000-0005-0000-0000-00009F050000}"/>
    <cellStyle name="20% - 강조색6 4 4 3 2" xfId="1528" xr:uid="{00000000-0005-0000-0000-0000A0050000}"/>
    <cellStyle name="20% - 강조색6 4 4 3 2 2" xfId="1529" xr:uid="{00000000-0005-0000-0000-0000A1050000}"/>
    <cellStyle name="20% - 강조색6 4 4 3 3" xfId="1530" xr:uid="{00000000-0005-0000-0000-0000A2050000}"/>
    <cellStyle name="20% - 강조색6 4 4 4" xfId="1531" xr:uid="{00000000-0005-0000-0000-0000A3050000}"/>
    <cellStyle name="20% - 강조색6 4 4 4 2" xfId="1532" xr:uid="{00000000-0005-0000-0000-0000A4050000}"/>
    <cellStyle name="20% - 강조색6 4 4 5" xfId="1533" xr:uid="{00000000-0005-0000-0000-0000A5050000}"/>
    <cellStyle name="20% - 강조색6 4 4 6" xfId="1534" xr:uid="{00000000-0005-0000-0000-0000A6050000}"/>
    <cellStyle name="20% - 강조색6 4 5" xfId="1535" xr:uid="{00000000-0005-0000-0000-0000A7050000}"/>
    <cellStyle name="20% - 강조색6 4 5 2" xfId="1536" xr:uid="{00000000-0005-0000-0000-0000A8050000}"/>
    <cellStyle name="20% - 강조색6 4 5 2 2" xfId="1537" xr:uid="{00000000-0005-0000-0000-0000A9050000}"/>
    <cellStyle name="20% - 강조색6 4 5 2 2 2" xfId="1538" xr:uid="{00000000-0005-0000-0000-0000AA050000}"/>
    <cellStyle name="20% - 강조색6 4 5 2 3" xfId="1539" xr:uid="{00000000-0005-0000-0000-0000AB050000}"/>
    <cellStyle name="20% - 강조색6 4 5 3" xfId="1540" xr:uid="{00000000-0005-0000-0000-0000AC050000}"/>
    <cellStyle name="20% - 강조색6 4 5 3 2" xfId="1541" xr:uid="{00000000-0005-0000-0000-0000AD050000}"/>
    <cellStyle name="20% - 강조색6 4 5 4" xfId="1542" xr:uid="{00000000-0005-0000-0000-0000AE050000}"/>
    <cellStyle name="20% - 강조색6 4 5 5" xfId="1543" xr:uid="{00000000-0005-0000-0000-0000AF050000}"/>
    <cellStyle name="20% - 강조색6 4 6" xfId="1544" xr:uid="{00000000-0005-0000-0000-0000B0050000}"/>
    <cellStyle name="20% - 강조색6 4 6 2" xfId="1545" xr:uid="{00000000-0005-0000-0000-0000B1050000}"/>
    <cellStyle name="20% - 강조색6 4 6 2 2" xfId="1546" xr:uid="{00000000-0005-0000-0000-0000B2050000}"/>
    <cellStyle name="20% - 강조색6 4 6 3" xfId="1547" xr:uid="{00000000-0005-0000-0000-0000B3050000}"/>
    <cellStyle name="20% - 강조색6 4 7" xfId="1548" xr:uid="{00000000-0005-0000-0000-0000B4050000}"/>
    <cellStyle name="20% - 강조색6 4 7 2" xfId="1549" xr:uid="{00000000-0005-0000-0000-0000B5050000}"/>
    <cellStyle name="20% - 강조색6 4 8" xfId="1550" xr:uid="{00000000-0005-0000-0000-0000B6050000}"/>
    <cellStyle name="20% - 강조색6 4 9" xfId="1551" xr:uid="{00000000-0005-0000-0000-0000B7050000}"/>
    <cellStyle name="20% - 강조색6 5" xfId="1552" xr:uid="{00000000-0005-0000-0000-0000B8050000}"/>
    <cellStyle name="20% - 강조색6 5 2" xfId="1553" xr:uid="{00000000-0005-0000-0000-0000B9050000}"/>
    <cellStyle name="20% - 강조색6 5 3" xfId="1554" xr:uid="{00000000-0005-0000-0000-0000BA050000}"/>
    <cellStyle name="20% - 강조색6 5 3 2" xfId="1555" xr:uid="{00000000-0005-0000-0000-0000BB050000}"/>
    <cellStyle name="20% - 강조색6 5 3 2 2" xfId="1556" xr:uid="{00000000-0005-0000-0000-0000BC050000}"/>
    <cellStyle name="20% - 강조색6 5 3 2 2 2" xfId="1557" xr:uid="{00000000-0005-0000-0000-0000BD050000}"/>
    <cellStyle name="20% - 강조색6 5 3 2 3" xfId="1558" xr:uid="{00000000-0005-0000-0000-0000BE050000}"/>
    <cellStyle name="20% - 강조색6 5 3 3" xfId="1559" xr:uid="{00000000-0005-0000-0000-0000BF050000}"/>
    <cellStyle name="20% - 강조색6 5 3 3 2" xfId="1560" xr:uid="{00000000-0005-0000-0000-0000C0050000}"/>
    <cellStyle name="20% - 강조색6 5 3 4" xfId="1561" xr:uid="{00000000-0005-0000-0000-0000C1050000}"/>
    <cellStyle name="20% - 강조색6 5 3 5" xfId="1562" xr:uid="{00000000-0005-0000-0000-0000C2050000}"/>
    <cellStyle name="20% - 강조색6 5 4" xfId="1563" xr:uid="{00000000-0005-0000-0000-0000C3050000}"/>
    <cellStyle name="20% - 강조색6 5 4 2" xfId="1564" xr:uid="{00000000-0005-0000-0000-0000C4050000}"/>
    <cellStyle name="20% - 강조색6 5 4 2 2" xfId="1565" xr:uid="{00000000-0005-0000-0000-0000C5050000}"/>
    <cellStyle name="20% - 강조색6 5 4 3" xfId="1566" xr:uid="{00000000-0005-0000-0000-0000C6050000}"/>
    <cellStyle name="20% - 강조색6 5 5" xfId="1567" xr:uid="{00000000-0005-0000-0000-0000C7050000}"/>
    <cellStyle name="20% - 강조색6 5 5 2" xfId="1568" xr:uid="{00000000-0005-0000-0000-0000C8050000}"/>
    <cellStyle name="20% - 강조색6 5 6" xfId="1569" xr:uid="{00000000-0005-0000-0000-0000C9050000}"/>
    <cellStyle name="20% - 강조색6 5 7" xfId="1570" xr:uid="{00000000-0005-0000-0000-0000CA050000}"/>
    <cellStyle name="20% - 강조색6 6" xfId="1571" xr:uid="{00000000-0005-0000-0000-0000CB050000}"/>
    <cellStyle name="20% - 강조색6 6 2" xfId="1572" xr:uid="{00000000-0005-0000-0000-0000CC050000}"/>
    <cellStyle name="20% - 강조색6 6 2 2" xfId="1573" xr:uid="{00000000-0005-0000-0000-0000CD050000}"/>
    <cellStyle name="20% - 강조색6 6 2 2 2" xfId="1574" xr:uid="{00000000-0005-0000-0000-0000CE050000}"/>
    <cellStyle name="20% - 강조색6 6 2 2 2 2" xfId="1575" xr:uid="{00000000-0005-0000-0000-0000CF050000}"/>
    <cellStyle name="20% - 강조색6 6 2 2 3" xfId="1576" xr:uid="{00000000-0005-0000-0000-0000D0050000}"/>
    <cellStyle name="20% - 강조색6 6 2 3" xfId="1577" xr:uid="{00000000-0005-0000-0000-0000D1050000}"/>
    <cellStyle name="20% - 강조색6 6 2 3 2" xfId="1578" xr:uid="{00000000-0005-0000-0000-0000D2050000}"/>
    <cellStyle name="20% - 강조색6 6 2 4" xfId="1579" xr:uid="{00000000-0005-0000-0000-0000D3050000}"/>
    <cellStyle name="20% - 강조색6 6 2 5" xfId="1580" xr:uid="{00000000-0005-0000-0000-0000D4050000}"/>
    <cellStyle name="20% - 강조색6 6 3" xfId="1581" xr:uid="{00000000-0005-0000-0000-0000D5050000}"/>
    <cellStyle name="20% - 강조색6 6 3 2" xfId="1582" xr:uid="{00000000-0005-0000-0000-0000D6050000}"/>
    <cellStyle name="20% - 강조색6 6 3 2 2" xfId="1583" xr:uid="{00000000-0005-0000-0000-0000D7050000}"/>
    <cellStyle name="20% - 강조색6 6 3 3" xfId="1584" xr:uid="{00000000-0005-0000-0000-0000D8050000}"/>
    <cellStyle name="20% - 강조색6 6 4" xfId="1585" xr:uid="{00000000-0005-0000-0000-0000D9050000}"/>
    <cellStyle name="20% - 강조색6 6 4 2" xfId="1586" xr:uid="{00000000-0005-0000-0000-0000DA050000}"/>
    <cellStyle name="20% - 강조색6 6 5" xfId="1587" xr:uid="{00000000-0005-0000-0000-0000DB050000}"/>
    <cellStyle name="20% - 강조색6 6 6" xfId="1588" xr:uid="{00000000-0005-0000-0000-0000DC050000}"/>
    <cellStyle name="20% - 강조색6 7" xfId="1589" xr:uid="{00000000-0005-0000-0000-0000DD050000}"/>
    <cellStyle name="20% - 강조색6 7 2" xfId="1590" xr:uid="{00000000-0005-0000-0000-0000DE050000}"/>
    <cellStyle name="20% - 강조색6 7 2 2" xfId="1591" xr:uid="{00000000-0005-0000-0000-0000DF050000}"/>
    <cellStyle name="20% - 강조색6 7 2 2 2" xfId="1592" xr:uid="{00000000-0005-0000-0000-0000E0050000}"/>
    <cellStyle name="20% - 강조색6 7 2 2 2 2" xfId="1593" xr:uid="{00000000-0005-0000-0000-0000E1050000}"/>
    <cellStyle name="20% - 강조색6 7 2 2 3" xfId="1594" xr:uid="{00000000-0005-0000-0000-0000E2050000}"/>
    <cellStyle name="20% - 강조색6 7 2 3" xfId="1595" xr:uid="{00000000-0005-0000-0000-0000E3050000}"/>
    <cellStyle name="20% - 강조색6 7 2 3 2" xfId="1596" xr:uid="{00000000-0005-0000-0000-0000E4050000}"/>
    <cellStyle name="20% - 강조색6 7 2 4" xfId="1597" xr:uid="{00000000-0005-0000-0000-0000E5050000}"/>
    <cellStyle name="20% - 강조색6 7 2 5" xfId="1598" xr:uid="{00000000-0005-0000-0000-0000E6050000}"/>
    <cellStyle name="20% - 강조색6 7 3" xfId="1599" xr:uid="{00000000-0005-0000-0000-0000E7050000}"/>
    <cellStyle name="20% - 강조색6 7 3 2" xfId="1600" xr:uid="{00000000-0005-0000-0000-0000E8050000}"/>
    <cellStyle name="20% - 강조색6 7 3 2 2" xfId="1601" xr:uid="{00000000-0005-0000-0000-0000E9050000}"/>
    <cellStyle name="20% - 강조색6 7 3 3" xfId="1602" xr:uid="{00000000-0005-0000-0000-0000EA050000}"/>
    <cellStyle name="20% - 강조색6 7 4" xfId="1603" xr:uid="{00000000-0005-0000-0000-0000EB050000}"/>
    <cellStyle name="20% - 강조색6 7 4 2" xfId="1604" xr:uid="{00000000-0005-0000-0000-0000EC050000}"/>
    <cellStyle name="20% - 강조색6 7 5" xfId="1605" xr:uid="{00000000-0005-0000-0000-0000ED050000}"/>
    <cellStyle name="20% - 강조색6 7 6" xfId="1606" xr:uid="{00000000-0005-0000-0000-0000EE050000}"/>
    <cellStyle name="20% - 강조색6 8" xfId="1607" xr:uid="{00000000-0005-0000-0000-0000EF050000}"/>
    <cellStyle name="20% - 강조색6 8 2" xfId="1608" xr:uid="{00000000-0005-0000-0000-0000F0050000}"/>
    <cellStyle name="20% - 강조색6 8 2 2" xfId="1609" xr:uid="{00000000-0005-0000-0000-0000F1050000}"/>
    <cellStyle name="20% - 강조색6 8 2 2 2" xfId="1610" xr:uid="{00000000-0005-0000-0000-0000F2050000}"/>
    <cellStyle name="20% - 강조색6 8 2 2 2 2" xfId="1611" xr:uid="{00000000-0005-0000-0000-0000F3050000}"/>
    <cellStyle name="20% - 강조색6 8 2 2 3" xfId="1612" xr:uid="{00000000-0005-0000-0000-0000F4050000}"/>
    <cellStyle name="20% - 강조색6 8 2 3" xfId="1613" xr:uid="{00000000-0005-0000-0000-0000F5050000}"/>
    <cellStyle name="20% - 강조색6 8 2 3 2" xfId="1614" xr:uid="{00000000-0005-0000-0000-0000F6050000}"/>
    <cellStyle name="20% - 강조색6 8 2 4" xfId="1615" xr:uid="{00000000-0005-0000-0000-0000F7050000}"/>
    <cellStyle name="20% - 강조색6 8 2 5" xfId="1616" xr:uid="{00000000-0005-0000-0000-0000F8050000}"/>
    <cellStyle name="20% - 강조색6 8 3" xfId="1617" xr:uid="{00000000-0005-0000-0000-0000F9050000}"/>
    <cellStyle name="20% - 강조색6 8 3 2" xfId="1618" xr:uid="{00000000-0005-0000-0000-0000FA050000}"/>
    <cellStyle name="20% - 강조색6 8 3 2 2" xfId="1619" xr:uid="{00000000-0005-0000-0000-0000FB050000}"/>
    <cellStyle name="20% - 강조색6 8 3 3" xfId="1620" xr:uid="{00000000-0005-0000-0000-0000FC050000}"/>
    <cellStyle name="20% - 강조색6 8 4" xfId="1621" xr:uid="{00000000-0005-0000-0000-0000FD050000}"/>
    <cellStyle name="20% - 강조색6 8 4 2" xfId="1622" xr:uid="{00000000-0005-0000-0000-0000FE050000}"/>
    <cellStyle name="20% - 강조색6 8 5" xfId="1623" xr:uid="{00000000-0005-0000-0000-0000FF050000}"/>
    <cellStyle name="20% - 강조색6 8 6" xfId="1624" xr:uid="{00000000-0005-0000-0000-000000060000}"/>
    <cellStyle name="20% - 강조색6 9" xfId="1625" xr:uid="{00000000-0005-0000-0000-000001060000}"/>
    <cellStyle name="20% - 강조색6 9 2" xfId="1626" xr:uid="{00000000-0005-0000-0000-000002060000}"/>
    <cellStyle name="20% - 강조색6 9 2 2" xfId="1627" xr:uid="{00000000-0005-0000-0000-000003060000}"/>
    <cellStyle name="20% - 강조색6 9 3" xfId="1628" xr:uid="{00000000-0005-0000-0000-000004060000}"/>
    <cellStyle name="20% - 강조색6 9 4" xfId="1629" xr:uid="{00000000-0005-0000-0000-000005060000}"/>
    <cellStyle name="40% - 강조색1 10" xfId="1630" xr:uid="{00000000-0005-0000-0000-000006060000}"/>
    <cellStyle name="40% - 강조색1 10 2" xfId="1631" xr:uid="{00000000-0005-0000-0000-000007060000}"/>
    <cellStyle name="40% - 강조색1 10 3" xfId="1632" xr:uid="{00000000-0005-0000-0000-000008060000}"/>
    <cellStyle name="40% - 강조색1 11" xfId="1633" xr:uid="{00000000-0005-0000-0000-000009060000}"/>
    <cellStyle name="40% - 강조색1 11 2" xfId="1634" xr:uid="{00000000-0005-0000-0000-00000A060000}"/>
    <cellStyle name="40% - 강조색1 11 3" xfId="1635" xr:uid="{00000000-0005-0000-0000-00000B060000}"/>
    <cellStyle name="40% - 강조색1 12" xfId="1636" xr:uid="{00000000-0005-0000-0000-00000C060000}"/>
    <cellStyle name="40% - 강조색1 13" xfId="1637" xr:uid="{00000000-0005-0000-0000-00000D060000}"/>
    <cellStyle name="40% - 강조색1 14" xfId="1638" xr:uid="{00000000-0005-0000-0000-00000E060000}"/>
    <cellStyle name="40% - 강조색1 15" xfId="1639" xr:uid="{00000000-0005-0000-0000-00000F060000}"/>
    <cellStyle name="40% - 강조색1 16" xfId="1640" xr:uid="{00000000-0005-0000-0000-000010060000}"/>
    <cellStyle name="40% - 강조색1 2" xfId="1641" xr:uid="{00000000-0005-0000-0000-000011060000}"/>
    <cellStyle name="40% - 강조색1 2 2" xfId="1642" xr:uid="{00000000-0005-0000-0000-000012060000}"/>
    <cellStyle name="40% - 강조색1 2 2 2" xfId="1643" xr:uid="{00000000-0005-0000-0000-000013060000}"/>
    <cellStyle name="40% - 강조색1 2 2 2 2" xfId="1644" xr:uid="{00000000-0005-0000-0000-000014060000}"/>
    <cellStyle name="40% - 강조색1 2 2 2 2 2" xfId="1645" xr:uid="{00000000-0005-0000-0000-000015060000}"/>
    <cellStyle name="40% - 강조색1 2 2 2 2 2 2" xfId="1646" xr:uid="{00000000-0005-0000-0000-000016060000}"/>
    <cellStyle name="40% - 강조색1 2 2 2 2 2 2 2" xfId="1647" xr:uid="{00000000-0005-0000-0000-000017060000}"/>
    <cellStyle name="40% - 강조색1 2 2 2 2 2 3" xfId="1648" xr:uid="{00000000-0005-0000-0000-000018060000}"/>
    <cellStyle name="40% - 강조색1 2 2 2 2 3" xfId="1649" xr:uid="{00000000-0005-0000-0000-000019060000}"/>
    <cellStyle name="40% - 강조색1 2 2 2 2 3 2" xfId="1650" xr:uid="{00000000-0005-0000-0000-00001A060000}"/>
    <cellStyle name="40% - 강조색1 2 2 2 2 4" xfId="1651" xr:uid="{00000000-0005-0000-0000-00001B060000}"/>
    <cellStyle name="40% - 강조색1 2 2 2 3" xfId="1652" xr:uid="{00000000-0005-0000-0000-00001C060000}"/>
    <cellStyle name="40% - 강조색1 2 2 2 3 2" xfId="1653" xr:uid="{00000000-0005-0000-0000-00001D060000}"/>
    <cellStyle name="40% - 강조색1 2 2 2 3 2 2" xfId="1654" xr:uid="{00000000-0005-0000-0000-00001E060000}"/>
    <cellStyle name="40% - 강조색1 2 2 2 3 3" xfId="1655" xr:uid="{00000000-0005-0000-0000-00001F060000}"/>
    <cellStyle name="40% - 강조색1 2 2 2 4" xfId="1656" xr:uid="{00000000-0005-0000-0000-000020060000}"/>
    <cellStyle name="40% - 강조색1 2 2 2 4 2" xfId="1657" xr:uid="{00000000-0005-0000-0000-000021060000}"/>
    <cellStyle name="40% - 강조색1 2 2 2 5" xfId="1658" xr:uid="{00000000-0005-0000-0000-000022060000}"/>
    <cellStyle name="40% - 강조색1 2 2 3" xfId="1659" xr:uid="{00000000-0005-0000-0000-000023060000}"/>
    <cellStyle name="40% - 강조색1 2 2 3 2" xfId="1660" xr:uid="{00000000-0005-0000-0000-000024060000}"/>
    <cellStyle name="40% - 강조색1 2 2 3 2 2" xfId="1661" xr:uid="{00000000-0005-0000-0000-000025060000}"/>
    <cellStyle name="40% - 강조색1 2 2 3 2 2 2" xfId="1662" xr:uid="{00000000-0005-0000-0000-000026060000}"/>
    <cellStyle name="40% - 강조색1 2 2 3 2 3" xfId="1663" xr:uid="{00000000-0005-0000-0000-000027060000}"/>
    <cellStyle name="40% - 강조색1 2 2 3 3" xfId="1664" xr:uid="{00000000-0005-0000-0000-000028060000}"/>
    <cellStyle name="40% - 강조색1 2 2 3 3 2" xfId="1665" xr:uid="{00000000-0005-0000-0000-000029060000}"/>
    <cellStyle name="40% - 강조색1 2 2 3 4" xfId="1666" xr:uid="{00000000-0005-0000-0000-00002A060000}"/>
    <cellStyle name="40% - 강조색1 2 2 4" xfId="1667" xr:uid="{00000000-0005-0000-0000-00002B060000}"/>
    <cellStyle name="40% - 강조색1 2 2 4 2" xfId="1668" xr:uid="{00000000-0005-0000-0000-00002C060000}"/>
    <cellStyle name="40% - 강조색1 2 2 4 2 2" xfId="1669" xr:uid="{00000000-0005-0000-0000-00002D060000}"/>
    <cellStyle name="40% - 강조색1 2 2 4 3" xfId="1670" xr:uid="{00000000-0005-0000-0000-00002E060000}"/>
    <cellStyle name="40% - 강조색1 2 2 5" xfId="1671" xr:uid="{00000000-0005-0000-0000-00002F060000}"/>
    <cellStyle name="40% - 강조색1 2 2 5 2" xfId="1672" xr:uid="{00000000-0005-0000-0000-000030060000}"/>
    <cellStyle name="40% - 강조색1 2 2 6" xfId="1673" xr:uid="{00000000-0005-0000-0000-000031060000}"/>
    <cellStyle name="40% - 강조색1 2 3" xfId="1674" xr:uid="{00000000-0005-0000-0000-000032060000}"/>
    <cellStyle name="40% - 강조색1 2 3 2" xfId="1675" xr:uid="{00000000-0005-0000-0000-000033060000}"/>
    <cellStyle name="40% - 강조색1 2 3 2 2" xfId="1676" xr:uid="{00000000-0005-0000-0000-000034060000}"/>
    <cellStyle name="40% - 강조색1 2 3 2 2 2" xfId="1677" xr:uid="{00000000-0005-0000-0000-000035060000}"/>
    <cellStyle name="40% - 강조색1 2 3 2 2 2 2" xfId="1678" xr:uid="{00000000-0005-0000-0000-000036060000}"/>
    <cellStyle name="40% - 강조색1 2 3 2 2 3" xfId="1679" xr:uid="{00000000-0005-0000-0000-000037060000}"/>
    <cellStyle name="40% - 강조색1 2 3 2 3" xfId="1680" xr:uid="{00000000-0005-0000-0000-000038060000}"/>
    <cellStyle name="40% - 강조색1 2 3 2 3 2" xfId="1681" xr:uid="{00000000-0005-0000-0000-000039060000}"/>
    <cellStyle name="40% - 강조색1 2 3 2 4" xfId="1682" xr:uid="{00000000-0005-0000-0000-00003A060000}"/>
    <cellStyle name="40% - 강조색1 2 3 3" xfId="1683" xr:uid="{00000000-0005-0000-0000-00003B060000}"/>
    <cellStyle name="40% - 강조색1 2 3 3 2" xfId="1684" xr:uid="{00000000-0005-0000-0000-00003C060000}"/>
    <cellStyle name="40% - 강조색1 2 3 3 2 2" xfId="1685" xr:uid="{00000000-0005-0000-0000-00003D060000}"/>
    <cellStyle name="40% - 강조색1 2 3 3 3" xfId="1686" xr:uid="{00000000-0005-0000-0000-00003E060000}"/>
    <cellStyle name="40% - 강조색1 2 3 4" xfId="1687" xr:uid="{00000000-0005-0000-0000-00003F060000}"/>
    <cellStyle name="40% - 강조색1 2 3 4 2" xfId="1688" xr:uid="{00000000-0005-0000-0000-000040060000}"/>
    <cellStyle name="40% - 강조색1 2 3 5" xfId="1689" xr:uid="{00000000-0005-0000-0000-000041060000}"/>
    <cellStyle name="40% - 강조색1 2 4" xfId="1690" xr:uid="{00000000-0005-0000-0000-000042060000}"/>
    <cellStyle name="40% - 강조색1 2 4 2" xfId="1691" xr:uid="{00000000-0005-0000-0000-000043060000}"/>
    <cellStyle name="40% - 강조색1 2 4 2 2" xfId="1692" xr:uid="{00000000-0005-0000-0000-000044060000}"/>
    <cellStyle name="40% - 강조색1 2 4 2 2 2" xfId="1693" xr:uid="{00000000-0005-0000-0000-000045060000}"/>
    <cellStyle name="40% - 강조색1 2 4 2 3" xfId="1694" xr:uid="{00000000-0005-0000-0000-000046060000}"/>
    <cellStyle name="40% - 강조색1 2 4 3" xfId="1695" xr:uid="{00000000-0005-0000-0000-000047060000}"/>
    <cellStyle name="40% - 강조색1 2 4 3 2" xfId="1696" xr:uid="{00000000-0005-0000-0000-000048060000}"/>
    <cellStyle name="40% - 강조색1 2 4 4" xfId="1697" xr:uid="{00000000-0005-0000-0000-000049060000}"/>
    <cellStyle name="40% - 강조색1 2 5" xfId="1698" xr:uid="{00000000-0005-0000-0000-00004A060000}"/>
    <cellStyle name="40% - 강조색1 2 5 2" xfId="1699" xr:uid="{00000000-0005-0000-0000-00004B060000}"/>
    <cellStyle name="40% - 강조색1 2 5 2 2" xfId="1700" xr:uid="{00000000-0005-0000-0000-00004C060000}"/>
    <cellStyle name="40% - 강조색1 2 5 3" xfId="1701" xr:uid="{00000000-0005-0000-0000-00004D060000}"/>
    <cellStyle name="40% - 강조색1 2 6" xfId="1702" xr:uid="{00000000-0005-0000-0000-00004E060000}"/>
    <cellStyle name="40% - 강조색1 2 6 2" xfId="1703" xr:uid="{00000000-0005-0000-0000-00004F060000}"/>
    <cellStyle name="40% - 강조색1 2 7" xfId="1704" xr:uid="{00000000-0005-0000-0000-000050060000}"/>
    <cellStyle name="40% - 강조색1 3" xfId="1705" xr:uid="{00000000-0005-0000-0000-000051060000}"/>
    <cellStyle name="40% - 강조색1 3 2" xfId="1706" xr:uid="{00000000-0005-0000-0000-000052060000}"/>
    <cellStyle name="40% - 강조색1 3 2 2" xfId="1707" xr:uid="{00000000-0005-0000-0000-000053060000}"/>
    <cellStyle name="40% - 강조색1 3 2 2 2" xfId="1708" xr:uid="{00000000-0005-0000-0000-000054060000}"/>
    <cellStyle name="40% - 강조색1 3 2 2 2 2" xfId="1709" xr:uid="{00000000-0005-0000-0000-000055060000}"/>
    <cellStyle name="40% - 강조색1 3 2 2 2 2 2" xfId="1710" xr:uid="{00000000-0005-0000-0000-000056060000}"/>
    <cellStyle name="40% - 강조색1 3 2 2 2 3" xfId="1711" xr:uid="{00000000-0005-0000-0000-000057060000}"/>
    <cellStyle name="40% - 강조색1 3 2 2 3" xfId="1712" xr:uid="{00000000-0005-0000-0000-000058060000}"/>
    <cellStyle name="40% - 강조색1 3 2 2 3 2" xfId="1713" xr:uid="{00000000-0005-0000-0000-000059060000}"/>
    <cellStyle name="40% - 강조색1 3 2 2 4" xfId="1714" xr:uid="{00000000-0005-0000-0000-00005A060000}"/>
    <cellStyle name="40% - 강조색1 3 2 3" xfId="1715" xr:uid="{00000000-0005-0000-0000-00005B060000}"/>
    <cellStyle name="40% - 강조색1 3 2 3 2" xfId="1716" xr:uid="{00000000-0005-0000-0000-00005C060000}"/>
    <cellStyle name="40% - 강조색1 3 2 3 2 2" xfId="1717" xr:uid="{00000000-0005-0000-0000-00005D060000}"/>
    <cellStyle name="40% - 강조색1 3 2 3 3" xfId="1718" xr:uid="{00000000-0005-0000-0000-00005E060000}"/>
    <cellStyle name="40% - 강조색1 3 2 4" xfId="1719" xr:uid="{00000000-0005-0000-0000-00005F060000}"/>
    <cellStyle name="40% - 강조색1 3 2 4 2" xfId="1720" xr:uid="{00000000-0005-0000-0000-000060060000}"/>
    <cellStyle name="40% - 강조색1 3 2 5" xfId="1721" xr:uid="{00000000-0005-0000-0000-000061060000}"/>
    <cellStyle name="40% - 강조색1 3 3" xfId="1722" xr:uid="{00000000-0005-0000-0000-000062060000}"/>
    <cellStyle name="40% - 강조색1 3 3 2" xfId="1723" xr:uid="{00000000-0005-0000-0000-000063060000}"/>
    <cellStyle name="40% - 강조색1 3 3 2 2" xfId="1724" xr:uid="{00000000-0005-0000-0000-000064060000}"/>
    <cellStyle name="40% - 강조색1 3 3 2 2 2" xfId="1725" xr:uid="{00000000-0005-0000-0000-000065060000}"/>
    <cellStyle name="40% - 강조색1 3 3 2 3" xfId="1726" xr:uid="{00000000-0005-0000-0000-000066060000}"/>
    <cellStyle name="40% - 강조색1 3 3 3" xfId="1727" xr:uid="{00000000-0005-0000-0000-000067060000}"/>
    <cellStyle name="40% - 강조색1 3 3 3 2" xfId="1728" xr:uid="{00000000-0005-0000-0000-000068060000}"/>
    <cellStyle name="40% - 강조색1 3 3 4" xfId="1729" xr:uid="{00000000-0005-0000-0000-000069060000}"/>
    <cellStyle name="40% - 강조색1 3 4" xfId="1730" xr:uid="{00000000-0005-0000-0000-00006A060000}"/>
    <cellStyle name="40% - 강조색1 3 4 2" xfId="1731" xr:uid="{00000000-0005-0000-0000-00006B060000}"/>
    <cellStyle name="40% - 강조색1 3 4 2 2" xfId="1732" xr:uid="{00000000-0005-0000-0000-00006C060000}"/>
    <cellStyle name="40% - 강조색1 3 4 3" xfId="1733" xr:uid="{00000000-0005-0000-0000-00006D060000}"/>
    <cellStyle name="40% - 강조색1 3 5" xfId="1734" xr:uid="{00000000-0005-0000-0000-00006E060000}"/>
    <cellStyle name="40% - 강조색1 3 5 2" xfId="1735" xr:uid="{00000000-0005-0000-0000-00006F060000}"/>
    <cellStyle name="40% - 강조색1 3 6" xfId="1736" xr:uid="{00000000-0005-0000-0000-000070060000}"/>
    <cellStyle name="40% - 강조색1 4" xfId="1737" xr:uid="{00000000-0005-0000-0000-000071060000}"/>
    <cellStyle name="40% - 강조색1 4 2" xfId="1738" xr:uid="{00000000-0005-0000-0000-000072060000}"/>
    <cellStyle name="40% - 강조색1 4 2 2" xfId="1739" xr:uid="{00000000-0005-0000-0000-000073060000}"/>
    <cellStyle name="40% - 강조색1 4 2 2 2" xfId="1740" xr:uid="{00000000-0005-0000-0000-000074060000}"/>
    <cellStyle name="40% - 강조색1 4 2 2 2 2" xfId="1741" xr:uid="{00000000-0005-0000-0000-000075060000}"/>
    <cellStyle name="40% - 강조색1 4 2 2 2 2 2" xfId="1742" xr:uid="{00000000-0005-0000-0000-000076060000}"/>
    <cellStyle name="40% - 강조색1 4 2 2 2 3" xfId="1743" xr:uid="{00000000-0005-0000-0000-000077060000}"/>
    <cellStyle name="40% - 강조색1 4 2 2 3" xfId="1744" xr:uid="{00000000-0005-0000-0000-000078060000}"/>
    <cellStyle name="40% - 강조색1 4 2 2 3 2" xfId="1745" xr:uid="{00000000-0005-0000-0000-000079060000}"/>
    <cellStyle name="40% - 강조색1 4 2 2 4" xfId="1746" xr:uid="{00000000-0005-0000-0000-00007A060000}"/>
    <cellStyle name="40% - 강조색1 4 2 2 5" xfId="1747" xr:uid="{00000000-0005-0000-0000-00007B060000}"/>
    <cellStyle name="40% - 강조색1 4 2 3" xfId="1748" xr:uid="{00000000-0005-0000-0000-00007C060000}"/>
    <cellStyle name="40% - 강조색1 4 2 3 2" xfId="1749" xr:uid="{00000000-0005-0000-0000-00007D060000}"/>
    <cellStyle name="40% - 강조색1 4 2 3 2 2" xfId="1750" xr:uid="{00000000-0005-0000-0000-00007E060000}"/>
    <cellStyle name="40% - 강조색1 4 2 3 3" xfId="1751" xr:uid="{00000000-0005-0000-0000-00007F060000}"/>
    <cellStyle name="40% - 강조색1 4 2 4" xfId="1752" xr:uid="{00000000-0005-0000-0000-000080060000}"/>
    <cellStyle name="40% - 강조색1 4 2 4 2" xfId="1753" xr:uid="{00000000-0005-0000-0000-000081060000}"/>
    <cellStyle name="40% - 강조색1 4 2 5" xfId="1754" xr:uid="{00000000-0005-0000-0000-000082060000}"/>
    <cellStyle name="40% - 강조색1 4 2 6" xfId="1755" xr:uid="{00000000-0005-0000-0000-000083060000}"/>
    <cellStyle name="40% - 강조색1 4 3" xfId="1756" xr:uid="{00000000-0005-0000-0000-000084060000}"/>
    <cellStyle name="40% - 강조색1 4 3 2" xfId="1757" xr:uid="{00000000-0005-0000-0000-000085060000}"/>
    <cellStyle name="40% - 강조색1 4 3 2 2" xfId="1758" xr:uid="{00000000-0005-0000-0000-000086060000}"/>
    <cellStyle name="40% - 강조색1 4 3 2 2 2" xfId="1759" xr:uid="{00000000-0005-0000-0000-000087060000}"/>
    <cellStyle name="40% - 강조색1 4 3 2 2 2 2" xfId="1760" xr:uid="{00000000-0005-0000-0000-000088060000}"/>
    <cellStyle name="40% - 강조색1 4 3 2 2 3" xfId="1761" xr:uid="{00000000-0005-0000-0000-000089060000}"/>
    <cellStyle name="40% - 강조색1 4 3 2 3" xfId="1762" xr:uid="{00000000-0005-0000-0000-00008A060000}"/>
    <cellStyle name="40% - 강조색1 4 3 2 3 2" xfId="1763" xr:uid="{00000000-0005-0000-0000-00008B060000}"/>
    <cellStyle name="40% - 강조색1 4 3 2 4" xfId="1764" xr:uid="{00000000-0005-0000-0000-00008C060000}"/>
    <cellStyle name="40% - 강조색1 4 3 2 5" xfId="1765" xr:uid="{00000000-0005-0000-0000-00008D060000}"/>
    <cellStyle name="40% - 강조색1 4 3 3" xfId="1766" xr:uid="{00000000-0005-0000-0000-00008E060000}"/>
    <cellStyle name="40% - 강조색1 4 3 3 2" xfId="1767" xr:uid="{00000000-0005-0000-0000-00008F060000}"/>
    <cellStyle name="40% - 강조색1 4 3 3 2 2" xfId="1768" xr:uid="{00000000-0005-0000-0000-000090060000}"/>
    <cellStyle name="40% - 강조색1 4 3 3 3" xfId="1769" xr:uid="{00000000-0005-0000-0000-000091060000}"/>
    <cellStyle name="40% - 강조색1 4 3 4" xfId="1770" xr:uid="{00000000-0005-0000-0000-000092060000}"/>
    <cellStyle name="40% - 강조색1 4 3 4 2" xfId="1771" xr:uid="{00000000-0005-0000-0000-000093060000}"/>
    <cellStyle name="40% - 강조색1 4 3 5" xfId="1772" xr:uid="{00000000-0005-0000-0000-000094060000}"/>
    <cellStyle name="40% - 강조색1 4 3 6" xfId="1773" xr:uid="{00000000-0005-0000-0000-000095060000}"/>
    <cellStyle name="40% - 강조색1 4 4" xfId="1774" xr:uid="{00000000-0005-0000-0000-000096060000}"/>
    <cellStyle name="40% - 강조색1 4 4 2" xfId="1775" xr:uid="{00000000-0005-0000-0000-000097060000}"/>
    <cellStyle name="40% - 강조색1 4 4 2 2" xfId="1776" xr:uid="{00000000-0005-0000-0000-000098060000}"/>
    <cellStyle name="40% - 강조색1 4 4 2 2 2" xfId="1777" xr:uid="{00000000-0005-0000-0000-000099060000}"/>
    <cellStyle name="40% - 강조색1 4 4 2 2 2 2" xfId="1778" xr:uid="{00000000-0005-0000-0000-00009A060000}"/>
    <cellStyle name="40% - 강조색1 4 4 2 2 3" xfId="1779" xr:uid="{00000000-0005-0000-0000-00009B060000}"/>
    <cellStyle name="40% - 강조색1 4 4 2 3" xfId="1780" xr:uid="{00000000-0005-0000-0000-00009C060000}"/>
    <cellStyle name="40% - 강조색1 4 4 2 3 2" xfId="1781" xr:uid="{00000000-0005-0000-0000-00009D060000}"/>
    <cellStyle name="40% - 강조색1 4 4 2 4" xfId="1782" xr:uid="{00000000-0005-0000-0000-00009E060000}"/>
    <cellStyle name="40% - 강조색1 4 4 2 5" xfId="1783" xr:uid="{00000000-0005-0000-0000-00009F060000}"/>
    <cellStyle name="40% - 강조색1 4 4 3" xfId="1784" xr:uid="{00000000-0005-0000-0000-0000A0060000}"/>
    <cellStyle name="40% - 강조색1 4 4 3 2" xfId="1785" xr:uid="{00000000-0005-0000-0000-0000A1060000}"/>
    <cellStyle name="40% - 강조색1 4 4 3 2 2" xfId="1786" xr:uid="{00000000-0005-0000-0000-0000A2060000}"/>
    <cellStyle name="40% - 강조색1 4 4 3 3" xfId="1787" xr:uid="{00000000-0005-0000-0000-0000A3060000}"/>
    <cellStyle name="40% - 강조색1 4 4 4" xfId="1788" xr:uid="{00000000-0005-0000-0000-0000A4060000}"/>
    <cellStyle name="40% - 강조색1 4 4 4 2" xfId="1789" xr:uid="{00000000-0005-0000-0000-0000A5060000}"/>
    <cellStyle name="40% - 강조색1 4 4 5" xfId="1790" xr:uid="{00000000-0005-0000-0000-0000A6060000}"/>
    <cellStyle name="40% - 강조색1 4 4 6" xfId="1791" xr:uid="{00000000-0005-0000-0000-0000A7060000}"/>
    <cellStyle name="40% - 강조색1 4 5" xfId="1792" xr:uid="{00000000-0005-0000-0000-0000A8060000}"/>
    <cellStyle name="40% - 강조색1 4 5 2" xfId="1793" xr:uid="{00000000-0005-0000-0000-0000A9060000}"/>
    <cellStyle name="40% - 강조색1 4 5 2 2" xfId="1794" xr:uid="{00000000-0005-0000-0000-0000AA060000}"/>
    <cellStyle name="40% - 강조색1 4 5 2 2 2" xfId="1795" xr:uid="{00000000-0005-0000-0000-0000AB060000}"/>
    <cellStyle name="40% - 강조색1 4 5 2 3" xfId="1796" xr:uid="{00000000-0005-0000-0000-0000AC060000}"/>
    <cellStyle name="40% - 강조색1 4 5 3" xfId="1797" xr:uid="{00000000-0005-0000-0000-0000AD060000}"/>
    <cellStyle name="40% - 강조색1 4 5 3 2" xfId="1798" xr:uid="{00000000-0005-0000-0000-0000AE060000}"/>
    <cellStyle name="40% - 강조색1 4 5 4" xfId="1799" xr:uid="{00000000-0005-0000-0000-0000AF060000}"/>
    <cellStyle name="40% - 강조색1 4 5 5" xfId="1800" xr:uid="{00000000-0005-0000-0000-0000B0060000}"/>
    <cellStyle name="40% - 강조색1 4 6" xfId="1801" xr:uid="{00000000-0005-0000-0000-0000B1060000}"/>
    <cellStyle name="40% - 강조색1 4 6 2" xfId="1802" xr:uid="{00000000-0005-0000-0000-0000B2060000}"/>
    <cellStyle name="40% - 강조색1 4 6 2 2" xfId="1803" xr:uid="{00000000-0005-0000-0000-0000B3060000}"/>
    <cellStyle name="40% - 강조색1 4 6 3" xfId="1804" xr:uid="{00000000-0005-0000-0000-0000B4060000}"/>
    <cellStyle name="40% - 강조색1 4 7" xfId="1805" xr:uid="{00000000-0005-0000-0000-0000B5060000}"/>
    <cellStyle name="40% - 강조색1 4 7 2" xfId="1806" xr:uid="{00000000-0005-0000-0000-0000B6060000}"/>
    <cellStyle name="40% - 강조색1 4 8" xfId="1807" xr:uid="{00000000-0005-0000-0000-0000B7060000}"/>
    <cellStyle name="40% - 강조색1 4 9" xfId="1808" xr:uid="{00000000-0005-0000-0000-0000B8060000}"/>
    <cellStyle name="40% - 강조색1 5" xfId="1809" xr:uid="{00000000-0005-0000-0000-0000B9060000}"/>
    <cellStyle name="40% - 강조색1 5 2" xfId="1810" xr:uid="{00000000-0005-0000-0000-0000BA060000}"/>
    <cellStyle name="40% - 강조색1 5 3" xfId="1811" xr:uid="{00000000-0005-0000-0000-0000BB060000}"/>
    <cellStyle name="40% - 강조색1 5 3 2" xfId="1812" xr:uid="{00000000-0005-0000-0000-0000BC060000}"/>
    <cellStyle name="40% - 강조색1 5 3 2 2" xfId="1813" xr:uid="{00000000-0005-0000-0000-0000BD060000}"/>
    <cellStyle name="40% - 강조색1 5 3 2 2 2" xfId="1814" xr:uid="{00000000-0005-0000-0000-0000BE060000}"/>
    <cellStyle name="40% - 강조색1 5 3 2 3" xfId="1815" xr:uid="{00000000-0005-0000-0000-0000BF060000}"/>
    <cellStyle name="40% - 강조색1 5 3 3" xfId="1816" xr:uid="{00000000-0005-0000-0000-0000C0060000}"/>
    <cellStyle name="40% - 강조색1 5 3 3 2" xfId="1817" xr:uid="{00000000-0005-0000-0000-0000C1060000}"/>
    <cellStyle name="40% - 강조색1 5 3 4" xfId="1818" xr:uid="{00000000-0005-0000-0000-0000C2060000}"/>
    <cellStyle name="40% - 강조색1 5 3 5" xfId="1819" xr:uid="{00000000-0005-0000-0000-0000C3060000}"/>
    <cellStyle name="40% - 강조색1 5 4" xfId="1820" xr:uid="{00000000-0005-0000-0000-0000C4060000}"/>
    <cellStyle name="40% - 강조색1 5 4 2" xfId="1821" xr:uid="{00000000-0005-0000-0000-0000C5060000}"/>
    <cellStyle name="40% - 강조색1 5 4 2 2" xfId="1822" xr:uid="{00000000-0005-0000-0000-0000C6060000}"/>
    <cellStyle name="40% - 강조색1 5 4 3" xfId="1823" xr:uid="{00000000-0005-0000-0000-0000C7060000}"/>
    <cellStyle name="40% - 강조색1 5 5" xfId="1824" xr:uid="{00000000-0005-0000-0000-0000C8060000}"/>
    <cellStyle name="40% - 강조색1 5 5 2" xfId="1825" xr:uid="{00000000-0005-0000-0000-0000C9060000}"/>
    <cellStyle name="40% - 강조색1 5 6" xfId="1826" xr:uid="{00000000-0005-0000-0000-0000CA060000}"/>
    <cellStyle name="40% - 강조색1 5 7" xfId="1827" xr:uid="{00000000-0005-0000-0000-0000CB060000}"/>
    <cellStyle name="40% - 강조색1 6" xfId="1828" xr:uid="{00000000-0005-0000-0000-0000CC060000}"/>
    <cellStyle name="40% - 강조색1 6 2" xfId="1829" xr:uid="{00000000-0005-0000-0000-0000CD060000}"/>
    <cellStyle name="40% - 강조색1 6 2 2" xfId="1830" xr:uid="{00000000-0005-0000-0000-0000CE060000}"/>
    <cellStyle name="40% - 강조색1 6 2 2 2" xfId="1831" xr:uid="{00000000-0005-0000-0000-0000CF060000}"/>
    <cellStyle name="40% - 강조색1 6 2 2 2 2" xfId="1832" xr:uid="{00000000-0005-0000-0000-0000D0060000}"/>
    <cellStyle name="40% - 강조색1 6 2 2 3" xfId="1833" xr:uid="{00000000-0005-0000-0000-0000D1060000}"/>
    <cellStyle name="40% - 강조색1 6 2 3" xfId="1834" xr:uid="{00000000-0005-0000-0000-0000D2060000}"/>
    <cellStyle name="40% - 강조색1 6 2 3 2" xfId="1835" xr:uid="{00000000-0005-0000-0000-0000D3060000}"/>
    <cellStyle name="40% - 강조색1 6 2 4" xfId="1836" xr:uid="{00000000-0005-0000-0000-0000D4060000}"/>
    <cellStyle name="40% - 강조색1 6 2 5" xfId="1837" xr:uid="{00000000-0005-0000-0000-0000D5060000}"/>
    <cellStyle name="40% - 강조색1 6 3" xfId="1838" xr:uid="{00000000-0005-0000-0000-0000D6060000}"/>
    <cellStyle name="40% - 강조색1 6 3 2" xfId="1839" xr:uid="{00000000-0005-0000-0000-0000D7060000}"/>
    <cellStyle name="40% - 강조색1 6 3 2 2" xfId="1840" xr:uid="{00000000-0005-0000-0000-0000D8060000}"/>
    <cellStyle name="40% - 강조색1 6 3 3" xfId="1841" xr:uid="{00000000-0005-0000-0000-0000D9060000}"/>
    <cellStyle name="40% - 강조색1 6 4" xfId="1842" xr:uid="{00000000-0005-0000-0000-0000DA060000}"/>
    <cellStyle name="40% - 강조색1 6 4 2" xfId="1843" xr:uid="{00000000-0005-0000-0000-0000DB060000}"/>
    <cellStyle name="40% - 강조색1 6 5" xfId="1844" xr:uid="{00000000-0005-0000-0000-0000DC060000}"/>
    <cellStyle name="40% - 강조색1 6 6" xfId="1845" xr:uid="{00000000-0005-0000-0000-0000DD060000}"/>
    <cellStyle name="40% - 강조색1 7" xfId="1846" xr:uid="{00000000-0005-0000-0000-0000DE060000}"/>
    <cellStyle name="40% - 강조색1 7 2" xfId="1847" xr:uid="{00000000-0005-0000-0000-0000DF060000}"/>
    <cellStyle name="40% - 강조색1 7 2 2" xfId="1848" xr:uid="{00000000-0005-0000-0000-0000E0060000}"/>
    <cellStyle name="40% - 강조색1 7 2 2 2" xfId="1849" xr:uid="{00000000-0005-0000-0000-0000E1060000}"/>
    <cellStyle name="40% - 강조색1 7 2 2 2 2" xfId="1850" xr:uid="{00000000-0005-0000-0000-0000E2060000}"/>
    <cellStyle name="40% - 강조색1 7 2 2 3" xfId="1851" xr:uid="{00000000-0005-0000-0000-0000E3060000}"/>
    <cellStyle name="40% - 강조색1 7 2 3" xfId="1852" xr:uid="{00000000-0005-0000-0000-0000E4060000}"/>
    <cellStyle name="40% - 강조색1 7 2 3 2" xfId="1853" xr:uid="{00000000-0005-0000-0000-0000E5060000}"/>
    <cellStyle name="40% - 강조색1 7 2 4" xfId="1854" xr:uid="{00000000-0005-0000-0000-0000E6060000}"/>
    <cellStyle name="40% - 강조색1 7 2 5" xfId="1855" xr:uid="{00000000-0005-0000-0000-0000E7060000}"/>
    <cellStyle name="40% - 강조색1 7 3" xfId="1856" xr:uid="{00000000-0005-0000-0000-0000E8060000}"/>
    <cellStyle name="40% - 강조색1 7 3 2" xfId="1857" xr:uid="{00000000-0005-0000-0000-0000E9060000}"/>
    <cellStyle name="40% - 강조색1 7 3 2 2" xfId="1858" xr:uid="{00000000-0005-0000-0000-0000EA060000}"/>
    <cellStyle name="40% - 강조색1 7 3 3" xfId="1859" xr:uid="{00000000-0005-0000-0000-0000EB060000}"/>
    <cellStyle name="40% - 강조색1 7 4" xfId="1860" xr:uid="{00000000-0005-0000-0000-0000EC060000}"/>
    <cellStyle name="40% - 강조색1 7 4 2" xfId="1861" xr:uid="{00000000-0005-0000-0000-0000ED060000}"/>
    <cellStyle name="40% - 강조색1 7 5" xfId="1862" xr:uid="{00000000-0005-0000-0000-0000EE060000}"/>
    <cellStyle name="40% - 강조색1 7 6" xfId="1863" xr:uid="{00000000-0005-0000-0000-0000EF060000}"/>
    <cellStyle name="40% - 강조색1 8" xfId="1864" xr:uid="{00000000-0005-0000-0000-0000F0060000}"/>
    <cellStyle name="40% - 강조색1 8 2" xfId="1865" xr:uid="{00000000-0005-0000-0000-0000F1060000}"/>
    <cellStyle name="40% - 강조색1 8 2 2" xfId="1866" xr:uid="{00000000-0005-0000-0000-0000F2060000}"/>
    <cellStyle name="40% - 강조색1 8 2 2 2" xfId="1867" xr:uid="{00000000-0005-0000-0000-0000F3060000}"/>
    <cellStyle name="40% - 강조색1 8 2 2 2 2" xfId="1868" xr:uid="{00000000-0005-0000-0000-0000F4060000}"/>
    <cellStyle name="40% - 강조색1 8 2 2 3" xfId="1869" xr:uid="{00000000-0005-0000-0000-0000F5060000}"/>
    <cellStyle name="40% - 강조색1 8 2 3" xfId="1870" xr:uid="{00000000-0005-0000-0000-0000F6060000}"/>
    <cellStyle name="40% - 강조색1 8 2 3 2" xfId="1871" xr:uid="{00000000-0005-0000-0000-0000F7060000}"/>
    <cellStyle name="40% - 강조색1 8 2 4" xfId="1872" xr:uid="{00000000-0005-0000-0000-0000F8060000}"/>
    <cellStyle name="40% - 강조색1 8 2 5" xfId="1873" xr:uid="{00000000-0005-0000-0000-0000F9060000}"/>
    <cellStyle name="40% - 강조색1 8 3" xfId="1874" xr:uid="{00000000-0005-0000-0000-0000FA060000}"/>
    <cellStyle name="40% - 강조색1 8 3 2" xfId="1875" xr:uid="{00000000-0005-0000-0000-0000FB060000}"/>
    <cellStyle name="40% - 강조색1 8 3 2 2" xfId="1876" xr:uid="{00000000-0005-0000-0000-0000FC060000}"/>
    <cellStyle name="40% - 강조색1 8 3 3" xfId="1877" xr:uid="{00000000-0005-0000-0000-0000FD060000}"/>
    <cellStyle name="40% - 강조색1 8 4" xfId="1878" xr:uid="{00000000-0005-0000-0000-0000FE060000}"/>
    <cellStyle name="40% - 강조색1 8 4 2" xfId="1879" xr:uid="{00000000-0005-0000-0000-0000FF060000}"/>
    <cellStyle name="40% - 강조색1 8 5" xfId="1880" xr:uid="{00000000-0005-0000-0000-000000070000}"/>
    <cellStyle name="40% - 강조색1 8 6" xfId="1881" xr:uid="{00000000-0005-0000-0000-000001070000}"/>
    <cellStyle name="40% - 강조색1 9" xfId="1882" xr:uid="{00000000-0005-0000-0000-000002070000}"/>
    <cellStyle name="40% - 강조색1 9 2" xfId="1883" xr:uid="{00000000-0005-0000-0000-000003070000}"/>
    <cellStyle name="40% - 강조색1 9 2 2" xfId="1884" xr:uid="{00000000-0005-0000-0000-000004070000}"/>
    <cellStyle name="40% - 강조색1 9 3" xfId="1885" xr:uid="{00000000-0005-0000-0000-000005070000}"/>
    <cellStyle name="40% - 강조색1 9 4" xfId="1886" xr:uid="{00000000-0005-0000-0000-000006070000}"/>
    <cellStyle name="40% - 강조색2 10" xfId="1887" xr:uid="{00000000-0005-0000-0000-000007070000}"/>
    <cellStyle name="40% - 강조색2 10 2" xfId="1888" xr:uid="{00000000-0005-0000-0000-000008070000}"/>
    <cellStyle name="40% - 강조색2 10 3" xfId="1889" xr:uid="{00000000-0005-0000-0000-000009070000}"/>
    <cellStyle name="40% - 강조색2 11" xfId="1890" xr:uid="{00000000-0005-0000-0000-00000A070000}"/>
    <cellStyle name="40% - 강조색2 11 2" xfId="1891" xr:uid="{00000000-0005-0000-0000-00000B070000}"/>
    <cellStyle name="40% - 강조색2 11 3" xfId="1892" xr:uid="{00000000-0005-0000-0000-00000C070000}"/>
    <cellStyle name="40% - 강조색2 12" xfId="1893" xr:uid="{00000000-0005-0000-0000-00000D070000}"/>
    <cellStyle name="40% - 강조색2 13" xfId="1894" xr:uid="{00000000-0005-0000-0000-00000E070000}"/>
    <cellStyle name="40% - 강조색2 14" xfId="1895" xr:uid="{00000000-0005-0000-0000-00000F070000}"/>
    <cellStyle name="40% - 강조색2 15" xfId="1896" xr:uid="{00000000-0005-0000-0000-000010070000}"/>
    <cellStyle name="40% - 강조색2 16" xfId="1897" xr:uid="{00000000-0005-0000-0000-000011070000}"/>
    <cellStyle name="40% - 강조색2 2" xfId="1898" xr:uid="{00000000-0005-0000-0000-000012070000}"/>
    <cellStyle name="40% - 강조색2 2 2" xfId="1899" xr:uid="{00000000-0005-0000-0000-000013070000}"/>
    <cellStyle name="40% - 강조색2 2 2 2" xfId="1900" xr:uid="{00000000-0005-0000-0000-000014070000}"/>
    <cellStyle name="40% - 강조색2 2 2 2 2" xfId="1901" xr:uid="{00000000-0005-0000-0000-000015070000}"/>
    <cellStyle name="40% - 강조색2 2 2 2 2 2" xfId="1902" xr:uid="{00000000-0005-0000-0000-000016070000}"/>
    <cellStyle name="40% - 강조색2 2 2 2 2 2 2" xfId="1903" xr:uid="{00000000-0005-0000-0000-000017070000}"/>
    <cellStyle name="40% - 강조색2 2 2 2 2 2 2 2" xfId="1904" xr:uid="{00000000-0005-0000-0000-000018070000}"/>
    <cellStyle name="40% - 강조색2 2 2 2 2 2 3" xfId="1905" xr:uid="{00000000-0005-0000-0000-000019070000}"/>
    <cellStyle name="40% - 강조색2 2 2 2 2 3" xfId="1906" xr:uid="{00000000-0005-0000-0000-00001A070000}"/>
    <cellStyle name="40% - 강조색2 2 2 2 2 3 2" xfId="1907" xr:uid="{00000000-0005-0000-0000-00001B070000}"/>
    <cellStyle name="40% - 강조색2 2 2 2 2 4" xfId="1908" xr:uid="{00000000-0005-0000-0000-00001C070000}"/>
    <cellStyle name="40% - 강조색2 2 2 2 3" xfId="1909" xr:uid="{00000000-0005-0000-0000-00001D070000}"/>
    <cellStyle name="40% - 강조색2 2 2 2 3 2" xfId="1910" xr:uid="{00000000-0005-0000-0000-00001E070000}"/>
    <cellStyle name="40% - 강조색2 2 2 2 3 2 2" xfId="1911" xr:uid="{00000000-0005-0000-0000-00001F070000}"/>
    <cellStyle name="40% - 강조색2 2 2 2 3 3" xfId="1912" xr:uid="{00000000-0005-0000-0000-000020070000}"/>
    <cellStyle name="40% - 강조색2 2 2 2 4" xfId="1913" xr:uid="{00000000-0005-0000-0000-000021070000}"/>
    <cellStyle name="40% - 강조색2 2 2 2 4 2" xfId="1914" xr:uid="{00000000-0005-0000-0000-000022070000}"/>
    <cellStyle name="40% - 강조색2 2 2 2 5" xfId="1915" xr:uid="{00000000-0005-0000-0000-000023070000}"/>
    <cellStyle name="40% - 강조색2 2 2 3" xfId="1916" xr:uid="{00000000-0005-0000-0000-000024070000}"/>
    <cellStyle name="40% - 강조색2 2 2 3 2" xfId="1917" xr:uid="{00000000-0005-0000-0000-000025070000}"/>
    <cellStyle name="40% - 강조색2 2 2 3 2 2" xfId="1918" xr:uid="{00000000-0005-0000-0000-000026070000}"/>
    <cellStyle name="40% - 강조색2 2 2 3 2 2 2" xfId="1919" xr:uid="{00000000-0005-0000-0000-000027070000}"/>
    <cellStyle name="40% - 강조색2 2 2 3 2 3" xfId="1920" xr:uid="{00000000-0005-0000-0000-000028070000}"/>
    <cellStyle name="40% - 강조색2 2 2 3 3" xfId="1921" xr:uid="{00000000-0005-0000-0000-000029070000}"/>
    <cellStyle name="40% - 강조색2 2 2 3 3 2" xfId="1922" xr:uid="{00000000-0005-0000-0000-00002A070000}"/>
    <cellStyle name="40% - 강조색2 2 2 3 4" xfId="1923" xr:uid="{00000000-0005-0000-0000-00002B070000}"/>
    <cellStyle name="40% - 강조색2 2 2 4" xfId="1924" xr:uid="{00000000-0005-0000-0000-00002C070000}"/>
    <cellStyle name="40% - 강조색2 2 2 4 2" xfId="1925" xr:uid="{00000000-0005-0000-0000-00002D070000}"/>
    <cellStyle name="40% - 강조색2 2 2 4 2 2" xfId="1926" xr:uid="{00000000-0005-0000-0000-00002E070000}"/>
    <cellStyle name="40% - 강조색2 2 2 4 3" xfId="1927" xr:uid="{00000000-0005-0000-0000-00002F070000}"/>
    <cellStyle name="40% - 강조색2 2 2 5" xfId="1928" xr:uid="{00000000-0005-0000-0000-000030070000}"/>
    <cellStyle name="40% - 강조색2 2 2 5 2" xfId="1929" xr:uid="{00000000-0005-0000-0000-000031070000}"/>
    <cellStyle name="40% - 강조색2 2 2 6" xfId="1930" xr:uid="{00000000-0005-0000-0000-000032070000}"/>
    <cellStyle name="40% - 강조색2 2 3" xfId="1931" xr:uid="{00000000-0005-0000-0000-000033070000}"/>
    <cellStyle name="40% - 강조색2 2 3 2" xfId="1932" xr:uid="{00000000-0005-0000-0000-000034070000}"/>
    <cellStyle name="40% - 강조색2 2 3 2 2" xfId="1933" xr:uid="{00000000-0005-0000-0000-000035070000}"/>
    <cellStyle name="40% - 강조색2 2 3 2 2 2" xfId="1934" xr:uid="{00000000-0005-0000-0000-000036070000}"/>
    <cellStyle name="40% - 강조색2 2 3 2 2 2 2" xfId="1935" xr:uid="{00000000-0005-0000-0000-000037070000}"/>
    <cellStyle name="40% - 강조색2 2 3 2 2 3" xfId="1936" xr:uid="{00000000-0005-0000-0000-000038070000}"/>
    <cellStyle name="40% - 강조색2 2 3 2 3" xfId="1937" xr:uid="{00000000-0005-0000-0000-000039070000}"/>
    <cellStyle name="40% - 강조색2 2 3 2 3 2" xfId="1938" xr:uid="{00000000-0005-0000-0000-00003A070000}"/>
    <cellStyle name="40% - 강조색2 2 3 2 4" xfId="1939" xr:uid="{00000000-0005-0000-0000-00003B070000}"/>
    <cellStyle name="40% - 강조색2 2 3 3" xfId="1940" xr:uid="{00000000-0005-0000-0000-00003C070000}"/>
    <cellStyle name="40% - 강조색2 2 3 3 2" xfId="1941" xr:uid="{00000000-0005-0000-0000-00003D070000}"/>
    <cellStyle name="40% - 강조색2 2 3 3 2 2" xfId="1942" xr:uid="{00000000-0005-0000-0000-00003E070000}"/>
    <cellStyle name="40% - 강조색2 2 3 3 3" xfId="1943" xr:uid="{00000000-0005-0000-0000-00003F070000}"/>
    <cellStyle name="40% - 강조색2 2 3 4" xfId="1944" xr:uid="{00000000-0005-0000-0000-000040070000}"/>
    <cellStyle name="40% - 강조색2 2 3 4 2" xfId="1945" xr:uid="{00000000-0005-0000-0000-000041070000}"/>
    <cellStyle name="40% - 강조색2 2 3 5" xfId="1946" xr:uid="{00000000-0005-0000-0000-000042070000}"/>
    <cellStyle name="40% - 강조색2 2 4" xfId="1947" xr:uid="{00000000-0005-0000-0000-000043070000}"/>
    <cellStyle name="40% - 강조색2 2 4 2" xfId="1948" xr:uid="{00000000-0005-0000-0000-000044070000}"/>
    <cellStyle name="40% - 강조색2 2 4 2 2" xfId="1949" xr:uid="{00000000-0005-0000-0000-000045070000}"/>
    <cellStyle name="40% - 강조색2 2 4 2 2 2" xfId="1950" xr:uid="{00000000-0005-0000-0000-000046070000}"/>
    <cellStyle name="40% - 강조색2 2 4 2 3" xfId="1951" xr:uid="{00000000-0005-0000-0000-000047070000}"/>
    <cellStyle name="40% - 강조색2 2 4 3" xfId="1952" xr:uid="{00000000-0005-0000-0000-000048070000}"/>
    <cellStyle name="40% - 강조색2 2 4 3 2" xfId="1953" xr:uid="{00000000-0005-0000-0000-000049070000}"/>
    <cellStyle name="40% - 강조색2 2 4 4" xfId="1954" xr:uid="{00000000-0005-0000-0000-00004A070000}"/>
    <cellStyle name="40% - 강조색2 2 5" xfId="1955" xr:uid="{00000000-0005-0000-0000-00004B070000}"/>
    <cellStyle name="40% - 강조색2 2 5 2" xfId="1956" xr:uid="{00000000-0005-0000-0000-00004C070000}"/>
    <cellStyle name="40% - 강조색2 2 5 2 2" xfId="1957" xr:uid="{00000000-0005-0000-0000-00004D070000}"/>
    <cellStyle name="40% - 강조색2 2 5 3" xfId="1958" xr:uid="{00000000-0005-0000-0000-00004E070000}"/>
    <cellStyle name="40% - 강조색2 2 6" xfId="1959" xr:uid="{00000000-0005-0000-0000-00004F070000}"/>
    <cellStyle name="40% - 강조색2 2 6 2" xfId="1960" xr:uid="{00000000-0005-0000-0000-000050070000}"/>
    <cellStyle name="40% - 강조색2 2 7" xfId="1961" xr:uid="{00000000-0005-0000-0000-000051070000}"/>
    <cellStyle name="40% - 강조색2 3" xfId="1962" xr:uid="{00000000-0005-0000-0000-000052070000}"/>
    <cellStyle name="40% - 강조색2 3 2" xfId="1963" xr:uid="{00000000-0005-0000-0000-000053070000}"/>
    <cellStyle name="40% - 강조색2 3 2 2" xfId="1964" xr:uid="{00000000-0005-0000-0000-000054070000}"/>
    <cellStyle name="40% - 강조색2 3 2 2 2" xfId="1965" xr:uid="{00000000-0005-0000-0000-000055070000}"/>
    <cellStyle name="40% - 강조색2 3 2 2 2 2" xfId="1966" xr:uid="{00000000-0005-0000-0000-000056070000}"/>
    <cellStyle name="40% - 강조색2 3 2 2 2 2 2" xfId="1967" xr:uid="{00000000-0005-0000-0000-000057070000}"/>
    <cellStyle name="40% - 강조색2 3 2 2 2 3" xfId="1968" xr:uid="{00000000-0005-0000-0000-000058070000}"/>
    <cellStyle name="40% - 강조색2 3 2 2 3" xfId="1969" xr:uid="{00000000-0005-0000-0000-000059070000}"/>
    <cellStyle name="40% - 강조색2 3 2 2 3 2" xfId="1970" xr:uid="{00000000-0005-0000-0000-00005A070000}"/>
    <cellStyle name="40% - 강조색2 3 2 2 4" xfId="1971" xr:uid="{00000000-0005-0000-0000-00005B070000}"/>
    <cellStyle name="40% - 강조색2 3 2 3" xfId="1972" xr:uid="{00000000-0005-0000-0000-00005C070000}"/>
    <cellStyle name="40% - 강조색2 3 2 3 2" xfId="1973" xr:uid="{00000000-0005-0000-0000-00005D070000}"/>
    <cellStyle name="40% - 강조색2 3 2 3 2 2" xfId="1974" xr:uid="{00000000-0005-0000-0000-00005E070000}"/>
    <cellStyle name="40% - 강조색2 3 2 3 3" xfId="1975" xr:uid="{00000000-0005-0000-0000-00005F070000}"/>
    <cellStyle name="40% - 강조색2 3 2 4" xfId="1976" xr:uid="{00000000-0005-0000-0000-000060070000}"/>
    <cellStyle name="40% - 강조색2 3 2 4 2" xfId="1977" xr:uid="{00000000-0005-0000-0000-000061070000}"/>
    <cellStyle name="40% - 강조색2 3 2 5" xfId="1978" xr:uid="{00000000-0005-0000-0000-000062070000}"/>
    <cellStyle name="40% - 강조색2 3 3" xfId="1979" xr:uid="{00000000-0005-0000-0000-000063070000}"/>
    <cellStyle name="40% - 강조색2 3 3 2" xfId="1980" xr:uid="{00000000-0005-0000-0000-000064070000}"/>
    <cellStyle name="40% - 강조색2 3 3 2 2" xfId="1981" xr:uid="{00000000-0005-0000-0000-000065070000}"/>
    <cellStyle name="40% - 강조색2 3 3 2 2 2" xfId="1982" xr:uid="{00000000-0005-0000-0000-000066070000}"/>
    <cellStyle name="40% - 강조색2 3 3 2 3" xfId="1983" xr:uid="{00000000-0005-0000-0000-000067070000}"/>
    <cellStyle name="40% - 강조색2 3 3 3" xfId="1984" xr:uid="{00000000-0005-0000-0000-000068070000}"/>
    <cellStyle name="40% - 강조색2 3 3 3 2" xfId="1985" xr:uid="{00000000-0005-0000-0000-000069070000}"/>
    <cellStyle name="40% - 강조색2 3 3 4" xfId="1986" xr:uid="{00000000-0005-0000-0000-00006A070000}"/>
    <cellStyle name="40% - 강조색2 3 4" xfId="1987" xr:uid="{00000000-0005-0000-0000-00006B070000}"/>
    <cellStyle name="40% - 강조색2 3 4 2" xfId="1988" xr:uid="{00000000-0005-0000-0000-00006C070000}"/>
    <cellStyle name="40% - 강조색2 3 4 2 2" xfId="1989" xr:uid="{00000000-0005-0000-0000-00006D070000}"/>
    <cellStyle name="40% - 강조색2 3 4 3" xfId="1990" xr:uid="{00000000-0005-0000-0000-00006E070000}"/>
    <cellStyle name="40% - 강조색2 3 5" xfId="1991" xr:uid="{00000000-0005-0000-0000-00006F070000}"/>
    <cellStyle name="40% - 강조색2 3 5 2" xfId="1992" xr:uid="{00000000-0005-0000-0000-000070070000}"/>
    <cellStyle name="40% - 강조색2 3 6" xfId="1993" xr:uid="{00000000-0005-0000-0000-000071070000}"/>
    <cellStyle name="40% - 강조색2 4" xfId="1994" xr:uid="{00000000-0005-0000-0000-000072070000}"/>
    <cellStyle name="40% - 강조색2 4 2" xfId="1995" xr:uid="{00000000-0005-0000-0000-000073070000}"/>
    <cellStyle name="40% - 강조색2 4 2 2" xfId="1996" xr:uid="{00000000-0005-0000-0000-000074070000}"/>
    <cellStyle name="40% - 강조색2 4 2 2 2" xfId="1997" xr:uid="{00000000-0005-0000-0000-000075070000}"/>
    <cellStyle name="40% - 강조색2 4 2 2 2 2" xfId="1998" xr:uid="{00000000-0005-0000-0000-000076070000}"/>
    <cellStyle name="40% - 강조색2 4 2 2 2 2 2" xfId="1999" xr:uid="{00000000-0005-0000-0000-000077070000}"/>
    <cellStyle name="40% - 강조색2 4 2 2 2 3" xfId="2000" xr:uid="{00000000-0005-0000-0000-000078070000}"/>
    <cellStyle name="40% - 강조색2 4 2 2 3" xfId="2001" xr:uid="{00000000-0005-0000-0000-000079070000}"/>
    <cellStyle name="40% - 강조색2 4 2 2 3 2" xfId="2002" xr:uid="{00000000-0005-0000-0000-00007A070000}"/>
    <cellStyle name="40% - 강조색2 4 2 2 4" xfId="2003" xr:uid="{00000000-0005-0000-0000-00007B070000}"/>
    <cellStyle name="40% - 강조색2 4 2 2 5" xfId="2004" xr:uid="{00000000-0005-0000-0000-00007C070000}"/>
    <cellStyle name="40% - 강조색2 4 2 3" xfId="2005" xr:uid="{00000000-0005-0000-0000-00007D070000}"/>
    <cellStyle name="40% - 강조색2 4 2 3 2" xfId="2006" xr:uid="{00000000-0005-0000-0000-00007E070000}"/>
    <cellStyle name="40% - 강조색2 4 2 3 2 2" xfId="2007" xr:uid="{00000000-0005-0000-0000-00007F070000}"/>
    <cellStyle name="40% - 강조색2 4 2 3 3" xfId="2008" xr:uid="{00000000-0005-0000-0000-000080070000}"/>
    <cellStyle name="40% - 강조색2 4 2 4" xfId="2009" xr:uid="{00000000-0005-0000-0000-000081070000}"/>
    <cellStyle name="40% - 강조색2 4 2 4 2" xfId="2010" xr:uid="{00000000-0005-0000-0000-000082070000}"/>
    <cellStyle name="40% - 강조색2 4 2 5" xfId="2011" xr:uid="{00000000-0005-0000-0000-000083070000}"/>
    <cellStyle name="40% - 강조색2 4 2 6" xfId="2012" xr:uid="{00000000-0005-0000-0000-000084070000}"/>
    <cellStyle name="40% - 강조색2 4 3" xfId="2013" xr:uid="{00000000-0005-0000-0000-000085070000}"/>
    <cellStyle name="40% - 강조색2 4 3 2" xfId="2014" xr:uid="{00000000-0005-0000-0000-000086070000}"/>
    <cellStyle name="40% - 강조색2 4 3 2 2" xfId="2015" xr:uid="{00000000-0005-0000-0000-000087070000}"/>
    <cellStyle name="40% - 강조색2 4 3 2 2 2" xfId="2016" xr:uid="{00000000-0005-0000-0000-000088070000}"/>
    <cellStyle name="40% - 강조색2 4 3 2 2 2 2" xfId="2017" xr:uid="{00000000-0005-0000-0000-000089070000}"/>
    <cellStyle name="40% - 강조색2 4 3 2 2 3" xfId="2018" xr:uid="{00000000-0005-0000-0000-00008A070000}"/>
    <cellStyle name="40% - 강조색2 4 3 2 3" xfId="2019" xr:uid="{00000000-0005-0000-0000-00008B070000}"/>
    <cellStyle name="40% - 강조색2 4 3 2 3 2" xfId="2020" xr:uid="{00000000-0005-0000-0000-00008C070000}"/>
    <cellStyle name="40% - 강조색2 4 3 2 4" xfId="2021" xr:uid="{00000000-0005-0000-0000-00008D070000}"/>
    <cellStyle name="40% - 강조색2 4 3 2 5" xfId="2022" xr:uid="{00000000-0005-0000-0000-00008E070000}"/>
    <cellStyle name="40% - 강조색2 4 3 3" xfId="2023" xr:uid="{00000000-0005-0000-0000-00008F070000}"/>
    <cellStyle name="40% - 강조색2 4 3 3 2" xfId="2024" xr:uid="{00000000-0005-0000-0000-000090070000}"/>
    <cellStyle name="40% - 강조색2 4 3 3 2 2" xfId="2025" xr:uid="{00000000-0005-0000-0000-000091070000}"/>
    <cellStyle name="40% - 강조색2 4 3 3 3" xfId="2026" xr:uid="{00000000-0005-0000-0000-000092070000}"/>
    <cellStyle name="40% - 강조색2 4 3 4" xfId="2027" xr:uid="{00000000-0005-0000-0000-000093070000}"/>
    <cellStyle name="40% - 강조색2 4 3 4 2" xfId="2028" xr:uid="{00000000-0005-0000-0000-000094070000}"/>
    <cellStyle name="40% - 강조색2 4 3 5" xfId="2029" xr:uid="{00000000-0005-0000-0000-000095070000}"/>
    <cellStyle name="40% - 강조색2 4 3 6" xfId="2030" xr:uid="{00000000-0005-0000-0000-000096070000}"/>
    <cellStyle name="40% - 강조색2 4 4" xfId="2031" xr:uid="{00000000-0005-0000-0000-000097070000}"/>
    <cellStyle name="40% - 강조색2 4 4 2" xfId="2032" xr:uid="{00000000-0005-0000-0000-000098070000}"/>
    <cellStyle name="40% - 강조색2 4 4 2 2" xfId="2033" xr:uid="{00000000-0005-0000-0000-000099070000}"/>
    <cellStyle name="40% - 강조색2 4 4 2 2 2" xfId="2034" xr:uid="{00000000-0005-0000-0000-00009A070000}"/>
    <cellStyle name="40% - 강조색2 4 4 2 2 2 2" xfId="2035" xr:uid="{00000000-0005-0000-0000-00009B070000}"/>
    <cellStyle name="40% - 강조색2 4 4 2 2 3" xfId="2036" xr:uid="{00000000-0005-0000-0000-00009C070000}"/>
    <cellStyle name="40% - 강조색2 4 4 2 3" xfId="2037" xr:uid="{00000000-0005-0000-0000-00009D070000}"/>
    <cellStyle name="40% - 강조색2 4 4 2 3 2" xfId="2038" xr:uid="{00000000-0005-0000-0000-00009E070000}"/>
    <cellStyle name="40% - 강조색2 4 4 2 4" xfId="2039" xr:uid="{00000000-0005-0000-0000-00009F070000}"/>
    <cellStyle name="40% - 강조색2 4 4 2 5" xfId="2040" xr:uid="{00000000-0005-0000-0000-0000A0070000}"/>
    <cellStyle name="40% - 강조색2 4 4 3" xfId="2041" xr:uid="{00000000-0005-0000-0000-0000A1070000}"/>
    <cellStyle name="40% - 강조색2 4 4 3 2" xfId="2042" xr:uid="{00000000-0005-0000-0000-0000A2070000}"/>
    <cellStyle name="40% - 강조색2 4 4 3 2 2" xfId="2043" xr:uid="{00000000-0005-0000-0000-0000A3070000}"/>
    <cellStyle name="40% - 강조색2 4 4 3 3" xfId="2044" xr:uid="{00000000-0005-0000-0000-0000A4070000}"/>
    <cellStyle name="40% - 강조색2 4 4 4" xfId="2045" xr:uid="{00000000-0005-0000-0000-0000A5070000}"/>
    <cellStyle name="40% - 강조색2 4 4 4 2" xfId="2046" xr:uid="{00000000-0005-0000-0000-0000A6070000}"/>
    <cellStyle name="40% - 강조색2 4 4 5" xfId="2047" xr:uid="{00000000-0005-0000-0000-0000A7070000}"/>
    <cellStyle name="40% - 강조색2 4 4 6" xfId="2048" xr:uid="{00000000-0005-0000-0000-0000A8070000}"/>
    <cellStyle name="40% - 강조색2 4 5" xfId="2049" xr:uid="{00000000-0005-0000-0000-0000A9070000}"/>
    <cellStyle name="40% - 강조색2 4 5 2" xfId="2050" xr:uid="{00000000-0005-0000-0000-0000AA070000}"/>
    <cellStyle name="40% - 강조색2 4 5 2 2" xfId="2051" xr:uid="{00000000-0005-0000-0000-0000AB070000}"/>
    <cellStyle name="40% - 강조색2 4 5 2 2 2" xfId="2052" xr:uid="{00000000-0005-0000-0000-0000AC070000}"/>
    <cellStyle name="40% - 강조색2 4 5 2 3" xfId="2053" xr:uid="{00000000-0005-0000-0000-0000AD070000}"/>
    <cellStyle name="40% - 강조색2 4 5 3" xfId="2054" xr:uid="{00000000-0005-0000-0000-0000AE070000}"/>
    <cellStyle name="40% - 강조색2 4 5 3 2" xfId="2055" xr:uid="{00000000-0005-0000-0000-0000AF070000}"/>
    <cellStyle name="40% - 강조색2 4 5 4" xfId="2056" xr:uid="{00000000-0005-0000-0000-0000B0070000}"/>
    <cellStyle name="40% - 강조색2 4 5 5" xfId="2057" xr:uid="{00000000-0005-0000-0000-0000B1070000}"/>
    <cellStyle name="40% - 강조색2 4 6" xfId="2058" xr:uid="{00000000-0005-0000-0000-0000B2070000}"/>
    <cellStyle name="40% - 강조색2 4 6 2" xfId="2059" xr:uid="{00000000-0005-0000-0000-0000B3070000}"/>
    <cellStyle name="40% - 강조색2 4 6 2 2" xfId="2060" xr:uid="{00000000-0005-0000-0000-0000B4070000}"/>
    <cellStyle name="40% - 강조색2 4 6 3" xfId="2061" xr:uid="{00000000-0005-0000-0000-0000B5070000}"/>
    <cellStyle name="40% - 강조색2 4 7" xfId="2062" xr:uid="{00000000-0005-0000-0000-0000B6070000}"/>
    <cellStyle name="40% - 강조색2 4 7 2" xfId="2063" xr:uid="{00000000-0005-0000-0000-0000B7070000}"/>
    <cellStyle name="40% - 강조색2 4 8" xfId="2064" xr:uid="{00000000-0005-0000-0000-0000B8070000}"/>
    <cellStyle name="40% - 강조색2 4 9" xfId="2065" xr:uid="{00000000-0005-0000-0000-0000B9070000}"/>
    <cellStyle name="40% - 강조색2 5" xfId="2066" xr:uid="{00000000-0005-0000-0000-0000BA070000}"/>
    <cellStyle name="40% - 강조색2 5 2" xfId="2067" xr:uid="{00000000-0005-0000-0000-0000BB070000}"/>
    <cellStyle name="40% - 강조색2 5 3" xfId="2068" xr:uid="{00000000-0005-0000-0000-0000BC070000}"/>
    <cellStyle name="40% - 강조색2 5 3 2" xfId="2069" xr:uid="{00000000-0005-0000-0000-0000BD070000}"/>
    <cellStyle name="40% - 강조색2 5 3 2 2" xfId="2070" xr:uid="{00000000-0005-0000-0000-0000BE070000}"/>
    <cellStyle name="40% - 강조색2 5 3 2 2 2" xfId="2071" xr:uid="{00000000-0005-0000-0000-0000BF070000}"/>
    <cellStyle name="40% - 강조색2 5 3 2 3" xfId="2072" xr:uid="{00000000-0005-0000-0000-0000C0070000}"/>
    <cellStyle name="40% - 강조색2 5 3 3" xfId="2073" xr:uid="{00000000-0005-0000-0000-0000C1070000}"/>
    <cellStyle name="40% - 강조색2 5 3 3 2" xfId="2074" xr:uid="{00000000-0005-0000-0000-0000C2070000}"/>
    <cellStyle name="40% - 강조색2 5 3 4" xfId="2075" xr:uid="{00000000-0005-0000-0000-0000C3070000}"/>
    <cellStyle name="40% - 강조색2 5 3 5" xfId="2076" xr:uid="{00000000-0005-0000-0000-0000C4070000}"/>
    <cellStyle name="40% - 강조색2 5 4" xfId="2077" xr:uid="{00000000-0005-0000-0000-0000C5070000}"/>
    <cellStyle name="40% - 강조색2 5 4 2" xfId="2078" xr:uid="{00000000-0005-0000-0000-0000C6070000}"/>
    <cellStyle name="40% - 강조색2 5 4 2 2" xfId="2079" xr:uid="{00000000-0005-0000-0000-0000C7070000}"/>
    <cellStyle name="40% - 강조색2 5 4 3" xfId="2080" xr:uid="{00000000-0005-0000-0000-0000C8070000}"/>
    <cellStyle name="40% - 강조색2 5 5" xfId="2081" xr:uid="{00000000-0005-0000-0000-0000C9070000}"/>
    <cellStyle name="40% - 강조색2 5 5 2" xfId="2082" xr:uid="{00000000-0005-0000-0000-0000CA070000}"/>
    <cellStyle name="40% - 강조색2 5 6" xfId="2083" xr:uid="{00000000-0005-0000-0000-0000CB070000}"/>
    <cellStyle name="40% - 강조색2 5 7" xfId="2084" xr:uid="{00000000-0005-0000-0000-0000CC070000}"/>
    <cellStyle name="40% - 강조색2 6" xfId="2085" xr:uid="{00000000-0005-0000-0000-0000CD070000}"/>
    <cellStyle name="40% - 강조색2 6 2" xfId="2086" xr:uid="{00000000-0005-0000-0000-0000CE070000}"/>
    <cellStyle name="40% - 강조색2 6 2 2" xfId="2087" xr:uid="{00000000-0005-0000-0000-0000CF070000}"/>
    <cellStyle name="40% - 강조색2 6 2 2 2" xfId="2088" xr:uid="{00000000-0005-0000-0000-0000D0070000}"/>
    <cellStyle name="40% - 강조색2 6 2 2 2 2" xfId="2089" xr:uid="{00000000-0005-0000-0000-0000D1070000}"/>
    <cellStyle name="40% - 강조색2 6 2 2 3" xfId="2090" xr:uid="{00000000-0005-0000-0000-0000D2070000}"/>
    <cellStyle name="40% - 강조색2 6 2 3" xfId="2091" xr:uid="{00000000-0005-0000-0000-0000D3070000}"/>
    <cellStyle name="40% - 강조색2 6 2 3 2" xfId="2092" xr:uid="{00000000-0005-0000-0000-0000D4070000}"/>
    <cellStyle name="40% - 강조색2 6 2 4" xfId="2093" xr:uid="{00000000-0005-0000-0000-0000D5070000}"/>
    <cellStyle name="40% - 강조색2 6 2 5" xfId="2094" xr:uid="{00000000-0005-0000-0000-0000D6070000}"/>
    <cellStyle name="40% - 강조색2 6 3" xfId="2095" xr:uid="{00000000-0005-0000-0000-0000D7070000}"/>
    <cellStyle name="40% - 강조색2 6 3 2" xfId="2096" xr:uid="{00000000-0005-0000-0000-0000D8070000}"/>
    <cellStyle name="40% - 강조색2 6 3 2 2" xfId="2097" xr:uid="{00000000-0005-0000-0000-0000D9070000}"/>
    <cellStyle name="40% - 강조색2 6 3 3" xfId="2098" xr:uid="{00000000-0005-0000-0000-0000DA070000}"/>
    <cellStyle name="40% - 강조색2 6 4" xfId="2099" xr:uid="{00000000-0005-0000-0000-0000DB070000}"/>
    <cellStyle name="40% - 강조색2 6 4 2" xfId="2100" xr:uid="{00000000-0005-0000-0000-0000DC070000}"/>
    <cellStyle name="40% - 강조색2 6 5" xfId="2101" xr:uid="{00000000-0005-0000-0000-0000DD070000}"/>
    <cellStyle name="40% - 강조색2 6 6" xfId="2102" xr:uid="{00000000-0005-0000-0000-0000DE070000}"/>
    <cellStyle name="40% - 강조색2 7" xfId="2103" xr:uid="{00000000-0005-0000-0000-0000DF070000}"/>
    <cellStyle name="40% - 강조색2 7 2" xfId="2104" xr:uid="{00000000-0005-0000-0000-0000E0070000}"/>
    <cellStyle name="40% - 강조색2 7 2 2" xfId="2105" xr:uid="{00000000-0005-0000-0000-0000E1070000}"/>
    <cellStyle name="40% - 강조색2 7 2 2 2" xfId="2106" xr:uid="{00000000-0005-0000-0000-0000E2070000}"/>
    <cellStyle name="40% - 강조색2 7 2 2 2 2" xfId="2107" xr:uid="{00000000-0005-0000-0000-0000E3070000}"/>
    <cellStyle name="40% - 강조색2 7 2 2 3" xfId="2108" xr:uid="{00000000-0005-0000-0000-0000E4070000}"/>
    <cellStyle name="40% - 강조색2 7 2 3" xfId="2109" xr:uid="{00000000-0005-0000-0000-0000E5070000}"/>
    <cellStyle name="40% - 강조색2 7 2 3 2" xfId="2110" xr:uid="{00000000-0005-0000-0000-0000E6070000}"/>
    <cellStyle name="40% - 강조색2 7 2 4" xfId="2111" xr:uid="{00000000-0005-0000-0000-0000E7070000}"/>
    <cellStyle name="40% - 강조색2 7 2 5" xfId="2112" xr:uid="{00000000-0005-0000-0000-0000E8070000}"/>
    <cellStyle name="40% - 강조색2 7 3" xfId="2113" xr:uid="{00000000-0005-0000-0000-0000E9070000}"/>
    <cellStyle name="40% - 강조색2 7 3 2" xfId="2114" xr:uid="{00000000-0005-0000-0000-0000EA070000}"/>
    <cellStyle name="40% - 강조색2 7 3 2 2" xfId="2115" xr:uid="{00000000-0005-0000-0000-0000EB070000}"/>
    <cellStyle name="40% - 강조색2 7 3 3" xfId="2116" xr:uid="{00000000-0005-0000-0000-0000EC070000}"/>
    <cellStyle name="40% - 강조색2 7 4" xfId="2117" xr:uid="{00000000-0005-0000-0000-0000ED070000}"/>
    <cellStyle name="40% - 강조색2 7 4 2" xfId="2118" xr:uid="{00000000-0005-0000-0000-0000EE070000}"/>
    <cellStyle name="40% - 강조색2 7 5" xfId="2119" xr:uid="{00000000-0005-0000-0000-0000EF070000}"/>
    <cellStyle name="40% - 강조색2 7 6" xfId="2120" xr:uid="{00000000-0005-0000-0000-0000F0070000}"/>
    <cellStyle name="40% - 강조색2 8" xfId="2121" xr:uid="{00000000-0005-0000-0000-0000F1070000}"/>
    <cellStyle name="40% - 강조색2 8 2" xfId="2122" xr:uid="{00000000-0005-0000-0000-0000F2070000}"/>
    <cellStyle name="40% - 강조색2 8 2 2" xfId="2123" xr:uid="{00000000-0005-0000-0000-0000F3070000}"/>
    <cellStyle name="40% - 강조색2 8 2 2 2" xfId="2124" xr:uid="{00000000-0005-0000-0000-0000F4070000}"/>
    <cellStyle name="40% - 강조색2 8 2 2 2 2" xfId="2125" xr:uid="{00000000-0005-0000-0000-0000F5070000}"/>
    <cellStyle name="40% - 강조색2 8 2 2 3" xfId="2126" xr:uid="{00000000-0005-0000-0000-0000F6070000}"/>
    <cellStyle name="40% - 강조색2 8 2 3" xfId="2127" xr:uid="{00000000-0005-0000-0000-0000F7070000}"/>
    <cellStyle name="40% - 강조색2 8 2 3 2" xfId="2128" xr:uid="{00000000-0005-0000-0000-0000F8070000}"/>
    <cellStyle name="40% - 강조색2 8 2 4" xfId="2129" xr:uid="{00000000-0005-0000-0000-0000F9070000}"/>
    <cellStyle name="40% - 강조색2 8 2 5" xfId="2130" xr:uid="{00000000-0005-0000-0000-0000FA070000}"/>
    <cellStyle name="40% - 강조색2 8 3" xfId="2131" xr:uid="{00000000-0005-0000-0000-0000FB070000}"/>
    <cellStyle name="40% - 강조색2 8 3 2" xfId="2132" xr:uid="{00000000-0005-0000-0000-0000FC070000}"/>
    <cellStyle name="40% - 강조색2 8 3 2 2" xfId="2133" xr:uid="{00000000-0005-0000-0000-0000FD070000}"/>
    <cellStyle name="40% - 강조색2 8 3 3" xfId="2134" xr:uid="{00000000-0005-0000-0000-0000FE070000}"/>
    <cellStyle name="40% - 강조색2 8 4" xfId="2135" xr:uid="{00000000-0005-0000-0000-0000FF070000}"/>
    <cellStyle name="40% - 강조색2 8 4 2" xfId="2136" xr:uid="{00000000-0005-0000-0000-000000080000}"/>
    <cellStyle name="40% - 강조색2 8 5" xfId="2137" xr:uid="{00000000-0005-0000-0000-000001080000}"/>
    <cellStyle name="40% - 강조색2 8 6" xfId="2138" xr:uid="{00000000-0005-0000-0000-000002080000}"/>
    <cellStyle name="40% - 강조색2 9" xfId="2139" xr:uid="{00000000-0005-0000-0000-000003080000}"/>
    <cellStyle name="40% - 강조색2 9 2" xfId="2140" xr:uid="{00000000-0005-0000-0000-000004080000}"/>
    <cellStyle name="40% - 강조색2 9 2 2" xfId="2141" xr:uid="{00000000-0005-0000-0000-000005080000}"/>
    <cellStyle name="40% - 강조색2 9 3" xfId="2142" xr:uid="{00000000-0005-0000-0000-000006080000}"/>
    <cellStyle name="40% - 강조색2 9 4" xfId="2143" xr:uid="{00000000-0005-0000-0000-000007080000}"/>
    <cellStyle name="40% - 강조색3 10" xfId="2144" xr:uid="{00000000-0005-0000-0000-000008080000}"/>
    <cellStyle name="40% - 강조색3 10 2" xfId="2145" xr:uid="{00000000-0005-0000-0000-000009080000}"/>
    <cellStyle name="40% - 강조색3 10 3" xfId="2146" xr:uid="{00000000-0005-0000-0000-00000A080000}"/>
    <cellStyle name="40% - 강조색3 11" xfId="2147" xr:uid="{00000000-0005-0000-0000-00000B080000}"/>
    <cellStyle name="40% - 강조색3 11 2" xfId="2148" xr:uid="{00000000-0005-0000-0000-00000C080000}"/>
    <cellStyle name="40% - 강조색3 11 3" xfId="2149" xr:uid="{00000000-0005-0000-0000-00000D080000}"/>
    <cellStyle name="40% - 강조색3 12" xfId="2150" xr:uid="{00000000-0005-0000-0000-00000E080000}"/>
    <cellStyle name="40% - 강조색3 13" xfId="2151" xr:uid="{00000000-0005-0000-0000-00000F080000}"/>
    <cellStyle name="40% - 강조색3 14" xfId="2152" xr:uid="{00000000-0005-0000-0000-000010080000}"/>
    <cellStyle name="40% - 강조색3 15" xfId="2153" xr:uid="{00000000-0005-0000-0000-000011080000}"/>
    <cellStyle name="40% - 강조색3 16" xfId="2154" xr:uid="{00000000-0005-0000-0000-000012080000}"/>
    <cellStyle name="40% - 강조색3 2" xfId="2155" xr:uid="{00000000-0005-0000-0000-000013080000}"/>
    <cellStyle name="40% - 강조색3 2 2" xfId="2156" xr:uid="{00000000-0005-0000-0000-000014080000}"/>
    <cellStyle name="40% - 강조색3 2 2 2" xfId="2157" xr:uid="{00000000-0005-0000-0000-000015080000}"/>
    <cellStyle name="40% - 강조색3 2 2 2 2" xfId="2158" xr:uid="{00000000-0005-0000-0000-000016080000}"/>
    <cellStyle name="40% - 강조색3 2 2 2 2 2" xfId="2159" xr:uid="{00000000-0005-0000-0000-000017080000}"/>
    <cellStyle name="40% - 강조색3 2 2 2 2 2 2" xfId="2160" xr:uid="{00000000-0005-0000-0000-000018080000}"/>
    <cellStyle name="40% - 강조색3 2 2 2 2 2 2 2" xfId="2161" xr:uid="{00000000-0005-0000-0000-000019080000}"/>
    <cellStyle name="40% - 강조색3 2 2 2 2 2 3" xfId="2162" xr:uid="{00000000-0005-0000-0000-00001A080000}"/>
    <cellStyle name="40% - 강조색3 2 2 2 2 3" xfId="2163" xr:uid="{00000000-0005-0000-0000-00001B080000}"/>
    <cellStyle name="40% - 강조색3 2 2 2 2 3 2" xfId="2164" xr:uid="{00000000-0005-0000-0000-00001C080000}"/>
    <cellStyle name="40% - 강조색3 2 2 2 2 4" xfId="2165" xr:uid="{00000000-0005-0000-0000-00001D080000}"/>
    <cellStyle name="40% - 강조색3 2 2 2 3" xfId="2166" xr:uid="{00000000-0005-0000-0000-00001E080000}"/>
    <cellStyle name="40% - 강조색3 2 2 2 3 2" xfId="2167" xr:uid="{00000000-0005-0000-0000-00001F080000}"/>
    <cellStyle name="40% - 강조색3 2 2 2 3 2 2" xfId="2168" xr:uid="{00000000-0005-0000-0000-000020080000}"/>
    <cellStyle name="40% - 강조색3 2 2 2 3 3" xfId="2169" xr:uid="{00000000-0005-0000-0000-000021080000}"/>
    <cellStyle name="40% - 강조색3 2 2 2 4" xfId="2170" xr:uid="{00000000-0005-0000-0000-000022080000}"/>
    <cellStyle name="40% - 강조색3 2 2 2 4 2" xfId="2171" xr:uid="{00000000-0005-0000-0000-000023080000}"/>
    <cellStyle name="40% - 강조색3 2 2 2 5" xfId="2172" xr:uid="{00000000-0005-0000-0000-000024080000}"/>
    <cellStyle name="40% - 강조색3 2 2 3" xfId="2173" xr:uid="{00000000-0005-0000-0000-000025080000}"/>
    <cellStyle name="40% - 강조색3 2 2 3 2" xfId="2174" xr:uid="{00000000-0005-0000-0000-000026080000}"/>
    <cellStyle name="40% - 강조색3 2 2 3 2 2" xfId="2175" xr:uid="{00000000-0005-0000-0000-000027080000}"/>
    <cellStyle name="40% - 강조색3 2 2 3 2 2 2" xfId="2176" xr:uid="{00000000-0005-0000-0000-000028080000}"/>
    <cellStyle name="40% - 강조색3 2 2 3 2 3" xfId="2177" xr:uid="{00000000-0005-0000-0000-000029080000}"/>
    <cellStyle name="40% - 강조색3 2 2 3 3" xfId="2178" xr:uid="{00000000-0005-0000-0000-00002A080000}"/>
    <cellStyle name="40% - 강조색3 2 2 3 3 2" xfId="2179" xr:uid="{00000000-0005-0000-0000-00002B080000}"/>
    <cellStyle name="40% - 강조색3 2 2 3 4" xfId="2180" xr:uid="{00000000-0005-0000-0000-00002C080000}"/>
    <cellStyle name="40% - 강조색3 2 2 4" xfId="2181" xr:uid="{00000000-0005-0000-0000-00002D080000}"/>
    <cellStyle name="40% - 강조색3 2 2 4 2" xfId="2182" xr:uid="{00000000-0005-0000-0000-00002E080000}"/>
    <cellStyle name="40% - 강조색3 2 2 4 2 2" xfId="2183" xr:uid="{00000000-0005-0000-0000-00002F080000}"/>
    <cellStyle name="40% - 강조색3 2 2 4 3" xfId="2184" xr:uid="{00000000-0005-0000-0000-000030080000}"/>
    <cellStyle name="40% - 강조색3 2 2 5" xfId="2185" xr:uid="{00000000-0005-0000-0000-000031080000}"/>
    <cellStyle name="40% - 강조색3 2 2 5 2" xfId="2186" xr:uid="{00000000-0005-0000-0000-000032080000}"/>
    <cellStyle name="40% - 강조색3 2 2 6" xfId="2187" xr:uid="{00000000-0005-0000-0000-000033080000}"/>
    <cellStyle name="40% - 강조색3 2 3" xfId="2188" xr:uid="{00000000-0005-0000-0000-000034080000}"/>
    <cellStyle name="40% - 강조색3 2 3 2" xfId="2189" xr:uid="{00000000-0005-0000-0000-000035080000}"/>
    <cellStyle name="40% - 강조색3 2 3 2 2" xfId="2190" xr:uid="{00000000-0005-0000-0000-000036080000}"/>
    <cellStyle name="40% - 강조색3 2 3 2 2 2" xfId="2191" xr:uid="{00000000-0005-0000-0000-000037080000}"/>
    <cellStyle name="40% - 강조색3 2 3 2 2 2 2" xfId="2192" xr:uid="{00000000-0005-0000-0000-000038080000}"/>
    <cellStyle name="40% - 강조색3 2 3 2 2 3" xfId="2193" xr:uid="{00000000-0005-0000-0000-000039080000}"/>
    <cellStyle name="40% - 강조색3 2 3 2 3" xfId="2194" xr:uid="{00000000-0005-0000-0000-00003A080000}"/>
    <cellStyle name="40% - 강조색3 2 3 2 3 2" xfId="2195" xr:uid="{00000000-0005-0000-0000-00003B080000}"/>
    <cellStyle name="40% - 강조색3 2 3 2 4" xfId="2196" xr:uid="{00000000-0005-0000-0000-00003C080000}"/>
    <cellStyle name="40% - 강조색3 2 3 3" xfId="2197" xr:uid="{00000000-0005-0000-0000-00003D080000}"/>
    <cellStyle name="40% - 강조색3 2 3 3 2" xfId="2198" xr:uid="{00000000-0005-0000-0000-00003E080000}"/>
    <cellStyle name="40% - 강조색3 2 3 3 2 2" xfId="2199" xr:uid="{00000000-0005-0000-0000-00003F080000}"/>
    <cellStyle name="40% - 강조색3 2 3 3 3" xfId="2200" xr:uid="{00000000-0005-0000-0000-000040080000}"/>
    <cellStyle name="40% - 강조색3 2 3 4" xfId="2201" xr:uid="{00000000-0005-0000-0000-000041080000}"/>
    <cellStyle name="40% - 강조색3 2 3 4 2" xfId="2202" xr:uid="{00000000-0005-0000-0000-000042080000}"/>
    <cellStyle name="40% - 강조색3 2 3 5" xfId="2203" xr:uid="{00000000-0005-0000-0000-000043080000}"/>
    <cellStyle name="40% - 강조색3 2 4" xfId="2204" xr:uid="{00000000-0005-0000-0000-000044080000}"/>
    <cellStyle name="40% - 강조색3 2 4 2" xfId="2205" xr:uid="{00000000-0005-0000-0000-000045080000}"/>
    <cellStyle name="40% - 강조색3 2 4 2 2" xfId="2206" xr:uid="{00000000-0005-0000-0000-000046080000}"/>
    <cellStyle name="40% - 강조색3 2 4 2 2 2" xfId="2207" xr:uid="{00000000-0005-0000-0000-000047080000}"/>
    <cellStyle name="40% - 강조색3 2 4 2 3" xfId="2208" xr:uid="{00000000-0005-0000-0000-000048080000}"/>
    <cellStyle name="40% - 강조색3 2 4 3" xfId="2209" xr:uid="{00000000-0005-0000-0000-000049080000}"/>
    <cellStyle name="40% - 강조색3 2 4 3 2" xfId="2210" xr:uid="{00000000-0005-0000-0000-00004A080000}"/>
    <cellStyle name="40% - 강조색3 2 4 4" xfId="2211" xr:uid="{00000000-0005-0000-0000-00004B080000}"/>
    <cellStyle name="40% - 강조색3 2 5" xfId="2212" xr:uid="{00000000-0005-0000-0000-00004C080000}"/>
    <cellStyle name="40% - 강조색3 2 5 2" xfId="2213" xr:uid="{00000000-0005-0000-0000-00004D080000}"/>
    <cellStyle name="40% - 강조색3 2 5 2 2" xfId="2214" xr:uid="{00000000-0005-0000-0000-00004E080000}"/>
    <cellStyle name="40% - 강조색3 2 5 3" xfId="2215" xr:uid="{00000000-0005-0000-0000-00004F080000}"/>
    <cellStyle name="40% - 강조색3 2 6" xfId="2216" xr:uid="{00000000-0005-0000-0000-000050080000}"/>
    <cellStyle name="40% - 강조색3 2 6 2" xfId="2217" xr:uid="{00000000-0005-0000-0000-000051080000}"/>
    <cellStyle name="40% - 강조색3 2 7" xfId="2218" xr:uid="{00000000-0005-0000-0000-000052080000}"/>
    <cellStyle name="40% - 강조색3 3" xfId="2219" xr:uid="{00000000-0005-0000-0000-000053080000}"/>
    <cellStyle name="40% - 강조색3 3 2" xfId="2220" xr:uid="{00000000-0005-0000-0000-000054080000}"/>
    <cellStyle name="40% - 강조색3 3 2 2" xfId="2221" xr:uid="{00000000-0005-0000-0000-000055080000}"/>
    <cellStyle name="40% - 강조색3 3 2 2 2" xfId="2222" xr:uid="{00000000-0005-0000-0000-000056080000}"/>
    <cellStyle name="40% - 강조색3 3 2 2 2 2" xfId="2223" xr:uid="{00000000-0005-0000-0000-000057080000}"/>
    <cellStyle name="40% - 강조색3 3 2 2 2 2 2" xfId="2224" xr:uid="{00000000-0005-0000-0000-000058080000}"/>
    <cellStyle name="40% - 강조색3 3 2 2 2 3" xfId="2225" xr:uid="{00000000-0005-0000-0000-000059080000}"/>
    <cellStyle name="40% - 강조색3 3 2 2 3" xfId="2226" xr:uid="{00000000-0005-0000-0000-00005A080000}"/>
    <cellStyle name="40% - 강조색3 3 2 2 3 2" xfId="2227" xr:uid="{00000000-0005-0000-0000-00005B080000}"/>
    <cellStyle name="40% - 강조색3 3 2 2 4" xfId="2228" xr:uid="{00000000-0005-0000-0000-00005C080000}"/>
    <cellStyle name="40% - 강조색3 3 2 3" xfId="2229" xr:uid="{00000000-0005-0000-0000-00005D080000}"/>
    <cellStyle name="40% - 강조색3 3 2 3 2" xfId="2230" xr:uid="{00000000-0005-0000-0000-00005E080000}"/>
    <cellStyle name="40% - 강조색3 3 2 3 2 2" xfId="2231" xr:uid="{00000000-0005-0000-0000-00005F080000}"/>
    <cellStyle name="40% - 강조색3 3 2 3 3" xfId="2232" xr:uid="{00000000-0005-0000-0000-000060080000}"/>
    <cellStyle name="40% - 강조색3 3 2 4" xfId="2233" xr:uid="{00000000-0005-0000-0000-000061080000}"/>
    <cellStyle name="40% - 강조색3 3 2 4 2" xfId="2234" xr:uid="{00000000-0005-0000-0000-000062080000}"/>
    <cellStyle name="40% - 강조색3 3 2 5" xfId="2235" xr:uid="{00000000-0005-0000-0000-000063080000}"/>
    <cellStyle name="40% - 강조색3 3 3" xfId="2236" xr:uid="{00000000-0005-0000-0000-000064080000}"/>
    <cellStyle name="40% - 강조색3 3 3 2" xfId="2237" xr:uid="{00000000-0005-0000-0000-000065080000}"/>
    <cellStyle name="40% - 강조색3 3 3 2 2" xfId="2238" xr:uid="{00000000-0005-0000-0000-000066080000}"/>
    <cellStyle name="40% - 강조색3 3 3 2 2 2" xfId="2239" xr:uid="{00000000-0005-0000-0000-000067080000}"/>
    <cellStyle name="40% - 강조색3 3 3 2 3" xfId="2240" xr:uid="{00000000-0005-0000-0000-000068080000}"/>
    <cellStyle name="40% - 강조색3 3 3 3" xfId="2241" xr:uid="{00000000-0005-0000-0000-000069080000}"/>
    <cellStyle name="40% - 강조색3 3 3 3 2" xfId="2242" xr:uid="{00000000-0005-0000-0000-00006A080000}"/>
    <cellStyle name="40% - 강조색3 3 3 4" xfId="2243" xr:uid="{00000000-0005-0000-0000-00006B080000}"/>
    <cellStyle name="40% - 강조색3 3 4" xfId="2244" xr:uid="{00000000-0005-0000-0000-00006C080000}"/>
    <cellStyle name="40% - 강조색3 3 4 2" xfId="2245" xr:uid="{00000000-0005-0000-0000-00006D080000}"/>
    <cellStyle name="40% - 강조색3 3 4 2 2" xfId="2246" xr:uid="{00000000-0005-0000-0000-00006E080000}"/>
    <cellStyle name="40% - 강조색3 3 4 3" xfId="2247" xr:uid="{00000000-0005-0000-0000-00006F080000}"/>
    <cellStyle name="40% - 강조색3 3 5" xfId="2248" xr:uid="{00000000-0005-0000-0000-000070080000}"/>
    <cellStyle name="40% - 강조색3 3 5 2" xfId="2249" xr:uid="{00000000-0005-0000-0000-000071080000}"/>
    <cellStyle name="40% - 강조색3 3 6" xfId="2250" xr:uid="{00000000-0005-0000-0000-000072080000}"/>
    <cellStyle name="40% - 강조색3 4" xfId="2251" xr:uid="{00000000-0005-0000-0000-000073080000}"/>
    <cellStyle name="40% - 강조색3 4 2" xfId="2252" xr:uid="{00000000-0005-0000-0000-000074080000}"/>
    <cellStyle name="40% - 강조색3 4 2 2" xfId="2253" xr:uid="{00000000-0005-0000-0000-000075080000}"/>
    <cellStyle name="40% - 강조색3 4 2 2 2" xfId="2254" xr:uid="{00000000-0005-0000-0000-000076080000}"/>
    <cellStyle name="40% - 강조색3 4 2 2 2 2" xfId="2255" xr:uid="{00000000-0005-0000-0000-000077080000}"/>
    <cellStyle name="40% - 강조색3 4 2 2 2 2 2" xfId="2256" xr:uid="{00000000-0005-0000-0000-000078080000}"/>
    <cellStyle name="40% - 강조색3 4 2 2 2 3" xfId="2257" xr:uid="{00000000-0005-0000-0000-000079080000}"/>
    <cellStyle name="40% - 강조색3 4 2 2 3" xfId="2258" xr:uid="{00000000-0005-0000-0000-00007A080000}"/>
    <cellStyle name="40% - 강조색3 4 2 2 3 2" xfId="2259" xr:uid="{00000000-0005-0000-0000-00007B080000}"/>
    <cellStyle name="40% - 강조색3 4 2 2 4" xfId="2260" xr:uid="{00000000-0005-0000-0000-00007C080000}"/>
    <cellStyle name="40% - 강조색3 4 2 2 5" xfId="2261" xr:uid="{00000000-0005-0000-0000-00007D080000}"/>
    <cellStyle name="40% - 강조색3 4 2 3" xfId="2262" xr:uid="{00000000-0005-0000-0000-00007E080000}"/>
    <cellStyle name="40% - 강조색3 4 2 3 2" xfId="2263" xr:uid="{00000000-0005-0000-0000-00007F080000}"/>
    <cellStyle name="40% - 강조색3 4 2 3 2 2" xfId="2264" xr:uid="{00000000-0005-0000-0000-000080080000}"/>
    <cellStyle name="40% - 강조색3 4 2 3 3" xfId="2265" xr:uid="{00000000-0005-0000-0000-000081080000}"/>
    <cellStyle name="40% - 강조색3 4 2 4" xfId="2266" xr:uid="{00000000-0005-0000-0000-000082080000}"/>
    <cellStyle name="40% - 강조색3 4 2 4 2" xfId="2267" xr:uid="{00000000-0005-0000-0000-000083080000}"/>
    <cellStyle name="40% - 강조색3 4 2 5" xfId="2268" xr:uid="{00000000-0005-0000-0000-000084080000}"/>
    <cellStyle name="40% - 강조색3 4 2 6" xfId="2269" xr:uid="{00000000-0005-0000-0000-000085080000}"/>
    <cellStyle name="40% - 강조색3 4 3" xfId="2270" xr:uid="{00000000-0005-0000-0000-000086080000}"/>
    <cellStyle name="40% - 강조색3 4 3 2" xfId="2271" xr:uid="{00000000-0005-0000-0000-000087080000}"/>
    <cellStyle name="40% - 강조색3 4 3 2 2" xfId="2272" xr:uid="{00000000-0005-0000-0000-000088080000}"/>
    <cellStyle name="40% - 강조색3 4 3 2 2 2" xfId="2273" xr:uid="{00000000-0005-0000-0000-000089080000}"/>
    <cellStyle name="40% - 강조색3 4 3 2 2 2 2" xfId="2274" xr:uid="{00000000-0005-0000-0000-00008A080000}"/>
    <cellStyle name="40% - 강조색3 4 3 2 2 3" xfId="2275" xr:uid="{00000000-0005-0000-0000-00008B080000}"/>
    <cellStyle name="40% - 강조색3 4 3 2 3" xfId="2276" xr:uid="{00000000-0005-0000-0000-00008C080000}"/>
    <cellStyle name="40% - 강조색3 4 3 2 3 2" xfId="2277" xr:uid="{00000000-0005-0000-0000-00008D080000}"/>
    <cellStyle name="40% - 강조색3 4 3 2 4" xfId="2278" xr:uid="{00000000-0005-0000-0000-00008E080000}"/>
    <cellStyle name="40% - 강조색3 4 3 2 5" xfId="2279" xr:uid="{00000000-0005-0000-0000-00008F080000}"/>
    <cellStyle name="40% - 강조색3 4 3 3" xfId="2280" xr:uid="{00000000-0005-0000-0000-000090080000}"/>
    <cellStyle name="40% - 강조색3 4 3 3 2" xfId="2281" xr:uid="{00000000-0005-0000-0000-000091080000}"/>
    <cellStyle name="40% - 강조색3 4 3 3 2 2" xfId="2282" xr:uid="{00000000-0005-0000-0000-000092080000}"/>
    <cellStyle name="40% - 강조색3 4 3 3 3" xfId="2283" xr:uid="{00000000-0005-0000-0000-000093080000}"/>
    <cellStyle name="40% - 강조색3 4 3 4" xfId="2284" xr:uid="{00000000-0005-0000-0000-000094080000}"/>
    <cellStyle name="40% - 강조색3 4 3 4 2" xfId="2285" xr:uid="{00000000-0005-0000-0000-000095080000}"/>
    <cellStyle name="40% - 강조색3 4 3 5" xfId="2286" xr:uid="{00000000-0005-0000-0000-000096080000}"/>
    <cellStyle name="40% - 강조색3 4 3 6" xfId="2287" xr:uid="{00000000-0005-0000-0000-000097080000}"/>
    <cellStyle name="40% - 강조색3 4 4" xfId="2288" xr:uid="{00000000-0005-0000-0000-000098080000}"/>
    <cellStyle name="40% - 강조색3 4 4 2" xfId="2289" xr:uid="{00000000-0005-0000-0000-000099080000}"/>
    <cellStyle name="40% - 강조색3 4 4 2 2" xfId="2290" xr:uid="{00000000-0005-0000-0000-00009A080000}"/>
    <cellStyle name="40% - 강조색3 4 4 2 2 2" xfId="2291" xr:uid="{00000000-0005-0000-0000-00009B080000}"/>
    <cellStyle name="40% - 강조색3 4 4 2 2 2 2" xfId="2292" xr:uid="{00000000-0005-0000-0000-00009C080000}"/>
    <cellStyle name="40% - 강조색3 4 4 2 2 3" xfId="2293" xr:uid="{00000000-0005-0000-0000-00009D080000}"/>
    <cellStyle name="40% - 강조색3 4 4 2 3" xfId="2294" xr:uid="{00000000-0005-0000-0000-00009E080000}"/>
    <cellStyle name="40% - 강조색3 4 4 2 3 2" xfId="2295" xr:uid="{00000000-0005-0000-0000-00009F080000}"/>
    <cellStyle name="40% - 강조색3 4 4 2 4" xfId="2296" xr:uid="{00000000-0005-0000-0000-0000A0080000}"/>
    <cellStyle name="40% - 강조색3 4 4 2 5" xfId="2297" xr:uid="{00000000-0005-0000-0000-0000A1080000}"/>
    <cellStyle name="40% - 강조색3 4 4 3" xfId="2298" xr:uid="{00000000-0005-0000-0000-0000A2080000}"/>
    <cellStyle name="40% - 강조색3 4 4 3 2" xfId="2299" xr:uid="{00000000-0005-0000-0000-0000A3080000}"/>
    <cellStyle name="40% - 강조색3 4 4 3 2 2" xfId="2300" xr:uid="{00000000-0005-0000-0000-0000A4080000}"/>
    <cellStyle name="40% - 강조색3 4 4 3 3" xfId="2301" xr:uid="{00000000-0005-0000-0000-0000A5080000}"/>
    <cellStyle name="40% - 강조색3 4 4 4" xfId="2302" xr:uid="{00000000-0005-0000-0000-0000A6080000}"/>
    <cellStyle name="40% - 강조색3 4 4 4 2" xfId="2303" xr:uid="{00000000-0005-0000-0000-0000A7080000}"/>
    <cellStyle name="40% - 강조색3 4 4 5" xfId="2304" xr:uid="{00000000-0005-0000-0000-0000A8080000}"/>
    <cellStyle name="40% - 강조색3 4 4 6" xfId="2305" xr:uid="{00000000-0005-0000-0000-0000A9080000}"/>
    <cellStyle name="40% - 강조색3 4 5" xfId="2306" xr:uid="{00000000-0005-0000-0000-0000AA080000}"/>
    <cellStyle name="40% - 강조색3 4 5 2" xfId="2307" xr:uid="{00000000-0005-0000-0000-0000AB080000}"/>
    <cellStyle name="40% - 강조색3 4 5 2 2" xfId="2308" xr:uid="{00000000-0005-0000-0000-0000AC080000}"/>
    <cellStyle name="40% - 강조색3 4 5 2 2 2" xfId="2309" xr:uid="{00000000-0005-0000-0000-0000AD080000}"/>
    <cellStyle name="40% - 강조색3 4 5 2 3" xfId="2310" xr:uid="{00000000-0005-0000-0000-0000AE080000}"/>
    <cellStyle name="40% - 강조색3 4 5 3" xfId="2311" xr:uid="{00000000-0005-0000-0000-0000AF080000}"/>
    <cellStyle name="40% - 강조색3 4 5 3 2" xfId="2312" xr:uid="{00000000-0005-0000-0000-0000B0080000}"/>
    <cellStyle name="40% - 강조색3 4 5 4" xfId="2313" xr:uid="{00000000-0005-0000-0000-0000B1080000}"/>
    <cellStyle name="40% - 강조색3 4 5 5" xfId="2314" xr:uid="{00000000-0005-0000-0000-0000B2080000}"/>
    <cellStyle name="40% - 강조색3 4 6" xfId="2315" xr:uid="{00000000-0005-0000-0000-0000B3080000}"/>
    <cellStyle name="40% - 강조색3 4 6 2" xfId="2316" xr:uid="{00000000-0005-0000-0000-0000B4080000}"/>
    <cellStyle name="40% - 강조색3 4 6 2 2" xfId="2317" xr:uid="{00000000-0005-0000-0000-0000B5080000}"/>
    <cellStyle name="40% - 강조색3 4 6 3" xfId="2318" xr:uid="{00000000-0005-0000-0000-0000B6080000}"/>
    <cellStyle name="40% - 강조색3 4 7" xfId="2319" xr:uid="{00000000-0005-0000-0000-0000B7080000}"/>
    <cellStyle name="40% - 강조색3 4 7 2" xfId="2320" xr:uid="{00000000-0005-0000-0000-0000B8080000}"/>
    <cellStyle name="40% - 강조색3 4 8" xfId="2321" xr:uid="{00000000-0005-0000-0000-0000B9080000}"/>
    <cellStyle name="40% - 강조색3 4 9" xfId="2322" xr:uid="{00000000-0005-0000-0000-0000BA080000}"/>
    <cellStyle name="40% - 강조색3 5" xfId="2323" xr:uid="{00000000-0005-0000-0000-0000BB080000}"/>
    <cellStyle name="40% - 강조색3 5 2" xfId="2324" xr:uid="{00000000-0005-0000-0000-0000BC080000}"/>
    <cellStyle name="40% - 강조색3 5 3" xfId="2325" xr:uid="{00000000-0005-0000-0000-0000BD080000}"/>
    <cellStyle name="40% - 강조색3 5 3 2" xfId="2326" xr:uid="{00000000-0005-0000-0000-0000BE080000}"/>
    <cellStyle name="40% - 강조색3 5 3 2 2" xfId="2327" xr:uid="{00000000-0005-0000-0000-0000BF080000}"/>
    <cellStyle name="40% - 강조색3 5 3 2 2 2" xfId="2328" xr:uid="{00000000-0005-0000-0000-0000C0080000}"/>
    <cellStyle name="40% - 강조색3 5 3 2 3" xfId="2329" xr:uid="{00000000-0005-0000-0000-0000C1080000}"/>
    <cellStyle name="40% - 강조색3 5 3 3" xfId="2330" xr:uid="{00000000-0005-0000-0000-0000C2080000}"/>
    <cellStyle name="40% - 강조색3 5 3 3 2" xfId="2331" xr:uid="{00000000-0005-0000-0000-0000C3080000}"/>
    <cellStyle name="40% - 강조색3 5 3 4" xfId="2332" xr:uid="{00000000-0005-0000-0000-0000C4080000}"/>
    <cellStyle name="40% - 강조색3 5 3 5" xfId="2333" xr:uid="{00000000-0005-0000-0000-0000C5080000}"/>
    <cellStyle name="40% - 강조색3 5 4" xfId="2334" xr:uid="{00000000-0005-0000-0000-0000C6080000}"/>
    <cellStyle name="40% - 강조색3 5 4 2" xfId="2335" xr:uid="{00000000-0005-0000-0000-0000C7080000}"/>
    <cellStyle name="40% - 강조색3 5 4 2 2" xfId="2336" xr:uid="{00000000-0005-0000-0000-0000C8080000}"/>
    <cellStyle name="40% - 강조색3 5 4 3" xfId="2337" xr:uid="{00000000-0005-0000-0000-0000C9080000}"/>
    <cellStyle name="40% - 강조색3 5 5" xfId="2338" xr:uid="{00000000-0005-0000-0000-0000CA080000}"/>
    <cellStyle name="40% - 강조색3 5 5 2" xfId="2339" xr:uid="{00000000-0005-0000-0000-0000CB080000}"/>
    <cellStyle name="40% - 강조색3 5 6" xfId="2340" xr:uid="{00000000-0005-0000-0000-0000CC080000}"/>
    <cellStyle name="40% - 강조색3 5 7" xfId="2341" xr:uid="{00000000-0005-0000-0000-0000CD080000}"/>
    <cellStyle name="40% - 강조색3 6" xfId="2342" xr:uid="{00000000-0005-0000-0000-0000CE080000}"/>
    <cellStyle name="40% - 강조색3 6 2" xfId="2343" xr:uid="{00000000-0005-0000-0000-0000CF080000}"/>
    <cellStyle name="40% - 강조색3 6 2 2" xfId="2344" xr:uid="{00000000-0005-0000-0000-0000D0080000}"/>
    <cellStyle name="40% - 강조색3 6 2 2 2" xfId="2345" xr:uid="{00000000-0005-0000-0000-0000D1080000}"/>
    <cellStyle name="40% - 강조색3 6 2 2 2 2" xfId="2346" xr:uid="{00000000-0005-0000-0000-0000D2080000}"/>
    <cellStyle name="40% - 강조색3 6 2 2 3" xfId="2347" xr:uid="{00000000-0005-0000-0000-0000D3080000}"/>
    <cellStyle name="40% - 강조색3 6 2 3" xfId="2348" xr:uid="{00000000-0005-0000-0000-0000D4080000}"/>
    <cellStyle name="40% - 강조색3 6 2 3 2" xfId="2349" xr:uid="{00000000-0005-0000-0000-0000D5080000}"/>
    <cellStyle name="40% - 강조색3 6 2 4" xfId="2350" xr:uid="{00000000-0005-0000-0000-0000D6080000}"/>
    <cellStyle name="40% - 강조색3 6 2 5" xfId="2351" xr:uid="{00000000-0005-0000-0000-0000D7080000}"/>
    <cellStyle name="40% - 강조색3 6 3" xfId="2352" xr:uid="{00000000-0005-0000-0000-0000D8080000}"/>
    <cellStyle name="40% - 강조색3 6 3 2" xfId="2353" xr:uid="{00000000-0005-0000-0000-0000D9080000}"/>
    <cellStyle name="40% - 강조색3 6 3 2 2" xfId="2354" xr:uid="{00000000-0005-0000-0000-0000DA080000}"/>
    <cellStyle name="40% - 강조색3 6 3 3" xfId="2355" xr:uid="{00000000-0005-0000-0000-0000DB080000}"/>
    <cellStyle name="40% - 강조색3 6 4" xfId="2356" xr:uid="{00000000-0005-0000-0000-0000DC080000}"/>
    <cellStyle name="40% - 강조색3 6 4 2" xfId="2357" xr:uid="{00000000-0005-0000-0000-0000DD080000}"/>
    <cellStyle name="40% - 강조색3 6 5" xfId="2358" xr:uid="{00000000-0005-0000-0000-0000DE080000}"/>
    <cellStyle name="40% - 강조색3 6 6" xfId="2359" xr:uid="{00000000-0005-0000-0000-0000DF080000}"/>
    <cellStyle name="40% - 강조색3 7" xfId="2360" xr:uid="{00000000-0005-0000-0000-0000E0080000}"/>
    <cellStyle name="40% - 강조색3 7 2" xfId="2361" xr:uid="{00000000-0005-0000-0000-0000E1080000}"/>
    <cellStyle name="40% - 강조색3 7 2 2" xfId="2362" xr:uid="{00000000-0005-0000-0000-0000E2080000}"/>
    <cellStyle name="40% - 강조색3 7 2 2 2" xfId="2363" xr:uid="{00000000-0005-0000-0000-0000E3080000}"/>
    <cellStyle name="40% - 강조색3 7 2 2 2 2" xfId="2364" xr:uid="{00000000-0005-0000-0000-0000E4080000}"/>
    <cellStyle name="40% - 강조색3 7 2 2 3" xfId="2365" xr:uid="{00000000-0005-0000-0000-0000E5080000}"/>
    <cellStyle name="40% - 강조색3 7 2 3" xfId="2366" xr:uid="{00000000-0005-0000-0000-0000E6080000}"/>
    <cellStyle name="40% - 강조색3 7 2 3 2" xfId="2367" xr:uid="{00000000-0005-0000-0000-0000E7080000}"/>
    <cellStyle name="40% - 강조색3 7 2 4" xfId="2368" xr:uid="{00000000-0005-0000-0000-0000E8080000}"/>
    <cellStyle name="40% - 강조색3 7 2 5" xfId="2369" xr:uid="{00000000-0005-0000-0000-0000E9080000}"/>
    <cellStyle name="40% - 강조색3 7 3" xfId="2370" xr:uid="{00000000-0005-0000-0000-0000EA080000}"/>
    <cellStyle name="40% - 강조색3 7 3 2" xfId="2371" xr:uid="{00000000-0005-0000-0000-0000EB080000}"/>
    <cellStyle name="40% - 강조색3 7 3 2 2" xfId="2372" xr:uid="{00000000-0005-0000-0000-0000EC080000}"/>
    <cellStyle name="40% - 강조색3 7 3 3" xfId="2373" xr:uid="{00000000-0005-0000-0000-0000ED080000}"/>
    <cellStyle name="40% - 강조색3 7 4" xfId="2374" xr:uid="{00000000-0005-0000-0000-0000EE080000}"/>
    <cellStyle name="40% - 강조색3 7 4 2" xfId="2375" xr:uid="{00000000-0005-0000-0000-0000EF080000}"/>
    <cellStyle name="40% - 강조색3 7 5" xfId="2376" xr:uid="{00000000-0005-0000-0000-0000F0080000}"/>
    <cellStyle name="40% - 강조색3 7 6" xfId="2377" xr:uid="{00000000-0005-0000-0000-0000F1080000}"/>
    <cellStyle name="40% - 강조색3 8" xfId="2378" xr:uid="{00000000-0005-0000-0000-0000F2080000}"/>
    <cellStyle name="40% - 강조색3 8 2" xfId="2379" xr:uid="{00000000-0005-0000-0000-0000F3080000}"/>
    <cellStyle name="40% - 강조색3 8 2 2" xfId="2380" xr:uid="{00000000-0005-0000-0000-0000F4080000}"/>
    <cellStyle name="40% - 강조색3 8 2 2 2" xfId="2381" xr:uid="{00000000-0005-0000-0000-0000F5080000}"/>
    <cellStyle name="40% - 강조색3 8 2 2 2 2" xfId="2382" xr:uid="{00000000-0005-0000-0000-0000F6080000}"/>
    <cellStyle name="40% - 강조색3 8 2 2 3" xfId="2383" xr:uid="{00000000-0005-0000-0000-0000F7080000}"/>
    <cellStyle name="40% - 강조색3 8 2 3" xfId="2384" xr:uid="{00000000-0005-0000-0000-0000F8080000}"/>
    <cellStyle name="40% - 강조색3 8 2 3 2" xfId="2385" xr:uid="{00000000-0005-0000-0000-0000F9080000}"/>
    <cellStyle name="40% - 강조색3 8 2 4" xfId="2386" xr:uid="{00000000-0005-0000-0000-0000FA080000}"/>
    <cellStyle name="40% - 강조색3 8 2 5" xfId="2387" xr:uid="{00000000-0005-0000-0000-0000FB080000}"/>
    <cellStyle name="40% - 강조색3 8 3" xfId="2388" xr:uid="{00000000-0005-0000-0000-0000FC080000}"/>
    <cellStyle name="40% - 강조색3 8 3 2" xfId="2389" xr:uid="{00000000-0005-0000-0000-0000FD080000}"/>
    <cellStyle name="40% - 강조색3 8 3 2 2" xfId="2390" xr:uid="{00000000-0005-0000-0000-0000FE080000}"/>
    <cellStyle name="40% - 강조색3 8 3 3" xfId="2391" xr:uid="{00000000-0005-0000-0000-0000FF080000}"/>
    <cellStyle name="40% - 강조색3 8 4" xfId="2392" xr:uid="{00000000-0005-0000-0000-000000090000}"/>
    <cellStyle name="40% - 강조색3 8 4 2" xfId="2393" xr:uid="{00000000-0005-0000-0000-000001090000}"/>
    <cellStyle name="40% - 강조색3 8 5" xfId="2394" xr:uid="{00000000-0005-0000-0000-000002090000}"/>
    <cellStyle name="40% - 강조색3 8 6" xfId="2395" xr:uid="{00000000-0005-0000-0000-000003090000}"/>
    <cellStyle name="40% - 강조색3 9" xfId="2396" xr:uid="{00000000-0005-0000-0000-000004090000}"/>
    <cellStyle name="40% - 강조색3 9 2" xfId="2397" xr:uid="{00000000-0005-0000-0000-000005090000}"/>
    <cellStyle name="40% - 강조색3 9 2 2" xfId="2398" xr:uid="{00000000-0005-0000-0000-000006090000}"/>
    <cellStyle name="40% - 강조색3 9 3" xfId="2399" xr:uid="{00000000-0005-0000-0000-000007090000}"/>
    <cellStyle name="40% - 강조색3 9 4" xfId="2400" xr:uid="{00000000-0005-0000-0000-000008090000}"/>
    <cellStyle name="40% - 강조색4 10" xfId="2401" xr:uid="{00000000-0005-0000-0000-000009090000}"/>
    <cellStyle name="40% - 강조색4 10 2" xfId="2402" xr:uid="{00000000-0005-0000-0000-00000A090000}"/>
    <cellStyle name="40% - 강조색4 10 3" xfId="2403" xr:uid="{00000000-0005-0000-0000-00000B090000}"/>
    <cellStyle name="40% - 강조색4 11" xfId="2404" xr:uid="{00000000-0005-0000-0000-00000C090000}"/>
    <cellStyle name="40% - 강조색4 11 2" xfId="2405" xr:uid="{00000000-0005-0000-0000-00000D090000}"/>
    <cellStyle name="40% - 강조색4 11 3" xfId="2406" xr:uid="{00000000-0005-0000-0000-00000E090000}"/>
    <cellStyle name="40% - 강조색4 12" xfId="2407" xr:uid="{00000000-0005-0000-0000-00000F090000}"/>
    <cellStyle name="40% - 강조색4 13" xfId="2408" xr:uid="{00000000-0005-0000-0000-000010090000}"/>
    <cellStyle name="40% - 강조색4 14" xfId="2409" xr:uid="{00000000-0005-0000-0000-000011090000}"/>
    <cellStyle name="40% - 강조색4 15" xfId="2410" xr:uid="{00000000-0005-0000-0000-000012090000}"/>
    <cellStyle name="40% - 강조색4 16" xfId="2411" xr:uid="{00000000-0005-0000-0000-000013090000}"/>
    <cellStyle name="40% - 강조색4 2" xfId="2412" xr:uid="{00000000-0005-0000-0000-000014090000}"/>
    <cellStyle name="40% - 강조색4 2 2" xfId="2413" xr:uid="{00000000-0005-0000-0000-000015090000}"/>
    <cellStyle name="40% - 강조색4 2 2 2" xfId="2414" xr:uid="{00000000-0005-0000-0000-000016090000}"/>
    <cellStyle name="40% - 강조색4 2 2 2 2" xfId="2415" xr:uid="{00000000-0005-0000-0000-000017090000}"/>
    <cellStyle name="40% - 강조색4 2 2 2 2 2" xfId="2416" xr:uid="{00000000-0005-0000-0000-000018090000}"/>
    <cellStyle name="40% - 강조색4 2 2 2 2 2 2" xfId="2417" xr:uid="{00000000-0005-0000-0000-000019090000}"/>
    <cellStyle name="40% - 강조색4 2 2 2 2 2 2 2" xfId="2418" xr:uid="{00000000-0005-0000-0000-00001A090000}"/>
    <cellStyle name="40% - 강조색4 2 2 2 2 2 3" xfId="2419" xr:uid="{00000000-0005-0000-0000-00001B090000}"/>
    <cellStyle name="40% - 강조색4 2 2 2 2 3" xfId="2420" xr:uid="{00000000-0005-0000-0000-00001C090000}"/>
    <cellStyle name="40% - 강조색4 2 2 2 2 3 2" xfId="2421" xr:uid="{00000000-0005-0000-0000-00001D090000}"/>
    <cellStyle name="40% - 강조색4 2 2 2 2 4" xfId="2422" xr:uid="{00000000-0005-0000-0000-00001E090000}"/>
    <cellStyle name="40% - 강조색4 2 2 2 3" xfId="2423" xr:uid="{00000000-0005-0000-0000-00001F090000}"/>
    <cellStyle name="40% - 강조색4 2 2 2 3 2" xfId="2424" xr:uid="{00000000-0005-0000-0000-000020090000}"/>
    <cellStyle name="40% - 강조색4 2 2 2 3 2 2" xfId="2425" xr:uid="{00000000-0005-0000-0000-000021090000}"/>
    <cellStyle name="40% - 강조색4 2 2 2 3 3" xfId="2426" xr:uid="{00000000-0005-0000-0000-000022090000}"/>
    <cellStyle name="40% - 강조색4 2 2 2 4" xfId="2427" xr:uid="{00000000-0005-0000-0000-000023090000}"/>
    <cellStyle name="40% - 강조색4 2 2 2 4 2" xfId="2428" xr:uid="{00000000-0005-0000-0000-000024090000}"/>
    <cellStyle name="40% - 강조색4 2 2 2 5" xfId="2429" xr:uid="{00000000-0005-0000-0000-000025090000}"/>
    <cellStyle name="40% - 강조색4 2 2 3" xfId="2430" xr:uid="{00000000-0005-0000-0000-000026090000}"/>
    <cellStyle name="40% - 강조색4 2 2 3 2" xfId="2431" xr:uid="{00000000-0005-0000-0000-000027090000}"/>
    <cellStyle name="40% - 강조색4 2 2 3 2 2" xfId="2432" xr:uid="{00000000-0005-0000-0000-000028090000}"/>
    <cellStyle name="40% - 강조색4 2 2 3 2 2 2" xfId="2433" xr:uid="{00000000-0005-0000-0000-000029090000}"/>
    <cellStyle name="40% - 강조색4 2 2 3 2 3" xfId="2434" xr:uid="{00000000-0005-0000-0000-00002A090000}"/>
    <cellStyle name="40% - 강조색4 2 2 3 3" xfId="2435" xr:uid="{00000000-0005-0000-0000-00002B090000}"/>
    <cellStyle name="40% - 강조색4 2 2 3 3 2" xfId="2436" xr:uid="{00000000-0005-0000-0000-00002C090000}"/>
    <cellStyle name="40% - 강조색4 2 2 3 4" xfId="2437" xr:uid="{00000000-0005-0000-0000-00002D090000}"/>
    <cellStyle name="40% - 강조색4 2 2 4" xfId="2438" xr:uid="{00000000-0005-0000-0000-00002E090000}"/>
    <cellStyle name="40% - 강조색4 2 2 4 2" xfId="2439" xr:uid="{00000000-0005-0000-0000-00002F090000}"/>
    <cellStyle name="40% - 강조색4 2 2 4 2 2" xfId="2440" xr:uid="{00000000-0005-0000-0000-000030090000}"/>
    <cellStyle name="40% - 강조색4 2 2 4 3" xfId="2441" xr:uid="{00000000-0005-0000-0000-000031090000}"/>
    <cellStyle name="40% - 강조색4 2 2 5" xfId="2442" xr:uid="{00000000-0005-0000-0000-000032090000}"/>
    <cellStyle name="40% - 강조색4 2 2 5 2" xfId="2443" xr:uid="{00000000-0005-0000-0000-000033090000}"/>
    <cellStyle name="40% - 강조색4 2 2 6" xfId="2444" xr:uid="{00000000-0005-0000-0000-000034090000}"/>
    <cellStyle name="40% - 강조색4 2 3" xfId="2445" xr:uid="{00000000-0005-0000-0000-000035090000}"/>
    <cellStyle name="40% - 강조색4 2 3 2" xfId="2446" xr:uid="{00000000-0005-0000-0000-000036090000}"/>
    <cellStyle name="40% - 강조색4 2 3 2 2" xfId="2447" xr:uid="{00000000-0005-0000-0000-000037090000}"/>
    <cellStyle name="40% - 강조색4 2 3 2 2 2" xfId="2448" xr:uid="{00000000-0005-0000-0000-000038090000}"/>
    <cellStyle name="40% - 강조색4 2 3 2 2 2 2" xfId="2449" xr:uid="{00000000-0005-0000-0000-000039090000}"/>
    <cellStyle name="40% - 강조색4 2 3 2 2 3" xfId="2450" xr:uid="{00000000-0005-0000-0000-00003A090000}"/>
    <cellStyle name="40% - 강조색4 2 3 2 3" xfId="2451" xr:uid="{00000000-0005-0000-0000-00003B090000}"/>
    <cellStyle name="40% - 강조색4 2 3 2 3 2" xfId="2452" xr:uid="{00000000-0005-0000-0000-00003C090000}"/>
    <cellStyle name="40% - 강조색4 2 3 2 4" xfId="2453" xr:uid="{00000000-0005-0000-0000-00003D090000}"/>
    <cellStyle name="40% - 강조색4 2 3 3" xfId="2454" xr:uid="{00000000-0005-0000-0000-00003E090000}"/>
    <cellStyle name="40% - 강조색4 2 3 3 2" xfId="2455" xr:uid="{00000000-0005-0000-0000-00003F090000}"/>
    <cellStyle name="40% - 강조색4 2 3 3 2 2" xfId="2456" xr:uid="{00000000-0005-0000-0000-000040090000}"/>
    <cellStyle name="40% - 강조색4 2 3 3 3" xfId="2457" xr:uid="{00000000-0005-0000-0000-000041090000}"/>
    <cellStyle name="40% - 강조색4 2 3 4" xfId="2458" xr:uid="{00000000-0005-0000-0000-000042090000}"/>
    <cellStyle name="40% - 강조색4 2 3 4 2" xfId="2459" xr:uid="{00000000-0005-0000-0000-000043090000}"/>
    <cellStyle name="40% - 강조색4 2 3 5" xfId="2460" xr:uid="{00000000-0005-0000-0000-000044090000}"/>
    <cellStyle name="40% - 강조색4 2 4" xfId="2461" xr:uid="{00000000-0005-0000-0000-000045090000}"/>
    <cellStyle name="40% - 강조색4 2 4 2" xfId="2462" xr:uid="{00000000-0005-0000-0000-000046090000}"/>
    <cellStyle name="40% - 강조색4 2 4 2 2" xfId="2463" xr:uid="{00000000-0005-0000-0000-000047090000}"/>
    <cellStyle name="40% - 강조색4 2 4 2 2 2" xfId="2464" xr:uid="{00000000-0005-0000-0000-000048090000}"/>
    <cellStyle name="40% - 강조색4 2 4 2 3" xfId="2465" xr:uid="{00000000-0005-0000-0000-000049090000}"/>
    <cellStyle name="40% - 강조색4 2 4 3" xfId="2466" xr:uid="{00000000-0005-0000-0000-00004A090000}"/>
    <cellStyle name="40% - 강조색4 2 4 3 2" xfId="2467" xr:uid="{00000000-0005-0000-0000-00004B090000}"/>
    <cellStyle name="40% - 강조색4 2 4 4" xfId="2468" xr:uid="{00000000-0005-0000-0000-00004C090000}"/>
    <cellStyle name="40% - 강조색4 2 5" xfId="2469" xr:uid="{00000000-0005-0000-0000-00004D090000}"/>
    <cellStyle name="40% - 강조색4 2 5 2" xfId="2470" xr:uid="{00000000-0005-0000-0000-00004E090000}"/>
    <cellStyle name="40% - 강조색4 2 5 2 2" xfId="2471" xr:uid="{00000000-0005-0000-0000-00004F090000}"/>
    <cellStyle name="40% - 강조색4 2 5 3" xfId="2472" xr:uid="{00000000-0005-0000-0000-000050090000}"/>
    <cellStyle name="40% - 강조색4 2 6" xfId="2473" xr:uid="{00000000-0005-0000-0000-000051090000}"/>
    <cellStyle name="40% - 강조색4 2 6 2" xfId="2474" xr:uid="{00000000-0005-0000-0000-000052090000}"/>
    <cellStyle name="40% - 강조색4 2 7" xfId="2475" xr:uid="{00000000-0005-0000-0000-000053090000}"/>
    <cellStyle name="40% - 강조색4 3" xfId="2476" xr:uid="{00000000-0005-0000-0000-000054090000}"/>
    <cellStyle name="40% - 강조색4 3 2" xfId="2477" xr:uid="{00000000-0005-0000-0000-000055090000}"/>
    <cellStyle name="40% - 강조색4 3 2 2" xfId="2478" xr:uid="{00000000-0005-0000-0000-000056090000}"/>
    <cellStyle name="40% - 강조색4 3 2 2 2" xfId="2479" xr:uid="{00000000-0005-0000-0000-000057090000}"/>
    <cellStyle name="40% - 강조색4 3 2 2 2 2" xfId="2480" xr:uid="{00000000-0005-0000-0000-000058090000}"/>
    <cellStyle name="40% - 강조색4 3 2 2 2 2 2" xfId="2481" xr:uid="{00000000-0005-0000-0000-000059090000}"/>
    <cellStyle name="40% - 강조색4 3 2 2 2 3" xfId="2482" xr:uid="{00000000-0005-0000-0000-00005A090000}"/>
    <cellStyle name="40% - 강조색4 3 2 2 3" xfId="2483" xr:uid="{00000000-0005-0000-0000-00005B090000}"/>
    <cellStyle name="40% - 강조색4 3 2 2 3 2" xfId="2484" xr:uid="{00000000-0005-0000-0000-00005C090000}"/>
    <cellStyle name="40% - 강조색4 3 2 2 4" xfId="2485" xr:uid="{00000000-0005-0000-0000-00005D090000}"/>
    <cellStyle name="40% - 강조색4 3 2 3" xfId="2486" xr:uid="{00000000-0005-0000-0000-00005E090000}"/>
    <cellStyle name="40% - 강조색4 3 2 3 2" xfId="2487" xr:uid="{00000000-0005-0000-0000-00005F090000}"/>
    <cellStyle name="40% - 강조색4 3 2 3 2 2" xfId="2488" xr:uid="{00000000-0005-0000-0000-000060090000}"/>
    <cellStyle name="40% - 강조색4 3 2 3 3" xfId="2489" xr:uid="{00000000-0005-0000-0000-000061090000}"/>
    <cellStyle name="40% - 강조색4 3 2 4" xfId="2490" xr:uid="{00000000-0005-0000-0000-000062090000}"/>
    <cellStyle name="40% - 강조색4 3 2 4 2" xfId="2491" xr:uid="{00000000-0005-0000-0000-000063090000}"/>
    <cellStyle name="40% - 강조색4 3 2 5" xfId="2492" xr:uid="{00000000-0005-0000-0000-000064090000}"/>
    <cellStyle name="40% - 강조색4 3 3" xfId="2493" xr:uid="{00000000-0005-0000-0000-000065090000}"/>
    <cellStyle name="40% - 강조색4 3 3 2" xfId="2494" xr:uid="{00000000-0005-0000-0000-000066090000}"/>
    <cellStyle name="40% - 강조색4 3 3 2 2" xfId="2495" xr:uid="{00000000-0005-0000-0000-000067090000}"/>
    <cellStyle name="40% - 강조색4 3 3 2 2 2" xfId="2496" xr:uid="{00000000-0005-0000-0000-000068090000}"/>
    <cellStyle name="40% - 강조색4 3 3 2 3" xfId="2497" xr:uid="{00000000-0005-0000-0000-000069090000}"/>
    <cellStyle name="40% - 강조색4 3 3 3" xfId="2498" xr:uid="{00000000-0005-0000-0000-00006A090000}"/>
    <cellStyle name="40% - 강조색4 3 3 3 2" xfId="2499" xr:uid="{00000000-0005-0000-0000-00006B090000}"/>
    <cellStyle name="40% - 강조색4 3 3 4" xfId="2500" xr:uid="{00000000-0005-0000-0000-00006C090000}"/>
    <cellStyle name="40% - 강조색4 3 4" xfId="2501" xr:uid="{00000000-0005-0000-0000-00006D090000}"/>
    <cellStyle name="40% - 강조색4 3 4 2" xfId="2502" xr:uid="{00000000-0005-0000-0000-00006E090000}"/>
    <cellStyle name="40% - 강조색4 3 4 2 2" xfId="2503" xr:uid="{00000000-0005-0000-0000-00006F090000}"/>
    <cellStyle name="40% - 강조색4 3 4 3" xfId="2504" xr:uid="{00000000-0005-0000-0000-000070090000}"/>
    <cellStyle name="40% - 강조색4 3 5" xfId="2505" xr:uid="{00000000-0005-0000-0000-000071090000}"/>
    <cellStyle name="40% - 강조색4 3 5 2" xfId="2506" xr:uid="{00000000-0005-0000-0000-000072090000}"/>
    <cellStyle name="40% - 강조색4 3 6" xfId="2507" xr:uid="{00000000-0005-0000-0000-000073090000}"/>
    <cellStyle name="40% - 강조색4 4" xfId="2508" xr:uid="{00000000-0005-0000-0000-000074090000}"/>
    <cellStyle name="40% - 강조색4 4 2" xfId="2509" xr:uid="{00000000-0005-0000-0000-000075090000}"/>
    <cellStyle name="40% - 강조색4 4 2 2" xfId="2510" xr:uid="{00000000-0005-0000-0000-000076090000}"/>
    <cellStyle name="40% - 강조색4 4 2 2 2" xfId="2511" xr:uid="{00000000-0005-0000-0000-000077090000}"/>
    <cellStyle name="40% - 강조색4 4 2 2 2 2" xfId="2512" xr:uid="{00000000-0005-0000-0000-000078090000}"/>
    <cellStyle name="40% - 강조색4 4 2 2 2 2 2" xfId="2513" xr:uid="{00000000-0005-0000-0000-000079090000}"/>
    <cellStyle name="40% - 강조색4 4 2 2 2 3" xfId="2514" xr:uid="{00000000-0005-0000-0000-00007A090000}"/>
    <cellStyle name="40% - 강조색4 4 2 2 3" xfId="2515" xr:uid="{00000000-0005-0000-0000-00007B090000}"/>
    <cellStyle name="40% - 강조색4 4 2 2 3 2" xfId="2516" xr:uid="{00000000-0005-0000-0000-00007C090000}"/>
    <cellStyle name="40% - 강조색4 4 2 2 4" xfId="2517" xr:uid="{00000000-0005-0000-0000-00007D090000}"/>
    <cellStyle name="40% - 강조색4 4 2 2 5" xfId="2518" xr:uid="{00000000-0005-0000-0000-00007E090000}"/>
    <cellStyle name="40% - 강조색4 4 2 3" xfId="2519" xr:uid="{00000000-0005-0000-0000-00007F090000}"/>
    <cellStyle name="40% - 강조색4 4 2 3 2" xfId="2520" xr:uid="{00000000-0005-0000-0000-000080090000}"/>
    <cellStyle name="40% - 강조색4 4 2 3 2 2" xfId="2521" xr:uid="{00000000-0005-0000-0000-000081090000}"/>
    <cellStyle name="40% - 강조색4 4 2 3 3" xfId="2522" xr:uid="{00000000-0005-0000-0000-000082090000}"/>
    <cellStyle name="40% - 강조색4 4 2 4" xfId="2523" xr:uid="{00000000-0005-0000-0000-000083090000}"/>
    <cellStyle name="40% - 강조색4 4 2 4 2" xfId="2524" xr:uid="{00000000-0005-0000-0000-000084090000}"/>
    <cellStyle name="40% - 강조색4 4 2 5" xfId="2525" xr:uid="{00000000-0005-0000-0000-000085090000}"/>
    <cellStyle name="40% - 강조색4 4 2 6" xfId="2526" xr:uid="{00000000-0005-0000-0000-000086090000}"/>
    <cellStyle name="40% - 강조색4 4 3" xfId="2527" xr:uid="{00000000-0005-0000-0000-000087090000}"/>
    <cellStyle name="40% - 강조색4 4 3 2" xfId="2528" xr:uid="{00000000-0005-0000-0000-000088090000}"/>
    <cellStyle name="40% - 강조색4 4 3 2 2" xfId="2529" xr:uid="{00000000-0005-0000-0000-000089090000}"/>
    <cellStyle name="40% - 강조색4 4 3 2 2 2" xfId="2530" xr:uid="{00000000-0005-0000-0000-00008A090000}"/>
    <cellStyle name="40% - 강조색4 4 3 2 2 2 2" xfId="2531" xr:uid="{00000000-0005-0000-0000-00008B090000}"/>
    <cellStyle name="40% - 강조색4 4 3 2 2 3" xfId="2532" xr:uid="{00000000-0005-0000-0000-00008C090000}"/>
    <cellStyle name="40% - 강조색4 4 3 2 3" xfId="2533" xr:uid="{00000000-0005-0000-0000-00008D090000}"/>
    <cellStyle name="40% - 강조색4 4 3 2 3 2" xfId="2534" xr:uid="{00000000-0005-0000-0000-00008E090000}"/>
    <cellStyle name="40% - 강조색4 4 3 2 4" xfId="2535" xr:uid="{00000000-0005-0000-0000-00008F090000}"/>
    <cellStyle name="40% - 강조색4 4 3 2 5" xfId="2536" xr:uid="{00000000-0005-0000-0000-000090090000}"/>
    <cellStyle name="40% - 강조색4 4 3 3" xfId="2537" xr:uid="{00000000-0005-0000-0000-000091090000}"/>
    <cellStyle name="40% - 강조색4 4 3 3 2" xfId="2538" xr:uid="{00000000-0005-0000-0000-000092090000}"/>
    <cellStyle name="40% - 강조색4 4 3 3 2 2" xfId="2539" xr:uid="{00000000-0005-0000-0000-000093090000}"/>
    <cellStyle name="40% - 강조색4 4 3 3 3" xfId="2540" xr:uid="{00000000-0005-0000-0000-000094090000}"/>
    <cellStyle name="40% - 강조색4 4 3 4" xfId="2541" xr:uid="{00000000-0005-0000-0000-000095090000}"/>
    <cellStyle name="40% - 강조색4 4 3 4 2" xfId="2542" xr:uid="{00000000-0005-0000-0000-000096090000}"/>
    <cellStyle name="40% - 강조색4 4 3 5" xfId="2543" xr:uid="{00000000-0005-0000-0000-000097090000}"/>
    <cellStyle name="40% - 강조색4 4 3 6" xfId="2544" xr:uid="{00000000-0005-0000-0000-000098090000}"/>
    <cellStyle name="40% - 강조색4 4 4" xfId="2545" xr:uid="{00000000-0005-0000-0000-000099090000}"/>
    <cellStyle name="40% - 강조색4 4 4 2" xfId="2546" xr:uid="{00000000-0005-0000-0000-00009A090000}"/>
    <cellStyle name="40% - 강조색4 4 4 2 2" xfId="2547" xr:uid="{00000000-0005-0000-0000-00009B090000}"/>
    <cellStyle name="40% - 강조색4 4 4 2 2 2" xfId="2548" xr:uid="{00000000-0005-0000-0000-00009C090000}"/>
    <cellStyle name="40% - 강조색4 4 4 2 2 2 2" xfId="2549" xr:uid="{00000000-0005-0000-0000-00009D090000}"/>
    <cellStyle name="40% - 강조색4 4 4 2 2 3" xfId="2550" xr:uid="{00000000-0005-0000-0000-00009E090000}"/>
    <cellStyle name="40% - 강조색4 4 4 2 3" xfId="2551" xr:uid="{00000000-0005-0000-0000-00009F090000}"/>
    <cellStyle name="40% - 강조색4 4 4 2 3 2" xfId="2552" xr:uid="{00000000-0005-0000-0000-0000A0090000}"/>
    <cellStyle name="40% - 강조색4 4 4 2 4" xfId="2553" xr:uid="{00000000-0005-0000-0000-0000A1090000}"/>
    <cellStyle name="40% - 강조색4 4 4 2 5" xfId="2554" xr:uid="{00000000-0005-0000-0000-0000A2090000}"/>
    <cellStyle name="40% - 강조색4 4 4 3" xfId="2555" xr:uid="{00000000-0005-0000-0000-0000A3090000}"/>
    <cellStyle name="40% - 강조색4 4 4 3 2" xfId="2556" xr:uid="{00000000-0005-0000-0000-0000A4090000}"/>
    <cellStyle name="40% - 강조색4 4 4 3 2 2" xfId="2557" xr:uid="{00000000-0005-0000-0000-0000A5090000}"/>
    <cellStyle name="40% - 강조색4 4 4 3 3" xfId="2558" xr:uid="{00000000-0005-0000-0000-0000A6090000}"/>
    <cellStyle name="40% - 강조색4 4 4 4" xfId="2559" xr:uid="{00000000-0005-0000-0000-0000A7090000}"/>
    <cellStyle name="40% - 강조색4 4 4 4 2" xfId="2560" xr:uid="{00000000-0005-0000-0000-0000A8090000}"/>
    <cellStyle name="40% - 강조색4 4 4 5" xfId="2561" xr:uid="{00000000-0005-0000-0000-0000A9090000}"/>
    <cellStyle name="40% - 강조색4 4 4 6" xfId="2562" xr:uid="{00000000-0005-0000-0000-0000AA090000}"/>
    <cellStyle name="40% - 강조색4 4 5" xfId="2563" xr:uid="{00000000-0005-0000-0000-0000AB090000}"/>
    <cellStyle name="40% - 강조색4 4 5 2" xfId="2564" xr:uid="{00000000-0005-0000-0000-0000AC090000}"/>
    <cellStyle name="40% - 강조색4 4 5 2 2" xfId="2565" xr:uid="{00000000-0005-0000-0000-0000AD090000}"/>
    <cellStyle name="40% - 강조색4 4 5 2 2 2" xfId="2566" xr:uid="{00000000-0005-0000-0000-0000AE090000}"/>
    <cellStyle name="40% - 강조색4 4 5 2 3" xfId="2567" xr:uid="{00000000-0005-0000-0000-0000AF090000}"/>
    <cellStyle name="40% - 강조색4 4 5 3" xfId="2568" xr:uid="{00000000-0005-0000-0000-0000B0090000}"/>
    <cellStyle name="40% - 강조색4 4 5 3 2" xfId="2569" xr:uid="{00000000-0005-0000-0000-0000B1090000}"/>
    <cellStyle name="40% - 강조색4 4 5 4" xfId="2570" xr:uid="{00000000-0005-0000-0000-0000B2090000}"/>
    <cellStyle name="40% - 강조색4 4 5 5" xfId="2571" xr:uid="{00000000-0005-0000-0000-0000B3090000}"/>
    <cellStyle name="40% - 강조색4 4 6" xfId="2572" xr:uid="{00000000-0005-0000-0000-0000B4090000}"/>
    <cellStyle name="40% - 강조색4 4 6 2" xfId="2573" xr:uid="{00000000-0005-0000-0000-0000B5090000}"/>
    <cellStyle name="40% - 강조색4 4 6 2 2" xfId="2574" xr:uid="{00000000-0005-0000-0000-0000B6090000}"/>
    <cellStyle name="40% - 강조색4 4 6 3" xfId="2575" xr:uid="{00000000-0005-0000-0000-0000B7090000}"/>
    <cellStyle name="40% - 강조색4 4 7" xfId="2576" xr:uid="{00000000-0005-0000-0000-0000B8090000}"/>
    <cellStyle name="40% - 강조색4 4 7 2" xfId="2577" xr:uid="{00000000-0005-0000-0000-0000B9090000}"/>
    <cellStyle name="40% - 강조색4 4 8" xfId="2578" xr:uid="{00000000-0005-0000-0000-0000BA090000}"/>
    <cellStyle name="40% - 강조색4 4 9" xfId="2579" xr:uid="{00000000-0005-0000-0000-0000BB090000}"/>
    <cellStyle name="40% - 강조색4 5" xfId="2580" xr:uid="{00000000-0005-0000-0000-0000BC090000}"/>
    <cellStyle name="40% - 강조색4 5 2" xfId="2581" xr:uid="{00000000-0005-0000-0000-0000BD090000}"/>
    <cellStyle name="40% - 강조색4 5 3" xfId="2582" xr:uid="{00000000-0005-0000-0000-0000BE090000}"/>
    <cellStyle name="40% - 강조색4 5 3 2" xfId="2583" xr:uid="{00000000-0005-0000-0000-0000BF090000}"/>
    <cellStyle name="40% - 강조색4 5 3 2 2" xfId="2584" xr:uid="{00000000-0005-0000-0000-0000C0090000}"/>
    <cellStyle name="40% - 강조색4 5 3 2 2 2" xfId="2585" xr:uid="{00000000-0005-0000-0000-0000C1090000}"/>
    <cellStyle name="40% - 강조색4 5 3 2 3" xfId="2586" xr:uid="{00000000-0005-0000-0000-0000C2090000}"/>
    <cellStyle name="40% - 강조색4 5 3 3" xfId="2587" xr:uid="{00000000-0005-0000-0000-0000C3090000}"/>
    <cellStyle name="40% - 강조색4 5 3 3 2" xfId="2588" xr:uid="{00000000-0005-0000-0000-0000C4090000}"/>
    <cellStyle name="40% - 강조색4 5 3 4" xfId="2589" xr:uid="{00000000-0005-0000-0000-0000C5090000}"/>
    <cellStyle name="40% - 강조색4 5 3 5" xfId="2590" xr:uid="{00000000-0005-0000-0000-0000C6090000}"/>
    <cellStyle name="40% - 강조색4 5 4" xfId="2591" xr:uid="{00000000-0005-0000-0000-0000C7090000}"/>
    <cellStyle name="40% - 강조색4 5 4 2" xfId="2592" xr:uid="{00000000-0005-0000-0000-0000C8090000}"/>
    <cellStyle name="40% - 강조색4 5 4 2 2" xfId="2593" xr:uid="{00000000-0005-0000-0000-0000C9090000}"/>
    <cellStyle name="40% - 강조색4 5 4 3" xfId="2594" xr:uid="{00000000-0005-0000-0000-0000CA090000}"/>
    <cellStyle name="40% - 강조색4 5 5" xfId="2595" xr:uid="{00000000-0005-0000-0000-0000CB090000}"/>
    <cellStyle name="40% - 강조색4 5 5 2" xfId="2596" xr:uid="{00000000-0005-0000-0000-0000CC090000}"/>
    <cellStyle name="40% - 강조색4 5 6" xfId="2597" xr:uid="{00000000-0005-0000-0000-0000CD090000}"/>
    <cellStyle name="40% - 강조색4 5 7" xfId="2598" xr:uid="{00000000-0005-0000-0000-0000CE090000}"/>
    <cellStyle name="40% - 강조색4 6" xfId="2599" xr:uid="{00000000-0005-0000-0000-0000CF090000}"/>
    <cellStyle name="40% - 강조색4 6 2" xfId="2600" xr:uid="{00000000-0005-0000-0000-0000D0090000}"/>
    <cellStyle name="40% - 강조색4 6 2 2" xfId="2601" xr:uid="{00000000-0005-0000-0000-0000D1090000}"/>
    <cellStyle name="40% - 강조색4 6 2 2 2" xfId="2602" xr:uid="{00000000-0005-0000-0000-0000D2090000}"/>
    <cellStyle name="40% - 강조색4 6 2 2 2 2" xfId="2603" xr:uid="{00000000-0005-0000-0000-0000D3090000}"/>
    <cellStyle name="40% - 강조색4 6 2 2 3" xfId="2604" xr:uid="{00000000-0005-0000-0000-0000D4090000}"/>
    <cellStyle name="40% - 강조색4 6 2 3" xfId="2605" xr:uid="{00000000-0005-0000-0000-0000D5090000}"/>
    <cellStyle name="40% - 강조색4 6 2 3 2" xfId="2606" xr:uid="{00000000-0005-0000-0000-0000D6090000}"/>
    <cellStyle name="40% - 강조색4 6 2 4" xfId="2607" xr:uid="{00000000-0005-0000-0000-0000D7090000}"/>
    <cellStyle name="40% - 강조색4 6 2 5" xfId="2608" xr:uid="{00000000-0005-0000-0000-0000D8090000}"/>
    <cellStyle name="40% - 강조색4 6 3" xfId="2609" xr:uid="{00000000-0005-0000-0000-0000D9090000}"/>
    <cellStyle name="40% - 강조색4 6 3 2" xfId="2610" xr:uid="{00000000-0005-0000-0000-0000DA090000}"/>
    <cellStyle name="40% - 강조색4 6 3 2 2" xfId="2611" xr:uid="{00000000-0005-0000-0000-0000DB090000}"/>
    <cellStyle name="40% - 강조색4 6 3 3" xfId="2612" xr:uid="{00000000-0005-0000-0000-0000DC090000}"/>
    <cellStyle name="40% - 강조색4 6 4" xfId="2613" xr:uid="{00000000-0005-0000-0000-0000DD090000}"/>
    <cellStyle name="40% - 강조색4 6 4 2" xfId="2614" xr:uid="{00000000-0005-0000-0000-0000DE090000}"/>
    <cellStyle name="40% - 강조색4 6 5" xfId="2615" xr:uid="{00000000-0005-0000-0000-0000DF090000}"/>
    <cellStyle name="40% - 강조색4 6 6" xfId="2616" xr:uid="{00000000-0005-0000-0000-0000E0090000}"/>
    <cellStyle name="40% - 강조색4 7" xfId="2617" xr:uid="{00000000-0005-0000-0000-0000E1090000}"/>
    <cellStyle name="40% - 강조색4 7 2" xfId="2618" xr:uid="{00000000-0005-0000-0000-0000E2090000}"/>
    <cellStyle name="40% - 강조색4 7 2 2" xfId="2619" xr:uid="{00000000-0005-0000-0000-0000E3090000}"/>
    <cellStyle name="40% - 강조색4 7 2 2 2" xfId="2620" xr:uid="{00000000-0005-0000-0000-0000E4090000}"/>
    <cellStyle name="40% - 강조색4 7 2 2 2 2" xfId="2621" xr:uid="{00000000-0005-0000-0000-0000E5090000}"/>
    <cellStyle name="40% - 강조색4 7 2 2 3" xfId="2622" xr:uid="{00000000-0005-0000-0000-0000E6090000}"/>
    <cellStyle name="40% - 강조색4 7 2 3" xfId="2623" xr:uid="{00000000-0005-0000-0000-0000E7090000}"/>
    <cellStyle name="40% - 강조색4 7 2 3 2" xfId="2624" xr:uid="{00000000-0005-0000-0000-0000E8090000}"/>
    <cellStyle name="40% - 강조색4 7 2 4" xfId="2625" xr:uid="{00000000-0005-0000-0000-0000E9090000}"/>
    <cellStyle name="40% - 강조색4 7 2 5" xfId="2626" xr:uid="{00000000-0005-0000-0000-0000EA090000}"/>
    <cellStyle name="40% - 강조색4 7 3" xfId="2627" xr:uid="{00000000-0005-0000-0000-0000EB090000}"/>
    <cellStyle name="40% - 강조색4 7 3 2" xfId="2628" xr:uid="{00000000-0005-0000-0000-0000EC090000}"/>
    <cellStyle name="40% - 강조색4 7 3 2 2" xfId="2629" xr:uid="{00000000-0005-0000-0000-0000ED090000}"/>
    <cellStyle name="40% - 강조색4 7 3 3" xfId="2630" xr:uid="{00000000-0005-0000-0000-0000EE090000}"/>
    <cellStyle name="40% - 강조색4 7 4" xfId="2631" xr:uid="{00000000-0005-0000-0000-0000EF090000}"/>
    <cellStyle name="40% - 강조색4 7 4 2" xfId="2632" xr:uid="{00000000-0005-0000-0000-0000F0090000}"/>
    <cellStyle name="40% - 강조색4 7 5" xfId="2633" xr:uid="{00000000-0005-0000-0000-0000F1090000}"/>
    <cellStyle name="40% - 강조색4 7 6" xfId="2634" xr:uid="{00000000-0005-0000-0000-0000F2090000}"/>
    <cellStyle name="40% - 강조색4 8" xfId="2635" xr:uid="{00000000-0005-0000-0000-0000F3090000}"/>
    <cellStyle name="40% - 강조색4 8 2" xfId="2636" xr:uid="{00000000-0005-0000-0000-0000F4090000}"/>
    <cellStyle name="40% - 강조색4 8 2 2" xfId="2637" xr:uid="{00000000-0005-0000-0000-0000F5090000}"/>
    <cellStyle name="40% - 강조색4 8 2 2 2" xfId="2638" xr:uid="{00000000-0005-0000-0000-0000F6090000}"/>
    <cellStyle name="40% - 강조색4 8 2 2 2 2" xfId="2639" xr:uid="{00000000-0005-0000-0000-0000F7090000}"/>
    <cellStyle name="40% - 강조색4 8 2 2 3" xfId="2640" xr:uid="{00000000-0005-0000-0000-0000F8090000}"/>
    <cellStyle name="40% - 강조색4 8 2 3" xfId="2641" xr:uid="{00000000-0005-0000-0000-0000F9090000}"/>
    <cellStyle name="40% - 강조색4 8 2 3 2" xfId="2642" xr:uid="{00000000-0005-0000-0000-0000FA090000}"/>
    <cellStyle name="40% - 강조색4 8 2 4" xfId="2643" xr:uid="{00000000-0005-0000-0000-0000FB090000}"/>
    <cellStyle name="40% - 강조색4 8 2 5" xfId="2644" xr:uid="{00000000-0005-0000-0000-0000FC090000}"/>
    <cellStyle name="40% - 강조색4 8 3" xfId="2645" xr:uid="{00000000-0005-0000-0000-0000FD090000}"/>
    <cellStyle name="40% - 강조색4 8 3 2" xfId="2646" xr:uid="{00000000-0005-0000-0000-0000FE090000}"/>
    <cellStyle name="40% - 강조색4 8 3 2 2" xfId="2647" xr:uid="{00000000-0005-0000-0000-0000FF090000}"/>
    <cellStyle name="40% - 강조색4 8 3 3" xfId="2648" xr:uid="{00000000-0005-0000-0000-0000000A0000}"/>
    <cellStyle name="40% - 강조색4 8 4" xfId="2649" xr:uid="{00000000-0005-0000-0000-0000010A0000}"/>
    <cellStyle name="40% - 강조색4 8 4 2" xfId="2650" xr:uid="{00000000-0005-0000-0000-0000020A0000}"/>
    <cellStyle name="40% - 강조색4 8 5" xfId="2651" xr:uid="{00000000-0005-0000-0000-0000030A0000}"/>
    <cellStyle name="40% - 강조색4 8 6" xfId="2652" xr:uid="{00000000-0005-0000-0000-0000040A0000}"/>
    <cellStyle name="40% - 강조색4 9" xfId="2653" xr:uid="{00000000-0005-0000-0000-0000050A0000}"/>
    <cellStyle name="40% - 강조색4 9 2" xfId="2654" xr:uid="{00000000-0005-0000-0000-0000060A0000}"/>
    <cellStyle name="40% - 강조색4 9 2 2" xfId="2655" xr:uid="{00000000-0005-0000-0000-0000070A0000}"/>
    <cellStyle name="40% - 강조색4 9 3" xfId="2656" xr:uid="{00000000-0005-0000-0000-0000080A0000}"/>
    <cellStyle name="40% - 강조색4 9 4" xfId="2657" xr:uid="{00000000-0005-0000-0000-0000090A0000}"/>
    <cellStyle name="40% - 강조색5 10" xfId="2658" xr:uid="{00000000-0005-0000-0000-00000A0A0000}"/>
    <cellStyle name="40% - 강조색5 10 2" xfId="2659" xr:uid="{00000000-0005-0000-0000-00000B0A0000}"/>
    <cellStyle name="40% - 강조색5 10 3" xfId="2660" xr:uid="{00000000-0005-0000-0000-00000C0A0000}"/>
    <cellStyle name="40% - 강조색5 11" xfId="2661" xr:uid="{00000000-0005-0000-0000-00000D0A0000}"/>
    <cellStyle name="40% - 강조색5 11 2" xfId="2662" xr:uid="{00000000-0005-0000-0000-00000E0A0000}"/>
    <cellStyle name="40% - 강조색5 11 3" xfId="2663" xr:uid="{00000000-0005-0000-0000-00000F0A0000}"/>
    <cellStyle name="40% - 강조색5 12" xfId="2664" xr:uid="{00000000-0005-0000-0000-0000100A0000}"/>
    <cellStyle name="40% - 강조색5 13" xfId="2665" xr:uid="{00000000-0005-0000-0000-0000110A0000}"/>
    <cellStyle name="40% - 강조색5 14" xfId="2666" xr:uid="{00000000-0005-0000-0000-0000120A0000}"/>
    <cellStyle name="40% - 강조색5 15" xfId="2667" xr:uid="{00000000-0005-0000-0000-0000130A0000}"/>
    <cellStyle name="40% - 강조색5 16" xfId="2668" xr:uid="{00000000-0005-0000-0000-0000140A0000}"/>
    <cellStyle name="40% - 강조색5 2" xfId="2669" xr:uid="{00000000-0005-0000-0000-0000150A0000}"/>
    <cellStyle name="40% - 강조색5 2 2" xfId="2670" xr:uid="{00000000-0005-0000-0000-0000160A0000}"/>
    <cellStyle name="40% - 강조색5 2 2 2" xfId="2671" xr:uid="{00000000-0005-0000-0000-0000170A0000}"/>
    <cellStyle name="40% - 강조색5 2 2 2 2" xfId="2672" xr:uid="{00000000-0005-0000-0000-0000180A0000}"/>
    <cellStyle name="40% - 강조색5 2 2 2 2 2" xfId="2673" xr:uid="{00000000-0005-0000-0000-0000190A0000}"/>
    <cellStyle name="40% - 강조색5 2 2 2 2 2 2" xfId="2674" xr:uid="{00000000-0005-0000-0000-00001A0A0000}"/>
    <cellStyle name="40% - 강조색5 2 2 2 2 2 2 2" xfId="2675" xr:uid="{00000000-0005-0000-0000-00001B0A0000}"/>
    <cellStyle name="40% - 강조색5 2 2 2 2 2 3" xfId="2676" xr:uid="{00000000-0005-0000-0000-00001C0A0000}"/>
    <cellStyle name="40% - 강조색5 2 2 2 2 3" xfId="2677" xr:uid="{00000000-0005-0000-0000-00001D0A0000}"/>
    <cellStyle name="40% - 강조색5 2 2 2 2 3 2" xfId="2678" xr:uid="{00000000-0005-0000-0000-00001E0A0000}"/>
    <cellStyle name="40% - 강조색5 2 2 2 2 4" xfId="2679" xr:uid="{00000000-0005-0000-0000-00001F0A0000}"/>
    <cellStyle name="40% - 강조색5 2 2 2 3" xfId="2680" xr:uid="{00000000-0005-0000-0000-0000200A0000}"/>
    <cellStyle name="40% - 강조색5 2 2 2 3 2" xfId="2681" xr:uid="{00000000-0005-0000-0000-0000210A0000}"/>
    <cellStyle name="40% - 강조색5 2 2 2 3 2 2" xfId="2682" xr:uid="{00000000-0005-0000-0000-0000220A0000}"/>
    <cellStyle name="40% - 강조색5 2 2 2 3 3" xfId="2683" xr:uid="{00000000-0005-0000-0000-0000230A0000}"/>
    <cellStyle name="40% - 강조색5 2 2 2 4" xfId="2684" xr:uid="{00000000-0005-0000-0000-0000240A0000}"/>
    <cellStyle name="40% - 강조색5 2 2 2 4 2" xfId="2685" xr:uid="{00000000-0005-0000-0000-0000250A0000}"/>
    <cellStyle name="40% - 강조색5 2 2 2 5" xfId="2686" xr:uid="{00000000-0005-0000-0000-0000260A0000}"/>
    <cellStyle name="40% - 강조색5 2 2 3" xfId="2687" xr:uid="{00000000-0005-0000-0000-0000270A0000}"/>
    <cellStyle name="40% - 강조색5 2 2 3 2" xfId="2688" xr:uid="{00000000-0005-0000-0000-0000280A0000}"/>
    <cellStyle name="40% - 강조색5 2 2 3 2 2" xfId="2689" xr:uid="{00000000-0005-0000-0000-0000290A0000}"/>
    <cellStyle name="40% - 강조색5 2 2 3 2 2 2" xfId="2690" xr:uid="{00000000-0005-0000-0000-00002A0A0000}"/>
    <cellStyle name="40% - 강조색5 2 2 3 2 3" xfId="2691" xr:uid="{00000000-0005-0000-0000-00002B0A0000}"/>
    <cellStyle name="40% - 강조색5 2 2 3 3" xfId="2692" xr:uid="{00000000-0005-0000-0000-00002C0A0000}"/>
    <cellStyle name="40% - 강조색5 2 2 3 3 2" xfId="2693" xr:uid="{00000000-0005-0000-0000-00002D0A0000}"/>
    <cellStyle name="40% - 강조색5 2 2 3 4" xfId="2694" xr:uid="{00000000-0005-0000-0000-00002E0A0000}"/>
    <cellStyle name="40% - 강조색5 2 2 4" xfId="2695" xr:uid="{00000000-0005-0000-0000-00002F0A0000}"/>
    <cellStyle name="40% - 강조색5 2 2 4 2" xfId="2696" xr:uid="{00000000-0005-0000-0000-0000300A0000}"/>
    <cellStyle name="40% - 강조색5 2 2 4 2 2" xfId="2697" xr:uid="{00000000-0005-0000-0000-0000310A0000}"/>
    <cellStyle name="40% - 강조색5 2 2 4 3" xfId="2698" xr:uid="{00000000-0005-0000-0000-0000320A0000}"/>
    <cellStyle name="40% - 강조색5 2 2 5" xfId="2699" xr:uid="{00000000-0005-0000-0000-0000330A0000}"/>
    <cellStyle name="40% - 강조색5 2 2 5 2" xfId="2700" xr:uid="{00000000-0005-0000-0000-0000340A0000}"/>
    <cellStyle name="40% - 강조색5 2 2 6" xfId="2701" xr:uid="{00000000-0005-0000-0000-0000350A0000}"/>
    <cellStyle name="40% - 강조색5 2 3" xfId="2702" xr:uid="{00000000-0005-0000-0000-0000360A0000}"/>
    <cellStyle name="40% - 강조색5 2 3 2" xfId="2703" xr:uid="{00000000-0005-0000-0000-0000370A0000}"/>
    <cellStyle name="40% - 강조색5 2 3 2 2" xfId="2704" xr:uid="{00000000-0005-0000-0000-0000380A0000}"/>
    <cellStyle name="40% - 강조색5 2 3 2 2 2" xfId="2705" xr:uid="{00000000-0005-0000-0000-0000390A0000}"/>
    <cellStyle name="40% - 강조색5 2 3 2 2 2 2" xfId="2706" xr:uid="{00000000-0005-0000-0000-00003A0A0000}"/>
    <cellStyle name="40% - 강조색5 2 3 2 2 3" xfId="2707" xr:uid="{00000000-0005-0000-0000-00003B0A0000}"/>
    <cellStyle name="40% - 강조색5 2 3 2 3" xfId="2708" xr:uid="{00000000-0005-0000-0000-00003C0A0000}"/>
    <cellStyle name="40% - 강조색5 2 3 2 3 2" xfId="2709" xr:uid="{00000000-0005-0000-0000-00003D0A0000}"/>
    <cellStyle name="40% - 강조색5 2 3 2 4" xfId="2710" xr:uid="{00000000-0005-0000-0000-00003E0A0000}"/>
    <cellStyle name="40% - 강조색5 2 3 3" xfId="2711" xr:uid="{00000000-0005-0000-0000-00003F0A0000}"/>
    <cellStyle name="40% - 강조색5 2 3 3 2" xfId="2712" xr:uid="{00000000-0005-0000-0000-0000400A0000}"/>
    <cellStyle name="40% - 강조색5 2 3 3 2 2" xfId="2713" xr:uid="{00000000-0005-0000-0000-0000410A0000}"/>
    <cellStyle name="40% - 강조색5 2 3 3 3" xfId="2714" xr:uid="{00000000-0005-0000-0000-0000420A0000}"/>
    <cellStyle name="40% - 강조색5 2 3 4" xfId="2715" xr:uid="{00000000-0005-0000-0000-0000430A0000}"/>
    <cellStyle name="40% - 강조색5 2 3 4 2" xfId="2716" xr:uid="{00000000-0005-0000-0000-0000440A0000}"/>
    <cellStyle name="40% - 강조색5 2 3 5" xfId="2717" xr:uid="{00000000-0005-0000-0000-0000450A0000}"/>
    <cellStyle name="40% - 강조색5 2 4" xfId="2718" xr:uid="{00000000-0005-0000-0000-0000460A0000}"/>
    <cellStyle name="40% - 강조색5 2 4 2" xfId="2719" xr:uid="{00000000-0005-0000-0000-0000470A0000}"/>
    <cellStyle name="40% - 강조색5 2 4 2 2" xfId="2720" xr:uid="{00000000-0005-0000-0000-0000480A0000}"/>
    <cellStyle name="40% - 강조색5 2 4 2 2 2" xfId="2721" xr:uid="{00000000-0005-0000-0000-0000490A0000}"/>
    <cellStyle name="40% - 강조색5 2 4 2 3" xfId="2722" xr:uid="{00000000-0005-0000-0000-00004A0A0000}"/>
    <cellStyle name="40% - 강조색5 2 4 3" xfId="2723" xr:uid="{00000000-0005-0000-0000-00004B0A0000}"/>
    <cellStyle name="40% - 강조색5 2 4 3 2" xfId="2724" xr:uid="{00000000-0005-0000-0000-00004C0A0000}"/>
    <cellStyle name="40% - 강조색5 2 4 4" xfId="2725" xr:uid="{00000000-0005-0000-0000-00004D0A0000}"/>
    <cellStyle name="40% - 강조색5 2 5" xfId="2726" xr:uid="{00000000-0005-0000-0000-00004E0A0000}"/>
    <cellStyle name="40% - 강조색5 2 5 2" xfId="2727" xr:uid="{00000000-0005-0000-0000-00004F0A0000}"/>
    <cellStyle name="40% - 강조색5 2 5 2 2" xfId="2728" xr:uid="{00000000-0005-0000-0000-0000500A0000}"/>
    <cellStyle name="40% - 강조색5 2 5 3" xfId="2729" xr:uid="{00000000-0005-0000-0000-0000510A0000}"/>
    <cellStyle name="40% - 강조색5 2 6" xfId="2730" xr:uid="{00000000-0005-0000-0000-0000520A0000}"/>
    <cellStyle name="40% - 강조색5 2 6 2" xfId="2731" xr:uid="{00000000-0005-0000-0000-0000530A0000}"/>
    <cellStyle name="40% - 강조색5 2 7" xfId="2732" xr:uid="{00000000-0005-0000-0000-0000540A0000}"/>
    <cellStyle name="40% - 강조색5 3" xfId="2733" xr:uid="{00000000-0005-0000-0000-0000550A0000}"/>
    <cellStyle name="40% - 강조색5 3 2" xfId="2734" xr:uid="{00000000-0005-0000-0000-0000560A0000}"/>
    <cellStyle name="40% - 강조색5 3 2 2" xfId="2735" xr:uid="{00000000-0005-0000-0000-0000570A0000}"/>
    <cellStyle name="40% - 강조색5 3 2 2 2" xfId="2736" xr:uid="{00000000-0005-0000-0000-0000580A0000}"/>
    <cellStyle name="40% - 강조색5 3 2 2 2 2" xfId="2737" xr:uid="{00000000-0005-0000-0000-0000590A0000}"/>
    <cellStyle name="40% - 강조색5 3 2 2 2 2 2" xfId="2738" xr:uid="{00000000-0005-0000-0000-00005A0A0000}"/>
    <cellStyle name="40% - 강조색5 3 2 2 2 3" xfId="2739" xr:uid="{00000000-0005-0000-0000-00005B0A0000}"/>
    <cellStyle name="40% - 강조색5 3 2 2 3" xfId="2740" xr:uid="{00000000-0005-0000-0000-00005C0A0000}"/>
    <cellStyle name="40% - 강조색5 3 2 2 3 2" xfId="2741" xr:uid="{00000000-0005-0000-0000-00005D0A0000}"/>
    <cellStyle name="40% - 강조색5 3 2 2 4" xfId="2742" xr:uid="{00000000-0005-0000-0000-00005E0A0000}"/>
    <cellStyle name="40% - 강조색5 3 2 3" xfId="2743" xr:uid="{00000000-0005-0000-0000-00005F0A0000}"/>
    <cellStyle name="40% - 강조색5 3 2 3 2" xfId="2744" xr:uid="{00000000-0005-0000-0000-0000600A0000}"/>
    <cellStyle name="40% - 강조색5 3 2 3 2 2" xfId="2745" xr:uid="{00000000-0005-0000-0000-0000610A0000}"/>
    <cellStyle name="40% - 강조색5 3 2 3 3" xfId="2746" xr:uid="{00000000-0005-0000-0000-0000620A0000}"/>
    <cellStyle name="40% - 강조색5 3 2 4" xfId="2747" xr:uid="{00000000-0005-0000-0000-0000630A0000}"/>
    <cellStyle name="40% - 강조색5 3 2 4 2" xfId="2748" xr:uid="{00000000-0005-0000-0000-0000640A0000}"/>
    <cellStyle name="40% - 강조색5 3 2 5" xfId="2749" xr:uid="{00000000-0005-0000-0000-0000650A0000}"/>
    <cellStyle name="40% - 강조색5 3 3" xfId="2750" xr:uid="{00000000-0005-0000-0000-0000660A0000}"/>
    <cellStyle name="40% - 강조색5 3 3 2" xfId="2751" xr:uid="{00000000-0005-0000-0000-0000670A0000}"/>
    <cellStyle name="40% - 강조색5 3 3 2 2" xfId="2752" xr:uid="{00000000-0005-0000-0000-0000680A0000}"/>
    <cellStyle name="40% - 강조색5 3 3 2 2 2" xfId="2753" xr:uid="{00000000-0005-0000-0000-0000690A0000}"/>
    <cellStyle name="40% - 강조색5 3 3 2 3" xfId="2754" xr:uid="{00000000-0005-0000-0000-00006A0A0000}"/>
    <cellStyle name="40% - 강조색5 3 3 3" xfId="2755" xr:uid="{00000000-0005-0000-0000-00006B0A0000}"/>
    <cellStyle name="40% - 강조색5 3 3 3 2" xfId="2756" xr:uid="{00000000-0005-0000-0000-00006C0A0000}"/>
    <cellStyle name="40% - 강조색5 3 3 4" xfId="2757" xr:uid="{00000000-0005-0000-0000-00006D0A0000}"/>
    <cellStyle name="40% - 강조색5 3 4" xfId="2758" xr:uid="{00000000-0005-0000-0000-00006E0A0000}"/>
    <cellStyle name="40% - 강조색5 3 4 2" xfId="2759" xr:uid="{00000000-0005-0000-0000-00006F0A0000}"/>
    <cellStyle name="40% - 강조색5 3 4 2 2" xfId="2760" xr:uid="{00000000-0005-0000-0000-0000700A0000}"/>
    <cellStyle name="40% - 강조색5 3 4 3" xfId="2761" xr:uid="{00000000-0005-0000-0000-0000710A0000}"/>
    <cellStyle name="40% - 강조색5 3 5" xfId="2762" xr:uid="{00000000-0005-0000-0000-0000720A0000}"/>
    <cellStyle name="40% - 강조색5 3 5 2" xfId="2763" xr:uid="{00000000-0005-0000-0000-0000730A0000}"/>
    <cellStyle name="40% - 강조색5 3 6" xfId="2764" xr:uid="{00000000-0005-0000-0000-0000740A0000}"/>
    <cellStyle name="40% - 강조색5 4" xfId="2765" xr:uid="{00000000-0005-0000-0000-0000750A0000}"/>
    <cellStyle name="40% - 강조색5 4 2" xfId="2766" xr:uid="{00000000-0005-0000-0000-0000760A0000}"/>
    <cellStyle name="40% - 강조색5 4 2 2" xfId="2767" xr:uid="{00000000-0005-0000-0000-0000770A0000}"/>
    <cellStyle name="40% - 강조색5 4 2 2 2" xfId="2768" xr:uid="{00000000-0005-0000-0000-0000780A0000}"/>
    <cellStyle name="40% - 강조색5 4 2 2 2 2" xfId="2769" xr:uid="{00000000-0005-0000-0000-0000790A0000}"/>
    <cellStyle name="40% - 강조색5 4 2 2 2 2 2" xfId="2770" xr:uid="{00000000-0005-0000-0000-00007A0A0000}"/>
    <cellStyle name="40% - 강조색5 4 2 2 2 3" xfId="2771" xr:uid="{00000000-0005-0000-0000-00007B0A0000}"/>
    <cellStyle name="40% - 강조색5 4 2 2 3" xfId="2772" xr:uid="{00000000-0005-0000-0000-00007C0A0000}"/>
    <cellStyle name="40% - 강조색5 4 2 2 3 2" xfId="2773" xr:uid="{00000000-0005-0000-0000-00007D0A0000}"/>
    <cellStyle name="40% - 강조색5 4 2 2 4" xfId="2774" xr:uid="{00000000-0005-0000-0000-00007E0A0000}"/>
    <cellStyle name="40% - 강조색5 4 2 2 5" xfId="2775" xr:uid="{00000000-0005-0000-0000-00007F0A0000}"/>
    <cellStyle name="40% - 강조색5 4 2 3" xfId="2776" xr:uid="{00000000-0005-0000-0000-0000800A0000}"/>
    <cellStyle name="40% - 강조색5 4 2 3 2" xfId="2777" xr:uid="{00000000-0005-0000-0000-0000810A0000}"/>
    <cellStyle name="40% - 강조색5 4 2 3 2 2" xfId="2778" xr:uid="{00000000-0005-0000-0000-0000820A0000}"/>
    <cellStyle name="40% - 강조색5 4 2 3 3" xfId="2779" xr:uid="{00000000-0005-0000-0000-0000830A0000}"/>
    <cellStyle name="40% - 강조색5 4 2 4" xfId="2780" xr:uid="{00000000-0005-0000-0000-0000840A0000}"/>
    <cellStyle name="40% - 강조색5 4 2 4 2" xfId="2781" xr:uid="{00000000-0005-0000-0000-0000850A0000}"/>
    <cellStyle name="40% - 강조색5 4 2 5" xfId="2782" xr:uid="{00000000-0005-0000-0000-0000860A0000}"/>
    <cellStyle name="40% - 강조색5 4 2 6" xfId="2783" xr:uid="{00000000-0005-0000-0000-0000870A0000}"/>
    <cellStyle name="40% - 강조색5 4 3" xfId="2784" xr:uid="{00000000-0005-0000-0000-0000880A0000}"/>
    <cellStyle name="40% - 강조색5 4 3 2" xfId="2785" xr:uid="{00000000-0005-0000-0000-0000890A0000}"/>
    <cellStyle name="40% - 강조색5 4 3 2 2" xfId="2786" xr:uid="{00000000-0005-0000-0000-00008A0A0000}"/>
    <cellStyle name="40% - 강조색5 4 3 2 2 2" xfId="2787" xr:uid="{00000000-0005-0000-0000-00008B0A0000}"/>
    <cellStyle name="40% - 강조색5 4 3 2 2 2 2" xfId="2788" xr:uid="{00000000-0005-0000-0000-00008C0A0000}"/>
    <cellStyle name="40% - 강조색5 4 3 2 2 3" xfId="2789" xr:uid="{00000000-0005-0000-0000-00008D0A0000}"/>
    <cellStyle name="40% - 강조색5 4 3 2 3" xfId="2790" xr:uid="{00000000-0005-0000-0000-00008E0A0000}"/>
    <cellStyle name="40% - 강조색5 4 3 2 3 2" xfId="2791" xr:uid="{00000000-0005-0000-0000-00008F0A0000}"/>
    <cellStyle name="40% - 강조색5 4 3 2 4" xfId="2792" xr:uid="{00000000-0005-0000-0000-0000900A0000}"/>
    <cellStyle name="40% - 강조색5 4 3 2 5" xfId="2793" xr:uid="{00000000-0005-0000-0000-0000910A0000}"/>
    <cellStyle name="40% - 강조색5 4 3 3" xfId="2794" xr:uid="{00000000-0005-0000-0000-0000920A0000}"/>
    <cellStyle name="40% - 강조색5 4 3 3 2" xfId="2795" xr:uid="{00000000-0005-0000-0000-0000930A0000}"/>
    <cellStyle name="40% - 강조색5 4 3 3 2 2" xfId="2796" xr:uid="{00000000-0005-0000-0000-0000940A0000}"/>
    <cellStyle name="40% - 강조색5 4 3 3 3" xfId="2797" xr:uid="{00000000-0005-0000-0000-0000950A0000}"/>
    <cellStyle name="40% - 강조색5 4 3 4" xfId="2798" xr:uid="{00000000-0005-0000-0000-0000960A0000}"/>
    <cellStyle name="40% - 강조색5 4 3 4 2" xfId="2799" xr:uid="{00000000-0005-0000-0000-0000970A0000}"/>
    <cellStyle name="40% - 강조색5 4 3 5" xfId="2800" xr:uid="{00000000-0005-0000-0000-0000980A0000}"/>
    <cellStyle name="40% - 강조색5 4 3 6" xfId="2801" xr:uid="{00000000-0005-0000-0000-0000990A0000}"/>
    <cellStyle name="40% - 강조색5 4 4" xfId="2802" xr:uid="{00000000-0005-0000-0000-00009A0A0000}"/>
    <cellStyle name="40% - 강조색5 4 4 2" xfId="2803" xr:uid="{00000000-0005-0000-0000-00009B0A0000}"/>
    <cellStyle name="40% - 강조색5 4 4 2 2" xfId="2804" xr:uid="{00000000-0005-0000-0000-00009C0A0000}"/>
    <cellStyle name="40% - 강조색5 4 4 2 2 2" xfId="2805" xr:uid="{00000000-0005-0000-0000-00009D0A0000}"/>
    <cellStyle name="40% - 강조색5 4 4 2 2 2 2" xfId="2806" xr:uid="{00000000-0005-0000-0000-00009E0A0000}"/>
    <cellStyle name="40% - 강조색5 4 4 2 2 3" xfId="2807" xr:uid="{00000000-0005-0000-0000-00009F0A0000}"/>
    <cellStyle name="40% - 강조색5 4 4 2 3" xfId="2808" xr:uid="{00000000-0005-0000-0000-0000A00A0000}"/>
    <cellStyle name="40% - 강조색5 4 4 2 3 2" xfId="2809" xr:uid="{00000000-0005-0000-0000-0000A10A0000}"/>
    <cellStyle name="40% - 강조색5 4 4 2 4" xfId="2810" xr:uid="{00000000-0005-0000-0000-0000A20A0000}"/>
    <cellStyle name="40% - 강조색5 4 4 2 5" xfId="2811" xr:uid="{00000000-0005-0000-0000-0000A30A0000}"/>
    <cellStyle name="40% - 강조색5 4 4 3" xfId="2812" xr:uid="{00000000-0005-0000-0000-0000A40A0000}"/>
    <cellStyle name="40% - 강조색5 4 4 3 2" xfId="2813" xr:uid="{00000000-0005-0000-0000-0000A50A0000}"/>
    <cellStyle name="40% - 강조색5 4 4 3 2 2" xfId="2814" xr:uid="{00000000-0005-0000-0000-0000A60A0000}"/>
    <cellStyle name="40% - 강조색5 4 4 3 3" xfId="2815" xr:uid="{00000000-0005-0000-0000-0000A70A0000}"/>
    <cellStyle name="40% - 강조색5 4 4 4" xfId="2816" xr:uid="{00000000-0005-0000-0000-0000A80A0000}"/>
    <cellStyle name="40% - 강조색5 4 4 4 2" xfId="2817" xr:uid="{00000000-0005-0000-0000-0000A90A0000}"/>
    <cellStyle name="40% - 강조색5 4 4 5" xfId="2818" xr:uid="{00000000-0005-0000-0000-0000AA0A0000}"/>
    <cellStyle name="40% - 강조색5 4 4 6" xfId="2819" xr:uid="{00000000-0005-0000-0000-0000AB0A0000}"/>
    <cellStyle name="40% - 강조색5 4 5" xfId="2820" xr:uid="{00000000-0005-0000-0000-0000AC0A0000}"/>
    <cellStyle name="40% - 강조색5 4 5 2" xfId="2821" xr:uid="{00000000-0005-0000-0000-0000AD0A0000}"/>
    <cellStyle name="40% - 강조색5 4 5 2 2" xfId="2822" xr:uid="{00000000-0005-0000-0000-0000AE0A0000}"/>
    <cellStyle name="40% - 강조색5 4 5 2 2 2" xfId="2823" xr:uid="{00000000-0005-0000-0000-0000AF0A0000}"/>
    <cellStyle name="40% - 강조색5 4 5 2 3" xfId="2824" xr:uid="{00000000-0005-0000-0000-0000B00A0000}"/>
    <cellStyle name="40% - 강조색5 4 5 3" xfId="2825" xr:uid="{00000000-0005-0000-0000-0000B10A0000}"/>
    <cellStyle name="40% - 강조색5 4 5 3 2" xfId="2826" xr:uid="{00000000-0005-0000-0000-0000B20A0000}"/>
    <cellStyle name="40% - 강조색5 4 5 4" xfId="2827" xr:uid="{00000000-0005-0000-0000-0000B30A0000}"/>
    <cellStyle name="40% - 강조색5 4 5 5" xfId="2828" xr:uid="{00000000-0005-0000-0000-0000B40A0000}"/>
    <cellStyle name="40% - 강조색5 4 6" xfId="2829" xr:uid="{00000000-0005-0000-0000-0000B50A0000}"/>
    <cellStyle name="40% - 강조색5 4 6 2" xfId="2830" xr:uid="{00000000-0005-0000-0000-0000B60A0000}"/>
    <cellStyle name="40% - 강조색5 4 6 2 2" xfId="2831" xr:uid="{00000000-0005-0000-0000-0000B70A0000}"/>
    <cellStyle name="40% - 강조색5 4 6 3" xfId="2832" xr:uid="{00000000-0005-0000-0000-0000B80A0000}"/>
    <cellStyle name="40% - 강조색5 4 7" xfId="2833" xr:uid="{00000000-0005-0000-0000-0000B90A0000}"/>
    <cellStyle name="40% - 강조색5 4 7 2" xfId="2834" xr:uid="{00000000-0005-0000-0000-0000BA0A0000}"/>
    <cellStyle name="40% - 강조색5 4 8" xfId="2835" xr:uid="{00000000-0005-0000-0000-0000BB0A0000}"/>
    <cellStyle name="40% - 강조색5 4 9" xfId="2836" xr:uid="{00000000-0005-0000-0000-0000BC0A0000}"/>
    <cellStyle name="40% - 강조색5 5" xfId="2837" xr:uid="{00000000-0005-0000-0000-0000BD0A0000}"/>
    <cellStyle name="40% - 강조색5 5 2" xfId="2838" xr:uid="{00000000-0005-0000-0000-0000BE0A0000}"/>
    <cellStyle name="40% - 강조색5 5 3" xfId="2839" xr:uid="{00000000-0005-0000-0000-0000BF0A0000}"/>
    <cellStyle name="40% - 강조색5 5 3 2" xfId="2840" xr:uid="{00000000-0005-0000-0000-0000C00A0000}"/>
    <cellStyle name="40% - 강조색5 5 3 2 2" xfId="2841" xr:uid="{00000000-0005-0000-0000-0000C10A0000}"/>
    <cellStyle name="40% - 강조색5 5 3 2 2 2" xfId="2842" xr:uid="{00000000-0005-0000-0000-0000C20A0000}"/>
    <cellStyle name="40% - 강조색5 5 3 2 3" xfId="2843" xr:uid="{00000000-0005-0000-0000-0000C30A0000}"/>
    <cellStyle name="40% - 강조색5 5 3 3" xfId="2844" xr:uid="{00000000-0005-0000-0000-0000C40A0000}"/>
    <cellStyle name="40% - 강조색5 5 3 3 2" xfId="2845" xr:uid="{00000000-0005-0000-0000-0000C50A0000}"/>
    <cellStyle name="40% - 강조색5 5 3 4" xfId="2846" xr:uid="{00000000-0005-0000-0000-0000C60A0000}"/>
    <cellStyle name="40% - 강조색5 5 3 5" xfId="2847" xr:uid="{00000000-0005-0000-0000-0000C70A0000}"/>
    <cellStyle name="40% - 강조색5 5 4" xfId="2848" xr:uid="{00000000-0005-0000-0000-0000C80A0000}"/>
    <cellStyle name="40% - 강조색5 5 4 2" xfId="2849" xr:uid="{00000000-0005-0000-0000-0000C90A0000}"/>
    <cellStyle name="40% - 강조색5 5 4 2 2" xfId="2850" xr:uid="{00000000-0005-0000-0000-0000CA0A0000}"/>
    <cellStyle name="40% - 강조색5 5 4 3" xfId="2851" xr:uid="{00000000-0005-0000-0000-0000CB0A0000}"/>
    <cellStyle name="40% - 강조색5 5 5" xfId="2852" xr:uid="{00000000-0005-0000-0000-0000CC0A0000}"/>
    <cellStyle name="40% - 강조색5 5 5 2" xfId="2853" xr:uid="{00000000-0005-0000-0000-0000CD0A0000}"/>
    <cellStyle name="40% - 강조색5 5 6" xfId="2854" xr:uid="{00000000-0005-0000-0000-0000CE0A0000}"/>
    <cellStyle name="40% - 강조색5 5 7" xfId="2855" xr:uid="{00000000-0005-0000-0000-0000CF0A0000}"/>
    <cellStyle name="40% - 강조색5 6" xfId="2856" xr:uid="{00000000-0005-0000-0000-0000D00A0000}"/>
    <cellStyle name="40% - 강조색5 6 2" xfId="2857" xr:uid="{00000000-0005-0000-0000-0000D10A0000}"/>
    <cellStyle name="40% - 강조색5 6 2 2" xfId="2858" xr:uid="{00000000-0005-0000-0000-0000D20A0000}"/>
    <cellStyle name="40% - 강조색5 6 2 2 2" xfId="2859" xr:uid="{00000000-0005-0000-0000-0000D30A0000}"/>
    <cellStyle name="40% - 강조색5 6 2 2 2 2" xfId="2860" xr:uid="{00000000-0005-0000-0000-0000D40A0000}"/>
    <cellStyle name="40% - 강조색5 6 2 2 3" xfId="2861" xr:uid="{00000000-0005-0000-0000-0000D50A0000}"/>
    <cellStyle name="40% - 강조색5 6 2 3" xfId="2862" xr:uid="{00000000-0005-0000-0000-0000D60A0000}"/>
    <cellStyle name="40% - 강조색5 6 2 3 2" xfId="2863" xr:uid="{00000000-0005-0000-0000-0000D70A0000}"/>
    <cellStyle name="40% - 강조색5 6 2 4" xfId="2864" xr:uid="{00000000-0005-0000-0000-0000D80A0000}"/>
    <cellStyle name="40% - 강조색5 6 2 5" xfId="2865" xr:uid="{00000000-0005-0000-0000-0000D90A0000}"/>
    <cellStyle name="40% - 강조색5 6 3" xfId="2866" xr:uid="{00000000-0005-0000-0000-0000DA0A0000}"/>
    <cellStyle name="40% - 강조색5 6 3 2" xfId="2867" xr:uid="{00000000-0005-0000-0000-0000DB0A0000}"/>
    <cellStyle name="40% - 강조색5 6 3 2 2" xfId="2868" xr:uid="{00000000-0005-0000-0000-0000DC0A0000}"/>
    <cellStyle name="40% - 강조색5 6 3 3" xfId="2869" xr:uid="{00000000-0005-0000-0000-0000DD0A0000}"/>
    <cellStyle name="40% - 강조색5 6 4" xfId="2870" xr:uid="{00000000-0005-0000-0000-0000DE0A0000}"/>
    <cellStyle name="40% - 강조색5 6 4 2" xfId="2871" xr:uid="{00000000-0005-0000-0000-0000DF0A0000}"/>
    <cellStyle name="40% - 강조색5 6 5" xfId="2872" xr:uid="{00000000-0005-0000-0000-0000E00A0000}"/>
    <cellStyle name="40% - 강조색5 6 6" xfId="2873" xr:uid="{00000000-0005-0000-0000-0000E10A0000}"/>
    <cellStyle name="40% - 강조색5 7" xfId="2874" xr:uid="{00000000-0005-0000-0000-0000E20A0000}"/>
    <cellStyle name="40% - 강조색5 7 2" xfId="2875" xr:uid="{00000000-0005-0000-0000-0000E30A0000}"/>
    <cellStyle name="40% - 강조색5 7 2 2" xfId="2876" xr:uid="{00000000-0005-0000-0000-0000E40A0000}"/>
    <cellStyle name="40% - 강조색5 7 2 2 2" xfId="2877" xr:uid="{00000000-0005-0000-0000-0000E50A0000}"/>
    <cellStyle name="40% - 강조색5 7 2 2 2 2" xfId="2878" xr:uid="{00000000-0005-0000-0000-0000E60A0000}"/>
    <cellStyle name="40% - 강조색5 7 2 2 3" xfId="2879" xr:uid="{00000000-0005-0000-0000-0000E70A0000}"/>
    <cellStyle name="40% - 강조색5 7 2 3" xfId="2880" xr:uid="{00000000-0005-0000-0000-0000E80A0000}"/>
    <cellStyle name="40% - 강조색5 7 2 3 2" xfId="2881" xr:uid="{00000000-0005-0000-0000-0000E90A0000}"/>
    <cellStyle name="40% - 강조색5 7 2 4" xfId="2882" xr:uid="{00000000-0005-0000-0000-0000EA0A0000}"/>
    <cellStyle name="40% - 강조색5 7 2 5" xfId="2883" xr:uid="{00000000-0005-0000-0000-0000EB0A0000}"/>
    <cellStyle name="40% - 강조색5 7 3" xfId="2884" xr:uid="{00000000-0005-0000-0000-0000EC0A0000}"/>
    <cellStyle name="40% - 강조색5 7 3 2" xfId="2885" xr:uid="{00000000-0005-0000-0000-0000ED0A0000}"/>
    <cellStyle name="40% - 강조색5 7 3 2 2" xfId="2886" xr:uid="{00000000-0005-0000-0000-0000EE0A0000}"/>
    <cellStyle name="40% - 강조색5 7 3 3" xfId="2887" xr:uid="{00000000-0005-0000-0000-0000EF0A0000}"/>
    <cellStyle name="40% - 강조색5 7 4" xfId="2888" xr:uid="{00000000-0005-0000-0000-0000F00A0000}"/>
    <cellStyle name="40% - 강조색5 7 4 2" xfId="2889" xr:uid="{00000000-0005-0000-0000-0000F10A0000}"/>
    <cellStyle name="40% - 강조색5 7 5" xfId="2890" xr:uid="{00000000-0005-0000-0000-0000F20A0000}"/>
    <cellStyle name="40% - 강조색5 7 6" xfId="2891" xr:uid="{00000000-0005-0000-0000-0000F30A0000}"/>
    <cellStyle name="40% - 강조색5 8" xfId="2892" xr:uid="{00000000-0005-0000-0000-0000F40A0000}"/>
    <cellStyle name="40% - 강조색5 8 2" xfId="2893" xr:uid="{00000000-0005-0000-0000-0000F50A0000}"/>
    <cellStyle name="40% - 강조색5 8 2 2" xfId="2894" xr:uid="{00000000-0005-0000-0000-0000F60A0000}"/>
    <cellStyle name="40% - 강조색5 8 2 2 2" xfId="2895" xr:uid="{00000000-0005-0000-0000-0000F70A0000}"/>
    <cellStyle name="40% - 강조색5 8 2 2 2 2" xfId="2896" xr:uid="{00000000-0005-0000-0000-0000F80A0000}"/>
    <cellStyle name="40% - 강조색5 8 2 2 3" xfId="2897" xr:uid="{00000000-0005-0000-0000-0000F90A0000}"/>
    <cellStyle name="40% - 강조색5 8 2 3" xfId="2898" xr:uid="{00000000-0005-0000-0000-0000FA0A0000}"/>
    <cellStyle name="40% - 강조색5 8 2 3 2" xfId="2899" xr:uid="{00000000-0005-0000-0000-0000FB0A0000}"/>
    <cellStyle name="40% - 강조색5 8 2 4" xfId="2900" xr:uid="{00000000-0005-0000-0000-0000FC0A0000}"/>
    <cellStyle name="40% - 강조색5 8 2 5" xfId="2901" xr:uid="{00000000-0005-0000-0000-0000FD0A0000}"/>
    <cellStyle name="40% - 강조색5 8 3" xfId="2902" xr:uid="{00000000-0005-0000-0000-0000FE0A0000}"/>
    <cellStyle name="40% - 강조색5 8 3 2" xfId="2903" xr:uid="{00000000-0005-0000-0000-0000FF0A0000}"/>
    <cellStyle name="40% - 강조색5 8 3 2 2" xfId="2904" xr:uid="{00000000-0005-0000-0000-0000000B0000}"/>
    <cellStyle name="40% - 강조색5 8 3 3" xfId="2905" xr:uid="{00000000-0005-0000-0000-0000010B0000}"/>
    <cellStyle name="40% - 강조색5 8 4" xfId="2906" xr:uid="{00000000-0005-0000-0000-0000020B0000}"/>
    <cellStyle name="40% - 강조색5 8 4 2" xfId="2907" xr:uid="{00000000-0005-0000-0000-0000030B0000}"/>
    <cellStyle name="40% - 강조색5 8 5" xfId="2908" xr:uid="{00000000-0005-0000-0000-0000040B0000}"/>
    <cellStyle name="40% - 강조색5 8 6" xfId="2909" xr:uid="{00000000-0005-0000-0000-0000050B0000}"/>
    <cellStyle name="40% - 강조색5 9" xfId="2910" xr:uid="{00000000-0005-0000-0000-0000060B0000}"/>
    <cellStyle name="40% - 강조색5 9 2" xfId="2911" xr:uid="{00000000-0005-0000-0000-0000070B0000}"/>
    <cellStyle name="40% - 강조색5 9 2 2" xfId="2912" xr:uid="{00000000-0005-0000-0000-0000080B0000}"/>
    <cellStyle name="40% - 강조색5 9 3" xfId="2913" xr:uid="{00000000-0005-0000-0000-0000090B0000}"/>
    <cellStyle name="40% - 강조색5 9 4" xfId="2914" xr:uid="{00000000-0005-0000-0000-00000A0B0000}"/>
    <cellStyle name="40% - 강조색6 10" xfId="2915" xr:uid="{00000000-0005-0000-0000-00000B0B0000}"/>
    <cellStyle name="40% - 강조색6 10 2" xfId="2916" xr:uid="{00000000-0005-0000-0000-00000C0B0000}"/>
    <cellStyle name="40% - 강조색6 10 3" xfId="2917" xr:uid="{00000000-0005-0000-0000-00000D0B0000}"/>
    <cellStyle name="40% - 강조색6 11" xfId="2918" xr:uid="{00000000-0005-0000-0000-00000E0B0000}"/>
    <cellStyle name="40% - 강조색6 11 2" xfId="2919" xr:uid="{00000000-0005-0000-0000-00000F0B0000}"/>
    <cellStyle name="40% - 강조색6 11 3" xfId="2920" xr:uid="{00000000-0005-0000-0000-0000100B0000}"/>
    <cellStyle name="40% - 강조색6 12" xfId="2921" xr:uid="{00000000-0005-0000-0000-0000110B0000}"/>
    <cellStyle name="40% - 강조색6 13" xfId="2922" xr:uid="{00000000-0005-0000-0000-0000120B0000}"/>
    <cellStyle name="40% - 강조색6 14" xfId="2923" xr:uid="{00000000-0005-0000-0000-0000130B0000}"/>
    <cellStyle name="40% - 강조색6 15" xfId="2924" xr:uid="{00000000-0005-0000-0000-0000140B0000}"/>
    <cellStyle name="40% - 강조색6 16" xfId="2925" xr:uid="{00000000-0005-0000-0000-0000150B0000}"/>
    <cellStyle name="40% - 강조색6 2" xfId="2926" xr:uid="{00000000-0005-0000-0000-0000160B0000}"/>
    <cellStyle name="40% - 강조색6 2 2" xfId="2927" xr:uid="{00000000-0005-0000-0000-0000170B0000}"/>
    <cellStyle name="40% - 강조색6 2 2 2" xfId="2928" xr:uid="{00000000-0005-0000-0000-0000180B0000}"/>
    <cellStyle name="40% - 강조색6 2 2 2 2" xfId="2929" xr:uid="{00000000-0005-0000-0000-0000190B0000}"/>
    <cellStyle name="40% - 강조색6 2 2 2 2 2" xfId="2930" xr:uid="{00000000-0005-0000-0000-00001A0B0000}"/>
    <cellStyle name="40% - 강조색6 2 2 2 2 2 2" xfId="2931" xr:uid="{00000000-0005-0000-0000-00001B0B0000}"/>
    <cellStyle name="40% - 강조색6 2 2 2 2 2 2 2" xfId="2932" xr:uid="{00000000-0005-0000-0000-00001C0B0000}"/>
    <cellStyle name="40% - 강조색6 2 2 2 2 2 3" xfId="2933" xr:uid="{00000000-0005-0000-0000-00001D0B0000}"/>
    <cellStyle name="40% - 강조색6 2 2 2 2 3" xfId="2934" xr:uid="{00000000-0005-0000-0000-00001E0B0000}"/>
    <cellStyle name="40% - 강조색6 2 2 2 2 3 2" xfId="2935" xr:uid="{00000000-0005-0000-0000-00001F0B0000}"/>
    <cellStyle name="40% - 강조색6 2 2 2 2 4" xfId="2936" xr:uid="{00000000-0005-0000-0000-0000200B0000}"/>
    <cellStyle name="40% - 강조색6 2 2 2 3" xfId="2937" xr:uid="{00000000-0005-0000-0000-0000210B0000}"/>
    <cellStyle name="40% - 강조색6 2 2 2 3 2" xfId="2938" xr:uid="{00000000-0005-0000-0000-0000220B0000}"/>
    <cellStyle name="40% - 강조색6 2 2 2 3 2 2" xfId="2939" xr:uid="{00000000-0005-0000-0000-0000230B0000}"/>
    <cellStyle name="40% - 강조색6 2 2 2 3 3" xfId="2940" xr:uid="{00000000-0005-0000-0000-0000240B0000}"/>
    <cellStyle name="40% - 강조색6 2 2 2 4" xfId="2941" xr:uid="{00000000-0005-0000-0000-0000250B0000}"/>
    <cellStyle name="40% - 강조색6 2 2 2 4 2" xfId="2942" xr:uid="{00000000-0005-0000-0000-0000260B0000}"/>
    <cellStyle name="40% - 강조색6 2 2 2 5" xfId="2943" xr:uid="{00000000-0005-0000-0000-0000270B0000}"/>
    <cellStyle name="40% - 강조색6 2 2 3" xfId="2944" xr:uid="{00000000-0005-0000-0000-0000280B0000}"/>
    <cellStyle name="40% - 강조색6 2 2 3 2" xfId="2945" xr:uid="{00000000-0005-0000-0000-0000290B0000}"/>
    <cellStyle name="40% - 강조색6 2 2 3 2 2" xfId="2946" xr:uid="{00000000-0005-0000-0000-00002A0B0000}"/>
    <cellStyle name="40% - 강조색6 2 2 3 2 2 2" xfId="2947" xr:uid="{00000000-0005-0000-0000-00002B0B0000}"/>
    <cellStyle name="40% - 강조색6 2 2 3 2 3" xfId="2948" xr:uid="{00000000-0005-0000-0000-00002C0B0000}"/>
    <cellStyle name="40% - 강조색6 2 2 3 3" xfId="2949" xr:uid="{00000000-0005-0000-0000-00002D0B0000}"/>
    <cellStyle name="40% - 강조색6 2 2 3 3 2" xfId="2950" xr:uid="{00000000-0005-0000-0000-00002E0B0000}"/>
    <cellStyle name="40% - 강조색6 2 2 3 4" xfId="2951" xr:uid="{00000000-0005-0000-0000-00002F0B0000}"/>
    <cellStyle name="40% - 강조색6 2 2 4" xfId="2952" xr:uid="{00000000-0005-0000-0000-0000300B0000}"/>
    <cellStyle name="40% - 강조색6 2 2 4 2" xfId="2953" xr:uid="{00000000-0005-0000-0000-0000310B0000}"/>
    <cellStyle name="40% - 강조색6 2 2 4 2 2" xfId="2954" xr:uid="{00000000-0005-0000-0000-0000320B0000}"/>
    <cellStyle name="40% - 강조색6 2 2 4 3" xfId="2955" xr:uid="{00000000-0005-0000-0000-0000330B0000}"/>
    <cellStyle name="40% - 강조색6 2 2 5" xfId="2956" xr:uid="{00000000-0005-0000-0000-0000340B0000}"/>
    <cellStyle name="40% - 강조색6 2 2 5 2" xfId="2957" xr:uid="{00000000-0005-0000-0000-0000350B0000}"/>
    <cellStyle name="40% - 강조색6 2 2 6" xfId="2958" xr:uid="{00000000-0005-0000-0000-0000360B0000}"/>
    <cellStyle name="40% - 강조색6 2 3" xfId="2959" xr:uid="{00000000-0005-0000-0000-0000370B0000}"/>
    <cellStyle name="40% - 강조색6 2 3 2" xfId="2960" xr:uid="{00000000-0005-0000-0000-0000380B0000}"/>
    <cellStyle name="40% - 강조색6 2 3 2 2" xfId="2961" xr:uid="{00000000-0005-0000-0000-0000390B0000}"/>
    <cellStyle name="40% - 강조색6 2 3 2 2 2" xfId="2962" xr:uid="{00000000-0005-0000-0000-00003A0B0000}"/>
    <cellStyle name="40% - 강조색6 2 3 2 2 2 2" xfId="2963" xr:uid="{00000000-0005-0000-0000-00003B0B0000}"/>
    <cellStyle name="40% - 강조색6 2 3 2 2 3" xfId="2964" xr:uid="{00000000-0005-0000-0000-00003C0B0000}"/>
    <cellStyle name="40% - 강조색6 2 3 2 3" xfId="2965" xr:uid="{00000000-0005-0000-0000-00003D0B0000}"/>
    <cellStyle name="40% - 강조색6 2 3 2 3 2" xfId="2966" xr:uid="{00000000-0005-0000-0000-00003E0B0000}"/>
    <cellStyle name="40% - 강조색6 2 3 2 4" xfId="2967" xr:uid="{00000000-0005-0000-0000-00003F0B0000}"/>
    <cellStyle name="40% - 강조색6 2 3 3" xfId="2968" xr:uid="{00000000-0005-0000-0000-0000400B0000}"/>
    <cellStyle name="40% - 강조색6 2 3 3 2" xfId="2969" xr:uid="{00000000-0005-0000-0000-0000410B0000}"/>
    <cellStyle name="40% - 강조색6 2 3 3 2 2" xfId="2970" xr:uid="{00000000-0005-0000-0000-0000420B0000}"/>
    <cellStyle name="40% - 강조색6 2 3 3 3" xfId="2971" xr:uid="{00000000-0005-0000-0000-0000430B0000}"/>
    <cellStyle name="40% - 강조색6 2 3 4" xfId="2972" xr:uid="{00000000-0005-0000-0000-0000440B0000}"/>
    <cellStyle name="40% - 강조색6 2 3 4 2" xfId="2973" xr:uid="{00000000-0005-0000-0000-0000450B0000}"/>
    <cellStyle name="40% - 강조색6 2 3 5" xfId="2974" xr:uid="{00000000-0005-0000-0000-0000460B0000}"/>
    <cellStyle name="40% - 강조색6 2 4" xfId="2975" xr:uid="{00000000-0005-0000-0000-0000470B0000}"/>
    <cellStyle name="40% - 강조색6 2 4 2" xfId="2976" xr:uid="{00000000-0005-0000-0000-0000480B0000}"/>
    <cellStyle name="40% - 강조색6 2 4 2 2" xfId="2977" xr:uid="{00000000-0005-0000-0000-0000490B0000}"/>
    <cellStyle name="40% - 강조색6 2 4 2 2 2" xfId="2978" xr:uid="{00000000-0005-0000-0000-00004A0B0000}"/>
    <cellStyle name="40% - 강조색6 2 4 2 3" xfId="2979" xr:uid="{00000000-0005-0000-0000-00004B0B0000}"/>
    <cellStyle name="40% - 강조색6 2 4 3" xfId="2980" xr:uid="{00000000-0005-0000-0000-00004C0B0000}"/>
    <cellStyle name="40% - 강조색6 2 4 3 2" xfId="2981" xr:uid="{00000000-0005-0000-0000-00004D0B0000}"/>
    <cellStyle name="40% - 강조색6 2 4 4" xfId="2982" xr:uid="{00000000-0005-0000-0000-00004E0B0000}"/>
    <cellStyle name="40% - 강조색6 2 5" xfId="2983" xr:uid="{00000000-0005-0000-0000-00004F0B0000}"/>
    <cellStyle name="40% - 강조색6 2 5 2" xfId="2984" xr:uid="{00000000-0005-0000-0000-0000500B0000}"/>
    <cellStyle name="40% - 강조색6 2 5 2 2" xfId="2985" xr:uid="{00000000-0005-0000-0000-0000510B0000}"/>
    <cellStyle name="40% - 강조색6 2 5 3" xfId="2986" xr:uid="{00000000-0005-0000-0000-0000520B0000}"/>
    <cellStyle name="40% - 강조색6 2 6" xfId="2987" xr:uid="{00000000-0005-0000-0000-0000530B0000}"/>
    <cellStyle name="40% - 강조색6 2 6 2" xfId="2988" xr:uid="{00000000-0005-0000-0000-0000540B0000}"/>
    <cellStyle name="40% - 강조색6 2 7" xfId="2989" xr:uid="{00000000-0005-0000-0000-0000550B0000}"/>
    <cellStyle name="40% - 강조색6 3" xfId="2990" xr:uid="{00000000-0005-0000-0000-0000560B0000}"/>
    <cellStyle name="40% - 강조색6 3 2" xfId="2991" xr:uid="{00000000-0005-0000-0000-0000570B0000}"/>
    <cellStyle name="40% - 강조색6 3 2 2" xfId="2992" xr:uid="{00000000-0005-0000-0000-0000580B0000}"/>
    <cellStyle name="40% - 강조색6 3 2 2 2" xfId="2993" xr:uid="{00000000-0005-0000-0000-0000590B0000}"/>
    <cellStyle name="40% - 강조색6 3 2 2 2 2" xfId="2994" xr:uid="{00000000-0005-0000-0000-00005A0B0000}"/>
    <cellStyle name="40% - 강조색6 3 2 2 2 2 2" xfId="2995" xr:uid="{00000000-0005-0000-0000-00005B0B0000}"/>
    <cellStyle name="40% - 강조색6 3 2 2 2 3" xfId="2996" xr:uid="{00000000-0005-0000-0000-00005C0B0000}"/>
    <cellStyle name="40% - 강조색6 3 2 2 3" xfId="2997" xr:uid="{00000000-0005-0000-0000-00005D0B0000}"/>
    <cellStyle name="40% - 강조색6 3 2 2 3 2" xfId="2998" xr:uid="{00000000-0005-0000-0000-00005E0B0000}"/>
    <cellStyle name="40% - 강조색6 3 2 2 4" xfId="2999" xr:uid="{00000000-0005-0000-0000-00005F0B0000}"/>
    <cellStyle name="40% - 강조색6 3 2 3" xfId="3000" xr:uid="{00000000-0005-0000-0000-0000600B0000}"/>
    <cellStyle name="40% - 강조색6 3 2 3 2" xfId="3001" xr:uid="{00000000-0005-0000-0000-0000610B0000}"/>
    <cellStyle name="40% - 강조색6 3 2 3 2 2" xfId="3002" xr:uid="{00000000-0005-0000-0000-0000620B0000}"/>
    <cellStyle name="40% - 강조색6 3 2 3 3" xfId="3003" xr:uid="{00000000-0005-0000-0000-0000630B0000}"/>
    <cellStyle name="40% - 강조색6 3 2 4" xfId="3004" xr:uid="{00000000-0005-0000-0000-0000640B0000}"/>
    <cellStyle name="40% - 강조색6 3 2 4 2" xfId="3005" xr:uid="{00000000-0005-0000-0000-0000650B0000}"/>
    <cellStyle name="40% - 강조색6 3 2 5" xfId="3006" xr:uid="{00000000-0005-0000-0000-0000660B0000}"/>
    <cellStyle name="40% - 강조색6 3 3" xfId="3007" xr:uid="{00000000-0005-0000-0000-0000670B0000}"/>
    <cellStyle name="40% - 강조색6 3 3 2" xfId="3008" xr:uid="{00000000-0005-0000-0000-0000680B0000}"/>
    <cellStyle name="40% - 강조색6 3 3 2 2" xfId="3009" xr:uid="{00000000-0005-0000-0000-0000690B0000}"/>
    <cellStyle name="40% - 강조색6 3 3 2 2 2" xfId="3010" xr:uid="{00000000-0005-0000-0000-00006A0B0000}"/>
    <cellStyle name="40% - 강조색6 3 3 2 3" xfId="3011" xr:uid="{00000000-0005-0000-0000-00006B0B0000}"/>
    <cellStyle name="40% - 강조색6 3 3 3" xfId="3012" xr:uid="{00000000-0005-0000-0000-00006C0B0000}"/>
    <cellStyle name="40% - 강조색6 3 3 3 2" xfId="3013" xr:uid="{00000000-0005-0000-0000-00006D0B0000}"/>
    <cellStyle name="40% - 강조색6 3 3 4" xfId="3014" xr:uid="{00000000-0005-0000-0000-00006E0B0000}"/>
    <cellStyle name="40% - 강조색6 3 4" xfId="3015" xr:uid="{00000000-0005-0000-0000-00006F0B0000}"/>
    <cellStyle name="40% - 강조색6 3 4 2" xfId="3016" xr:uid="{00000000-0005-0000-0000-0000700B0000}"/>
    <cellStyle name="40% - 강조색6 3 4 2 2" xfId="3017" xr:uid="{00000000-0005-0000-0000-0000710B0000}"/>
    <cellStyle name="40% - 강조색6 3 4 3" xfId="3018" xr:uid="{00000000-0005-0000-0000-0000720B0000}"/>
    <cellStyle name="40% - 강조색6 3 5" xfId="3019" xr:uid="{00000000-0005-0000-0000-0000730B0000}"/>
    <cellStyle name="40% - 강조색6 3 5 2" xfId="3020" xr:uid="{00000000-0005-0000-0000-0000740B0000}"/>
    <cellStyle name="40% - 강조색6 3 6" xfId="3021" xr:uid="{00000000-0005-0000-0000-0000750B0000}"/>
    <cellStyle name="40% - 강조색6 4" xfId="3022" xr:uid="{00000000-0005-0000-0000-0000760B0000}"/>
    <cellStyle name="40% - 강조색6 4 2" xfId="3023" xr:uid="{00000000-0005-0000-0000-0000770B0000}"/>
    <cellStyle name="40% - 강조색6 4 2 2" xfId="3024" xr:uid="{00000000-0005-0000-0000-0000780B0000}"/>
    <cellStyle name="40% - 강조색6 4 2 2 2" xfId="3025" xr:uid="{00000000-0005-0000-0000-0000790B0000}"/>
    <cellStyle name="40% - 강조색6 4 2 2 2 2" xfId="3026" xr:uid="{00000000-0005-0000-0000-00007A0B0000}"/>
    <cellStyle name="40% - 강조색6 4 2 2 2 2 2" xfId="3027" xr:uid="{00000000-0005-0000-0000-00007B0B0000}"/>
    <cellStyle name="40% - 강조색6 4 2 2 2 3" xfId="3028" xr:uid="{00000000-0005-0000-0000-00007C0B0000}"/>
    <cellStyle name="40% - 강조색6 4 2 2 3" xfId="3029" xr:uid="{00000000-0005-0000-0000-00007D0B0000}"/>
    <cellStyle name="40% - 강조색6 4 2 2 3 2" xfId="3030" xr:uid="{00000000-0005-0000-0000-00007E0B0000}"/>
    <cellStyle name="40% - 강조색6 4 2 2 4" xfId="3031" xr:uid="{00000000-0005-0000-0000-00007F0B0000}"/>
    <cellStyle name="40% - 강조색6 4 2 2 5" xfId="3032" xr:uid="{00000000-0005-0000-0000-0000800B0000}"/>
    <cellStyle name="40% - 강조색6 4 2 3" xfId="3033" xr:uid="{00000000-0005-0000-0000-0000810B0000}"/>
    <cellStyle name="40% - 강조색6 4 2 3 2" xfId="3034" xr:uid="{00000000-0005-0000-0000-0000820B0000}"/>
    <cellStyle name="40% - 강조색6 4 2 3 2 2" xfId="3035" xr:uid="{00000000-0005-0000-0000-0000830B0000}"/>
    <cellStyle name="40% - 강조색6 4 2 3 3" xfId="3036" xr:uid="{00000000-0005-0000-0000-0000840B0000}"/>
    <cellStyle name="40% - 강조색6 4 2 4" xfId="3037" xr:uid="{00000000-0005-0000-0000-0000850B0000}"/>
    <cellStyle name="40% - 강조색6 4 2 4 2" xfId="3038" xr:uid="{00000000-0005-0000-0000-0000860B0000}"/>
    <cellStyle name="40% - 강조색6 4 2 5" xfId="3039" xr:uid="{00000000-0005-0000-0000-0000870B0000}"/>
    <cellStyle name="40% - 강조색6 4 2 6" xfId="3040" xr:uid="{00000000-0005-0000-0000-0000880B0000}"/>
    <cellStyle name="40% - 강조색6 4 3" xfId="3041" xr:uid="{00000000-0005-0000-0000-0000890B0000}"/>
    <cellStyle name="40% - 강조색6 4 3 2" xfId="3042" xr:uid="{00000000-0005-0000-0000-00008A0B0000}"/>
    <cellStyle name="40% - 강조색6 4 3 2 2" xfId="3043" xr:uid="{00000000-0005-0000-0000-00008B0B0000}"/>
    <cellStyle name="40% - 강조색6 4 3 2 2 2" xfId="3044" xr:uid="{00000000-0005-0000-0000-00008C0B0000}"/>
    <cellStyle name="40% - 강조색6 4 3 2 2 2 2" xfId="3045" xr:uid="{00000000-0005-0000-0000-00008D0B0000}"/>
    <cellStyle name="40% - 강조색6 4 3 2 2 3" xfId="3046" xr:uid="{00000000-0005-0000-0000-00008E0B0000}"/>
    <cellStyle name="40% - 강조색6 4 3 2 3" xfId="3047" xr:uid="{00000000-0005-0000-0000-00008F0B0000}"/>
    <cellStyle name="40% - 강조색6 4 3 2 3 2" xfId="3048" xr:uid="{00000000-0005-0000-0000-0000900B0000}"/>
    <cellStyle name="40% - 강조색6 4 3 2 4" xfId="3049" xr:uid="{00000000-0005-0000-0000-0000910B0000}"/>
    <cellStyle name="40% - 강조색6 4 3 2 5" xfId="3050" xr:uid="{00000000-0005-0000-0000-0000920B0000}"/>
    <cellStyle name="40% - 강조색6 4 3 3" xfId="3051" xr:uid="{00000000-0005-0000-0000-0000930B0000}"/>
    <cellStyle name="40% - 강조색6 4 3 3 2" xfId="3052" xr:uid="{00000000-0005-0000-0000-0000940B0000}"/>
    <cellStyle name="40% - 강조색6 4 3 3 2 2" xfId="3053" xr:uid="{00000000-0005-0000-0000-0000950B0000}"/>
    <cellStyle name="40% - 강조색6 4 3 3 3" xfId="3054" xr:uid="{00000000-0005-0000-0000-0000960B0000}"/>
    <cellStyle name="40% - 강조색6 4 3 4" xfId="3055" xr:uid="{00000000-0005-0000-0000-0000970B0000}"/>
    <cellStyle name="40% - 강조색6 4 3 4 2" xfId="3056" xr:uid="{00000000-0005-0000-0000-0000980B0000}"/>
    <cellStyle name="40% - 강조색6 4 3 5" xfId="3057" xr:uid="{00000000-0005-0000-0000-0000990B0000}"/>
    <cellStyle name="40% - 강조색6 4 3 6" xfId="3058" xr:uid="{00000000-0005-0000-0000-00009A0B0000}"/>
    <cellStyle name="40% - 강조색6 4 4" xfId="3059" xr:uid="{00000000-0005-0000-0000-00009B0B0000}"/>
    <cellStyle name="40% - 강조색6 4 4 2" xfId="3060" xr:uid="{00000000-0005-0000-0000-00009C0B0000}"/>
    <cellStyle name="40% - 강조색6 4 4 2 2" xfId="3061" xr:uid="{00000000-0005-0000-0000-00009D0B0000}"/>
    <cellStyle name="40% - 강조색6 4 4 2 2 2" xfId="3062" xr:uid="{00000000-0005-0000-0000-00009E0B0000}"/>
    <cellStyle name="40% - 강조색6 4 4 2 2 2 2" xfId="3063" xr:uid="{00000000-0005-0000-0000-00009F0B0000}"/>
    <cellStyle name="40% - 강조색6 4 4 2 2 3" xfId="3064" xr:uid="{00000000-0005-0000-0000-0000A00B0000}"/>
    <cellStyle name="40% - 강조색6 4 4 2 3" xfId="3065" xr:uid="{00000000-0005-0000-0000-0000A10B0000}"/>
    <cellStyle name="40% - 강조색6 4 4 2 3 2" xfId="3066" xr:uid="{00000000-0005-0000-0000-0000A20B0000}"/>
    <cellStyle name="40% - 강조색6 4 4 2 4" xfId="3067" xr:uid="{00000000-0005-0000-0000-0000A30B0000}"/>
    <cellStyle name="40% - 강조색6 4 4 2 5" xfId="3068" xr:uid="{00000000-0005-0000-0000-0000A40B0000}"/>
    <cellStyle name="40% - 강조색6 4 4 3" xfId="3069" xr:uid="{00000000-0005-0000-0000-0000A50B0000}"/>
    <cellStyle name="40% - 강조색6 4 4 3 2" xfId="3070" xr:uid="{00000000-0005-0000-0000-0000A60B0000}"/>
    <cellStyle name="40% - 강조색6 4 4 3 2 2" xfId="3071" xr:uid="{00000000-0005-0000-0000-0000A70B0000}"/>
    <cellStyle name="40% - 강조색6 4 4 3 3" xfId="3072" xr:uid="{00000000-0005-0000-0000-0000A80B0000}"/>
    <cellStyle name="40% - 강조색6 4 4 4" xfId="3073" xr:uid="{00000000-0005-0000-0000-0000A90B0000}"/>
    <cellStyle name="40% - 강조색6 4 4 4 2" xfId="3074" xr:uid="{00000000-0005-0000-0000-0000AA0B0000}"/>
    <cellStyle name="40% - 강조색6 4 4 5" xfId="3075" xr:uid="{00000000-0005-0000-0000-0000AB0B0000}"/>
    <cellStyle name="40% - 강조색6 4 4 6" xfId="3076" xr:uid="{00000000-0005-0000-0000-0000AC0B0000}"/>
    <cellStyle name="40% - 강조색6 4 5" xfId="3077" xr:uid="{00000000-0005-0000-0000-0000AD0B0000}"/>
    <cellStyle name="40% - 강조색6 4 5 2" xfId="3078" xr:uid="{00000000-0005-0000-0000-0000AE0B0000}"/>
    <cellStyle name="40% - 강조색6 4 5 2 2" xfId="3079" xr:uid="{00000000-0005-0000-0000-0000AF0B0000}"/>
    <cellStyle name="40% - 강조색6 4 5 2 2 2" xfId="3080" xr:uid="{00000000-0005-0000-0000-0000B00B0000}"/>
    <cellStyle name="40% - 강조색6 4 5 2 3" xfId="3081" xr:uid="{00000000-0005-0000-0000-0000B10B0000}"/>
    <cellStyle name="40% - 강조색6 4 5 3" xfId="3082" xr:uid="{00000000-0005-0000-0000-0000B20B0000}"/>
    <cellStyle name="40% - 강조색6 4 5 3 2" xfId="3083" xr:uid="{00000000-0005-0000-0000-0000B30B0000}"/>
    <cellStyle name="40% - 강조색6 4 5 4" xfId="3084" xr:uid="{00000000-0005-0000-0000-0000B40B0000}"/>
    <cellStyle name="40% - 강조색6 4 5 5" xfId="3085" xr:uid="{00000000-0005-0000-0000-0000B50B0000}"/>
    <cellStyle name="40% - 강조색6 4 6" xfId="3086" xr:uid="{00000000-0005-0000-0000-0000B60B0000}"/>
    <cellStyle name="40% - 강조색6 4 6 2" xfId="3087" xr:uid="{00000000-0005-0000-0000-0000B70B0000}"/>
    <cellStyle name="40% - 강조색6 4 6 2 2" xfId="3088" xr:uid="{00000000-0005-0000-0000-0000B80B0000}"/>
    <cellStyle name="40% - 강조색6 4 6 3" xfId="3089" xr:uid="{00000000-0005-0000-0000-0000B90B0000}"/>
    <cellStyle name="40% - 강조색6 4 7" xfId="3090" xr:uid="{00000000-0005-0000-0000-0000BA0B0000}"/>
    <cellStyle name="40% - 강조색6 4 7 2" xfId="3091" xr:uid="{00000000-0005-0000-0000-0000BB0B0000}"/>
    <cellStyle name="40% - 강조색6 4 8" xfId="3092" xr:uid="{00000000-0005-0000-0000-0000BC0B0000}"/>
    <cellStyle name="40% - 강조색6 4 9" xfId="3093" xr:uid="{00000000-0005-0000-0000-0000BD0B0000}"/>
    <cellStyle name="40% - 강조색6 5" xfId="3094" xr:uid="{00000000-0005-0000-0000-0000BE0B0000}"/>
    <cellStyle name="40% - 강조색6 5 2" xfId="3095" xr:uid="{00000000-0005-0000-0000-0000BF0B0000}"/>
    <cellStyle name="40% - 강조색6 5 3" xfId="3096" xr:uid="{00000000-0005-0000-0000-0000C00B0000}"/>
    <cellStyle name="40% - 강조색6 5 3 2" xfId="3097" xr:uid="{00000000-0005-0000-0000-0000C10B0000}"/>
    <cellStyle name="40% - 강조색6 5 3 2 2" xfId="3098" xr:uid="{00000000-0005-0000-0000-0000C20B0000}"/>
    <cellStyle name="40% - 강조색6 5 3 2 2 2" xfId="3099" xr:uid="{00000000-0005-0000-0000-0000C30B0000}"/>
    <cellStyle name="40% - 강조색6 5 3 2 3" xfId="3100" xr:uid="{00000000-0005-0000-0000-0000C40B0000}"/>
    <cellStyle name="40% - 강조색6 5 3 3" xfId="3101" xr:uid="{00000000-0005-0000-0000-0000C50B0000}"/>
    <cellStyle name="40% - 강조색6 5 3 3 2" xfId="3102" xr:uid="{00000000-0005-0000-0000-0000C60B0000}"/>
    <cellStyle name="40% - 강조색6 5 3 4" xfId="3103" xr:uid="{00000000-0005-0000-0000-0000C70B0000}"/>
    <cellStyle name="40% - 강조색6 5 3 5" xfId="3104" xr:uid="{00000000-0005-0000-0000-0000C80B0000}"/>
    <cellStyle name="40% - 강조색6 5 4" xfId="3105" xr:uid="{00000000-0005-0000-0000-0000C90B0000}"/>
    <cellStyle name="40% - 강조색6 5 4 2" xfId="3106" xr:uid="{00000000-0005-0000-0000-0000CA0B0000}"/>
    <cellStyle name="40% - 강조색6 5 4 2 2" xfId="3107" xr:uid="{00000000-0005-0000-0000-0000CB0B0000}"/>
    <cellStyle name="40% - 강조색6 5 4 3" xfId="3108" xr:uid="{00000000-0005-0000-0000-0000CC0B0000}"/>
    <cellStyle name="40% - 강조색6 5 5" xfId="3109" xr:uid="{00000000-0005-0000-0000-0000CD0B0000}"/>
    <cellStyle name="40% - 강조색6 5 5 2" xfId="3110" xr:uid="{00000000-0005-0000-0000-0000CE0B0000}"/>
    <cellStyle name="40% - 강조색6 5 6" xfId="3111" xr:uid="{00000000-0005-0000-0000-0000CF0B0000}"/>
    <cellStyle name="40% - 강조색6 5 7" xfId="3112" xr:uid="{00000000-0005-0000-0000-0000D00B0000}"/>
    <cellStyle name="40% - 강조색6 6" xfId="3113" xr:uid="{00000000-0005-0000-0000-0000D10B0000}"/>
    <cellStyle name="40% - 강조색6 6 2" xfId="3114" xr:uid="{00000000-0005-0000-0000-0000D20B0000}"/>
    <cellStyle name="40% - 강조색6 6 2 2" xfId="3115" xr:uid="{00000000-0005-0000-0000-0000D30B0000}"/>
    <cellStyle name="40% - 강조색6 6 2 2 2" xfId="3116" xr:uid="{00000000-0005-0000-0000-0000D40B0000}"/>
    <cellStyle name="40% - 강조색6 6 2 2 2 2" xfId="3117" xr:uid="{00000000-0005-0000-0000-0000D50B0000}"/>
    <cellStyle name="40% - 강조색6 6 2 2 3" xfId="3118" xr:uid="{00000000-0005-0000-0000-0000D60B0000}"/>
    <cellStyle name="40% - 강조색6 6 2 3" xfId="3119" xr:uid="{00000000-0005-0000-0000-0000D70B0000}"/>
    <cellStyle name="40% - 강조색6 6 2 3 2" xfId="3120" xr:uid="{00000000-0005-0000-0000-0000D80B0000}"/>
    <cellStyle name="40% - 강조색6 6 2 4" xfId="3121" xr:uid="{00000000-0005-0000-0000-0000D90B0000}"/>
    <cellStyle name="40% - 강조색6 6 2 5" xfId="3122" xr:uid="{00000000-0005-0000-0000-0000DA0B0000}"/>
    <cellStyle name="40% - 강조색6 6 3" xfId="3123" xr:uid="{00000000-0005-0000-0000-0000DB0B0000}"/>
    <cellStyle name="40% - 강조색6 6 3 2" xfId="3124" xr:uid="{00000000-0005-0000-0000-0000DC0B0000}"/>
    <cellStyle name="40% - 강조색6 6 3 2 2" xfId="3125" xr:uid="{00000000-0005-0000-0000-0000DD0B0000}"/>
    <cellStyle name="40% - 강조색6 6 3 3" xfId="3126" xr:uid="{00000000-0005-0000-0000-0000DE0B0000}"/>
    <cellStyle name="40% - 강조색6 6 4" xfId="3127" xr:uid="{00000000-0005-0000-0000-0000DF0B0000}"/>
    <cellStyle name="40% - 강조색6 6 4 2" xfId="3128" xr:uid="{00000000-0005-0000-0000-0000E00B0000}"/>
    <cellStyle name="40% - 강조색6 6 5" xfId="3129" xr:uid="{00000000-0005-0000-0000-0000E10B0000}"/>
    <cellStyle name="40% - 강조색6 6 6" xfId="3130" xr:uid="{00000000-0005-0000-0000-0000E20B0000}"/>
    <cellStyle name="40% - 강조색6 7" xfId="3131" xr:uid="{00000000-0005-0000-0000-0000E30B0000}"/>
    <cellStyle name="40% - 강조색6 7 2" xfId="3132" xr:uid="{00000000-0005-0000-0000-0000E40B0000}"/>
    <cellStyle name="40% - 강조색6 7 2 2" xfId="3133" xr:uid="{00000000-0005-0000-0000-0000E50B0000}"/>
    <cellStyle name="40% - 강조색6 7 2 2 2" xfId="3134" xr:uid="{00000000-0005-0000-0000-0000E60B0000}"/>
    <cellStyle name="40% - 강조색6 7 2 2 2 2" xfId="3135" xr:uid="{00000000-0005-0000-0000-0000E70B0000}"/>
    <cellStyle name="40% - 강조색6 7 2 2 3" xfId="3136" xr:uid="{00000000-0005-0000-0000-0000E80B0000}"/>
    <cellStyle name="40% - 강조색6 7 2 3" xfId="3137" xr:uid="{00000000-0005-0000-0000-0000E90B0000}"/>
    <cellStyle name="40% - 강조색6 7 2 3 2" xfId="3138" xr:uid="{00000000-0005-0000-0000-0000EA0B0000}"/>
    <cellStyle name="40% - 강조색6 7 2 4" xfId="3139" xr:uid="{00000000-0005-0000-0000-0000EB0B0000}"/>
    <cellStyle name="40% - 강조색6 7 2 5" xfId="3140" xr:uid="{00000000-0005-0000-0000-0000EC0B0000}"/>
    <cellStyle name="40% - 강조색6 7 3" xfId="3141" xr:uid="{00000000-0005-0000-0000-0000ED0B0000}"/>
    <cellStyle name="40% - 강조색6 7 3 2" xfId="3142" xr:uid="{00000000-0005-0000-0000-0000EE0B0000}"/>
    <cellStyle name="40% - 강조색6 7 3 2 2" xfId="3143" xr:uid="{00000000-0005-0000-0000-0000EF0B0000}"/>
    <cellStyle name="40% - 강조색6 7 3 3" xfId="3144" xr:uid="{00000000-0005-0000-0000-0000F00B0000}"/>
    <cellStyle name="40% - 강조색6 7 4" xfId="3145" xr:uid="{00000000-0005-0000-0000-0000F10B0000}"/>
    <cellStyle name="40% - 강조색6 7 4 2" xfId="3146" xr:uid="{00000000-0005-0000-0000-0000F20B0000}"/>
    <cellStyle name="40% - 강조색6 7 5" xfId="3147" xr:uid="{00000000-0005-0000-0000-0000F30B0000}"/>
    <cellStyle name="40% - 강조색6 7 6" xfId="3148" xr:uid="{00000000-0005-0000-0000-0000F40B0000}"/>
    <cellStyle name="40% - 강조색6 8" xfId="3149" xr:uid="{00000000-0005-0000-0000-0000F50B0000}"/>
    <cellStyle name="40% - 강조색6 8 2" xfId="3150" xr:uid="{00000000-0005-0000-0000-0000F60B0000}"/>
    <cellStyle name="40% - 강조색6 8 2 2" xfId="3151" xr:uid="{00000000-0005-0000-0000-0000F70B0000}"/>
    <cellStyle name="40% - 강조색6 8 2 2 2" xfId="3152" xr:uid="{00000000-0005-0000-0000-0000F80B0000}"/>
    <cellStyle name="40% - 강조색6 8 2 2 2 2" xfId="3153" xr:uid="{00000000-0005-0000-0000-0000F90B0000}"/>
    <cellStyle name="40% - 강조색6 8 2 2 3" xfId="3154" xr:uid="{00000000-0005-0000-0000-0000FA0B0000}"/>
    <cellStyle name="40% - 강조색6 8 2 3" xfId="3155" xr:uid="{00000000-0005-0000-0000-0000FB0B0000}"/>
    <cellStyle name="40% - 강조색6 8 2 3 2" xfId="3156" xr:uid="{00000000-0005-0000-0000-0000FC0B0000}"/>
    <cellStyle name="40% - 강조색6 8 2 4" xfId="3157" xr:uid="{00000000-0005-0000-0000-0000FD0B0000}"/>
    <cellStyle name="40% - 강조색6 8 2 5" xfId="3158" xr:uid="{00000000-0005-0000-0000-0000FE0B0000}"/>
    <cellStyle name="40% - 강조색6 8 3" xfId="3159" xr:uid="{00000000-0005-0000-0000-0000FF0B0000}"/>
    <cellStyle name="40% - 강조색6 8 3 2" xfId="3160" xr:uid="{00000000-0005-0000-0000-0000000C0000}"/>
    <cellStyle name="40% - 강조색6 8 3 2 2" xfId="3161" xr:uid="{00000000-0005-0000-0000-0000010C0000}"/>
    <cellStyle name="40% - 강조색6 8 3 3" xfId="3162" xr:uid="{00000000-0005-0000-0000-0000020C0000}"/>
    <cellStyle name="40% - 강조색6 8 4" xfId="3163" xr:uid="{00000000-0005-0000-0000-0000030C0000}"/>
    <cellStyle name="40% - 강조색6 8 4 2" xfId="3164" xr:uid="{00000000-0005-0000-0000-0000040C0000}"/>
    <cellStyle name="40% - 강조색6 8 5" xfId="3165" xr:uid="{00000000-0005-0000-0000-0000050C0000}"/>
    <cellStyle name="40% - 강조색6 8 6" xfId="3166" xr:uid="{00000000-0005-0000-0000-0000060C0000}"/>
    <cellStyle name="40% - 강조색6 9" xfId="3167" xr:uid="{00000000-0005-0000-0000-0000070C0000}"/>
    <cellStyle name="40% - 강조색6 9 2" xfId="3168" xr:uid="{00000000-0005-0000-0000-0000080C0000}"/>
    <cellStyle name="40% - 강조색6 9 2 2" xfId="3169" xr:uid="{00000000-0005-0000-0000-0000090C0000}"/>
    <cellStyle name="40% - 강조색6 9 3" xfId="3170" xr:uid="{00000000-0005-0000-0000-00000A0C0000}"/>
    <cellStyle name="40% - 강조색6 9 4" xfId="3171" xr:uid="{00000000-0005-0000-0000-00000B0C0000}"/>
    <cellStyle name="60% - 강조색1 2" xfId="3172" xr:uid="{00000000-0005-0000-0000-00000C0C0000}"/>
    <cellStyle name="60% - 강조색1 3" xfId="3173" xr:uid="{00000000-0005-0000-0000-00000D0C0000}"/>
    <cellStyle name="60% - 강조색1 4" xfId="3174" xr:uid="{00000000-0005-0000-0000-00000E0C0000}"/>
    <cellStyle name="60% - 강조색1 5" xfId="3175" xr:uid="{00000000-0005-0000-0000-00000F0C0000}"/>
    <cellStyle name="60% - 강조색1 6" xfId="3176" xr:uid="{00000000-0005-0000-0000-0000100C0000}"/>
    <cellStyle name="60% - 강조색1 7" xfId="3177" xr:uid="{00000000-0005-0000-0000-0000110C0000}"/>
    <cellStyle name="60% - 강조색2 2" xfId="3178" xr:uid="{00000000-0005-0000-0000-0000120C0000}"/>
    <cellStyle name="60% - 강조색2 3" xfId="3179" xr:uid="{00000000-0005-0000-0000-0000130C0000}"/>
    <cellStyle name="60% - 강조색2 4" xfId="3180" xr:uid="{00000000-0005-0000-0000-0000140C0000}"/>
    <cellStyle name="60% - 강조색2 5" xfId="3181" xr:uid="{00000000-0005-0000-0000-0000150C0000}"/>
    <cellStyle name="60% - 강조색2 6" xfId="3182" xr:uid="{00000000-0005-0000-0000-0000160C0000}"/>
    <cellStyle name="60% - 강조색2 7" xfId="3183" xr:uid="{00000000-0005-0000-0000-0000170C0000}"/>
    <cellStyle name="60% - 강조색3 2" xfId="3184" xr:uid="{00000000-0005-0000-0000-0000180C0000}"/>
    <cellStyle name="60% - 강조색3 3" xfId="3185" xr:uid="{00000000-0005-0000-0000-0000190C0000}"/>
    <cellStyle name="60% - 강조색3 4" xfId="3186" xr:uid="{00000000-0005-0000-0000-00001A0C0000}"/>
    <cellStyle name="60% - 강조색3 5" xfId="3187" xr:uid="{00000000-0005-0000-0000-00001B0C0000}"/>
    <cellStyle name="60% - 강조색3 6" xfId="3188" xr:uid="{00000000-0005-0000-0000-00001C0C0000}"/>
    <cellStyle name="60% - 강조색3 7" xfId="3189" xr:uid="{00000000-0005-0000-0000-00001D0C0000}"/>
    <cellStyle name="60% - 강조색4 2" xfId="3190" xr:uid="{00000000-0005-0000-0000-00001E0C0000}"/>
    <cellStyle name="60% - 강조색4 3" xfId="3191" xr:uid="{00000000-0005-0000-0000-00001F0C0000}"/>
    <cellStyle name="60% - 강조색4 4" xfId="3192" xr:uid="{00000000-0005-0000-0000-0000200C0000}"/>
    <cellStyle name="60% - 강조색4 5" xfId="3193" xr:uid="{00000000-0005-0000-0000-0000210C0000}"/>
    <cellStyle name="60% - 강조색4 6" xfId="3194" xr:uid="{00000000-0005-0000-0000-0000220C0000}"/>
    <cellStyle name="60% - 강조색4 7" xfId="3195" xr:uid="{00000000-0005-0000-0000-0000230C0000}"/>
    <cellStyle name="60% - 강조색5 2" xfId="3196" xr:uid="{00000000-0005-0000-0000-0000240C0000}"/>
    <cellStyle name="60% - 강조색5 3" xfId="3197" xr:uid="{00000000-0005-0000-0000-0000250C0000}"/>
    <cellStyle name="60% - 강조색5 4" xfId="3198" xr:uid="{00000000-0005-0000-0000-0000260C0000}"/>
    <cellStyle name="60% - 강조색5 5" xfId="3199" xr:uid="{00000000-0005-0000-0000-0000270C0000}"/>
    <cellStyle name="60% - 강조색5 6" xfId="3200" xr:uid="{00000000-0005-0000-0000-0000280C0000}"/>
    <cellStyle name="60% - 강조색5 7" xfId="3201" xr:uid="{00000000-0005-0000-0000-0000290C0000}"/>
    <cellStyle name="60% - 강조색6 2" xfId="3202" xr:uid="{00000000-0005-0000-0000-00002A0C0000}"/>
    <cellStyle name="60% - 강조색6 3" xfId="3203" xr:uid="{00000000-0005-0000-0000-00002B0C0000}"/>
    <cellStyle name="60% - 강조색6 4" xfId="3204" xr:uid="{00000000-0005-0000-0000-00002C0C0000}"/>
    <cellStyle name="60% - 강조색6 5" xfId="3205" xr:uid="{00000000-0005-0000-0000-00002D0C0000}"/>
    <cellStyle name="60% - 강조색6 6" xfId="3206" xr:uid="{00000000-0005-0000-0000-00002E0C0000}"/>
    <cellStyle name="60% - 강조색6 7" xfId="3207" xr:uid="{00000000-0005-0000-0000-00002F0C0000}"/>
    <cellStyle name="Comma [0]_ SG&amp;A Bridge " xfId="3208" xr:uid="{00000000-0005-0000-0000-0000300C0000}"/>
    <cellStyle name="Comma_ SG&amp;A Bridge " xfId="3209" xr:uid="{00000000-0005-0000-0000-0000310C0000}"/>
    <cellStyle name="Currency [0]_ SG&amp;A Bridge " xfId="3210" xr:uid="{00000000-0005-0000-0000-0000320C0000}"/>
    <cellStyle name="Currency_ SG&amp;A Bridge " xfId="3211" xr:uid="{00000000-0005-0000-0000-0000330C0000}"/>
    <cellStyle name="Header1" xfId="3212" xr:uid="{00000000-0005-0000-0000-0000340C0000}"/>
    <cellStyle name="Header2" xfId="3213" xr:uid="{00000000-0005-0000-0000-0000350C0000}"/>
    <cellStyle name="Normal - Style1" xfId="3214" xr:uid="{00000000-0005-0000-0000-0000360C0000}"/>
    <cellStyle name="Normal_ SG&amp;A Bridge " xfId="3215" xr:uid="{00000000-0005-0000-0000-0000370C0000}"/>
    <cellStyle name="강조색1 2" xfId="3216" xr:uid="{00000000-0005-0000-0000-0000380C0000}"/>
    <cellStyle name="강조색1 3" xfId="3217" xr:uid="{00000000-0005-0000-0000-0000390C0000}"/>
    <cellStyle name="강조색1 4" xfId="3218" xr:uid="{00000000-0005-0000-0000-00003A0C0000}"/>
    <cellStyle name="강조색1 5" xfId="3219" xr:uid="{00000000-0005-0000-0000-00003B0C0000}"/>
    <cellStyle name="강조색1 6" xfId="3220" xr:uid="{00000000-0005-0000-0000-00003C0C0000}"/>
    <cellStyle name="강조색1 7" xfId="3221" xr:uid="{00000000-0005-0000-0000-00003D0C0000}"/>
    <cellStyle name="강조색2 2" xfId="3222" xr:uid="{00000000-0005-0000-0000-00003E0C0000}"/>
    <cellStyle name="강조색2 3" xfId="3223" xr:uid="{00000000-0005-0000-0000-00003F0C0000}"/>
    <cellStyle name="강조색2 4" xfId="3224" xr:uid="{00000000-0005-0000-0000-0000400C0000}"/>
    <cellStyle name="강조색2 5" xfId="3225" xr:uid="{00000000-0005-0000-0000-0000410C0000}"/>
    <cellStyle name="강조색2 6" xfId="3226" xr:uid="{00000000-0005-0000-0000-0000420C0000}"/>
    <cellStyle name="강조색2 7" xfId="3227" xr:uid="{00000000-0005-0000-0000-0000430C0000}"/>
    <cellStyle name="강조색3 2" xfId="3228" xr:uid="{00000000-0005-0000-0000-0000440C0000}"/>
    <cellStyle name="강조색3 3" xfId="3229" xr:uid="{00000000-0005-0000-0000-0000450C0000}"/>
    <cellStyle name="강조색3 4" xfId="3230" xr:uid="{00000000-0005-0000-0000-0000460C0000}"/>
    <cellStyle name="강조색3 5" xfId="3231" xr:uid="{00000000-0005-0000-0000-0000470C0000}"/>
    <cellStyle name="강조색3 6" xfId="3232" xr:uid="{00000000-0005-0000-0000-0000480C0000}"/>
    <cellStyle name="강조색3 7" xfId="3233" xr:uid="{00000000-0005-0000-0000-0000490C0000}"/>
    <cellStyle name="강조색4 2" xfId="3234" xr:uid="{00000000-0005-0000-0000-00004A0C0000}"/>
    <cellStyle name="강조색4 3" xfId="3235" xr:uid="{00000000-0005-0000-0000-00004B0C0000}"/>
    <cellStyle name="강조색4 4" xfId="3236" xr:uid="{00000000-0005-0000-0000-00004C0C0000}"/>
    <cellStyle name="강조색4 5" xfId="3237" xr:uid="{00000000-0005-0000-0000-00004D0C0000}"/>
    <cellStyle name="강조색4 6" xfId="3238" xr:uid="{00000000-0005-0000-0000-00004E0C0000}"/>
    <cellStyle name="강조색4 7" xfId="3239" xr:uid="{00000000-0005-0000-0000-00004F0C0000}"/>
    <cellStyle name="강조색5 2" xfId="3240" xr:uid="{00000000-0005-0000-0000-0000500C0000}"/>
    <cellStyle name="강조색5 3" xfId="3241" xr:uid="{00000000-0005-0000-0000-0000510C0000}"/>
    <cellStyle name="강조색5 4" xfId="3242" xr:uid="{00000000-0005-0000-0000-0000520C0000}"/>
    <cellStyle name="강조색5 5" xfId="3243" xr:uid="{00000000-0005-0000-0000-0000530C0000}"/>
    <cellStyle name="강조색5 6" xfId="3244" xr:uid="{00000000-0005-0000-0000-0000540C0000}"/>
    <cellStyle name="강조색5 7" xfId="3245" xr:uid="{00000000-0005-0000-0000-0000550C0000}"/>
    <cellStyle name="강조색6 2" xfId="3246" xr:uid="{00000000-0005-0000-0000-0000560C0000}"/>
    <cellStyle name="강조색6 3" xfId="3247" xr:uid="{00000000-0005-0000-0000-0000570C0000}"/>
    <cellStyle name="강조색6 4" xfId="3248" xr:uid="{00000000-0005-0000-0000-0000580C0000}"/>
    <cellStyle name="강조색6 5" xfId="3249" xr:uid="{00000000-0005-0000-0000-0000590C0000}"/>
    <cellStyle name="강조색6 6" xfId="3250" xr:uid="{00000000-0005-0000-0000-00005A0C0000}"/>
    <cellStyle name="강조색6 7" xfId="3251" xr:uid="{00000000-0005-0000-0000-00005B0C0000}"/>
    <cellStyle name="경고문 2" xfId="3252" xr:uid="{00000000-0005-0000-0000-00005C0C0000}"/>
    <cellStyle name="경고문 3" xfId="3253" xr:uid="{00000000-0005-0000-0000-00005D0C0000}"/>
    <cellStyle name="경고문 4" xfId="3254" xr:uid="{00000000-0005-0000-0000-00005E0C0000}"/>
    <cellStyle name="경고문 5" xfId="3255" xr:uid="{00000000-0005-0000-0000-00005F0C0000}"/>
    <cellStyle name="경고문 6" xfId="3256" xr:uid="{00000000-0005-0000-0000-0000600C0000}"/>
    <cellStyle name="경고문 7" xfId="3257" xr:uid="{00000000-0005-0000-0000-0000610C0000}"/>
    <cellStyle name="계산 2" xfId="3258" xr:uid="{00000000-0005-0000-0000-0000620C0000}"/>
    <cellStyle name="계산 3" xfId="3259" xr:uid="{00000000-0005-0000-0000-0000630C0000}"/>
    <cellStyle name="계산 4" xfId="3260" xr:uid="{00000000-0005-0000-0000-0000640C0000}"/>
    <cellStyle name="계산 5" xfId="3261" xr:uid="{00000000-0005-0000-0000-0000650C0000}"/>
    <cellStyle name="계산 6" xfId="3262" xr:uid="{00000000-0005-0000-0000-0000660C0000}"/>
    <cellStyle name="계산 7" xfId="3263" xr:uid="{00000000-0005-0000-0000-0000670C0000}"/>
    <cellStyle name="나쁨 2" xfId="3264" xr:uid="{00000000-0005-0000-0000-0000680C0000}"/>
    <cellStyle name="나쁨 3" xfId="3265" xr:uid="{00000000-0005-0000-0000-0000690C0000}"/>
    <cellStyle name="나쁨 4" xfId="3266" xr:uid="{00000000-0005-0000-0000-00006A0C0000}"/>
    <cellStyle name="나쁨 5" xfId="3267" xr:uid="{00000000-0005-0000-0000-00006B0C0000}"/>
    <cellStyle name="나쁨 6" xfId="3268" xr:uid="{00000000-0005-0000-0000-00006C0C0000}"/>
    <cellStyle name="나쁨 7" xfId="3269" xr:uid="{00000000-0005-0000-0000-00006D0C0000}"/>
    <cellStyle name="메모 10" xfId="3270" xr:uid="{00000000-0005-0000-0000-00006E0C0000}"/>
    <cellStyle name="메모 10 2" xfId="3271" xr:uid="{00000000-0005-0000-0000-00006F0C0000}"/>
    <cellStyle name="메모 10 2 2" xfId="3272" xr:uid="{00000000-0005-0000-0000-0000700C0000}"/>
    <cellStyle name="메모 10 3" xfId="3273" xr:uid="{00000000-0005-0000-0000-0000710C0000}"/>
    <cellStyle name="메모 10 4" xfId="3274" xr:uid="{00000000-0005-0000-0000-0000720C0000}"/>
    <cellStyle name="메모 11" xfId="3275" xr:uid="{00000000-0005-0000-0000-0000730C0000}"/>
    <cellStyle name="메모 11 2" xfId="3276" xr:uid="{00000000-0005-0000-0000-0000740C0000}"/>
    <cellStyle name="메모 11 3" xfId="3277" xr:uid="{00000000-0005-0000-0000-0000750C0000}"/>
    <cellStyle name="메모 12" xfId="3278" xr:uid="{00000000-0005-0000-0000-0000760C0000}"/>
    <cellStyle name="메모 12 2" xfId="3279" xr:uid="{00000000-0005-0000-0000-0000770C0000}"/>
    <cellStyle name="메모 12 3" xfId="3280" xr:uid="{00000000-0005-0000-0000-0000780C0000}"/>
    <cellStyle name="메모 13" xfId="3281" xr:uid="{00000000-0005-0000-0000-0000790C0000}"/>
    <cellStyle name="메모 14" xfId="3282" xr:uid="{00000000-0005-0000-0000-00007A0C0000}"/>
    <cellStyle name="메모 15" xfId="3283" xr:uid="{00000000-0005-0000-0000-00007B0C0000}"/>
    <cellStyle name="메모 16" xfId="3284" xr:uid="{00000000-0005-0000-0000-00007C0C0000}"/>
    <cellStyle name="메모 2" xfId="3285" xr:uid="{00000000-0005-0000-0000-00007D0C0000}"/>
    <cellStyle name="메모 2 2" xfId="3286" xr:uid="{00000000-0005-0000-0000-00007E0C0000}"/>
    <cellStyle name="메모 2 2 2" xfId="3287" xr:uid="{00000000-0005-0000-0000-00007F0C0000}"/>
    <cellStyle name="메모 2 2 2 2" xfId="3288" xr:uid="{00000000-0005-0000-0000-0000800C0000}"/>
    <cellStyle name="메모 2 2 2 2 2" xfId="3289" xr:uid="{00000000-0005-0000-0000-0000810C0000}"/>
    <cellStyle name="메모 2 2 2 2 2 2" xfId="3290" xr:uid="{00000000-0005-0000-0000-0000820C0000}"/>
    <cellStyle name="메모 2 2 2 2 2 2 2" xfId="3291" xr:uid="{00000000-0005-0000-0000-0000830C0000}"/>
    <cellStyle name="메모 2 2 2 2 2 3" xfId="3292" xr:uid="{00000000-0005-0000-0000-0000840C0000}"/>
    <cellStyle name="메모 2 2 2 2 3" xfId="3293" xr:uid="{00000000-0005-0000-0000-0000850C0000}"/>
    <cellStyle name="메모 2 2 2 2 3 2" xfId="3294" xr:uid="{00000000-0005-0000-0000-0000860C0000}"/>
    <cellStyle name="메모 2 2 2 2 4" xfId="3295" xr:uid="{00000000-0005-0000-0000-0000870C0000}"/>
    <cellStyle name="메모 2 2 2 3" xfId="3296" xr:uid="{00000000-0005-0000-0000-0000880C0000}"/>
    <cellStyle name="메모 2 2 2 3 2" xfId="3297" xr:uid="{00000000-0005-0000-0000-0000890C0000}"/>
    <cellStyle name="메모 2 2 2 3 2 2" xfId="3298" xr:uid="{00000000-0005-0000-0000-00008A0C0000}"/>
    <cellStyle name="메모 2 2 2 3 3" xfId="3299" xr:uid="{00000000-0005-0000-0000-00008B0C0000}"/>
    <cellStyle name="메모 2 2 2 4" xfId="3300" xr:uid="{00000000-0005-0000-0000-00008C0C0000}"/>
    <cellStyle name="메모 2 2 2 4 2" xfId="3301" xr:uid="{00000000-0005-0000-0000-00008D0C0000}"/>
    <cellStyle name="메모 2 2 2 5" xfId="3302" xr:uid="{00000000-0005-0000-0000-00008E0C0000}"/>
    <cellStyle name="메모 2 2 3" xfId="3303" xr:uid="{00000000-0005-0000-0000-00008F0C0000}"/>
    <cellStyle name="메모 2 2 3 2" xfId="3304" xr:uid="{00000000-0005-0000-0000-0000900C0000}"/>
    <cellStyle name="메모 2 2 3 2 2" xfId="3305" xr:uid="{00000000-0005-0000-0000-0000910C0000}"/>
    <cellStyle name="메모 2 2 3 2 2 2" xfId="3306" xr:uid="{00000000-0005-0000-0000-0000920C0000}"/>
    <cellStyle name="메모 2 2 3 2 3" xfId="3307" xr:uid="{00000000-0005-0000-0000-0000930C0000}"/>
    <cellStyle name="메모 2 2 3 3" xfId="3308" xr:uid="{00000000-0005-0000-0000-0000940C0000}"/>
    <cellStyle name="메모 2 2 3 3 2" xfId="3309" xr:uid="{00000000-0005-0000-0000-0000950C0000}"/>
    <cellStyle name="메모 2 2 3 4" xfId="3310" xr:uid="{00000000-0005-0000-0000-0000960C0000}"/>
    <cellStyle name="메모 2 2 4" xfId="3311" xr:uid="{00000000-0005-0000-0000-0000970C0000}"/>
    <cellStyle name="메모 2 2 4 2" xfId="3312" xr:uid="{00000000-0005-0000-0000-0000980C0000}"/>
    <cellStyle name="메모 2 2 4 2 2" xfId="3313" xr:uid="{00000000-0005-0000-0000-0000990C0000}"/>
    <cellStyle name="메모 2 2 4 3" xfId="3314" xr:uid="{00000000-0005-0000-0000-00009A0C0000}"/>
    <cellStyle name="메모 2 2 5" xfId="3315" xr:uid="{00000000-0005-0000-0000-00009B0C0000}"/>
    <cellStyle name="메모 2 2 5 2" xfId="3316" xr:uid="{00000000-0005-0000-0000-00009C0C0000}"/>
    <cellStyle name="메모 2 2 6" xfId="3317" xr:uid="{00000000-0005-0000-0000-00009D0C0000}"/>
    <cellStyle name="메모 2 3" xfId="3318" xr:uid="{00000000-0005-0000-0000-00009E0C0000}"/>
    <cellStyle name="메모 2 3 2" xfId="3319" xr:uid="{00000000-0005-0000-0000-00009F0C0000}"/>
    <cellStyle name="메모 2 3 2 2" xfId="3320" xr:uid="{00000000-0005-0000-0000-0000A00C0000}"/>
    <cellStyle name="메모 2 3 2 2 2" xfId="3321" xr:uid="{00000000-0005-0000-0000-0000A10C0000}"/>
    <cellStyle name="메모 2 3 2 2 2 2" xfId="3322" xr:uid="{00000000-0005-0000-0000-0000A20C0000}"/>
    <cellStyle name="메모 2 3 2 2 3" xfId="3323" xr:uid="{00000000-0005-0000-0000-0000A30C0000}"/>
    <cellStyle name="메모 2 3 2 3" xfId="3324" xr:uid="{00000000-0005-0000-0000-0000A40C0000}"/>
    <cellStyle name="메모 2 3 2 3 2" xfId="3325" xr:uid="{00000000-0005-0000-0000-0000A50C0000}"/>
    <cellStyle name="메모 2 3 2 4" xfId="3326" xr:uid="{00000000-0005-0000-0000-0000A60C0000}"/>
    <cellStyle name="메모 2 3 3" xfId="3327" xr:uid="{00000000-0005-0000-0000-0000A70C0000}"/>
    <cellStyle name="메모 2 3 3 2" xfId="3328" xr:uid="{00000000-0005-0000-0000-0000A80C0000}"/>
    <cellStyle name="메모 2 3 3 2 2" xfId="3329" xr:uid="{00000000-0005-0000-0000-0000A90C0000}"/>
    <cellStyle name="메모 2 3 3 3" xfId="3330" xr:uid="{00000000-0005-0000-0000-0000AA0C0000}"/>
    <cellStyle name="메모 2 3 4" xfId="3331" xr:uid="{00000000-0005-0000-0000-0000AB0C0000}"/>
    <cellStyle name="메모 2 3 4 2" xfId="3332" xr:uid="{00000000-0005-0000-0000-0000AC0C0000}"/>
    <cellStyle name="메모 2 3 5" xfId="3333" xr:uid="{00000000-0005-0000-0000-0000AD0C0000}"/>
    <cellStyle name="메모 2 4" xfId="3334" xr:uid="{00000000-0005-0000-0000-0000AE0C0000}"/>
    <cellStyle name="메모 2 4 2" xfId="3335" xr:uid="{00000000-0005-0000-0000-0000AF0C0000}"/>
    <cellStyle name="메모 2 4 2 2" xfId="3336" xr:uid="{00000000-0005-0000-0000-0000B00C0000}"/>
    <cellStyle name="메모 2 4 2 2 2" xfId="3337" xr:uid="{00000000-0005-0000-0000-0000B10C0000}"/>
    <cellStyle name="메모 2 4 2 3" xfId="3338" xr:uid="{00000000-0005-0000-0000-0000B20C0000}"/>
    <cellStyle name="메모 2 4 3" xfId="3339" xr:uid="{00000000-0005-0000-0000-0000B30C0000}"/>
    <cellStyle name="메모 2 4 3 2" xfId="3340" xr:uid="{00000000-0005-0000-0000-0000B40C0000}"/>
    <cellStyle name="메모 2 4 4" xfId="3341" xr:uid="{00000000-0005-0000-0000-0000B50C0000}"/>
    <cellStyle name="메모 2 5" xfId="3342" xr:uid="{00000000-0005-0000-0000-0000B60C0000}"/>
    <cellStyle name="메모 2 5 2" xfId="3343" xr:uid="{00000000-0005-0000-0000-0000B70C0000}"/>
    <cellStyle name="메모 2 5 2 2" xfId="3344" xr:uid="{00000000-0005-0000-0000-0000B80C0000}"/>
    <cellStyle name="메모 2 5 3" xfId="3345" xr:uid="{00000000-0005-0000-0000-0000B90C0000}"/>
    <cellStyle name="메모 2 6" xfId="3346" xr:uid="{00000000-0005-0000-0000-0000BA0C0000}"/>
    <cellStyle name="메모 2 6 2" xfId="3347" xr:uid="{00000000-0005-0000-0000-0000BB0C0000}"/>
    <cellStyle name="메모 2 7" xfId="3348" xr:uid="{00000000-0005-0000-0000-0000BC0C0000}"/>
    <cellStyle name="메모 2 8" xfId="3349" xr:uid="{00000000-0005-0000-0000-0000BD0C0000}"/>
    <cellStyle name="메모 3" xfId="3350" xr:uid="{00000000-0005-0000-0000-0000BE0C0000}"/>
    <cellStyle name="메모 3 2" xfId="3351" xr:uid="{00000000-0005-0000-0000-0000BF0C0000}"/>
    <cellStyle name="메모 3 2 2" xfId="3352" xr:uid="{00000000-0005-0000-0000-0000C00C0000}"/>
    <cellStyle name="메모 3 2 2 2" xfId="3353" xr:uid="{00000000-0005-0000-0000-0000C10C0000}"/>
    <cellStyle name="메모 3 2 2 2 2" xfId="3354" xr:uid="{00000000-0005-0000-0000-0000C20C0000}"/>
    <cellStyle name="메모 3 2 2 2 2 2" xfId="3355" xr:uid="{00000000-0005-0000-0000-0000C30C0000}"/>
    <cellStyle name="메모 3 2 2 2 3" xfId="3356" xr:uid="{00000000-0005-0000-0000-0000C40C0000}"/>
    <cellStyle name="메모 3 2 2 3" xfId="3357" xr:uid="{00000000-0005-0000-0000-0000C50C0000}"/>
    <cellStyle name="메모 3 2 2 3 2" xfId="3358" xr:uid="{00000000-0005-0000-0000-0000C60C0000}"/>
    <cellStyle name="메모 3 2 2 4" xfId="3359" xr:uid="{00000000-0005-0000-0000-0000C70C0000}"/>
    <cellStyle name="메모 3 2 3" xfId="3360" xr:uid="{00000000-0005-0000-0000-0000C80C0000}"/>
    <cellStyle name="메모 3 2 3 2" xfId="3361" xr:uid="{00000000-0005-0000-0000-0000C90C0000}"/>
    <cellStyle name="메모 3 2 3 2 2" xfId="3362" xr:uid="{00000000-0005-0000-0000-0000CA0C0000}"/>
    <cellStyle name="메모 3 2 3 3" xfId="3363" xr:uid="{00000000-0005-0000-0000-0000CB0C0000}"/>
    <cellStyle name="메모 3 2 4" xfId="3364" xr:uid="{00000000-0005-0000-0000-0000CC0C0000}"/>
    <cellStyle name="메모 3 2 4 2" xfId="3365" xr:uid="{00000000-0005-0000-0000-0000CD0C0000}"/>
    <cellStyle name="메모 3 2 5" xfId="3366" xr:uid="{00000000-0005-0000-0000-0000CE0C0000}"/>
    <cellStyle name="메모 3 3" xfId="3367" xr:uid="{00000000-0005-0000-0000-0000CF0C0000}"/>
    <cellStyle name="메모 3 3 2" xfId="3368" xr:uid="{00000000-0005-0000-0000-0000D00C0000}"/>
    <cellStyle name="메모 3 3 2 2" xfId="3369" xr:uid="{00000000-0005-0000-0000-0000D10C0000}"/>
    <cellStyle name="메모 3 3 2 2 2" xfId="3370" xr:uid="{00000000-0005-0000-0000-0000D20C0000}"/>
    <cellStyle name="메모 3 3 2 3" xfId="3371" xr:uid="{00000000-0005-0000-0000-0000D30C0000}"/>
    <cellStyle name="메모 3 3 3" xfId="3372" xr:uid="{00000000-0005-0000-0000-0000D40C0000}"/>
    <cellStyle name="메모 3 3 3 2" xfId="3373" xr:uid="{00000000-0005-0000-0000-0000D50C0000}"/>
    <cellStyle name="메모 3 3 4" xfId="3374" xr:uid="{00000000-0005-0000-0000-0000D60C0000}"/>
    <cellStyle name="메모 3 4" xfId="3375" xr:uid="{00000000-0005-0000-0000-0000D70C0000}"/>
    <cellStyle name="메모 3 4 2" xfId="3376" xr:uid="{00000000-0005-0000-0000-0000D80C0000}"/>
    <cellStyle name="메모 3 4 2 2" xfId="3377" xr:uid="{00000000-0005-0000-0000-0000D90C0000}"/>
    <cellStyle name="메모 3 4 3" xfId="3378" xr:uid="{00000000-0005-0000-0000-0000DA0C0000}"/>
    <cellStyle name="메모 3 5" xfId="3379" xr:uid="{00000000-0005-0000-0000-0000DB0C0000}"/>
    <cellStyle name="메모 3 5 2" xfId="3380" xr:uid="{00000000-0005-0000-0000-0000DC0C0000}"/>
    <cellStyle name="메모 3 6" xfId="3381" xr:uid="{00000000-0005-0000-0000-0000DD0C0000}"/>
    <cellStyle name="메모 4" xfId="3382" xr:uid="{00000000-0005-0000-0000-0000DE0C0000}"/>
    <cellStyle name="메모 5" xfId="3383" xr:uid="{00000000-0005-0000-0000-0000DF0C0000}"/>
    <cellStyle name="메모 5 2" xfId="3384" xr:uid="{00000000-0005-0000-0000-0000E00C0000}"/>
    <cellStyle name="메모 5 2 2" xfId="3385" xr:uid="{00000000-0005-0000-0000-0000E10C0000}"/>
    <cellStyle name="메모 5 2 2 2" xfId="3386" xr:uid="{00000000-0005-0000-0000-0000E20C0000}"/>
    <cellStyle name="메모 5 2 2 2 2" xfId="3387" xr:uid="{00000000-0005-0000-0000-0000E30C0000}"/>
    <cellStyle name="메모 5 2 2 2 2 2" xfId="3388" xr:uid="{00000000-0005-0000-0000-0000E40C0000}"/>
    <cellStyle name="메모 5 2 2 2 3" xfId="3389" xr:uid="{00000000-0005-0000-0000-0000E50C0000}"/>
    <cellStyle name="메모 5 2 2 3" xfId="3390" xr:uid="{00000000-0005-0000-0000-0000E60C0000}"/>
    <cellStyle name="메모 5 2 2 3 2" xfId="3391" xr:uid="{00000000-0005-0000-0000-0000E70C0000}"/>
    <cellStyle name="메모 5 2 2 4" xfId="3392" xr:uid="{00000000-0005-0000-0000-0000E80C0000}"/>
    <cellStyle name="메모 5 2 2 5" xfId="3393" xr:uid="{00000000-0005-0000-0000-0000E90C0000}"/>
    <cellStyle name="메모 5 2 3" xfId="3394" xr:uid="{00000000-0005-0000-0000-0000EA0C0000}"/>
    <cellStyle name="메모 5 2 3 2" xfId="3395" xr:uid="{00000000-0005-0000-0000-0000EB0C0000}"/>
    <cellStyle name="메모 5 2 3 2 2" xfId="3396" xr:uid="{00000000-0005-0000-0000-0000EC0C0000}"/>
    <cellStyle name="메모 5 2 3 3" xfId="3397" xr:uid="{00000000-0005-0000-0000-0000ED0C0000}"/>
    <cellStyle name="메모 5 2 4" xfId="3398" xr:uid="{00000000-0005-0000-0000-0000EE0C0000}"/>
    <cellStyle name="메모 5 2 4 2" xfId="3399" xr:uid="{00000000-0005-0000-0000-0000EF0C0000}"/>
    <cellStyle name="메모 5 2 5" xfId="3400" xr:uid="{00000000-0005-0000-0000-0000F00C0000}"/>
    <cellStyle name="메모 5 2 6" xfId="3401" xr:uid="{00000000-0005-0000-0000-0000F10C0000}"/>
    <cellStyle name="메모 5 3" xfId="3402" xr:uid="{00000000-0005-0000-0000-0000F20C0000}"/>
    <cellStyle name="메모 5 3 2" xfId="3403" xr:uid="{00000000-0005-0000-0000-0000F30C0000}"/>
    <cellStyle name="메모 5 3 2 2" xfId="3404" xr:uid="{00000000-0005-0000-0000-0000F40C0000}"/>
    <cellStyle name="메모 5 3 2 2 2" xfId="3405" xr:uid="{00000000-0005-0000-0000-0000F50C0000}"/>
    <cellStyle name="메모 5 3 2 2 2 2" xfId="3406" xr:uid="{00000000-0005-0000-0000-0000F60C0000}"/>
    <cellStyle name="메모 5 3 2 2 3" xfId="3407" xr:uid="{00000000-0005-0000-0000-0000F70C0000}"/>
    <cellStyle name="메모 5 3 2 3" xfId="3408" xr:uid="{00000000-0005-0000-0000-0000F80C0000}"/>
    <cellStyle name="메모 5 3 2 3 2" xfId="3409" xr:uid="{00000000-0005-0000-0000-0000F90C0000}"/>
    <cellStyle name="메모 5 3 2 4" xfId="3410" xr:uid="{00000000-0005-0000-0000-0000FA0C0000}"/>
    <cellStyle name="메모 5 3 2 5" xfId="3411" xr:uid="{00000000-0005-0000-0000-0000FB0C0000}"/>
    <cellStyle name="메모 5 3 3" xfId="3412" xr:uid="{00000000-0005-0000-0000-0000FC0C0000}"/>
    <cellStyle name="메모 5 3 3 2" xfId="3413" xr:uid="{00000000-0005-0000-0000-0000FD0C0000}"/>
    <cellStyle name="메모 5 3 3 2 2" xfId="3414" xr:uid="{00000000-0005-0000-0000-0000FE0C0000}"/>
    <cellStyle name="메모 5 3 3 3" xfId="3415" xr:uid="{00000000-0005-0000-0000-0000FF0C0000}"/>
    <cellStyle name="메모 5 3 4" xfId="3416" xr:uid="{00000000-0005-0000-0000-0000000D0000}"/>
    <cellStyle name="메모 5 3 4 2" xfId="3417" xr:uid="{00000000-0005-0000-0000-0000010D0000}"/>
    <cellStyle name="메모 5 3 5" xfId="3418" xr:uid="{00000000-0005-0000-0000-0000020D0000}"/>
    <cellStyle name="메모 5 3 6" xfId="3419" xr:uid="{00000000-0005-0000-0000-0000030D0000}"/>
    <cellStyle name="메모 5 4" xfId="3420" xr:uid="{00000000-0005-0000-0000-0000040D0000}"/>
    <cellStyle name="메모 5 4 2" xfId="3421" xr:uid="{00000000-0005-0000-0000-0000050D0000}"/>
    <cellStyle name="메모 5 4 2 2" xfId="3422" xr:uid="{00000000-0005-0000-0000-0000060D0000}"/>
    <cellStyle name="메모 5 4 2 2 2" xfId="3423" xr:uid="{00000000-0005-0000-0000-0000070D0000}"/>
    <cellStyle name="메모 5 4 2 2 2 2" xfId="3424" xr:uid="{00000000-0005-0000-0000-0000080D0000}"/>
    <cellStyle name="메모 5 4 2 2 3" xfId="3425" xr:uid="{00000000-0005-0000-0000-0000090D0000}"/>
    <cellStyle name="메모 5 4 2 3" xfId="3426" xr:uid="{00000000-0005-0000-0000-00000A0D0000}"/>
    <cellStyle name="메모 5 4 2 3 2" xfId="3427" xr:uid="{00000000-0005-0000-0000-00000B0D0000}"/>
    <cellStyle name="메모 5 4 2 4" xfId="3428" xr:uid="{00000000-0005-0000-0000-00000C0D0000}"/>
    <cellStyle name="메모 5 4 2 5" xfId="3429" xr:uid="{00000000-0005-0000-0000-00000D0D0000}"/>
    <cellStyle name="메모 5 4 3" xfId="3430" xr:uid="{00000000-0005-0000-0000-00000E0D0000}"/>
    <cellStyle name="메모 5 4 3 2" xfId="3431" xr:uid="{00000000-0005-0000-0000-00000F0D0000}"/>
    <cellStyle name="메모 5 4 3 2 2" xfId="3432" xr:uid="{00000000-0005-0000-0000-0000100D0000}"/>
    <cellStyle name="메모 5 4 3 3" xfId="3433" xr:uid="{00000000-0005-0000-0000-0000110D0000}"/>
    <cellStyle name="메모 5 4 4" xfId="3434" xr:uid="{00000000-0005-0000-0000-0000120D0000}"/>
    <cellStyle name="메모 5 4 4 2" xfId="3435" xr:uid="{00000000-0005-0000-0000-0000130D0000}"/>
    <cellStyle name="메모 5 4 5" xfId="3436" xr:uid="{00000000-0005-0000-0000-0000140D0000}"/>
    <cellStyle name="메모 5 4 6" xfId="3437" xr:uid="{00000000-0005-0000-0000-0000150D0000}"/>
    <cellStyle name="메모 5 5" xfId="3438" xr:uid="{00000000-0005-0000-0000-0000160D0000}"/>
    <cellStyle name="메모 5 5 2" xfId="3439" xr:uid="{00000000-0005-0000-0000-0000170D0000}"/>
    <cellStyle name="메모 5 5 2 2" xfId="3440" xr:uid="{00000000-0005-0000-0000-0000180D0000}"/>
    <cellStyle name="메모 5 5 2 2 2" xfId="3441" xr:uid="{00000000-0005-0000-0000-0000190D0000}"/>
    <cellStyle name="메모 5 5 2 3" xfId="3442" xr:uid="{00000000-0005-0000-0000-00001A0D0000}"/>
    <cellStyle name="메모 5 5 3" xfId="3443" xr:uid="{00000000-0005-0000-0000-00001B0D0000}"/>
    <cellStyle name="메모 5 5 3 2" xfId="3444" xr:uid="{00000000-0005-0000-0000-00001C0D0000}"/>
    <cellStyle name="메모 5 5 4" xfId="3445" xr:uid="{00000000-0005-0000-0000-00001D0D0000}"/>
    <cellStyle name="메모 5 5 5" xfId="3446" xr:uid="{00000000-0005-0000-0000-00001E0D0000}"/>
    <cellStyle name="메모 5 6" xfId="3447" xr:uid="{00000000-0005-0000-0000-00001F0D0000}"/>
    <cellStyle name="메모 5 6 2" xfId="3448" xr:uid="{00000000-0005-0000-0000-0000200D0000}"/>
    <cellStyle name="메모 5 6 2 2" xfId="3449" xr:uid="{00000000-0005-0000-0000-0000210D0000}"/>
    <cellStyle name="메모 5 6 3" xfId="3450" xr:uid="{00000000-0005-0000-0000-0000220D0000}"/>
    <cellStyle name="메모 5 7" xfId="3451" xr:uid="{00000000-0005-0000-0000-0000230D0000}"/>
    <cellStyle name="메모 5 7 2" xfId="3452" xr:uid="{00000000-0005-0000-0000-0000240D0000}"/>
    <cellStyle name="메모 5 8" xfId="3453" xr:uid="{00000000-0005-0000-0000-0000250D0000}"/>
    <cellStyle name="메모 5 9" xfId="3454" xr:uid="{00000000-0005-0000-0000-0000260D0000}"/>
    <cellStyle name="메모 6" xfId="3455" xr:uid="{00000000-0005-0000-0000-0000270D0000}"/>
    <cellStyle name="메모 6 2" xfId="3456" xr:uid="{00000000-0005-0000-0000-0000280D0000}"/>
    <cellStyle name="메모 6 3" xfId="3457" xr:uid="{00000000-0005-0000-0000-0000290D0000}"/>
    <cellStyle name="메모 6 3 2" xfId="3458" xr:uid="{00000000-0005-0000-0000-00002A0D0000}"/>
    <cellStyle name="메모 6 3 2 2" xfId="3459" xr:uid="{00000000-0005-0000-0000-00002B0D0000}"/>
    <cellStyle name="메모 6 3 2 2 2" xfId="3460" xr:uid="{00000000-0005-0000-0000-00002C0D0000}"/>
    <cellStyle name="메모 6 3 2 3" xfId="3461" xr:uid="{00000000-0005-0000-0000-00002D0D0000}"/>
    <cellStyle name="메모 6 3 3" xfId="3462" xr:uid="{00000000-0005-0000-0000-00002E0D0000}"/>
    <cellStyle name="메모 6 3 3 2" xfId="3463" xr:uid="{00000000-0005-0000-0000-00002F0D0000}"/>
    <cellStyle name="메모 6 3 4" xfId="3464" xr:uid="{00000000-0005-0000-0000-0000300D0000}"/>
    <cellStyle name="메모 6 3 5" xfId="3465" xr:uid="{00000000-0005-0000-0000-0000310D0000}"/>
    <cellStyle name="메모 6 4" xfId="3466" xr:uid="{00000000-0005-0000-0000-0000320D0000}"/>
    <cellStyle name="메모 6 4 2" xfId="3467" xr:uid="{00000000-0005-0000-0000-0000330D0000}"/>
    <cellStyle name="메모 6 4 2 2" xfId="3468" xr:uid="{00000000-0005-0000-0000-0000340D0000}"/>
    <cellStyle name="메모 6 4 3" xfId="3469" xr:uid="{00000000-0005-0000-0000-0000350D0000}"/>
    <cellStyle name="메모 6 5" xfId="3470" xr:uid="{00000000-0005-0000-0000-0000360D0000}"/>
    <cellStyle name="메모 6 5 2" xfId="3471" xr:uid="{00000000-0005-0000-0000-0000370D0000}"/>
    <cellStyle name="메모 6 6" xfId="3472" xr:uid="{00000000-0005-0000-0000-0000380D0000}"/>
    <cellStyle name="메모 6 7" xfId="3473" xr:uid="{00000000-0005-0000-0000-0000390D0000}"/>
    <cellStyle name="메모 7" xfId="3474" xr:uid="{00000000-0005-0000-0000-00003A0D0000}"/>
    <cellStyle name="메모 7 2" xfId="3475" xr:uid="{00000000-0005-0000-0000-00003B0D0000}"/>
    <cellStyle name="메모 7 2 2" xfId="3476" xr:uid="{00000000-0005-0000-0000-00003C0D0000}"/>
    <cellStyle name="메모 7 2 2 2" xfId="3477" xr:uid="{00000000-0005-0000-0000-00003D0D0000}"/>
    <cellStyle name="메모 7 2 2 2 2" xfId="3478" xr:uid="{00000000-0005-0000-0000-00003E0D0000}"/>
    <cellStyle name="메모 7 2 2 3" xfId="3479" xr:uid="{00000000-0005-0000-0000-00003F0D0000}"/>
    <cellStyle name="메모 7 2 3" xfId="3480" xr:uid="{00000000-0005-0000-0000-0000400D0000}"/>
    <cellStyle name="메모 7 2 3 2" xfId="3481" xr:uid="{00000000-0005-0000-0000-0000410D0000}"/>
    <cellStyle name="메모 7 2 4" xfId="3482" xr:uid="{00000000-0005-0000-0000-0000420D0000}"/>
    <cellStyle name="메모 7 2 5" xfId="3483" xr:uid="{00000000-0005-0000-0000-0000430D0000}"/>
    <cellStyle name="메모 7 3" xfId="3484" xr:uid="{00000000-0005-0000-0000-0000440D0000}"/>
    <cellStyle name="메모 7 3 2" xfId="3485" xr:uid="{00000000-0005-0000-0000-0000450D0000}"/>
    <cellStyle name="메모 7 3 2 2" xfId="3486" xr:uid="{00000000-0005-0000-0000-0000460D0000}"/>
    <cellStyle name="메모 7 3 3" xfId="3487" xr:uid="{00000000-0005-0000-0000-0000470D0000}"/>
    <cellStyle name="메모 7 4" xfId="3488" xr:uid="{00000000-0005-0000-0000-0000480D0000}"/>
    <cellStyle name="메모 7 4 2" xfId="3489" xr:uid="{00000000-0005-0000-0000-0000490D0000}"/>
    <cellStyle name="메모 7 5" xfId="3490" xr:uid="{00000000-0005-0000-0000-00004A0D0000}"/>
    <cellStyle name="메모 7 6" xfId="3491" xr:uid="{00000000-0005-0000-0000-00004B0D0000}"/>
    <cellStyle name="메모 8" xfId="3492" xr:uid="{00000000-0005-0000-0000-00004C0D0000}"/>
    <cellStyle name="메모 8 2" xfId="3493" xr:uid="{00000000-0005-0000-0000-00004D0D0000}"/>
    <cellStyle name="메모 8 2 2" xfId="3494" xr:uid="{00000000-0005-0000-0000-00004E0D0000}"/>
    <cellStyle name="메모 8 2 2 2" xfId="3495" xr:uid="{00000000-0005-0000-0000-00004F0D0000}"/>
    <cellStyle name="메모 8 2 2 2 2" xfId="3496" xr:uid="{00000000-0005-0000-0000-0000500D0000}"/>
    <cellStyle name="메모 8 2 2 3" xfId="3497" xr:uid="{00000000-0005-0000-0000-0000510D0000}"/>
    <cellStyle name="메모 8 2 3" xfId="3498" xr:uid="{00000000-0005-0000-0000-0000520D0000}"/>
    <cellStyle name="메모 8 2 3 2" xfId="3499" xr:uid="{00000000-0005-0000-0000-0000530D0000}"/>
    <cellStyle name="메모 8 2 4" xfId="3500" xr:uid="{00000000-0005-0000-0000-0000540D0000}"/>
    <cellStyle name="메모 8 2 5" xfId="3501" xr:uid="{00000000-0005-0000-0000-0000550D0000}"/>
    <cellStyle name="메모 8 3" xfId="3502" xr:uid="{00000000-0005-0000-0000-0000560D0000}"/>
    <cellStyle name="메모 8 3 2" xfId="3503" xr:uid="{00000000-0005-0000-0000-0000570D0000}"/>
    <cellStyle name="메모 8 3 2 2" xfId="3504" xr:uid="{00000000-0005-0000-0000-0000580D0000}"/>
    <cellStyle name="메모 8 3 3" xfId="3505" xr:uid="{00000000-0005-0000-0000-0000590D0000}"/>
    <cellStyle name="메모 8 4" xfId="3506" xr:uid="{00000000-0005-0000-0000-00005A0D0000}"/>
    <cellStyle name="메모 8 4 2" xfId="3507" xr:uid="{00000000-0005-0000-0000-00005B0D0000}"/>
    <cellStyle name="메모 8 5" xfId="3508" xr:uid="{00000000-0005-0000-0000-00005C0D0000}"/>
    <cellStyle name="메모 8 6" xfId="3509" xr:uid="{00000000-0005-0000-0000-00005D0D0000}"/>
    <cellStyle name="메모 9" xfId="3510" xr:uid="{00000000-0005-0000-0000-00005E0D0000}"/>
    <cellStyle name="메모 9 2" xfId="3511" xr:uid="{00000000-0005-0000-0000-00005F0D0000}"/>
    <cellStyle name="메모 9 2 2" xfId="3512" xr:uid="{00000000-0005-0000-0000-0000600D0000}"/>
    <cellStyle name="메모 9 2 2 2" xfId="3513" xr:uid="{00000000-0005-0000-0000-0000610D0000}"/>
    <cellStyle name="메모 9 2 2 2 2" xfId="3514" xr:uid="{00000000-0005-0000-0000-0000620D0000}"/>
    <cellStyle name="메모 9 2 2 3" xfId="3515" xr:uid="{00000000-0005-0000-0000-0000630D0000}"/>
    <cellStyle name="메모 9 2 3" xfId="3516" xr:uid="{00000000-0005-0000-0000-0000640D0000}"/>
    <cellStyle name="메모 9 2 3 2" xfId="3517" xr:uid="{00000000-0005-0000-0000-0000650D0000}"/>
    <cellStyle name="메모 9 2 4" xfId="3518" xr:uid="{00000000-0005-0000-0000-0000660D0000}"/>
    <cellStyle name="메모 9 2 5" xfId="3519" xr:uid="{00000000-0005-0000-0000-0000670D0000}"/>
    <cellStyle name="메모 9 3" xfId="3520" xr:uid="{00000000-0005-0000-0000-0000680D0000}"/>
    <cellStyle name="메모 9 3 2" xfId="3521" xr:uid="{00000000-0005-0000-0000-0000690D0000}"/>
    <cellStyle name="메모 9 3 2 2" xfId="3522" xr:uid="{00000000-0005-0000-0000-00006A0D0000}"/>
    <cellStyle name="메모 9 3 3" xfId="3523" xr:uid="{00000000-0005-0000-0000-00006B0D0000}"/>
    <cellStyle name="메모 9 4" xfId="3524" xr:uid="{00000000-0005-0000-0000-00006C0D0000}"/>
    <cellStyle name="메모 9 4 2" xfId="3525" xr:uid="{00000000-0005-0000-0000-00006D0D0000}"/>
    <cellStyle name="메모 9 5" xfId="3526" xr:uid="{00000000-0005-0000-0000-00006E0D0000}"/>
    <cellStyle name="메모 9 6" xfId="3527" xr:uid="{00000000-0005-0000-0000-00006F0D0000}"/>
    <cellStyle name="백분율 2" xfId="79" xr:uid="{00000000-0005-0000-0000-0000700D0000}"/>
    <cellStyle name="백분율 2 2" xfId="3528" xr:uid="{00000000-0005-0000-0000-0000710D0000}"/>
    <cellStyle name="백분율 2 2 2" xfId="3529" xr:uid="{00000000-0005-0000-0000-0000720D0000}"/>
    <cellStyle name="백분율 2 2 2 2" xfId="3530" xr:uid="{00000000-0005-0000-0000-0000730D0000}"/>
    <cellStyle name="백분율 2 2 2 2 2" xfId="3531" xr:uid="{00000000-0005-0000-0000-0000740D0000}"/>
    <cellStyle name="백분율 2 2 2 3" xfId="3532" xr:uid="{00000000-0005-0000-0000-0000750D0000}"/>
    <cellStyle name="백분율 2 2 2 4" xfId="3533" xr:uid="{00000000-0005-0000-0000-0000760D0000}"/>
    <cellStyle name="백분율 2 2 2 5" xfId="3534" xr:uid="{00000000-0005-0000-0000-0000770D0000}"/>
    <cellStyle name="백분율 2 2 3" xfId="3535" xr:uid="{00000000-0005-0000-0000-0000780D0000}"/>
    <cellStyle name="백분율 2 2 3 2" xfId="3536" xr:uid="{00000000-0005-0000-0000-0000790D0000}"/>
    <cellStyle name="백분율 2 2 4" xfId="3537" xr:uid="{00000000-0005-0000-0000-00007A0D0000}"/>
    <cellStyle name="백분율 2 2 5" xfId="3538" xr:uid="{00000000-0005-0000-0000-00007B0D0000}"/>
    <cellStyle name="백분율 2 2 6" xfId="3539" xr:uid="{00000000-0005-0000-0000-00007C0D0000}"/>
    <cellStyle name="백분율 2 2 7" xfId="3540" xr:uid="{00000000-0005-0000-0000-00007D0D0000}"/>
    <cellStyle name="백분율 2 3" xfId="3541" xr:uid="{00000000-0005-0000-0000-00007E0D0000}"/>
    <cellStyle name="백분율 2 3 2" xfId="3542" xr:uid="{00000000-0005-0000-0000-00007F0D0000}"/>
    <cellStyle name="백분율 2 3 2 2" xfId="3543" xr:uid="{00000000-0005-0000-0000-0000800D0000}"/>
    <cellStyle name="백분율 2 3 3" xfId="3544" xr:uid="{00000000-0005-0000-0000-0000810D0000}"/>
    <cellStyle name="백분율 2 3 4" xfId="3545" xr:uid="{00000000-0005-0000-0000-0000820D0000}"/>
    <cellStyle name="백분율 2 3 5" xfId="3546" xr:uid="{00000000-0005-0000-0000-0000830D0000}"/>
    <cellStyle name="백분율 2 4" xfId="3547" xr:uid="{00000000-0005-0000-0000-0000840D0000}"/>
    <cellStyle name="백분율 2 4 2" xfId="3548" xr:uid="{00000000-0005-0000-0000-0000850D0000}"/>
    <cellStyle name="백분율 2 4 2 2" xfId="3549" xr:uid="{00000000-0005-0000-0000-0000860D0000}"/>
    <cellStyle name="백분율 2 4 3" xfId="3550" xr:uid="{00000000-0005-0000-0000-0000870D0000}"/>
    <cellStyle name="백분율 2 5" xfId="3551" xr:uid="{00000000-0005-0000-0000-0000880D0000}"/>
    <cellStyle name="백분율 2 6" xfId="3552" xr:uid="{00000000-0005-0000-0000-0000890D0000}"/>
    <cellStyle name="백분율 2 7" xfId="3553" xr:uid="{00000000-0005-0000-0000-00008A0D0000}"/>
    <cellStyle name="백분율 2 8" xfId="3554" xr:uid="{00000000-0005-0000-0000-00008B0D0000}"/>
    <cellStyle name="백분율 3" xfId="3555" xr:uid="{00000000-0005-0000-0000-00008C0D0000}"/>
    <cellStyle name="백분율 3 2" xfId="3556" xr:uid="{00000000-0005-0000-0000-00008D0D0000}"/>
    <cellStyle name="백분율 3 2 2" xfId="3557" xr:uid="{00000000-0005-0000-0000-00008E0D0000}"/>
    <cellStyle name="백분율 3 2 2 2" xfId="3558" xr:uid="{00000000-0005-0000-0000-00008F0D0000}"/>
    <cellStyle name="백분율 3 2 3" xfId="3559" xr:uid="{00000000-0005-0000-0000-0000900D0000}"/>
    <cellStyle name="백분율 3 3" xfId="3560" xr:uid="{00000000-0005-0000-0000-0000910D0000}"/>
    <cellStyle name="백분율 3 3 2" xfId="3561" xr:uid="{00000000-0005-0000-0000-0000920D0000}"/>
    <cellStyle name="백분율 3 4" xfId="3562" xr:uid="{00000000-0005-0000-0000-0000930D0000}"/>
    <cellStyle name="백분율 3 4 2" xfId="3563" xr:uid="{00000000-0005-0000-0000-0000940D0000}"/>
    <cellStyle name="백분율 3 5" xfId="3564" xr:uid="{00000000-0005-0000-0000-0000950D0000}"/>
    <cellStyle name="백분율 3 6" xfId="3565" xr:uid="{00000000-0005-0000-0000-0000960D0000}"/>
    <cellStyle name="백분율 3 7" xfId="3566" xr:uid="{00000000-0005-0000-0000-0000970D0000}"/>
    <cellStyle name="백분율 4" xfId="3567" xr:uid="{00000000-0005-0000-0000-0000980D0000}"/>
    <cellStyle name="백분율 4 2" xfId="3568" xr:uid="{00000000-0005-0000-0000-0000990D0000}"/>
    <cellStyle name="백분율 4 3" xfId="3569" xr:uid="{00000000-0005-0000-0000-00009A0D0000}"/>
    <cellStyle name="백분율 4 3 2" xfId="3570" xr:uid="{00000000-0005-0000-0000-00009B0D0000}"/>
    <cellStyle name="백분율 4 4" xfId="3571" xr:uid="{00000000-0005-0000-0000-00009C0D0000}"/>
    <cellStyle name="백분율 5" xfId="3572" xr:uid="{00000000-0005-0000-0000-00009D0D0000}"/>
    <cellStyle name="백분율 6" xfId="3573" xr:uid="{00000000-0005-0000-0000-00009E0D0000}"/>
    <cellStyle name="백분율 6 2" xfId="3574" xr:uid="{00000000-0005-0000-0000-00009F0D0000}"/>
    <cellStyle name="백분율 7" xfId="3575" xr:uid="{00000000-0005-0000-0000-0000A00D0000}"/>
    <cellStyle name="백분율 8" xfId="3576" xr:uid="{00000000-0005-0000-0000-0000A10D0000}"/>
    <cellStyle name="백분율 9" xfId="3577" xr:uid="{00000000-0005-0000-0000-0000A20D0000}"/>
    <cellStyle name="보통 2" xfId="3578" xr:uid="{00000000-0005-0000-0000-0000A30D0000}"/>
    <cellStyle name="보통 3" xfId="3579" xr:uid="{00000000-0005-0000-0000-0000A40D0000}"/>
    <cellStyle name="보통 4" xfId="3580" xr:uid="{00000000-0005-0000-0000-0000A50D0000}"/>
    <cellStyle name="보통 5" xfId="3581" xr:uid="{00000000-0005-0000-0000-0000A60D0000}"/>
    <cellStyle name="보통 6" xfId="3582" xr:uid="{00000000-0005-0000-0000-0000A70D0000}"/>
    <cellStyle name="보통 7" xfId="3583" xr:uid="{00000000-0005-0000-0000-0000A80D0000}"/>
    <cellStyle name="뷭?_BOOKSHIP" xfId="3584" xr:uid="{00000000-0005-0000-0000-0000A90D0000}"/>
    <cellStyle name="설명 텍스트 2" xfId="3585" xr:uid="{00000000-0005-0000-0000-0000AA0D0000}"/>
    <cellStyle name="설명 텍스트 3" xfId="3586" xr:uid="{00000000-0005-0000-0000-0000AB0D0000}"/>
    <cellStyle name="설명 텍스트 4" xfId="3587" xr:uid="{00000000-0005-0000-0000-0000AC0D0000}"/>
    <cellStyle name="설명 텍스트 5" xfId="3588" xr:uid="{00000000-0005-0000-0000-0000AD0D0000}"/>
    <cellStyle name="설명 텍스트 6" xfId="3589" xr:uid="{00000000-0005-0000-0000-0000AE0D0000}"/>
    <cellStyle name="설명 텍스트 7" xfId="3590" xr:uid="{00000000-0005-0000-0000-0000AF0D0000}"/>
    <cellStyle name="셀 확인 2" xfId="3591" xr:uid="{00000000-0005-0000-0000-0000B00D0000}"/>
    <cellStyle name="셀 확인 3" xfId="3592" xr:uid="{00000000-0005-0000-0000-0000B10D0000}"/>
    <cellStyle name="셀 확인 4" xfId="3593" xr:uid="{00000000-0005-0000-0000-0000B20D0000}"/>
    <cellStyle name="셀 확인 5" xfId="3594" xr:uid="{00000000-0005-0000-0000-0000B30D0000}"/>
    <cellStyle name="셀 확인 6" xfId="3595" xr:uid="{00000000-0005-0000-0000-0000B40D0000}"/>
    <cellStyle name="셀 확인 7" xfId="3596" xr:uid="{00000000-0005-0000-0000-0000B50D0000}"/>
    <cellStyle name="쉼표 [0] 10" xfId="20" xr:uid="{00000000-0005-0000-0000-0000B60D0000}"/>
    <cellStyle name="쉼표 [0] 10 10" xfId="3597" xr:uid="{00000000-0005-0000-0000-0000B70D0000}"/>
    <cellStyle name="쉼표 [0] 10 10 2" xfId="3598" xr:uid="{00000000-0005-0000-0000-0000B80D0000}"/>
    <cellStyle name="쉼표 [0] 10 10 2 2" xfId="3599" xr:uid="{00000000-0005-0000-0000-0000B90D0000}"/>
    <cellStyle name="쉼표 [0] 10 10 2 2 2" xfId="3600" xr:uid="{00000000-0005-0000-0000-0000BA0D0000}"/>
    <cellStyle name="쉼표 [0] 10 10 2 3" xfId="3601" xr:uid="{00000000-0005-0000-0000-0000BB0D0000}"/>
    <cellStyle name="쉼표 [0] 10 10 3" xfId="3602" xr:uid="{00000000-0005-0000-0000-0000BC0D0000}"/>
    <cellStyle name="쉼표 [0] 10 10 3 2" xfId="3603" xr:uid="{00000000-0005-0000-0000-0000BD0D0000}"/>
    <cellStyle name="쉼표 [0] 10 10 3 2 2" xfId="3604" xr:uid="{00000000-0005-0000-0000-0000BE0D0000}"/>
    <cellStyle name="쉼표 [0] 10 10 3 3" xfId="3605" xr:uid="{00000000-0005-0000-0000-0000BF0D0000}"/>
    <cellStyle name="쉼표 [0] 10 10 4" xfId="3606" xr:uid="{00000000-0005-0000-0000-0000C00D0000}"/>
    <cellStyle name="쉼표 [0] 10 10 4 2" xfId="3607" xr:uid="{00000000-0005-0000-0000-0000C10D0000}"/>
    <cellStyle name="쉼표 [0] 10 10 5" xfId="3608" xr:uid="{00000000-0005-0000-0000-0000C20D0000}"/>
    <cellStyle name="쉼표 [0] 10 11" xfId="3609" xr:uid="{00000000-0005-0000-0000-0000C30D0000}"/>
    <cellStyle name="쉼표 [0] 10 11 2" xfId="3610" xr:uid="{00000000-0005-0000-0000-0000C40D0000}"/>
    <cellStyle name="쉼표 [0] 10 11 2 2" xfId="3611" xr:uid="{00000000-0005-0000-0000-0000C50D0000}"/>
    <cellStyle name="쉼표 [0] 10 11 2 2 2" xfId="3612" xr:uid="{00000000-0005-0000-0000-0000C60D0000}"/>
    <cellStyle name="쉼표 [0] 10 11 2 3" xfId="3613" xr:uid="{00000000-0005-0000-0000-0000C70D0000}"/>
    <cellStyle name="쉼표 [0] 10 11 3" xfId="3614" xr:uid="{00000000-0005-0000-0000-0000C80D0000}"/>
    <cellStyle name="쉼표 [0] 10 11 3 2" xfId="3615" xr:uid="{00000000-0005-0000-0000-0000C90D0000}"/>
    <cellStyle name="쉼표 [0] 10 11 3 2 2" xfId="3616" xr:uid="{00000000-0005-0000-0000-0000CA0D0000}"/>
    <cellStyle name="쉼표 [0] 10 11 3 3" xfId="3617" xr:uid="{00000000-0005-0000-0000-0000CB0D0000}"/>
    <cellStyle name="쉼표 [0] 10 11 4" xfId="3618" xr:uid="{00000000-0005-0000-0000-0000CC0D0000}"/>
    <cellStyle name="쉼표 [0] 10 11 4 2" xfId="3619" xr:uid="{00000000-0005-0000-0000-0000CD0D0000}"/>
    <cellStyle name="쉼표 [0] 10 11 5" xfId="3620" xr:uid="{00000000-0005-0000-0000-0000CE0D0000}"/>
    <cellStyle name="쉼표 [0] 10 12" xfId="3621" xr:uid="{00000000-0005-0000-0000-0000CF0D0000}"/>
    <cellStyle name="쉼표 [0] 10 12 2" xfId="3622" xr:uid="{00000000-0005-0000-0000-0000D00D0000}"/>
    <cellStyle name="쉼표 [0] 10 12 2 2" xfId="3623" xr:uid="{00000000-0005-0000-0000-0000D10D0000}"/>
    <cellStyle name="쉼표 [0] 10 12 3" xfId="3624" xr:uid="{00000000-0005-0000-0000-0000D20D0000}"/>
    <cellStyle name="쉼표 [0] 10 13" xfId="3625" xr:uid="{00000000-0005-0000-0000-0000D30D0000}"/>
    <cellStyle name="쉼표 [0] 10 13 2" xfId="3626" xr:uid="{00000000-0005-0000-0000-0000D40D0000}"/>
    <cellStyle name="쉼표 [0] 10 13 2 2" xfId="3627" xr:uid="{00000000-0005-0000-0000-0000D50D0000}"/>
    <cellStyle name="쉼표 [0] 10 13 3" xfId="3628" xr:uid="{00000000-0005-0000-0000-0000D60D0000}"/>
    <cellStyle name="쉼표 [0] 10 14" xfId="3629" xr:uid="{00000000-0005-0000-0000-0000D70D0000}"/>
    <cellStyle name="쉼표 [0] 10 14 2" xfId="3630" xr:uid="{00000000-0005-0000-0000-0000D80D0000}"/>
    <cellStyle name="쉼표 [0] 10 14 2 2" xfId="37565" xr:uid="{00000000-0005-0000-0000-0000D90D0000}"/>
    <cellStyle name="쉼표 [0] 10 14 3" xfId="3631" xr:uid="{00000000-0005-0000-0000-0000DA0D0000}"/>
    <cellStyle name="쉼표 [0] 10 14 4" xfId="37566" xr:uid="{00000000-0005-0000-0000-0000DB0D0000}"/>
    <cellStyle name="쉼표 [0] 10 15" xfId="3632" xr:uid="{00000000-0005-0000-0000-0000DC0D0000}"/>
    <cellStyle name="쉼표 [0] 10 16" xfId="3633" xr:uid="{00000000-0005-0000-0000-0000DD0D0000}"/>
    <cellStyle name="쉼표 [0] 10 2" xfId="3634" xr:uid="{00000000-0005-0000-0000-0000DE0D0000}"/>
    <cellStyle name="쉼표 [0] 10 2 10" xfId="3635" xr:uid="{00000000-0005-0000-0000-0000DF0D0000}"/>
    <cellStyle name="쉼표 [0] 10 2 11" xfId="3636" xr:uid="{00000000-0005-0000-0000-0000E00D0000}"/>
    <cellStyle name="쉼표 [0] 10 2 2" xfId="3637" xr:uid="{00000000-0005-0000-0000-0000E10D0000}"/>
    <cellStyle name="쉼표 [0] 10 2 2 2" xfId="3638" xr:uid="{00000000-0005-0000-0000-0000E20D0000}"/>
    <cellStyle name="쉼표 [0] 10 2 2 2 2" xfId="3639" xr:uid="{00000000-0005-0000-0000-0000E30D0000}"/>
    <cellStyle name="쉼표 [0] 10 2 2 2 2 2" xfId="3640" xr:uid="{00000000-0005-0000-0000-0000E40D0000}"/>
    <cellStyle name="쉼표 [0] 10 2 2 2 2 2 2" xfId="3641" xr:uid="{00000000-0005-0000-0000-0000E50D0000}"/>
    <cellStyle name="쉼표 [0] 10 2 2 2 2 2 2 2" xfId="3642" xr:uid="{00000000-0005-0000-0000-0000E60D0000}"/>
    <cellStyle name="쉼표 [0] 10 2 2 2 2 2 3" xfId="3643" xr:uid="{00000000-0005-0000-0000-0000E70D0000}"/>
    <cellStyle name="쉼표 [0] 10 2 2 2 2 3" xfId="3644" xr:uid="{00000000-0005-0000-0000-0000E80D0000}"/>
    <cellStyle name="쉼표 [0] 10 2 2 2 2 3 2" xfId="3645" xr:uid="{00000000-0005-0000-0000-0000E90D0000}"/>
    <cellStyle name="쉼표 [0] 10 2 2 2 2 3 2 2" xfId="3646" xr:uid="{00000000-0005-0000-0000-0000EA0D0000}"/>
    <cellStyle name="쉼표 [0] 10 2 2 2 2 3 3" xfId="3647" xr:uid="{00000000-0005-0000-0000-0000EB0D0000}"/>
    <cellStyle name="쉼표 [0] 10 2 2 2 2 4" xfId="3648" xr:uid="{00000000-0005-0000-0000-0000EC0D0000}"/>
    <cellStyle name="쉼표 [0] 10 2 2 2 2 4 2" xfId="3649" xr:uid="{00000000-0005-0000-0000-0000ED0D0000}"/>
    <cellStyle name="쉼표 [0] 10 2 2 2 2 5" xfId="3650" xr:uid="{00000000-0005-0000-0000-0000EE0D0000}"/>
    <cellStyle name="쉼표 [0] 10 2 2 2 3" xfId="3651" xr:uid="{00000000-0005-0000-0000-0000EF0D0000}"/>
    <cellStyle name="쉼표 [0] 10 2 2 2 3 2" xfId="3652" xr:uid="{00000000-0005-0000-0000-0000F00D0000}"/>
    <cellStyle name="쉼표 [0] 10 2 2 2 3 2 2" xfId="3653" xr:uid="{00000000-0005-0000-0000-0000F10D0000}"/>
    <cellStyle name="쉼표 [0] 10 2 2 2 3 3" xfId="3654" xr:uid="{00000000-0005-0000-0000-0000F20D0000}"/>
    <cellStyle name="쉼표 [0] 10 2 2 2 4" xfId="3655" xr:uid="{00000000-0005-0000-0000-0000F30D0000}"/>
    <cellStyle name="쉼표 [0] 10 2 2 2 4 2" xfId="3656" xr:uid="{00000000-0005-0000-0000-0000F40D0000}"/>
    <cellStyle name="쉼표 [0] 10 2 2 2 4 2 2" xfId="3657" xr:uid="{00000000-0005-0000-0000-0000F50D0000}"/>
    <cellStyle name="쉼표 [0] 10 2 2 2 4 3" xfId="3658" xr:uid="{00000000-0005-0000-0000-0000F60D0000}"/>
    <cellStyle name="쉼표 [0] 10 2 2 2 5" xfId="3659" xr:uid="{00000000-0005-0000-0000-0000F70D0000}"/>
    <cellStyle name="쉼표 [0] 10 2 2 2 5 2" xfId="3660" xr:uid="{00000000-0005-0000-0000-0000F80D0000}"/>
    <cellStyle name="쉼표 [0] 10 2 2 2 6" xfId="3661" xr:uid="{00000000-0005-0000-0000-0000F90D0000}"/>
    <cellStyle name="쉼표 [0] 10 2 2 3" xfId="3662" xr:uid="{00000000-0005-0000-0000-0000FA0D0000}"/>
    <cellStyle name="쉼표 [0] 10 2 2 3 2" xfId="3663" xr:uid="{00000000-0005-0000-0000-0000FB0D0000}"/>
    <cellStyle name="쉼표 [0] 10 2 2 3 2 2" xfId="3664" xr:uid="{00000000-0005-0000-0000-0000FC0D0000}"/>
    <cellStyle name="쉼표 [0] 10 2 2 3 2 2 2" xfId="3665" xr:uid="{00000000-0005-0000-0000-0000FD0D0000}"/>
    <cellStyle name="쉼표 [0] 10 2 2 3 2 3" xfId="3666" xr:uid="{00000000-0005-0000-0000-0000FE0D0000}"/>
    <cellStyle name="쉼표 [0] 10 2 2 3 2 3 2" xfId="37567" xr:uid="{00000000-0005-0000-0000-0000FF0D0000}"/>
    <cellStyle name="쉼표 [0] 10 2 2 3 2 4" xfId="37568" xr:uid="{00000000-0005-0000-0000-0000000E0000}"/>
    <cellStyle name="쉼표 [0] 10 2 2 3 3" xfId="3667" xr:uid="{00000000-0005-0000-0000-0000010E0000}"/>
    <cellStyle name="쉼표 [0] 10 2 2 3 3 2" xfId="3668" xr:uid="{00000000-0005-0000-0000-0000020E0000}"/>
    <cellStyle name="쉼표 [0] 10 2 2 3 3 2 2" xfId="3669" xr:uid="{00000000-0005-0000-0000-0000030E0000}"/>
    <cellStyle name="쉼표 [0] 10 2 2 3 3 3" xfId="3670" xr:uid="{00000000-0005-0000-0000-0000040E0000}"/>
    <cellStyle name="쉼표 [0] 10 2 2 3 4" xfId="3671" xr:uid="{00000000-0005-0000-0000-0000050E0000}"/>
    <cellStyle name="쉼표 [0] 10 2 2 3 4 2" xfId="3672" xr:uid="{00000000-0005-0000-0000-0000060E0000}"/>
    <cellStyle name="쉼표 [0] 10 2 2 3 5" xfId="3673" xr:uid="{00000000-0005-0000-0000-0000070E0000}"/>
    <cellStyle name="쉼표 [0] 10 2 2 4" xfId="3674" xr:uid="{00000000-0005-0000-0000-0000080E0000}"/>
    <cellStyle name="쉼표 [0] 10 2 2 4 2" xfId="3675" xr:uid="{00000000-0005-0000-0000-0000090E0000}"/>
    <cellStyle name="쉼표 [0] 10 2 2 4 2 2" xfId="3676" xr:uid="{00000000-0005-0000-0000-00000A0E0000}"/>
    <cellStyle name="쉼표 [0] 10 2 2 4 2 2 2" xfId="3677" xr:uid="{00000000-0005-0000-0000-00000B0E0000}"/>
    <cellStyle name="쉼표 [0] 10 2 2 4 2 3" xfId="3678" xr:uid="{00000000-0005-0000-0000-00000C0E0000}"/>
    <cellStyle name="쉼표 [0] 10 2 2 4 3" xfId="3679" xr:uid="{00000000-0005-0000-0000-00000D0E0000}"/>
    <cellStyle name="쉼표 [0] 10 2 2 4 3 2" xfId="3680" xr:uid="{00000000-0005-0000-0000-00000E0E0000}"/>
    <cellStyle name="쉼표 [0] 10 2 2 4 3 2 2" xfId="3681" xr:uid="{00000000-0005-0000-0000-00000F0E0000}"/>
    <cellStyle name="쉼표 [0] 10 2 2 4 3 3" xfId="3682" xr:uid="{00000000-0005-0000-0000-0000100E0000}"/>
    <cellStyle name="쉼표 [0] 10 2 2 4 4" xfId="3683" xr:uid="{00000000-0005-0000-0000-0000110E0000}"/>
    <cellStyle name="쉼표 [0] 10 2 2 4 4 2" xfId="3684" xr:uid="{00000000-0005-0000-0000-0000120E0000}"/>
    <cellStyle name="쉼표 [0] 10 2 2 4 5" xfId="3685" xr:uid="{00000000-0005-0000-0000-0000130E0000}"/>
    <cellStyle name="쉼표 [0] 10 2 2 5" xfId="3686" xr:uid="{00000000-0005-0000-0000-0000140E0000}"/>
    <cellStyle name="쉼표 [0] 10 2 2 5 2" xfId="3687" xr:uid="{00000000-0005-0000-0000-0000150E0000}"/>
    <cellStyle name="쉼표 [0] 10 2 2 5 2 2" xfId="3688" xr:uid="{00000000-0005-0000-0000-0000160E0000}"/>
    <cellStyle name="쉼표 [0] 10 2 2 5 3" xfId="3689" xr:uid="{00000000-0005-0000-0000-0000170E0000}"/>
    <cellStyle name="쉼표 [0] 10 2 2 5 3 2" xfId="37569" xr:uid="{00000000-0005-0000-0000-0000180E0000}"/>
    <cellStyle name="쉼표 [0] 10 2 2 5 4" xfId="37570" xr:uid="{00000000-0005-0000-0000-0000190E0000}"/>
    <cellStyle name="쉼표 [0] 10 2 2 6" xfId="3690" xr:uid="{00000000-0005-0000-0000-00001A0E0000}"/>
    <cellStyle name="쉼표 [0] 10 2 2 6 2" xfId="3691" xr:uid="{00000000-0005-0000-0000-00001B0E0000}"/>
    <cellStyle name="쉼표 [0] 10 2 2 6 2 2" xfId="3692" xr:uid="{00000000-0005-0000-0000-00001C0E0000}"/>
    <cellStyle name="쉼표 [0] 10 2 2 6 3" xfId="3693" xr:uid="{00000000-0005-0000-0000-00001D0E0000}"/>
    <cellStyle name="쉼표 [0] 10 2 2 7" xfId="3694" xr:uid="{00000000-0005-0000-0000-00001E0E0000}"/>
    <cellStyle name="쉼표 [0] 10 2 2 7 2" xfId="3695" xr:uid="{00000000-0005-0000-0000-00001F0E0000}"/>
    <cellStyle name="쉼표 [0] 10 2 2 8" xfId="3696" xr:uid="{00000000-0005-0000-0000-0000200E0000}"/>
    <cellStyle name="쉼표 [0] 10 2 3" xfId="3697" xr:uid="{00000000-0005-0000-0000-0000210E0000}"/>
    <cellStyle name="쉼표 [0] 10 2 3 2" xfId="3698" xr:uid="{00000000-0005-0000-0000-0000220E0000}"/>
    <cellStyle name="쉼표 [0] 10 2 3 2 2" xfId="3699" xr:uid="{00000000-0005-0000-0000-0000230E0000}"/>
    <cellStyle name="쉼표 [0] 10 2 3 2 2 2" xfId="3700" xr:uid="{00000000-0005-0000-0000-0000240E0000}"/>
    <cellStyle name="쉼표 [0] 10 2 3 2 2 2 2" xfId="3701" xr:uid="{00000000-0005-0000-0000-0000250E0000}"/>
    <cellStyle name="쉼표 [0] 10 2 3 2 2 2 2 2" xfId="3702" xr:uid="{00000000-0005-0000-0000-0000260E0000}"/>
    <cellStyle name="쉼표 [0] 10 2 3 2 2 2 3" xfId="3703" xr:uid="{00000000-0005-0000-0000-0000270E0000}"/>
    <cellStyle name="쉼표 [0] 10 2 3 2 2 3" xfId="3704" xr:uid="{00000000-0005-0000-0000-0000280E0000}"/>
    <cellStyle name="쉼표 [0] 10 2 3 2 2 3 2" xfId="3705" xr:uid="{00000000-0005-0000-0000-0000290E0000}"/>
    <cellStyle name="쉼표 [0] 10 2 3 2 2 3 2 2" xfId="3706" xr:uid="{00000000-0005-0000-0000-00002A0E0000}"/>
    <cellStyle name="쉼표 [0] 10 2 3 2 2 3 3" xfId="3707" xr:uid="{00000000-0005-0000-0000-00002B0E0000}"/>
    <cellStyle name="쉼표 [0] 10 2 3 2 2 4" xfId="3708" xr:uid="{00000000-0005-0000-0000-00002C0E0000}"/>
    <cellStyle name="쉼표 [0] 10 2 3 2 2 4 2" xfId="3709" xr:uid="{00000000-0005-0000-0000-00002D0E0000}"/>
    <cellStyle name="쉼표 [0] 10 2 3 2 2 5" xfId="3710" xr:uid="{00000000-0005-0000-0000-00002E0E0000}"/>
    <cellStyle name="쉼표 [0] 10 2 3 2 3" xfId="3711" xr:uid="{00000000-0005-0000-0000-00002F0E0000}"/>
    <cellStyle name="쉼표 [0] 10 2 3 2 3 2" xfId="3712" xr:uid="{00000000-0005-0000-0000-0000300E0000}"/>
    <cellStyle name="쉼표 [0] 10 2 3 2 3 2 2" xfId="3713" xr:uid="{00000000-0005-0000-0000-0000310E0000}"/>
    <cellStyle name="쉼표 [0] 10 2 3 2 3 3" xfId="3714" xr:uid="{00000000-0005-0000-0000-0000320E0000}"/>
    <cellStyle name="쉼표 [0] 10 2 3 2 4" xfId="3715" xr:uid="{00000000-0005-0000-0000-0000330E0000}"/>
    <cellStyle name="쉼표 [0] 10 2 3 2 4 2" xfId="3716" xr:uid="{00000000-0005-0000-0000-0000340E0000}"/>
    <cellStyle name="쉼표 [0] 10 2 3 2 4 2 2" xfId="3717" xr:uid="{00000000-0005-0000-0000-0000350E0000}"/>
    <cellStyle name="쉼표 [0] 10 2 3 2 4 3" xfId="3718" xr:uid="{00000000-0005-0000-0000-0000360E0000}"/>
    <cellStyle name="쉼표 [0] 10 2 3 2 5" xfId="3719" xr:uid="{00000000-0005-0000-0000-0000370E0000}"/>
    <cellStyle name="쉼표 [0] 10 2 3 2 5 2" xfId="3720" xr:uid="{00000000-0005-0000-0000-0000380E0000}"/>
    <cellStyle name="쉼표 [0] 10 2 3 2 6" xfId="3721" xr:uid="{00000000-0005-0000-0000-0000390E0000}"/>
    <cellStyle name="쉼표 [0] 10 2 3 3" xfId="3722" xr:uid="{00000000-0005-0000-0000-00003A0E0000}"/>
    <cellStyle name="쉼표 [0] 10 2 3 3 2" xfId="3723" xr:uid="{00000000-0005-0000-0000-00003B0E0000}"/>
    <cellStyle name="쉼표 [0] 10 2 3 3 2 2" xfId="3724" xr:uid="{00000000-0005-0000-0000-00003C0E0000}"/>
    <cellStyle name="쉼표 [0] 10 2 3 3 2 2 2" xfId="3725" xr:uid="{00000000-0005-0000-0000-00003D0E0000}"/>
    <cellStyle name="쉼표 [0] 10 2 3 3 2 3" xfId="3726" xr:uid="{00000000-0005-0000-0000-00003E0E0000}"/>
    <cellStyle name="쉼표 [0] 10 2 3 3 3" xfId="3727" xr:uid="{00000000-0005-0000-0000-00003F0E0000}"/>
    <cellStyle name="쉼표 [0] 10 2 3 3 3 2" xfId="3728" xr:uid="{00000000-0005-0000-0000-0000400E0000}"/>
    <cellStyle name="쉼표 [0] 10 2 3 3 3 2 2" xfId="3729" xr:uid="{00000000-0005-0000-0000-0000410E0000}"/>
    <cellStyle name="쉼표 [0] 10 2 3 3 3 3" xfId="3730" xr:uid="{00000000-0005-0000-0000-0000420E0000}"/>
    <cellStyle name="쉼표 [0] 10 2 3 3 4" xfId="3731" xr:uid="{00000000-0005-0000-0000-0000430E0000}"/>
    <cellStyle name="쉼표 [0] 10 2 3 3 4 2" xfId="3732" xr:uid="{00000000-0005-0000-0000-0000440E0000}"/>
    <cellStyle name="쉼표 [0] 10 2 3 3 5" xfId="3733" xr:uid="{00000000-0005-0000-0000-0000450E0000}"/>
    <cellStyle name="쉼표 [0] 10 2 3 4" xfId="3734" xr:uid="{00000000-0005-0000-0000-0000460E0000}"/>
    <cellStyle name="쉼표 [0] 10 2 3 4 2" xfId="3735" xr:uid="{00000000-0005-0000-0000-0000470E0000}"/>
    <cellStyle name="쉼표 [0] 10 2 3 4 2 2" xfId="3736" xr:uid="{00000000-0005-0000-0000-0000480E0000}"/>
    <cellStyle name="쉼표 [0] 10 2 3 4 2 2 2" xfId="3737" xr:uid="{00000000-0005-0000-0000-0000490E0000}"/>
    <cellStyle name="쉼표 [0] 10 2 3 4 2 3" xfId="3738" xr:uid="{00000000-0005-0000-0000-00004A0E0000}"/>
    <cellStyle name="쉼표 [0] 10 2 3 4 3" xfId="3739" xr:uid="{00000000-0005-0000-0000-00004B0E0000}"/>
    <cellStyle name="쉼표 [0] 10 2 3 4 3 2" xfId="3740" xr:uid="{00000000-0005-0000-0000-00004C0E0000}"/>
    <cellStyle name="쉼표 [0] 10 2 3 4 3 2 2" xfId="3741" xr:uid="{00000000-0005-0000-0000-00004D0E0000}"/>
    <cellStyle name="쉼표 [0] 10 2 3 4 3 3" xfId="3742" xr:uid="{00000000-0005-0000-0000-00004E0E0000}"/>
    <cellStyle name="쉼표 [0] 10 2 3 4 4" xfId="3743" xr:uid="{00000000-0005-0000-0000-00004F0E0000}"/>
    <cellStyle name="쉼표 [0] 10 2 3 4 4 2" xfId="3744" xr:uid="{00000000-0005-0000-0000-0000500E0000}"/>
    <cellStyle name="쉼표 [0] 10 2 3 4 5" xfId="3745" xr:uid="{00000000-0005-0000-0000-0000510E0000}"/>
    <cellStyle name="쉼표 [0] 10 2 3 5" xfId="3746" xr:uid="{00000000-0005-0000-0000-0000520E0000}"/>
    <cellStyle name="쉼표 [0] 10 2 3 5 2" xfId="3747" xr:uid="{00000000-0005-0000-0000-0000530E0000}"/>
    <cellStyle name="쉼표 [0] 10 2 3 5 2 2" xfId="3748" xr:uid="{00000000-0005-0000-0000-0000540E0000}"/>
    <cellStyle name="쉼표 [0] 10 2 3 5 3" xfId="3749" xr:uid="{00000000-0005-0000-0000-0000550E0000}"/>
    <cellStyle name="쉼표 [0] 10 2 3 6" xfId="3750" xr:uid="{00000000-0005-0000-0000-0000560E0000}"/>
    <cellStyle name="쉼표 [0] 10 2 3 6 2" xfId="3751" xr:uid="{00000000-0005-0000-0000-0000570E0000}"/>
    <cellStyle name="쉼표 [0] 10 2 3 6 2 2" xfId="3752" xr:uid="{00000000-0005-0000-0000-0000580E0000}"/>
    <cellStyle name="쉼표 [0] 10 2 3 6 3" xfId="3753" xr:uid="{00000000-0005-0000-0000-0000590E0000}"/>
    <cellStyle name="쉼표 [0] 10 2 3 7" xfId="3754" xr:uid="{00000000-0005-0000-0000-00005A0E0000}"/>
    <cellStyle name="쉼표 [0] 10 2 3 7 2" xfId="3755" xr:uid="{00000000-0005-0000-0000-00005B0E0000}"/>
    <cellStyle name="쉼표 [0] 10 2 3 8" xfId="3756" xr:uid="{00000000-0005-0000-0000-00005C0E0000}"/>
    <cellStyle name="쉼표 [0] 10 2 4" xfId="3757" xr:uid="{00000000-0005-0000-0000-00005D0E0000}"/>
    <cellStyle name="쉼표 [0] 10 2 4 2" xfId="3758" xr:uid="{00000000-0005-0000-0000-00005E0E0000}"/>
    <cellStyle name="쉼표 [0] 10 2 4 2 2" xfId="3759" xr:uid="{00000000-0005-0000-0000-00005F0E0000}"/>
    <cellStyle name="쉼표 [0] 10 2 4 2 2 2" xfId="3760" xr:uid="{00000000-0005-0000-0000-0000600E0000}"/>
    <cellStyle name="쉼표 [0] 10 2 4 2 2 2 2" xfId="3761" xr:uid="{00000000-0005-0000-0000-0000610E0000}"/>
    <cellStyle name="쉼표 [0] 10 2 4 2 2 3" xfId="3762" xr:uid="{00000000-0005-0000-0000-0000620E0000}"/>
    <cellStyle name="쉼표 [0] 10 2 4 2 3" xfId="3763" xr:uid="{00000000-0005-0000-0000-0000630E0000}"/>
    <cellStyle name="쉼표 [0] 10 2 4 2 3 2" xfId="3764" xr:uid="{00000000-0005-0000-0000-0000640E0000}"/>
    <cellStyle name="쉼표 [0] 10 2 4 2 3 2 2" xfId="3765" xr:uid="{00000000-0005-0000-0000-0000650E0000}"/>
    <cellStyle name="쉼표 [0] 10 2 4 2 3 3" xfId="3766" xr:uid="{00000000-0005-0000-0000-0000660E0000}"/>
    <cellStyle name="쉼표 [0] 10 2 4 2 4" xfId="3767" xr:uid="{00000000-0005-0000-0000-0000670E0000}"/>
    <cellStyle name="쉼표 [0] 10 2 4 2 4 2" xfId="3768" xr:uid="{00000000-0005-0000-0000-0000680E0000}"/>
    <cellStyle name="쉼표 [0] 10 2 4 2 5" xfId="3769" xr:uid="{00000000-0005-0000-0000-0000690E0000}"/>
    <cellStyle name="쉼표 [0] 10 2 4 3" xfId="3770" xr:uid="{00000000-0005-0000-0000-00006A0E0000}"/>
    <cellStyle name="쉼표 [0] 10 2 4 3 2" xfId="3771" xr:uid="{00000000-0005-0000-0000-00006B0E0000}"/>
    <cellStyle name="쉼표 [0] 10 2 4 3 2 2" xfId="3772" xr:uid="{00000000-0005-0000-0000-00006C0E0000}"/>
    <cellStyle name="쉼표 [0] 10 2 4 3 3" xfId="3773" xr:uid="{00000000-0005-0000-0000-00006D0E0000}"/>
    <cellStyle name="쉼표 [0] 10 2 4 4" xfId="3774" xr:uid="{00000000-0005-0000-0000-00006E0E0000}"/>
    <cellStyle name="쉼표 [0] 10 2 4 4 2" xfId="3775" xr:uid="{00000000-0005-0000-0000-00006F0E0000}"/>
    <cellStyle name="쉼표 [0] 10 2 4 4 2 2" xfId="3776" xr:uid="{00000000-0005-0000-0000-0000700E0000}"/>
    <cellStyle name="쉼표 [0] 10 2 4 4 3" xfId="3777" xr:uid="{00000000-0005-0000-0000-0000710E0000}"/>
    <cellStyle name="쉼표 [0] 10 2 4 5" xfId="3778" xr:uid="{00000000-0005-0000-0000-0000720E0000}"/>
    <cellStyle name="쉼표 [0] 10 2 4 5 2" xfId="3779" xr:uid="{00000000-0005-0000-0000-0000730E0000}"/>
    <cellStyle name="쉼표 [0] 10 2 4 6" xfId="3780" xr:uid="{00000000-0005-0000-0000-0000740E0000}"/>
    <cellStyle name="쉼표 [0] 10 2 5" xfId="3781" xr:uid="{00000000-0005-0000-0000-0000750E0000}"/>
    <cellStyle name="쉼표 [0] 10 2 5 2" xfId="3782" xr:uid="{00000000-0005-0000-0000-0000760E0000}"/>
    <cellStyle name="쉼표 [0] 10 2 5 2 2" xfId="3783" xr:uid="{00000000-0005-0000-0000-0000770E0000}"/>
    <cellStyle name="쉼표 [0] 10 2 5 2 2 2" xfId="3784" xr:uid="{00000000-0005-0000-0000-0000780E0000}"/>
    <cellStyle name="쉼표 [0] 10 2 5 2 3" xfId="3785" xr:uid="{00000000-0005-0000-0000-0000790E0000}"/>
    <cellStyle name="쉼표 [0] 10 2 5 2 3 2" xfId="37571" xr:uid="{00000000-0005-0000-0000-00007A0E0000}"/>
    <cellStyle name="쉼표 [0] 10 2 5 2 4" xfId="37572" xr:uid="{00000000-0005-0000-0000-00007B0E0000}"/>
    <cellStyle name="쉼표 [0] 10 2 5 3" xfId="3786" xr:uid="{00000000-0005-0000-0000-00007C0E0000}"/>
    <cellStyle name="쉼표 [0] 10 2 5 3 2" xfId="3787" xr:uid="{00000000-0005-0000-0000-00007D0E0000}"/>
    <cellStyle name="쉼표 [0] 10 2 5 3 2 2" xfId="3788" xr:uid="{00000000-0005-0000-0000-00007E0E0000}"/>
    <cellStyle name="쉼표 [0] 10 2 5 3 3" xfId="3789" xr:uid="{00000000-0005-0000-0000-00007F0E0000}"/>
    <cellStyle name="쉼표 [0] 10 2 5 4" xfId="3790" xr:uid="{00000000-0005-0000-0000-0000800E0000}"/>
    <cellStyle name="쉼표 [0] 10 2 5 4 2" xfId="3791" xr:uid="{00000000-0005-0000-0000-0000810E0000}"/>
    <cellStyle name="쉼표 [0] 10 2 5 5" xfId="3792" xr:uid="{00000000-0005-0000-0000-0000820E0000}"/>
    <cellStyle name="쉼표 [0] 10 2 6" xfId="3793" xr:uid="{00000000-0005-0000-0000-0000830E0000}"/>
    <cellStyle name="쉼표 [0] 10 2 6 2" xfId="3794" xr:uid="{00000000-0005-0000-0000-0000840E0000}"/>
    <cellStyle name="쉼표 [0] 10 2 6 2 2" xfId="3795" xr:uid="{00000000-0005-0000-0000-0000850E0000}"/>
    <cellStyle name="쉼표 [0] 10 2 6 2 2 2" xfId="3796" xr:uid="{00000000-0005-0000-0000-0000860E0000}"/>
    <cellStyle name="쉼표 [0] 10 2 6 2 3" xfId="3797" xr:uid="{00000000-0005-0000-0000-0000870E0000}"/>
    <cellStyle name="쉼표 [0] 10 2 6 3" xfId="3798" xr:uid="{00000000-0005-0000-0000-0000880E0000}"/>
    <cellStyle name="쉼표 [0] 10 2 6 3 2" xfId="3799" xr:uid="{00000000-0005-0000-0000-0000890E0000}"/>
    <cellStyle name="쉼표 [0] 10 2 6 3 2 2" xfId="3800" xr:uid="{00000000-0005-0000-0000-00008A0E0000}"/>
    <cellStyle name="쉼표 [0] 10 2 6 3 3" xfId="3801" xr:uid="{00000000-0005-0000-0000-00008B0E0000}"/>
    <cellStyle name="쉼표 [0] 10 2 6 4" xfId="3802" xr:uid="{00000000-0005-0000-0000-00008C0E0000}"/>
    <cellStyle name="쉼표 [0] 10 2 6 4 2" xfId="3803" xr:uid="{00000000-0005-0000-0000-00008D0E0000}"/>
    <cellStyle name="쉼표 [0] 10 2 6 5" xfId="3804" xr:uid="{00000000-0005-0000-0000-00008E0E0000}"/>
    <cellStyle name="쉼표 [0] 10 2 7" xfId="3805" xr:uid="{00000000-0005-0000-0000-00008F0E0000}"/>
    <cellStyle name="쉼표 [0] 10 2 7 2" xfId="3806" xr:uid="{00000000-0005-0000-0000-0000900E0000}"/>
    <cellStyle name="쉼표 [0] 10 2 7 2 2" xfId="3807" xr:uid="{00000000-0005-0000-0000-0000910E0000}"/>
    <cellStyle name="쉼표 [0] 10 2 7 3" xfId="3808" xr:uid="{00000000-0005-0000-0000-0000920E0000}"/>
    <cellStyle name="쉼표 [0] 10 2 7 3 2" xfId="37573" xr:uid="{00000000-0005-0000-0000-0000930E0000}"/>
    <cellStyle name="쉼표 [0] 10 2 7 4" xfId="37574" xr:uid="{00000000-0005-0000-0000-0000940E0000}"/>
    <cellStyle name="쉼표 [0] 10 2 8" xfId="3809" xr:uid="{00000000-0005-0000-0000-0000950E0000}"/>
    <cellStyle name="쉼표 [0] 10 2 8 2" xfId="3810" xr:uid="{00000000-0005-0000-0000-0000960E0000}"/>
    <cellStyle name="쉼표 [0] 10 2 8 2 2" xfId="3811" xr:uid="{00000000-0005-0000-0000-0000970E0000}"/>
    <cellStyle name="쉼표 [0] 10 2 8 3" xfId="3812" xr:uid="{00000000-0005-0000-0000-0000980E0000}"/>
    <cellStyle name="쉼표 [0] 10 2 9" xfId="3813" xr:uid="{00000000-0005-0000-0000-0000990E0000}"/>
    <cellStyle name="쉼표 [0] 10 2 9 2" xfId="3814" xr:uid="{00000000-0005-0000-0000-00009A0E0000}"/>
    <cellStyle name="쉼표 [0] 10 3" xfId="3815" xr:uid="{00000000-0005-0000-0000-00009B0E0000}"/>
    <cellStyle name="쉼표 [0] 10 3 10" xfId="3816" xr:uid="{00000000-0005-0000-0000-00009C0E0000}"/>
    <cellStyle name="쉼표 [0] 10 3 11" xfId="3817" xr:uid="{00000000-0005-0000-0000-00009D0E0000}"/>
    <cellStyle name="쉼표 [0] 10 3 2" xfId="3818" xr:uid="{00000000-0005-0000-0000-00009E0E0000}"/>
    <cellStyle name="쉼표 [0] 10 3 2 2" xfId="3819" xr:uid="{00000000-0005-0000-0000-00009F0E0000}"/>
    <cellStyle name="쉼표 [0] 10 3 2 2 2" xfId="3820" xr:uid="{00000000-0005-0000-0000-0000A00E0000}"/>
    <cellStyle name="쉼표 [0] 10 3 2 2 2 2" xfId="3821" xr:uid="{00000000-0005-0000-0000-0000A10E0000}"/>
    <cellStyle name="쉼표 [0] 10 3 2 2 2 2 2" xfId="3822" xr:uid="{00000000-0005-0000-0000-0000A20E0000}"/>
    <cellStyle name="쉼표 [0] 10 3 2 2 2 2 2 2" xfId="3823" xr:uid="{00000000-0005-0000-0000-0000A30E0000}"/>
    <cellStyle name="쉼표 [0] 10 3 2 2 2 2 3" xfId="3824" xr:uid="{00000000-0005-0000-0000-0000A40E0000}"/>
    <cellStyle name="쉼표 [0] 10 3 2 2 2 3" xfId="3825" xr:uid="{00000000-0005-0000-0000-0000A50E0000}"/>
    <cellStyle name="쉼표 [0] 10 3 2 2 2 3 2" xfId="3826" xr:uid="{00000000-0005-0000-0000-0000A60E0000}"/>
    <cellStyle name="쉼표 [0] 10 3 2 2 2 3 2 2" xfId="3827" xr:uid="{00000000-0005-0000-0000-0000A70E0000}"/>
    <cellStyle name="쉼표 [0] 10 3 2 2 2 3 3" xfId="3828" xr:uid="{00000000-0005-0000-0000-0000A80E0000}"/>
    <cellStyle name="쉼표 [0] 10 3 2 2 2 4" xfId="3829" xr:uid="{00000000-0005-0000-0000-0000A90E0000}"/>
    <cellStyle name="쉼표 [0] 10 3 2 2 2 4 2" xfId="3830" xr:uid="{00000000-0005-0000-0000-0000AA0E0000}"/>
    <cellStyle name="쉼표 [0] 10 3 2 2 2 5" xfId="3831" xr:uid="{00000000-0005-0000-0000-0000AB0E0000}"/>
    <cellStyle name="쉼표 [0] 10 3 2 2 3" xfId="3832" xr:uid="{00000000-0005-0000-0000-0000AC0E0000}"/>
    <cellStyle name="쉼표 [0] 10 3 2 2 3 2" xfId="3833" xr:uid="{00000000-0005-0000-0000-0000AD0E0000}"/>
    <cellStyle name="쉼표 [0] 10 3 2 2 3 2 2" xfId="3834" xr:uid="{00000000-0005-0000-0000-0000AE0E0000}"/>
    <cellStyle name="쉼표 [0] 10 3 2 2 3 3" xfId="3835" xr:uid="{00000000-0005-0000-0000-0000AF0E0000}"/>
    <cellStyle name="쉼표 [0] 10 3 2 2 4" xfId="3836" xr:uid="{00000000-0005-0000-0000-0000B00E0000}"/>
    <cellStyle name="쉼표 [0] 10 3 2 2 4 2" xfId="3837" xr:uid="{00000000-0005-0000-0000-0000B10E0000}"/>
    <cellStyle name="쉼표 [0] 10 3 2 2 4 2 2" xfId="3838" xr:uid="{00000000-0005-0000-0000-0000B20E0000}"/>
    <cellStyle name="쉼표 [0] 10 3 2 2 4 3" xfId="3839" xr:uid="{00000000-0005-0000-0000-0000B30E0000}"/>
    <cellStyle name="쉼표 [0] 10 3 2 2 5" xfId="3840" xr:uid="{00000000-0005-0000-0000-0000B40E0000}"/>
    <cellStyle name="쉼표 [0] 10 3 2 2 5 2" xfId="3841" xr:uid="{00000000-0005-0000-0000-0000B50E0000}"/>
    <cellStyle name="쉼표 [0] 10 3 2 2 6" xfId="3842" xr:uid="{00000000-0005-0000-0000-0000B60E0000}"/>
    <cellStyle name="쉼표 [0] 10 3 2 3" xfId="3843" xr:uid="{00000000-0005-0000-0000-0000B70E0000}"/>
    <cellStyle name="쉼표 [0] 10 3 2 3 2" xfId="3844" xr:uid="{00000000-0005-0000-0000-0000B80E0000}"/>
    <cellStyle name="쉼표 [0] 10 3 2 3 2 2" xfId="3845" xr:uid="{00000000-0005-0000-0000-0000B90E0000}"/>
    <cellStyle name="쉼표 [0] 10 3 2 3 2 2 2" xfId="3846" xr:uid="{00000000-0005-0000-0000-0000BA0E0000}"/>
    <cellStyle name="쉼표 [0] 10 3 2 3 2 3" xfId="3847" xr:uid="{00000000-0005-0000-0000-0000BB0E0000}"/>
    <cellStyle name="쉼표 [0] 10 3 2 3 3" xfId="3848" xr:uid="{00000000-0005-0000-0000-0000BC0E0000}"/>
    <cellStyle name="쉼표 [0] 10 3 2 3 3 2" xfId="3849" xr:uid="{00000000-0005-0000-0000-0000BD0E0000}"/>
    <cellStyle name="쉼표 [0] 10 3 2 3 3 2 2" xfId="3850" xr:uid="{00000000-0005-0000-0000-0000BE0E0000}"/>
    <cellStyle name="쉼표 [0] 10 3 2 3 3 3" xfId="3851" xr:uid="{00000000-0005-0000-0000-0000BF0E0000}"/>
    <cellStyle name="쉼표 [0] 10 3 2 3 4" xfId="3852" xr:uid="{00000000-0005-0000-0000-0000C00E0000}"/>
    <cellStyle name="쉼표 [0] 10 3 2 3 4 2" xfId="3853" xr:uid="{00000000-0005-0000-0000-0000C10E0000}"/>
    <cellStyle name="쉼표 [0] 10 3 2 3 5" xfId="3854" xr:uid="{00000000-0005-0000-0000-0000C20E0000}"/>
    <cellStyle name="쉼표 [0] 10 3 2 4" xfId="3855" xr:uid="{00000000-0005-0000-0000-0000C30E0000}"/>
    <cellStyle name="쉼표 [0] 10 3 2 4 2" xfId="3856" xr:uid="{00000000-0005-0000-0000-0000C40E0000}"/>
    <cellStyle name="쉼표 [0] 10 3 2 4 2 2" xfId="3857" xr:uid="{00000000-0005-0000-0000-0000C50E0000}"/>
    <cellStyle name="쉼표 [0] 10 3 2 4 2 2 2" xfId="3858" xr:uid="{00000000-0005-0000-0000-0000C60E0000}"/>
    <cellStyle name="쉼표 [0] 10 3 2 4 2 3" xfId="3859" xr:uid="{00000000-0005-0000-0000-0000C70E0000}"/>
    <cellStyle name="쉼표 [0] 10 3 2 4 3" xfId="3860" xr:uid="{00000000-0005-0000-0000-0000C80E0000}"/>
    <cellStyle name="쉼표 [0] 10 3 2 4 3 2" xfId="3861" xr:uid="{00000000-0005-0000-0000-0000C90E0000}"/>
    <cellStyle name="쉼표 [0] 10 3 2 4 3 2 2" xfId="3862" xr:uid="{00000000-0005-0000-0000-0000CA0E0000}"/>
    <cellStyle name="쉼표 [0] 10 3 2 4 3 3" xfId="3863" xr:uid="{00000000-0005-0000-0000-0000CB0E0000}"/>
    <cellStyle name="쉼표 [0] 10 3 2 4 4" xfId="3864" xr:uid="{00000000-0005-0000-0000-0000CC0E0000}"/>
    <cellStyle name="쉼표 [0] 10 3 2 4 4 2" xfId="3865" xr:uid="{00000000-0005-0000-0000-0000CD0E0000}"/>
    <cellStyle name="쉼표 [0] 10 3 2 4 5" xfId="3866" xr:uid="{00000000-0005-0000-0000-0000CE0E0000}"/>
    <cellStyle name="쉼표 [0] 10 3 2 5" xfId="3867" xr:uid="{00000000-0005-0000-0000-0000CF0E0000}"/>
    <cellStyle name="쉼표 [0] 10 3 2 5 2" xfId="3868" xr:uid="{00000000-0005-0000-0000-0000D00E0000}"/>
    <cellStyle name="쉼표 [0] 10 3 2 5 2 2" xfId="3869" xr:uid="{00000000-0005-0000-0000-0000D10E0000}"/>
    <cellStyle name="쉼표 [0] 10 3 2 5 3" xfId="3870" xr:uid="{00000000-0005-0000-0000-0000D20E0000}"/>
    <cellStyle name="쉼표 [0] 10 3 2 6" xfId="3871" xr:uid="{00000000-0005-0000-0000-0000D30E0000}"/>
    <cellStyle name="쉼표 [0] 10 3 2 6 2" xfId="3872" xr:uid="{00000000-0005-0000-0000-0000D40E0000}"/>
    <cellStyle name="쉼표 [0] 10 3 2 6 2 2" xfId="3873" xr:uid="{00000000-0005-0000-0000-0000D50E0000}"/>
    <cellStyle name="쉼표 [0] 10 3 2 6 3" xfId="3874" xr:uid="{00000000-0005-0000-0000-0000D60E0000}"/>
    <cellStyle name="쉼표 [0] 10 3 2 7" xfId="3875" xr:uid="{00000000-0005-0000-0000-0000D70E0000}"/>
    <cellStyle name="쉼표 [0] 10 3 2 7 2" xfId="3876" xr:uid="{00000000-0005-0000-0000-0000D80E0000}"/>
    <cellStyle name="쉼표 [0] 10 3 2 8" xfId="3877" xr:uid="{00000000-0005-0000-0000-0000D90E0000}"/>
    <cellStyle name="쉼표 [0] 10 3 3" xfId="3878" xr:uid="{00000000-0005-0000-0000-0000DA0E0000}"/>
    <cellStyle name="쉼표 [0] 10 3 3 2" xfId="3879" xr:uid="{00000000-0005-0000-0000-0000DB0E0000}"/>
    <cellStyle name="쉼표 [0] 10 3 3 2 2" xfId="3880" xr:uid="{00000000-0005-0000-0000-0000DC0E0000}"/>
    <cellStyle name="쉼표 [0] 10 3 3 2 2 2" xfId="3881" xr:uid="{00000000-0005-0000-0000-0000DD0E0000}"/>
    <cellStyle name="쉼표 [0] 10 3 3 2 2 2 2" xfId="3882" xr:uid="{00000000-0005-0000-0000-0000DE0E0000}"/>
    <cellStyle name="쉼표 [0] 10 3 3 2 2 2 2 2" xfId="3883" xr:uid="{00000000-0005-0000-0000-0000DF0E0000}"/>
    <cellStyle name="쉼표 [0] 10 3 3 2 2 2 3" xfId="3884" xr:uid="{00000000-0005-0000-0000-0000E00E0000}"/>
    <cellStyle name="쉼표 [0] 10 3 3 2 2 3" xfId="3885" xr:uid="{00000000-0005-0000-0000-0000E10E0000}"/>
    <cellStyle name="쉼표 [0] 10 3 3 2 2 3 2" xfId="3886" xr:uid="{00000000-0005-0000-0000-0000E20E0000}"/>
    <cellStyle name="쉼표 [0] 10 3 3 2 2 3 2 2" xfId="3887" xr:uid="{00000000-0005-0000-0000-0000E30E0000}"/>
    <cellStyle name="쉼표 [0] 10 3 3 2 2 3 3" xfId="3888" xr:uid="{00000000-0005-0000-0000-0000E40E0000}"/>
    <cellStyle name="쉼표 [0] 10 3 3 2 2 4" xfId="3889" xr:uid="{00000000-0005-0000-0000-0000E50E0000}"/>
    <cellStyle name="쉼표 [0] 10 3 3 2 2 4 2" xfId="3890" xr:uid="{00000000-0005-0000-0000-0000E60E0000}"/>
    <cellStyle name="쉼표 [0] 10 3 3 2 2 5" xfId="3891" xr:uid="{00000000-0005-0000-0000-0000E70E0000}"/>
    <cellStyle name="쉼표 [0] 10 3 3 2 3" xfId="3892" xr:uid="{00000000-0005-0000-0000-0000E80E0000}"/>
    <cellStyle name="쉼표 [0] 10 3 3 2 3 2" xfId="3893" xr:uid="{00000000-0005-0000-0000-0000E90E0000}"/>
    <cellStyle name="쉼표 [0] 10 3 3 2 3 2 2" xfId="3894" xr:uid="{00000000-0005-0000-0000-0000EA0E0000}"/>
    <cellStyle name="쉼표 [0] 10 3 3 2 3 3" xfId="3895" xr:uid="{00000000-0005-0000-0000-0000EB0E0000}"/>
    <cellStyle name="쉼표 [0] 10 3 3 2 4" xfId="3896" xr:uid="{00000000-0005-0000-0000-0000EC0E0000}"/>
    <cellStyle name="쉼표 [0] 10 3 3 2 4 2" xfId="3897" xr:uid="{00000000-0005-0000-0000-0000ED0E0000}"/>
    <cellStyle name="쉼표 [0] 10 3 3 2 4 2 2" xfId="3898" xr:uid="{00000000-0005-0000-0000-0000EE0E0000}"/>
    <cellStyle name="쉼표 [0] 10 3 3 2 4 3" xfId="3899" xr:uid="{00000000-0005-0000-0000-0000EF0E0000}"/>
    <cellStyle name="쉼표 [0] 10 3 3 2 5" xfId="3900" xr:uid="{00000000-0005-0000-0000-0000F00E0000}"/>
    <cellStyle name="쉼표 [0] 10 3 3 2 5 2" xfId="3901" xr:uid="{00000000-0005-0000-0000-0000F10E0000}"/>
    <cellStyle name="쉼표 [0] 10 3 3 2 6" xfId="3902" xr:uid="{00000000-0005-0000-0000-0000F20E0000}"/>
    <cellStyle name="쉼표 [0] 10 3 3 3" xfId="3903" xr:uid="{00000000-0005-0000-0000-0000F30E0000}"/>
    <cellStyle name="쉼표 [0] 10 3 3 3 2" xfId="3904" xr:uid="{00000000-0005-0000-0000-0000F40E0000}"/>
    <cellStyle name="쉼표 [0] 10 3 3 3 2 2" xfId="3905" xr:uid="{00000000-0005-0000-0000-0000F50E0000}"/>
    <cellStyle name="쉼표 [0] 10 3 3 3 2 2 2" xfId="3906" xr:uid="{00000000-0005-0000-0000-0000F60E0000}"/>
    <cellStyle name="쉼표 [0] 10 3 3 3 2 3" xfId="3907" xr:uid="{00000000-0005-0000-0000-0000F70E0000}"/>
    <cellStyle name="쉼표 [0] 10 3 3 3 3" xfId="3908" xr:uid="{00000000-0005-0000-0000-0000F80E0000}"/>
    <cellStyle name="쉼표 [0] 10 3 3 3 3 2" xfId="3909" xr:uid="{00000000-0005-0000-0000-0000F90E0000}"/>
    <cellStyle name="쉼표 [0] 10 3 3 3 3 2 2" xfId="3910" xr:uid="{00000000-0005-0000-0000-0000FA0E0000}"/>
    <cellStyle name="쉼표 [0] 10 3 3 3 3 3" xfId="3911" xr:uid="{00000000-0005-0000-0000-0000FB0E0000}"/>
    <cellStyle name="쉼표 [0] 10 3 3 3 4" xfId="3912" xr:uid="{00000000-0005-0000-0000-0000FC0E0000}"/>
    <cellStyle name="쉼표 [0] 10 3 3 3 4 2" xfId="3913" xr:uid="{00000000-0005-0000-0000-0000FD0E0000}"/>
    <cellStyle name="쉼표 [0] 10 3 3 3 5" xfId="3914" xr:uid="{00000000-0005-0000-0000-0000FE0E0000}"/>
    <cellStyle name="쉼표 [0] 10 3 3 4" xfId="3915" xr:uid="{00000000-0005-0000-0000-0000FF0E0000}"/>
    <cellStyle name="쉼표 [0] 10 3 3 4 2" xfId="3916" xr:uid="{00000000-0005-0000-0000-0000000F0000}"/>
    <cellStyle name="쉼표 [0] 10 3 3 4 2 2" xfId="3917" xr:uid="{00000000-0005-0000-0000-0000010F0000}"/>
    <cellStyle name="쉼표 [0] 10 3 3 4 2 2 2" xfId="3918" xr:uid="{00000000-0005-0000-0000-0000020F0000}"/>
    <cellStyle name="쉼표 [0] 10 3 3 4 2 3" xfId="3919" xr:uid="{00000000-0005-0000-0000-0000030F0000}"/>
    <cellStyle name="쉼표 [0] 10 3 3 4 3" xfId="3920" xr:uid="{00000000-0005-0000-0000-0000040F0000}"/>
    <cellStyle name="쉼표 [0] 10 3 3 4 3 2" xfId="3921" xr:uid="{00000000-0005-0000-0000-0000050F0000}"/>
    <cellStyle name="쉼표 [0] 10 3 3 4 3 2 2" xfId="3922" xr:uid="{00000000-0005-0000-0000-0000060F0000}"/>
    <cellStyle name="쉼표 [0] 10 3 3 4 3 3" xfId="3923" xr:uid="{00000000-0005-0000-0000-0000070F0000}"/>
    <cellStyle name="쉼표 [0] 10 3 3 4 4" xfId="3924" xr:uid="{00000000-0005-0000-0000-0000080F0000}"/>
    <cellStyle name="쉼표 [0] 10 3 3 4 4 2" xfId="3925" xr:uid="{00000000-0005-0000-0000-0000090F0000}"/>
    <cellStyle name="쉼표 [0] 10 3 3 4 5" xfId="3926" xr:uid="{00000000-0005-0000-0000-00000A0F0000}"/>
    <cellStyle name="쉼표 [0] 10 3 3 5" xfId="3927" xr:uid="{00000000-0005-0000-0000-00000B0F0000}"/>
    <cellStyle name="쉼표 [0] 10 3 3 5 2" xfId="3928" xr:uid="{00000000-0005-0000-0000-00000C0F0000}"/>
    <cellStyle name="쉼표 [0] 10 3 3 5 2 2" xfId="3929" xr:uid="{00000000-0005-0000-0000-00000D0F0000}"/>
    <cellStyle name="쉼표 [0] 10 3 3 5 3" xfId="3930" xr:uid="{00000000-0005-0000-0000-00000E0F0000}"/>
    <cellStyle name="쉼표 [0] 10 3 3 6" xfId="3931" xr:uid="{00000000-0005-0000-0000-00000F0F0000}"/>
    <cellStyle name="쉼표 [0] 10 3 3 6 2" xfId="3932" xr:uid="{00000000-0005-0000-0000-0000100F0000}"/>
    <cellStyle name="쉼표 [0] 10 3 3 6 2 2" xfId="3933" xr:uid="{00000000-0005-0000-0000-0000110F0000}"/>
    <cellStyle name="쉼표 [0] 10 3 3 6 3" xfId="3934" xr:uid="{00000000-0005-0000-0000-0000120F0000}"/>
    <cellStyle name="쉼표 [0] 10 3 3 7" xfId="3935" xr:uid="{00000000-0005-0000-0000-0000130F0000}"/>
    <cellStyle name="쉼표 [0] 10 3 3 7 2" xfId="3936" xr:uid="{00000000-0005-0000-0000-0000140F0000}"/>
    <cellStyle name="쉼표 [0] 10 3 3 8" xfId="3937" xr:uid="{00000000-0005-0000-0000-0000150F0000}"/>
    <cellStyle name="쉼표 [0] 10 3 4" xfId="3938" xr:uid="{00000000-0005-0000-0000-0000160F0000}"/>
    <cellStyle name="쉼표 [0] 10 3 4 2" xfId="3939" xr:uid="{00000000-0005-0000-0000-0000170F0000}"/>
    <cellStyle name="쉼표 [0] 10 3 4 2 2" xfId="3940" xr:uid="{00000000-0005-0000-0000-0000180F0000}"/>
    <cellStyle name="쉼표 [0] 10 3 4 2 2 2" xfId="3941" xr:uid="{00000000-0005-0000-0000-0000190F0000}"/>
    <cellStyle name="쉼표 [0] 10 3 4 2 2 2 2" xfId="3942" xr:uid="{00000000-0005-0000-0000-00001A0F0000}"/>
    <cellStyle name="쉼표 [0] 10 3 4 2 2 3" xfId="3943" xr:uid="{00000000-0005-0000-0000-00001B0F0000}"/>
    <cellStyle name="쉼표 [0] 10 3 4 2 3" xfId="3944" xr:uid="{00000000-0005-0000-0000-00001C0F0000}"/>
    <cellStyle name="쉼표 [0] 10 3 4 2 3 2" xfId="3945" xr:uid="{00000000-0005-0000-0000-00001D0F0000}"/>
    <cellStyle name="쉼표 [0] 10 3 4 2 3 2 2" xfId="3946" xr:uid="{00000000-0005-0000-0000-00001E0F0000}"/>
    <cellStyle name="쉼표 [0] 10 3 4 2 3 3" xfId="3947" xr:uid="{00000000-0005-0000-0000-00001F0F0000}"/>
    <cellStyle name="쉼표 [0] 10 3 4 2 4" xfId="3948" xr:uid="{00000000-0005-0000-0000-0000200F0000}"/>
    <cellStyle name="쉼표 [0] 10 3 4 2 4 2" xfId="3949" xr:uid="{00000000-0005-0000-0000-0000210F0000}"/>
    <cellStyle name="쉼표 [0] 10 3 4 2 5" xfId="3950" xr:uid="{00000000-0005-0000-0000-0000220F0000}"/>
    <cellStyle name="쉼표 [0] 10 3 4 3" xfId="3951" xr:uid="{00000000-0005-0000-0000-0000230F0000}"/>
    <cellStyle name="쉼표 [0] 10 3 4 3 2" xfId="3952" xr:uid="{00000000-0005-0000-0000-0000240F0000}"/>
    <cellStyle name="쉼표 [0] 10 3 4 3 2 2" xfId="3953" xr:uid="{00000000-0005-0000-0000-0000250F0000}"/>
    <cellStyle name="쉼표 [0] 10 3 4 3 3" xfId="3954" xr:uid="{00000000-0005-0000-0000-0000260F0000}"/>
    <cellStyle name="쉼표 [0] 10 3 4 4" xfId="3955" xr:uid="{00000000-0005-0000-0000-0000270F0000}"/>
    <cellStyle name="쉼표 [0] 10 3 4 4 2" xfId="3956" xr:uid="{00000000-0005-0000-0000-0000280F0000}"/>
    <cellStyle name="쉼표 [0] 10 3 4 4 2 2" xfId="3957" xr:uid="{00000000-0005-0000-0000-0000290F0000}"/>
    <cellStyle name="쉼표 [0] 10 3 4 4 3" xfId="3958" xr:uid="{00000000-0005-0000-0000-00002A0F0000}"/>
    <cellStyle name="쉼표 [0] 10 3 4 5" xfId="3959" xr:uid="{00000000-0005-0000-0000-00002B0F0000}"/>
    <cellStyle name="쉼표 [0] 10 3 4 5 2" xfId="3960" xr:uid="{00000000-0005-0000-0000-00002C0F0000}"/>
    <cellStyle name="쉼표 [0] 10 3 4 6" xfId="3961" xr:uid="{00000000-0005-0000-0000-00002D0F0000}"/>
    <cellStyle name="쉼표 [0] 10 3 5" xfId="3962" xr:uid="{00000000-0005-0000-0000-00002E0F0000}"/>
    <cellStyle name="쉼표 [0] 10 3 5 2" xfId="3963" xr:uid="{00000000-0005-0000-0000-00002F0F0000}"/>
    <cellStyle name="쉼표 [0] 10 3 5 2 2" xfId="3964" xr:uid="{00000000-0005-0000-0000-0000300F0000}"/>
    <cellStyle name="쉼표 [0] 10 3 5 2 2 2" xfId="3965" xr:uid="{00000000-0005-0000-0000-0000310F0000}"/>
    <cellStyle name="쉼표 [0] 10 3 5 2 3" xfId="3966" xr:uid="{00000000-0005-0000-0000-0000320F0000}"/>
    <cellStyle name="쉼표 [0] 10 3 5 3" xfId="3967" xr:uid="{00000000-0005-0000-0000-0000330F0000}"/>
    <cellStyle name="쉼표 [0] 10 3 5 3 2" xfId="3968" xr:uid="{00000000-0005-0000-0000-0000340F0000}"/>
    <cellStyle name="쉼표 [0] 10 3 5 3 2 2" xfId="3969" xr:uid="{00000000-0005-0000-0000-0000350F0000}"/>
    <cellStyle name="쉼표 [0] 10 3 5 3 3" xfId="3970" xr:uid="{00000000-0005-0000-0000-0000360F0000}"/>
    <cellStyle name="쉼표 [0] 10 3 5 4" xfId="3971" xr:uid="{00000000-0005-0000-0000-0000370F0000}"/>
    <cellStyle name="쉼표 [0] 10 3 5 4 2" xfId="3972" xr:uid="{00000000-0005-0000-0000-0000380F0000}"/>
    <cellStyle name="쉼표 [0] 10 3 5 5" xfId="3973" xr:uid="{00000000-0005-0000-0000-0000390F0000}"/>
    <cellStyle name="쉼표 [0] 10 3 6" xfId="3974" xr:uid="{00000000-0005-0000-0000-00003A0F0000}"/>
    <cellStyle name="쉼표 [0] 10 3 6 2" xfId="3975" xr:uid="{00000000-0005-0000-0000-00003B0F0000}"/>
    <cellStyle name="쉼표 [0] 10 3 6 2 2" xfId="3976" xr:uid="{00000000-0005-0000-0000-00003C0F0000}"/>
    <cellStyle name="쉼표 [0] 10 3 6 2 2 2" xfId="3977" xr:uid="{00000000-0005-0000-0000-00003D0F0000}"/>
    <cellStyle name="쉼표 [0] 10 3 6 2 3" xfId="3978" xr:uid="{00000000-0005-0000-0000-00003E0F0000}"/>
    <cellStyle name="쉼표 [0] 10 3 6 3" xfId="3979" xr:uid="{00000000-0005-0000-0000-00003F0F0000}"/>
    <cellStyle name="쉼표 [0] 10 3 6 3 2" xfId="3980" xr:uid="{00000000-0005-0000-0000-0000400F0000}"/>
    <cellStyle name="쉼표 [0] 10 3 6 3 2 2" xfId="3981" xr:uid="{00000000-0005-0000-0000-0000410F0000}"/>
    <cellStyle name="쉼표 [0] 10 3 6 3 3" xfId="3982" xr:uid="{00000000-0005-0000-0000-0000420F0000}"/>
    <cellStyle name="쉼표 [0] 10 3 6 4" xfId="3983" xr:uid="{00000000-0005-0000-0000-0000430F0000}"/>
    <cellStyle name="쉼표 [0] 10 3 6 4 2" xfId="3984" xr:uid="{00000000-0005-0000-0000-0000440F0000}"/>
    <cellStyle name="쉼표 [0] 10 3 6 5" xfId="3985" xr:uid="{00000000-0005-0000-0000-0000450F0000}"/>
    <cellStyle name="쉼표 [0] 10 3 7" xfId="3986" xr:uid="{00000000-0005-0000-0000-0000460F0000}"/>
    <cellStyle name="쉼표 [0] 10 3 7 2" xfId="3987" xr:uid="{00000000-0005-0000-0000-0000470F0000}"/>
    <cellStyle name="쉼표 [0] 10 3 7 2 2" xfId="3988" xr:uid="{00000000-0005-0000-0000-0000480F0000}"/>
    <cellStyle name="쉼표 [0] 10 3 7 3" xfId="3989" xr:uid="{00000000-0005-0000-0000-0000490F0000}"/>
    <cellStyle name="쉼표 [0] 10 3 8" xfId="3990" xr:uid="{00000000-0005-0000-0000-00004A0F0000}"/>
    <cellStyle name="쉼표 [0] 10 3 8 2" xfId="3991" xr:uid="{00000000-0005-0000-0000-00004B0F0000}"/>
    <cellStyle name="쉼표 [0] 10 3 8 2 2" xfId="3992" xr:uid="{00000000-0005-0000-0000-00004C0F0000}"/>
    <cellStyle name="쉼표 [0] 10 3 8 3" xfId="3993" xr:uid="{00000000-0005-0000-0000-00004D0F0000}"/>
    <cellStyle name="쉼표 [0] 10 3 9" xfId="3994" xr:uid="{00000000-0005-0000-0000-00004E0F0000}"/>
    <cellStyle name="쉼표 [0] 10 3 9 2" xfId="3995" xr:uid="{00000000-0005-0000-0000-00004F0F0000}"/>
    <cellStyle name="쉼표 [0] 10 4" xfId="3996" xr:uid="{00000000-0005-0000-0000-0000500F0000}"/>
    <cellStyle name="쉼표 [0] 10 4 10" xfId="3997" xr:uid="{00000000-0005-0000-0000-0000510F0000}"/>
    <cellStyle name="쉼표 [0] 10 4 2" xfId="3998" xr:uid="{00000000-0005-0000-0000-0000520F0000}"/>
    <cellStyle name="쉼표 [0] 10 4 2 2" xfId="3999" xr:uid="{00000000-0005-0000-0000-0000530F0000}"/>
    <cellStyle name="쉼표 [0] 10 4 2 2 2" xfId="4000" xr:uid="{00000000-0005-0000-0000-0000540F0000}"/>
    <cellStyle name="쉼표 [0] 10 4 2 2 2 2" xfId="4001" xr:uid="{00000000-0005-0000-0000-0000550F0000}"/>
    <cellStyle name="쉼표 [0] 10 4 2 2 2 2 2" xfId="4002" xr:uid="{00000000-0005-0000-0000-0000560F0000}"/>
    <cellStyle name="쉼표 [0] 10 4 2 2 2 2 2 2" xfId="4003" xr:uid="{00000000-0005-0000-0000-0000570F0000}"/>
    <cellStyle name="쉼표 [0] 10 4 2 2 2 2 3" xfId="4004" xr:uid="{00000000-0005-0000-0000-0000580F0000}"/>
    <cellStyle name="쉼표 [0] 10 4 2 2 2 3" xfId="4005" xr:uid="{00000000-0005-0000-0000-0000590F0000}"/>
    <cellStyle name="쉼표 [0] 10 4 2 2 2 3 2" xfId="4006" xr:uid="{00000000-0005-0000-0000-00005A0F0000}"/>
    <cellStyle name="쉼표 [0] 10 4 2 2 2 3 2 2" xfId="4007" xr:uid="{00000000-0005-0000-0000-00005B0F0000}"/>
    <cellStyle name="쉼표 [0] 10 4 2 2 2 3 3" xfId="4008" xr:uid="{00000000-0005-0000-0000-00005C0F0000}"/>
    <cellStyle name="쉼표 [0] 10 4 2 2 2 4" xfId="4009" xr:uid="{00000000-0005-0000-0000-00005D0F0000}"/>
    <cellStyle name="쉼표 [0] 10 4 2 2 2 4 2" xfId="4010" xr:uid="{00000000-0005-0000-0000-00005E0F0000}"/>
    <cellStyle name="쉼표 [0] 10 4 2 2 2 5" xfId="4011" xr:uid="{00000000-0005-0000-0000-00005F0F0000}"/>
    <cellStyle name="쉼표 [0] 10 4 2 2 3" xfId="4012" xr:uid="{00000000-0005-0000-0000-0000600F0000}"/>
    <cellStyle name="쉼표 [0] 10 4 2 2 3 2" xfId="4013" xr:uid="{00000000-0005-0000-0000-0000610F0000}"/>
    <cellStyle name="쉼표 [0] 10 4 2 2 3 2 2" xfId="4014" xr:uid="{00000000-0005-0000-0000-0000620F0000}"/>
    <cellStyle name="쉼표 [0] 10 4 2 2 3 3" xfId="4015" xr:uid="{00000000-0005-0000-0000-0000630F0000}"/>
    <cellStyle name="쉼표 [0] 10 4 2 2 4" xfId="4016" xr:uid="{00000000-0005-0000-0000-0000640F0000}"/>
    <cellStyle name="쉼표 [0] 10 4 2 2 4 2" xfId="4017" xr:uid="{00000000-0005-0000-0000-0000650F0000}"/>
    <cellStyle name="쉼표 [0] 10 4 2 2 4 2 2" xfId="4018" xr:uid="{00000000-0005-0000-0000-0000660F0000}"/>
    <cellStyle name="쉼표 [0] 10 4 2 2 4 3" xfId="4019" xr:uid="{00000000-0005-0000-0000-0000670F0000}"/>
    <cellStyle name="쉼표 [0] 10 4 2 2 5" xfId="4020" xr:uid="{00000000-0005-0000-0000-0000680F0000}"/>
    <cellStyle name="쉼표 [0] 10 4 2 2 5 2" xfId="4021" xr:uid="{00000000-0005-0000-0000-0000690F0000}"/>
    <cellStyle name="쉼표 [0] 10 4 2 2 6" xfId="4022" xr:uid="{00000000-0005-0000-0000-00006A0F0000}"/>
    <cellStyle name="쉼표 [0] 10 4 2 3" xfId="4023" xr:uid="{00000000-0005-0000-0000-00006B0F0000}"/>
    <cellStyle name="쉼표 [0] 10 4 2 3 2" xfId="4024" xr:uid="{00000000-0005-0000-0000-00006C0F0000}"/>
    <cellStyle name="쉼표 [0] 10 4 2 3 2 2" xfId="4025" xr:uid="{00000000-0005-0000-0000-00006D0F0000}"/>
    <cellStyle name="쉼표 [0] 10 4 2 3 2 2 2" xfId="4026" xr:uid="{00000000-0005-0000-0000-00006E0F0000}"/>
    <cellStyle name="쉼표 [0] 10 4 2 3 2 3" xfId="4027" xr:uid="{00000000-0005-0000-0000-00006F0F0000}"/>
    <cellStyle name="쉼표 [0] 10 4 2 3 3" xfId="4028" xr:uid="{00000000-0005-0000-0000-0000700F0000}"/>
    <cellStyle name="쉼표 [0] 10 4 2 3 3 2" xfId="4029" xr:uid="{00000000-0005-0000-0000-0000710F0000}"/>
    <cellStyle name="쉼표 [0] 10 4 2 3 3 2 2" xfId="4030" xr:uid="{00000000-0005-0000-0000-0000720F0000}"/>
    <cellStyle name="쉼표 [0] 10 4 2 3 3 3" xfId="4031" xr:uid="{00000000-0005-0000-0000-0000730F0000}"/>
    <cellStyle name="쉼표 [0] 10 4 2 3 4" xfId="4032" xr:uid="{00000000-0005-0000-0000-0000740F0000}"/>
    <cellStyle name="쉼표 [0] 10 4 2 3 4 2" xfId="4033" xr:uid="{00000000-0005-0000-0000-0000750F0000}"/>
    <cellStyle name="쉼표 [0] 10 4 2 3 5" xfId="4034" xr:uid="{00000000-0005-0000-0000-0000760F0000}"/>
    <cellStyle name="쉼표 [0] 10 4 2 4" xfId="4035" xr:uid="{00000000-0005-0000-0000-0000770F0000}"/>
    <cellStyle name="쉼표 [0] 10 4 2 4 2" xfId="4036" xr:uid="{00000000-0005-0000-0000-0000780F0000}"/>
    <cellStyle name="쉼표 [0] 10 4 2 4 2 2" xfId="4037" xr:uid="{00000000-0005-0000-0000-0000790F0000}"/>
    <cellStyle name="쉼표 [0] 10 4 2 4 2 2 2" xfId="4038" xr:uid="{00000000-0005-0000-0000-00007A0F0000}"/>
    <cellStyle name="쉼표 [0] 10 4 2 4 2 3" xfId="4039" xr:uid="{00000000-0005-0000-0000-00007B0F0000}"/>
    <cellStyle name="쉼표 [0] 10 4 2 4 3" xfId="4040" xr:uid="{00000000-0005-0000-0000-00007C0F0000}"/>
    <cellStyle name="쉼표 [0] 10 4 2 4 3 2" xfId="4041" xr:uid="{00000000-0005-0000-0000-00007D0F0000}"/>
    <cellStyle name="쉼표 [0] 10 4 2 4 3 2 2" xfId="4042" xr:uid="{00000000-0005-0000-0000-00007E0F0000}"/>
    <cellStyle name="쉼표 [0] 10 4 2 4 3 3" xfId="4043" xr:uid="{00000000-0005-0000-0000-00007F0F0000}"/>
    <cellStyle name="쉼표 [0] 10 4 2 4 4" xfId="4044" xr:uid="{00000000-0005-0000-0000-0000800F0000}"/>
    <cellStyle name="쉼표 [0] 10 4 2 4 4 2" xfId="4045" xr:uid="{00000000-0005-0000-0000-0000810F0000}"/>
    <cellStyle name="쉼표 [0] 10 4 2 4 5" xfId="4046" xr:uid="{00000000-0005-0000-0000-0000820F0000}"/>
    <cellStyle name="쉼표 [0] 10 4 2 5" xfId="4047" xr:uid="{00000000-0005-0000-0000-0000830F0000}"/>
    <cellStyle name="쉼표 [0] 10 4 2 5 2" xfId="4048" xr:uid="{00000000-0005-0000-0000-0000840F0000}"/>
    <cellStyle name="쉼표 [0] 10 4 2 5 2 2" xfId="4049" xr:uid="{00000000-0005-0000-0000-0000850F0000}"/>
    <cellStyle name="쉼표 [0] 10 4 2 5 3" xfId="4050" xr:uid="{00000000-0005-0000-0000-0000860F0000}"/>
    <cellStyle name="쉼표 [0] 10 4 2 6" xfId="4051" xr:uid="{00000000-0005-0000-0000-0000870F0000}"/>
    <cellStyle name="쉼표 [0] 10 4 2 6 2" xfId="4052" xr:uid="{00000000-0005-0000-0000-0000880F0000}"/>
    <cellStyle name="쉼표 [0] 10 4 2 6 2 2" xfId="4053" xr:uid="{00000000-0005-0000-0000-0000890F0000}"/>
    <cellStyle name="쉼표 [0] 10 4 2 6 3" xfId="4054" xr:uid="{00000000-0005-0000-0000-00008A0F0000}"/>
    <cellStyle name="쉼표 [0] 10 4 2 7" xfId="4055" xr:uid="{00000000-0005-0000-0000-00008B0F0000}"/>
    <cellStyle name="쉼표 [0] 10 4 2 7 2" xfId="4056" xr:uid="{00000000-0005-0000-0000-00008C0F0000}"/>
    <cellStyle name="쉼표 [0] 10 4 2 8" xfId="4057" xr:uid="{00000000-0005-0000-0000-00008D0F0000}"/>
    <cellStyle name="쉼표 [0] 10 4 3" xfId="4058" xr:uid="{00000000-0005-0000-0000-00008E0F0000}"/>
    <cellStyle name="쉼표 [0] 10 4 3 2" xfId="4059" xr:uid="{00000000-0005-0000-0000-00008F0F0000}"/>
    <cellStyle name="쉼표 [0] 10 4 3 2 2" xfId="4060" xr:uid="{00000000-0005-0000-0000-0000900F0000}"/>
    <cellStyle name="쉼표 [0] 10 4 3 2 2 2" xfId="4061" xr:uid="{00000000-0005-0000-0000-0000910F0000}"/>
    <cellStyle name="쉼표 [0] 10 4 3 2 2 2 2" xfId="4062" xr:uid="{00000000-0005-0000-0000-0000920F0000}"/>
    <cellStyle name="쉼표 [0] 10 4 3 2 2 2 2 2" xfId="4063" xr:uid="{00000000-0005-0000-0000-0000930F0000}"/>
    <cellStyle name="쉼표 [0] 10 4 3 2 2 2 3" xfId="4064" xr:uid="{00000000-0005-0000-0000-0000940F0000}"/>
    <cellStyle name="쉼표 [0] 10 4 3 2 2 3" xfId="4065" xr:uid="{00000000-0005-0000-0000-0000950F0000}"/>
    <cellStyle name="쉼표 [0] 10 4 3 2 2 3 2" xfId="4066" xr:uid="{00000000-0005-0000-0000-0000960F0000}"/>
    <cellStyle name="쉼표 [0] 10 4 3 2 2 3 2 2" xfId="4067" xr:uid="{00000000-0005-0000-0000-0000970F0000}"/>
    <cellStyle name="쉼표 [0] 10 4 3 2 2 3 3" xfId="4068" xr:uid="{00000000-0005-0000-0000-0000980F0000}"/>
    <cellStyle name="쉼표 [0] 10 4 3 2 2 4" xfId="4069" xr:uid="{00000000-0005-0000-0000-0000990F0000}"/>
    <cellStyle name="쉼표 [0] 10 4 3 2 2 4 2" xfId="4070" xr:uid="{00000000-0005-0000-0000-00009A0F0000}"/>
    <cellStyle name="쉼표 [0] 10 4 3 2 2 5" xfId="4071" xr:uid="{00000000-0005-0000-0000-00009B0F0000}"/>
    <cellStyle name="쉼표 [0] 10 4 3 2 3" xfId="4072" xr:uid="{00000000-0005-0000-0000-00009C0F0000}"/>
    <cellStyle name="쉼표 [0] 10 4 3 2 3 2" xfId="4073" xr:uid="{00000000-0005-0000-0000-00009D0F0000}"/>
    <cellStyle name="쉼표 [0] 10 4 3 2 3 2 2" xfId="4074" xr:uid="{00000000-0005-0000-0000-00009E0F0000}"/>
    <cellStyle name="쉼표 [0] 10 4 3 2 3 3" xfId="4075" xr:uid="{00000000-0005-0000-0000-00009F0F0000}"/>
    <cellStyle name="쉼표 [0] 10 4 3 2 4" xfId="4076" xr:uid="{00000000-0005-0000-0000-0000A00F0000}"/>
    <cellStyle name="쉼표 [0] 10 4 3 2 4 2" xfId="4077" xr:uid="{00000000-0005-0000-0000-0000A10F0000}"/>
    <cellStyle name="쉼표 [0] 10 4 3 2 4 2 2" xfId="4078" xr:uid="{00000000-0005-0000-0000-0000A20F0000}"/>
    <cellStyle name="쉼표 [0] 10 4 3 2 4 3" xfId="4079" xr:uid="{00000000-0005-0000-0000-0000A30F0000}"/>
    <cellStyle name="쉼표 [0] 10 4 3 2 5" xfId="4080" xr:uid="{00000000-0005-0000-0000-0000A40F0000}"/>
    <cellStyle name="쉼표 [0] 10 4 3 2 5 2" xfId="4081" xr:uid="{00000000-0005-0000-0000-0000A50F0000}"/>
    <cellStyle name="쉼표 [0] 10 4 3 2 6" xfId="4082" xr:uid="{00000000-0005-0000-0000-0000A60F0000}"/>
    <cellStyle name="쉼표 [0] 10 4 3 3" xfId="4083" xr:uid="{00000000-0005-0000-0000-0000A70F0000}"/>
    <cellStyle name="쉼표 [0] 10 4 3 3 2" xfId="4084" xr:uid="{00000000-0005-0000-0000-0000A80F0000}"/>
    <cellStyle name="쉼표 [0] 10 4 3 3 2 2" xfId="4085" xr:uid="{00000000-0005-0000-0000-0000A90F0000}"/>
    <cellStyle name="쉼표 [0] 10 4 3 3 2 2 2" xfId="4086" xr:uid="{00000000-0005-0000-0000-0000AA0F0000}"/>
    <cellStyle name="쉼표 [0] 10 4 3 3 2 3" xfId="4087" xr:uid="{00000000-0005-0000-0000-0000AB0F0000}"/>
    <cellStyle name="쉼표 [0] 10 4 3 3 3" xfId="4088" xr:uid="{00000000-0005-0000-0000-0000AC0F0000}"/>
    <cellStyle name="쉼표 [0] 10 4 3 3 3 2" xfId="4089" xr:uid="{00000000-0005-0000-0000-0000AD0F0000}"/>
    <cellStyle name="쉼표 [0] 10 4 3 3 3 2 2" xfId="4090" xr:uid="{00000000-0005-0000-0000-0000AE0F0000}"/>
    <cellStyle name="쉼표 [0] 10 4 3 3 3 3" xfId="4091" xr:uid="{00000000-0005-0000-0000-0000AF0F0000}"/>
    <cellStyle name="쉼표 [0] 10 4 3 3 4" xfId="4092" xr:uid="{00000000-0005-0000-0000-0000B00F0000}"/>
    <cellStyle name="쉼표 [0] 10 4 3 3 4 2" xfId="4093" xr:uid="{00000000-0005-0000-0000-0000B10F0000}"/>
    <cellStyle name="쉼표 [0] 10 4 3 3 5" xfId="4094" xr:uid="{00000000-0005-0000-0000-0000B20F0000}"/>
    <cellStyle name="쉼표 [0] 10 4 3 4" xfId="4095" xr:uid="{00000000-0005-0000-0000-0000B30F0000}"/>
    <cellStyle name="쉼표 [0] 10 4 3 4 2" xfId="4096" xr:uid="{00000000-0005-0000-0000-0000B40F0000}"/>
    <cellStyle name="쉼표 [0] 10 4 3 4 2 2" xfId="4097" xr:uid="{00000000-0005-0000-0000-0000B50F0000}"/>
    <cellStyle name="쉼표 [0] 10 4 3 4 2 2 2" xfId="4098" xr:uid="{00000000-0005-0000-0000-0000B60F0000}"/>
    <cellStyle name="쉼표 [0] 10 4 3 4 2 3" xfId="4099" xr:uid="{00000000-0005-0000-0000-0000B70F0000}"/>
    <cellStyle name="쉼표 [0] 10 4 3 4 3" xfId="4100" xr:uid="{00000000-0005-0000-0000-0000B80F0000}"/>
    <cellStyle name="쉼표 [0] 10 4 3 4 3 2" xfId="4101" xr:uid="{00000000-0005-0000-0000-0000B90F0000}"/>
    <cellStyle name="쉼표 [0] 10 4 3 4 3 2 2" xfId="4102" xr:uid="{00000000-0005-0000-0000-0000BA0F0000}"/>
    <cellStyle name="쉼표 [0] 10 4 3 4 3 3" xfId="4103" xr:uid="{00000000-0005-0000-0000-0000BB0F0000}"/>
    <cellStyle name="쉼표 [0] 10 4 3 4 4" xfId="4104" xr:uid="{00000000-0005-0000-0000-0000BC0F0000}"/>
    <cellStyle name="쉼표 [0] 10 4 3 4 4 2" xfId="4105" xr:uid="{00000000-0005-0000-0000-0000BD0F0000}"/>
    <cellStyle name="쉼표 [0] 10 4 3 4 5" xfId="4106" xr:uid="{00000000-0005-0000-0000-0000BE0F0000}"/>
    <cellStyle name="쉼표 [0] 10 4 3 5" xfId="4107" xr:uid="{00000000-0005-0000-0000-0000BF0F0000}"/>
    <cellStyle name="쉼표 [0] 10 4 3 5 2" xfId="4108" xr:uid="{00000000-0005-0000-0000-0000C00F0000}"/>
    <cellStyle name="쉼표 [0] 10 4 3 5 2 2" xfId="4109" xr:uid="{00000000-0005-0000-0000-0000C10F0000}"/>
    <cellStyle name="쉼표 [0] 10 4 3 5 3" xfId="4110" xr:uid="{00000000-0005-0000-0000-0000C20F0000}"/>
    <cellStyle name="쉼표 [0] 10 4 3 6" xfId="4111" xr:uid="{00000000-0005-0000-0000-0000C30F0000}"/>
    <cellStyle name="쉼표 [0] 10 4 3 6 2" xfId="4112" xr:uid="{00000000-0005-0000-0000-0000C40F0000}"/>
    <cellStyle name="쉼표 [0] 10 4 3 6 2 2" xfId="4113" xr:uid="{00000000-0005-0000-0000-0000C50F0000}"/>
    <cellStyle name="쉼표 [0] 10 4 3 6 3" xfId="4114" xr:uid="{00000000-0005-0000-0000-0000C60F0000}"/>
    <cellStyle name="쉼표 [0] 10 4 3 7" xfId="4115" xr:uid="{00000000-0005-0000-0000-0000C70F0000}"/>
    <cellStyle name="쉼표 [0] 10 4 3 7 2" xfId="4116" xr:uid="{00000000-0005-0000-0000-0000C80F0000}"/>
    <cellStyle name="쉼표 [0] 10 4 3 8" xfId="4117" xr:uid="{00000000-0005-0000-0000-0000C90F0000}"/>
    <cellStyle name="쉼표 [0] 10 4 4" xfId="4118" xr:uid="{00000000-0005-0000-0000-0000CA0F0000}"/>
    <cellStyle name="쉼표 [0] 10 4 4 2" xfId="4119" xr:uid="{00000000-0005-0000-0000-0000CB0F0000}"/>
    <cellStyle name="쉼표 [0] 10 4 4 2 2" xfId="4120" xr:uid="{00000000-0005-0000-0000-0000CC0F0000}"/>
    <cellStyle name="쉼표 [0] 10 4 4 2 2 2" xfId="4121" xr:uid="{00000000-0005-0000-0000-0000CD0F0000}"/>
    <cellStyle name="쉼표 [0] 10 4 4 2 2 2 2" xfId="4122" xr:uid="{00000000-0005-0000-0000-0000CE0F0000}"/>
    <cellStyle name="쉼표 [0] 10 4 4 2 2 3" xfId="4123" xr:uid="{00000000-0005-0000-0000-0000CF0F0000}"/>
    <cellStyle name="쉼표 [0] 10 4 4 2 3" xfId="4124" xr:uid="{00000000-0005-0000-0000-0000D00F0000}"/>
    <cellStyle name="쉼표 [0] 10 4 4 2 3 2" xfId="4125" xr:uid="{00000000-0005-0000-0000-0000D10F0000}"/>
    <cellStyle name="쉼표 [0] 10 4 4 2 3 2 2" xfId="4126" xr:uid="{00000000-0005-0000-0000-0000D20F0000}"/>
    <cellStyle name="쉼표 [0] 10 4 4 2 3 3" xfId="4127" xr:uid="{00000000-0005-0000-0000-0000D30F0000}"/>
    <cellStyle name="쉼표 [0] 10 4 4 2 4" xfId="4128" xr:uid="{00000000-0005-0000-0000-0000D40F0000}"/>
    <cellStyle name="쉼표 [0] 10 4 4 2 4 2" xfId="4129" xr:uid="{00000000-0005-0000-0000-0000D50F0000}"/>
    <cellStyle name="쉼표 [0] 10 4 4 2 5" xfId="4130" xr:uid="{00000000-0005-0000-0000-0000D60F0000}"/>
    <cellStyle name="쉼표 [0] 10 4 4 3" xfId="4131" xr:uid="{00000000-0005-0000-0000-0000D70F0000}"/>
    <cellStyle name="쉼표 [0] 10 4 4 3 2" xfId="4132" xr:uid="{00000000-0005-0000-0000-0000D80F0000}"/>
    <cellStyle name="쉼표 [0] 10 4 4 3 2 2" xfId="4133" xr:uid="{00000000-0005-0000-0000-0000D90F0000}"/>
    <cellStyle name="쉼표 [0] 10 4 4 3 3" xfId="4134" xr:uid="{00000000-0005-0000-0000-0000DA0F0000}"/>
    <cellStyle name="쉼표 [0] 10 4 4 4" xfId="4135" xr:uid="{00000000-0005-0000-0000-0000DB0F0000}"/>
    <cellStyle name="쉼표 [0] 10 4 4 4 2" xfId="4136" xr:uid="{00000000-0005-0000-0000-0000DC0F0000}"/>
    <cellStyle name="쉼표 [0] 10 4 4 4 2 2" xfId="4137" xr:uid="{00000000-0005-0000-0000-0000DD0F0000}"/>
    <cellStyle name="쉼표 [0] 10 4 4 4 3" xfId="4138" xr:uid="{00000000-0005-0000-0000-0000DE0F0000}"/>
    <cellStyle name="쉼표 [0] 10 4 4 5" xfId="4139" xr:uid="{00000000-0005-0000-0000-0000DF0F0000}"/>
    <cellStyle name="쉼표 [0] 10 4 4 5 2" xfId="4140" xr:uid="{00000000-0005-0000-0000-0000E00F0000}"/>
    <cellStyle name="쉼표 [0] 10 4 4 6" xfId="4141" xr:uid="{00000000-0005-0000-0000-0000E10F0000}"/>
    <cellStyle name="쉼표 [0] 10 4 5" xfId="4142" xr:uid="{00000000-0005-0000-0000-0000E20F0000}"/>
    <cellStyle name="쉼표 [0] 10 4 5 2" xfId="4143" xr:uid="{00000000-0005-0000-0000-0000E30F0000}"/>
    <cellStyle name="쉼표 [0] 10 4 5 2 2" xfId="4144" xr:uid="{00000000-0005-0000-0000-0000E40F0000}"/>
    <cellStyle name="쉼표 [0] 10 4 5 2 2 2" xfId="4145" xr:uid="{00000000-0005-0000-0000-0000E50F0000}"/>
    <cellStyle name="쉼표 [0] 10 4 5 2 3" xfId="4146" xr:uid="{00000000-0005-0000-0000-0000E60F0000}"/>
    <cellStyle name="쉼표 [0] 10 4 5 3" xfId="4147" xr:uid="{00000000-0005-0000-0000-0000E70F0000}"/>
    <cellStyle name="쉼표 [0] 10 4 5 3 2" xfId="4148" xr:uid="{00000000-0005-0000-0000-0000E80F0000}"/>
    <cellStyle name="쉼표 [0] 10 4 5 3 2 2" xfId="4149" xr:uid="{00000000-0005-0000-0000-0000E90F0000}"/>
    <cellStyle name="쉼표 [0] 10 4 5 3 3" xfId="4150" xr:uid="{00000000-0005-0000-0000-0000EA0F0000}"/>
    <cellStyle name="쉼표 [0] 10 4 5 4" xfId="4151" xr:uid="{00000000-0005-0000-0000-0000EB0F0000}"/>
    <cellStyle name="쉼표 [0] 10 4 5 4 2" xfId="4152" xr:uid="{00000000-0005-0000-0000-0000EC0F0000}"/>
    <cellStyle name="쉼표 [0] 10 4 5 5" xfId="4153" xr:uid="{00000000-0005-0000-0000-0000ED0F0000}"/>
    <cellStyle name="쉼표 [0] 10 4 6" xfId="4154" xr:uid="{00000000-0005-0000-0000-0000EE0F0000}"/>
    <cellStyle name="쉼표 [0] 10 4 6 2" xfId="4155" xr:uid="{00000000-0005-0000-0000-0000EF0F0000}"/>
    <cellStyle name="쉼표 [0] 10 4 6 2 2" xfId="4156" xr:uid="{00000000-0005-0000-0000-0000F00F0000}"/>
    <cellStyle name="쉼표 [0] 10 4 6 2 2 2" xfId="4157" xr:uid="{00000000-0005-0000-0000-0000F10F0000}"/>
    <cellStyle name="쉼표 [0] 10 4 6 2 3" xfId="4158" xr:uid="{00000000-0005-0000-0000-0000F20F0000}"/>
    <cellStyle name="쉼표 [0] 10 4 6 3" xfId="4159" xr:uid="{00000000-0005-0000-0000-0000F30F0000}"/>
    <cellStyle name="쉼표 [0] 10 4 6 3 2" xfId="4160" xr:uid="{00000000-0005-0000-0000-0000F40F0000}"/>
    <cellStyle name="쉼표 [0] 10 4 6 3 2 2" xfId="4161" xr:uid="{00000000-0005-0000-0000-0000F50F0000}"/>
    <cellStyle name="쉼표 [0] 10 4 6 3 3" xfId="4162" xr:uid="{00000000-0005-0000-0000-0000F60F0000}"/>
    <cellStyle name="쉼표 [0] 10 4 6 4" xfId="4163" xr:uid="{00000000-0005-0000-0000-0000F70F0000}"/>
    <cellStyle name="쉼표 [0] 10 4 6 4 2" xfId="4164" xr:uid="{00000000-0005-0000-0000-0000F80F0000}"/>
    <cellStyle name="쉼표 [0] 10 4 6 5" xfId="4165" xr:uid="{00000000-0005-0000-0000-0000F90F0000}"/>
    <cellStyle name="쉼표 [0] 10 4 7" xfId="4166" xr:uid="{00000000-0005-0000-0000-0000FA0F0000}"/>
    <cellStyle name="쉼표 [0] 10 4 7 2" xfId="4167" xr:uid="{00000000-0005-0000-0000-0000FB0F0000}"/>
    <cellStyle name="쉼표 [0] 10 4 7 2 2" xfId="4168" xr:uid="{00000000-0005-0000-0000-0000FC0F0000}"/>
    <cellStyle name="쉼표 [0] 10 4 7 3" xfId="4169" xr:uid="{00000000-0005-0000-0000-0000FD0F0000}"/>
    <cellStyle name="쉼표 [0] 10 4 8" xfId="4170" xr:uid="{00000000-0005-0000-0000-0000FE0F0000}"/>
    <cellStyle name="쉼표 [0] 10 4 8 2" xfId="4171" xr:uid="{00000000-0005-0000-0000-0000FF0F0000}"/>
    <cellStyle name="쉼표 [0] 10 4 8 2 2" xfId="4172" xr:uid="{00000000-0005-0000-0000-000000100000}"/>
    <cellStyle name="쉼표 [0] 10 4 8 3" xfId="4173" xr:uid="{00000000-0005-0000-0000-000001100000}"/>
    <cellStyle name="쉼표 [0] 10 4 9" xfId="4174" xr:uid="{00000000-0005-0000-0000-000002100000}"/>
    <cellStyle name="쉼표 [0] 10 4 9 2" xfId="4175" xr:uid="{00000000-0005-0000-0000-000003100000}"/>
    <cellStyle name="쉼표 [0] 10 5" xfId="4176" xr:uid="{00000000-0005-0000-0000-000004100000}"/>
    <cellStyle name="쉼표 [0] 10 5 10" xfId="4177" xr:uid="{00000000-0005-0000-0000-000005100000}"/>
    <cellStyle name="쉼표 [0] 10 5 11" xfId="37575" xr:uid="{00000000-0005-0000-0000-000006100000}"/>
    <cellStyle name="쉼표 [0] 10 5 2" xfId="4178" xr:uid="{00000000-0005-0000-0000-000007100000}"/>
    <cellStyle name="쉼표 [0] 10 5 2 2" xfId="4179" xr:uid="{00000000-0005-0000-0000-000008100000}"/>
    <cellStyle name="쉼표 [0] 10 5 2 2 2" xfId="4180" xr:uid="{00000000-0005-0000-0000-000009100000}"/>
    <cellStyle name="쉼표 [0] 10 5 2 2 2 2" xfId="4181" xr:uid="{00000000-0005-0000-0000-00000A100000}"/>
    <cellStyle name="쉼표 [0] 10 5 2 2 2 2 2" xfId="4182" xr:uid="{00000000-0005-0000-0000-00000B100000}"/>
    <cellStyle name="쉼표 [0] 10 5 2 2 2 2 2 2" xfId="4183" xr:uid="{00000000-0005-0000-0000-00000C100000}"/>
    <cellStyle name="쉼표 [0] 10 5 2 2 2 2 3" xfId="4184" xr:uid="{00000000-0005-0000-0000-00000D100000}"/>
    <cellStyle name="쉼표 [0] 10 5 2 2 2 3" xfId="4185" xr:uid="{00000000-0005-0000-0000-00000E100000}"/>
    <cellStyle name="쉼표 [0] 10 5 2 2 2 3 2" xfId="4186" xr:uid="{00000000-0005-0000-0000-00000F100000}"/>
    <cellStyle name="쉼표 [0] 10 5 2 2 2 3 2 2" xfId="4187" xr:uid="{00000000-0005-0000-0000-000010100000}"/>
    <cellStyle name="쉼표 [0] 10 5 2 2 2 3 3" xfId="4188" xr:uid="{00000000-0005-0000-0000-000011100000}"/>
    <cellStyle name="쉼표 [0] 10 5 2 2 2 4" xfId="4189" xr:uid="{00000000-0005-0000-0000-000012100000}"/>
    <cellStyle name="쉼표 [0] 10 5 2 2 2 4 2" xfId="4190" xr:uid="{00000000-0005-0000-0000-000013100000}"/>
    <cellStyle name="쉼표 [0] 10 5 2 2 2 5" xfId="4191" xr:uid="{00000000-0005-0000-0000-000014100000}"/>
    <cellStyle name="쉼표 [0] 10 5 2 2 2 6" xfId="37576" xr:uid="{00000000-0005-0000-0000-000015100000}"/>
    <cellStyle name="쉼표 [0] 10 5 2 2 3" xfId="4192" xr:uid="{00000000-0005-0000-0000-000016100000}"/>
    <cellStyle name="쉼표 [0] 10 5 2 2 3 2" xfId="4193" xr:uid="{00000000-0005-0000-0000-000017100000}"/>
    <cellStyle name="쉼표 [0] 10 5 2 2 3 2 2" xfId="4194" xr:uid="{00000000-0005-0000-0000-000018100000}"/>
    <cellStyle name="쉼표 [0] 10 5 2 2 3 3" xfId="4195" xr:uid="{00000000-0005-0000-0000-000019100000}"/>
    <cellStyle name="쉼표 [0] 10 5 2 2 4" xfId="4196" xr:uid="{00000000-0005-0000-0000-00001A100000}"/>
    <cellStyle name="쉼표 [0] 10 5 2 2 4 2" xfId="4197" xr:uid="{00000000-0005-0000-0000-00001B100000}"/>
    <cellStyle name="쉼표 [0] 10 5 2 2 4 2 2" xfId="4198" xr:uid="{00000000-0005-0000-0000-00001C100000}"/>
    <cellStyle name="쉼표 [0] 10 5 2 2 4 3" xfId="4199" xr:uid="{00000000-0005-0000-0000-00001D100000}"/>
    <cellStyle name="쉼표 [0] 10 5 2 2 5" xfId="4200" xr:uid="{00000000-0005-0000-0000-00001E100000}"/>
    <cellStyle name="쉼표 [0] 10 5 2 2 5 2" xfId="4201" xr:uid="{00000000-0005-0000-0000-00001F100000}"/>
    <cellStyle name="쉼표 [0] 10 5 2 2 6" xfId="4202" xr:uid="{00000000-0005-0000-0000-000020100000}"/>
    <cellStyle name="쉼표 [0] 10 5 2 2 7" xfId="37577" xr:uid="{00000000-0005-0000-0000-000021100000}"/>
    <cellStyle name="쉼표 [0] 10 5 2 3" xfId="4203" xr:uid="{00000000-0005-0000-0000-000022100000}"/>
    <cellStyle name="쉼표 [0] 10 5 2 3 2" xfId="4204" xr:uid="{00000000-0005-0000-0000-000023100000}"/>
    <cellStyle name="쉼표 [0] 10 5 2 3 2 2" xfId="4205" xr:uid="{00000000-0005-0000-0000-000024100000}"/>
    <cellStyle name="쉼표 [0] 10 5 2 3 2 2 2" xfId="4206" xr:uid="{00000000-0005-0000-0000-000025100000}"/>
    <cellStyle name="쉼표 [0] 10 5 2 3 2 3" xfId="4207" xr:uid="{00000000-0005-0000-0000-000026100000}"/>
    <cellStyle name="쉼표 [0] 10 5 2 3 2 4" xfId="37578" xr:uid="{00000000-0005-0000-0000-000027100000}"/>
    <cellStyle name="쉼표 [0] 10 5 2 3 3" xfId="4208" xr:uid="{00000000-0005-0000-0000-000028100000}"/>
    <cellStyle name="쉼표 [0] 10 5 2 3 3 2" xfId="4209" xr:uid="{00000000-0005-0000-0000-000029100000}"/>
    <cellStyle name="쉼표 [0] 10 5 2 3 3 2 2" xfId="4210" xr:uid="{00000000-0005-0000-0000-00002A100000}"/>
    <cellStyle name="쉼표 [0] 10 5 2 3 3 3" xfId="4211" xr:uid="{00000000-0005-0000-0000-00002B100000}"/>
    <cellStyle name="쉼표 [0] 10 5 2 3 4" xfId="4212" xr:uid="{00000000-0005-0000-0000-00002C100000}"/>
    <cellStyle name="쉼표 [0] 10 5 2 3 4 2" xfId="4213" xr:uid="{00000000-0005-0000-0000-00002D100000}"/>
    <cellStyle name="쉼표 [0] 10 5 2 3 5" xfId="4214" xr:uid="{00000000-0005-0000-0000-00002E100000}"/>
    <cellStyle name="쉼표 [0] 10 5 2 3 6" xfId="37579" xr:uid="{00000000-0005-0000-0000-00002F100000}"/>
    <cellStyle name="쉼표 [0] 10 5 2 4" xfId="4215" xr:uid="{00000000-0005-0000-0000-000030100000}"/>
    <cellStyle name="쉼표 [0] 10 5 2 4 2" xfId="4216" xr:uid="{00000000-0005-0000-0000-000031100000}"/>
    <cellStyle name="쉼표 [0] 10 5 2 4 2 2" xfId="4217" xr:uid="{00000000-0005-0000-0000-000032100000}"/>
    <cellStyle name="쉼표 [0] 10 5 2 4 2 2 2" xfId="4218" xr:uid="{00000000-0005-0000-0000-000033100000}"/>
    <cellStyle name="쉼표 [0] 10 5 2 4 2 3" xfId="4219" xr:uid="{00000000-0005-0000-0000-000034100000}"/>
    <cellStyle name="쉼표 [0] 10 5 2 4 3" xfId="4220" xr:uid="{00000000-0005-0000-0000-000035100000}"/>
    <cellStyle name="쉼표 [0] 10 5 2 4 3 2" xfId="4221" xr:uid="{00000000-0005-0000-0000-000036100000}"/>
    <cellStyle name="쉼표 [0] 10 5 2 4 3 2 2" xfId="4222" xr:uid="{00000000-0005-0000-0000-000037100000}"/>
    <cellStyle name="쉼표 [0] 10 5 2 4 3 3" xfId="4223" xr:uid="{00000000-0005-0000-0000-000038100000}"/>
    <cellStyle name="쉼표 [0] 10 5 2 4 4" xfId="4224" xr:uid="{00000000-0005-0000-0000-000039100000}"/>
    <cellStyle name="쉼표 [0] 10 5 2 4 4 2" xfId="4225" xr:uid="{00000000-0005-0000-0000-00003A100000}"/>
    <cellStyle name="쉼표 [0] 10 5 2 4 5" xfId="4226" xr:uid="{00000000-0005-0000-0000-00003B100000}"/>
    <cellStyle name="쉼표 [0] 10 5 2 4 6" xfId="37580" xr:uid="{00000000-0005-0000-0000-00003C100000}"/>
    <cellStyle name="쉼표 [0] 10 5 2 5" xfId="4227" xr:uid="{00000000-0005-0000-0000-00003D100000}"/>
    <cellStyle name="쉼표 [0] 10 5 2 5 2" xfId="4228" xr:uid="{00000000-0005-0000-0000-00003E100000}"/>
    <cellStyle name="쉼표 [0] 10 5 2 5 2 2" xfId="4229" xr:uid="{00000000-0005-0000-0000-00003F100000}"/>
    <cellStyle name="쉼표 [0] 10 5 2 5 3" xfId="4230" xr:uid="{00000000-0005-0000-0000-000040100000}"/>
    <cellStyle name="쉼표 [0] 10 5 2 6" xfId="4231" xr:uid="{00000000-0005-0000-0000-000041100000}"/>
    <cellStyle name="쉼표 [0] 10 5 2 6 2" xfId="4232" xr:uid="{00000000-0005-0000-0000-000042100000}"/>
    <cellStyle name="쉼표 [0] 10 5 2 6 2 2" xfId="4233" xr:uid="{00000000-0005-0000-0000-000043100000}"/>
    <cellStyle name="쉼표 [0] 10 5 2 6 3" xfId="4234" xr:uid="{00000000-0005-0000-0000-000044100000}"/>
    <cellStyle name="쉼표 [0] 10 5 2 7" xfId="4235" xr:uid="{00000000-0005-0000-0000-000045100000}"/>
    <cellStyle name="쉼표 [0] 10 5 2 7 2" xfId="4236" xr:uid="{00000000-0005-0000-0000-000046100000}"/>
    <cellStyle name="쉼표 [0] 10 5 2 8" xfId="4237" xr:uid="{00000000-0005-0000-0000-000047100000}"/>
    <cellStyle name="쉼표 [0] 10 5 2 9" xfId="37581" xr:uid="{00000000-0005-0000-0000-000048100000}"/>
    <cellStyle name="쉼표 [0] 10 5 3" xfId="4238" xr:uid="{00000000-0005-0000-0000-000049100000}"/>
    <cellStyle name="쉼표 [0] 10 5 3 2" xfId="4239" xr:uid="{00000000-0005-0000-0000-00004A100000}"/>
    <cellStyle name="쉼표 [0] 10 5 3 2 2" xfId="4240" xr:uid="{00000000-0005-0000-0000-00004B100000}"/>
    <cellStyle name="쉼표 [0] 10 5 3 2 2 2" xfId="4241" xr:uid="{00000000-0005-0000-0000-00004C100000}"/>
    <cellStyle name="쉼표 [0] 10 5 3 2 2 2 2" xfId="4242" xr:uid="{00000000-0005-0000-0000-00004D100000}"/>
    <cellStyle name="쉼표 [0] 10 5 3 2 2 2 2 2" xfId="4243" xr:uid="{00000000-0005-0000-0000-00004E100000}"/>
    <cellStyle name="쉼표 [0] 10 5 3 2 2 2 3" xfId="4244" xr:uid="{00000000-0005-0000-0000-00004F100000}"/>
    <cellStyle name="쉼표 [0] 10 5 3 2 2 3" xfId="4245" xr:uid="{00000000-0005-0000-0000-000050100000}"/>
    <cellStyle name="쉼표 [0] 10 5 3 2 2 3 2" xfId="4246" xr:uid="{00000000-0005-0000-0000-000051100000}"/>
    <cellStyle name="쉼표 [0] 10 5 3 2 2 3 2 2" xfId="4247" xr:uid="{00000000-0005-0000-0000-000052100000}"/>
    <cellStyle name="쉼표 [0] 10 5 3 2 2 3 3" xfId="4248" xr:uid="{00000000-0005-0000-0000-000053100000}"/>
    <cellStyle name="쉼표 [0] 10 5 3 2 2 4" xfId="4249" xr:uid="{00000000-0005-0000-0000-000054100000}"/>
    <cellStyle name="쉼표 [0] 10 5 3 2 2 4 2" xfId="4250" xr:uid="{00000000-0005-0000-0000-000055100000}"/>
    <cellStyle name="쉼표 [0] 10 5 3 2 2 5" xfId="4251" xr:uid="{00000000-0005-0000-0000-000056100000}"/>
    <cellStyle name="쉼표 [0] 10 5 3 2 3" xfId="4252" xr:uid="{00000000-0005-0000-0000-000057100000}"/>
    <cellStyle name="쉼표 [0] 10 5 3 2 3 2" xfId="4253" xr:uid="{00000000-0005-0000-0000-000058100000}"/>
    <cellStyle name="쉼표 [0] 10 5 3 2 3 2 2" xfId="4254" xr:uid="{00000000-0005-0000-0000-000059100000}"/>
    <cellStyle name="쉼표 [0] 10 5 3 2 3 3" xfId="4255" xr:uid="{00000000-0005-0000-0000-00005A100000}"/>
    <cellStyle name="쉼표 [0] 10 5 3 2 4" xfId="4256" xr:uid="{00000000-0005-0000-0000-00005B100000}"/>
    <cellStyle name="쉼표 [0] 10 5 3 2 4 2" xfId="4257" xr:uid="{00000000-0005-0000-0000-00005C100000}"/>
    <cellStyle name="쉼표 [0] 10 5 3 2 4 2 2" xfId="4258" xr:uid="{00000000-0005-0000-0000-00005D100000}"/>
    <cellStyle name="쉼표 [0] 10 5 3 2 4 3" xfId="4259" xr:uid="{00000000-0005-0000-0000-00005E100000}"/>
    <cellStyle name="쉼표 [0] 10 5 3 2 5" xfId="4260" xr:uid="{00000000-0005-0000-0000-00005F100000}"/>
    <cellStyle name="쉼표 [0] 10 5 3 2 5 2" xfId="4261" xr:uid="{00000000-0005-0000-0000-000060100000}"/>
    <cellStyle name="쉼표 [0] 10 5 3 2 6" xfId="4262" xr:uid="{00000000-0005-0000-0000-000061100000}"/>
    <cellStyle name="쉼표 [0] 10 5 3 2 7" xfId="37582" xr:uid="{00000000-0005-0000-0000-000062100000}"/>
    <cellStyle name="쉼표 [0] 10 5 3 3" xfId="4263" xr:uid="{00000000-0005-0000-0000-000063100000}"/>
    <cellStyle name="쉼표 [0] 10 5 3 3 2" xfId="4264" xr:uid="{00000000-0005-0000-0000-000064100000}"/>
    <cellStyle name="쉼표 [0] 10 5 3 3 2 2" xfId="4265" xr:uid="{00000000-0005-0000-0000-000065100000}"/>
    <cellStyle name="쉼표 [0] 10 5 3 3 2 2 2" xfId="4266" xr:uid="{00000000-0005-0000-0000-000066100000}"/>
    <cellStyle name="쉼표 [0] 10 5 3 3 2 3" xfId="4267" xr:uid="{00000000-0005-0000-0000-000067100000}"/>
    <cellStyle name="쉼표 [0] 10 5 3 3 3" xfId="4268" xr:uid="{00000000-0005-0000-0000-000068100000}"/>
    <cellStyle name="쉼표 [0] 10 5 3 3 3 2" xfId="4269" xr:uid="{00000000-0005-0000-0000-000069100000}"/>
    <cellStyle name="쉼표 [0] 10 5 3 3 3 2 2" xfId="4270" xr:uid="{00000000-0005-0000-0000-00006A100000}"/>
    <cellStyle name="쉼표 [0] 10 5 3 3 3 3" xfId="4271" xr:uid="{00000000-0005-0000-0000-00006B100000}"/>
    <cellStyle name="쉼표 [0] 10 5 3 3 4" xfId="4272" xr:uid="{00000000-0005-0000-0000-00006C100000}"/>
    <cellStyle name="쉼표 [0] 10 5 3 3 4 2" xfId="4273" xr:uid="{00000000-0005-0000-0000-00006D100000}"/>
    <cellStyle name="쉼표 [0] 10 5 3 3 5" xfId="4274" xr:uid="{00000000-0005-0000-0000-00006E100000}"/>
    <cellStyle name="쉼표 [0] 10 5 3 4" xfId="4275" xr:uid="{00000000-0005-0000-0000-00006F100000}"/>
    <cellStyle name="쉼표 [0] 10 5 3 4 2" xfId="4276" xr:uid="{00000000-0005-0000-0000-000070100000}"/>
    <cellStyle name="쉼표 [0] 10 5 3 4 2 2" xfId="4277" xr:uid="{00000000-0005-0000-0000-000071100000}"/>
    <cellStyle name="쉼표 [0] 10 5 3 4 2 2 2" xfId="4278" xr:uid="{00000000-0005-0000-0000-000072100000}"/>
    <cellStyle name="쉼표 [0] 10 5 3 4 2 3" xfId="4279" xr:uid="{00000000-0005-0000-0000-000073100000}"/>
    <cellStyle name="쉼표 [0] 10 5 3 4 3" xfId="4280" xr:uid="{00000000-0005-0000-0000-000074100000}"/>
    <cellStyle name="쉼표 [0] 10 5 3 4 3 2" xfId="4281" xr:uid="{00000000-0005-0000-0000-000075100000}"/>
    <cellStyle name="쉼표 [0] 10 5 3 4 3 2 2" xfId="4282" xr:uid="{00000000-0005-0000-0000-000076100000}"/>
    <cellStyle name="쉼표 [0] 10 5 3 4 3 3" xfId="4283" xr:uid="{00000000-0005-0000-0000-000077100000}"/>
    <cellStyle name="쉼표 [0] 10 5 3 4 4" xfId="4284" xr:uid="{00000000-0005-0000-0000-000078100000}"/>
    <cellStyle name="쉼표 [0] 10 5 3 4 4 2" xfId="4285" xr:uid="{00000000-0005-0000-0000-000079100000}"/>
    <cellStyle name="쉼표 [0] 10 5 3 4 5" xfId="4286" xr:uid="{00000000-0005-0000-0000-00007A100000}"/>
    <cellStyle name="쉼표 [0] 10 5 3 5" xfId="4287" xr:uid="{00000000-0005-0000-0000-00007B100000}"/>
    <cellStyle name="쉼표 [0] 10 5 3 5 2" xfId="4288" xr:uid="{00000000-0005-0000-0000-00007C100000}"/>
    <cellStyle name="쉼표 [0] 10 5 3 5 2 2" xfId="4289" xr:uid="{00000000-0005-0000-0000-00007D100000}"/>
    <cellStyle name="쉼표 [0] 10 5 3 5 3" xfId="4290" xr:uid="{00000000-0005-0000-0000-00007E100000}"/>
    <cellStyle name="쉼표 [0] 10 5 3 6" xfId="4291" xr:uid="{00000000-0005-0000-0000-00007F100000}"/>
    <cellStyle name="쉼표 [0] 10 5 3 6 2" xfId="4292" xr:uid="{00000000-0005-0000-0000-000080100000}"/>
    <cellStyle name="쉼표 [0] 10 5 3 6 2 2" xfId="4293" xr:uid="{00000000-0005-0000-0000-000081100000}"/>
    <cellStyle name="쉼표 [0] 10 5 3 6 3" xfId="4294" xr:uid="{00000000-0005-0000-0000-000082100000}"/>
    <cellStyle name="쉼표 [0] 10 5 3 7" xfId="4295" xr:uid="{00000000-0005-0000-0000-000083100000}"/>
    <cellStyle name="쉼표 [0] 10 5 3 7 2" xfId="4296" xr:uid="{00000000-0005-0000-0000-000084100000}"/>
    <cellStyle name="쉼표 [0] 10 5 3 8" xfId="4297" xr:uid="{00000000-0005-0000-0000-000085100000}"/>
    <cellStyle name="쉼표 [0] 10 5 3 9" xfId="37583" xr:uid="{00000000-0005-0000-0000-000086100000}"/>
    <cellStyle name="쉼표 [0] 10 5 4" xfId="4298" xr:uid="{00000000-0005-0000-0000-000087100000}"/>
    <cellStyle name="쉼표 [0] 10 5 4 2" xfId="4299" xr:uid="{00000000-0005-0000-0000-000088100000}"/>
    <cellStyle name="쉼표 [0] 10 5 4 2 2" xfId="4300" xr:uid="{00000000-0005-0000-0000-000089100000}"/>
    <cellStyle name="쉼표 [0] 10 5 4 2 2 2" xfId="4301" xr:uid="{00000000-0005-0000-0000-00008A100000}"/>
    <cellStyle name="쉼표 [0] 10 5 4 2 2 2 2" xfId="4302" xr:uid="{00000000-0005-0000-0000-00008B100000}"/>
    <cellStyle name="쉼표 [0] 10 5 4 2 2 3" xfId="4303" xr:uid="{00000000-0005-0000-0000-00008C100000}"/>
    <cellStyle name="쉼표 [0] 10 5 4 2 3" xfId="4304" xr:uid="{00000000-0005-0000-0000-00008D100000}"/>
    <cellStyle name="쉼표 [0] 10 5 4 2 3 2" xfId="4305" xr:uid="{00000000-0005-0000-0000-00008E100000}"/>
    <cellStyle name="쉼표 [0] 10 5 4 2 3 2 2" xfId="4306" xr:uid="{00000000-0005-0000-0000-00008F100000}"/>
    <cellStyle name="쉼표 [0] 10 5 4 2 3 3" xfId="4307" xr:uid="{00000000-0005-0000-0000-000090100000}"/>
    <cellStyle name="쉼표 [0] 10 5 4 2 4" xfId="4308" xr:uid="{00000000-0005-0000-0000-000091100000}"/>
    <cellStyle name="쉼표 [0] 10 5 4 2 4 2" xfId="4309" xr:uid="{00000000-0005-0000-0000-000092100000}"/>
    <cellStyle name="쉼표 [0] 10 5 4 2 5" xfId="4310" xr:uid="{00000000-0005-0000-0000-000093100000}"/>
    <cellStyle name="쉼표 [0] 10 5 4 2 6" xfId="37584" xr:uid="{00000000-0005-0000-0000-000094100000}"/>
    <cellStyle name="쉼표 [0] 10 5 4 3" xfId="4311" xr:uid="{00000000-0005-0000-0000-000095100000}"/>
    <cellStyle name="쉼표 [0] 10 5 4 3 2" xfId="4312" xr:uid="{00000000-0005-0000-0000-000096100000}"/>
    <cellStyle name="쉼표 [0] 10 5 4 3 2 2" xfId="4313" xr:uid="{00000000-0005-0000-0000-000097100000}"/>
    <cellStyle name="쉼표 [0] 10 5 4 3 3" xfId="4314" xr:uid="{00000000-0005-0000-0000-000098100000}"/>
    <cellStyle name="쉼표 [0] 10 5 4 4" xfId="4315" xr:uid="{00000000-0005-0000-0000-000099100000}"/>
    <cellStyle name="쉼표 [0] 10 5 4 4 2" xfId="4316" xr:uid="{00000000-0005-0000-0000-00009A100000}"/>
    <cellStyle name="쉼표 [0] 10 5 4 4 2 2" xfId="4317" xr:uid="{00000000-0005-0000-0000-00009B100000}"/>
    <cellStyle name="쉼표 [0] 10 5 4 4 3" xfId="4318" xr:uid="{00000000-0005-0000-0000-00009C100000}"/>
    <cellStyle name="쉼표 [0] 10 5 4 5" xfId="4319" xr:uid="{00000000-0005-0000-0000-00009D100000}"/>
    <cellStyle name="쉼표 [0] 10 5 4 5 2" xfId="4320" xr:uid="{00000000-0005-0000-0000-00009E100000}"/>
    <cellStyle name="쉼표 [0] 10 5 4 6" xfId="4321" xr:uid="{00000000-0005-0000-0000-00009F100000}"/>
    <cellStyle name="쉼표 [0] 10 5 4 7" xfId="37585" xr:uid="{00000000-0005-0000-0000-0000A0100000}"/>
    <cellStyle name="쉼표 [0] 10 5 5" xfId="4322" xr:uid="{00000000-0005-0000-0000-0000A1100000}"/>
    <cellStyle name="쉼표 [0] 10 5 5 2" xfId="4323" xr:uid="{00000000-0005-0000-0000-0000A2100000}"/>
    <cellStyle name="쉼표 [0] 10 5 5 2 2" xfId="4324" xr:uid="{00000000-0005-0000-0000-0000A3100000}"/>
    <cellStyle name="쉼표 [0] 10 5 5 2 2 2" xfId="4325" xr:uid="{00000000-0005-0000-0000-0000A4100000}"/>
    <cellStyle name="쉼표 [0] 10 5 5 2 3" xfId="4326" xr:uid="{00000000-0005-0000-0000-0000A5100000}"/>
    <cellStyle name="쉼표 [0] 10 5 5 3" xfId="4327" xr:uid="{00000000-0005-0000-0000-0000A6100000}"/>
    <cellStyle name="쉼표 [0] 10 5 5 3 2" xfId="4328" xr:uid="{00000000-0005-0000-0000-0000A7100000}"/>
    <cellStyle name="쉼표 [0] 10 5 5 3 2 2" xfId="4329" xr:uid="{00000000-0005-0000-0000-0000A8100000}"/>
    <cellStyle name="쉼표 [0] 10 5 5 3 3" xfId="4330" xr:uid="{00000000-0005-0000-0000-0000A9100000}"/>
    <cellStyle name="쉼표 [0] 10 5 5 4" xfId="4331" xr:uid="{00000000-0005-0000-0000-0000AA100000}"/>
    <cellStyle name="쉼표 [0] 10 5 5 4 2" xfId="4332" xr:uid="{00000000-0005-0000-0000-0000AB100000}"/>
    <cellStyle name="쉼표 [0] 10 5 5 5" xfId="4333" xr:uid="{00000000-0005-0000-0000-0000AC100000}"/>
    <cellStyle name="쉼표 [0] 10 5 5 6" xfId="37586" xr:uid="{00000000-0005-0000-0000-0000AD100000}"/>
    <cellStyle name="쉼표 [0] 10 5 6" xfId="4334" xr:uid="{00000000-0005-0000-0000-0000AE100000}"/>
    <cellStyle name="쉼표 [0] 10 5 6 2" xfId="4335" xr:uid="{00000000-0005-0000-0000-0000AF100000}"/>
    <cellStyle name="쉼표 [0] 10 5 6 2 2" xfId="4336" xr:uid="{00000000-0005-0000-0000-0000B0100000}"/>
    <cellStyle name="쉼표 [0] 10 5 6 2 2 2" xfId="4337" xr:uid="{00000000-0005-0000-0000-0000B1100000}"/>
    <cellStyle name="쉼표 [0] 10 5 6 2 3" xfId="4338" xr:uid="{00000000-0005-0000-0000-0000B2100000}"/>
    <cellStyle name="쉼표 [0] 10 5 6 3" xfId="4339" xr:uid="{00000000-0005-0000-0000-0000B3100000}"/>
    <cellStyle name="쉼표 [0] 10 5 6 3 2" xfId="4340" xr:uid="{00000000-0005-0000-0000-0000B4100000}"/>
    <cellStyle name="쉼표 [0] 10 5 6 3 2 2" xfId="4341" xr:uid="{00000000-0005-0000-0000-0000B5100000}"/>
    <cellStyle name="쉼표 [0] 10 5 6 3 3" xfId="4342" xr:uid="{00000000-0005-0000-0000-0000B6100000}"/>
    <cellStyle name="쉼표 [0] 10 5 6 4" xfId="4343" xr:uid="{00000000-0005-0000-0000-0000B7100000}"/>
    <cellStyle name="쉼표 [0] 10 5 6 4 2" xfId="4344" xr:uid="{00000000-0005-0000-0000-0000B8100000}"/>
    <cellStyle name="쉼표 [0] 10 5 6 5" xfId="4345" xr:uid="{00000000-0005-0000-0000-0000B9100000}"/>
    <cellStyle name="쉼표 [0] 10 5 7" xfId="4346" xr:uid="{00000000-0005-0000-0000-0000BA100000}"/>
    <cellStyle name="쉼표 [0] 10 5 7 2" xfId="4347" xr:uid="{00000000-0005-0000-0000-0000BB100000}"/>
    <cellStyle name="쉼표 [0] 10 5 7 2 2" xfId="4348" xr:uid="{00000000-0005-0000-0000-0000BC100000}"/>
    <cellStyle name="쉼표 [0] 10 5 7 3" xfId="4349" xr:uid="{00000000-0005-0000-0000-0000BD100000}"/>
    <cellStyle name="쉼표 [0] 10 5 8" xfId="4350" xr:uid="{00000000-0005-0000-0000-0000BE100000}"/>
    <cellStyle name="쉼표 [0] 10 5 8 2" xfId="4351" xr:uid="{00000000-0005-0000-0000-0000BF100000}"/>
    <cellStyle name="쉼표 [0] 10 5 8 2 2" xfId="4352" xr:uid="{00000000-0005-0000-0000-0000C0100000}"/>
    <cellStyle name="쉼표 [0] 10 5 8 3" xfId="4353" xr:uid="{00000000-0005-0000-0000-0000C1100000}"/>
    <cellStyle name="쉼표 [0] 10 5 9" xfId="4354" xr:uid="{00000000-0005-0000-0000-0000C2100000}"/>
    <cellStyle name="쉼표 [0] 10 5 9 2" xfId="4355" xr:uid="{00000000-0005-0000-0000-0000C3100000}"/>
    <cellStyle name="쉼표 [0] 10 6" xfId="4356" xr:uid="{00000000-0005-0000-0000-0000C4100000}"/>
    <cellStyle name="쉼표 [0] 10 6 10" xfId="4357" xr:uid="{00000000-0005-0000-0000-0000C5100000}"/>
    <cellStyle name="쉼표 [0] 10 6 2" xfId="4358" xr:uid="{00000000-0005-0000-0000-0000C6100000}"/>
    <cellStyle name="쉼표 [0] 10 6 2 2" xfId="4359" xr:uid="{00000000-0005-0000-0000-0000C7100000}"/>
    <cellStyle name="쉼표 [0] 10 6 2 2 2" xfId="4360" xr:uid="{00000000-0005-0000-0000-0000C8100000}"/>
    <cellStyle name="쉼표 [0] 10 6 2 2 2 2" xfId="4361" xr:uid="{00000000-0005-0000-0000-0000C9100000}"/>
    <cellStyle name="쉼표 [0] 10 6 2 2 2 2 2" xfId="4362" xr:uid="{00000000-0005-0000-0000-0000CA100000}"/>
    <cellStyle name="쉼표 [0] 10 6 2 2 2 2 2 2" xfId="4363" xr:uid="{00000000-0005-0000-0000-0000CB100000}"/>
    <cellStyle name="쉼표 [0] 10 6 2 2 2 2 3" xfId="4364" xr:uid="{00000000-0005-0000-0000-0000CC100000}"/>
    <cellStyle name="쉼표 [0] 10 6 2 2 2 3" xfId="4365" xr:uid="{00000000-0005-0000-0000-0000CD100000}"/>
    <cellStyle name="쉼표 [0] 10 6 2 2 2 3 2" xfId="4366" xr:uid="{00000000-0005-0000-0000-0000CE100000}"/>
    <cellStyle name="쉼표 [0] 10 6 2 2 2 3 2 2" xfId="4367" xr:uid="{00000000-0005-0000-0000-0000CF100000}"/>
    <cellStyle name="쉼표 [0] 10 6 2 2 2 3 3" xfId="4368" xr:uid="{00000000-0005-0000-0000-0000D0100000}"/>
    <cellStyle name="쉼표 [0] 10 6 2 2 2 4" xfId="4369" xr:uid="{00000000-0005-0000-0000-0000D1100000}"/>
    <cellStyle name="쉼표 [0] 10 6 2 2 2 4 2" xfId="4370" xr:uid="{00000000-0005-0000-0000-0000D2100000}"/>
    <cellStyle name="쉼표 [0] 10 6 2 2 2 5" xfId="4371" xr:uid="{00000000-0005-0000-0000-0000D3100000}"/>
    <cellStyle name="쉼표 [0] 10 6 2 2 3" xfId="4372" xr:uid="{00000000-0005-0000-0000-0000D4100000}"/>
    <cellStyle name="쉼표 [0] 10 6 2 2 3 2" xfId="4373" xr:uid="{00000000-0005-0000-0000-0000D5100000}"/>
    <cellStyle name="쉼표 [0] 10 6 2 2 3 2 2" xfId="4374" xr:uid="{00000000-0005-0000-0000-0000D6100000}"/>
    <cellStyle name="쉼표 [0] 10 6 2 2 3 3" xfId="4375" xr:uid="{00000000-0005-0000-0000-0000D7100000}"/>
    <cellStyle name="쉼표 [0] 10 6 2 2 4" xfId="4376" xr:uid="{00000000-0005-0000-0000-0000D8100000}"/>
    <cellStyle name="쉼표 [0] 10 6 2 2 4 2" xfId="4377" xr:uid="{00000000-0005-0000-0000-0000D9100000}"/>
    <cellStyle name="쉼표 [0] 10 6 2 2 4 2 2" xfId="4378" xr:uid="{00000000-0005-0000-0000-0000DA100000}"/>
    <cellStyle name="쉼표 [0] 10 6 2 2 4 3" xfId="4379" xr:uid="{00000000-0005-0000-0000-0000DB100000}"/>
    <cellStyle name="쉼표 [0] 10 6 2 2 5" xfId="4380" xr:uid="{00000000-0005-0000-0000-0000DC100000}"/>
    <cellStyle name="쉼표 [0] 10 6 2 2 5 2" xfId="4381" xr:uid="{00000000-0005-0000-0000-0000DD100000}"/>
    <cellStyle name="쉼표 [0] 10 6 2 2 6" xfId="4382" xr:uid="{00000000-0005-0000-0000-0000DE100000}"/>
    <cellStyle name="쉼표 [0] 10 6 2 3" xfId="4383" xr:uid="{00000000-0005-0000-0000-0000DF100000}"/>
    <cellStyle name="쉼표 [0] 10 6 2 3 2" xfId="4384" xr:uid="{00000000-0005-0000-0000-0000E0100000}"/>
    <cellStyle name="쉼표 [0] 10 6 2 3 2 2" xfId="4385" xr:uid="{00000000-0005-0000-0000-0000E1100000}"/>
    <cellStyle name="쉼표 [0] 10 6 2 3 2 2 2" xfId="4386" xr:uid="{00000000-0005-0000-0000-0000E2100000}"/>
    <cellStyle name="쉼표 [0] 10 6 2 3 2 3" xfId="4387" xr:uid="{00000000-0005-0000-0000-0000E3100000}"/>
    <cellStyle name="쉼표 [0] 10 6 2 3 3" xfId="4388" xr:uid="{00000000-0005-0000-0000-0000E4100000}"/>
    <cellStyle name="쉼표 [0] 10 6 2 3 3 2" xfId="4389" xr:uid="{00000000-0005-0000-0000-0000E5100000}"/>
    <cellStyle name="쉼표 [0] 10 6 2 3 3 2 2" xfId="4390" xr:uid="{00000000-0005-0000-0000-0000E6100000}"/>
    <cellStyle name="쉼표 [0] 10 6 2 3 3 3" xfId="4391" xr:uid="{00000000-0005-0000-0000-0000E7100000}"/>
    <cellStyle name="쉼표 [0] 10 6 2 3 4" xfId="4392" xr:uid="{00000000-0005-0000-0000-0000E8100000}"/>
    <cellStyle name="쉼표 [0] 10 6 2 3 4 2" xfId="4393" xr:uid="{00000000-0005-0000-0000-0000E9100000}"/>
    <cellStyle name="쉼표 [0] 10 6 2 3 5" xfId="4394" xr:uid="{00000000-0005-0000-0000-0000EA100000}"/>
    <cellStyle name="쉼표 [0] 10 6 2 4" xfId="4395" xr:uid="{00000000-0005-0000-0000-0000EB100000}"/>
    <cellStyle name="쉼표 [0] 10 6 2 4 2" xfId="4396" xr:uid="{00000000-0005-0000-0000-0000EC100000}"/>
    <cellStyle name="쉼표 [0] 10 6 2 4 2 2" xfId="4397" xr:uid="{00000000-0005-0000-0000-0000ED100000}"/>
    <cellStyle name="쉼표 [0] 10 6 2 4 2 2 2" xfId="4398" xr:uid="{00000000-0005-0000-0000-0000EE100000}"/>
    <cellStyle name="쉼표 [0] 10 6 2 4 2 3" xfId="4399" xr:uid="{00000000-0005-0000-0000-0000EF100000}"/>
    <cellStyle name="쉼표 [0] 10 6 2 4 3" xfId="4400" xr:uid="{00000000-0005-0000-0000-0000F0100000}"/>
    <cellStyle name="쉼표 [0] 10 6 2 4 3 2" xfId="4401" xr:uid="{00000000-0005-0000-0000-0000F1100000}"/>
    <cellStyle name="쉼표 [0] 10 6 2 4 3 2 2" xfId="4402" xr:uid="{00000000-0005-0000-0000-0000F2100000}"/>
    <cellStyle name="쉼표 [0] 10 6 2 4 3 3" xfId="4403" xr:uid="{00000000-0005-0000-0000-0000F3100000}"/>
    <cellStyle name="쉼표 [0] 10 6 2 4 4" xfId="4404" xr:uid="{00000000-0005-0000-0000-0000F4100000}"/>
    <cellStyle name="쉼표 [0] 10 6 2 4 4 2" xfId="4405" xr:uid="{00000000-0005-0000-0000-0000F5100000}"/>
    <cellStyle name="쉼표 [0] 10 6 2 4 5" xfId="4406" xr:uid="{00000000-0005-0000-0000-0000F6100000}"/>
    <cellStyle name="쉼표 [0] 10 6 2 5" xfId="4407" xr:uid="{00000000-0005-0000-0000-0000F7100000}"/>
    <cellStyle name="쉼표 [0] 10 6 2 5 2" xfId="4408" xr:uid="{00000000-0005-0000-0000-0000F8100000}"/>
    <cellStyle name="쉼표 [0] 10 6 2 5 2 2" xfId="4409" xr:uid="{00000000-0005-0000-0000-0000F9100000}"/>
    <cellStyle name="쉼표 [0] 10 6 2 5 3" xfId="4410" xr:uid="{00000000-0005-0000-0000-0000FA100000}"/>
    <cellStyle name="쉼표 [0] 10 6 2 6" xfId="4411" xr:uid="{00000000-0005-0000-0000-0000FB100000}"/>
    <cellStyle name="쉼표 [0] 10 6 2 6 2" xfId="4412" xr:uid="{00000000-0005-0000-0000-0000FC100000}"/>
    <cellStyle name="쉼표 [0] 10 6 2 6 2 2" xfId="4413" xr:uid="{00000000-0005-0000-0000-0000FD100000}"/>
    <cellStyle name="쉼표 [0] 10 6 2 6 3" xfId="4414" xr:uid="{00000000-0005-0000-0000-0000FE100000}"/>
    <cellStyle name="쉼표 [0] 10 6 2 7" xfId="4415" xr:uid="{00000000-0005-0000-0000-0000FF100000}"/>
    <cellStyle name="쉼표 [0] 10 6 2 7 2" xfId="4416" xr:uid="{00000000-0005-0000-0000-000000110000}"/>
    <cellStyle name="쉼표 [0] 10 6 2 8" xfId="4417" xr:uid="{00000000-0005-0000-0000-000001110000}"/>
    <cellStyle name="쉼표 [0] 10 6 3" xfId="4418" xr:uid="{00000000-0005-0000-0000-000002110000}"/>
    <cellStyle name="쉼표 [0] 10 6 3 2" xfId="4419" xr:uid="{00000000-0005-0000-0000-000003110000}"/>
    <cellStyle name="쉼표 [0] 10 6 3 2 2" xfId="4420" xr:uid="{00000000-0005-0000-0000-000004110000}"/>
    <cellStyle name="쉼표 [0] 10 6 3 2 2 2" xfId="4421" xr:uid="{00000000-0005-0000-0000-000005110000}"/>
    <cellStyle name="쉼표 [0] 10 6 3 2 2 2 2" xfId="4422" xr:uid="{00000000-0005-0000-0000-000006110000}"/>
    <cellStyle name="쉼표 [0] 10 6 3 2 2 2 2 2" xfId="4423" xr:uid="{00000000-0005-0000-0000-000007110000}"/>
    <cellStyle name="쉼표 [0] 10 6 3 2 2 2 3" xfId="4424" xr:uid="{00000000-0005-0000-0000-000008110000}"/>
    <cellStyle name="쉼표 [0] 10 6 3 2 2 3" xfId="4425" xr:uid="{00000000-0005-0000-0000-000009110000}"/>
    <cellStyle name="쉼표 [0] 10 6 3 2 2 3 2" xfId="4426" xr:uid="{00000000-0005-0000-0000-00000A110000}"/>
    <cellStyle name="쉼표 [0] 10 6 3 2 2 3 2 2" xfId="4427" xr:uid="{00000000-0005-0000-0000-00000B110000}"/>
    <cellStyle name="쉼표 [0] 10 6 3 2 2 3 3" xfId="4428" xr:uid="{00000000-0005-0000-0000-00000C110000}"/>
    <cellStyle name="쉼표 [0] 10 6 3 2 2 4" xfId="4429" xr:uid="{00000000-0005-0000-0000-00000D110000}"/>
    <cellStyle name="쉼표 [0] 10 6 3 2 2 4 2" xfId="4430" xr:uid="{00000000-0005-0000-0000-00000E110000}"/>
    <cellStyle name="쉼표 [0] 10 6 3 2 2 5" xfId="4431" xr:uid="{00000000-0005-0000-0000-00000F110000}"/>
    <cellStyle name="쉼표 [0] 10 6 3 2 3" xfId="4432" xr:uid="{00000000-0005-0000-0000-000010110000}"/>
    <cellStyle name="쉼표 [0] 10 6 3 2 3 2" xfId="4433" xr:uid="{00000000-0005-0000-0000-000011110000}"/>
    <cellStyle name="쉼표 [0] 10 6 3 2 3 2 2" xfId="4434" xr:uid="{00000000-0005-0000-0000-000012110000}"/>
    <cellStyle name="쉼표 [0] 10 6 3 2 3 3" xfId="4435" xr:uid="{00000000-0005-0000-0000-000013110000}"/>
    <cellStyle name="쉼표 [0] 10 6 3 2 4" xfId="4436" xr:uid="{00000000-0005-0000-0000-000014110000}"/>
    <cellStyle name="쉼표 [0] 10 6 3 2 4 2" xfId="4437" xr:uid="{00000000-0005-0000-0000-000015110000}"/>
    <cellStyle name="쉼표 [0] 10 6 3 2 4 2 2" xfId="4438" xr:uid="{00000000-0005-0000-0000-000016110000}"/>
    <cellStyle name="쉼표 [0] 10 6 3 2 4 3" xfId="4439" xr:uid="{00000000-0005-0000-0000-000017110000}"/>
    <cellStyle name="쉼표 [0] 10 6 3 2 5" xfId="4440" xr:uid="{00000000-0005-0000-0000-000018110000}"/>
    <cellStyle name="쉼표 [0] 10 6 3 2 5 2" xfId="4441" xr:uid="{00000000-0005-0000-0000-000019110000}"/>
    <cellStyle name="쉼표 [0] 10 6 3 2 6" xfId="4442" xr:uid="{00000000-0005-0000-0000-00001A110000}"/>
    <cellStyle name="쉼표 [0] 10 6 3 3" xfId="4443" xr:uid="{00000000-0005-0000-0000-00001B110000}"/>
    <cellStyle name="쉼표 [0] 10 6 3 3 2" xfId="4444" xr:uid="{00000000-0005-0000-0000-00001C110000}"/>
    <cellStyle name="쉼표 [0] 10 6 3 3 2 2" xfId="4445" xr:uid="{00000000-0005-0000-0000-00001D110000}"/>
    <cellStyle name="쉼표 [0] 10 6 3 3 2 2 2" xfId="4446" xr:uid="{00000000-0005-0000-0000-00001E110000}"/>
    <cellStyle name="쉼표 [0] 10 6 3 3 2 3" xfId="4447" xr:uid="{00000000-0005-0000-0000-00001F110000}"/>
    <cellStyle name="쉼표 [0] 10 6 3 3 3" xfId="4448" xr:uid="{00000000-0005-0000-0000-000020110000}"/>
    <cellStyle name="쉼표 [0] 10 6 3 3 3 2" xfId="4449" xr:uid="{00000000-0005-0000-0000-000021110000}"/>
    <cellStyle name="쉼표 [0] 10 6 3 3 3 2 2" xfId="4450" xr:uid="{00000000-0005-0000-0000-000022110000}"/>
    <cellStyle name="쉼표 [0] 10 6 3 3 3 3" xfId="4451" xr:uid="{00000000-0005-0000-0000-000023110000}"/>
    <cellStyle name="쉼표 [0] 10 6 3 3 4" xfId="4452" xr:uid="{00000000-0005-0000-0000-000024110000}"/>
    <cellStyle name="쉼표 [0] 10 6 3 3 4 2" xfId="4453" xr:uid="{00000000-0005-0000-0000-000025110000}"/>
    <cellStyle name="쉼표 [0] 10 6 3 3 5" xfId="4454" xr:uid="{00000000-0005-0000-0000-000026110000}"/>
    <cellStyle name="쉼표 [0] 10 6 3 4" xfId="4455" xr:uid="{00000000-0005-0000-0000-000027110000}"/>
    <cellStyle name="쉼표 [0] 10 6 3 4 2" xfId="4456" xr:uid="{00000000-0005-0000-0000-000028110000}"/>
    <cellStyle name="쉼표 [0] 10 6 3 4 2 2" xfId="4457" xr:uid="{00000000-0005-0000-0000-000029110000}"/>
    <cellStyle name="쉼표 [0] 10 6 3 4 2 2 2" xfId="4458" xr:uid="{00000000-0005-0000-0000-00002A110000}"/>
    <cellStyle name="쉼표 [0] 10 6 3 4 2 3" xfId="4459" xr:uid="{00000000-0005-0000-0000-00002B110000}"/>
    <cellStyle name="쉼표 [0] 10 6 3 4 3" xfId="4460" xr:uid="{00000000-0005-0000-0000-00002C110000}"/>
    <cellStyle name="쉼표 [0] 10 6 3 4 3 2" xfId="4461" xr:uid="{00000000-0005-0000-0000-00002D110000}"/>
    <cellStyle name="쉼표 [0] 10 6 3 4 3 2 2" xfId="4462" xr:uid="{00000000-0005-0000-0000-00002E110000}"/>
    <cellStyle name="쉼표 [0] 10 6 3 4 3 3" xfId="4463" xr:uid="{00000000-0005-0000-0000-00002F110000}"/>
    <cellStyle name="쉼표 [0] 10 6 3 4 4" xfId="4464" xr:uid="{00000000-0005-0000-0000-000030110000}"/>
    <cellStyle name="쉼표 [0] 10 6 3 4 4 2" xfId="4465" xr:uid="{00000000-0005-0000-0000-000031110000}"/>
    <cellStyle name="쉼표 [0] 10 6 3 4 5" xfId="4466" xr:uid="{00000000-0005-0000-0000-000032110000}"/>
    <cellStyle name="쉼표 [0] 10 6 3 5" xfId="4467" xr:uid="{00000000-0005-0000-0000-000033110000}"/>
    <cellStyle name="쉼표 [0] 10 6 3 5 2" xfId="4468" xr:uid="{00000000-0005-0000-0000-000034110000}"/>
    <cellStyle name="쉼표 [0] 10 6 3 5 2 2" xfId="4469" xr:uid="{00000000-0005-0000-0000-000035110000}"/>
    <cellStyle name="쉼표 [0] 10 6 3 5 3" xfId="4470" xr:uid="{00000000-0005-0000-0000-000036110000}"/>
    <cellStyle name="쉼표 [0] 10 6 3 6" xfId="4471" xr:uid="{00000000-0005-0000-0000-000037110000}"/>
    <cellStyle name="쉼표 [0] 10 6 3 6 2" xfId="4472" xr:uid="{00000000-0005-0000-0000-000038110000}"/>
    <cellStyle name="쉼표 [0] 10 6 3 6 2 2" xfId="4473" xr:uid="{00000000-0005-0000-0000-000039110000}"/>
    <cellStyle name="쉼표 [0] 10 6 3 6 3" xfId="4474" xr:uid="{00000000-0005-0000-0000-00003A110000}"/>
    <cellStyle name="쉼표 [0] 10 6 3 7" xfId="4475" xr:uid="{00000000-0005-0000-0000-00003B110000}"/>
    <cellStyle name="쉼표 [0] 10 6 3 7 2" xfId="4476" xr:uid="{00000000-0005-0000-0000-00003C110000}"/>
    <cellStyle name="쉼표 [0] 10 6 3 8" xfId="4477" xr:uid="{00000000-0005-0000-0000-00003D110000}"/>
    <cellStyle name="쉼표 [0] 10 6 4" xfId="4478" xr:uid="{00000000-0005-0000-0000-00003E110000}"/>
    <cellStyle name="쉼표 [0] 10 6 4 2" xfId="4479" xr:uid="{00000000-0005-0000-0000-00003F110000}"/>
    <cellStyle name="쉼표 [0] 10 6 4 2 2" xfId="4480" xr:uid="{00000000-0005-0000-0000-000040110000}"/>
    <cellStyle name="쉼표 [0] 10 6 4 2 2 2" xfId="4481" xr:uid="{00000000-0005-0000-0000-000041110000}"/>
    <cellStyle name="쉼표 [0] 10 6 4 2 2 2 2" xfId="4482" xr:uid="{00000000-0005-0000-0000-000042110000}"/>
    <cellStyle name="쉼표 [0] 10 6 4 2 2 3" xfId="4483" xr:uid="{00000000-0005-0000-0000-000043110000}"/>
    <cellStyle name="쉼표 [0] 10 6 4 2 3" xfId="4484" xr:uid="{00000000-0005-0000-0000-000044110000}"/>
    <cellStyle name="쉼표 [0] 10 6 4 2 3 2" xfId="4485" xr:uid="{00000000-0005-0000-0000-000045110000}"/>
    <cellStyle name="쉼표 [0] 10 6 4 2 3 2 2" xfId="4486" xr:uid="{00000000-0005-0000-0000-000046110000}"/>
    <cellStyle name="쉼표 [0] 10 6 4 2 3 3" xfId="4487" xr:uid="{00000000-0005-0000-0000-000047110000}"/>
    <cellStyle name="쉼표 [0] 10 6 4 2 4" xfId="4488" xr:uid="{00000000-0005-0000-0000-000048110000}"/>
    <cellStyle name="쉼표 [0] 10 6 4 2 4 2" xfId="4489" xr:uid="{00000000-0005-0000-0000-000049110000}"/>
    <cellStyle name="쉼표 [0] 10 6 4 2 5" xfId="4490" xr:uid="{00000000-0005-0000-0000-00004A110000}"/>
    <cellStyle name="쉼표 [0] 10 6 4 3" xfId="4491" xr:uid="{00000000-0005-0000-0000-00004B110000}"/>
    <cellStyle name="쉼표 [0] 10 6 4 3 2" xfId="4492" xr:uid="{00000000-0005-0000-0000-00004C110000}"/>
    <cellStyle name="쉼표 [0] 10 6 4 3 2 2" xfId="4493" xr:uid="{00000000-0005-0000-0000-00004D110000}"/>
    <cellStyle name="쉼표 [0] 10 6 4 3 3" xfId="4494" xr:uid="{00000000-0005-0000-0000-00004E110000}"/>
    <cellStyle name="쉼표 [0] 10 6 4 4" xfId="4495" xr:uid="{00000000-0005-0000-0000-00004F110000}"/>
    <cellStyle name="쉼표 [0] 10 6 4 4 2" xfId="4496" xr:uid="{00000000-0005-0000-0000-000050110000}"/>
    <cellStyle name="쉼표 [0] 10 6 4 4 2 2" xfId="4497" xr:uid="{00000000-0005-0000-0000-000051110000}"/>
    <cellStyle name="쉼표 [0] 10 6 4 4 3" xfId="4498" xr:uid="{00000000-0005-0000-0000-000052110000}"/>
    <cellStyle name="쉼표 [0] 10 6 4 5" xfId="4499" xr:uid="{00000000-0005-0000-0000-000053110000}"/>
    <cellStyle name="쉼표 [0] 10 6 4 5 2" xfId="4500" xr:uid="{00000000-0005-0000-0000-000054110000}"/>
    <cellStyle name="쉼표 [0] 10 6 4 6" xfId="4501" xr:uid="{00000000-0005-0000-0000-000055110000}"/>
    <cellStyle name="쉼표 [0] 10 6 5" xfId="4502" xr:uid="{00000000-0005-0000-0000-000056110000}"/>
    <cellStyle name="쉼표 [0] 10 6 5 2" xfId="4503" xr:uid="{00000000-0005-0000-0000-000057110000}"/>
    <cellStyle name="쉼표 [0] 10 6 5 2 2" xfId="4504" xr:uid="{00000000-0005-0000-0000-000058110000}"/>
    <cellStyle name="쉼표 [0] 10 6 5 2 2 2" xfId="4505" xr:uid="{00000000-0005-0000-0000-000059110000}"/>
    <cellStyle name="쉼표 [0] 10 6 5 2 3" xfId="4506" xr:uid="{00000000-0005-0000-0000-00005A110000}"/>
    <cellStyle name="쉼표 [0] 10 6 5 3" xfId="4507" xr:uid="{00000000-0005-0000-0000-00005B110000}"/>
    <cellStyle name="쉼표 [0] 10 6 5 3 2" xfId="4508" xr:uid="{00000000-0005-0000-0000-00005C110000}"/>
    <cellStyle name="쉼표 [0] 10 6 5 3 2 2" xfId="4509" xr:uid="{00000000-0005-0000-0000-00005D110000}"/>
    <cellStyle name="쉼표 [0] 10 6 5 3 3" xfId="4510" xr:uid="{00000000-0005-0000-0000-00005E110000}"/>
    <cellStyle name="쉼표 [0] 10 6 5 4" xfId="4511" xr:uid="{00000000-0005-0000-0000-00005F110000}"/>
    <cellStyle name="쉼표 [0] 10 6 5 4 2" xfId="4512" xr:uid="{00000000-0005-0000-0000-000060110000}"/>
    <cellStyle name="쉼표 [0] 10 6 5 5" xfId="4513" xr:uid="{00000000-0005-0000-0000-000061110000}"/>
    <cellStyle name="쉼표 [0] 10 6 6" xfId="4514" xr:uid="{00000000-0005-0000-0000-000062110000}"/>
    <cellStyle name="쉼표 [0] 10 6 6 2" xfId="4515" xr:uid="{00000000-0005-0000-0000-000063110000}"/>
    <cellStyle name="쉼표 [0] 10 6 6 2 2" xfId="4516" xr:uid="{00000000-0005-0000-0000-000064110000}"/>
    <cellStyle name="쉼표 [0] 10 6 6 2 2 2" xfId="4517" xr:uid="{00000000-0005-0000-0000-000065110000}"/>
    <cellStyle name="쉼표 [0] 10 6 6 2 3" xfId="4518" xr:uid="{00000000-0005-0000-0000-000066110000}"/>
    <cellStyle name="쉼표 [0] 10 6 6 3" xfId="4519" xr:uid="{00000000-0005-0000-0000-000067110000}"/>
    <cellStyle name="쉼표 [0] 10 6 6 3 2" xfId="4520" xr:uid="{00000000-0005-0000-0000-000068110000}"/>
    <cellStyle name="쉼표 [0] 10 6 6 3 2 2" xfId="4521" xr:uid="{00000000-0005-0000-0000-000069110000}"/>
    <cellStyle name="쉼표 [0] 10 6 6 3 3" xfId="4522" xr:uid="{00000000-0005-0000-0000-00006A110000}"/>
    <cellStyle name="쉼표 [0] 10 6 6 4" xfId="4523" xr:uid="{00000000-0005-0000-0000-00006B110000}"/>
    <cellStyle name="쉼표 [0] 10 6 6 4 2" xfId="4524" xr:uid="{00000000-0005-0000-0000-00006C110000}"/>
    <cellStyle name="쉼표 [0] 10 6 6 5" xfId="4525" xr:uid="{00000000-0005-0000-0000-00006D110000}"/>
    <cellStyle name="쉼표 [0] 10 6 7" xfId="4526" xr:uid="{00000000-0005-0000-0000-00006E110000}"/>
    <cellStyle name="쉼표 [0] 10 6 7 2" xfId="4527" xr:uid="{00000000-0005-0000-0000-00006F110000}"/>
    <cellStyle name="쉼표 [0] 10 6 7 2 2" xfId="4528" xr:uid="{00000000-0005-0000-0000-000070110000}"/>
    <cellStyle name="쉼표 [0] 10 6 7 3" xfId="4529" xr:uid="{00000000-0005-0000-0000-000071110000}"/>
    <cellStyle name="쉼표 [0] 10 6 8" xfId="4530" xr:uid="{00000000-0005-0000-0000-000072110000}"/>
    <cellStyle name="쉼표 [0] 10 6 8 2" xfId="4531" xr:uid="{00000000-0005-0000-0000-000073110000}"/>
    <cellStyle name="쉼표 [0] 10 6 8 2 2" xfId="4532" xr:uid="{00000000-0005-0000-0000-000074110000}"/>
    <cellStyle name="쉼표 [0] 10 6 8 3" xfId="4533" xr:uid="{00000000-0005-0000-0000-000075110000}"/>
    <cellStyle name="쉼표 [0] 10 6 9" xfId="4534" xr:uid="{00000000-0005-0000-0000-000076110000}"/>
    <cellStyle name="쉼표 [0] 10 6 9 2" xfId="4535" xr:uid="{00000000-0005-0000-0000-000077110000}"/>
    <cellStyle name="쉼표 [0] 10 7" xfId="4536" xr:uid="{00000000-0005-0000-0000-000078110000}"/>
    <cellStyle name="쉼표 [0] 10 7 2" xfId="4537" xr:uid="{00000000-0005-0000-0000-000079110000}"/>
    <cellStyle name="쉼표 [0] 10 7 2 2" xfId="4538" xr:uid="{00000000-0005-0000-0000-00007A110000}"/>
    <cellStyle name="쉼표 [0] 10 7 2 2 2" xfId="4539" xr:uid="{00000000-0005-0000-0000-00007B110000}"/>
    <cellStyle name="쉼표 [0] 10 7 2 2 2 2" xfId="4540" xr:uid="{00000000-0005-0000-0000-00007C110000}"/>
    <cellStyle name="쉼표 [0] 10 7 2 2 2 2 2" xfId="4541" xr:uid="{00000000-0005-0000-0000-00007D110000}"/>
    <cellStyle name="쉼표 [0] 10 7 2 2 2 3" xfId="4542" xr:uid="{00000000-0005-0000-0000-00007E110000}"/>
    <cellStyle name="쉼표 [0] 10 7 2 2 3" xfId="4543" xr:uid="{00000000-0005-0000-0000-00007F110000}"/>
    <cellStyle name="쉼표 [0] 10 7 2 2 3 2" xfId="4544" xr:uid="{00000000-0005-0000-0000-000080110000}"/>
    <cellStyle name="쉼표 [0] 10 7 2 2 3 2 2" xfId="4545" xr:uid="{00000000-0005-0000-0000-000081110000}"/>
    <cellStyle name="쉼표 [0] 10 7 2 2 3 3" xfId="4546" xr:uid="{00000000-0005-0000-0000-000082110000}"/>
    <cellStyle name="쉼표 [0] 10 7 2 2 4" xfId="4547" xr:uid="{00000000-0005-0000-0000-000083110000}"/>
    <cellStyle name="쉼표 [0] 10 7 2 2 4 2" xfId="4548" xr:uid="{00000000-0005-0000-0000-000084110000}"/>
    <cellStyle name="쉼표 [0] 10 7 2 2 5" xfId="4549" xr:uid="{00000000-0005-0000-0000-000085110000}"/>
    <cellStyle name="쉼표 [0] 10 7 2 3" xfId="4550" xr:uid="{00000000-0005-0000-0000-000086110000}"/>
    <cellStyle name="쉼표 [0] 10 7 2 3 2" xfId="4551" xr:uid="{00000000-0005-0000-0000-000087110000}"/>
    <cellStyle name="쉼표 [0] 10 7 2 3 2 2" xfId="4552" xr:uid="{00000000-0005-0000-0000-000088110000}"/>
    <cellStyle name="쉼표 [0] 10 7 2 3 3" xfId="4553" xr:uid="{00000000-0005-0000-0000-000089110000}"/>
    <cellStyle name="쉼표 [0] 10 7 2 4" xfId="4554" xr:uid="{00000000-0005-0000-0000-00008A110000}"/>
    <cellStyle name="쉼표 [0] 10 7 2 4 2" xfId="4555" xr:uid="{00000000-0005-0000-0000-00008B110000}"/>
    <cellStyle name="쉼표 [0] 10 7 2 4 2 2" xfId="4556" xr:uid="{00000000-0005-0000-0000-00008C110000}"/>
    <cellStyle name="쉼표 [0] 10 7 2 4 3" xfId="4557" xr:uid="{00000000-0005-0000-0000-00008D110000}"/>
    <cellStyle name="쉼표 [0] 10 7 2 5" xfId="4558" xr:uid="{00000000-0005-0000-0000-00008E110000}"/>
    <cellStyle name="쉼표 [0] 10 7 2 5 2" xfId="4559" xr:uid="{00000000-0005-0000-0000-00008F110000}"/>
    <cellStyle name="쉼표 [0] 10 7 2 6" xfId="4560" xr:uid="{00000000-0005-0000-0000-000090110000}"/>
    <cellStyle name="쉼표 [0] 10 7 3" xfId="4561" xr:uid="{00000000-0005-0000-0000-000091110000}"/>
    <cellStyle name="쉼표 [0] 10 7 3 2" xfId="4562" xr:uid="{00000000-0005-0000-0000-000092110000}"/>
    <cellStyle name="쉼표 [0] 10 7 3 2 2" xfId="4563" xr:uid="{00000000-0005-0000-0000-000093110000}"/>
    <cellStyle name="쉼표 [0] 10 7 3 2 2 2" xfId="4564" xr:uid="{00000000-0005-0000-0000-000094110000}"/>
    <cellStyle name="쉼표 [0] 10 7 3 2 3" xfId="4565" xr:uid="{00000000-0005-0000-0000-000095110000}"/>
    <cellStyle name="쉼표 [0] 10 7 3 3" xfId="4566" xr:uid="{00000000-0005-0000-0000-000096110000}"/>
    <cellStyle name="쉼표 [0] 10 7 3 3 2" xfId="4567" xr:uid="{00000000-0005-0000-0000-000097110000}"/>
    <cellStyle name="쉼표 [0] 10 7 3 3 2 2" xfId="4568" xr:uid="{00000000-0005-0000-0000-000098110000}"/>
    <cellStyle name="쉼표 [0] 10 7 3 3 3" xfId="4569" xr:uid="{00000000-0005-0000-0000-000099110000}"/>
    <cellStyle name="쉼표 [0] 10 7 3 4" xfId="4570" xr:uid="{00000000-0005-0000-0000-00009A110000}"/>
    <cellStyle name="쉼표 [0] 10 7 3 4 2" xfId="4571" xr:uid="{00000000-0005-0000-0000-00009B110000}"/>
    <cellStyle name="쉼표 [0] 10 7 3 5" xfId="4572" xr:uid="{00000000-0005-0000-0000-00009C110000}"/>
    <cellStyle name="쉼표 [0] 10 7 4" xfId="4573" xr:uid="{00000000-0005-0000-0000-00009D110000}"/>
    <cellStyle name="쉼표 [0] 10 7 4 2" xfId="4574" xr:uid="{00000000-0005-0000-0000-00009E110000}"/>
    <cellStyle name="쉼표 [0] 10 7 4 2 2" xfId="4575" xr:uid="{00000000-0005-0000-0000-00009F110000}"/>
    <cellStyle name="쉼표 [0] 10 7 4 2 2 2" xfId="4576" xr:uid="{00000000-0005-0000-0000-0000A0110000}"/>
    <cellStyle name="쉼표 [0] 10 7 4 2 3" xfId="4577" xr:uid="{00000000-0005-0000-0000-0000A1110000}"/>
    <cellStyle name="쉼표 [0] 10 7 4 3" xfId="4578" xr:uid="{00000000-0005-0000-0000-0000A2110000}"/>
    <cellStyle name="쉼표 [0] 10 7 4 3 2" xfId="4579" xr:uid="{00000000-0005-0000-0000-0000A3110000}"/>
    <cellStyle name="쉼표 [0] 10 7 4 3 2 2" xfId="4580" xr:uid="{00000000-0005-0000-0000-0000A4110000}"/>
    <cellStyle name="쉼표 [0] 10 7 4 3 3" xfId="4581" xr:uid="{00000000-0005-0000-0000-0000A5110000}"/>
    <cellStyle name="쉼표 [0] 10 7 4 4" xfId="4582" xr:uid="{00000000-0005-0000-0000-0000A6110000}"/>
    <cellStyle name="쉼표 [0] 10 7 4 4 2" xfId="4583" xr:uid="{00000000-0005-0000-0000-0000A7110000}"/>
    <cellStyle name="쉼표 [0] 10 7 4 5" xfId="4584" xr:uid="{00000000-0005-0000-0000-0000A8110000}"/>
    <cellStyle name="쉼표 [0] 10 7 5" xfId="4585" xr:uid="{00000000-0005-0000-0000-0000A9110000}"/>
    <cellStyle name="쉼표 [0] 10 7 5 2" xfId="4586" xr:uid="{00000000-0005-0000-0000-0000AA110000}"/>
    <cellStyle name="쉼표 [0] 10 7 5 2 2" xfId="4587" xr:uid="{00000000-0005-0000-0000-0000AB110000}"/>
    <cellStyle name="쉼표 [0] 10 7 5 3" xfId="4588" xr:uid="{00000000-0005-0000-0000-0000AC110000}"/>
    <cellStyle name="쉼표 [0] 10 7 6" xfId="4589" xr:uid="{00000000-0005-0000-0000-0000AD110000}"/>
    <cellStyle name="쉼표 [0] 10 7 6 2" xfId="4590" xr:uid="{00000000-0005-0000-0000-0000AE110000}"/>
    <cellStyle name="쉼표 [0] 10 7 6 2 2" xfId="4591" xr:uid="{00000000-0005-0000-0000-0000AF110000}"/>
    <cellStyle name="쉼표 [0] 10 7 6 3" xfId="4592" xr:uid="{00000000-0005-0000-0000-0000B0110000}"/>
    <cellStyle name="쉼표 [0] 10 7 7" xfId="4593" xr:uid="{00000000-0005-0000-0000-0000B1110000}"/>
    <cellStyle name="쉼표 [0] 10 7 7 2" xfId="4594" xr:uid="{00000000-0005-0000-0000-0000B2110000}"/>
    <cellStyle name="쉼표 [0] 10 7 8" xfId="4595" xr:uid="{00000000-0005-0000-0000-0000B3110000}"/>
    <cellStyle name="쉼표 [0] 10 8" xfId="4596" xr:uid="{00000000-0005-0000-0000-0000B4110000}"/>
    <cellStyle name="쉼표 [0] 10 8 2" xfId="4597" xr:uid="{00000000-0005-0000-0000-0000B5110000}"/>
    <cellStyle name="쉼표 [0] 10 8 2 2" xfId="4598" xr:uid="{00000000-0005-0000-0000-0000B6110000}"/>
    <cellStyle name="쉼표 [0] 10 8 2 2 2" xfId="4599" xr:uid="{00000000-0005-0000-0000-0000B7110000}"/>
    <cellStyle name="쉼표 [0] 10 8 2 2 2 2" xfId="4600" xr:uid="{00000000-0005-0000-0000-0000B8110000}"/>
    <cellStyle name="쉼표 [0] 10 8 2 2 2 2 2" xfId="4601" xr:uid="{00000000-0005-0000-0000-0000B9110000}"/>
    <cellStyle name="쉼표 [0] 10 8 2 2 2 3" xfId="4602" xr:uid="{00000000-0005-0000-0000-0000BA110000}"/>
    <cellStyle name="쉼표 [0] 10 8 2 2 3" xfId="4603" xr:uid="{00000000-0005-0000-0000-0000BB110000}"/>
    <cellStyle name="쉼표 [0] 10 8 2 2 3 2" xfId="4604" xr:uid="{00000000-0005-0000-0000-0000BC110000}"/>
    <cellStyle name="쉼표 [0] 10 8 2 2 3 2 2" xfId="4605" xr:uid="{00000000-0005-0000-0000-0000BD110000}"/>
    <cellStyle name="쉼표 [0] 10 8 2 2 3 3" xfId="4606" xr:uid="{00000000-0005-0000-0000-0000BE110000}"/>
    <cellStyle name="쉼표 [0] 10 8 2 2 4" xfId="4607" xr:uid="{00000000-0005-0000-0000-0000BF110000}"/>
    <cellStyle name="쉼표 [0] 10 8 2 2 4 2" xfId="4608" xr:uid="{00000000-0005-0000-0000-0000C0110000}"/>
    <cellStyle name="쉼표 [0] 10 8 2 2 5" xfId="4609" xr:uid="{00000000-0005-0000-0000-0000C1110000}"/>
    <cellStyle name="쉼표 [0] 10 8 2 3" xfId="4610" xr:uid="{00000000-0005-0000-0000-0000C2110000}"/>
    <cellStyle name="쉼표 [0] 10 8 2 3 2" xfId="4611" xr:uid="{00000000-0005-0000-0000-0000C3110000}"/>
    <cellStyle name="쉼표 [0] 10 8 2 3 2 2" xfId="4612" xr:uid="{00000000-0005-0000-0000-0000C4110000}"/>
    <cellStyle name="쉼표 [0] 10 8 2 3 3" xfId="4613" xr:uid="{00000000-0005-0000-0000-0000C5110000}"/>
    <cellStyle name="쉼표 [0] 10 8 2 4" xfId="4614" xr:uid="{00000000-0005-0000-0000-0000C6110000}"/>
    <cellStyle name="쉼표 [0] 10 8 2 4 2" xfId="4615" xr:uid="{00000000-0005-0000-0000-0000C7110000}"/>
    <cellStyle name="쉼표 [0] 10 8 2 4 2 2" xfId="4616" xr:uid="{00000000-0005-0000-0000-0000C8110000}"/>
    <cellStyle name="쉼표 [0] 10 8 2 4 3" xfId="4617" xr:uid="{00000000-0005-0000-0000-0000C9110000}"/>
    <cellStyle name="쉼표 [0] 10 8 2 5" xfId="4618" xr:uid="{00000000-0005-0000-0000-0000CA110000}"/>
    <cellStyle name="쉼표 [0] 10 8 2 5 2" xfId="4619" xr:uid="{00000000-0005-0000-0000-0000CB110000}"/>
    <cellStyle name="쉼표 [0] 10 8 2 6" xfId="4620" xr:uid="{00000000-0005-0000-0000-0000CC110000}"/>
    <cellStyle name="쉼표 [0] 10 8 3" xfId="4621" xr:uid="{00000000-0005-0000-0000-0000CD110000}"/>
    <cellStyle name="쉼표 [0] 10 8 3 2" xfId="4622" xr:uid="{00000000-0005-0000-0000-0000CE110000}"/>
    <cellStyle name="쉼표 [0] 10 8 3 2 2" xfId="4623" xr:uid="{00000000-0005-0000-0000-0000CF110000}"/>
    <cellStyle name="쉼표 [0] 10 8 3 2 2 2" xfId="4624" xr:uid="{00000000-0005-0000-0000-0000D0110000}"/>
    <cellStyle name="쉼표 [0] 10 8 3 2 3" xfId="4625" xr:uid="{00000000-0005-0000-0000-0000D1110000}"/>
    <cellStyle name="쉼표 [0] 10 8 3 3" xfId="4626" xr:uid="{00000000-0005-0000-0000-0000D2110000}"/>
    <cellStyle name="쉼표 [0] 10 8 3 3 2" xfId="4627" xr:uid="{00000000-0005-0000-0000-0000D3110000}"/>
    <cellStyle name="쉼표 [0] 10 8 3 3 2 2" xfId="4628" xr:uid="{00000000-0005-0000-0000-0000D4110000}"/>
    <cellStyle name="쉼표 [0] 10 8 3 3 3" xfId="4629" xr:uid="{00000000-0005-0000-0000-0000D5110000}"/>
    <cellStyle name="쉼표 [0] 10 8 3 4" xfId="4630" xr:uid="{00000000-0005-0000-0000-0000D6110000}"/>
    <cellStyle name="쉼표 [0] 10 8 3 4 2" xfId="4631" xr:uid="{00000000-0005-0000-0000-0000D7110000}"/>
    <cellStyle name="쉼표 [0] 10 8 3 5" xfId="4632" xr:uid="{00000000-0005-0000-0000-0000D8110000}"/>
    <cellStyle name="쉼표 [0] 10 8 4" xfId="4633" xr:uid="{00000000-0005-0000-0000-0000D9110000}"/>
    <cellStyle name="쉼표 [0] 10 8 4 2" xfId="4634" xr:uid="{00000000-0005-0000-0000-0000DA110000}"/>
    <cellStyle name="쉼표 [0] 10 8 4 2 2" xfId="4635" xr:uid="{00000000-0005-0000-0000-0000DB110000}"/>
    <cellStyle name="쉼표 [0] 10 8 4 2 2 2" xfId="4636" xr:uid="{00000000-0005-0000-0000-0000DC110000}"/>
    <cellStyle name="쉼표 [0] 10 8 4 2 3" xfId="4637" xr:uid="{00000000-0005-0000-0000-0000DD110000}"/>
    <cellStyle name="쉼표 [0] 10 8 4 3" xfId="4638" xr:uid="{00000000-0005-0000-0000-0000DE110000}"/>
    <cellStyle name="쉼표 [0] 10 8 4 3 2" xfId="4639" xr:uid="{00000000-0005-0000-0000-0000DF110000}"/>
    <cellStyle name="쉼표 [0] 10 8 4 3 2 2" xfId="4640" xr:uid="{00000000-0005-0000-0000-0000E0110000}"/>
    <cellStyle name="쉼표 [0] 10 8 4 3 3" xfId="4641" xr:uid="{00000000-0005-0000-0000-0000E1110000}"/>
    <cellStyle name="쉼표 [0] 10 8 4 4" xfId="4642" xr:uid="{00000000-0005-0000-0000-0000E2110000}"/>
    <cellStyle name="쉼표 [0] 10 8 4 4 2" xfId="4643" xr:uid="{00000000-0005-0000-0000-0000E3110000}"/>
    <cellStyle name="쉼표 [0] 10 8 4 5" xfId="4644" xr:uid="{00000000-0005-0000-0000-0000E4110000}"/>
    <cellStyle name="쉼표 [0] 10 8 5" xfId="4645" xr:uid="{00000000-0005-0000-0000-0000E5110000}"/>
    <cellStyle name="쉼표 [0] 10 8 5 2" xfId="4646" xr:uid="{00000000-0005-0000-0000-0000E6110000}"/>
    <cellStyle name="쉼표 [0] 10 8 5 2 2" xfId="4647" xr:uid="{00000000-0005-0000-0000-0000E7110000}"/>
    <cellStyle name="쉼표 [0] 10 8 5 3" xfId="4648" xr:uid="{00000000-0005-0000-0000-0000E8110000}"/>
    <cellStyle name="쉼표 [0] 10 8 6" xfId="4649" xr:uid="{00000000-0005-0000-0000-0000E9110000}"/>
    <cellStyle name="쉼표 [0] 10 8 6 2" xfId="4650" xr:uid="{00000000-0005-0000-0000-0000EA110000}"/>
    <cellStyle name="쉼표 [0] 10 8 6 2 2" xfId="4651" xr:uid="{00000000-0005-0000-0000-0000EB110000}"/>
    <cellStyle name="쉼표 [0] 10 8 6 3" xfId="4652" xr:uid="{00000000-0005-0000-0000-0000EC110000}"/>
    <cellStyle name="쉼표 [0] 10 8 7" xfId="4653" xr:uid="{00000000-0005-0000-0000-0000ED110000}"/>
    <cellStyle name="쉼표 [0] 10 8 7 2" xfId="4654" xr:uid="{00000000-0005-0000-0000-0000EE110000}"/>
    <cellStyle name="쉼표 [0] 10 8 8" xfId="4655" xr:uid="{00000000-0005-0000-0000-0000EF110000}"/>
    <cellStyle name="쉼표 [0] 10 9" xfId="4656" xr:uid="{00000000-0005-0000-0000-0000F0110000}"/>
    <cellStyle name="쉼표 [0] 10 9 2" xfId="4657" xr:uid="{00000000-0005-0000-0000-0000F1110000}"/>
    <cellStyle name="쉼표 [0] 10 9 2 2" xfId="4658" xr:uid="{00000000-0005-0000-0000-0000F2110000}"/>
    <cellStyle name="쉼표 [0] 10 9 2 2 2" xfId="4659" xr:uid="{00000000-0005-0000-0000-0000F3110000}"/>
    <cellStyle name="쉼표 [0] 10 9 2 2 2 2" xfId="4660" xr:uid="{00000000-0005-0000-0000-0000F4110000}"/>
    <cellStyle name="쉼표 [0] 10 9 2 2 3" xfId="4661" xr:uid="{00000000-0005-0000-0000-0000F5110000}"/>
    <cellStyle name="쉼표 [0] 10 9 2 3" xfId="4662" xr:uid="{00000000-0005-0000-0000-0000F6110000}"/>
    <cellStyle name="쉼표 [0] 10 9 2 3 2" xfId="4663" xr:uid="{00000000-0005-0000-0000-0000F7110000}"/>
    <cellStyle name="쉼표 [0] 10 9 2 3 2 2" xfId="4664" xr:uid="{00000000-0005-0000-0000-0000F8110000}"/>
    <cellStyle name="쉼표 [0] 10 9 2 3 3" xfId="4665" xr:uid="{00000000-0005-0000-0000-0000F9110000}"/>
    <cellStyle name="쉼표 [0] 10 9 2 4" xfId="4666" xr:uid="{00000000-0005-0000-0000-0000FA110000}"/>
    <cellStyle name="쉼표 [0] 10 9 2 4 2" xfId="4667" xr:uid="{00000000-0005-0000-0000-0000FB110000}"/>
    <cellStyle name="쉼표 [0] 10 9 2 5" xfId="4668" xr:uid="{00000000-0005-0000-0000-0000FC110000}"/>
    <cellStyle name="쉼표 [0] 10 9 3" xfId="4669" xr:uid="{00000000-0005-0000-0000-0000FD110000}"/>
    <cellStyle name="쉼표 [0] 10 9 3 2" xfId="4670" xr:uid="{00000000-0005-0000-0000-0000FE110000}"/>
    <cellStyle name="쉼표 [0] 10 9 3 2 2" xfId="4671" xr:uid="{00000000-0005-0000-0000-0000FF110000}"/>
    <cellStyle name="쉼표 [0] 10 9 3 3" xfId="4672" xr:uid="{00000000-0005-0000-0000-000000120000}"/>
    <cellStyle name="쉼표 [0] 10 9 4" xfId="4673" xr:uid="{00000000-0005-0000-0000-000001120000}"/>
    <cellStyle name="쉼표 [0] 10 9 4 2" xfId="4674" xr:uid="{00000000-0005-0000-0000-000002120000}"/>
    <cellStyle name="쉼표 [0] 10 9 4 2 2" xfId="4675" xr:uid="{00000000-0005-0000-0000-000003120000}"/>
    <cellStyle name="쉼표 [0] 10 9 4 3" xfId="4676" xr:uid="{00000000-0005-0000-0000-000004120000}"/>
    <cellStyle name="쉼표 [0] 10 9 5" xfId="4677" xr:uid="{00000000-0005-0000-0000-000005120000}"/>
    <cellStyle name="쉼표 [0] 10 9 5 2" xfId="4678" xr:uid="{00000000-0005-0000-0000-000006120000}"/>
    <cellStyle name="쉼표 [0] 10 9 6" xfId="4679" xr:uid="{00000000-0005-0000-0000-000007120000}"/>
    <cellStyle name="쉼표 [0] 11" xfId="31" xr:uid="{00000000-0005-0000-0000-000008120000}"/>
    <cellStyle name="쉼표 [0] 11 10" xfId="4680" xr:uid="{00000000-0005-0000-0000-000009120000}"/>
    <cellStyle name="쉼표 [0] 11 10 2" xfId="4681" xr:uid="{00000000-0005-0000-0000-00000A120000}"/>
    <cellStyle name="쉼표 [0] 11 10 2 2" xfId="4682" xr:uid="{00000000-0005-0000-0000-00000B120000}"/>
    <cellStyle name="쉼표 [0] 11 10 2 2 2" xfId="4683" xr:uid="{00000000-0005-0000-0000-00000C120000}"/>
    <cellStyle name="쉼표 [0] 11 10 2 2 3" xfId="37587" xr:uid="{00000000-0005-0000-0000-00000D120000}"/>
    <cellStyle name="쉼표 [0] 11 10 2 3" xfId="4684" xr:uid="{00000000-0005-0000-0000-00000E120000}"/>
    <cellStyle name="쉼표 [0] 11 10 2 4" xfId="37588" xr:uid="{00000000-0005-0000-0000-00000F120000}"/>
    <cellStyle name="쉼표 [0] 11 10 3" xfId="4685" xr:uid="{00000000-0005-0000-0000-000010120000}"/>
    <cellStyle name="쉼표 [0] 11 10 3 2" xfId="4686" xr:uid="{00000000-0005-0000-0000-000011120000}"/>
    <cellStyle name="쉼표 [0] 11 10 3 2 2" xfId="4687" xr:uid="{00000000-0005-0000-0000-000012120000}"/>
    <cellStyle name="쉼표 [0] 11 10 3 2 3" xfId="37589" xr:uid="{00000000-0005-0000-0000-000013120000}"/>
    <cellStyle name="쉼표 [0] 11 10 3 3" xfId="4688" xr:uid="{00000000-0005-0000-0000-000014120000}"/>
    <cellStyle name="쉼표 [0] 11 10 3 4" xfId="37590" xr:uid="{00000000-0005-0000-0000-000015120000}"/>
    <cellStyle name="쉼표 [0] 11 10 4" xfId="4689" xr:uid="{00000000-0005-0000-0000-000016120000}"/>
    <cellStyle name="쉼표 [0] 11 10 4 2" xfId="4690" xr:uid="{00000000-0005-0000-0000-000017120000}"/>
    <cellStyle name="쉼표 [0] 11 10 4 3" xfId="37591" xr:uid="{00000000-0005-0000-0000-000018120000}"/>
    <cellStyle name="쉼표 [0] 11 10 5" xfId="4691" xr:uid="{00000000-0005-0000-0000-000019120000}"/>
    <cellStyle name="쉼표 [0] 11 10 6" xfId="37592" xr:uid="{00000000-0005-0000-0000-00001A120000}"/>
    <cellStyle name="쉼표 [0] 11 11" xfId="4692" xr:uid="{00000000-0005-0000-0000-00001B120000}"/>
    <cellStyle name="쉼표 [0] 11 11 2" xfId="4693" xr:uid="{00000000-0005-0000-0000-00001C120000}"/>
    <cellStyle name="쉼표 [0] 11 11 2 2" xfId="4694" xr:uid="{00000000-0005-0000-0000-00001D120000}"/>
    <cellStyle name="쉼표 [0] 11 11 2 3" xfId="37593" xr:uid="{00000000-0005-0000-0000-00001E120000}"/>
    <cellStyle name="쉼표 [0] 11 11 3" xfId="4695" xr:uid="{00000000-0005-0000-0000-00001F120000}"/>
    <cellStyle name="쉼표 [0] 11 11 4" xfId="37594" xr:uid="{00000000-0005-0000-0000-000020120000}"/>
    <cellStyle name="쉼표 [0] 11 12" xfId="4696" xr:uid="{00000000-0005-0000-0000-000021120000}"/>
    <cellStyle name="쉼표 [0] 11 12 2" xfId="4697" xr:uid="{00000000-0005-0000-0000-000022120000}"/>
    <cellStyle name="쉼표 [0] 11 12 2 2" xfId="4698" xr:uid="{00000000-0005-0000-0000-000023120000}"/>
    <cellStyle name="쉼표 [0] 11 12 2 3" xfId="37595" xr:uid="{00000000-0005-0000-0000-000024120000}"/>
    <cellStyle name="쉼표 [0] 11 12 3" xfId="4699" xr:uid="{00000000-0005-0000-0000-000025120000}"/>
    <cellStyle name="쉼표 [0] 11 12 4" xfId="37596" xr:uid="{00000000-0005-0000-0000-000026120000}"/>
    <cellStyle name="쉼표 [0] 11 13" xfId="4700" xr:uid="{00000000-0005-0000-0000-000027120000}"/>
    <cellStyle name="쉼표 [0] 11 13 2" xfId="4701" xr:uid="{00000000-0005-0000-0000-000028120000}"/>
    <cellStyle name="쉼표 [0] 11 13 3" xfId="37597" xr:uid="{00000000-0005-0000-0000-000029120000}"/>
    <cellStyle name="쉼표 [0] 11 14" xfId="4702" xr:uid="{00000000-0005-0000-0000-00002A120000}"/>
    <cellStyle name="쉼표 [0] 11 15" xfId="4703" xr:uid="{00000000-0005-0000-0000-00002B120000}"/>
    <cellStyle name="쉼표 [0] 11 16" xfId="4704" xr:uid="{00000000-0005-0000-0000-00002C120000}"/>
    <cellStyle name="쉼표 [0] 11 17" xfId="4705" xr:uid="{00000000-0005-0000-0000-00002D120000}"/>
    <cellStyle name="쉼표 [0] 11 2" xfId="74" xr:uid="{00000000-0005-0000-0000-00002E120000}"/>
    <cellStyle name="쉼표 [0] 11 2 10" xfId="4706" xr:uid="{00000000-0005-0000-0000-00002F120000}"/>
    <cellStyle name="쉼표 [0] 11 2 10 2" xfId="4707" xr:uid="{00000000-0005-0000-0000-000030120000}"/>
    <cellStyle name="쉼표 [0] 11 2 10 2 2" xfId="37598" xr:uid="{00000000-0005-0000-0000-000031120000}"/>
    <cellStyle name="쉼표 [0] 11 2 10 3" xfId="37599" xr:uid="{00000000-0005-0000-0000-000032120000}"/>
    <cellStyle name="쉼표 [0] 11 2 11" xfId="4708" xr:uid="{00000000-0005-0000-0000-000033120000}"/>
    <cellStyle name="쉼표 [0] 11 2 11 2" xfId="37600" xr:uid="{00000000-0005-0000-0000-000034120000}"/>
    <cellStyle name="쉼표 [0] 11 2 12" xfId="4709" xr:uid="{00000000-0005-0000-0000-000035120000}"/>
    <cellStyle name="쉼표 [0] 11 2 2" xfId="4710" xr:uid="{00000000-0005-0000-0000-000036120000}"/>
    <cellStyle name="쉼표 [0] 11 2 2 10" xfId="4711" xr:uid="{00000000-0005-0000-0000-000037120000}"/>
    <cellStyle name="쉼표 [0] 11 2 2 10 2" xfId="37601" xr:uid="{00000000-0005-0000-0000-000038120000}"/>
    <cellStyle name="쉼표 [0] 11 2 2 10 3" xfId="37602" xr:uid="{00000000-0005-0000-0000-000039120000}"/>
    <cellStyle name="쉼표 [0] 11 2 2 11" xfId="37603" xr:uid="{00000000-0005-0000-0000-00003A120000}"/>
    <cellStyle name="쉼표 [0] 11 2 2 11 2" xfId="37604" xr:uid="{00000000-0005-0000-0000-00003B120000}"/>
    <cellStyle name="쉼표 [0] 11 2 2 12" xfId="37605" xr:uid="{00000000-0005-0000-0000-00003C120000}"/>
    <cellStyle name="쉼표 [0] 11 2 2 13" xfId="37606" xr:uid="{00000000-0005-0000-0000-00003D120000}"/>
    <cellStyle name="쉼표 [0] 11 2 2 2" xfId="4712" xr:uid="{00000000-0005-0000-0000-00003E120000}"/>
    <cellStyle name="쉼표 [0] 11 2 2 2 2" xfId="4713" xr:uid="{00000000-0005-0000-0000-00003F120000}"/>
    <cellStyle name="쉼표 [0] 11 2 2 2 2 2" xfId="4714" xr:uid="{00000000-0005-0000-0000-000040120000}"/>
    <cellStyle name="쉼표 [0] 11 2 2 2 2 2 2" xfId="4715" xr:uid="{00000000-0005-0000-0000-000041120000}"/>
    <cellStyle name="쉼표 [0] 11 2 2 2 2 2 2 2" xfId="4716" xr:uid="{00000000-0005-0000-0000-000042120000}"/>
    <cellStyle name="쉼표 [0] 11 2 2 2 2 2 2 2 2" xfId="4717" xr:uid="{00000000-0005-0000-0000-000043120000}"/>
    <cellStyle name="쉼표 [0] 11 2 2 2 2 2 2 2 3" xfId="37607" xr:uid="{00000000-0005-0000-0000-000044120000}"/>
    <cellStyle name="쉼표 [0] 11 2 2 2 2 2 2 3" xfId="4718" xr:uid="{00000000-0005-0000-0000-000045120000}"/>
    <cellStyle name="쉼표 [0] 11 2 2 2 2 2 2 4" xfId="37608" xr:uid="{00000000-0005-0000-0000-000046120000}"/>
    <cellStyle name="쉼표 [0] 11 2 2 2 2 2 3" xfId="4719" xr:uid="{00000000-0005-0000-0000-000047120000}"/>
    <cellStyle name="쉼표 [0] 11 2 2 2 2 2 3 2" xfId="4720" xr:uid="{00000000-0005-0000-0000-000048120000}"/>
    <cellStyle name="쉼표 [0] 11 2 2 2 2 2 3 2 2" xfId="4721" xr:uid="{00000000-0005-0000-0000-000049120000}"/>
    <cellStyle name="쉼표 [0] 11 2 2 2 2 2 3 2 3" xfId="37609" xr:uid="{00000000-0005-0000-0000-00004A120000}"/>
    <cellStyle name="쉼표 [0] 11 2 2 2 2 2 3 3" xfId="4722" xr:uid="{00000000-0005-0000-0000-00004B120000}"/>
    <cellStyle name="쉼표 [0] 11 2 2 2 2 2 3 4" xfId="37610" xr:uid="{00000000-0005-0000-0000-00004C120000}"/>
    <cellStyle name="쉼표 [0] 11 2 2 2 2 2 4" xfId="4723" xr:uid="{00000000-0005-0000-0000-00004D120000}"/>
    <cellStyle name="쉼표 [0] 11 2 2 2 2 2 4 2" xfId="4724" xr:uid="{00000000-0005-0000-0000-00004E120000}"/>
    <cellStyle name="쉼표 [0] 11 2 2 2 2 2 4 3" xfId="37611" xr:uid="{00000000-0005-0000-0000-00004F120000}"/>
    <cellStyle name="쉼표 [0] 11 2 2 2 2 2 5" xfId="4725" xr:uid="{00000000-0005-0000-0000-000050120000}"/>
    <cellStyle name="쉼표 [0] 11 2 2 2 2 2 6" xfId="37612" xr:uid="{00000000-0005-0000-0000-000051120000}"/>
    <cellStyle name="쉼표 [0] 11 2 2 2 2 3" xfId="4726" xr:uid="{00000000-0005-0000-0000-000052120000}"/>
    <cellStyle name="쉼표 [0] 11 2 2 2 2 3 2" xfId="4727" xr:uid="{00000000-0005-0000-0000-000053120000}"/>
    <cellStyle name="쉼표 [0] 11 2 2 2 2 3 2 2" xfId="4728" xr:uid="{00000000-0005-0000-0000-000054120000}"/>
    <cellStyle name="쉼표 [0] 11 2 2 2 2 3 2 3" xfId="37613" xr:uid="{00000000-0005-0000-0000-000055120000}"/>
    <cellStyle name="쉼표 [0] 11 2 2 2 2 3 3" xfId="4729" xr:uid="{00000000-0005-0000-0000-000056120000}"/>
    <cellStyle name="쉼표 [0] 11 2 2 2 2 3 4" xfId="37614" xr:uid="{00000000-0005-0000-0000-000057120000}"/>
    <cellStyle name="쉼표 [0] 11 2 2 2 2 4" xfId="4730" xr:uid="{00000000-0005-0000-0000-000058120000}"/>
    <cellStyle name="쉼표 [0] 11 2 2 2 2 4 2" xfId="4731" xr:uid="{00000000-0005-0000-0000-000059120000}"/>
    <cellStyle name="쉼표 [0] 11 2 2 2 2 4 2 2" xfId="4732" xr:uid="{00000000-0005-0000-0000-00005A120000}"/>
    <cellStyle name="쉼표 [0] 11 2 2 2 2 4 2 3" xfId="37615" xr:uid="{00000000-0005-0000-0000-00005B120000}"/>
    <cellStyle name="쉼표 [0] 11 2 2 2 2 4 3" xfId="4733" xr:uid="{00000000-0005-0000-0000-00005C120000}"/>
    <cellStyle name="쉼표 [0] 11 2 2 2 2 4 4" xfId="37616" xr:uid="{00000000-0005-0000-0000-00005D120000}"/>
    <cellStyle name="쉼표 [0] 11 2 2 2 2 5" xfId="4734" xr:uid="{00000000-0005-0000-0000-00005E120000}"/>
    <cellStyle name="쉼표 [0] 11 2 2 2 2 5 2" xfId="4735" xr:uid="{00000000-0005-0000-0000-00005F120000}"/>
    <cellStyle name="쉼표 [0] 11 2 2 2 2 5 3" xfId="37617" xr:uid="{00000000-0005-0000-0000-000060120000}"/>
    <cellStyle name="쉼표 [0] 11 2 2 2 2 6" xfId="4736" xr:uid="{00000000-0005-0000-0000-000061120000}"/>
    <cellStyle name="쉼표 [0] 11 2 2 2 2 7" xfId="37618" xr:uid="{00000000-0005-0000-0000-000062120000}"/>
    <cellStyle name="쉼표 [0] 11 2 2 2 3" xfId="4737" xr:uid="{00000000-0005-0000-0000-000063120000}"/>
    <cellStyle name="쉼표 [0] 11 2 2 2 3 2" xfId="4738" xr:uid="{00000000-0005-0000-0000-000064120000}"/>
    <cellStyle name="쉼표 [0] 11 2 2 2 3 2 2" xfId="4739" xr:uid="{00000000-0005-0000-0000-000065120000}"/>
    <cellStyle name="쉼표 [0] 11 2 2 2 3 2 2 2" xfId="4740" xr:uid="{00000000-0005-0000-0000-000066120000}"/>
    <cellStyle name="쉼표 [0] 11 2 2 2 3 2 2 2 2" xfId="37619" xr:uid="{00000000-0005-0000-0000-000067120000}"/>
    <cellStyle name="쉼표 [0] 11 2 2 2 3 2 2 3" xfId="37620" xr:uid="{00000000-0005-0000-0000-000068120000}"/>
    <cellStyle name="쉼표 [0] 11 2 2 2 3 2 3" xfId="4741" xr:uid="{00000000-0005-0000-0000-000069120000}"/>
    <cellStyle name="쉼표 [0] 11 2 2 2 3 2 3 2" xfId="37621" xr:uid="{00000000-0005-0000-0000-00006A120000}"/>
    <cellStyle name="쉼표 [0] 11 2 2 2 3 2 3 3" xfId="37622" xr:uid="{00000000-0005-0000-0000-00006B120000}"/>
    <cellStyle name="쉼표 [0] 11 2 2 2 3 2 4" xfId="37623" xr:uid="{00000000-0005-0000-0000-00006C120000}"/>
    <cellStyle name="쉼표 [0] 11 2 2 2 3 2 5" xfId="37624" xr:uid="{00000000-0005-0000-0000-00006D120000}"/>
    <cellStyle name="쉼표 [0] 11 2 2 2 3 3" xfId="4742" xr:uid="{00000000-0005-0000-0000-00006E120000}"/>
    <cellStyle name="쉼표 [0] 11 2 2 2 3 3 2" xfId="4743" xr:uid="{00000000-0005-0000-0000-00006F120000}"/>
    <cellStyle name="쉼표 [0] 11 2 2 2 3 3 2 2" xfId="4744" xr:uid="{00000000-0005-0000-0000-000070120000}"/>
    <cellStyle name="쉼표 [0] 11 2 2 2 3 3 2 3" xfId="37625" xr:uid="{00000000-0005-0000-0000-000071120000}"/>
    <cellStyle name="쉼표 [0] 11 2 2 2 3 3 3" xfId="4745" xr:uid="{00000000-0005-0000-0000-000072120000}"/>
    <cellStyle name="쉼표 [0] 11 2 2 2 3 3 4" xfId="37626" xr:uid="{00000000-0005-0000-0000-000073120000}"/>
    <cellStyle name="쉼표 [0] 11 2 2 2 3 4" xfId="4746" xr:uid="{00000000-0005-0000-0000-000074120000}"/>
    <cellStyle name="쉼표 [0] 11 2 2 2 3 4 2" xfId="4747" xr:uid="{00000000-0005-0000-0000-000075120000}"/>
    <cellStyle name="쉼표 [0] 11 2 2 2 3 4 2 2" xfId="37627" xr:uid="{00000000-0005-0000-0000-000076120000}"/>
    <cellStyle name="쉼표 [0] 11 2 2 2 3 4 3" xfId="37628" xr:uid="{00000000-0005-0000-0000-000077120000}"/>
    <cellStyle name="쉼표 [0] 11 2 2 2 3 5" xfId="4748" xr:uid="{00000000-0005-0000-0000-000078120000}"/>
    <cellStyle name="쉼표 [0] 11 2 2 2 3 5 2" xfId="37629" xr:uid="{00000000-0005-0000-0000-000079120000}"/>
    <cellStyle name="쉼표 [0] 11 2 2 2 3 6" xfId="37630" xr:uid="{00000000-0005-0000-0000-00007A120000}"/>
    <cellStyle name="쉼표 [0] 11 2 2 2 4" xfId="4749" xr:uid="{00000000-0005-0000-0000-00007B120000}"/>
    <cellStyle name="쉼표 [0] 11 2 2 2 4 2" xfId="4750" xr:uid="{00000000-0005-0000-0000-00007C120000}"/>
    <cellStyle name="쉼표 [0] 11 2 2 2 4 2 2" xfId="4751" xr:uid="{00000000-0005-0000-0000-00007D120000}"/>
    <cellStyle name="쉼표 [0] 11 2 2 2 4 2 2 2" xfId="4752" xr:uid="{00000000-0005-0000-0000-00007E120000}"/>
    <cellStyle name="쉼표 [0] 11 2 2 2 4 2 2 3" xfId="37631" xr:uid="{00000000-0005-0000-0000-00007F120000}"/>
    <cellStyle name="쉼표 [0] 11 2 2 2 4 2 3" xfId="4753" xr:uid="{00000000-0005-0000-0000-000080120000}"/>
    <cellStyle name="쉼표 [0] 11 2 2 2 4 2 4" xfId="37632" xr:uid="{00000000-0005-0000-0000-000081120000}"/>
    <cellStyle name="쉼표 [0] 11 2 2 2 4 3" xfId="4754" xr:uid="{00000000-0005-0000-0000-000082120000}"/>
    <cellStyle name="쉼표 [0] 11 2 2 2 4 3 2" xfId="4755" xr:uid="{00000000-0005-0000-0000-000083120000}"/>
    <cellStyle name="쉼표 [0] 11 2 2 2 4 3 2 2" xfId="4756" xr:uid="{00000000-0005-0000-0000-000084120000}"/>
    <cellStyle name="쉼표 [0] 11 2 2 2 4 3 2 3" xfId="37633" xr:uid="{00000000-0005-0000-0000-000085120000}"/>
    <cellStyle name="쉼표 [0] 11 2 2 2 4 3 3" xfId="4757" xr:uid="{00000000-0005-0000-0000-000086120000}"/>
    <cellStyle name="쉼표 [0] 11 2 2 2 4 3 4" xfId="37634" xr:uid="{00000000-0005-0000-0000-000087120000}"/>
    <cellStyle name="쉼표 [0] 11 2 2 2 4 4" xfId="4758" xr:uid="{00000000-0005-0000-0000-000088120000}"/>
    <cellStyle name="쉼표 [0] 11 2 2 2 4 4 2" xfId="4759" xr:uid="{00000000-0005-0000-0000-000089120000}"/>
    <cellStyle name="쉼표 [0] 11 2 2 2 4 4 3" xfId="37635" xr:uid="{00000000-0005-0000-0000-00008A120000}"/>
    <cellStyle name="쉼표 [0] 11 2 2 2 4 5" xfId="4760" xr:uid="{00000000-0005-0000-0000-00008B120000}"/>
    <cellStyle name="쉼표 [0] 11 2 2 2 4 6" xfId="37636" xr:uid="{00000000-0005-0000-0000-00008C120000}"/>
    <cellStyle name="쉼표 [0] 11 2 2 2 5" xfId="4761" xr:uid="{00000000-0005-0000-0000-00008D120000}"/>
    <cellStyle name="쉼표 [0] 11 2 2 2 5 2" xfId="4762" xr:uid="{00000000-0005-0000-0000-00008E120000}"/>
    <cellStyle name="쉼표 [0] 11 2 2 2 5 2 2" xfId="4763" xr:uid="{00000000-0005-0000-0000-00008F120000}"/>
    <cellStyle name="쉼표 [0] 11 2 2 2 5 2 2 2" xfId="37637" xr:uid="{00000000-0005-0000-0000-000090120000}"/>
    <cellStyle name="쉼표 [0] 11 2 2 2 5 2 3" xfId="37638" xr:uid="{00000000-0005-0000-0000-000091120000}"/>
    <cellStyle name="쉼표 [0] 11 2 2 2 5 3" xfId="4764" xr:uid="{00000000-0005-0000-0000-000092120000}"/>
    <cellStyle name="쉼표 [0] 11 2 2 2 5 3 2" xfId="37639" xr:uid="{00000000-0005-0000-0000-000093120000}"/>
    <cellStyle name="쉼표 [0] 11 2 2 2 5 3 3" xfId="37640" xr:uid="{00000000-0005-0000-0000-000094120000}"/>
    <cellStyle name="쉼표 [0] 11 2 2 2 5 4" xfId="37641" xr:uid="{00000000-0005-0000-0000-000095120000}"/>
    <cellStyle name="쉼표 [0] 11 2 2 2 5 5" xfId="37642" xr:uid="{00000000-0005-0000-0000-000096120000}"/>
    <cellStyle name="쉼표 [0] 11 2 2 2 6" xfId="4765" xr:uid="{00000000-0005-0000-0000-000097120000}"/>
    <cellStyle name="쉼표 [0] 11 2 2 2 6 2" xfId="4766" xr:uid="{00000000-0005-0000-0000-000098120000}"/>
    <cellStyle name="쉼표 [0] 11 2 2 2 6 2 2" xfId="4767" xr:uid="{00000000-0005-0000-0000-000099120000}"/>
    <cellStyle name="쉼표 [0] 11 2 2 2 6 2 3" xfId="37643" xr:uid="{00000000-0005-0000-0000-00009A120000}"/>
    <cellStyle name="쉼표 [0] 11 2 2 2 6 3" xfId="4768" xr:uid="{00000000-0005-0000-0000-00009B120000}"/>
    <cellStyle name="쉼표 [0] 11 2 2 2 6 4" xfId="37644" xr:uid="{00000000-0005-0000-0000-00009C120000}"/>
    <cellStyle name="쉼표 [0] 11 2 2 2 7" xfId="4769" xr:uid="{00000000-0005-0000-0000-00009D120000}"/>
    <cellStyle name="쉼표 [0] 11 2 2 2 7 2" xfId="4770" xr:uid="{00000000-0005-0000-0000-00009E120000}"/>
    <cellStyle name="쉼표 [0] 11 2 2 2 7 2 2" xfId="37645" xr:uid="{00000000-0005-0000-0000-00009F120000}"/>
    <cellStyle name="쉼표 [0] 11 2 2 2 7 3" xfId="37646" xr:uid="{00000000-0005-0000-0000-0000A0120000}"/>
    <cellStyle name="쉼표 [0] 11 2 2 2 8" xfId="4771" xr:uid="{00000000-0005-0000-0000-0000A1120000}"/>
    <cellStyle name="쉼표 [0] 11 2 2 2 8 2" xfId="37647" xr:uid="{00000000-0005-0000-0000-0000A2120000}"/>
    <cellStyle name="쉼표 [0] 11 2 2 2 9" xfId="37648" xr:uid="{00000000-0005-0000-0000-0000A3120000}"/>
    <cellStyle name="쉼표 [0] 11 2 2 3" xfId="4772" xr:uid="{00000000-0005-0000-0000-0000A4120000}"/>
    <cellStyle name="쉼표 [0] 11 2 2 3 2" xfId="4773" xr:uid="{00000000-0005-0000-0000-0000A5120000}"/>
    <cellStyle name="쉼표 [0] 11 2 2 3 2 2" xfId="4774" xr:uid="{00000000-0005-0000-0000-0000A6120000}"/>
    <cellStyle name="쉼표 [0] 11 2 2 3 2 2 2" xfId="4775" xr:uid="{00000000-0005-0000-0000-0000A7120000}"/>
    <cellStyle name="쉼표 [0] 11 2 2 3 2 2 2 2" xfId="4776" xr:uid="{00000000-0005-0000-0000-0000A8120000}"/>
    <cellStyle name="쉼표 [0] 11 2 2 3 2 2 2 2 2" xfId="4777" xr:uid="{00000000-0005-0000-0000-0000A9120000}"/>
    <cellStyle name="쉼표 [0] 11 2 2 3 2 2 2 2 3" xfId="37649" xr:uid="{00000000-0005-0000-0000-0000AA120000}"/>
    <cellStyle name="쉼표 [0] 11 2 2 3 2 2 2 3" xfId="4778" xr:uid="{00000000-0005-0000-0000-0000AB120000}"/>
    <cellStyle name="쉼표 [0] 11 2 2 3 2 2 2 4" xfId="37650" xr:uid="{00000000-0005-0000-0000-0000AC120000}"/>
    <cellStyle name="쉼표 [0] 11 2 2 3 2 2 3" xfId="4779" xr:uid="{00000000-0005-0000-0000-0000AD120000}"/>
    <cellStyle name="쉼표 [0] 11 2 2 3 2 2 3 2" xfId="4780" xr:uid="{00000000-0005-0000-0000-0000AE120000}"/>
    <cellStyle name="쉼표 [0] 11 2 2 3 2 2 3 2 2" xfId="4781" xr:uid="{00000000-0005-0000-0000-0000AF120000}"/>
    <cellStyle name="쉼표 [0] 11 2 2 3 2 2 3 2 3" xfId="37651" xr:uid="{00000000-0005-0000-0000-0000B0120000}"/>
    <cellStyle name="쉼표 [0] 11 2 2 3 2 2 3 3" xfId="4782" xr:uid="{00000000-0005-0000-0000-0000B1120000}"/>
    <cellStyle name="쉼표 [0] 11 2 2 3 2 2 3 4" xfId="37652" xr:uid="{00000000-0005-0000-0000-0000B2120000}"/>
    <cellStyle name="쉼표 [0] 11 2 2 3 2 2 4" xfId="4783" xr:uid="{00000000-0005-0000-0000-0000B3120000}"/>
    <cellStyle name="쉼표 [0] 11 2 2 3 2 2 4 2" xfId="4784" xr:uid="{00000000-0005-0000-0000-0000B4120000}"/>
    <cellStyle name="쉼표 [0] 11 2 2 3 2 2 4 3" xfId="37653" xr:uid="{00000000-0005-0000-0000-0000B5120000}"/>
    <cellStyle name="쉼표 [0] 11 2 2 3 2 2 5" xfId="4785" xr:uid="{00000000-0005-0000-0000-0000B6120000}"/>
    <cellStyle name="쉼표 [0] 11 2 2 3 2 2 6" xfId="37654" xr:uid="{00000000-0005-0000-0000-0000B7120000}"/>
    <cellStyle name="쉼표 [0] 11 2 2 3 2 3" xfId="4786" xr:uid="{00000000-0005-0000-0000-0000B8120000}"/>
    <cellStyle name="쉼표 [0] 11 2 2 3 2 3 2" xfId="4787" xr:uid="{00000000-0005-0000-0000-0000B9120000}"/>
    <cellStyle name="쉼표 [0] 11 2 2 3 2 3 2 2" xfId="4788" xr:uid="{00000000-0005-0000-0000-0000BA120000}"/>
    <cellStyle name="쉼표 [0] 11 2 2 3 2 3 2 3" xfId="37655" xr:uid="{00000000-0005-0000-0000-0000BB120000}"/>
    <cellStyle name="쉼표 [0] 11 2 2 3 2 3 3" xfId="4789" xr:uid="{00000000-0005-0000-0000-0000BC120000}"/>
    <cellStyle name="쉼표 [0] 11 2 2 3 2 3 4" xfId="37656" xr:uid="{00000000-0005-0000-0000-0000BD120000}"/>
    <cellStyle name="쉼표 [0] 11 2 2 3 2 4" xfId="4790" xr:uid="{00000000-0005-0000-0000-0000BE120000}"/>
    <cellStyle name="쉼표 [0] 11 2 2 3 2 4 2" xfId="4791" xr:uid="{00000000-0005-0000-0000-0000BF120000}"/>
    <cellStyle name="쉼표 [0] 11 2 2 3 2 4 2 2" xfId="4792" xr:uid="{00000000-0005-0000-0000-0000C0120000}"/>
    <cellStyle name="쉼표 [0] 11 2 2 3 2 4 2 3" xfId="37657" xr:uid="{00000000-0005-0000-0000-0000C1120000}"/>
    <cellStyle name="쉼표 [0] 11 2 2 3 2 4 3" xfId="4793" xr:uid="{00000000-0005-0000-0000-0000C2120000}"/>
    <cellStyle name="쉼표 [0] 11 2 2 3 2 4 4" xfId="37658" xr:uid="{00000000-0005-0000-0000-0000C3120000}"/>
    <cellStyle name="쉼표 [0] 11 2 2 3 2 5" xfId="4794" xr:uid="{00000000-0005-0000-0000-0000C4120000}"/>
    <cellStyle name="쉼표 [0] 11 2 2 3 2 5 2" xfId="4795" xr:uid="{00000000-0005-0000-0000-0000C5120000}"/>
    <cellStyle name="쉼표 [0] 11 2 2 3 2 5 3" xfId="37659" xr:uid="{00000000-0005-0000-0000-0000C6120000}"/>
    <cellStyle name="쉼표 [0] 11 2 2 3 2 6" xfId="4796" xr:uid="{00000000-0005-0000-0000-0000C7120000}"/>
    <cellStyle name="쉼표 [0] 11 2 2 3 2 7" xfId="37660" xr:uid="{00000000-0005-0000-0000-0000C8120000}"/>
    <cellStyle name="쉼표 [0] 11 2 2 3 3" xfId="4797" xr:uid="{00000000-0005-0000-0000-0000C9120000}"/>
    <cellStyle name="쉼표 [0] 11 2 2 3 3 2" xfId="4798" xr:uid="{00000000-0005-0000-0000-0000CA120000}"/>
    <cellStyle name="쉼표 [0] 11 2 2 3 3 2 2" xfId="4799" xr:uid="{00000000-0005-0000-0000-0000CB120000}"/>
    <cellStyle name="쉼표 [0] 11 2 2 3 3 2 2 2" xfId="4800" xr:uid="{00000000-0005-0000-0000-0000CC120000}"/>
    <cellStyle name="쉼표 [0] 11 2 2 3 3 2 2 3" xfId="37661" xr:uid="{00000000-0005-0000-0000-0000CD120000}"/>
    <cellStyle name="쉼표 [0] 11 2 2 3 3 2 3" xfId="4801" xr:uid="{00000000-0005-0000-0000-0000CE120000}"/>
    <cellStyle name="쉼표 [0] 11 2 2 3 3 2 4" xfId="37662" xr:uid="{00000000-0005-0000-0000-0000CF120000}"/>
    <cellStyle name="쉼표 [0] 11 2 2 3 3 3" xfId="4802" xr:uid="{00000000-0005-0000-0000-0000D0120000}"/>
    <cellStyle name="쉼표 [0] 11 2 2 3 3 3 2" xfId="4803" xr:uid="{00000000-0005-0000-0000-0000D1120000}"/>
    <cellStyle name="쉼표 [0] 11 2 2 3 3 3 2 2" xfId="4804" xr:uid="{00000000-0005-0000-0000-0000D2120000}"/>
    <cellStyle name="쉼표 [0] 11 2 2 3 3 3 2 3" xfId="37663" xr:uid="{00000000-0005-0000-0000-0000D3120000}"/>
    <cellStyle name="쉼표 [0] 11 2 2 3 3 3 3" xfId="4805" xr:uid="{00000000-0005-0000-0000-0000D4120000}"/>
    <cellStyle name="쉼표 [0] 11 2 2 3 3 3 4" xfId="37664" xr:uid="{00000000-0005-0000-0000-0000D5120000}"/>
    <cellStyle name="쉼표 [0] 11 2 2 3 3 4" xfId="4806" xr:uid="{00000000-0005-0000-0000-0000D6120000}"/>
    <cellStyle name="쉼표 [0] 11 2 2 3 3 4 2" xfId="4807" xr:uid="{00000000-0005-0000-0000-0000D7120000}"/>
    <cellStyle name="쉼표 [0] 11 2 2 3 3 4 3" xfId="37665" xr:uid="{00000000-0005-0000-0000-0000D8120000}"/>
    <cellStyle name="쉼표 [0] 11 2 2 3 3 5" xfId="4808" xr:uid="{00000000-0005-0000-0000-0000D9120000}"/>
    <cellStyle name="쉼표 [0] 11 2 2 3 3 6" xfId="37666" xr:uid="{00000000-0005-0000-0000-0000DA120000}"/>
    <cellStyle name="쉼표 [0] 11 2 2 3 4" xfId="4809" xr:uid="{00000000-0005-0000-0000-0000DB120000}"/>
    <cellStyle name="쉼표 [0] 11 2 2 3 4 2" xfId="4810" xr:uid="{00000000-0005-0000-0000-0000DC120000}"/>
    <cellStyle name="쉼표 [0] 11 2 2 3 4 2 2" xfId="4811" xr:uid="{00000000-0005-0000-0000-0000DD120000}"/>
    <cellStyle name="쉼표 [0] 11 2 2 3 4 2 2 2" xfId="4812" xr:uid="{00000000-0005-0000-0000-0000DE120000}"/>
    <cellStyle name="쉼표 [0] 11 2 2 3 4 2 3" xfId="4813" xr:uid="{00000000-0005-0000-0000-0000DF120000}"/>
    <cellStyle name="쉼표 [0] 11 2 2 3 4 2 4" xfId="37667" xr:uid="{00000000-0005-0000-0000-0000E0120000}"/>
    <cellStyle name="쉼표 [0] 11 2 2 3 4 3" xfId="4814" xr:uid="{00000000-0005-0000-0000-0000E1120000}"/>
    <cellStyle name="쉼표 [0] 11 2 2 3 4 3 2" xfId="4815" xr:uid="{00000000-0005-0000-0000-0000E2120000}"/>
    <cellStyle name="쉼표 [0] 11 2 2 3 4 3 2 2" xfId="4816" xr:uid="{00000000-0005-0000-0000-0000E3120000}"/>
    <cellStyle name="쉼표 [0] 11 2 2 3 4 3 3" xfId="4817" xr:uid="{00000000-0005-0000-0000-0000E4120000}"/>
    <cellStyle name="쉼표 [0] 11 2 2 3 4 4" xfId="4818" xr:uid="{00000000-0005-0000-0000-0000E5120000}"/>
    <cellStyle name="쉼표 [0] 11 2 2 3 4 4 2" xfId="4819" xr:uid="{00000000-0005-0000-0000-0000E6120000}"/>
    <cellStyle name="쉼표 [0] 11 2 2 3 4 5" xfId="4820" xr:uid="{00000000-0005-0000-0000-0000E7120000}"/>
    <cellStyle name="쉼표 [0] 11 2 2 3 4 6" xfId="37668" xr:uid="{00000000-0005-0000-0000-0000E8120000}"/>
    <cellStyle name="쉼표 [0] 11 2 2 3 5" xfId="4821" xr:uid="{00000000-0005-0000-0000-0000E9120000}"/>
    <cellStyle name="쉼표 [0] 11 2 2 3 5 2" xfId="4822" xr:uid="{00000000-0005-0000-0000-0000EA120000}"/>
    <cellStyle name="쉼표 [0] 11 2 2 3 5 2 2" xfId="4823" xr:uid="{00000000-0005-0000-0000-0000EB120000}"/>
    <cellStyle name="쉼표 [0] 11 2 2 3 5 2 3" xfId="37669" xr:uid="{00000000-0005-0000-0000-0000EC120000}"/>
    <cellStyle name="쉼표 [0] 11 2 2 3 5 3" xfId="4824" xr:uid="{00000000-0005-0000-0000-0000ED120000}"/>
    <cellStyle name="쉼표 [0] 11 2 2 3 5 4" xfId="37670" xr:uid="{00000000-0005-0000-0000-0000EE120000}"/>
    <cellStyle name="쉼표 [0] 11 2 2 3 6" xfId="4825" xr:uid="{00000000-0005-0000-0000-0000EF120000}"/>
    <cellStyle name="쉼표 [0] 11 2 2 3 6 2" xfId="4826" xr:uid="{00000000-0005-0000-0000-0000F0120000}"/>
    <cellStyle name="쉼표 [0] 11 2 2 3 6 2 2" xfId="4827" xr:uid="{00000000-0005-0000-0000-0000F1120000}"/>
    <cellStyle name="쉼표 [0] 11 2 2 3 6 3" xfId="4828" xr:uid="{00000000-0005-0000-0000-0000F2120000}"/>
    <cellStyle name="쉼표 [0] 11 2 2 3 6 4" xfId="37671" xr:uid="{00000000-0005-0000-0000-0000F3120000}"/>
    <cellStyle name="쉼표 [0] 11 2 2 3 7" xfId="4829" xr:uid="{00000000-0005-0000-0000-0000F4120000}"/>
    <cellStyle name="쉼표 [0] 11 2 2 3 7 2" xfId="4830" xr:uid="{00000000-0005-0000-0000-0000F5120000}"/>
    <cellStyle name="쉼표 [0] 11 2 2 3 8" xfId="4831" xr:uid="{00000000-0005-0000-0000-0000F6120000}"/>
    <cellStyle name="쉼표 [0] 11 2 2 3 9" xfId="37672" xr:uid="{00000000-0005-0000-0000-0000F7120000}"/>
    <cellStyle name="쉼표 [0] 11 2 2 4" xfId="4832" xr:uid="{00000000-0005-0000-0000-0000F8120000}"/>
    <cellStyle name="쉼표 [0] 11 2 2 4 2" xfId="4833" xr:uid="{00000000-0005-0000-0000-0000F9120000}"/>
    <cellStyle name="쉼표 [0] 11 2 2 4 2 2" xfId="4834" xr:uid="{00000000-0005-0000-0000-0000FA120000}"/>
    <cellStyle name="쉼표 [0] 11 2 2 4 2 2 2" xfId="4835" xr:uid="{00000000-0005-0000-0000-0000FB120000}"/>
    <cellStyle name="쉼표 [0] 11 2 2 4 2 2 2 2" xfId="4836" xr:uid="{00000000-0005-0000-0000-0000FC120000}"/>
    <cellStyle name="쉼표 [0] 11 2 2 4 2 2 2 3" xfId="37673" xr:uid="{00000000-0005-0000-0000-0000FD120000}"/>
    <cellStyle name="쉼표 [0] 11 2 2 4 2 2 3" xfId="4837" xr:uid="{00000000-0005-0000-0000-0000FE120000}"/>
    <cellStyle name="쉼표 [0] 11 2 2 4 2 2 4" xfId="37674" xr:uid="{00000000-0005-0000-0000-0000FF120000}"/>
    <cellStyle name="쉼표 [0] 11 2 2 4 2 3" xfId="4838" xr:uid="{00000000-0005-0000-0000-000000130000}"/>
    <cellStyle name="쉼표 [0] 11 2 2 4 2 3 2" xfId="4839" xr:uid="{00000000-0005-0000-0000-000001130000}"/>
    <cellStyle name="쉼표 [0] 11 2 2 4 2 3 2 2" xfId="4840" xr:uid="{00000000-0005-0000-0000-000002130000}"/>
    <cellStyle name="쉼표 [0] 11 2 2 4 2 3 2 3" xfId="37675" xr:uid="{00000000-0005-0000-0000-000003130000}"/>
    <cellStyle name="쉼표 [0] 11 2 2 4 2 3 3" xfId="4841" xr:uid="{00000000-0005-0000-0000-000004130000}"/>
    <cellStyle name="쉼표 [0] 11 2 2 4 2 3 4" xfId="37676" xr:uid="{00000000-0005-0000-0000-000005130000}"/>
    <cellStyle name="쉼표 [0] 11 2 2 4 2 4" xfId="4842" xr:uid="{00000000-0005-0000-0000-000006130000}"/>
    <cellStyle name="쉼표 [0] 11 2 2 4 2 4 2" xfId="4843" xr:uid="{00000000-0005-0000-0000-000007130000}"/>
    <cellStyle name="쉼표 [0] 11 2 2 4 2 4 3" xfId="37677" xr:uid="{00000000-0005-0000-0000-000008130000}"/>
    <cellStyle name="쉼표 [0] 11 2 2 4 2 5" xfId="4844" xr:uid="{00000000-0005-0000-0000-000009130000}"/>
    <cellStyle name="쉼표 [0] 11 2 2 4 2 6" xfId="37678" xr:uid="{00000000-0005-0000-0000-00000A130000}"/>
    <cellStyle name="쉼표 [0] 11 2 2 4 3" xfId="4845" xr:uid="{00000000-0005-0000-0000-00000B130000}"/>
    <cellStyle name="쉼표 [0] 11 2 2 4 3 2" xfId="4846" xr:uid="{00000000-0005-0000-0000-00000C130000}"/>
    <cellStyle name="쉼표 [0] 11 2 2 4 3 2 2" xfId="4847" xr:uid="{00000000-0005-0000-0000-00000D130000}"/>
    <cellStyle name="쉼표 [0] 11 2 2 4 3 2 3" xfId="37679" xr:uid="{00000000-0005-0000-0000-00000E130000}"/>
    <cellStyle name="쉼표 [0] 11 2 2 4 3 3" xfId="4848" xr:uid="{00000000-0005-0000-0000-00000F130000}"/>
    <cellStyle name="쉼표 [0] 11 2 2 4 3 4" xfId="37680" xr:uid="{00000000-0005-0000-0000-000010130000}"/>
    <cellStyle name="쉼표 [0] 11 2 2 4 4" xfId="4849" xr:uid="{00000000-0005-0000-0000-000011130000}"/>
    <cellStyle name="쉼표 [0] 11 2 2 4 4 2" xfId="4850" xr:uid="{00000000-0005-0000-0000-000012130000}"/>
    <cellStyle name="쉼표 [0] 11 2 2 4 4 2 2" xfId="4851" xr:uid="{00000000-0005-0000-0000-000013130000}"/>
    <cellStyle name="쉼표 [0] 11 2 2 4 4 2 3" xfId="37681" xr:uid="{00000000-0005-0000-0000-000014130000}"/>
    <cellStyle name="쉼표 [0] 11 2 2 4 4 3" xfId="4852" xr:uid="{00000000-0005-0000-0000-000015130000}"/>
    <cellStyle name="쉼표 [0] 11 2 2 4 4 4" xfId="37682" xr:uid="{00000000-0005-0000-0000-000016130000}"/>
    <cellStyle name="쉼표 [0] 11 2 2 4 5" xfId="4853" xr:uid="{00000000-0005-0000-0000-000017130000}"/>
    <cellStyle name="쉼표 [0] 11 2 2 4 5 2" xfId="4854" xr:uid="{00000000-0005-0000-0000-000018130000}"/>
    <cellStyle name="쉼표 [0] 11 2 2 4 5 3" xfId="37683" xr:uid="{00000000-0005-0000-0000-000019130000}"/>
    <cellStyle name="쉼표 [0] 11 2 2 4 6" xfId="4855" xr:uid="{00000000-0005-0000-0000-00001A130000}"/>
    <cellStyle name="쉼표 [0] 11 2 2 4 7" xfId="37684" xr:uid="{00000000-0005-0000-0000-00001B130000}"/>
    <cellStyle name="쉼표 [0] 11 2 2 5" xfId="4856" xr:uid="{00000000-0005-0000-0000-00001C130000}"/>
    <cellStyle name="쉼표 [0] 11 2 2 5 2" xfId="4857" xr:uid="{00000000-0005-0000-0000-00001D130000}"/>
    <cellStyle name="쉼표 [0] 11 2 2 5 2 2" xfId="4858" xr:uid="{00000000-0005-0000-0000-00001E130000}"/>
    <cellStyle name="쉼표 [0] 11 2 2 5 2 2 2" xfId="4859" xr:uid="{00000000-0005-0000-0000-00001F130000}"/>
    <cellStyle name="쉼표 [0] 11 2 2 5 2 2 2 2" xfId="37685" xr:uid="{00000000-0005-0000-0000-000020130000}"/>
    <cellStyle name="쉼표 [0] 11 2 2 5 2 2 3" xfId="37686" xr:uid="{00000000-0005-0000-0000-000021130000}"/>
    <cellStyle name="쉼표 [0] 11 2 2 5 2 3" xfId="4860" xr:uid="{00000000-0005-0000-0000-000022130000}"/>
    <cellStyle name="쉼표 [0] 11 2 2 5 2 3 2" xfId="37687" xr:uid="{00000000-0005-0000-0000-000023130000}"/>
    <cellStyle name="쉼표 [0] 11 2 2 5 2 3 3" xfId="37688" xr:uid="{00000000-0005-0000-0000-000024130000}"/>
    <cellStyle name="쉼표 [0] 11 2 2 5 2 4" xfId="37689" xr:uid="{00000000-0005-0000-0000-000025130000}"/>
    <cellStyle name="쉼표 [0] 11 2 2 5 2 5" xfId="37690" xr:uid="{00000000-0005-0000-0000-000026130000}"/>
    <cellStyle name="쉼표 [0] 11 2 2 5 3" xfId="4861" xr:uid="{00000000-0005-0000-0000-000027130000}"/>
    <cellStyle name="쉼표 [0] 11 2 2 5 3 2" xfId="4862" xr:uid="{00000000-0005-0000-0000-000028130000}"/>
    <cellStyle name="쉼표 [0] 11 2 2 5 3 2 2" xfId="4863" xr:uid="{00000000-0005-0000-0000-000029130000}"/>
    <cellStyle name="쉼표 [0] 11 2 2 5 3 2 3" xfId="37691" xr:uid="{00000000-0005-0000-0000-00002A130000}"/>
    <cellStyle name="쉼표 [0] 11 2 2 5 3 3" xfId="4864" xr:uid="{00000000-0005-0000-0000-00002B130000}"/>
    <cellStyle name="쉼표 [0] 11 2 2 5 3 4" xfId="37692" xr:uid="{00000000-0005-0000-0000-00002C130000}"/>
    <cellStyle name="쉼표 [0] 11 2 2 5 4" xfId="4865" xr:uid="{00000000-0005-0000-0000-00002D130000}"/>
    <cellStyle name="쉼표 [0] 11 2 2 5 4 2" xfId="4866" xr:uid="{00000000-0005-0000-0000-00002E130000}"/>
    <cellStyle name="쉼표 [0] 11 2 2 5 4 2 2" xfId="37693" xr:uid="{00000000-0005-0000-0000-00002F130000}"/>
    <cellStyle name="쉼표 [0] 11 2 2 5 4 3" xfId="37694" xr:uid="{00000000-0005-0000-0000-000030130000}"/>
    <cellStyle name="쉼표 [0] 11 2 2 5 5" xfId="4867" xr:uid="{00000000-0005-0000-0000-000031130000}"/>
    <cellStyle name="쉼표 [0] 11 2 2 5 5 2" xfId="37695" xr:uid="{00000000-0005-0000-0000-000032130000}"/>
    <cellStyle name="쉼표 [0] 11 2 2 5 6" xfId="37696" xr:uid="{00000000-0005-0000-0000-000033130000}"/>
    <cellStyle name="쉼표 [0] 11 2 2 6" xfId="4868" xr:uid="{00000000-0005-0000-0000-000034130000}"/>
    <cellStyle name="쉼표 [0] 11 2 2 6 2" xfId="4869" xr:uid="{00000000-0005-0000-0000-000035130000}"/>
    <cellStyle name="쉼표 [0] 11 2 2 6 2 2" xfId="4870" xr:uid="{00000000-0005-0000-0000-000036130000}"/>
    <cellStyle name="쉼표 [0] 11 2 2 6 2 2 2" xfId="4871" xr:uid="{00000000-0005-0000-0000-000037130000}"/>
    <cellStyle name="쉼표 [0] 11 2 2 6 2 2 3" xfId="37697" xr:uid="{00000000-0005-0000-0000-000038130000}"/>
    <cellStyle name="쉼표 [0] 11 2 2 6 2 3" xfId="4872" xr:uid="{00000000-0005-0000-0000-000039130000}"/>
    <cellStyle name="쉼표 [0] 11 2 2 6 2 4" xfId="37698" xr:uid="{00000000-0005-0000-0000-00003A130000}"/>
    <cellStyle name="쉼표 [0] 11 2 2 6 3" xfId="4873" xr:uid="{00000000-0005-0000-0000-00003B130000}"/>
    <cellStyle name="쉼표 [0] 11 2 2 6 3 2" xfId="4874" xr:uid="{00000000-0005-0000-0000-00003C130000}"/>
    <cellStyle name="쉼표 [0] 11 2 2 6 3 2 2" xfId="4875" xr:uid="{00000000-0005-0000-0000-00003D130000}"/>
    <cellStyle name="쉼표 [0] 11 2 2 6 3 2 3" xfId="37699" xr:uid="{00000000-0005-0000-0000-00003E130000}"/>
    <cellStyle name="쉼표 [0] 11 2 2 6 3 3" xfId="4876" xr:uid="{00000000-0005-0000-0000-00003F130000}"/>
    <cellStyle name="쉼표 [0] 11 2 2 6 3 4" xfId="37700" xr:uid="{00000000-0005-0000-0000-000040130000}"/>
    <cellStyle name="쉼표 [0] 11 2 2 6 4" xfId="4877" xr:uid="{00000000-0005-0000-0000-000041130000}"/>
    <cellStyle name="쉼표 [0] 11 2 2 6 4 2" xfId="4878" xr:uid="{00000000-0005-0000-0000-000042130000}"/>
    <cellStyle name="쉼표 [0] 11 2 2 6 4 3" xfId="37701" xr:uid="{00000000-0005-0000-0000-000043130000}"/>
    <cellStyle name="쉼표 [0] 11 2 2 6 5" xfId="4879" xr:uid="{00000000-0005-0000-0000-000044130000}"/>
    <cellStyle name="쉼표 [0] 11 2 2 6 6" xfId="37702" xr:uid="{00000000-0005-0000-0000-000045130000}"/>
    <cellStyle name="쉼표 [0] 11 2 2 7" xfId="4880" xr:uid="{00000000-0005-0000-0000-000046130000}"/>
    <cellStyle name="쉼표 [0] 11 2 2 7 2" xfId="4881" xr:uid="{00000000-0005-0000-0000-000047130000}"/>
    <cellStyle name="쉼표 [0] 11 2 2 7 2 2" xfId="4882" xr:uid="{00000000-0005-0000-0000-000048130000}"/>
    <cellStyle name="쉼표 [0] 11 2 2 7 2 2 2" xfId="37703" xr:uid="{00000000-0005-0000-0000-000049130000}"/>
    <cellStyle name="쉼표 [0] 11 2 2 7 2 3" xfId="37704" xr:uid="{00000000-0005-0000-0000-00004A130000}"/>
    <cellStyle name="쉼표 [0] 11 2 2 7 3" xfId="4883" xr:uid="{00000000-0005-0000-0000-00004B130000}"/>
    <cellStyle name="쉼표 [0] 11 2 2 7 3 2" xfId="37705" xr:uid="{00000000-0005-0000-0000-00004C130000}"/>
    <cellStyle name="쉼표 [0] 11 2 2 7 3 3" xfId="37706" xr:uid="{00000000-0005-0000-0000-00004D130000}"/>
    <cellStyle name="쉼표 [0] 11 2 2 7 4" xfId="37707" xr:uid="{00000000-0005-0000-0000-00004E130000}"/>
    <cellStyle name="쉼표 [0] 11 2 2 7 5" xfId="37708" xr:uid="{00000000-0005-0000-0000-00004F130000}"/>
    <cellStyle name="쉼표 [0] 11 2 2 8" xfId="4884" xr:uid="{00000000-0005-0000-0000-000050130000}"/>
    <cellStyle name="쉼표 [0] 11 2 2 8 2" xfId="4885" xr:uid="{00000000-0005-0000-0000-000051130000}"/>
    <cellStyle name="쉼표 [0] 11 2 2 8 2 2" xfId="4886" xr:uid="{00000000-0005-0000-0000-000052130000}"/>
    <cellStyle name="쉼표 [0] 11 2 2 8 2 3" xfId="37709" xr:uid="{00000000-0005-0000-0000-000053130000}"/>
    <cellStyle name="쉼표 [0] 11 2 2 8 3" xfId="4887" xr:uid="{00000000-0005-0000-0000-000054130000}"/>
    <cellStyle name="쉼표 [0] 11 2 2 8 4" xfId="37710" xr:uid="{00000000-0005-0000-0000-000055130000}"/>
    <cellStyle name="쉼표 [0] 11 2 2 9" xfId="4888" xr:uid="{00000000-0005-0000-0000-000056130000}"/>
    <cellStyle name="쉼표 [0] 11 2 2 9 2" xfId="4889" xr:uid="{00000000-0005-0000-0000-000057130000}"/>
    <cellStyle name="쉼표 [0] 11 2 2 9 2 2" xfId="37711" xr:uid="{00000000-0005-0000-0000-000058130000}"/>
    <cellStyle name="쉼표 [0] 11 2 2 9 3" xfId="37712" xr:uid="{00000000-0005-0000-0000-000059130000}"/>
    <cellStyle name="쉼표 [0] 11 2 3" xfId="4890" xr:uid="{00000000-0005-0000-0000-00005A130000}"/>
    <cellStyle name="쉼표 [0] 11 2 3 10" xfId="37713" xr:uid="{00000000-0005-0000-0000-00005B130000}"/>
    <cellStyle name="쉼표 [0] 11 2 3 10 2" xfId="37714" xr:uid="{00000000-0005-0000-0000-00005C130000}"/>
    <cellStyle name="쉼표 [0] 11 2 3 11" xfId="37715" xr:uid="{00000000-0005-0000-0000-00005D130000}"/>
    <cellStyle name="쉼표 [0] 11 2 3 12" xfId="37716" xr:uid="{00000000-0005-0000-0000-00005E130000}"/>
    <cellStyle name="쉼표 [0] 11 2 3 2" xfId="4891" xr:uid="{00000000-0005-0000-0000-00005F130000}"/>
    <cellStyle name="쉼표 [0] 11 2 3 2 2" xfId="4892" xr:uid="{00000000-0005-0000-0000-000060130000}"/>
    <cellStyle name="쉼표 [0] 11 2 3 2 2 2" xfId="4893" xr:uid="{00000000-0005-0000-0000-000061130000}"/>
    <cellStyle name="쉼표 [0] 11 2 3 2 2 2 2" xfId="4894" xr:uid="{00000000-0005-0000-0000-000062130000}"/>
    <cellStyle name="쉼표 [0] 11 2 3 2 2 2 2 2" xfId="4895" xr:uid="{00000000-0005-0000-0000-000063130000}"/>
    <cellStyle name="쉼표 [0] 11 2 3 2 2 2 2 2 2" xfId="37717" xr:uid="{00000000-0005-0000-0000-000064130000}"/>
    <cellStyle name="쉼표 [0] 11 2 3 2 2 2 2 3" xfId="37718" xr:uid="{00000000-0005-0000-0000-000065130000}"/>
    <cellStyle name="쉼표 [0] 11 2 3 2 2 2 3" xfId="4896" xr:uid="{00000000-0005-0000-0000-000066130000}"/>
    <cellStyle name="쉼표 [0] 11 2 3 2 2 2 3 2" xfId="37719" xr:uid="{00000000-0005-0000-0000-000067130000}"/>
    <cellStyle name="쉼표 [0] 11 2 3 2 2 2 3 3" xfId="37720" xr:uid="{00000000-0005-0000-0000-000068130000}"/>
    <cellStyle name="쉼표 [0] 11 2 3 2 2 2 4" xfId="37721" xr:uid="{00000000-0005-0000-0000-000069130000}"/>
    <cellStyle name="쉼표 [0] 11 2 3 2 2 2 5" xfId="37722" xr:uid="{00000000-0005-0000-0000-00006A130000}"/>
    <cellStyle name="쉼표 [0] 11 2 3 2 2 3" xfId="4897" xr:uid="{00000000-0005-0000-0000-00006B130000}"/>
    <cellStyle name="쉼표 [0] 11 2 3 2 2 3 2" xfId="4898" xr:uid="{00000000-0005-0000-0000-00006C130000}"/>
    <cellStyle name="쉼표 [0] 11 2 3 2 2 3 2 2" xfId="4899" xr:uid="{00000000-0005-0000-0000-00006D130000}"/>
    <cellStyle name="쉼표 [0] 11 2 3 2 2 3 2 3" xfId="37723" xr:uid="{00000000-0005-0000-0000-00006E130000}"/>
    <cellStyle name="쉼표 [0] 11 2 3 2 2 3 3" xfId="4900" xr:uid="{00000000-0005-0000-0000-00006F130000}"/>
    <cellStyle name="쉼표 [0] 11 2 3 2 2 3 4" xfId="37724" xr:uid="{00000000-0005-0000-0000-000070130000}"/>
    <cellStyle name="쉼표 [0] 11 2 3 2 2 4" xfId="4901" xr:uid="{00000000-0005-0000-0000-000071130000}"/>
    <cellStyle name="쉼표 [0] 11 2 3 2 2 4 2" xfId="4902" xr:uid="{00000000-0005-0000-0000-000072130000}"/>
    <cellStyle name="쉼표 [0] 11 2 3 2 2 4 2 2" xfId="37725" xr:uid="{00000000-0005-0000-0000-000073130000}"/>
    <cellStyle name="쉼표 [0] 11 2 3 2 2 4 3" xfId="37726" xr:uid="{00000000-0005-0000-0000-000074130000}"/>
    <cellStyle name="쉼표 [0] 11 2 3 2 2 5" xfId="4903" xr:uid="{00000000-0005-0000-0000-000075130000}"/>
    <cellStyle name="쉼표 [0] 11 2 3 2 2 5 2" xfId="37727" xr:uid="{00000000-0005-0000-0000-000076130000}"/>
    <cellStyle name="쉼표 [0] 11 2 3 2 2 6" xfId="37728" xr:uid="{00000000-0005-0000-0000-000077130000}"/>
    <cellStyle name="쉼표 [0] 11 2 3 2 3" xfId="4904" xr:uid="{00000000-0005-0000-0000-000078130000}"/>
    <cellStyle name="쉼표 [0] 11 2 3 2 3 2" xfId="4905" xr:uid="{00000000-0005-0000-0000-000079130000}"/>
    <cellStyle name="쉼표 [0] 11 2 3 2 3 2 2" xfId="4906" xr:uid="{00000000-0005-0000-0000-00007A130000}"/>
    <cellStyle name="쉼표 [0] 11 2 3 2 3 2 2 2" xfId="37729" xr:uid="{00000000-0005-0000-0000-00007B130000}"/>
    <cellStyle name="쉼표 [0] 11 2 3 2 3 2 3" xfId="37730" xr:uid="{00000000-0005-0000-0000-00007C130000}"/>
    <cellStyle name="쉼표 [0] 11 2 3 2 3 3" xfId="4907" xr:uid="{00000000-0005-0000-0000-00007D130000}"/>
    <cellStyle name="쉼표 [0] 11 2 3 2 3 3 2" xfId="37731" xr:uid="{00000000-0005-0000-0000-00007E130000}"/>
    <cellStyle name="쉼표 [0] 11 2 3 2 3 3 3" xfId="37732" xr:uid="{00000000-0005-0000-0000-00007F130000}"/>
    <cellStyle name="쉼표 [0] 11 2 3 2 3 4" xfId="37733" xr:uid="{00000000-0005-0000-0000-000080130000}"/>
    <cellStyle name="쉼표 [0] 11 2 3 2 3 5" xfId="37734" xr:uid="{00000000-0005-0000-0000-000081130000}"/>
    <cellStyle name="쉼표 [0] 11 2 3 2 4" xfId="4908" xr:uid="{00000000-0005-0000-0000-000082130000}"/>
    <cellStyle name="쉼표 [0] 11 2 3 2 4 2" xfId="4909" xr:uid="{00000000-0005-0000-0000-000083130000}"/>
    <cellStyle name="쉼표 [0] 11 2 3 2 4 2 2" xfId="4910" xr:uid="{00000000-0005-0000-0000-000084130000}"/>
    <cellStyle name="쉼표 [0] 11 2 3 2 4 2 3" xfId="37735" xr:uid="{00000000-0005-0000-0000-000085130000}"/>
    <cellStyle name="쉼표 [0] 11 2 3 2 4 3" xfId="4911" xr:uid="{00000000-0005-0000-0000-000086130000}"/>
    <cellStyle name="쉼표 [0] 11 2 3 2 4 4" xfId="37736" xr:uid="{00000000-0005-0000-0000-000087130000}"/>
    <cellStyle name="쉼표 [0] 11 2 3 2 5" xfId="4912" xr:uid="{00000000-0005-0000-0000-000088130000}"/>
    <cellStyle name="쉼표 [0] 11 2 3 2 5 2" xfId="4913" xr:uid="{00000000-0005-0000-0000-000089130000}"/>
    <cellStyle name="쉼표 [0] 11 2 3 2 5 2 2" xfId="37737" xr:uid="{00000000-0005-0000-0000-00008A130000}"/>
    <cellStyle name="쉼표 [0] 11 2 3 2 5 3" xfId="37738" xr:uid="{00000000-0005-0000-0000-00008B130000}"/>
    <cellStyle name="쉼표 [0] 11 2 3 2 6" xfId="4914" xr:uid="{00000000-0005-0000-0000-00008C130000}"/>
    <cellStyle name="쉼표 [0] 11 2 3 2 6 2" xfId="37739" xr:uid="{00000000-0005-0000-0000-00008D130000}"/>
    <cellStyle name="쉼표 [0] 11 2 3 2 7" xfId="37740" xr:uid="{00000000-0005-0000-0000-00008E130000}"/>
    <cellStyle name="쉼표 [0] 11 2 3 3" xfId="4915" xr:uid="{00000000-0005-0000-0000-00008F130000}"/>
    <cellStyle name="쉼표 [0] 11 2 3 3 2" xfId="4916" xr:uid="{00000000-0005-0000-0000-000090130000}"/>
    <cellStyle name="쉼표 [0] 11 2 3 3 2 2" xfId="4917" xr:uid="{00000000-0005-0000-0000-000091130000}"/>
    <cellStyle name="쉼표 [0] 11 2 3 3 2 2 2" xfId="4918" xr:uid="{00000000-0005-0000-0000-000092130000}"/>
    <cellStyle name="쉼표 [0] 11 2 3 3 2 2 2 2" xfId="37741" xr:uid="{00000000-0005-0000-0000-000093130000}"/>
    <cellStyle name="쉼표 [0] 11 2 3 3 2 2 3" xfId="37742" xr:uid="{00000000-0005-0000-0000-000094130000}"/>
    <cellStyle name="쉼표 [0] 11 2 3 3 2 3" xfId="4919" xr:uid="{00000000-0005-0000-0000-000095130000}"/>
    <cellStyle name="쉼표 [0] 11 2 3 3 2 3 2" xfId="37743" xr:uid="{00000000-0005-0000-0000-000096130000}"/>
    <cellStyle name="쉼표 [0] 11 2 3 3 2 3 3" xfId="37744" xr:uid="{00000000-0005-0000-0000-000097130000}"/>
    <cellStyle name="쉼표 [0] 11 2 3 3 2 4" xfId="37745" xr:uid="{00000000-0005-0000-0000-000098130000}"/>
    <cellStyle name="쉼표 [0] 11 2 3 3 2 5" xfId="37746" xr:uid="{00000000-0005-0000-0000-000099130000}"/>
    <cellStyle name="쉼표 [0] 11 2 3 3 3" xfId="4920" xr:uid="{00000000-0005-0000-0000-00009A130000}"/>
    <cellStyle name="쉼표 [0] 11 2 3 3 3 2" xfId="4921" xr:uid="{00000000-0005-0000-0000-00009B130000}"/>
    <cellStyle name="쉼표 [0] 11 2 3 3 3 2 2" xfId="4922" xr:uid="{00000000-0005-0000-0000-00009C130000}"/>
    <cellStyle name="쉼표 [0] 11 2 3 3 3 2 3" xfId="37747" xr:uid="{00000000-0005-0000-0000-00009D130000}"/>
    <cellStyle name="쉼표 [0] 11 2 3 3 3 3" xfId="4923" xr:uid="{00000000-0005-0000-0000-00009E130000}"/>
    <cellStyle name="쉼표 [0] 11 2 3 3 3 4" xfId="37748" xr:uid="{00000000-0005-0000-0000-00009F130000}"/>
    <cellStyle name="쉼표 [0] 11 2 3 3 4" xfId="4924" xr:uid="{00000000-0005-0000-0000-0000A0130000}"/>
    <cellStyle name="쉼표 [0] 11 2 3 3 4 2" xfId="4925" xr:uid="{00000000-0005-0000-0000-0000A1130000}"/>
    <cellStyle name="쉼표 [0] 11 2 3 3 4 2 2" xfId="37749" xr:uid="{00000000-0005-0000-0000-0000A2130000}"/>
    <cellStyle name="쉼표 [0] 11 2 3 3 4 3" xfId="37750" xr:uid="{00000000-0005-0000-0000-0000A3130000}"/>
    <cellStyle name="쉼표 [0] 11 2 3 3 5" xfId="4926" xr:uid="{00000000-0005-0000-0000-0000A4130000}"/>
    <cellStyle name="쉼표 [0] 11 2 3 3 5 2" xfId="37751" xr:uid="{00000000-0005-0000-0000-0000A5130000}"/>
    <cellStyle name="쉼표 [0] 11 2 3 3 6" xfId="37752" xr:uid="{00000000-0005-0000-0000-0000A6130000}"/>
    <cellStyle name="쉼표 [0] 11 2 3 4" xfId="4927" xr:uid="{00000000-0005-0000-0000-0000A7130000}"/>
    <cellStyle name="쉼표 [0] 11 2 3 4 2" xfId="4928" xr:uid="{00000000-0005-0000-0000-0000A8130000}"/>
    <cellStyle name="쉼표 [0] 11 2 3 4 2 2" xfId="4929" xr:uid="{00000000-0005-0000-0000-0000A9130000}"/>
    <cellStyle name="쉼표 [0] 11 2 3 4 2 2 2" xfId="4930" xr:uid="{00000000-0005-0000-0000-0000AA130000}"/>
    <cellStyle name="쉼표 [0] 11 2 3 4 2 2 2 2" xfId="37753" xr:uid="{00000000-0005-0000-0000-0000AB130000}"/>
    <cellStyle name="쉼표 [0] 11 2 3 4 2 2 3" xfId="37754" xr:uid="{00000000-0005-0000-0000-0000AC130000}"/>
    <cellStyle name="쉼표 [0] 11 2 3 4 2 3" xfId="4931" xr:uid="{00000000-0005-0000-0000-0000AD130000}"/>
    <cellStyle name="쉼표 [0] 11 2 3 4 2 3 2" xfId="37755" xr:uid="{00000000-0005-0000-0000-0000AE130000}"/>
    <cellStyle name="쉼표 [0] 11 2 3 4 2 3 3" xfId="37756" xr:uid="{00000000-0005-0000-0000-0000AF130000}"/>
    <cellStyle name="쉼표 [0] 11 2 3 4 2 4" xfId="37757" xr:uid="{00000000-0005-0000-0000-0000B0130000}"/>
    <cellStyle name="쉼표 [0] 11 2 3 4 2 5" xfId="37758" xr:uid="{00000000-0005-0000-0000-0000B1130000}"/>
    <cellStyle name="쉼표 [0] 11 2 3 4 3" xfId="4932" xr:uid="{00000000-0005-0000-0000-0000B2130000}"/>
    <cellStyle name="쉼표 [0] 11 2 3 4 3 2" xfId="4933" xr:uid="{00000000-0005-0000-0000-0000B3130000}"/>
    <cellStyle name="쉼표 [0] 11 2 3 4 3 2 2" xfId="4934" xr:uid="{00000000-0005-0000-0000-0000B4130000}"/>
    <cellStyle name="쉼표 [0] 11 2 3 4 3 2 3" xfId="37759" xr:uid="{00000000-0005-0000-0000-0000B5130000}"/>
    <cellStyle name="쉼표 [0] 11 2 3 4 3 3" xfId="4935" xr:uid="{00000000-0005-0000-0000-0000B6130000}"/>
    <cellStyle name="쉼표 [0] 11 2 3 4 3 4" xfId="37760" xr:uid="{00000000-0005-0000-0000-0000B7130000}"/>
    <cellStyle name="쉼표 [0] 11 2 3 4 4" xfId="4936" xr:uid="{00000000-0005-0000-0000-0000B8130000}"/>
    <cellStyle name="쉼표 [0] 11 2 3 4 4 2" xfId="4937" xr:uid="{00000000-0005-0000-0000-0000B9130000}"/>
    <cellStyle name="쉼표 [0] 11 2 3 4 4 2 2" xfId="37761" xr:uid="{00000000-0005-0000-0000-0000BA130000}"/>
    <cellStyle name="쉼표 [0] 11 2 3 4 4 3" xfId="37762" xr:uid="{00000000-0005-0000-0000-0000BB130000}"/>
    <cellStyle name="쉼표 [0] 11 2 3 4 5" xfId="4938" xr:uid="{00000000-0005-0000-0000-0000BC130000}"/>
    <cellStyle name="쉼표 [0] 11 2 3 4 5 2" xfId="37763" xr:uid="{00000000-0005-0000-0000-0000BD130000}"/>
    <cellStyle name="쉼표 [0] 11 2 3 4 6" xfId="37764" xr:uid="{00000000-0005-0000-0000-0000BE130000}"/>
    <cellStyle name="쉼표 [0] 11 2 3 5" xfId="4939" xr:uid="{00000000-0005-0000-0000-0000BF130000}"/>
    <cellStyle name="쉼표 [0] 11 2 3 5 2" xfId="4940" xr:uid="{00000000-0005-0000-0000-0000C0130000}"/>
    <cellStyle name="쉼표 [0] 11 2 3 5 2 2" xfId="4941" xr:uid="{00000000-0005-0000-0000-0000C1130000}"/>
    <cellStyle name="쉼표 [0] 11 2 3 5 2 2 2" xfId="37765" xr:uid="{00000000-0005-0000-0000-0000C2130000}"/>
    <cellStyle name="쉼표 [0] 11 2 3 5 2 3" xfId="37766" xr:uid="{00000000-0005-0000-0000-0000C3130000}"/>
    <cellStyle name="쉼표 [0] 11 2 3 5 3" xfId="4942" xr:uid="{00000000-0005-0000-0000-0000C4130000}"/>
    <cellStyle name="쉼표 [0] 11 2 3 5 3 2" xfId="37767" xr:uid="{00000000-0005-0000-0000-0000C5130000}"/>
    <cellStyle name="쉼표 [0] 11 2 3 5 3 3" xfId="37768" xr:uid="{00000000-0005-0000-0000-0000C6130000}"/>
    <cellStyle name="쉼표 [0] 11 2 3 5 4" xfId="37769" xr:uid="{00000000-0005-0000-0000-0000C7130000}"/>
    <cellStyle name="쉼표 [0] 11 2 3 5 5" xfId="37770" xr:uid="{00000000-0005-0000-0000-0000C8130000}"/>
    <cellStyle name="쉼표 [0] 11 2 3 6" xfId="4943" xr:uid="{00000000-0005-0000-0000-0000C9130000}"/>
    <cellStyle name="쉼표 [0] 11 2 3 6 2" xfId="4944" xr:uid="{00000000-0005-0000-0000-0000CA130000}"/>
    <cellStyle name="쉼표 [0] 11 2 3 6 2 2" xfId="4945" xr:uid="{00000000-0005-0000-0000-0000CB130000}"/>
    <cellStyle name="쉼표 [0] 11 2 3 6 2 2 2" xfId="37771" xr:uid="{00000000-0005-0000-0000-0000CC130000}"/>
    <cellStyle name="쉼표 [0] 11 2 3 6 2 3" xfId="37772" xr:uid="{00000000-0005-0000-0000-0000CD130000}"/>
    <cellStyle name="쉼표 [0] 11 2 3 6 3" xfId="4946" xr:uid="{00000000-0005-0000-0000-0000CE130000}"/>
    <cellStyle name="쉼표 [0] 11 2 3 6 3 2" xfId="37773" xr:uid="{00000000-0005-0000-0000-0000CF130000}"/>
    <cellStyle name="쉼표 [0] 11 2 3 6 3 3" xfId="37774" xr:uid="{00000000-0005-0000-0000-0000D0130000}"/>
    <cellStyle name="쉼표 [0] 11 2 3 6 4" xfId="37775" xr:uid="{00000000-0005-0000-0000-0000D1130000}"/>
    <cellStyle name="쉼표 [0] 11 2 3 6 5" xfId="37776" xr:uid="{00000000-0005-0000-0000-0000D2130000}"/>
    <cellStyle name="쉼표 [0] 11 2 3 7" xfId="4947" xr:uid="{00000000-0005-0000-0000-0000D3130000}"/>
    <cellStyle name="쉼표 [0] 11 2 3 7 2" xfId="4948" xr:uid="{00000000-0005-0000-0000-0000D4130000}"/>
    <cellStyle name="쉼표 [0] 11 2 3 7 2 2" xfId="37777" xr:uid="{00000000-0005-0000-0000-0000D5130000}"/>
    <cellStyle name="쉼표 [0] 11 2 3 7 3" xfId="37778" xr:uid="{00000000-0005-0000-0000-0000D6130000}"/>
    <cellStyle name="쉼표 [0] 11 2 3 8" xfId="4949" xr:uid="{00000000-0005-0000-0000-0000D7130000}"/>
    <cellStyle name="쉼표 [0] 11 2 3 8 2" xfId="37779" xr:uid="{00000000-0005-0000-0000-0000D8130000}"/>
    <cellStyle name="쉼표 [0] 11 2 3 8 3" xfId="37780" xr:uid="{00000000-0005-0000-0000-0000D9130000}"/>
    <cellStyle name="쉼표 [0] 11 2 3 9" xfId="37781" xr:uid="{00000000-0005-0000-0000-0000DA130000}"/>
    <cellStyle name="쉼표 [0] 11 2 3 9 2" xfId="37782" xr:uid="{00000000-0005-0000-0000-0000DB130000}"/>
    <cellStyle name="쉼표 [0] 11 2 4" xfId="4950" xr:uid="{00000000-0005-0000-0000-0000DC130000}"/>
    <cellStyle name="쉼표 [0] 11 2 4 2" xfId="4951" xr:uid="{00000000-0005-0000-0000-0000DD130000}"/>
    <cellStyle name="쉼표 [0] 11 2 4 2 2" xfId="4952" xr:uid="{00000000-0005-0000-0000-0000DE130000}"/>
    <cellStyle name="쉼표 [0] 11 2 4 2 2 2" xfId="4953" xr:uid="{00000000-0005-0000-0000-0000DF130000}"/>
    <cellStyle name="쉼표 [0] 11 2 4 2 2 2 2" xfId="4954" xr:uid="{00000000-0005-0000-0000-0000E0130000}"/>
    <cellStyle name="쉼표 [0] 11 2 4 2 2 2 2 2" xfId="4955" xr:uid="{00000000-0005-0000-0000-0000E1130000}"/>
    <cellStyle name="쉼표 [0] 11 2 4 2 2 2 2 3" xfId="37783" xr:uid="{00000000-0005-0000-0000-0000E2130000}"/>
    <cellStyle name="쉼표 [0] 11 2 4 2 2 2 3" xfId="4956" xr:uid="{00000000-0005-0000-0000-0000E3130000}"/>
    <cellStyle name="쉼표 [0] 11 2 4 2 2 2 4" xfId="37784" xr:uid="{00000000-0005-0000-0000-0000E4130000}"/>
    <cellStyle name="쉼표 [0] 11 2 4 2 2 3" xfId="4957" xr:uid="{00000000-0005-0000-0000-0000E5130000}"/>
    <cellStyle name="쉼표 [0] 11 2 4 2 2 3 2" xfId="4958" xr:uid="{00000000-0005-0000-0000-0000E6130000}"/>
    <cellStyle name="쉼표 [0] 11 2 4 2 2 3 2 2" xfId="4959" xr:uid="{00000000-0005-0000-0000-0000E7130000}"/>
    <cellStyle name="쉼표 [0] 11 2 4 2 2 3 2 3" xfId="37785" xr:uid="{00000000-0005-0000-0000-0000E8130000}"/>
    <cellStyle name="쉼표 [0] 11 2 4 2 2 3 3" xfId="4960" xr:uid="{00000000-0005-0000-0000-0000E9130000}"/>
    <cellStyle name="쉼표 [0] 11 2 4 2 2 3 4" xfId="37786" xr:uid="{00000000-0005-0000-0000-0000EA130000}"/>
    <cellStyle name="쉼표 [0] 11 2 4 2 2 4" xfId="4961" xr:uid="{00000000-0005-0000-0000-0000EB130000}"/>
    <cellStyle name="쉼표 [0] 11 2 4 2 2 4 2" xfId="4962" xr:uid="{00000000-0005-0000-0000-0000EC130000}"/>
    <cellStyle name="쉼표 [0] 11 2 4 2 2 4 3" xfId="37787" xr:uid="{00000000-0005-0000-0000-0000ED130000}"/>
    <cellStyle name="쉼표 [0] 11 2 4 2 2 5" xfId="4963" xr:uid="{00000000-0005-0000-0000-0000EE130000}"/>
    <cellStyle name="쉼표 [0] 11 2 4 2 2 6" xfId="37788" xr:uid="{00000000-0005-0000-0000-0000EF130000}"/>
    <cellStyle name="쉼표 [0] 11 2 4 2 3" xfId="4964" xr:uid="{00000000-0005-0000-0000-0000F0130000}"/>
    <cellStyle name="쉼표 [0] 11 2 4 2 3 2" xfId="4965" xr:uid="{00000000-0005-0000-0000-0000F1130000}"/>
    <cellStyle name="쉼표 [0] 11 2 4 2 3 2 2" xfId="4966" xr:uid="{00000000-0005-0000-0000-0000F2130000}"/>
    <cellStyle name="쉼표 [0] 11 2 4 2 3 2 3" xfId="37789" xr:uid="{00000000-0005-0000-0000-0000F3130000}"/>
    <cellStyle name="쉼표 [0] 11 2 4 2 3 3" xfId="4967" xr:uid="{00000000-0005-0000-0000-0000F4130000}"/>
    <cellStyle name="쉼표 [0] 11 2 4 2 3 4" xfId="37790" xr:uid="{00000000-0005-0000-0000-0000F5130000}"/>
    <cellStyle name="쉼표 [0] 11 2 4 2 4" xfId="4968" xr:uid="{00000000-0005-0000-0000-0000F6130000}"/>
    <cellStyle name="쉼표 [0] 11 2 4 2 4 2" xfId="4969" xr:uid="{00000000-0005-0000-0000-0000F7130000}"/>
    <cellStyle name="쉼표 [0] 11 2 4 2 4 2 2" xfId="4970" xr:uid="{00000000-0005-0000-0000-0000F8130000}"/>
    <cellStyle name="쉼표 [0] 11 2 4 2 4 2 3" xfId="37791" xr:uid="{00000000-0005-0000-0000-0000F9130000}"/>
    <cellStyle name="쉼표 [0] 11 2 4 2 4 3" xfId="4971" xr:uid="{00000000-0005-0000-0000-0000FA130000}"/>
    <cellStyle name="쉼표 [0] 11 2 4 2 4 4" xfId="37792" xr:uid="{00000000-0005-0000-0000-0000FB130000}"/>
    <cellStyle name="쉼표 [0] 11 2 4 2 5" xfId="4972" xr:uid="{00000000-0005-0000-0000-0000FC130000}"/>
    <cellStyle name="쉼표 [0] 11 2 4 2 5 2" xfId="4973" xr:uid="{00000000-0005-0000-0000-0000FD130000}"/>
    <cellStyle name="쉼표 [0] 11 2 4 2 5 3" xfId="37793" xr:uid="{00000000-0005-0000-0000-0000FE130000}"/>
    <cellStyle name="쉼표 [0] 11 2 4 2 6" xfId="4974" xr:uid="{00000000-0005-0000-0000-0000FF130000}"/>
    <cellStyle name="쉼표 [0] 11 2 4 2 7" xfId="37794" xr:uid="{00000000-0005-0000-0000-000000140000}"/>
    <cellStyle name="쉼표 [0] 11 2 4 3" xfId="4975" xr:uid="{00000000-0005-0000-0000-000001140000}"/>
    <cellStyle name="쉼표 [0] 11 2 4 3 2" xfId="4976" xr:uid="{00000000-0005-0000-0000-000002140000}"/>
    <cellStyle name="쉼표 [0] 11 2 4 3 2 2" xfId="4977" xr:uid="{00000000-0005-0000-0000-000003140000}"/>
    <cellStyle name="쉼표 [0] 11 2 4 3 2 2 2" xfId="4978" xr:uid="{00000000-0005-0000-0000-000004140000}"/>
    <cellStyle name="쉼표 [0] 11 2 4 3 2 2 3" xfId="37795" xr:uid="{00000000-0005-0000-0000-000005140000}"/>
    <cellStyle name="쉼표 [0] 11 2 4 3 2 3" xfId="4979" xr:uid="{00000000-0005-0000-0000-000006140000}"/>
    <cellStyle name="쉼표 [0] 11 2 4 3 2 4" xfId="37796" xr:uid="{00000000-0005-0000-0000-000007140000}"/>
    <cellStyle name="쉼표 [0] 11 2 4 3 3" xfId="4980" xr:uid="{00000000-0005-0000-0000-000008140000}"/>
    <cellStyle name="쉼표 [0] 11 2 4 3 3 2" xfId="4981" xr:uid="{00000000-0005-0000-0000-000009140000}"/>
    <cellStyle name="쉼표 [0] 11 2 4 3 3 2 2" xfId="4982" xr:uid="{00000000-0005-0000-0000-00000A140000}"/>
    <cellStyle name="쉼표 [0] 11 2 4 3 3 2 3" xfId="37797" xr:uid="{00000000-0005-0000-0000-00000B140000}"/>
    <cellStyle name="쉼표 [0] 11 2 4 3 3 3" xfId="4983" xr:uid="{00000000-0005-0000-0000-00000C140000}"/>
    <cellStyle name="쉼표 [0] 11 2 4 3 3 4" xfId="37798" xr:uid="{00000000-0005-0000-0000-00000D140000}"/>
    <cellStyle name="쉼표 [0] 11 2 4 3 4" xfId="4984" xr:uid="{00000000-0005-0000-0000-00000E140000}"/>
    <cellStyle name="쉼표 [0] 11 2 4 3 4 2" xfId="4985" xr:uid="{00000000-0005-0000-0000-00000F140000}"/>
    <cellStyle name="쉼표 [0] 11 2 4 3 4 3" xfId="37799" xr:uid="{00000000-0005-0000-0000-000010140000}"/>
    <cellStyle name="쉼표 [0] 11 2 4 3 5" xfId="4986" xr:uid="{00000000-0005-0000-0000-000011140000}"/>
    <cellStyle name="쉼표 [0] 11 2 4 3 6" xfId="37800" xr:uid="{00000000-0005-0000-0000-000012140000}"/>
    <cellStyle name="쉼표 [0] 11 2 4 4" xfId="4987" xr:uid="{00000000-0005-0000-0000-000013140000}"/>
    <cellStyle name="쉼표 [0] 11 2 4 4 2" xfId="4988" xr:uid="{00000000-0005-0000-0000-000014140000}"/>
    <cellStyle name="쉼표 [0] 11 2 4 4 2 2" xfId="4989" xr:uid="{00000000-0005-0000-0000-000015140000}"/>
    <cellStyle name="쉼표 [0] 11 2 4 4 2 2 2" xfId="4990" xr:uid="{00000000-0005-0000-0000-000016140000}"/>
    <cellStyle name="쉼표 [0] 11 2 4 4 2 3" xfId="4991" xr:uid="{00000000-0005-0000-0000-000017140000}"/>
    <cellStyle name="쉼표 [0] 11 2 4 4 2 4" xfId="37801" xr:uid="{00000000-0005-0000-0000-000018140000}"/>
    <cellStyle name="쉼표 [0] 11 2 4 4 3" xfId="4992" xr:uid="{00000000-0005-0000-0000-000019140000}"/>
    <cellStyle name="쉼표 [0] 11 2 4 4 3 2" xfId="4993" xr:uid="{00000000-0005-0000-0000-00001A140000}"/>
    <cellStyle name="쉼표 [0] 11 2 4 4 3 2 2" xfId="4994" xr:uid="{00000000-0005-0000-0000-00001B140000}"/>
    <cellStyle name="쉼표 [0] 11 2 4 4 3 3" xfId="4995" xr:uid="{00000000-0005-0000-0000-00001C140000}"/>
    <cellStyle name="쉼표 [0] 11 2 4 4 4" xfId="4996" xr:uid="{00000000-0005-0000-0000-00001D140000}"/>
    <cellStyle name="쉼표 [0] 11 2 4 4 4 2" xfId="4997" xr:uid="{00000000-0005-0000-0000-00001E140000}"/>
    <cellStyle name="쉼표 [0] 11 2 4 4 5" xfId="4998" xr:uid="{00000000-0005-0000-0000-00001F140000}"/>
    <cellStyle name="쉼표 [0] 11 2 4 4 6" xfId="37802" xr:uid="{00000000-0005-0000-0000-000020140000}"/>
    <cellStyle name="쉼표 [0] 11 2 4 5" xfId="4999" xr:uid="{00000000-0005-0000-0000-000021140000}"/>
    <cellStyle name="쉼표 [0] 11 2 4 5 2" xfId="5000" xr:uid="{00000000-0005-0000-0000-000022140000}"/>
    <cellStyle name="쉼표 [0] 11 2 4 5 2 2" xfId="5001" xr:uid="{00000000-0005-0000-0000-000023140000}"/>
    <cellStyle name="쉼표 [0] 11 2 4 5 2 3" xfId="37803" xr:uid="{00000000-0005-0000-0000-000024140000}"/>
    <cellStyle name="쉼표 [0] 11 2 4 5 3" xfId="5002" xr:uid="{00000000-0005-0000-0000-000025140000}"/>
    <cellStyle name="쉼표 [0] 11 2 4 5 4" xfId="37804" xr:uid="{00000000-0005-0000-0000-000026140000}"/>
    <cellStyle name="쉼표 [0] 11 2 4 6" xfId="5003" xr:uid="{00000000-0005-0000-0000-000027140000}"/>
    <cellStyle name="쉼표 [0] 11 2 4 6 2" xfId="5004" xr:uid="{00000000-0005-0000-0000-000028140000}"/>
    <cellStyle name="쉼표 [0] 11 2 4 6 2 2" xfId="5005" xr:uid="{00000000-0005-0000-0000-000029140000}"/>
    <cellStyle name="쉼표 [0] 11 2 4 6 3" xfId="5006" xr:uid="{00000000-0005-0000-0000-00002A140000}"/>
    <cellStyle name="쉼표 [0] 11 2 4 6 4" xfId="37805" xr:uid="{00000000-0005-0000-0000-00002B140000}"/>
    <cellStyle name="쉼표 [0] 11 2 4 7" xfId="5007" xr:uid="{00000000-0005-0000-0000-00002C140000}"/>
    <cellStyle name="쉼표 [0] 11 2 4 7 2" xfId="5008" xr:uid="{00000000-0005-0000-0000-00002D140000}"/>
    <cellStyle name="쉼표 [0] 11 2 4 8" xfId="5009" xr:uid="{00000000-0005-0000-0000-00002E140000}"/>
    <cellStyle name="쉼표 [0] 11 2 4 9" xfId="37806" xr:uid="{00000000-0005-0000-0000-00002F140000}"/>
    <cellStyle name="쉼표 [0] 11 2 5" xfId="5010" xr:uid="{00000000-0005-0000-0000-000030140000}"/>
    <cellStyle name="쉼표 [0] 11 2 5 2" xfId="5011" xr:uid="{00000000-0005-0000-0000-000031140000}"/>
    <cellStyle name="쉼표 [0] 11 2 5 2 2" xfId="5012" xr:uid="{00000000-0005-0000-0000-000032140000}"/>
    <cellStyle name="쉼표 [0] 11 2 5 2 2 2" xfId="5013" xr:uid="{00000000-0005-0000-0000-000033140000}"/>
    <cellStyle name="쉼표 [0] 11 2 5 2 2 2 2" xfId="5014" xr:uid="{00000000-0005-0000-0000-000034140000}"/>
    <cellStyle name="쉼표 [0] 11 2 5 2 2 2 3" xfId="37807" xr:uid="{00000000-0005-0000-0000-000035140000}"/>
    <cellStyle name="쉼표 [0] 11 2 5 2 2 3" xfId="5015" xr:uid="{00000000-0005-0000-0000-000036140000}"/>
    <cellStyle name="쉼표 [0] 11 2 5 2 2 4" xfId="37808" xr:uid="{00000000-0005-0000-0000-000037140000}"/>
    <cellStyle name="쉼표 [0] 11 2 5 2 3" xfId="5016" xr:uid="{00000000-0005-0000-0000-000038140000}"/>
    <cellStyle name="쉼표 [0] 11 2 5 2 3 2" xfId="5017" xr:uid="{00000000-0005-0000-0000-000039140000}"/>
    <cellStyle name="쉼표 [0] 11 2 5 2 3 2 2" xfId="5018" xr:uid="{00000000-0005-0000-0000-00003A140000}"/>
    <cellStyle name="쉼표 [0] 11 2 5 2 3 2 3" xfId="37809" xr:uid="{00000000-0005-0000-0000-00003B140000}"/>
    <cellStyle name="쉼표 [0] 11 2 5 2 3 3" xfId="5019" xr:uid="{00000000-0005-0000-0000-00003C140000}"/>
    <cellStyle name="쉼표 [0] 11 2 5 2 3 4" xfId="37810" xr:uid="{00000000-0005-0000-0000-00003D140000}"/>
    <cellStyle name="쉼표 [0] 11 2 5 2 4" xfId="5020" xr:uid="{00000000-0005-0000-0000-00003E140000}"/>
    <cellStyle name="쉼표 [0] 11 2 5 2 4 2" xfId="5021" xr:uid="{00000000-0005-0000-0000-00003F140000}"/>
    <cellStyle name="쉼표 [0] 11 2 5 2 4 3" xfId="37811" xr:uid="{00000000-0005-0000-0000-000040140000}"/>
    <cellStyle name="쉼표 [0] 11 2 5 2 5" xfId="5022" xr:uid="{00000000-0005-0000-0000-000041140000}"/>
    <cellStyle name="쉼표 [0] 11 2 5 2 6" xfId="37812" xr:uid="{00000000-0005-0000-0000-000042140000}"/>
    <cellStyle name="쉼표 [0] 11 2 5 3" xfId="5023" xr:uid="{00000000-0005-0000-0000-000043140000}"/>
    <cellStyle name="쉼표 [0] 11 2 5 3 2" xfId="5024" xr:uid="{00000000-0005-0000-0000-000044140000}"/>
    <cellStyle name="쉼표 [0] 11 2 5 3 2 2" xfId="5025" xr:uid="{00000000-0005-0000-0000-000045140000}"/>
    <cellStyle name="쉼표 [0] 11 2 5 3 2 3" xfId="37813" xr:uid="{00000000-0005-0000-0000-000046140000}"/>
    <cellStyle name="쉼표 [0] 11 2 5 3 3" xfId="5026" xr:uid="{00000000-0005-0000-0000-000047140000}"/>
    <cellStyle name="쉼표 [0] 11 2 5 3 4" xfId="37814" xr:uid="{00000000-0005-0000-0000-000048140000}"/>
    <cellStyle name="쉼표 [0] 11 2 5 4" xfId="5027" xr:uid="{00000000-0005-0000-0000-000049140000}"/>
    <cellStyle name="쉼표 [0] 11 2 5 4 2" xfId="5028" xr:uid="{00000000-0005-0000-0000-00004A140000}"/>
    <cellStyle name="쉼표 [0] 11 2 5 4 2 2" xfId="5029" xr:uid="{00000000-0005-0000-0000-00004B140000}"/>
    <cellStyle name="쉼표 [0] 11 2 5 4 2 3" xfId="37815" xr:uid="{00000000-0005-0000-0000-00004C140000}"/>
    <cellStyle name="쉼표 [0] 11 2 5 4 3" xfId="5030" xr:uid="{00000000-0005-0000-0000-00004D140000}"/>
    <cellStyle name="쉼표 [0] 11 2 5 4 4" xfId="37816" xr:uid="{00000000-0005-0000-0000-00004E140000}"/>
    <cellStyle name="쉼표 [0] 11 2 5 5" xfId="5031" xr:uid="{00000000-0005-0000-0000-00004F140000}"/>
    <cellStyle name="쉼표 [0] 11 2 5 5 2" xfId="5032" xr:uid="{00000000-0005-0000-0000-000050140000}"/>
    <cellStyle name="쉼표 [0] 11 2 5 5 3" xfId="37817" xr:uid="{00000000-0005-0000-0000-000051140000}"/>
    <cellStyle name="쉼표 [0] 11 2 5 6" xfId="5033" xr:uid="{00000000-0005-0000-0000-000052140000}"/>
    <cellStyle name="쉼표 [0] 11 2 5 7" xfId="37818" xr:uid="{00000000-0005-0000-0000-000053140000}"/>
    <cellStyle name="쉼표 [0] 11 2 6" xfId="5034" xr:uid="{00000000-0005-0000-0000-000054140000}"/>
    <cellStyle name="쉼표 [0] 11 2 6 2" xfId="5035" xr:uid="{00000000-0005-0000-0000-000055140000}"/>
    <cellStyle name="쉼표 [0] 11 2 6 2 2" xfId="5036" xr:uid="{00000000-0005-0000-0000-000056140000}"/>
    <cellStyle name="쉼표 [0] 11 2 6 2 2 2" xfId="5037" xr:uid="{00000000-0005-0000-0000-000057140000}"/>
    <cellStyle name="쉼표 [0] 11 2 6 2 2 2 2" xfId="37819" xr:uid="{00000000-0005-0000-0000-000058140000}"/>
    <cellStyle name="쉼표 [0] 11 2 6 2 2 3" xfId="37820" xr:uid="{00000000-0005-0000-0000-000059140000}"/>
    <cellStyle name="쉼표 [0] 11 2 6 2 3" xfId="5038" xr:uid="{00000000-0005-0000-0000-00005A140000}"/>
    <cellStyle name="쉼표 [0] 11 2 6 2 3 2" xfId="37821" xr:uid="{00000000-0005-0000-0000-00005B140000}"/>
    <cellStyle name="쉼표 [0] 11 2 6 2 3 3" xfId="37822" xr:uid="{00000000-0005-0000-0000-00005C140000}"/>
    <cellStyle name="쉼표 [0] 11 2 6 2 4" xfId="37823" xr:uid="{00000000-0005-0000-0000-00005D140000}"/>
    <cellStyle name="쉼표 [0] 11 2 6 2 5" xfId="37824" xr:uid="{00000000-0005-0000-0000-00005E140000}"/>
    <cellStyle name="쉼표 [0] 11 2 6 3" xfId="5039" xr:uid="{00000000-0005-0000-0000-00005F140000}"/>
    <cellStyle name="쉼표 [0] 11 2 6 3 2" xfId="5040" xr:uid="{00000000-0005-0000-0000-000060140000}"/>
    <cellStyle name="쉼표 [0] 11 2 6 3 2 2" xfId="5041" xr:uid="{00000000-0005-0000-0000-000061140000}"/>
    <cellStyle name="쉼표 [0] 11 2 6 3 2 3" xfId="37825" xr:uid="{00000000-0005-0000-0000-000062140000}"/>
    <cellStyle name="쉼표 [0] 11 2 6 3 3" xfId="5042" xr:uid="{00000000-0005-0000-0000-000063140000}"/>
    <cellStyle name="쉼표 [0] 11 2 6 3 4" xfId="37826" xr:uid="{00000000-0005-0000-0000-000064140000}"/>
    <cellStyle name="쉼표 [0] 11 2 6 4" xfId="5043" xr:uid="{00000000-0005-0000-0000-000065140000}"/>
    <cellStyle name="쉼표 [0] 11 2 6 4 2" xfId="5044" xr:uid="{00000000-0005-0000-0000-000066140000}"/>
    <cellStyle name="쉼표 [0] 11 2 6 4 2 2" xfId="37827" xr:uid="{00000000-0005-0000-0000-000067140000}"/>
    <cellStyle name="쉼표 [0] 11 2 6 4 3" xfId="37828" xr:uid="{00000000-0005-0000-0000-000068140000}"/>
    <cellStyle name="쉼표 [0] 11 2 6 5" xfId="5045" xr:uid="{00000000-0005-0000-0000-000069140000}"/>
    <cellStyle name="쉼표 [0] 11 2 6 5 2" xfId="37829" xr:uid="{00000000-0005-0000-0000-00006A140000}"/>
    <cellStyle name="쉼표 [0] 11 2 6 6" xfId="37830" xr:uid="{00000000-0005-0000-0000-00006B140000}"/>
    <cellStyle name="쉼표 [0] 11 2 7" xfId="5046" xr:uid="{00000000-0005-0000-0000-00006C140000}"/>
    <cellStyle name="쉼표 [0] 11 2 7 2" xfId="5047" xr:uid="{00000000-0005-0000-0000-00006D140000}"/>
    <cellStyle name="쉼표 [0] 11 2 7 2 2" xfId="5048" xr:uid="{00000000-0005-0000-0000-00006E140000}"/>
    <cellStyle name="쉼표 [0] 11 2 7 2 2 2" xfId="5049" xr:uid="{00000000-0005-0000-0000-00006F140000}"/>
    <cellStyle name="쉼표 [0] 11 2 7 2 2 3" xfId="37831" xr:uid="{00000000-0005-0000-0000-000070140000}"/>
    <cellStyle name="쉼표 [0] 11 2 7 2 3" xfId="5050" xr:uid="{00000000-0005-0000-0000-000071140000}"/>
    <cellStyle name="쉼표 [0] 11 2 7 2 4" xfId="37832" xr:uid="{00000000-0005-0000-0000-000072140000}"/>
    <cellStyle name="쉼표 [0] 11 2 7 3" xfId="5051" xr:uid="{00000000-0005-0000-0000-000073140000}"/>
    <cellStyle name="쉼표 [0] 11 2 7 3 2" xfId="5052" xr:uid="{00000000-0005-0000-0000-000074140000}"/>
    <cellStyle name="쉼표 [0] 11 2 7 3 2 2" xfId="5053" xr:uid="{00000000-0005-0000-0000-000075140000}"/>
    <cellStyle name="쉼표 [0] 11 2 7 3 2 3" xfId="37833" xr:uid="{00000000-0005-0000-0000-000076140000}"/>
    <cellStyle name="쉼표 [0] 11 2 7 3 3" xfId="5054" xr:uid="{00000000-0005-0000-0000-000077140000}"/>
    <cellStyle name="쉼표 [0] 11 2 7 3 4" xfId="37834" xr:uid="{00000000-0005-0000-0000-000078140000}"/>
    <cellStyle name="쉼표 [0] 11 2 7 4" xfId="5055" xr:uid="{00000000-0005-0000-0000-000079140000}"/>
    <cellStyle name="쉼표 [0] 11 2 7 4 2" xfId="5056" xr:uid="{00000000-0005-0000-0000-00007A140000}"/>
    <cellStyle name="쉼표 [0] 11 2 7 4 3" xfId="37835" xr:uid="{00000000-0005-0000-0000-00007B140000}"/>
    <cellStyle name="쉼표 [0] 11 2 7 5" xfId="5057" xr:uid="{00000000-0005-0000-0000-00007C140000}"/>
    <cellStyle name="쉼표 [0] 11 2 7 6" xfId="37836" xr:uid="{00000000-0005-0000-0000-00007D140000}"/>
    <cellStyle name="쉼표 [0] 11 2 8" xfId="5058" xr:uid="{00000000-0005-0000-0000-00007E140000}"/>
    <cellStyle name="쉼표 [0] 11 2 8 2" xfId="5059" xr:uid="{00000000-0005-0000-0000-00007F140000}"/>
    <cellStyle name="쉼표 [0] 11 2 8 2 2" xfId="5060" xr:uid="{00000000-0005-0000-0000-000080140000}"/>
    <cellStyle name="쉼표 [0] 11 2 8 2 2 2" xfId="37837" xr:uid="{00000000-0005-0000-0000-000081140000}"/>
    <cellStyle name="쉼표 [0] 11 2 8 2 3" xfId="37838" xr:uid="{00000000-0005-0000-0000-000082140000}"/>
    <cellStyle name="쉼표 [0] 11 2 8 3" xfId="5061" xr:uid="{00000000-0005-0000-0000-000083140000}"/>
    <cellStyle name="쉼표 [0] 11 2 8 3 2" xfId="37839" xr:uid="{00000000-0005-0000-0000-000084140000}"/>
    <cellStyle name="쉼표 [0] 11 2 8 3 3" xfId="37840" xr:uid="{00000000-0005-0000-0000-000085140000}"/>
    <cellStyle name="쉼표 [0] 11 2 8 4" xfId="37841" xr:uid="{00000000-0005-0000-0000-000086140000}"/>
    <cellStyle name="쉼표 [0] 11 2 8 5" xfId="37842" xr:uid="{00000000-0005-0000-0000-000087140000}"/>
    <cellStyle name="쉼표 [0] 11 2 9" xfId="5062" xr:uid="{00000000-0005-0000-0000-000088140000}"/>
    <cellStyle name="쉼표 [0] 11 2 9 2" xfId="5063" xr:uid="{00000000-0005-0000-0000-000089140000}"/>
    <cellStyle name="쉼표 [0] 11 2 9 2 2" xfId="5064" xr:uid="{00000000-0005-0000-0000-00008A140000}"/>
    <cellStyle name="쉼표 [0] 11 2 9 2 3" xfId="37843" xr:uid="{00000000-0005-0000-0000-00008B140000}"/>
    <cellStyle name="쉼표 [0] 11 2 9 3" xfId="5065" xr:uid="{00000000-0005-0000-0000-00008C140000}"/>
    <cellStyle name="쉼표 [0] 11 2 9 4" xfId="37844" xr:uid="{00000000-0005-0000-0000-00008D140000}"/>
    <cellStyle name="쉼표 [0] 11 3" xfId="75" xr:uid="{00000000-0005-0000-0000-00008E140000}"/>
    <cellStyle name="쉼표 [0] 11 3 10" xfId="5066" xr:uid="{00000000-0005-0000-0000-00008F140000}"/>
    <cellStyle name="쉼표 [0] 11 3 10 2" xfId="37845" xr:uid="{00000000-0005-0000-0000-000090140000}"/>
    <cellStyle name="쉼표 [0] 11 3 10 3" xfId="37846" xr:uid="{00000000-0005-0000-0000-000091140000}"/>
    <cellStyle name="쉼표 [0] 11 3 11" xfId="5067" xr:uid="{00000000-0005-0000-0000-000092140000}"/>
    <cellStyle name="쉼표 [0] 11 3 11 2" xfId="37847" xr:uid="{00000000-0005-0000-0000-000093140000}"/>
    <cellStyle name="쉼표 [0] 11 3 2" xfId="5068" xr:uid="{00000000-0005-0000-0000-000094140000}"/>
    <cellStyle name="쉼표 [0] 11 3 2 10" xfId="37848" xr:uid="{00000000-0005-0000-0000-000095140000}"/>
    <cellStyle name="쉼표 [0] 11 3 2 11" xfId="37849" xr:uid="{00000000-0005-0000-0000-000096140000}"/>
    <cellStyle name="쉼표 [0] 11 3 2 2" xfId="5069" xr:uid="{00000000-0005-0000-0000-000097140000}"/>
    <cellStyle name="쉼표 [0] 11 3 2 2 2" xfId="5070" xr:uid="{00000000-0005-0000-0000-000098140000}"/>
    <cellStyle name="쉼표 [0] 11 3 2 2 2 2" xfId="5071" xr:uid="{00000000-0005-0000-0000-000099140000}"/>
    <cellStyle name="쉼표 [0] 11 3 2 2 2 2 2" xfId="5072" xr:uid="{00000000-0005-0000-0000-00009A140000}"/>
    <cellStyle name="쉼표 [0] 11 3 2 2 2 2 2 2" xfId="5073" xr:uid="{00000000-0005-0000-0000-00009B140000}"/>
    <cellStyle name="쉼표 [0] 11 3 2 2 2 2 2 2 2" xfId="37850" xr:uid="{00000000-0005-0000-0000-00009C140000}"/>
    <cellStyle name="쉼표 [0] 11 3 2 2 2 2 2 3" xfId="37851" xr:uid="{00000000-0005-0000-0000-00009D140000}"/>
    <cellStyle name="쉼표 [0] 11 3 2 2 2 2 3" xfId="5074" xr:uid="{00000000-0005-0000-0000-00009E140000}"/>
    <cellStyle name="쉼표 [0] 11 3 2 2 2 2 3 2" xfId="37852" xr:uid="{00000000-0005-0000-0000-00009F140000}"/>
    <cellStyle name="쉼표 [0] 11 3 2 2 2 2 3 3" xfId="37853" xr:uid="{00000000-0005-0000-0000-0000A0140000}"/>
    <cellStyle name="쉼표 [0] 11 3 2 2 2 2 4" xfId="37854" xr:uid="{00000000-0005-0000-0000-0000A1140000}"/>
    <cellStyle name="쉼표 [0] 11 3 2 2 2 2 5" xfId="37855" xr:uid="{00000000-0005-0000-0000-0000A2140000}"/>
    <cellStyle name="쉼표 [0] 11 3 2 2 2 3" xfId="5075" xr:uid="{00000000-0005-0000-0000-0000A3140000}"/>
    <cellStyle name="쉼표 [0] 11 3 2 2 2 3 2" xfId="5076" xr:uid="{00000000-0005-0000-0000-0000A4140000}"/>
    <cellStyle name="쉼표 [0] 11 3 2 2 2 3 2 2" xfId="5077" xr:uid="{00000000-0005-0000-0000-0000A5140000}"/>
    <cellStyle name="쉼표 [0] 11 3 2 2 2 3 2 3" xfId="37856" xr:uid="{00000000-0005-0000-0000-0000A6140000}"/>
    <cellStyle name="쉼표 [0] 11 3 2 2 2 3 3" xfId="5078" xr:uid="{00000000-0005-0000-0000-0000A7140000}"/>
    <cellStyle name="쉼표 [0] 11 3 2 2 2 3 4" xfId="37857" xr:uid="{00000000-0005-0000-0000-0000A8140000}"/>
    <cellStyle name="쉼표 [0] 11 3 2 2 2 4" xfId="5079" xr:uid="{00000000-0005-0000-0000-0000A9140000}"/>
    <cellStyle name="쉼표 [0] 11 3 2 2 2 4 2" xfId="5080" xr:uid="{00000000-0005-0000-0000-0000AA140000}"/>
    <cellStyle name="쉼표 [0] 11 3 2 2 2 4 2 2" xfId="37858" xr:uid="{00000000-0005-0000-0000-0000AB140000}"/>
    <cellStyle name="쉼표 [0] 11 3 2 2 2 4 3" xfId="37859" xr:uid="{00000000-0005-0000-0000-0000AC140000}"/>
    <cellStyle name="쉼표 [0] 11 3 2 2 2 5" xfId="5081" xr:uid="{00000000-0005-0000-0000-0000AD140000}"/>
    <cellStyle name="쉼표 [0] 11 3 2 2 2 5 2" xfId="37860" xr:uid="{00000000-0005-0000-0000-0000AE140000}"/>
    <cellStyle name="쉼표 [0] 11 3 2 2 2 6" xfId="37861" xr:uid="{00000000-0005-0000-0000-0000AF140000}"/>
    <cellStyle name="쉼표 [0] 11 3 2 2 3" xfId="5082" xr:uid="{00000000-0005-0000-0000-0000B0140000}"/>
    <cellStyle name="쉼표 [0] 11 3 2 2 3 2" xfId="5083" xr:uid="{00000000-0005-0000-0000-0000B1140000}"/>
    <cellStyle name="쉼표 [0] 11 3 2 2 3 2 2" xfId="5084" xr:uid="{00000000-0005-0000-0000-0000B2140000}"/>
    <cellStyle name="쉼표 [0] 11 3 2 2 3 2 2 2" xfId="37862" xr:uid="{00000000-0005-0000-0000-0000B3140000}"/>
    <cellStyle name="쉼표 [0] 11 3 2 2 3 2 2 3" xfId="37863" xr:uid="{00000000-0005-0000-0000-0000B4140000}"/>
    <cellStyle name="쉼표 [0] 11 3 2 2 3 2 3" xfId="37864" xr:uid="{00000000-0005-0000-0000-0000B5140000}"/>
    <cellStyle name="쉼표 [0] 11 3 2 2 3 2 3 2" xfId="37865" xr:uid="{00000000-0005-0000-0000-0000B6140000}"/>
    <cellStyle name="쉼표 [0] 11 3 2 2 3 2 4" xfId="37866" xr:uid="{00000000-0005-0000-0000-0000B7140000}"/>
    <cellStyle name="쉼표 [0] 11 3 2 2 3 2 5" xfId="37867" xr:uid="{00000000-0005-0000-0000-0000B8140000}"/>
    <cellStyle name="쉼표 [0] 11 3 2 2 3 3" xfId="5085" xr:uid="{00000000-0005-0000-0000-0000B9140000}"/>
    <cellStyle name="쉼표 [0] 11 3 2 2 3 3 2" xfId="37868" xr:uid="{00000000-0005-0000-0000-0000BA140000}"/>
    <cellStyle name="쉼표 [0] 11 3 2 2 3 3 3" xfId="37869" xr:uid="{00000000-0005-0000-0000-0000BB140000}"/>
    <cellStyle name="쉼표 [0] 11 3 2 2 3 4" xfId="37870" xr:uid="{00000000-0005-0000-0000-0000BC140000}"/>
    <cellStyle name="쉼표 [0] 11 3 2 2 3 4 2" xfId="37871" xr:uid="{00000000-0005-0000-0000-0000BD140000}"/>
    <cellStyle name="쉼표 [0] 11 3 2 2 3 5" xfId="37872" xr:uid="{00000000-0005-0000-0000-0000BE140000}"/>
    <cellStyle name="쉼표 [0] 11 3 2 2 3 6" xfId="37873" xr:uid="{00000000-0005-0000-0000-0000BF140000}"/>
    <cellStyle name="쉼표 [0] 11 3 2 2 4" xfId="5086" xr:uid="{00000000-0005-0000-0000-0000C0140000}"/>
    <cellStyle name="쉼표 [0] 11 3 2 2 4 2" xfId="5087" xr:uid="{00000000-0005-0000-0000-0000C1140000}"/>
    <cellStyle name="쉼표 [0] 11 3 2 2 4 2 2" xfId="5088" xr:uid="{00000000-0005-0000-0000-0000C2140000}"/>
    <cellStyle name="쉼표 [0] 11 3 2 2 4 2 2 2" xfId="37874" xr:uid="{00000000-0005-0000-0000-0000C3140000}"/>
    <cellStyle name="쉼표 [0] 11 3 2 2 4 2 3" xfId="37875" xr:uid="{00000000-0005-0000-0000-0000C4140000}"/>
    <cellStyle name="쉼표 [0] 11 3 2 2 4 3" xfId="5089" xr:uid="{00000000-0005-0000-0000-0000C5140000}"/>
    <cellStyle name="쉼표 [0] 11 3 2 2 4 3 2" xfId="37876" xr:uid="{00000000-0005-0000-0000-0000C6140000}"/>
    <cellStyle name="쉼표 [0] 11 3 2 2 4 3 3" xfId="37877" xr:uid="{00000000-0005-0000-0000-0000C7140000}"/>
    <cellStyle name="쉼표 [0] 11 3 2 2 4 4" xfId="37878" xr:uid="{00000000-0005-0000-0000-0000C8140000}"/>
    <cellStyle name="쉼표 [0] 11 3 2 2 4 5" xfId="37879" xr:uid="{00000000-0005-0000-0000-0000C9140000}"/>
    <cellStyle name="쉼표 [0] 11 3 2 2 5" xfId="5090" xr:uid="{00000000-0005-0000-0000-0000CA140000}"/>
    <cellStyle name="쉼표 [0] 11 3 2 2 5 2" xfId="5091" xr:uid="{00000000-0005-0000-0000-0000CB140000}"/>
    <cellStyle name="쉼표 [0] 11 3 2 2 5 2 2" xfId="37880" xr:uid="{00000000-0005-0000-0000-0000CC140000}"/>
    <cellStyle name="쉼표 [0] 11 3 2 2 5 2 3" xfId="37881" xr:uid="{00000000-0005-0000-0000-0000CD140000}"/>
    <cellStyle name="쉼표 [0] 11 3 2 2 5 3" xfId="37882" xr:uid="{00000000-0005-0000-0000-0000CE140000}"/>
    <cellStyle name="쉼표 [0] 11 3 2 2 5 3 2" xfId="37883" xr:uid="{00000000-0005-0000-0000-0000CF140000}"/>
    <cellStyle name="쉼표 [0] 11 3 2 2 5 4" xfId="37884" xr:uid="{00000000-0005-0000-0000-0000D0140000}"/>
    <cellStyle name="쉼표 [0] 11 3 2 2 5 5" xfId="37885" xr:uid="{00000000-0005-0000-0000-0000D1140000}"/>
    <cellStyle name="쉼표 [0] 11 3 2 2 6" xfId="5092" xr:uid="{00000000-0005-0000-0000-0000D2140000}"/>
    <cellStyle name="쉼표 [0] 11 3 2 2 6 2" xfId="37886" xr:uid="{00000000-0005-0000-0000-0000D3140000}"/>
    <cellStyle name="쉼표 [0] 11 3 2 2 6 3" xfId="37887" xr:uid="{00000000-0005-0000-0000-0000D4140000}"/>
    <cellStyle name="쉼표 [0] 11 3 2 2 7" xfId="37888" xr:uid="{00000000-0005-0000-0000-0000D5140000}"/>
    <cellStyle name="쉼표 [0] 11 3 2 2 7 2" xfId="37889" xr:uid="{00000000-0005-0000-0000-0000D6140000}"/>
    <cellStyle name="쉼표 [0] 11 3 2 2 8" xfId="37890" xr:uid="{00000000-0005-0000-0000-0000D7140000}"/>
    <cellStyle name="쉼표 [0] 11 3 2 2 9" xfId="37891" xr:uid="{00000000-0005-0000-0000-0000D8140000}"/>
    <cellStyle name="쉼표 [0] 11 3 2 3" xfId="5093" xr:uid="{00000000-0005-0000-0000-0000D9140000}"/>
    <cellStyle name="쉼표 [0] 11 3 2 3 2" xfId="5094" xr:uid="{00000000-0005-0000-0000-0000DA140000}"/>
    <cellStyle name="쉼표 [0] 11 3 2 3 2 2" xfId="5095" xr:uid="{00000000-0005-0000-0000-0000DB140000}"/>
    <cellStyle name="쉼표 [0] 11 3 2 3 2 2 2" xfId="5096" xr:uid="{00000000-0005-0000-0000-0000DC140000}"/>
    <cellStyle name="쉼표 [0] 11 3 2 3 2 2 2 2" xfId="37892" xr:uid="{00000000-0005-0000-0000-0000DD140000}"/>
    <cellStyle name="쉼표 [0] 11 3 2 3 2 2 2 3" xfId="37893" xr:uid="{00000000-0005-0000-0000-0000DE140000}"/>
    <cellStyle name="쉼표 [0] 11 3 2 3 2 2 3" xfId="37894" xr:uid="{00000000-0005-0000-0000-0000DF140000}"/>
    <cellStyle name="쉼표 [0] 11 3 2 3 2 2 3 2" xfId="37895" xr:uid="{00000000-0005-0000-0000-0000E0140000}"/>
    <cellStyle name="쉼표 [0] 11 3 2 3 2 2 4" xfId="37896" xr:uid="{00000000-0005-0000-0000-0000E1140000}"/>
    <cellStyle name="쉼표 [0] 11 3 2 3 2 2 5" xfId="37897" xr:uid="{00000000-0005-0000-0000-0000E2140000}"/>
    <cellStyle name="쉼표 [0] 11 3 2 3 2 3" xfId="5097" xr:uid="{00000000-0005-0000-0000-0000E3140000}"/>
    <cellStyle name="쉼표 [0] 11 3 2 3 2 3 2" xfId="37898" xr:uid="{00000000-0005-0000-0000-0000E4140000}"/>
    <cellStyle name="쉼표 [0] 11 3 2 3 2 3 3" xfId="37899" xr:uid="{00000000-0005-0000-0000-0000E5140000}"/>
    <cellStyle name="쉼표 [0] 11 3 2 3 2 4" xfId="37900" xr:uid="{00000000-0005-0000-0000-0000E6140000}"/>
    <cellStyle name="쉼표 [0] 11 3 2 3 2 4 2" xfId="37901" xr:uid="{00000000-0005-0000-0000-0000E7140000}"/>
    <cellStyle name="쉼표 [0] 11 3 2 3 2 5" xfId="37902" xr:uid="{00000000-0005-0000-0000-0000E8140000}"/>
    <cellStyle name="쉼표 [0] 11 3 2 3 2 6" xfId="37903" xr:uid="{00000000-0005-0000-0000-0000E9140000}"/>
    <cellStyle name="쉼표 [0] 11 3 2 3 3" xfId="5098" xr:uid="{00000000-0005-0000-0000-0000EA140000}"/>
    <cellStyle name="쉼표 [0] 11 3 2 3 3 2" xfId="5099" xr:uid="{00000000-0005-0000-0000-0000EB140000}"/>
    <cellStyle name="쉼표 [0] 11 3 2 3 3 2 2" xfId="5100" xr:uid="{00000000-0005-0000-0000-0000EC140000}"/>
    <cellStyle name="쉼표 [0] 11 3 2 3 3 2 2 2" xfId="37904" xr:uid="{00000000-0005-0000-0000-0000ED140000}"/>
    <cellStyle name="쉼표 [0] 11 3 2 3 3 2 3" xfId="37905" xr:uid="{00000000-0005-0000-0000-0000EE140000}"/>
    <cellStyle name="쉼표 [0] 11 3 2 3 3 3" xfId="5101" xr:uid="{00000000-0005-0000-0000-0000EF140000}"/>
    <cellStyle name="쉼표 [0] 11 3 2 3 3 3 2" xfId="37906" xr:uid="{00000000-0005-0000-0000-0000F0140000}"/>
    <cellStyle name="쉼표 [0] 11 3 2 3 3 3 3" xfId="37907" xr:uid="{00000000-0005-0000-0000-0000F1140000}"/>
    <cellStyle name="쉼표 [0] 11 3 2 3 3 4" xfId="37908" xr:uid="{00000000-0005-0000-0000-0000F2140000}"/>
    <cellStyle name="쉼표 [0] 11 3 2 3 3 5" xfId="37909" xr:uid="{00000000-0005-0000-0000-0000F3140000}"/>
    <cellStyle name="쉼표 [0] 11 3 2 3 4" xfId="5102" xr:uid="{00000000-0005-0000-0000-0000F4140000}"/>
    <cellStyle name="쉼표 [0] 11 3 2 3 4 2" xfId="5103" xr:uid="{00000000-0005-0000-0000-0000F5140000}"/>
    <cellStyle name="쉼표 [0] 11 3 2 3 4 2 2" xfId="37910" xr:uid="{00000000-0005-0000-0000-0000F6140000}"/>
    <cellStyle name="쉼표 [0] 11 3 2 3 4 3" xfId="37911" xr:uid="{00000000-0005-0000-0000-0000F7140000}"/>
    <cellStyle name="쉼표 [0] 11 3 2 3 5" xfId="5104" xr:uid="{00000000-0005-0000-0000-0000F8140000}"/>
    <cellStyle name="쉼표 [0] 11 3 2 3 5 2" xfId="37912" xr:uid="{00000000-0005-0000-0000-0000F9140000}"/>
    <cellStyle name="쉼표 [0] 11 3 2 3 5 3" xfId="37913" xr:uid="{00000000-0005-0000-0000-0000FA140000}"/>
    <cellStyle name="쉼표 [0] 11 3 2 3 6" xfId="37914" xr:uid="{00000000-0005-0000-0000-0000FB140000}"/>
    <cellStyle name="쉼표 [0] 11 3 2 3 7" xfId="37915" xr:uid="{00000000-0005-0000-0000-0000FC140000}"/>
    <cellStyle name="쉼표 [0] 11 3 2 4" xfId="5105" xr:uid="{00000000-0005-0000-0000-0000FD140000}"/>
    <cellStyle name="쉼표 [0] 11 3 2 4 2" xfId="5106" xr:uid="{00000000-0005-0000-0000-0000FE140000}"/>
    <cellStyle name="쉼표 [0] 11 3 2 4 2 2" xfId="5107" xr:uid="{00000000-0005-0000-0000-0000FF140000}"/>
    <cellStyle name="쉼표 [0] 11 3 2 4 2 2 2" xfId="5108" xr:uid="{00000000-0005-0000-0000-000000150000}"/>
    <cellStyle name="쉼표 [0] 11 3 2 4 2 2 2 2" xfId="37916" xr:uid="{00000000-0005-0000-0000-000001150000}"/>
    <cellStyle name="쉼표 [0] 11 3 2 4 2 2 3" xfId="37917" xr:uid="{00000000-0005-0000-0000-000002150000}"/>
    <cellStyle name="쉼표 [0] 11 3 2 4 2 3" xfId="5109" xr:uid="{00000000-0005-0000-0000-000003150000}"/>
    <cellStyle name="쉼표 [0] 11 3 2 4 2 3 2" xfId="37918" xr:uid="{00000000-0005-0000-0000-000004150000}"/>
    <cellStyle name="쉼표 [0] 11 3 2 4 2 3 3" xfId="37919" xr:uid="{00000000-0005-0000-0000-000005150000}"/>
    <cellStyle name="쉼표 [0] 11 3 2 4 2 4" xfId="37920" xr:uid="{00000000-0005-0000-0000-000006150000}"/>
    <cellStyle name="쉼표 [0] 11 3 2 4 2 5" xfId="37921" xr:uid="{00000000-0005-0000-0000-000007150000}"/>
    <cellStyle name="쉼표 [0] 11 3 2 4 3" xfId="5110" xr:uid="{00000000-0005-0000-0000-000008150000}"/>
    <cellStyle name="쉼표 [0] 11 3 2 4 3 2" xfId="5111" xr:uid="{00000000-0005-0000-0000-000009150000}"/>
    <cellStyle name="쉼표 [0] 11 3 2 4 3 2 2" xfId="5112" xr:uid="{00000000-0005-0000-0000-00000A150000}"/>
    <cellStyle name="쉼표 [0] 11 3 2 4 3 2 3" xfId="37922" xr:uid="{00000000-0005-0000-0000-00000B150000}"/>
    <cellStyle name="쉼표 [0] 11 3 2 4 3 3" xfId="5113" xr:uid="{00000000-0005-0000-0000-00000C150000}"/>
    <cellStyle name="쉼표 [0] 11 3 2 4 3 4" xfId="37923" xr:uid="{00000000-0005-0000-0000-00000D150000}"/>
    <cellStyle name="쉼표 [0] 11 3 2 4 4" xfId="5114" xr:uid="{00000000-0005-0000-0000-00000E150000}"/>
    <cellStyle name="쉼표 [0] 11 3 2 4 4 2" xfId="5115" xr:uid="{00000000-0005-0000-0000-00000F150000}"/>
    <cellStyle name="쉼표 [0] 11 3 2 4 4 2 2" xfId="37924" xr:uid="{00000000-0005-0000-0000-000010150000}"/>
    <cellStyle name="쉼표 [0] 11 3 2 4 4 3" xfId="37925" xr:uid="{00000000-0005-0000-0000-000011150000}"/>
    <cellStyle name="쉼표 [0] 11 3 2 4 5" xfId="5116" xr:uid="{00000000-0005-0000-0000-000012150000}"/>
    <cellStyle name="쉼표 [0] 11 3 2 4 5 2" xfId="37926" xr:uid="{00000000-0005-0000-0000-000013150000}"/>
    <cellStyle name="쉼표 [0] 11 3 2 4 6" xfId="37927" xr:uid="{00000000-0005-0000-0000-000014150000}"/>
    <cellStyle name="쉼표 [0] 11 3 2 5" xfId="5117" xr:uid="{00000000-0005-0000-0000-000015150000}"/>
    <cellStyle name="쉼표 [0] 11 3 2 5 2" xfId="5118" xr:uid="{00000000-0005-0000-0000-000016150000}"/>
    <cellStyle name="쉼표 [0] 11 3 2 5 2 2" xfId="5119" xr:uid="{00000000-0005-0000-0000-000017150000}"/>
    <cellStyle name="쉼표 [0] 11 3 2 5 2 2 2" xfId="37928" xr:uid="{00000000-0005-0000-0000-000018150000}"/>
    <cellStyle name="쉼표 [0] 11 3 2 5 2 2 3" xfId="37929" xr:uid="{00000000-0005-0000-0000-000019150000}"/>
    <cellStyle name="쉼표 [0] 11 3 2 5 2 3" xfId="37930" xr:uid="{00000000-0005-0000-0000-00001A150000}"/>
    <cellStyle name="쉼표 [0] 11 3 2 5 2 3 2" xfId="37931" xr:uid="{00000000-0005-0000-0000-00001B150000}"/>
    <cellStyle name="쉼표 [0] 11 3 2 5 2 4" xfId="37932" xr:uid="{00000000-0005-0000-0000-00001C150000}"/>
    <cellStyle name="쉼표 [0] 11 3 2 5 2 5" xfId="37933" xr:uid="{00000000-0005-0000-0000-00001D150000}"/>
    <cellStyle name="쉼표 [0] 11 3 2 5 3" xfId="5120" xr:uid="{00000000-0005-0000-0000-00001E150000}"/>
    <cellStyle name="쉼표 [0] 11 3 2 5 3 2" xfId="37934" xr:uid="{00000000-0005-0000-0000-00001F150000}"/>
    <cellStyle name="쉼표 [0] 11 3 2 5 3 3" xfId="37935" xr:uid="{00000000-0005-0000-0000-000020150000}"/>
    <cellStyle name="쉼표 [0] 11 3 2 5 4" xfId="37936" xr:uid="{00000000-0005-0000-0000-000021150000}"/>
    <cellStyle name="쉼표 [0] 11 3 2 5 4 2" xfId="37937" xr:uid="{00000000-0005-0000-0000-000022150000}"/>
    <cellStyle name="쉼표 [0] 11 3 2 5 5" xfId="37938" xr:uid="{00000000-0005-0000-0000-000023150000}"/>
    <cellStyle name="쉼표 [0] 11 3 2 5 6" xfId="37939" xr:uid="{00000000-0005-0000-0000-000024150000}"/>
    <cellStyle name="쉼표 [0] 11 3 2 6" xfId="5121" xr:uid="{00000000-0005-0000-0000-000025150000}"/>
    <cellStyle name="쉼표 [0] 11 3 2 6 2" xfId="5122" xr:uid="{00000000-0005-0000-0000-000026150000}"/>
    <cellStyle name="쉼표 [0] 11 3 2 6 2 2" xfId="5123" xr:uid="{00000000-0005-0000-0000-000027150000}"/>
    <cellStyle name="쉼표 [0] 11 3 2 6 2 2 2" xfId="37940" xr:uid="{00000000-0005-0000-0000-000028150000}"/>
    <cellStyle name="쉼표 [0] 11 3 2 6 2 3" xfId="37941" xr:uid="{00000000-0005-0000-0000-000029150000}"/>
    <cellStyle name="쉼표 [0] 11 3 2 6 3" xfId="5124" xr:uid="{00000000-0005-0000-0000-00002A150000}"/>
    <cellStyle name="쉼표 [0] 11 3 2 6 3 2" xfId="37942" xr:uid="{00000000-0005-0000-0000-00002B150000}"/>
    <cellStyle name="쉼표 [0] 11 3 2 6 3 3" xfId="37943" xr:uid="{00000000-0005-0000-0000-00002C150000}"/>
    <cellStyle name="쉼표 [0] 11 3 2 6 4" xfId="37944" xr:uid="{00000000-0005-0000-0000-00002D150000}"/>
    <cellStyle name="쉼표 [0] 11 3 2 6 5" xfId="37945" xr:uid="{00000000-0005-0000-0000-00002E150000}"/>
    <cellStyle name="쉼표 [0] 11 3 2 7" xfId="5125" xr:uid="{00000000-0005-0000-0000-00002F150000}"/>
    <cellStyle name="쉼표 [0] 11 3 2 7 2" xfId="5126" xr:uid="{00000000-0005-0000-0000-000030150000}"/>
    <cellStyle name="쉼표 [0] 11 3 2 7 2 2" xfId="37946" xr:uid="{00000000-0005-0000-0000-000031150000}"/>
    <cellStyle name="쉼표 [0] 11 3 2 7 2 3" xfId="37947" xr:uid="{00000000-0005-0000-0000-000032150000}"/>
    <cellStyle name="쉼표 [0] 11 3 2 7 3" xfId="37948" xr:uid="{00000000-0005-0000-0000-000033150000}"/>
    <cellStyle name="쉼표 [0] 11 3 2 7 3 2" xfId="37949" xr:uid="{00000000-0005-0000-0000-000034150000}"/>
    <cellStyle name="쉼표 [0] 11 3 2 7 4" xfId="37950" xr:uid="{00000000-0005-0000-0000-000035150000}"/>
    <cellStyle name="쉼표 [0] 11 3 2 7 5" xfId="37951" xr:uid="{00000000-0005-0000-0000-000036150000}"/>
    <cellStyle name="쉼표 [0] 11 3 2 8" xfId="5127" xr:uid="{00000000-0005-0000-0000-000037150000}"/>
    <cellStyle name="쉼표 [0] 11 3 2 8 2" xfId="37952" xr:uid="{00000000-0005-0000-0000-000038150000}"/>
    <cellStyle name="쉼표 [0] 11 3 2 8 3" xfId="37953" xr:uid="{00000000-0005-0000-0000-000039150000}"/>
    <cellStyle name="쉼표 [0] 11 3 2 9" xfId="37954" xr:uid="{00000000-0005-0000-0000-00003A150000}"/>
    <cellStyle name="쉼표 [0] 11 3 2 9 2" xfId="37955" xr:uid="{00000000-0005-0000-0000-00003B150000}"/>
    <cellStyle name="쉼표 [0] 11 3 3" xfId="5128" xr:uid="{00000000-0005-0000-0000-00003C150000}"/>
    <cellStyle name="쉼표 [0] 11 3 3 10" xfId="37956" xr:uid="{00000000-0005-0000-0000-00003D150000}"/>
    <cellStyle name="쉼표 [0] 11 3 3 2" xfId="5129" xr:uid="{00000000-0005-0000-0000-00003E150000}"/>
    <cellStyle name="쉼표 [0] 11 3 3 2 2" xfId="5130" xr:uid="{00000000-0005-0000-0000-00003F150000}"/>
    <cellStyle name="쉼표 [0] 11 3 3 2 2 2" xfId="5131" xr:uid="{00000000-0005-0000-0000-000040150000}"/>
    <cellStyle name="쉼표 [0] 11 3 3 2 2 2 2" xfId="5132" xr:uid="{00000000-0005-0000-0000-000041150000}"/>
    <cellStyle name="쉼표 [0] 11 3 3 2 2 2 2 2" xfId="5133" xr:uid="{00000000-0005-0000-0000-000042150000}"/>
    <cellStyle name="쉼표 [0] 11 3 3 2 2 2 2 2 2" xfId="37957" xr:uid="{00000000-0005-0000-0000-000043150000}"/>
    <cellStyle name="쉼표 [0] 11 3 3 2 2 2 2 3" xfId="37958" xr:uid="{00000000-0005-0000-0000-000044150000}"/>
    <cellStyle name="쉼표 [0] 11 3 3 2 2 2 3" xfId="5134" xr:uid="{00000000-0005-0000-0000-000045150000}"/>
    <cellStyle name="쉼표 [0] 11 3 3 2 2 2 3 2" xfId="37959" xr:uid="{00000000-0005-0000-0000-000046150000}"/>
    <cellStyle name="쉼표 [0] 11 3 3 2 2 2 3 3" xfId="37960" xr:uid="{00000000-0005-0000-0000-000047150000}"/>
    <cellStyle name="쉼표 [0] 11 3 3 2 2 2 4" xfId="37961" xr:uid="{00000000-0005-0000-0000-000048150000}"/>
    <cellStyle name="쉼표 [0] 11 3 3 2 2 2 5" xfId="37962" xr:uid="{00000000-0005-0000-0000-000049150000}"/>
    <cellStyle name="쉼표 [0] 11 3 3 2 2 3" xfId="5135" xr:uid="{00000000-0005-0000-0000-00004A150000}"/>
    <cellStyle name="쉼표 [0] 11 3 3 2 2 3 2" xfId="5136" xr:uid="{00000000-0005-0000-0000-00004B150000}"/>
    <cellStyle name="쉼표 [0] 11 3 3 2 2 3 2 2" xfId="5137" xr:uid="{00000000-0005-0000-0000-00004C150000}"/>
    <cellStyle name="쉼표 [0] 11 3 3 2 2 3 2 3" xfId="37963" xr:uid="{00000000-0005-0000-0000-00004D150000}"/>
    <cellStyle name="쉼표 [0] 11 3 3 2 2 3 3" xfId="5138" xr:uid="{00000000-0005-0000-0000-00004E150000}"/>
    <cellStyle name="쉼표 [0] 11 3 3 2 2 3 4" xfId="37964" xr:uid="{00000000-0005-0000-0000-00004F150000}"/>
    <cellStyle name="쉼표 [0] 11 3 3 2 2 4" xfId="5139" xr:uid="{00000000-0005-0000-0000-000050150000}"/>
    <cellStyle name="쉼표 [0] 11 3 3 2 2 4 2" xfId="5140" xr:uid="{00000000-0005-0000-0000-000051150000}"/>
    <cellStyle name="쉼표 [0] 11 3 3 2 2 4 2 2" xfId="37965" xr:uid="{00000000-0005-0000-0000-000052150000}"/>
    <cellStyle name="쉼표 [0] 11 3 3 2 2 4 3" xfId="37966" xr:uid="{00000000-0005-0000-0000-000053150000}"/>
    <cellStyle name="쉼표 [0] 11 3 3 2 2 5" xfId="5141" xr:uid="{00000000-0005-0000-0000-000054150000}"/>
    <cellStyle name="쉼표 [0] 11 3 3 2 2 5 2" xfId="37967" xr:uid="{00000000-0005-0000-0000-000055150000}"/>
    <cellStyle name="쉼표 [0] 11 3 3 2 2 6" xfId="37968" xr:uid="{00000000-0005-0000-0000-000056150000}"/>
    <cellStyle name="쉼표 [0] 11 3 3 2 3" xfId="5142" xr:uid="{00000000-0005-0000-0000-000057150000}"/>
    <cellStyle name="쉼표 [0] 11 3 3 2 3 2" xfId="5143" xr:uid="{00000000-0005-0000-0000-000058150000}"/>
    <cellStyle name="쉼표 [0] 11 3 3 2 3 2 2" xfId="5144" xr:uid="{00000000-0005-0000-0000-000059150000}"/>
    <cellStyle name="쉼표 [0] 11 3 3 2 3 2 2 2" xfId="37969" xr:uid="{00000000-0005-0000-0000-00005A150000}"/>
    <cellStyle name="쉼표 [0] 11 3 3 2 3 2 3" xfId="37970" xr:uid="{00000000-0005-0000-0000-00005B150000}"/>
    <cellStyle name="쉼표 [0] 11 3 3 2 3 3" xfId="5145" xr:uid="{00000000-0005-0000-0000-00005C150000}"/>
    <cellStyle name="쉼표 [0] 11 3 3 2 3 3 2" xfId="37971" xr:uid="{00000000-0005-0000-0000-00005D150000}"/>
    <cellStyle name="쉼표 [0] 11 3 3 2 3 3 3" xfId="37972" xr:uid="{00000000-0005-0000-0000-00005E150000}"/>
    <cellStyle name="쉼표 [0] 11 3 3 2 3 4" xfId="37973" xr:uid="{00000000-0005-0000-0000-00005F150000}"/>
    <cellStyle name="쉼표 [0] 11 3 3 2 3 5" xfId="37974" xr:uid="{00000000-0005-0000-0000-000060150000}"/>
    <cellStyle name="쉼표 [0] 11 3 3 2 4" xfId="5146" xr:uid="{00000000-0005-0000-0000-000061150000}"/>
    <cellStyle name="쉼표 [0] 11 3 3 2 4 2" xfId="5147" xr:uid="{00000000-0005-0000-0000-000062150000}"/>
    <cellStyle name="쉼표 [0] 11 3 3 2 4 2 2" xfId="5148" xr:uid="{00000000-0005-0000-0000-000063150000}"/>
    <cellStyle name="쉼표 [0] 11 3 3 2 4 2 3" xfId="37975" xr:uid="{00000000-0005-0000-0000-000064150000}"/>
    <cellStyle name="쉼표 [0] 11 3 3 2 4 3" xfId="5149" xr:uid="{00000000-0005-0000-0000-000065150000}"/>
    <cellStyle name="쉼표 [0] 11 3 3 2 4 4" xfId="37976" xr:uid="{00000000-0005-0000-0000-000066150000}"/>
    <cellStyle name="쉼표 [0] 11 3 3 2 5" xfId="5150" xr:uid="{00000000-0005-0000-0000-000067150000}"/>
    <cellStyle name="쉼표 [0] 11 3 3 2 5 2" xfId="5151" xr:uid="{00000000-0005-0000-0000-000068150000}"/>
    <cellStyle name="쉼표 [0] 11 3 3 2 5 2 2" xfId="37977" xr:uid="{00000000-0005-0000-0000-000069150000}"/>
    <cellStyle name="쉼표 [0] 11 3 3 2 5 3" xfId="37978" xr:uid="{00000000-0005-0000-0000-00006A150000}"/>
    <cellStyle name="쉼표 [0] 11 3 3 2 6" xfId="5152" xr:uid="{00000000-0005-0000-0000-00006B150000}"/>
    <cellStyle name="쉼표 [0] 11 3 3 2 6 2" xfId="37979" xr:uid="{00000000-0005-0000-0000-00006C150000}"/>
    <cellStyle name="쉼표 [0] 11 3 3 2 7" xfId="37980" xr:uid="{00000000-0005-0000-0000-00006D150000}"/>
    <cellStyle name="쉼표 [0] 11 3 3 3" xfId="5153" xr:uid="{00000000-0005-0000-0000-00006E150000}"/>
    <cellStyle name="쉼표 [0] 11 3 3 3 2" xfId="5154" xr:uid="{00000000-0005-0000-0000-00006F150000}"/>
    <cellStyle name="쉼표 [0] 11 3 3 3 2 2" xfId="5155" xr:uid="{00000000-0005-0000-0000-000070150000}"/>
    <cellStyle name="쉼표 [0] 11 3 3 3 2 2 2" xfId="5156" xr:uid="{00000000-0005-0000-0000-000071150000}"/>
    <cellStyle name="쉼표 [0] 11 3 3 3 2 2 2 2" xfId="37981" xr:uid="{00000000-0005-0000-0000-000072150000}"/>
    <cellStyle name="쉼표 [0] 11 3 3 3 2 2 3" xfId="37982" xr:uid="{00000000-0005-0000-0000-000073150000}"/>
    <cellStyle name="쉼표 [0] 11 3 3 3 2 3" xfId="5157" xr:uid="{00000000-0005-0000-0000-000074150000}"/>
    <cellStyle name="쉼표 [0] 11 3 3 3 2 3 2" xfId="37983" xr:uid="{00000000-0005-0000-0000-000075150000}"/>
    <cellStyle name="쉼표 [0] 11 3 3 3 2 3 3" xfId="37984" xr:uid="{00000000-0005-0000-0000-000076150000}"/>
    <cellStyle name="쉼표 [0] 11 3 3 3 2 4" xfId="37985" xr:uid="{00000000-0005-0000-0000-000077150000}"/>
    <cellStyle name="쉼표 [0] 11 3 3 3 2 5" xfId="37986" xr:uid="{00000000-0005-0000-0000-000078150000}"/>
    <cellStyle name="쉼표 [0] 11 3 3 3 3" xfId="5158" xr:uid="{00000000-0005-0000-0000-000079150000}"/>
    <cellStyle name="쉼표 [0] 11 3 3 3 3 2" xfId="5159" xr:uid="{00000000-0005-0000-0000-00007A150000}"/>
    <cellStyle name="쉼표 [0] 11 3 3 3 3 2 2" xfId="5160" xr:uid="{00000000-0005-0000-0000-00007B150000}"/>
    <cellStyle name="쉼표 [0] 11 3 3 3 3 2 3" xfId="37987" xr:uid="{00000000-0005-0000-0000-00007C150000}"/>
    <cellStyle name="쉼표 [0] 11 3 3 3 3 3" xfId="5161" xr:uid="{00000000-0005-0000-0000-00007D150000}"/>
    <cellStyle name="쉼표 [0] 11 3 3 3 3 4" xfId="37988" xr:uid="{00000000-0005-0000-0000-00007E150000}"/>
    <cellStyle name="쉼표 [0] 11 3 3 3 4" xfId="5162" xr:uid="{00000000-0005-0000-0000-00007F150000}"/>
    <cellStyle name="쉼표 [0] 11 3 3 3 4 2" xfId="5163" xr:uid="{00000000-0005-0000-0000-000080150000}"/>
    <cellStyle name="쉼표 [0] 11 3 3 3 4 2 2" xfId="37989" xr:uid="{00000000-0005-0000-0000-000081150000}"/>
    <cellStyle name="쉼표 [0] 11 3 3 3 4 3" xfId="37990" xr:uid="{00000000-0005-0000-0000-000082150000}"/>
    <cellStyle name="쉼표 [0] 11 3 3 3 5" xfId="5164" xr:uid="{00000000-0005-0000-0000-000083150000}"/>
    <cellStyle name="쉼표 [0] 11 3 3 3 5 2" xfId="37991" xr:uid="{00000000-0005-0000-0000-000084150000}"/>
    <cellStyle name="쉼표 [0] 11 3 3 3 6" xfId="37992" xr:uid="{00000000-0005-0000-0000-000085150000}"/>
    <cellStyle name="쉼표 [0] 11 3 3 4" xfId="5165" xr:uid="{00000000-0005-0000-0000-000086150000}"/>
    <cellStyle name="쉼표 [0] 11 3 3 4 2" xfId="5166" xr:uid="{00000000-0005-0000-0000-000087150000}"/>
    <cellStyle name="쉼표 [0] 11 3 3 4 2 2" xfId="5167" xr:uid="{00000000-0005-0000-0000-000088150000}"/>
    <cellStyle name="쉼표 [0] 11 3 3 4 2 2 2" xfId="5168" xr:uid="{00000000-0005-0000-0000-000089150000}"/>
    <cellStyle name="쉼표 [0] 11 3 3 4 2 2 2 2" xfId="37993" xr:uid="{00000000-0005-0000-0000-00008A150000}"/>
    <cellStyle name="쉼표 [0] 11 3 3 4 2 2 3" xfId="37994" xr:uid="{00000000-0005-0000-0000-00008B150000}"/>
    <cellStyle name="쉼표 [0] 11 3 3 4 2 3" xfId="5169" xr:uid="{00000000-0005-0000-0000-00008C150000}"/>
    <cellStyle name="쉼표 [0] 11 3 3 4 2 3 2" xfId="37995" xr:uid="{00000000-0005-0000-0000-00008D150000}"/>
    <cellStyle name="쉼표 [0] 11 3 3 4 2 3 3" xfId="37996" xr:uid="{00000000-0005-0000-0000-00008E150000}"/>
    <cellStyle name="쉼표 [0] 11 3 3 4 2 4" xfId="37997" xr:uid="{00000000-0005-0000-0000-00008F150000}"/>
    <cellStyle name="쉼표 [0] 11 3 3 4 2 5" xfId="37998" xr:uid="{00000000-0005-0000-0000-000090150000}"/>
    <cellStyle name="쉼표 [0] 11 3 3 4 3" xfId="5170" xr:uid="{00000000-0005-0000-0000-000091150000}"/>
    <cellStyle name="쉼표 [0] 11 3 3 4 3 2" xfId="5171" xr:uid="{00000000-0005-0000-0000-000092150000}"/>
    <cellStyle name="쉼표 [0] 11 3 3 4 3 2 2" xfId="5172" xr:uid="{00000000-0005-0000-0000-000093150000}"/>
    <cellStyle name="쉼표 [0] 11 3 3 4 3 2 3" xfId="37999" xr:uid="{00000000-0005-0000-0000-000094150000}"/>
    <cellStyle name="쉼표 [0] 11 3 3 4 3 3" xfId="5173" xr:uid="{00000000-0005-0000-0000-000095150000}"/>
    <cellStyle name="쉼표 [0] 11 3 3 4 3 4" xfId="38000" xr:uid="{00000000-0005-0000-0000-000096150000}"/>
    <cellStyle name="쉼표 [0] 11 3 3 4 4" xfId="5174" xr:uid="{00000000-0005-0000-0000-000097150000}"/>
    <cellStyle name="쉼표 [0] 11 3 3 4 4 2" xfId="5175" xr:uid="{00000000-0005-0000-0000-000098150000}"/>
    <cellStyle name="쉼표 [0] 11 3 3 4 4 2 2" xfId="38001" xr:uid="{00000000-0005-0000-0000-000099150000}"/>
    <cellStyle name="쉼표 [0] 11 3 3 4 4 3" xfId="38002" xr:uid="{00000000-0005-0000-0000-00009A150000}"/>
    <cellStyle name="쉼표 [0] 11 3 3 4 5" xfId="5176" xr:uid="{00000000-0005-0000-0000-00009B150000}"/>
    <cellStyle name="쉼표 [0] 11 3 3 4 5 2" xfId="38003" xr:uid="{00000000-0005-0000-0000-00009C150000}"/>
    <cellStyle name="쉼표 [0] 11 3 3 4 6" xfId="38004" xr:uid="{00000000-0005-0000-0000-00009D150000}"/>
    <cellStyle name="쉼표 [0] 11 3 3 5" xfId="5177" xr:uid="{00000000-0005-0000-0000-00009E150000}"/>
    <cellStyle name="쉼표 [0] 11 3 3 5 2" xfId="5178" xr:uid="{00000000-0005-0000-0000-00009F150000}"/>
    <cellStyle name="쉼표 [0] 11 3 3 5 2 2" xfId="5179" xr:uid="{00000000-0005-0000-0000-0000A0150000}"/>
    <cellStyle name="쉼표 [0] 11 3 3 5 2 2 2" xfId="38005" xr:uid="{00000000-0005-0000-0000-0000A1150000}"/>
    <cellStyle name="쉼표 [0] 11 3 3 5 2 3" xfId="38006" xr:uid="{00000000-0005-0000-0000-0000A2150000}"/>
    <cellStyle name="쉼표 [0] 11 3 3 5 3" xfId="5180" xr:uid="{00000000-0005-0000-0000-0000A3150000}"/>
    <cellStyle name="쉼표 [0] 11 3 3 5 3 2" xfId="38007" xr:uid="{00000000-0005-0000-0000-0000A4150000}"/>
    <cellStyle name="쉼표 [0] 11 3 3 5 3 3" xfId="38008" xr:uid="{00000000-0005-0000-0000-0000A5150000}"/>
    <cellStyle name="쉼표 [0] 11 3 3 5 4" xfId="38009" xr:uid="{00000000-0005-0000-0000-0000A6150000}"/>
    <cellStyle name="쉼표 [0] 11 3 3 5 5" xfId="38010" xr:uid="{00000000-0005-0000-0000-0000A7150000}"/>
    <cellStyle name="쉼표 [0] 11 3 3 6" xfId="5181" xr:uid="{00000000-0005-0000-0000-0000A8150000}"/>
    <cellStyle name="쉼표 [0] 11 3 3 6 2" xfId="5182" xr:uid="{00000000-0005-0000-0000-0000A9150000}"/>
    <cellStyle name="쉼표 [0] 11 3 3 6 2 2" xfId="5183" xr:uid="{00000000-0005-0000-0000-0000AA150000}"/>
    <cellStyle name="쉼표 [0] 11 3 3 6 2 2 2" xfId="38011" xr:uid="{00000000-0005-0000-0000-0000AB150000}"/>
    <cellStyle name="쉼표 [0] 11 3 3 6 2 3" xfId="38012" xr:uid="{00000000-0005-0000-0000-0000AC150000}"/>
    <cellStyle name="쉼표 [0] 11 3 3 6 3" xfId="5184" xr:uid="{00000000-0005-0000-0000-0000AD150000}"/>
    <cellStyle name="쉼표 [0] 11 3 3 6 3 2" xfId="38013" xr:uid="{00000000-0005-0000-0000-0000AE150000}"/>
    <cellStyle name="쉼표 [0] 11 3 3 6 3 3" xfId="38014" xr:uid="{00000000-0005-0000-0000-0000AF150000}"/>
    <cellStyle name="쉼표 [0] 11 3 3 6 4" xfId="38015" xr:uid="{00000000-0005-0000-0000-0000B0150000}"/>
    <cellStyle name="쉼표 [0] 11 3 3 6 5" xfId="38016" xr:uid="{00000000-0005-0000-0000-0000B1150000}"/>
    <cellStyle name="쉼표 [0] 11 3 3 7" xfId="5185" xr:uid="{00000000-0005-0000-0000-0000B2150000}"/>
    <cellStyle name="쉼표 [0] 11 3 3 7 2" xfId="5186" xr:uid="{00000000-0005-0000-0000-0000B3150000}"/>
    <cellStyle name="쉼표 [0] 11 3 3 7 2 2" xfId="38017" xr:uid="{00000000-0005-0000-0000-0000B4150000}"/>
    <cellStyle name="쉼표 [0] 11 3 3 7 3" xfId="38018" xr:uid="{00000000-0005-0000-0000-0000B5150000}"/>
    <cellStyle name="쉼표 [0] 11 3 3 8" xfId="5187" xr:uid="{00000000-0005-0000-0000-0000B6150000}"/>
    <cellStyle name="쉼표 [0] 11 3 3 8 2" xfId="38019" xr:uid="{00000000-0005-0000-0000-0000B7150000}"/>
    <cellStyle name="쉼표 [0] 11 3 3 8 3" xfId="38020" xr:uid="{00000000-0005-0000-0000-0000B8150000}"/>
    <cellStyle name="쉼표 [0] 11 3 3 9" xfId="38021" xr:uid="{00000000-0005-0000-0000-0000B9150000}"/>
    <cellStyle name="쉼표 [0] 11 3 4" xfId="5188" xr:uid="{00000000-0005-0000-0000-0000BA150000}"/>
    <cellStyle name="쉼표 [0] 11 3 4 2" xfId="5189" xr:uid="{00000000-0005-0000-0000-0000BB150000}"/>
    <cellStyle name="쉼표 [0] 11 3 4 2 2" xfId="5190" xr:uid="{00000000-0005-0000-0000-0000BC150000}"/>
    <cellStyle name="쉼표 [0] 11 3 4 2 2 2" xfId="5191" xr:uid="{00000000-0005-0000-0000-0000BD150000}"/>
    <cellStyle name="쉼표 [0] 11 3 4 2 2 2 2" xfId="5192" xr:uid="{00000000-0005-0000-0000-0000BE150000}"/>
    <cellStyle name="쉼표 [0] 11 3 4 2 2 2 2 2" xfId="38022" xr:uid="{00000000-0005-0000-0000-0000BF150000}"/>
    <cellStyle name="쉼표 [0] 11 3 4 2 2 2 3" xfId="38023" xr:uid="{00000000-0005-0000-0000-0000C0150000}"/>
    <cellStyle name="쉼표 [0] 11 3 4 2 2 3" xfId="5193" xr:uid="{00000000-0005-0000-0000-0000C1150000}"/>
    <cellStyle name="쉼표 [0] 11 3 4 2 2 3 2" xfId="38024" xr:uid="{00000000-0005-0000-0000-0000C2150000}"/>
    <cellStyle name="쉼표 [0] 11 3 4 2 2 3 3" xfId="38025" xr:uid="{00000000-0005-0000-0000-0000C3150000}"/>
    <cellStyle name="쉼표 [0] 11 3 4 2 2 4" xfId="38026" xr:uid="{00000000-0005-0000-0000-0000C4150000}"/>
    <cellStyle name="쉼표 [0] 11 3 4 2 2 5" xfId="38027" xr:uid="{00000000-0005-0000-0000-0000C5150000}"/>
    <cellStyle name="쉼표 [0] 11 3 4 2 3" xfId="5194" xr:uid="{00000000-0005-0000-0000-0000C6150000}"/>
    <cellStyle name="쉼표 [0] 11 3 4 2 3 2" xfId="5195" xr:uid="{00000000-0005-0000-0000-0000C7150000}"/>
    <cellStyle name="쉼표 [0] 11 3 4 2 3 2 2" xfId="5196" xr:uid="{00000000-0005-0000-0000-0000C8150000}"/>
    <cellStyle name="쉼표 [0] 11 3 4 2 3 2 3" xfId="38028" xr:uid="{00000000-0005-0000-0000-0000C9150000}"/>
    <cellStyle name="쉼표 [0] 11 3 4 2 3 3" xfId="5197" xr:uid="{00000000-0005-0000-0000-0000CA150000}"/>
    <cellStyle name="쉼표 [0] 11 3 4 2 3 4" xfId="38029" xr:uid="{00000000-0005-0000-0000-0000CB150000}"/>
    <cellStyle name="쉼표 [0] 11 3 4 2 4" xfId="5198" xr:uid="{00000000-0005-0000-0000-0000CC150000}"/>
    <cellStyle name="쉼표 [0] 11 3 4 2 4 2" xfId="5199" xr:uid="{00000000-0005-0000-0000-0000CD150000}"/>
    <cellStyle name="쉼표 [0] 11 3 4 2 4 2 2" xfId="38030" xr:uid="{00000000-0005-0000-0000-0000CE150000}"/>
    <cellStyle name="쉼표 [0] 11 3 4 2 4 3" xfId="38031" xr:uid="{00000000-0005-0000-0000-0000CF150000}"/>
    <cellStyle name="쉼표 [0] 11 3 4 2 5" xfId="5200" xr:uid="{00000000-0005-0000-0000-0000D0150000}"/>
    <cellStyle name="쉼표 [0] 11 3 4 2 5 2" xfId="38032" xr:uid="{00000000-0005-0000-0000-0000D1150000}"/>
    <cellStyle name="쉼표 [0] 11 3 4 2 6" xfId="38033" xr:uid="{00000000-0005-0000-0000-0000D2150000}"/>
    <cellStyle name="쉼표 [0] 11 3 4 3" xfId="5201" xr:uid="{00000000-0005-0000-0000-0000D3150000}"/>
    <cellStyle name="쉼표 [0] 11 3 4 3 2" xfId="5202" xr:uid="{00000000-0005-0000-0000-0000D4150000}"/>
    <cellStyle name="쉼표 [0] 11 3 4 3 2 2" xfId="5203" xr:uid="{00000000-0005-0000-0000-0000D5150000}"/>
    <cellStyle name="쉼표 [0] 11 3 4 3 2 2 2" xfId="38034" xr:uid="{00000000-0005-0000-0000-0000D6150000}"/>
    <cellStyle name="쉼표 [0] 11 3 4 3 2 3" xfId="38035" xr:uid="{00000000-0005-0000-0000-0000D7150000}"/>
    <cellStyle name="쉼표 [0] 11 3 4 3 3" xfId="5204" xr:uid="{00000000-0005-0000-0000-0000D8150000}"/>
    <cellStyle name="쉼표 [0] 11 3 4 3 3 2" xfId="38036" xr:uid="{00000000-0005-0000-0000-0000D9150000}"/>
    <cellStyle name="쉼표 [0] 11 3 4 3 3 3" xfId="38037" xr:uid="{00000000-0005-0000-0000-0000DA150000}"/>
    <cellStyle name="쉼표 [0] 11 3 4 3 4" xfId="38038" xr:uid="{00000000-0005-0000-0000-0000DB150000}"/>
    <cellStyle name="쉼표 [0] 11 3 4 3 5" xfId="38039" xr:uid="{00000000-0005-0000-0000-0000DC150000}"/>
    <cellStyle name="쉼표 [0] 11 3 4 4" xfId="5205" xr:uid="{00000000-0005-0000-0000-0000DD150000}"/>
    <cellStyle name="쉼표 [0] 11 3 4 4 2" xfId="5206" xr:uid="{00000000-0005-0000-0000-0000DE150000}"/>
    <cellStyle name="쉼표 [0] 11 3 4 4 2 2" xfId="5207" xr:uid="{00000000-0005-0000-0000-0000DF150000}"/>
    <cellStyle name="쉼표 [0] 11 3 4 4 2 3" xfId="38040" xr:uid="{00000000-0005-0000-0000-0000E0150000}"/>
    <cellStyle name="쉼표 [0] 11 3 4 4 3" xfId="5208" xr:uid="{00000000-0005-0000-0000-0000E1150000}"/>
    <cellStyle name="쉼표 [0] 11 3 4 4 4" xfId="38041" xr:uid="{00000000-0005-0000-0000-0000E2150000}"/>
    <cellStyle name="쉼표 [0] 11 3 4 5" xfId="5209" xr:uid="{00000000-0005-0000-0000-0000E3150000}"/>
    <cellStyle name="쉼표 [0] 11 3 4 5 2" xfId="5210" xr:uid="{00000000-0005-0000-0000-0000E4150000}"/>
    <cellStyle name="쉼표 [0] 11 3 4 5 2 2" xfId="38042" xr:uid="{00000000-0005-0000-0000-0000E5150000}"/>
    <cellStyle name="쉼표 [0] 11 3 4 5 3" xfId="38043" xr:uid="{00000000-0005-0000-0000-0000E6150000}"/>
    <cellStyle name="쉼표 [0] 11 3 4 6" xfId="5211" xr:uid="{00000000-0005-0000-0000-0000E7150000}"/>
    <cellStyle name="쉼표 [0] 11 3 4 6 2" xfId="38044" xr:uid="{00000000-0005-0000-0000-0000E8150000}"/>
    <cellStyle name="쉼표 [0] 11 3 4 7" xfId="38045" xr:uid="{00000000-0005-0000-0000-0000E9150000}"/>
    <cellStyle name="쉼표 [0] 11 3 5" xfId="5212" xr:uid="{00000000-0005-0000-0000-0000EA150000}"/>
    <cellStyle name="쉼표 [0] 11 3 5 2" xfId="5213" xr:uid="{00000000-0005-0000-0000-0000EB150000}"/>
    <cellStyle name="쉼표 [0] 11 3 5 2 2" xfId="5214" xr:uid="{00000000-0005-0000-0000-0000EC150000}"/>
    <cellStyle name="쉼표 [0] 11 3 5 2 2 2" xfId="5215" xr:uid="{00000000-0005-0000-0000-0000ED150000}"/>
    <cellStyle name="쉼표 [0] 11 3 5 2 2 2 2" xfId="38046" xr:uid="{00000000-0005-0000-0000-0000EE150000}"/>
    <cellStyle name="쉼표 [0] 11 3 5 2 2 3" xfId="38047" xr:uid="{00000000-0005-0000-0000-0000EF150000}"/>
    <cellStyle name="쉼표 [0] 11 3 5 2 3" xfId="5216" xr:uid="{00000000-0005-0000-0000-0000F0150000}"/>
    <cellStyle name="쉼표 [0] 11 3 5 2 3 2" xfId="38048" xr:uid="{00000000-0005-0000-0000-0000F1150000}"/>
    <cellStyle name="쉼표 [0] 11 3 5 2 3 3" xfId="38049" xr:uid="{00000000-0005-0000-0000-0000F2150000}"/>
    <cellStyle name="쉼표 [0] 11 3 5 2 4" xfId="38050" xr:uid="{00000000-0005-0000-0000-0000F3150000}"/>
    <cellStyle name="쉼표 [0] 11 3 5 2 5" xfId="38051" xr:uid="{00000000-0005-0000-0000-0000F4150000}"/>
    <cellStyle name="쉼표 [0] 11 3 5 3" xfId="5217" xr:uid="{00000000-0005-0000-0000-0000F5150000}"/>
    <cellStyle name="쉼표 [0] 11 3 5 3 2" xfId="5218" xr:uid="{00000000-0005-0000-0000-0000F6150000}"/>
    <cellStyle name="쉼표 [0] 11 3 5 3 2 2" xfId="5219" xr:uid="{00000000-0005-0000-0000-0000F7150000}"/>
    <cellStyle name="쉼표 [0] 11 3 5 3 2 3" xfId="38052" xr:uid="{00000000-0005-0000-0000-0000F8150000}"/>
    <cellStyle name="쉼표 [0] 11 3 5 3 3" xfId="5220" xr:uid="{00000000-0005-0000-0000-0000F9150000}"/>
    <cellStyle name="쉼표 [0] 11 3 5 3 4" xfId="38053" xr:uid="{00000000-0005-0000-0000-0000FA150000}"/>
    <cellStyle name="쉼표 [0] 11 3 5 4" xfId="5221" xr:uid="{00000000-0005-0000-0000-0000FB150000}"/>
    <cellStyle name="쉼표 [0] 11 3 5 4 2" xfId="5222" xr:uid="{00000000-0005-0000-0000-0000FC150000}"/>
    <cellStyle name="쉼표 [0] 11 3 5 4 2 2" xfId="38054" xr:uid="{00000000-0005-0000-0000-0000FD150000}"/>
    <cellStyle name="쉼표 [0] 11 3 5 4 3" xfId="38055" xr:uid="{00000000-0005-0000-0000-0000FE150000}"/>
    <cellStyle name="쉼표 [0] 11 3 5 5" xfId="5223" xr:uid="{00000000-0005-0000-0000-0000FF150000}"/>
    <cellStyle name="쉼표 [0] 11 3 5 5 2" xfId="38056" xr:uid="{00000000-0005-0000-0000-000000160000}"/>
    <cellStyle name="쉼표 [0] 11 3 5 6" xfId="38057" xr:uid="{00000000-0005-0000-0000-000001160000}"/>
    <cellStyle name="쉼표 [0] 11 3 6" xfId="5224" xr:uid="{00000000-0005-0000-0000-000002160000}"/>
    <cellStyle name="쉼표 [0] 11 3 6 2" xfId="5225" xr:uid="{00000000-0005-0000-0000-000003160000}"/>
    <cellStyle name="쉼표 [0] 11 3 6 2 2" xfId="5226" xr:uid="{00000000-0005-0000-0000-000004160000}"/>
    <cellStyle name="쉼표 [0] 11 3 6 2 2 2" xfId="5227" xr:uid="{00000000-0005-0000-0000-000005160000}"/>
    <cellStyle name="쉼표 [0] 11 3 6 2 2 2 2" xfId="38058" xr:uid="{00000000-0005-0000-0000-000006160000}"/>
    <cellStyle name="쉼표 [0] 11 3 6 2 2 3" xfId="38059" xr:uid="{00000000-0005-0000-0000-000007160000}"/>
    <cellStyle name="쉼표 [0] 11 3 6 2 3" xfId="5228" xr:uid="{00000000-0005-0000-0000-000008160000}"/>
    <cellStyle name="쉼표 [0] 11 3 6 2 3 2" xfId="38060" xr:uid="{00000000-0005-0000-0000-000009160000}"/>
    <cellStyle name="쉼표 [0] 11 3 6 2 3 3" xfId="38061" xr:uid="{00000000-0005-0000-0000-00000A160000}"/>
    <cellStyle name="쉼표 [0] 11 3 6 2 4" xfId="38062" xr:uid="{00000000-0005-0000-0000-00000B160000}"/>
    <cellStyle name="쉼표 [0] 11 3 6 2 5" xfId="38063" xr:uid="{00000000-0005-0000-0000-00000C160000}"/>
    <cellStyle name="쉼표 [0] 11 3 6 3" xfId="5229" xr:uid="{00000000-0005-0000-0000-00000D160000}"/>
    <cellStyle name="쉼표 [0] 11 3 6 3 2" xfId="5230" xr:uid="{00000000-0005-0000-0000-00000E160000}"/>
    <cellStyle name="쉼표 [0] 11 3 6 3 2 2" xfId="5231" xr:uid="{00000000-0005-0000-0000-00000F160000}"/>
    <cellStyle name="쉼표 [0] 11 3 6 3 2 3" xfId="38064" xr:uid="{00000000-0005-0000-0000-000010160000}"/>
    <cellStyle name="쉼표 [0] 11 3 6 3 3" xfId="5232" xr:uid="{00000000-0005-0000-0000-000011160000}"/>
    <cellStyle name="쉼표 [0] 11 3 6 3 4" xfId="38065" xr:uid="{00000000-0005-0000-0000-000012160000}"/>
    <cellStyle name="쉼표 [0] 11 3 6 4" xfId="5233" xr:uid="{00000000-0005-0000-0000-000013160000}"/>
    <cellStyle name="쉼표 [0] 11 3 6 4 2" xfId="5234" xr:uid="{00000000-0005-0000-0000-000014160000}"/>
    <cellStyle name="쉼표 [0] 11 3 6 4 2 2" xfId="38066" xr:uid="{00000000-0005-0000-0000-000015160000}"/>
    <cellStyle name="쉼표 [0] 11 3 6 4 3" xfId="38067" xr:uid="{00000000-0005-0000-0000-000016160000}"/>
    <cellStyle name="쉼표 [0] 11 3 6 5" xfId="5235" xr:uid="{00000000-0005-0000-0000-000017160000}"/>
    <cellStyle name="쉼표 [0] 11 3 6 5 2" xfId="38068" xr:uid="{00000000-0005-0000-0000-000018160000}"/>
    <cellStyle name="쉼표 [0] 11 3 6 6" xfId="38069" xr:uid="{00000000-0005-0000-0000-000019160000}"/>
    <cellStyle name="쉼표 [0] 11 3 7" xfId="5236" xr:uid="{00000000-0005-0000-0000-00001A160000}"/>
    <cellStyle name="쉼표 [0] 11 3 7 2" xfId="5237" xr:uid="{00000000-0005-0000-0000-00001B160000}"/>
    <cellStyle name="쉼표 [0] 11 3 7 2 2" xfId="5238" xr:uid="{00000000-0005-0000-0000-00001C160000}"/>
    <cellStyle name="쉼표 [0] 11 3 7 2 2 2" xfId="38070" xr:uid="{00000000-0005-0000-0000-00001D160000}"/>
    <cellStyle name="쉼표 [0] 11 3 7 2 3" xfId="38071" xr:uid="{00000000-0005-0000-0000-00001E160000}"/>
    <cellStyle name="쉼표 [0] 11 3 7 3" xfId="5239" xr:uid="{00000000-0005-0000-0000-00001F160000}"/>
    <cellStyle name="쉼표 [0] 11 3 7 3 2" xfId="38072" xr:uid="{00000000-0005-0000-0000-000020160000}"/>
    <cellStyle name="쉼표 [0] 11 3 7 3 3" xfId="38073" xr:uid="{00000000-0005-0000-0000-000021160000}"/>
    <cellStyle name="쉼표 [0] 11 3 7 4" xfId="38074" xr:uid="{00000000-0005-0000-0000-000022160000}"/>
    <cellStyle name="쉼표 [0] 11 3 7 5" xfId="38075" xr:uid="{00000000-0005-0000-0000-000023160000}"/>
    <cellStyle name="쉼표 [0] 11 3 8" xfId="5240" xr:uid="{00000000-0005-0000-0000-000024160000}"/>
    <cellStyle name="쉼표 [0] 11 3 8 2" xfId="5241" xr:uid="{00000000-0005-0000-0000-000025160000}"/>
    <cellStyle name="쉼표 [0] 11 3 8 2 2" xfId="5242" xr:uid="{00000000-0005-0000-0000-000026160000}"/>
    <cellStyle name="쉼표 [0] 11 3 8 2 2 2" xfId="38076" xr:uid="{00000000-0005-0000-0000-000027160000}"/>
    <cellStyle name="쉼표 [0] 11 3 8 2 3" xfId="38077" xr:uid="{00000000-0005-0000-0000-000028160000}"/>
    <cellStyle name="쉼표 [0] 11 3 8 3" xfId="5243" xr:uid="{00000000-0005-0000-0000-000029160000}"/>
    <cellStyle name="쉼표 [0] 11 3 8 3 2" xfId="38078" xr:uid="{00000000-0005-0000-0000-00002A160000}"/>
    <cellStyle name="쉼표 [0] 11 3 8 3 3" xfId="38079" xr:uid="{00000000-0005-0000-0000-00002B160000}"/>
    <cellStyle name="쉼표 [0] 11 3 8 4" xfId="38080" xr:uid="{00000000-0005-0000-0000-00002C160000}"/>
    <cellStyle name="쉼표 [0] 11 3 8 5" xfId="38081" xr:uid="{00000000-0005-0000-0000-00002D160000}"/>
    <cellStyle name="쉼표 [0] 11 3 9" xfId="5244" xr:uid="{00000000-0005-0000-0000-00002E160000}"/>
    <cellStyle name="쉼표 [0] 11 3 9 2" xfId="5245" xr:uid="{00000000-0005-0000-0000-00002F160000}"/>
    <cellStyle name="쉼표 [0] 11 3 9 2 2" xfId="38082" xr:uid="{00000000-0005-0000-0000-000030160000}"/>
    <cellStyle name="쉼표 [0] 11 3 9 3" xfId="38083" xr:uid="{00000000-0005-0000-0000-000031160000}"/>
    <cellStyle name="쉼표 [0] 11 4" xfId="5246" xr:uid="{00000000-0005-0000-0000-000032160000}"/>
    <cellStyle name="쉼표 [0] 11 4 10" xfId="5247" xr:uid="{00000000-0005-0000-0000-000033160000}"/>
    <cellStyle name="쉼표 [0] 11 4 10 2" xfId="5248" xr:uid="{00000000-0005-0000-0000-000034160000}"/>
    <cellStyle name="쉼표 [0] 11 4 10 3" xfId="38084" xr:uid="{00000000-0005-0000-0000-000035160000}"/>
    <cellStyle name="쉼표 [0] 11 4 11" xfId="5249" xr:uid="{00000000-0005-0000-0000-000036160000}"/>
    <cellStyle name="쉼표 [0] 11 4 12" xfId="38085" xr:uid="{00000000-0005-0000-0000-000037160000}"/>
    <cellStyle name="쉼표 [0] 11 4 2" xfId="5250" xr:uid="{00000000-0005-0000-0000-000038160000}"/>
    <cellStyle name="쉼표 [0] 11 4 2 10" xfId="5251" xr:uid="{00000000-0005-0000-0000-000039160000}"/>
    <cellStyle name="쉼표 [0] 11 4 2 11" xfId="38086" xr:uid="{00000000-0005-0000-0000-00003A160000}"/>
    <cellStyle name="쉼표 [0] 11 4 2 2" xfId="5252" xr:uid="{00000000-0005-0000-0000-00003B160000}"/>
    <cellStyle name="쉼표 [0] 11 4 2 2 2" xfId="5253" xr:uid="{00000000-0005-0000-0000-00003C160000}"/>
    <cellStyle name="쉼표 [0] 11 4 2 2 2 2" xfId="5254" xr:uid="{00000000-0005-0000-0000-00003D160000}"/>
    <cellStyle name="쉼표 [0] 11 4 2 2 2 2 2" xfId="5255" xr:uid="{00000000-0005-0000-0000-00003E160000}"/>
    <cellStyle name="쉼표 [0] 11 4 2 2 2 2 2 2" xfId="5256" xr:uid="{00000000-0005-0000-0000-00003F160000}"/>
    <cellStyle name="쉼표 [0] 11 4 2 2 2 2 2 2 2" xfId="5257" xr:uid="{00000000-0005-0000-0000-000040160000}"/>
    <cellStyle name="쉼표 [0] 11 4 2 2 2 2 2 3" xfId="5258" xr:uid="{00000000-0005-0000-0000-000041160000}"/>
    <cellStyle name="쉼표 [0] 11 4 2 2 2 2 2 4" xfId="38087" xr:uid="{00000000-0005-0000-0000-000042160000}"/>
    <cellStyle name="쉼표 [0] 11 4 2 2 2 2 3" xfId="5259" xr:uid="{00000000-0005-0000-0000-000043160000}"/>
    <cellStyle name="쉼표 [0] 11 4 2 2 2 2 3 2" xfId="5260" xr:uid="{00000000-0005-0000-0000-000044160000}"/>
    <cellStyle name="쉼표 [0] 11 4 2 2 2 2 3 2 2" xfId="5261" xr:uid="{00000000-0005-0000-0000-000045160000}"/>
    <cellStyle name="쉼표 [0] 11 4 2 2 2 2 3 3" xfId="5262" xr:uid="{00000000-0005-0000-0000-000046160000}"/>
    <cellStyle name="쉼표 [0] 11 4 2 2 2 2 4" xfId="5263" xr:uid="{00000000-0005-0000-0000-000047160000}"/>
    <cellStyle name="쉼표 [0] 11 4 2 2 2 2 4 2" xfId="5264" xr:uid="{00000000-0005-0000-0000-000048160000}"/>
    <cellStyle name="쉼표 [0] 11 4 2 2 2 2 5" xfId="5265" xr:uid="{00000000-0005-0000-0000-000049160000}"/>
    <cellStyle name="쉼표 [0] 11 4 2 2 2 2 6" xfId="38088" xr:uid="{00000000-0005-0000-0000-00004A160000}"/>
    <cellStyle name="쉼표 [0] 11 4 2 2 2 3" xfId="5266" xr:uid="{00000000-0005-0000-0000-00004B160000}"/>
    <cellStyle name="쉼표 [0] 11 4 2 2 2 3 2" xfId="5267" xr:uid="{00000000-0005-0000-0000-00004C160000}"/>
    <cellStyle name="쉼표 [0] 11 4 2 2 2 3 2 2" xfId="5268" xr:uid="{00000000-0005-0000-0000-00004D160000}"/>
    <cellStyle name="쉼표 [0] 11 4 2 2 2 3 2 3" xfId="38089" xr:uid="{00000000-0005-0000-0000-00004E160000}"/>
    <cellStyle name="쉼표 [0] 11 4 2 2 2 3 3" xfId="5269" xr:uid="{00000000-0005-0000-0000-00004F160000}"/>
    <cellStyle name="쉼표 [0] 11 4 2 2 2 3 4" xfId="38090" xr:uid="{00000000-0005-0000-0000-000050160000}"/>
    <cellStyle name="쉼표 [0] 11 4 2 2 2 4" xfId="5270" xr:uid="{00000000-0005-0000-0000-000051160000}"/>
    <cellStyle name="쉼표 [0] 11 4 2 2 2 4 2" xfId="5271" xr:uid="{00000000-0005-0000-0000-000052160000}"/>
    <cellStyle name="쉼표 [0] 11 4 2 2 2 4 2 2" xfId="5272" xr:uid="{00000000-0005-0000-0000-000053160000}"/>
    <cellStyle name="쉼표 [0] 11 4 2 2 2 4 3" xfId="5273" xr:uid="{00000000-0005-0000-0000-000054160000}"/>
    <cellStyle name="쉼표 [0] 11 4 2 2 2 4 4" xfId="38091" xr:uid="{00000000-0005-0000-0000-000055160000}"/>
    <cellStyle name="쉼표 [0] 11 4 2 2 2 5" xfId="5274" xr:uid="{00000000-0005-0000-0000-000056160000}"/>
    <cellStyle name="쉼표 [0] 11 4 2 2 2 5 2" xfId="5275" xr:uid="{00000000-0005-0000-0000-000057160000}"/>
    <cellStyle name="쉼표 [0] 11 4 2 2 2 6" xfId="5276" xr:uid="{00000000-0005-0000-0000-000058160000}"/>
    <cellStyle name="쉼표 [0] 11 4 2 2 2 7" xfId="38092" xr:uid="{00000000-0005-0000-0000-000059160000}"/>
    <cellStyle name="쉼표 [0] 11 4 2 2 3" xfId="5277" xr:uid="{00000000-0005-0000-0000-00005A160000}"/>
    <cellStyle name="쉼표 [0] 11 4 2 2 3 2" xfId="5278" xr:uid="{00000000-0005-0000-0000-00005B160000}"/>
    <cellStyle name="쉼표 [0] 11 4 2 2 3 2 2" xfId="5279" xr:uid="{00000000-0005-0000-0000-00005C160000}"/>
    <cellStyle name="쉼표 [0] 11 4 2 2 3 2 2 2" xfId="5280" xr:uid="{00000000-0005-0000-0000-00005D160000}"/>
    <cellStyle name="쉼표 [0] 11 4 2 2 3 2 3" xfId="5281" xr:uid="{00000000-0005-0000-0000-00005E160000}"/>
    <cellStyle name="쉼표 [0] 11 4 2 2 3 2 4" xfId="38093" xr:uid="{00000000-0005-0000-0000-00005F160000}"/>
    <cellStyle name="쉼표 [0] 11 4 2 2 3 3" xfId="5282" xr:uid="{00000000-0005-0000-0000-000060160000}"/>
    <cellStyle name="쉼표 [0] 11 4 2 2 3 3 2" xfId="5283" xr:uid="{00000000-0005-0000-0000-000061160000}"/>
    <cellStyle name="쉼표 [0] 11 4 2 2 3 3 2 2" xfId="5284" xr:uid="{00000000-0005-0000-0000-000062160000}"/>
    <cellStyle name="쉼표 [0] 11 4 2 2 3 3 3" xfId="5285" xr:uid="{00000000-0005-0000-0000-000063160000}"/>
    <cellStyle name="쉼표 [0] 11 4 2 2 3 4" xfId="5286" xr:uid="{00000000-0005-0000-0000-000064160000}"/>
    <cellStyle name="쉼표 [0] 11 4 2 2 3 4 2" xfId="5287" xr:uid="{00000000-0005-0000-0000-000065160000}"/>
    <cellStyle name="쉼표 [0] 11 4 2 2 3 5" xfId="5288" xr:uid="{00000000-0005-0000-0000-000066160000}"/>
    <cellStyle name="쉼표 [0] 11 4 2 2 3 6" xfId="38094" xr:uid="{00000000-0005-0000-0000-000067160000}"/>
    <cellStyle name="쉼표 [0] 11 4 2 2 4" xfId="5289" xr:uid="{00000000-0005-0000-0000-000068160000}"/>
    <cellStyle name="쉼표 [0] 11 4 2 2 4 2" xfId="5290" xr:uid="{00000000-0005-0000-0000-000069160000}"/>
    <cellStyle name="쉼표 [0] 11 4 2 2 4 2 2" xfId="5291" xr:uid="{00000000-0005-0000-0000-00006A160000}"/>
    <cellStyle name="쉼표 [0] 11 4 2 2 4 2 2 2" xfId="5292" xr:uid="{00000000-0005-0000-0000-00006B160000}"/>
    <cellStyle name="쉼표 [0] 11 4 2 2 4 2 3" xfId="5293" xr:uid="{00000000-0005-0000-0000-00006C160000}"/>
    <cellStyle name="쉼표 [0] 11 4 2 2 4 2 4" xfId="38095" xr:uid="{00000000-0005-0000-0000-00006D160000}"/>
    <cellStyle name="쉼표 [0] 11 4 2 2 4 3" xfId="5294" xr:uid="{00000000-0005-0000-0000-00006E160000}"/>
    <cellStyle name="쉼표 [0] 11 4 2 2 4 3 2" xfId="5295" xr:uid="{00000000-0005-0000-0000-00006F160000}"/>
    <cellStyle name="쉼표 [0] 11 4 2 2 4 3 2 2" xfId="5296" xr:uid="{00000000-0005-0000-0000-000070160000}"/>
    <cellStyle name="쉼표 [0] 11 4 2 2 4 3 3" xfId="5297" xr:uid="{00000000-0005-0000-0000-000071160000}"/>
    <cellStyle name="쉼표 [0] 11 4 2 2 4 4" xfId="5298" xr:uid="{00000000-0005-0000-0000-000072160000}"/>
    <cellStyle name="쉼표 [0] 11 4 2 2 4 4 2" xfId="5299" xr:uid="{00000000-0005-0000-0000-000073160000}"/>
    <cellStyle name="쉼표 [0] 11 4 2 2 4 5" xfId="5300" xr:uid="{00000000-0005-0000-0000-000074160000}"/>
    <cellStyle name="쉼표 [0] 11 4 2 2 4 6" xfId="38096" xr:uid="{00000000-0005-0000-0000-000075160000}"/>
    <cellStyle name="쉼표 [0] 11 4 2 2 5" xfId="5301" xr:uid="{00000000-0005-0000-0000-000076160000}"/>
    <cellStyle name="쉼표 [0] 11 4 2 2 5 2" xfId="5302" xr:uid="{00000000-0005-0000-0000-000077160000}"/>
    <cellStyle name="쉼표 [0] 11 4 2 2 5 2 2" xfId="5303" xr:uid="{00000000-0005-0000-0000-000078160000}"/>
    <cellStyle name="쉼표 [0] 11 4 2 2 5 3" xfId="5304" xr:uid="{00000000-0005-0000-0000-000079160000}"/>
    <cellStyle name="쉼표 [0] 11 4 2 2 5 4" xfId="38097" xr:uid="{00000000-0005-0000-0000-00007A160000}"/>
    <cellStyle name="쉼표 [0] 11 4 2 2 6" xfId="5305" xr:uid="{00000000-0005-0000-0000-00007B160000}"/>
    <cellStyle name="쉼표 [0] 11 4 2 2 6 2" xfId="5306" xr:uid="{00000000-0005-0000-0000-00007C160000}"/>
    <cellStyle name="쉼표 [0] 11 4 2 2 6 2 2" xfId="5307" xr:uid="{00000000-0005-0000-0000-00007D160000}"/>
    <cellStyle name="쉼표 [0] 11 4 2 2 6 3" xfId="5308" xr:uid="{00000000-0005-0000-0000-00007E160000}"/>
    <cellStyle name="쉼표 [0] 11 4 2 2 7" xfId="5309" xr:uid="{00000000-0005-0000-0000-00007F160000}"/>
    <cellStyle name="쉼표 [0] 11 4 2 2 7 2" xfId="5310" xr:uid="{00000000-0005-0000-0000-000080160000}"/>
    <cellStyle name="쉼표 [0] 11 4 2 2 8" xfId="5311" xr:uid="{00000000-0005-0000-0000-000081160000}"/>
    <cellStyle name="쉼표 [0] 11 4 2 2 9" xfId="38098" xr:uid="{00000000-0005-0000-0000-000082160000}"/>
    <cellStyle name="쉼표 [0] 11 4 2 3" xfId="5312" xr:uid="{00000000-0005-0000-0000-000083160000}"/>
    <cellStyle name="쉼표 [0] 11 4 2 3 2" xfId="5313" xr:uid="{00000000-0005-0000-0000-000084160000}"/>
    <cellStyle name="쉼표 [0] 11 4 2 3 2 2" xfId="5314" xr:uid="{00000000-0005-0000-0000-000085160000}"/>
    <cellStyle name="쉼표 [0] 11 4 2 3 2 2 2" xfId="5315" xr:uid="{00000000-0005-0000-0000-000086160000}"/>
    <cellStyle name="쉼표 [0] 11 4 2 3 2 2 2 2" xfId="5316" xr:uid="{00000000-0005-0000-0000-000087160000}"/>
    <cellStyle name="쉼표 [0] 11 4 2 3 2 2 2 2 2" xfId="5317" xr:uid="{00000000-0005-0000-0000-000088160000}"/>
    <cellStyle name="쉼표 [0] 11 4 2 3 2 2 2 3" xfId="5318" xr:uid="{00000000-0005-0000-0000-000089160000}"/>
    <cellStyle name="쉼표 [0] 11 4 2 3 2 2 2 4" xfId="38099" xr:uid="{00000000-0005-0000-0000-00008A160000}"/>
    <cellStyle name="쉼표 [0] 11 4 2 3 2 2 3" xfId="5319" xr:uid="{00000000-0005-0000-0000-00008B160000}"/>
    <cellStyle name="쉼표 [0] 11 4 2 3 2 2 3 2" xfId="5320" xr:uid="{00000000-0005-0000-0000-00008C160000}"/>
    <cellStyle name="쉼표 [0] 11 4 2 3 2 2 3 2 2" xfId="5321" xr:uid="{00000000-0005-0000-0000-00008D160000}"/>
    <cellStyle name="쉼표 [0] 11 4 2 3 2 2 3 3" xfId="5322" xr:uid="{00000000-0005-0000-0000-00008E160000}"/>
    <cellStyle name="쉼표 [0] 11 4 2 3 2 2 4" xfId="5323" xr:uid="{00000000-0005-0000-0000-00008F160000}"/>
    <cellStyle name="쉼표 [0] 11 4 2 3 2 2 4 2" xfId="5324" xr:uid="{00000000-0005-0000-0000-000090160000}"/>
    <cellStyle name="쉼표 [0] 11 4 2 3 2 2 5" xfId="5325" xr:uid="{00000000-0005-0000-0000-000091160000}"/>
    <cellStyle name="쉼표 [0] 11 4 2 3 2 2 6" xfId="38100" xr:uid="{00000000-0005-0000-0000-000092160000}"/>
    <cellStyle name="쉼표 [0] 11 4 2 3 2 3" xfId="5326" xr:uid="{00000000-0005-0000-0000-000093160000}"/>
    <cellStyle name="쉼표 [0] 11 4 2 3 2 3 2" xfId="5327" xr:uid="{00000000-0005-0000-0000-000094160000}"/>
    <cellStyle name="쉼표 [0] 11 4 2 3 2 3 2 2" xfId="5328" xr:uid="{00000000-0005-0000-0000-000095160000}"/>
    <cellStyle name="쉼표 [0] 11 4 2 3 2 3 2 3" xfId="38101" xr:uid="{00000000-0005-0000-0000-000096160000}"/>
    <cellStyle name="쉼표 [0] 11 4 2 3 2 3 3" xfId="5329" xr:uid="{00000000-0005-0000-0000-000097160000}"/>
    <cellStyle name="쉼표 [0] 11 4 2 3 2 3 4" xfId="38102" xr:uid="{00000000-0005-0000-0000-000098160000}"/>
    <cellStyle name="쉼표 [0] 11 4 2 3 2 4" xfId="5330" xr:uid="{00000000-0005-0000-0000-000099160000}"/>
    <cellStyle name="쉼표 [0] 11 4 2 3 2 4 2" xfId="5331" xr:uid="{00000000-0005-0000-0000-00009A160000}"/>
    <cellStyle name="쉼표 [0] 11 4 2 3 2 4 2 2" xfId="5332" xr:uid="{00000000-0005-0000-0000-00009B160000}"/>
    <cellStyle name="쉼표 [0] 11 4 2 3 2 4 3" xfId="5333" xr:uid="{00000000-0005-0000-0000-00009C160000}"/>
    <cellStyle name="쉼표 [0] 11 4 2 3 2 4 4" xfId="38103" xr:uid="{00000000-0005-0000-0000-00009D160000}"/>
    <cellStyle name="쉼표 [0] 11 4 2 3 2 5" xfId="5334" xr:uid="{00000000-0005-0000-0000-00009E160000}"/>
    <cellStyle name="쉼표 [0] 11 4 2 3 2 5 2" xfId="5335" xr:uid="{00000000-0005-0000-0000-00009F160000}"/>
    <cellStyle name="쉼표 [0] 11 4 2 3 2 6" xfId="5336" xr:uid="{00000000-0005-0000-0000-0000A0160000}"/>
    <cellStyle name="쉼표 [0] 11 4 2 3 2 7" xfId="38104" xr:uid="{00000000-0005-0000-0000-0000A1160000}"/>
    <cellStyle name="쉼표 [0] 11 4 2 3 3" xfId="5337" xr:uid="{00000000-0005-0000-0000-0000A2160000}"/>
    <cellStyle name="쉼표 [0] 11 4 2 3 3 2" xfId="5338" xr:uid="{00000000-0005-0000-0000-0000A3160000}"/>
    <cellStyle name="쉼표 [0] 11 4 2 3 3 2 2" xfId="5339" xr:uid="{00000000-0005-0000-0000-0000A4160000}"/>
    <cellStyle name="쉼표 [0] 11 4 2 3 3 2 2 2" xfId="5340" xr:uid="{00000000-0005-0000-0000-0000A5160000}"/>
    <cellStyle name="쉼표 [0] 11 4 2 3 3 2 3" xfId="5341" xr:uid="{00000000-0005-0000-0000-0000A6160000}"/>
    <cellStyle name="쉼표 [0] 11 4 2 3 3 2 4" xfId="38105" xr:uid="{00000000-0005-0000-0000-0000A7160000}"/>
    <cellStyle name="쉼표 [0] 11 4 2 3 3 3" xfId="5342" xr:uid="{00000000-0005-0000-0000-0000A8160000}"/>
    <cellStyle name="쉼표 [0] 11 4 2 3 3 3 2" xfId="5343" xr:uid="{00000000-0005-0000-0000-0000A9160000}"/>
    <cellStyle name="쉼표 [0] 11 4 2 3 3 3 2 2" xfId="5344" xr:uid="{00000000-0005-0000-0000-0000AA160000}"/>
    <cellStyle name="쉼표 [0] 11 4 2 3 3 3 3" xfId="5345" xr:uid="{00000000-0005-0000-0000-0000AB160000}"/>
    <cellStyle name="쉼표 [0] 11 4 2 3 3 4" xfId="5346" xr:uid="{00000000-0005-0000-0000-0000AC160000}"/>
    <cellStyle name="쉼표 [0] 11 4 2 3 3 4 2" xfId="5347" xr:uid="{00000000-0005-0000-0000-0000AD160000}"/>
    <cellStyle name="쉼표 [0] 11 4 2 3 3 5" xfId="5348" xr:uid="{00000000-0005-0000-0000-0000AE160000}"/>
    <cellStyle name="쉼표 [0] 11 4 2 3 3 6" xfId="38106" xr:uid="{00000000-0005-0000-0000-0000AF160000}"/>
    <cellStyle name="쉼표 [0] 11 4 2 3 4" xfId="5349" xr:uid="{00000000-0005-0000-0000-0000B0160000}"/>
    <cellStyle name="쉼표 [0] 11 4 2 3 4 2" xfId="5350" xr:uid="{00000000-0005-0000-0000-0000B1160000}"/>
    <cellStyle name="쉼표 [0] 11 4 2 3 4 2 2" xfId="5351" xr:uid="{00000000-0005-0000-0000-0000B2160000}"/>
    <cellStyle name="쉼표 [0] 11 4 2 3 4 2 2 2" xfId="5352" xr:uid="{00000000-0005-0000-0000-0000B3160000}"/>
    <cellStyle name="쉼표 [0] 11 4 2 3 4 2 3" xfId="5353" xr:uid="{00000000-0005-0000-0000-0000B4160000}"/>
    <cellStyle name="쉼표 [0] 11 4 2 3 4 2 4" xfId="38107" xr:uid="{00000000-0005-0000-0000-0000B5160000}"/>
    <cellStyle name="쉼표 [0] 11 4 2 3 4 3" xfId="5354" xr:uid="{00000000-0005-0000-0000-0000B6160000}"/>
    <cellStyle name="쉼표 [0] 11 4 2 3 4 3 2" xfId="5355" xr:uid="{00000000-0005-0000-0000-0000B7160000}"/>
    <cellStyle name="쉼표 [0] 11 4 2 3 4 3 2 2" xfId="5356" xr:uid="{00000000-0005-0000-0000-0000B8160000}"/>
    <cellStyle name="쉼표 [0] 11 4 2 3 4 3 3" xfId="5357" xr:uid="{00000000-0005-0000-0000-0000B9160000}"/>
    <cellStyle name="쉼표 [0] 11 4 2 3 4 4" xfId="5358" xr:uid="{00000000-0005-0000-0000-0000BA160000}"/>
    <cellStyle name="쉼표 [0] 11 4 2 3 4 4 2" xfId="5359" xr:uid="{00000000-0005-0000-0000-0000BB160000}"/>
    <cellStyle name="쉼표 [0] 11 4 2 3 4 5" xfId="5360" xr:uid="{00000000-0005-0000-0000-0000BC160000}"/>
    <cellStyle name="쉼표 [0] 11 4 2 3 4 6" xfId="38108" xr:uid="{00000000-0005-0000-0000-0000BD160000}"/>
    <cellStyle name="쉼표 [0] 11 4 2 3 5" xfId="5361" xr:uid="{00000000-0005-0000-0000-0000BE160000}"/>
    <cellStyle name="쉼표 [0] 11 4 2 3 5 2" xfId="5362" xr:uid="{00000000-0005-0000-0000-0000BF160000}"/>
    <cellStyle name="쉼표 [0] 11 4 2 3 5 2 2" xfId="5363" xr:uid="{00000000-0005-0000-0000-0000C0160000}"/>
    <cellStyle name="쉼표 [0] 11 4 2 3 5 3" xfId="5364" xr:uid="{00000000-0005-0000-0000-0000C1160000}"/>
    <cellStyle name="쉼표 [0] 11 4 2 3 5 4" xfId="38109" xr:uid="{00000000-0005-0000-0000-0000C2160000}"/>
    <cellStyle name="쉼표 [0] 11 4 2 3 6" xfId="5365" xr:uid="{00000000-0005-0000-0000-0000C3160000}"/>
    <cellStyle name="쉼표 [0] 11 4 2 3 6 2" xfId="5366" xr:uid="{00000000-0005-0000-0000-0000C4160000}"/>
    <cellStyle name="쉼표 [0] 11 4 2 3 6 2 2" xfId="5367" xr:uid="{00000000-0005-0000-0000-0000C5160000}"/>
    <cellStyle name="쉼표 [0] 11 4 2 3 6 3" xfId="5368" xr:uid="{00000000-0005-0000-0000-0000C6160000}"/>
    <cellStyle name="쉼표 [0] 11 4 2 3 7" xfId="5369" xr:uid="{00000000-0005-0000-0000-0000C7160000}"/>
    <cellStyle name="쉼표 [0] 11 4 2 3 7 2" xfId="5370" xr:uid="{00000000-0005-0000-0000-0000C8160000}"/>
    <cellStyle name="쉼표 [0] 11 4 2 3 8" xfId="5371" xr:uid="{00000000-0005-0000-0000-0000C9160000}"/>
    <cellStyle name="쉼표 [0] 11 4 2 3 9" xfId="38110" xr:uid="{00000000-0005-0000-0000-0000CA160000}"/>
    <cellStyle name="쉼표 [0] 11 4 2 4" xfId="5372" xr:uid="{00000000-0005-0000-0000-0000CB160000}"/>
    <cellStyle name="쉼표 [0] 11 4 2 4 2" xfId="5373" xr:uid="{00000000-0005-0000-0000-0000CC160000}"/>
    <cellStyle name="쉼표 [0] 11 4 2 4 2 2" xfId="5374" xr:uid="{00000000-0005-0000-0000-0000CD160000}"/>
    <cellStyle name="쉼표 [0] 11 4 2 4 2 2 2" xfId="5375" xr:uid="{00000000-0005-0000-0000-0000CE160000}"/>
    <cellStyle name="쉼표 [0] 11 4 2 4 2 2 2 2" xfId="5376" xr:uid="{00000000-0005-0000-0000-0000CF160000}"/>
    <cellStyle name="쉼표 [0] 11 4 2 4 2 2 3" xfId="5377" xr:uid="{00000000-0005-0000-0000-0000D0160000}"/>
    <cellStyle name="쉼표 [0] 11 4 2 4 2 2 4" xfId="38111" xr:uid="{00000000-0005-0000-0000-0000D1160000}"/>
    <cellStyle name="쉼표 [0] 11 4 2 4 2 3" xfId="5378" xr:uid="{00000000-0005-0000-0000-0000D2160000}"/>
    <cellStyle name="쉼표 [0] 11 4 2 4 2 3 2" xfId="5379" xr:uid="{00000000-0005-0000-0000-0000D3160000}"/>
    <cellStyle name="쉼표 [0] 11 4 2 4 2 3 2 2" xfId="5380" xr:uid="{00000000-0005-0000-0000-0000D4160000}"/>
    <cellStyle name="쉼표 [0] 11 4 2 4 2 3 3" xfId="5381" xr:uid="{00000000-0005-0000-0000-0000D5160000}"/>
    <cellStyle name="쉼표 [0] 11 4 2 4 2 4" xfId="5382" xr:uid="{00000000-0005-0000-0000-0000D6160000}"/>
    <cellStyle name="쉼표 [0] 11 4 2 4 2 4 2" xfId="5383" xr:uid="{00000000-0005-0000-0000-0000D7160000}"/>
    <cellStyle name="쉼표 [0] 11 4 2 4 2 5" xfId="5384" xr:uid="{00000000-0005-0000-0000-0000D8160000}"/>
    <cellStyle name="쉼표 [0] 11 4 2 4 2 6" xfId="38112" xr:uid="{00000000-0005-0000-0000-0000D9160000}"/>
    <cellStyle name="쉼표 [0] 11 4 2 4 3" xfId="5385" xr:uid="{00000000-0005-0000-0000-0000DA160000}"/>
    <cellStyle name="쉼표 [0] 11 4 2 4 3 2" xfId="5386" xr:uid="{00000000-0005-0000-0000-0000DB160000}"/>
    <cellStyle name="쉼표 [0] 11 4 2 4 3 2 2" xfId="5387" xr:uid="{00000000-0005-0000-0000-0000DC160000}"/>
    <cellStyle name="쉼표 [0] 11 4 2 4 3 2 3" xfId="38113" xr:uid="{00000000-0005-0000-0000-0000DD160000}"/>
    <cellStyle name="쉼표 [0] 11 4 2 4 3 3" xfId="5388" xr:uid="{00000000-0005-0000-0000-0000DE160000}"/>
    <cellStyle name="쉼표 [0] 11 4 2 4 3 4" xfId="38114" xr:uid="{00000000-0005-0000-0000-0000DF160000}"/>
    <cellStyle name="쉼표 [0] 11 4 2 4 4" xfId="5389" xr:uid="{00000000-0005-0000-0000-0000E0160000}"/>
    <cellStyle name="쉼표 [0] 11 4 2 4 4 2" xfId="5390" xr:uid="{00000000-0005-0000-0000-0000E1160000}"/>
    <cellStyle name="쉼표 [0] 11 4 2 4 4 2 2" xfId="5391" xr:uid="{00000000-0005-0000-0000-0000E2160000}"/>
    <cellStyle name="쉼표 [0] 11 4 2 4 4 3" xfId="5392" xr:uid="{00000000-0005-0000-0000-0000E3160000}"/>
    <cellStyle name="쉼표 [0] 11 4 2 4 4 4" xfId="38115" xr:uid="{00000000-0005-0000-0000-0000E4160000}"/>
    <cellStyle name="쉼표 [0] 11 4 2 4 5" xfId="5393" xr:uid="{00000000-0005-0000-0000-0000E5160000}"/>
    <cellStyle name="쉼표 [0] 11 4 2 4 5 2" xfId="5394" xr:uid="{00000000-0005-0000-0000-0000E6160000}"/>
    <cellStyle name="쉼표 [0] 11 4 2 4 6" xfId="5395" xr:uid="{00000000-0005-0000-0000-0000E7160000}"/>
    <cellStyle name="쉼표 [0] 11 4 2 4 7" xfId="38116" xr:uid="{00000000-0005-0000-0000-0000E8160000}"/>
    <cellStyle name="쉼표 [0] 11 4 2 5" xfId="5396" xr:uid="{00000000-0005-0000-0000-0000E9160000}"/>
    <cellStyle name="쉼표 [0] 11 4 2 5 2" xfId="5397" xr:uid="{00000000-0005-0000-0000-0000EA160000}"/>
    <cellStyle name="쉼표 [0] 11 4 2 5 2 2" xfId="5398" xr:uid="{00000000-0005-0000-0000-0000EB160000}"/>
    <cellStyle name="쉼표 [0] 11 4 2 5 2 2 2" xfId="5399" xr:uid="{00000000-0005-0000-0000-0000EC160000}"/>
    <cellStyle name="쉼표 [0] 11 4 2 5 2 2 3" xfId="38117" xr:uid="{00000000-0005-0000-0000-0000ED160000}"/>
    <cellStyle name="쉼표 [0] 11 4 2 5 2 3" xfId="5400" xr:uid="{00000000-0005-0000-0000-0000EE160000}"/>
    <cellStyle name="쉼표 [0] 11 4 2 5 2 4" xfId="38118" xr:uid="{00000000-0005-0000-0000-0000EF160000}"/>
    <cellStyle name="쉼표 [0] 11 4 2 5 3" xfId="5401" xr:uid="{00000000-0005-0000-0000-0000F0160000}"/>
    <cellStyle name="쉼표 [0] 11 4 2 5 3 2" xfId="5402" xr:uid="{00000000-0005-0000-0000-0000F1160000}"/>
    <cellStyle name="쉼표 [0] 11 4 2 5 3 2 2" xfId="5403" xr:uid="{00000000-0005-0000-0000-0000F2160000}"/>
    <cellStyle name="쉼표 [0] 11 4 2 5 3 2 3" xfId="38119" xr:uid="{00000000-0005-0000-0000-0000F3160000}"/>
    <cellStyle name="쉼표 [0] 11 4 2 5 3 3" xfId="5404" xr:uid="{00000000-0005-0000-0000-0000F4160000}"/>
    <cellStyle name="쉼표 [0] 11 4 2 5 3 4" xfId="38120" xr:uid="{00000000-0005-0000-0000-0000F5160000}"/>
    <cellStyle name="쉼표 [0] 11 4 2 5 4" xfId="5405" xr:uid="{00000000-0005-0000-0000-0000F6160000}"/>
    <cellStyle name="쉼표 [0] 11 4 2 5 4 2" xfId="5406" xr:uid="{00000000-0005-0000-0000-0000F7160000}"/>
    <cellStyle name="쉼표 [0] 11 4 2 5 4 3" xfId="38121" xr:uid="{00000000-0005-0000-0000-0000F8160000}"/>
    <cellStyle name="쉼표 [0] 11 4 2 5 5" xfId="5407" xr:uid="{00000000-0005-0000-0000-0000F9160000}"/>
    <cellStyle name="쉼표 [0] 11 4 2 5 6" xfId="38122" xr:uid="{00000000-0005-0000-0000-0000FA160000}"/>
    <cellStyle name="쉼표 [0] 11 4 2 6" xfId="5408" xr:uid="{00000000-0005-0000-0000-0000FB160000}"/>
    <cellStyle name="쉼표 [0] 11 4 2 6 2" xfId="5409" xr:uid="{00000000-0005-0000-0000-0000FC160000}"/>
    <cellStyle name="쉼표 [0] 11 4 2 6 2 2" xfId="5410" xr:uid="{00000000-0005-0000-0000-0000FD160000}"/>
    <cellStyle name="쉼표 [0] 11 4 2 6 2 2 2" xfId="5411" xr:uid="{00000000-0005-0000-0000-0000FE160000}"/>
    <cellStyle name="쉼표 [0] 11 4 2 6 2 3" xfId="5412" xr:uid="{00000000-0005-0000-0000-0000FF160000}"/>
    <cellStyle name="쉼표 [0] 11 4 2 6 2 4" xfId="38123" xr:uid="{00000000-0005-0000-0000-000000170000}"/>
    <cellStyle name="쉼표 [0] 11 4 2 6 3" xfId="5413" xr:uid="{00000000-0005-0000-0000-000001170000}"/>
    <cellStyle name="쉼표 [0] 11 4 2 6 3 2" xfId="5414" xr:uid="{00000000-0005-0000-0000-000002170000}"/>
    <cellStyle name="쉼표 [0] 11 4 2 6 3 2 2" xfId="5415" xr:uid="{00000000-0005-0000-0000-000003170000}"/>
    <cellStyle name="쉼표 [0] 11 4 2 6 3 3" xfId="5416" xr:uid="{00000000-0005-0000-0000-000004170000}"/>
    <cellStyle name="쉼표 [0] 11 4 2 6 4" xfId="5417" xr:uid="{00000000-0005-0000-0000-000005170000}"/>
    <cellStyle name="쉼표 [0] 11 4 2 6 4 2" xfId="5418" xr:uid="{00000000-0005-0000-0000-000006170000}"/>
    <cellStyle name="쉼표 [0] 11 4 2 6 5" xfId="5419" xr:uid="{00000000-0005-0000-0000-000007170000}"/>
    <cellStyle name="쉼표 [0] 11 4 2 6 6" xfId="38124" xr:uid="{00000000-0005-0000-0000-000008170000}"/>
    <cellStyle name="쉼표 [0] 11 4 2 7" xfId="5420" xr:uid="{00000000-0005-0000-0000-000009170000}"/>
    <cellStyle name="쉼표 [0] 11 4 2 7 2" xfId="5421" xr:uid="{00000000-0005-0000-0000-00000A170000}"/>
    <cellStyle name="쉼표 [0] 11 4 2 7 2 2" xfId="5422" xr:uid="{00000000-0005-0000-0000-00000B170000}"/>
    <cellStyle name="쉼표 [0] 11 4 2 7 2 3" xfId="38125" xr:uid="{00000000-0005-0000-0000-00000C170000}"/>
    <cellStyle name="쉼표 [0] 11 4 2 7 3" xfId="5423" xr:uid="{00000000-0005-0000-0000-00000D170000}"/>
    <cellStyle name="쉼표 [0] 11 4 2 7 4" xfId="38126" xr:uid="{00000000-0005-0000-0000-00000E170000}"/>
    <cellStyle name="쉼표 [0] 11 4 2 8" xfId="5424" xr:uid="{00000000-0005-0000-0000-00000F170000}"/>
    <cellStyle name="쉼표 [0] 11 4 2 8 2" xfId="5425" xr:uid="{00000000-0005-0000-0000-000010170000}"/>
    <cellStyle name="쉼표 [0] 11 4 2 8 2 2" xfId="5426" xr:uid="{00000000-0005-0000-0000-000011170000}"/>
    <cellStyle name="쉼표 [0] 11 4 2 8 3" xfId="5427" xr:uid="{00000000-0005-0000-0000-000012170000}"/>
    <cellStyle name="쉼표 [0] 11 4 2 8 4" xfId="38127" xr:uid="{00000000-0005-0000-0000-000013170000}"/>
    <cellStyle name="쉼표 [0] 11 4 2 9" xfId="5428" xr:uid="{00000000-0005-0000-0000-000014170000}"/>
    <cellStyle name="쉼표 [0] 11 4 2 9 2" xfId="5429" xr:uid="{00000000-0005-0000-0000-000015170000}"/>
    <cellStyle name="쉼표 [0] 11 4 3" xfId="5430" xr:uid="{00000000-0005-0000-0000-000016170000}"/>
    <cellStyle name="쉼표 [0] 11 4 3 2" xfId="5431" xr:uid="{00000000-0005-0000-0000-000017170000}"/>
    <cellStyle name="쉼표 [0] 11 4 3 2 2" xfId="5432" xr:uid="{00000000-0005-0000-0000-000018170000}"/>
    <cellStyle name="쉼표 [0] 11 4 3 2 2 2" xfId="5433" xr:uid="{00000000-0005-0000-0000-000019170000}"/>
    <cellStyle name="쉼표 [0] 11 4 3 2 2 2 2" xfId="5434" xr:uid="{00000000-0005-0000-0000-00001A170000}"/>
    <cellStyle name="쉼표 [0] 11 4 3 2 2 2 2 2" xfId="5435" xr:uid="{00000000-0005-0000-0000-00001B170000}"/>
    <cellStyle name="쉼표 [0] 11 4 3 2 2 2 2 3" xfId="38128" xr:uid="{00000000-0005-0000-0000-00001C170000}"/>
    <cellStyle name="쉼표 [0] 11 4 3 2 2 2 3" xfId="5436" xr:uid="{00000000-0005-0000-0000-00001D170000}"/>
    <cellStyle name="쉼표 [0] 11 4 3 2 2 2 4" xfId="38129" xr:uid="{00000000-0005-0000-0000-00001E170000}"/>
    <cellStyle name="쉼표 [0] 11 4 3 2 2 3" xfId="5437" xr:uid="{00000000-0005-0000-0000-00001F170000}"/>
    <cellStyle name="쉼표 [0] 11 4 3 2 2 3 2" xfId="5438" xr:uid="{00000000-0005-0000-0000-000020170000}"/>
    <cellStyle name="쉼표 [0] 11 4 3 2 2 3 2 2" xfId="5439" xr:uid="{00000000-0005-0000-0000-000021170000}"/>
    <cellStyle name="쉼표 [0] 11 4 3 2 2 3 2 3" xfId="38130" xr:uid="{00000000-0005-0000-0000-000022170000}"/>
    <cellStyle name="쉼표 [0] 11 4 3 2 2 3 3" xfId="5440" xr:uid="{00000000-0005-0000-0000-000023170000}"/>
    <cellStyle name="쉼표 [0] 11 4 3 2 2 3 4" xfId="38131" xr:uid="{00000000-0005-0000-0000-000024170000}"/>
    <cellStyle name="쉼표 [0] 11 4 3 2 2 4" xfId="5441" xr:uid="{00000000-0005-0000-0000-000025170000}"/>
    <cellStyle name="쉼표 [0] 11 4 3 2 2 4 2" xfId="5442" xr:uid="{00000000-0005-0000-0000-000026170000}"/>
    <cellStyle name="쉼표 [0] 11 4 3 2 2 4 3" xfId="38132" xr:uid="{00000000-0005-0000-0000-000027170000}"/>
    <cellStyle name="쉼표 [0] 11 4 3 2 2 5" xfId="5443" xr:uid="{00000000-0005-0000-0000-000028170000}"/>
    <cellStyle name="쉼표 [0] 11 4 3 2 2 6" xfId="38133" xr:uid="{00000000-0005-0000-0000-000029170000}"/>
    <cellStyle name="쉼표 [0] 11 4 3 2 3" xfId="5444" xr:uid="{00000000-0005-0000-0000-00002A170000}"/>
    <cellStyle name="쉼표 [0] 11 4 3 2 3 2" xfId="5445" xr:uid="{00000000-0005-0000-0000-00002B170000}"/>
    <cellStyle name="쉼표 [0] 11 4 3 2 3 2 2" xfId="5446" xr:uid="{00000000-0005-0000-0000-00002C170000}"/>
    <cellStyle name="쉼표 [0] 11 4 3 2 3 2 3" xfId="38134" xr:uid="{00000000-0005-0000-0000-00002D170000}"/>
    <cellStyle name="쉼표 [0] 11 4 3 2 3 3" xfId="5447" xr:uid="{00000000-0005-0000-0000-00002E170000}"/>
    <cellStyle name="쉼표 [0] 11 4 3 2 3 4" xfId="38135" xr:uid="{00000000-0005-0000-0000-00002F170000}"/>
    <cellStyle name="쉼표 [0] 11 4 3 2 4" xfId="5448" xr:uid="{00000000-0005-0000-0000-000030170000}"/>
    <cellStyle name="쉼표 [0] 11 4 3 2 4 2" xfId="5449" xr:uid="{00000000-0005-0000-0000-000031170000}"/>
    <cellStyle name="쉼표 [0] 11 4 3 2 4 2 2" xfId="5450" xr:uid="{00000000-0005-0000-0000-000032170000}"/>
    <cellStyle name="쉼표 [0] 11 4 3 2 4 2 3" xfId="38136" xr:uid="{00000000-0005-0000-0000-000033170000}"/>
    <cellStyle name="쉼표 [0] 11 4 3 2 4 3" xfId="5451" xr:uid="{00000000-0005-0000-0000-000034170000}"/>
    <cellStyle name="쉼표 [0] 11 4 3 2 4 4" xfId="38137" xr:uid="{00000000-0005-0000-0000-000035170000}"/>
    <cellStyle name="쉼표 [0] 11 4 3 2 5" xfId="5452" xr:uid="{00000000-0005-0000-0000-000036170000}"/>
    <cellStyle name="쉼표 [0] 11 4 3 2 5 2" xfId="5453" xr:uid="{00000000-0005-0000-0000-000037170000}"/>
    <cellStyle name="쉼표 [0] 11 4 3 2 5 3" xfId="38138" xr:uid="{00000000-0005-0000-0000-000038170000}"/>
    <cellStyle name="쉼표 [0] 11 4 3 2 6" xfId="5454" xr:uid="{00000000-0005-0000-0000-000039170000}"/>
    <cellStyle name="쉼표 [0] 11 4 3 2 7" xfId="38139" xr:uid="{00000000-0005-0000-0000-00003A170000}"/>
    <cellStyle name="쉼표 [0] 11 4 3 3" xfId="5455" xr:uid="{00000000-0005-0000-0000-00003B170000}"/>
    <cellStyle name="쉼표 [0] 11 4 3 3 2" xfId="5456" xr:uid="{00000000-0005-0000-0000-00003C170000}"/>
    <cellStyle name="쉼표 [0] 11 4 3 3 2 2" xfId="5457" xr:uid="{00000000-0005-0000-0000-00003D170000}"/>
    <cellStyle name="쉼표 [0] 11 4 3 3 2 2 2" xfId="5458" xr:uid="{00000000-0005-0000-0000-00003E170000}"/>
    <cellStyle name="쉼표 [0] 11 4 3 3 2 2 3" xfId="38140" xr:uid="{00000000-0005-0000-0000-00003F170000}"/>
    <cellStyle name="쉼표 [0] 11 4 3 3 2 3" xfId="5459" xr:uid="{00000000-0005-0000-0000-000040170000}"/>
    <cellStyle name="쉼표 [0] 11 4 3 3 2 4" xfId="38141" xr:uid="{00000000-0005-0000-0000-000041170000}"/>
    <cellStyle name="쉼표 [0] 11 4 3 3 3" xfId="5460" xr:uid="{00000000-0005-0000-0000-000042170000}"/>
    <cellStyle name="쉼표 [0] 11 4 3 3 3 2" xfId="5461" xr:uid="{00000000-0005-0000-0000-000043170000}"/>
    <cellStyle name="쉼표 [0] 11 4 3 3 3 2 2" xfId="5462" xr:uid="{00000000-0005-0000-0000-000044170000}"/>
    <cellStyle name="쉼표 [0] 11 4 3 3 3 2 3" xfId="38142" xr:uid="{00000000-0005-0000-0000-000045170000}"/>
    <cellStyle name="쉼표 [0] 11 4 3 3 3 3" xfId="5463" xr:uid="{00000000-0005-0000-0000-000046170000}"/>
    <cellStyle name="쉼표 [0] 11 4 3 3 3 4" xfId="38143" xr:uid="{00000000-0005-0000-0000-000047170000}"/>
    <cellStyle name="쉼표 [0] 11 4 3 3 4" xfId="5464" xr:uid="{00000000-0005-0000-0000-000048170000}"/>
    <cellStyle name="쉼표 [0] 11 4 3 3 4 2" xfId="5465" xr:uid="{00000000-0005-0000-0000-000049170000}"/>
    <cellStyle name="쉼표 [0] 11 4 3 3 4 3" xfId="38144" xr:uid="{00000000-0005-0000-0000-00004A170000}"/>
    <cellStyle name="쉼표 [0] 11 4 3 3 5" xfId="5466" xr:uid="{00000000-0005-0000-0000-00004B170000}"/>
    <cellStyle name="쉼표 [0] 11 4 3 3 6" xfId="38145" xr:uid="{00000000-0005-0000-0000-00004C170000}"/>
    <cellStyle name="쉼표 [0] 11 4 3 4" xfId="5467" xr:uid="{00000000-0005-0000-0000-00004D170000}"/>
    <cellStyle name="쉼표 [0] 11 4 3 4 2" xfId="5468" xr:uid="{00000000-0005-0000-0000-00004E170000}"/>
    <cellStyle name="쉼표 [0] 11 4 3 4 2 2" xfId="5469" xr:uid="{00000000-0005-0000-0000-00004F170000}"/>
    <cellStyle name="쉼표 [0] 11 4 3 4 2 2 2" xfId="5470" xr:uid="{00000000-0005-0000-0000-000050170000}"/>
    <cellStyle name="쉼표 [0] 11 4 3 4 2 3" xfId="5471" xr:uid="{00000000-0005-0000-0000-000051170000}"/>
    <cellStyle name="쉼표 [0] 11 4 3 4 2 4" xfId="38146" xr:uid="{00000000-0005-0000-0000-000052170000}"/>
    <cellStyle name="쉼표 [0] 11 4 3 4 3" xfId="5472" xr:uid="{00000000-0005-0000-0000-000053170000}"/>
    <cellStyle name="쉼표 [0] 11 4 3 4 3 2" xfId="5473" xr:uid="{00000000-0005-0000-0000-000054170000}"/>
    <cellStyle name="쉼표 [0] 11 4 3 4 3 2 2" xfId="5474" xr:uid="{00000000-0005-0000-0000-000055170000}"/>
    <cellStyle name="쉼표 [0] 11 4 3 4 3 3" xfId="5475" xr:uid="{00000000-0005-0000-0000-000056170000}"/>
    <cellStyle name="쉼표 [0] 11 4 3 4 4" xfId="5476" xr:uid="{00000000-0005-0000-0000-000057170000}"/>
    <cellStyle name="쉼표 [0] 11 4 3 4 4 2" xfId="5477" xr:uid="{00000000-0005-0000-0000-000058170000}"/>
    <cellStyle name="쉼표 [0] 11 4 3 4 5" xfId="5478" xr:uid="{00000000-0005-0000-0000-000059170000}"/>
    <cellStyle name="쉼표 [0] 11 4 3 4 6" xfId="38147" xr:uid="{00000000-0005-0000-0000-00005A170000}"/>
    <cellStyle name="쉼표 [0] 11 4 3 5" xfId="5479" xr:uid="{00000000-0005-0000-0000-00005B170000}"/>
    <cellStyle name="쉼표 [0] 11 4 3 5 2" xfId="5480" xr:uid="{00000000-0005-0000-0000-00005C170000}"/>
    <cellStyle name="쉼표 [0] 11 4 3 5 2 2" xfId="5481" xr:uid="{00000000-0005-0000-0000-00005D170000}"/>
    <cellStyle name="쉼표 [0] 11 4 3 5 2 3" xfId="38148" xr:uid="{00000000-0005-0000-0000-00005E170000}"/>
    <cellStyle name="쉼표 [0] 11 4 3 5 3" xfId="5482" xr:uid="{00000000-0005-0000-0000-00005F170000}"/>
    <cellStyle name="쉼표 [0] 11 4 3 5 4" xfId="38149" xr:uid="{00000000-0005-0000-0000-000060170000}"/>
    <cellStyle name="쉼표 [0] 11 4 3 6" xfId="5483" xr:uid="{00000000-0005-0000-0000-000061170000}"/>
    <cellStyle name="쉼표 [0] 11 4 3 6 2" xfId="5484" xr:uid="{00000000-0005-0000-0000-000062170000}"/>
    <cellStyle name="쉼표 [0] 11 4 3 6 2 2" xfId="5485" xr:uid="{00000000-0005-0000-0000-000063170000}"/>
    <cellStyle name="쉼표 [0] 11 4 3 6 3" xfId="5486" xr:uid="{00000000-0005-0000-0000-000064170000}"/>
    <cellStyle name="쉼표 [0] 11 4 3 6 4" xfId="38150" xr:uid="{00000000-0005-0000-0000-000065170000}"/>
    <cellStyle name="쉼표 [0] 11 4 3 7" xfId="5487" xr:uid="{00000000-0005-0000-0000-000066170000}"/>
    <cellStyle name="쉼표 [0] 11 4 3 7 2" xfId="5488" xr:uid="{00000000-0005-0000-0000-000067170000}"/>
    <cellStyle name="쉼표 [0] 11 4 3 8" xfId="5489" xr:uid="{00000000-0005-0000-0000-000068170000}"/>
    <cellStyle name="쉼표 [0] 11 4 3 9" xfId="38151" xr:uid="{00000000-0005-0000-0000-000069170000}"/>
    <cellStyle name="쉼표 [0] 11 4 4" xfId="5490" xr:uid="{00000000-0005-0000-0000-00006A170000}"/>
    <cellStyle name="쉼표 [0] 11 4 4 2" xfId="5491" xr:uid="{00000000-0005-0000-0000-00006B170000}"/>
    <cellStyle name="쉼표 [0] 11 4 4 2 2" xfId="5492" xr:uid="{00000000-0005-0000-0000-00006C170000}"/>
    <cellStyle name="쉼표 [0] 11 4 4 2 2 2" xfId="5493" xr:uid="{00000000-0005-0000-0000-00006D170000}"/>
    <cellStyle name="쉼표 [0] 11 4 4 2 2 2 2" xfId="5494" xr:uid="{00000000-0005-0000-0000-00006E170000}"/>
    <cellStyle name="쉼표 [0] 11 4 4 2 2 2 2 2" xfId="5495" xr:uid="{00000000-0005-0000-0000-00006F170000}"/>
    <cellStyle name="쉼표 [0] 11 4 4 2 2 2 3" xfId="5496" xr:uid="{00000000-0005-0000-0000-000070170000}"/>
    <cellStyle name="쉼표 [0] 11 4 4 2 2 2 4" xfId="38152" xr:uid="{00000000-0005-0000-0000-000071170000}"/>
    <cellStyle name="쉼표 [0] 11 4 4 2 2 3" xfId="5497" xr:uid="{00000000-0005-0000-0000-000072170000}"/>
    <cellStyle name="쉼표 [0] 11 4 4 2 2 3 2" xfId="5498" xr:uid="{00000000-0005-0000-0000-000073170000}"/>
    <cellStyle name="쉼표 [0] 11 4 4 2 2 3 2 2" xfId="5499" xr:uid="{00000000-0005-0000-0000-000074170000}"/>
    <cellStyle name="쉼표 [0] 11 4 4 2 2 3 3" xfId="5500" xr:uid="{00000000-0005-0000-0000-000075170000}"/>
    <cellStyle name="쉼표 [0] 11 4 4 2 2 4" xfId="5501" xr:uid="{00000000-0005-0000-0000-000076170000}"/>
    <cellStyle name="쉼표 [0] 11 4 4 2 2 4 2" xfId="5502" xr:uid="{00000000-0005-0000-0000-000077170000}"/>
    <cellStyle name="쉼표 [0] 11 4 4 2 2 5" xfId="5503" xr:uid="{00000000-0005-0000-0000-000078170000}"/>
    <cellStyle name="쉼표 [0] 11 4 4 2 2 6" xfId="38153" xr:uid="{00000000-0005-0000-0000-000079170000}"/>
    <cellStyle name="쉼표 [0] 11 4 4 2 3" xfId="5504" xr:uid="{00000000-0005-0000-0000-00007A170000}"/>
    <cellStyle name="쉼표 [0] 11 4 4 2 3 2" xfId="5505" xr:uid="{00000000-0005-0000-0000-00007B170000}"/>
    <cellStyle name="쉼표 [0] 11 4 4 2 3 2 2" xfId="5506" xr:uid="{00000000-0005-0000-0000-00007C170000}"/>
    <cellStyle name="쉼표 [0] 11 4 4 2 3 2 3" xfId="38154" xr:uid="{00000000-0005-0000-0000-00007D170000}"/>
    <cellStyle name="쉼표 [0] 11 4 4 2 3 3" xfId="5507" xr:uid="{00000000-0005-0000-0000-00007E170000}"/>
    <cellStyle name="쉼표 [0] 11 4 4 2 3 4" xfId="38155" xr:uid="{00000000-0005-0000-0000-00007F170000}"/>
    <cellStyle name="쉼표 [0] 11 4 4 2 4" xfId="5508" xr:uid="{00000000-0005-0000-0000-000080170000}"/>
    <cellStyle name="쉼표 [0] 11 4 4 2 4 2" xfId="5509" xr:uid="{00000000-0005-0000-0000-000081170000}"/>
    <cellStyle name="쉼표 [0] 11 4 4 2 4 2 2" xfId="5510" xr:uid="{00000000-0005-0000-0000-000082170000}"/>
    <cellStyle name="쉼표 [0] 11 4 4 2 4 3" xfId="5511" xr:uid="{00000000-0005-0000-0000-000083170000}"/>
    <cellStyle name="쉼표 [0] 11 4 4 2 4 4" xfId="38156" xr:uid="{00000000-0005-0000-0000-000084170000}"/>
    <cellStyle name="쉼표 [0] 11 4 4 2 5" xfId="5512" xr:uid="{00000000-0005-0000-0000-000085170000}"/>
    <cellStyle name="쉼표 [0] 11 4 4 2 5 2" xfId="5513" xr:uid="{00000000-0005-0000-0000-000086170000}"/>
    <cellStyle name="쉼표 [0] 11 4 4 2 6" xfId="5514" xr:uid="{00000000-0005-0000-0000-000087170000}"/>
    <cellStyle name="쉼표 [0] 11 4 4 2 7" xfId="38157" xr:uid="{00000000-0005-0000-0000-000088170000}"/>
    <cellStyle name="쉼표 [0] 11 4 4 3" xfId="5515" xr:uid="{00000000-0005-0000-0000-000089170000}"/>
    <cellStyle name="쉼표 [0] 11 4 4 3 2" xfId="5516" xr:uid="{00000000-0005-0000-0000-00008A170000}"/>
    <cellStyle name="쉼표 [0] 11 4 4 3 2 2" xfId="5517" xr:uid="{00000000-0005-0000-0000-00008B170000}"/>
    <cellStyle name="쉼표 [0] 11 4 4 3 2 2 2" xfId="5518" xr:uid="{00000000-0005-0000-0000-00008C170000}"/>
    <cellStyle name="쉼표 [0] 11 4 4 3 2 3" xfId="5519" xr:uid="{00000000-0005-0000-0000-00008D170000}"/>
    <cellStyle name="쉼표 [0] 11 4 4 3 2 4" xfId="38158" xr:uid="{00000000-0005-0000-0000-00008E170000}"/>
    <cellStyle name="쉼표 [0] 11 4 4 3 3" xfId="5520" xr:uid="{00000000-0005-0000-0000-00008F170000}"/>
    <cellStyle name="쉼표 [0] 11 4 4 3 3 2" xfId="5521" xr:uid="{00000000-0005-0000-0000-000090170000}"/>
    <cellStyle name="쉼표 [0] 11 4 4 3 3 2 2" xfId="5522" xr:uid="{00000000-0005-0000-0000-000091170000}"/>
    <cellStyle name="쉼표 [0] 11 4 4 3 3 3" xfId="5523" xr:uid="{00000000-0005-0000-0000-000092170000}"/>
    <cellStyle name="쉼표 [0] 11 4 4 3 4" xfId="5524" xr:uid="{00000000-0005-0000-0000-000093170000}"/>
    <cellStyle name="쉼표 [0] 11 4 4 3 4 2" xfId="5525" xr:uid="{00000000-0005-0000-0000-000094170000}"/>
    <cellStyle name="쉼표 [0] 11 4 4 3 5" xfId="5526" xr:uid="{00000000-0005-0000-0000-000095170000}"/>
    <cellStyle name="쉼표 [0] 11 4 4 3 6" xfId="38159" xr:uid="{00000000-0005-0000-0000-000096170000}"/>
    <cellStyle name="쉼표 [0] 11 4 4 4" xfId="5527" xr:uid="{00000000-0005-0000-0000-000097170000}"/>
    <cellStyle name="쉼표 [0] 11 4 4 4 2" xfId="5528" xr:uid="{00000000-0005-0000-0000-000098170000}"/>
    <cellStyle name="쉼표 [0] 11 4 4 4 2 2" xfId="5529" xr:uid="{00000000-0005-0000-0000-000099170000}"/>
    <cellStyle name="쉼표 [0] 11 4 4 4 2 2 2" xfId="5530" xr:uid="{00000000-0005-0000-0000-00009A170000}"/>
    <cellStyle name="쉼표 [0] 11 4 4 4 2 3" xfId="5531" xr:uid="{00000000-0005-0000-0000-00009B170000}"/>
    <cellStyle name="쉼표 [0] 11 4 4 4 2 4" xfId="38160" xr:uid="{00000000-0005-0000-0000-00009C170000}"/>
    <cellStyle name="쉼표 [0] 11 4 4 4 3" xfId="5532" xr:uid="{00000000-0005-0000-0000-00009D170000}"/>
    <cellStyle name="쉼표 [0] 11 4 4 4 3 2" xfId="5533" xr:uid="{00000000-0005-0000-0000-00009E170000}"/>
    <cellStyle name="쉼표 [0] 11 4 4 4 3 2 2" xfId="5534" xr:uid="{00000000-0005-0000-0000-00009F170000}"/>
    <cellStyle name="쉼표 [0] 11 4 4 4 3 3" xfId="5535" xr:uid="{00000000-0005-0000-0000-0000A0170000}"/>
    <cellStyle name="쉼표 [0] 11 4 4 4 4" xfId="5536" xr:uid="{00000000-0005-0000-0000-0000A1170000}"/>
    <cellStyle name="쉼표 [0] 11 4 4 4 4 2" xfId="5537" xr:uid="{00000000-0005-0000-0000-0000A2170000}"/>
    <cellStyle name="쉼표 [0] 11 4 4 4 5" xfId="5538" xr:uid="{00000000-0005-0000-0000-0000A3170000}"/>
    <cellStyle name="쉼표 [0] 11 4 4 4 6" xfId="38161" xr:uid="{00000000-0005-0000-0000-0000A4170000}"/>
    <cellStyle name="쉼표 [0] 11 4 4 5" xfId="5539" xr:uid="{00000000-0005-0000-0000-0000A5170000}"/>
    <cellStyle name="쉼표 [0] 11 4 4 5 2" xfId="5540" xr:uid="{00000000-0005-0000-0000-0000A6170000}"/>
    <cellStyle name="쉼표 [0] 11 4 4 5 2 2" xfId="5541" xr:uid="{00000000-0005-0000-0000-0000A7170000}"/>
    <cellStyle name="쉼표 [0] 11 4 4 5 3" xfId="5542" xr:uid="{00000000-0005-0000-0000-0000A8170000}"/>
    <cellStyle name="쉼표 [0] 11 4 4 5 4" xfId="38162" xr:uid="{00000000-0005-0000-0000-0000A9170000}"/>
    <cellStyle name="쉼표 [0] 11 4 4 6" xfId="5543" xr:uid="{00000000-0005-0000-0000-0000AA170000}"/>
    <cellStyle name="쉼표 [0] 11 4 4 6 2" xfId="5544" xr:uid="{00000000-0005-0000-0000-0000AB170000}"/>
    <cellStyle name="쉼표 [0] 11 4 4 6 2 2" xfId="5545" xr:uid="{00000000-0005-0000-0000-0000AC170000}"/>
    <cellStyle name="쉼표 [0] 11 4 4 6 3" xfId="5546" xr:uid="{00000000-0005-0000-0000-0000AD170000}"/>
    <cellStyle name="쉼표 [0] 11 4 4 7" xfId="5547" xr:uid="{00000000-0005-0000-0000-0000AE170000}"/>
    <cellStyle name="쉼표 [0] 11 4 4 7 2" xfId="5548" xr:uid="{00000000-0005-0000-0000-0000AF170000}"/>
    <cellStyle name="쉼표 [0] 11 4 4 8" xfId="5549" xr:uid="{00000000-0005-0000-0000-0000B0170000}"/>
    <cellStyle name="쉼표 [0] 11 4 4 9" xfId="38163" xr:uid="{00000000-0005-0000-0000-0000B1170000}"/>
    <cellStyle name="쉼표 [0] 11 4 5" xfId="5550" xr:uid="{00000000-0005-0000-0000-0000B2170000}"/>
    <cellStyle name="쉼표 [0] 11 4 5 2" xfId="5551" xr:uid="{00000000-0005-0000-0000-0000B3170000}"/>
    <cellStyle name="쉼표 [0] 11 4 5 2 2" xfId="5552" xr:uid="{00000000-0005-0000-0000-0000B4170000}"/>
    <cellStyle name="쉼표 [0] 11 4 5 2 2 2" xfId="5553" xr:uid="{00000000-0005-0000-0000-0000B5170000}"/>
    <cellStyle name="쉼표 [0] 11 4 5 2 2 2 2" xfId="5554" xr:uid="{00000000-0005-0000-0000-0000B6170000}"/>
    <cellStyle name="쉼표 [0] 11 4 5 2 2 2 3" xfId="38164" xr:uid="{00000000-0005-0000-0000-0000B7170000}"/>
    <cellStyle name="쉼표 [0] 11 4 5 2 2 3" xfId="5555" xr:uid="{00000000-0005-0000-0000-0000B8170000}"/>
    <cellStyle name="쉼표 [0] 11 4 5 2 2 4" xfId="38165" xr:uid="{00000000-0005-0000-0000-0000B9170000}"/>
    <cellStyle name="쉼표 [0] 11 4 5 2 3" xfId="5556" xr:uid="{00000000-0005-0000-0000-0000BA170000}"/>
    <cellStyle name="쉼표 [0] 11 4 5 2 3 2" xfId="5557" xr:uid="{00000000-0005-0000-0000-0000BB170000}"/>
    <cellStyle name="쉼표 [0] 11 4 5 2 3 2 2" xfId="5558" xr:uid="{00000000-0005-0000-0000-0000BC170000}"/>
    <cellStyle name="쉼표 [0] 11 4 5 2 3 2 3" xfId="38166" xr:uid="{00000000-0005-0000-0000-0000BD170000}"/>
    <cellStyle name="쉼표 [0] 11 4 5 2 3 3" xfId="5559" xr:uid="{00000000-0005-0000-0000-0000BE170000}"/>
    <cellStyle name="쉼표 [0] 11 4 5 2 3 4" xfId="38167" xr:uid="{00000000-0005-0000-0000-0000BF170000}"/>
    <cellStyle name="쉼표 [0] 11 4 5 2 4" xfId="5560" xr:uid="{00000000-0005-0000-0000-0000C0170000}"/>
    <cellStyle name="쉼표 [0] 11 4 5 2 4 2" xfId="5561" xr:uid="{00000000-0005-0000-0000-0000C1170000}"/>
    <cellStyle name="쉼표 [0] 11 4 5 2 4 3" xfId="38168" xr:uid="{00000000-0005-0000-0000-0000C2170000}"/>
    <cellStyle name="쉼표 [0] 11 4 5 2 5" xfId="5562" xr:uid="{00000000-0005-0000-0000-0000C3170000}"/>
    <cellStyle name="쉼표 [0] 11 4 5 2 6" xfId="38169" xr:uid="{00000000-0005-0000-0000-0000C4170000}"/>
    <cellStyle name="쉼표 [0] 11 4 5 3" xfId="5563" xr:uid="{00000000-0005-0000-0000-0000C5170000}"/>
    <cellStyle name="쉼표 [0] 11 4 5 3 2" xfId="5564" xr:uid="{00000000-0005-0000-0000-0000C6170000}"/>
    <cellStyle name="쉼표 [0] 11 4 5 3 2 2" xfId="5565" xr:uid="{00000000-0005-0000-0000-0000C7170000}"/>
    <cellStyle name="쉼표 [0] 11 4 5 3 2 3" xfId="38170" xr:uid="{00000000-0005-0000-0000-0000C8170000}"/>
    <cellStyle name="쉼표 [0] 11 4 5 3 3" xfId="5566" xr:uid="{00000000-0005-0000-0000-0000C9170000}"/>
    <cellStyle name="쉼표 [0] 11 4 5 3 4" xfId="38171" xr:uid="{00000000-0005-0000-0000-0000CA170000}"/>
    <cellStyle name="쉼표 [0] 11 4 5 4" xfId="5567" xr:uid="{00000000-0005-0000-0000-0000CB170000}"/>
    <cellStyle name="쉼표 [0] 11 4 5 4 2" xfId="5568" xr:uid="{00000000-0005-0000-0000-0000CC170000}"/>
    <cellStyle name="쉼표 [0] 11 4 5 4 2 2" xfId="5569" xr:uid="{00000000-0005-0000-0000-0000CD170000}"/>
    <cellStyle name="쉼표 [0] 11 4 5 4 2 3" xfId="38172" xr:uid="{00000000-0005-0000-0000-0000CE170000}"/>
    <cellStyle name="쉼표 [0] 11 4 5 4 3" xfId="5570" xr:uid="{00000000-0005-0000-0000-0000CF170000}"/>
    <cellStyle name="쉼표 [0] 11 4 5 4 4" xfId="38173" xr:uid="{00000000-0005-0000-0000-0000D0170000}"/>
    <cellStyle name="쉼표 [0] 11 4 5 5" xfId="5571" xr:uid="{00000000-0005-0000-0000-0000D1170000}"/>
    <cellStyle name="쉼표 [0] 11 4 5 5 2" xfId="5572" xr:uid="{00000000-0005-0000-0000-0000D2170000}"/>
    <cellStyle name="쉼표 [0] 11 4 5 5 3" xfId="38174" xr:uid="{00000000-0005-0000-0000-0000D3170000}"/>
    <cellStyle name="쉼표 [0] 11 4 5 6" xfId="5573" xr:uid="{00000000-0005-0000-0000-0000D4170000}"/>
    <cellStyle name="쉼표 [0] 11 4 5 7" xfId="38175" xr:uid="{00000000-0005-0000-0000-0000D5170000}"/>
    <cellStyle name="쉼표 [0] 11 4 6" xfId="5574" xr:uid="{00000000-0005-0000-0000-0000D6170000}"/>
    <cellStyle name="쉼표 [0] 11 4 6 2" xfId="5575" xr:uid="{00000000-0005-0000-0000-0000D7170000}"/>
    <cellStyle name="쉼표 [0] 11 4 6 2 2" xfId="5576" xr:uid="{00000000-0005-0000-0000-0000D8170000}"/>
    <cellStyle name="쉼표 [0] 11 4 6 2 2 2" xfId="5577" xr:uid="{00000000-0005-0000-0000-0000D9170000}"/>
    <cellStyle name="쉼표 [0] 11 4 6 2 2 3" xfId="38176" xr:uid="{00000000-0005-0000-0000-0000DA170000}"/>
    <cellStyle name="쉼표 [0] 11 4 6 2 3" xfId="5578" xr:uid="{00000000-0005-0000-0000-0000DB170000}"/>
    <cellStyle name="쉼표 [0] 11 4 6 2 4" xfId="38177" xr:uid="{00000000-0005-0000-0000-0000DC170000}"/>
    <cellStyle name="쉼표 [0] 11 4 6 3" xfId="5579" xr:uid="{00000000-0005-0000-0000-0000DD170000}"/>
    <cellStyle name="쉼표 [0] 11 4 6 3 2" xfId="5580" xr:uid="{00000000-0005-0000-0000-0000DE170000}"/>
    <cellStyle name="쉼표 [0] 11 4 6 3 2 2" xfId="5581" xr:uid="{00000000-0005-0000-0000-0000DF170000}"/>
    <cellStyle name="쉼표 [0] 11 4 6 3 2 3" xfId="38178" xr:uid="{00000000-0005-0000-0000-0000E0170000}"/>
    <cellStyle name="쉼표 [0] 11 4 6 3 3" xfId="5582" xr:uid="{00000000-0005-0000-0000-0000E1170000}"/>
    <cellStyle name="쉼표 [0] 11 4 6 3 4" xfId="38179" xr:uid="{00000000-0005-0000-0000-0000E2170000}"/>
    <cellStyle name="쉼표 [0] 11 4 6 4" xfId="5583" xr:uid="{00000000-0005-0000-0000-0000E3170000}"/>
    <cellStyle name="쉼표 [0] 11 4 6 4 2" xfId="5584" xr:uid="{00000000-0005-0000-0000-0000E4170000}"/>
    <cellStyle name="쉼표 [0] 11 4 6 4 3" xfId="38180" xr:uid="{00000000-0005-0000-0000-0000E5170000}"/>
    <cellStyle name="쉼표 [0] 11 4 6 5" xfId="5585" xr:uid="{00000000-0005-0000-0000-0000E6170000}"/>
    <cellStyle name="쉼표 [0] 11 4 6 6" xfId="38181" xr:uid="{00000000-0005-0000-0000-0000E7170000}"/>
    <cellStyle name="쉼표 [0] 11 4 7" xfId="5586" xr:uid="{00000000-0005-0000-0000-0000E8170000}"/>
    <cellStyle name="쉼표 [0] 11 4 7 2" xfId="5587" xr:uid="{00000000-0005-0000-0000-0000E9170000}"/>
    <cellStyle name="쉼표 [0] 11 4 7 2 2" xfId="5588" xr:uid="{00000000-0005-0000-0000-0000EA170000}"/>
    <cellStyle name="쉼표 [0] 11 4 7 2 2 2" xfId="5589" xr:uid="{00000000-0005-0000-0000-0000EB170000}"/>
    <cellStyle name="쉼표 [0] 11 4 7 2 2 3" xfId="38182" xr:uid="{00000000-0005-0000-0000-0000EC170000}"/>
    <cellStyle name="쉼표 [0] 11 4 7 2 3" xfId="5590" xr:uid="{00000000-0005-0000-0000-0000ED170000}"/>
    <cellStyle name="쉼표 [0] 11 4 7 2 4" xfId="38183" xr:uid="{00000000-0005-0000-0000-0000EE170000}"/>
    <cellStyle name="쉼표 [0] 11 4 7 3" xfId="5591" xr:uid="{00000000-0005-0000-0000-0000EF170000}"/>
    <cellStyle name="쉼표 [0] 11 4 7 3 2" xfId="5592" xr:uid="{00000000-0005-0000-0000-0000F0170000}"/>
    <cellStyle name="쉼표 [0] 11 4 7 3 2 2" xfId="5593" xr:uid="{00000000-0005-0000-0000-0000F1170000}"/>
    <cellStyle name="쉼표 [0] 11 4 7 3 2 3" xfId="38184" xr:uid="{00000000-0005-0000-0000-0000F2170000}"/>
    <cellStyle name="쉼표 [0] 11 4 7 3 3" xfId="5594" xr:uid="{00000000-0005-0000-0000-0000F3170000}"/>
    <cellStyle name="쉼표 [0] 11 4 7 3 4" xfId="38185" xr:uid="{00000000-0005-0000-0000-0000F4170000}"/>
    <cellStyle name="쉼표 [0] 11 4 7 4" xfId="5595" xr:uid="{00000000-0005-0000-0000-0000F5170000}"/>
    <cellStyle name="쉼표 [0] 11 4 7 4 2" xfId="5596" xr:uid="{00000000-0005-0000-0000-0000F6170000}"/>
    <cellStyle name="쉼표 [0] 11 4 7 4 3" xfId="38186" xr:uid="{00000000-0005-0000-0000-0000F7170000}"/>
    <cellStyle name="쉼표 [0] 11 4 7 5" xfId="5597" xr:uid="{00000000-0005-0000-0000-0000F8170000}"/>
    <cellStyle name="쉼표 [0] 11 4 7 6" xfId="38187" xr:uid="{00000000-0005-0000-0000-0000F9170000}"/>
    <cellStyle name="쉼표 [0] 11 4 8" xfId="5598" xr:uid="{00000000-0005-0000-0000-0000FA170000}"/>
    <cellStyle name="쉼표 [0] 11 4 8 2" xfId="5599" xr:uid="{00000000-0005-0000-0000-0000FB170000}"/>
    <cellStyle name="쉼표 [0] 11 4 8 2 2" xfId="5600" xr:uid="{00000000-0005-0000-0000-0000FC170000}"/>
    <cellStyle name="쉼표 [0] 11 4 8 2 3" xfId="38188" xr:uid="{00000000-0005-0000-0000-0000FD170000}"/>
    <cellStyle name="쉼표 [0] 11 4 8 3" xfId="5601" xr:uid="{00000000-0005-0000-0000-0000FE170000}"/>
    <cellStyle name="쉼표 [0] 11 4 8 4" xfId="38189" xr:uid="{00000000-0005-0000-0000-0000FF170000}"/>
    <cellStyle name="쉼표 [0] 11 4 9" xfId="5602" xr:uid="{00000000-0005-0000-0000-000000180000}"/>
    <cellStyle name="쉼표 [0] 11 4 9 2" xfId="5603" xr:uid="{00000000-0005-0000-0000-000001180000}"/>
    <cellStyle name="쉼표 [0] 11 4 9 2 2" xfId="5604" xr:uid="{00000000-0005-0000-0000-000002180000}"/>
    <cellStyle name="쉼표 [0] 11 4 9 2 3" xfId="38190" xr:uid="{00000000-0005-0000-0000-000003180000}"/>
    <cellStyle name="쉼표 [0] 11 4 9 3" xfId="5605" xr:uid="{00000000-0005-0000-0000-000004180000}"/>
    <cellStyle name="쉼표 [0] 11 4 9 4" xfId="38191" xr:uid="{00000000-0005-0000-0000-000005180000}"/>
    <cellStyle name="쉼표 [0] 11 5" xfId="5606" xr:uid="{00000000-0005-0000-0000-000006180000}"/>
    <cellStyle name="쉼표 [0] 11 5 10" xfId="5607" xr:uid="{00000000-0005-0000-0000-000007180000}"/>
    <cellStyle name="쉼표 [0] 11 5 11" xfId="38192" xr:uid="{00000000-0005-0000-0000-000008180000}"/>
    <cellStyle name="쉼표 [0] 11 5 2" xfId="5608" xr:uid="{00000000-0005-0000-0000-000009180000}"/>
    <cellStyle name="쉼표 [0] 11 5 2 2" xfId="5609" xr:uid="{00000000-0005-0000-0000-00000A180000}"/>
    <cellStyle name="쉼표 [0] 11 5 2 2 2" xfId="5610" xr:uid="{00000000-0005-0000-0000-00000B180000}"/>
    <cellStyle name="쉼표 [0] 11 5 2 2 2 2" xfId="5611" xr:uid="{00000000-0005-0000-0000-00000C180000}"/>
    <cellStyle name="쉼표 [0] 11 5 2 2 2 2 2" xfId="5612" xr:uid="{00000000-0005-0000-0000-00000D180000}"/>
    <cellStyle name="쉼표 [0] 11 5 2 2 2 2 2 2" xfId="5613" xr:uid="{00000000-0005-0000-0000-00000E180000}"/>
    <cellStyle name="쉼표 [0] 11 5 2 2 2 2 2 3" xfId="38193" xr:uid="{00000000-0005-0000-0000-00000F180000}"/>
    <cellStyle name="쉼표 [0] 11 5 2 2 2 2 3" xfId="5614" xr:uid="{00000000-0005-0000-0000-000010180000}"/>
    <cellStyle name="쉼표 [0] 11 5 2 2 2 2 4" xfId="38194" xr:uid="{00000000-0005-0000-0000-000011180000}"/>
    <cellStyle name="쉼표 [0] 11 5 2 2 2 3" xfId="5615" xr:uid="{00000000-0005-0000-0000-000012180000}"/>
    <cellStyle name="쉼표 [0] 11 5 2 2 2 3 2" xfId="5616" xr:uid="{00000000-0005-0000-0000-000013180000}"/>
    <cellStyle name="쉼표 [0] 11 5 2 2 2 3 2 2" xfId="5617" xr:uid="{00000000-0005-0000-0000-000014180000}"/>
    <cellStyle name="쉼표 [0] 11 5 2 2 2 3 2 3" xfId="38195" xr:uid="{00000000-0005-0000-0000-000015180000}"/>
    <cellStyle name="쉼표 [0] 11 5 2 2 2 3 3" xfId="5618" xr:uid="{00000000-0005-0000-0000-000016180000}"/>
    <cellStyle name="쉼표 [0] 11 5 2 2 2 3 4" xfId="38196" xr:uid="{00000000-0005-0000-0000-000017180000}"/>
    <cellStyle name="쉼표 [0] 11 5 2 2 2 4" xfId="5619" xr:uid="{00000000-0005-0000-0000-000018180000}"/>
    <cellStyle name="쉼표 [0] 11 5 2 2 2 4 2" xfId="5620" xr:uid="{00000000-0005-0000-0000-000019180000}"/>
    <cellStyle name="쉼표 [0] 11 5 2 2 2 4 3" xfId="38197" xr:uid="{00000000-0005-0000-0000-00001A180000}"/>
    <cellStyle name="쉼표 [0] 11 5 2 2 2 5" xfId="5621" xr:uid="{00000000-0005-0000-0000-00001B180000}"/>
    <cellStyle name="쉼표 [0] 11 5 2 2 2 6" xfId="38198" xr:uid="{00000000-0005-0000-0000-00001C180000}"/>
    <cellStyle name="쉼표 [0] 11 5 2 2 3" xfId="5622" xr:uid="{00000000-0005-0000-0000-00001D180000}"/>
    <cellStyle name="쉼표 [0] 11 5 2 2 3 2" xfId="5623" xr:uid="{00000000-0005-0000-0000-00001E180000}"/>
    <cellStyle name="쉼표 [0] 11 5 2 2 3 2 2" xfId="5624" xr:uid="{00000000-0005-0000-0000-00001F180000}"/>
    <cellStyle name="쉼표 [0] 11 5 2 2 3 2 3" xfId="38199" xr:uid="{00000000-0005-0000-0000-000020180000}"/>
    <cellStyle name="쉼표 [0] 11 5 2 2 3 3" xfId="5625" xr:uid="{00000000-0005-0000-0000-000021180000}"/>
    <cellStyle name="쉼표 [0] 11 5 2 2 3 4" xfId="38200" xr:uid="{00000000-0005-0000-0000-000022180000}"/>
    <cellStyle name="쉼표 [0] 11 5 2 2 4" xfId="5626" xr:uid="{00000000-0005-0000-0000-000023180000}"/>
    <cellStyle name="쉼표 [0] 11 5 2 2 4 2" xfId="5627" xr:uid="{00000000-0005-0000-0000-000024180000}"/>
    <cellStyle name="쉼표 [0] 11 5 2 2 4 2 2" xfId="5628" xr:uid="{00000000-0005-0000-0000-000025180000}"/>
    <cellStyle name="쉼표 [0] 11 5 2 2 4 2 3" xfId="38201" xr:uid="{00000000-0005-0000-0000-000026180000}"/>
    <cellStyle name="쉼표 [0] 11 5 2 2 4 3" xfId="5629" xr:uid="{00000000-0005-0000-0000-000027180000}"/>
    <cellStyle name="쉼표 [0] 11 5 2 2 4 4" xfId="38202" xr:uid="{00000000-0005-0000-0000-000028180000}"/>
    <cellStyle name="쉼표 [0] 11 5 2 2 5" xfId="5630" xr:uid="{00000000-0005-0000-0000-000029180000}"/>
    <cellStyle name="쉼표 [0] 11 5 2 2 5 2" xfId="5631" xr:uid="{00000000-0005-0000-0000-00002A180000}"/>
    <cellStyle name="쉼표 [0] 11 5 2 2 5 3" xfId="38203" xr:uid="{00000000-0005-0000-0000-00002B180000}"/>
    <cellStyle name="쉼표 [0] 11 5 2 2 6" xfId="5632" xr:uid="{00000000-0005-0000-0000-00002C180000}"/>
    <cellStyle name="쉼표 [0] 11 5 2 2 7" xfId="38204" xr:uid="{00000000-0005-0000-0000-00002D180000}"/>
    <cellStyle name="쉼표 [0] 11 5 2 3" xfId="5633" xr:uid="{00000000-0005-0000-0000-00002E180000}"/>
    <cellStyle name="쉼표 [0] 11 5 2 3 2" xfId="5634" xr:uid="{00000000-0005-0000-0000-00002F180000}"/>
    <cellStyle name="쉼표 [0] 11 5 2 3 2 2" xfId="5635" xr:uid="{00000000-0005-0000-0000-000030180000}"/>
    <cellStyle name="쉼표 [0] 11 5 2 3 2 2 2" xfId="5636" xr:uid="{00000000-0005-0000-0000-000031180000}"/>
    <cellStyle name="쉼표 [0] 11 5 2 3 2 2 3" xfId="38205" xr:uid="{00000000-0005-0000-0000-000032180000}"/>
    <cellStyle name="쉼표 [0] 11 5 2 3 2 3" xfId="5637" xr:uid="{00000000-0005-0000-0000-000033180000}"/>
    <cellStyle name="쉼표 [0] 11 5 2 3 2 4" xfId="38206" xr:uid="{00000000-0005-0000-0000-000034180000}"/>
    <cellStyle name="쉼표 [0] 11 5 2 3 3" xfId="5638" xr:uid="{00000000-0005-0000-0000-000035180000}"/>
    <cellStyle name="쉼표 [0] 11 5 2 3 3 2" xfId="5639" xr:uid="{00000000-0005-0000-0000-000036180000}"/>
    <cellStyle name="쉼표 [0] 11 5 2 3 3 2 2" xfId="5640" xr:uid="{00000000-0005-0000-0000-000037180000}"/>
    <cellStyle name="쉼표 [0] 11 5 2 3 3 2 3" xfId="38207" xr:uid="{00000000-0005-0000-0000-000038180000}"/>
    <cellStyle name="쉼표 [0] 11 5 2 3 3 3" xfId="5641" xr:uid="{00000000-0005-0000-0000-000039180000}"/>
    <cellStyle name="쉼표 [0] 11 5 2 3 3 4" xfId="38208" xr:uid="{00000000-0005-0000-0000-00003A180000}"/>
    <cellStyle name="쉼표 [0] 11 5 2 3 4" xfId="5642" xr:uid="{00000000-0005-0000-0000-00003B180000}"/>
    <cellStyle name="쉼표 [0] 11 5 2 3 4 2" xfId="5643" xr:uid="{00000000-0005-0000-0000-00003C180000}"/>
    <cellStyle name="쉼표 [0] 11 5 2 3 4 3" xfId="38209" xr:uid="{00000000-0005-0000-0000-00003D180000}"/>
    <cellStyle name="쉼표 [0] 11 5 2 3 5" xfId="5644" xr:uid="{00000000-0005-0000-0000-00003E180000}"/>
    <cellStyle name="쉼표 [0] 11 5 2 3 6" xfId="38210" xr:uid="{00000000-0005-0000-0000-00003F180000}"/>
    <cellStyle name="쉼표 [0] 11 5 2 4" xfId="5645" xr:uid="{00000000-0005-0000-0000-000040180000}"/>
    <cellStyle name="쉼표 [0] 11 5 2 4 2" xfId="5646" xr:uid="{00000000-0005-0000-0000-000041180000}"/>
    <cellStyle name="쉼표 [0] 11 5 2 4 2 2" xfId="5647" xr:uid="{00000000-0005-0000-0000-000042180000}"/>
    <cellStyle name="쉼표 [0] 11 5 2 4 2 2 2" xfId="5648" xr:uid="{00000000-0005-0000-0000-000043180000}"/>
    <cellStyle name="쉼표 [0] 11 5 2 4 2 3" xfId="5649" xr:uid="{00000000-0005-0000-0000-000044180000}"/>
    <cellStyle name="쉼표 [0] 11 5 2 4 2 4" xfId="38211" xr:uid="{00000000-0005-0000-0000-000045180000}"/>
    <cellStyle name="쉼표 [0] 11 5 2 4 3" xfId="5650" xr:uid="{00000000-0005-0000-0000-000046180000}"/>
    <cellStyle name="쉼표 [0] 11 5 2 4 3 2" xfId="5651" xr:uid="{00000000-0005-0000-0000-000047180000}"/>
    <cellStyle name="쉼표 [0] 11 5 2 4 3 2 2" xfId="5652" xr:uid="{00000000-0005-0000-0000-000048180000}"/>
    <cellStyle name="쉼표 [0] 11 5 2 4 3 3" xfId="5653" xr:uid="{00000000-0005-0000-0000-000049180000}"/>
    <cellStyle name="쉼표 [0] 11 5 2 4 4" xfId="5654" xr:uid="{00000000-0005-0000-0000-00004A180000}"/>
    <cellStyle name="쉼표 [0] 11 5 2 4 4 2" xfId="5655" xr:uid="{00000000-0005-0000-0000-00004B180000}"/>
    <cellStyle name="쉼표 [0] 11 5 2 4 5" xfId="5656" xr:uid="{00000000-0005-0000-0000-00004C180000}"/>
    <cellStyle name="쉼표 [0] 11 5 2 4 6" xfId="38212" xr:uid="{00000000-0005-0000-0000-00004D180000}"/>
    <cellStyle name="쉼표 [0] 11 5 2 5" xfId="5657" xr:uid="{00000000-0005-0000-0000-00004E180000}"/>
    <cellStyle name="쉼표 [0] 11 5 2 5 2" xfId="5658" xr:uid="{00000000-0005-0000-0000-00004F180000}"/>
    <cellStyle name="쉼표 [0] 11 5 2 5 2 2" xfId="5659" xr:uid="{00000000-0005-0000-0000-000050180000}"/>
    <cellStyle name="쉼표 [0] 11 5 2 5 2 3" xfId="38213" xr:uid="{00000000-0005-0000-0000-000051180000}"/>
    <cellStyle name="쉼표 [0] 11 5 2 5 3" xfId="5660" xr:uid="{00000000-0005-0000-0000-000052180000}"/>
    <cellStyle name="쉼표 [0] 11 5 2 5 4" xfId="38214" xr:uid="{00000000-0005-0000-0000-000053180000}"/>
    <cellStyle name="쉼표 [0] 11 5 2 6" xfId="5661" xr:uid="{00000000-0005-0000-0000-000054180000}"/>
    <cellStyle name="쉼표 [0] 11 5 2 6 2" xfId="5662" xr:uid="{00000000-0005-0000-0000-000055180000}"/>
    <cellStyle name="쉼표 [0] 11 5 2 6 2 2" xfId="5663" xr:uid="{00000000-0005-0000-0000-000056180000}"/>
    <cellStyle name="쉼표 [0] 11 5 2 6 3" xfId="5664" xr:uid="{00000000-0005-0000-0000-000057180000}"/>
    <cellStyle name="쉼표 [0] 11 5 2 6 4" xfId="38215" xr:uid="{00000000-0005-0000-0000-000058180000}"/>
    <cellStyle name="쉼표 [0] 11 5 2 7" xfId="5665" xr:uid="{00000000-0005-0000-0000-000059180000}"/>
    <cellStyle name="쉼표 [0] 11 5 2 7 2" xfId="5666" xr:uid="{00000000-0005-0000-0000-00005A180000}"/>
    <cellStyle name="쉼표 [0] 11 5 2 8" xfId="5667" xr:uid="{00000000-0005-0000-0000-00005B180000}"/>
    <cellStyle name="쉼표 [0] 11 5 2 9" xfId="38216" xr:uid="{00000000-0005-0000-0000-00005C180000}"/>
    <cellStyle name="쉼표 [0] 11 5 3" xfId="5668" xr:uid="{00000000-0005-0000-0000-00005D180000}"/>
    <cellStyle name="쉼표 [0] 11 5 3 2" xfId="5669" xr:uid="{00000000-0005-0000-0000-00005E180000}"/>
    <cellStyle name="쉼표 [0] 11 5 3 2 2" xfId="5670" xr:uid="{00000000-0005-0000-0000-00005F180000}"/>
    <cellStyle name="쉼표 [0] 11 5 3 2 2 2" xfId="5671" xr:uid="{00000000-0005-0000-0000-000060180000}"/>
    <cellStyle name="쉼표 [0] 11 5 3 2 2 2 2" xfId="5672" xr:uid="{00000000-0005-0000-0000-000061180000}"/>
    <cellStyle name="쉼표 [0] 11 5 3 2 2 2 2 2" xfId="5673" xr:uid="{00000000-0005-0000-0000-000062180000}"/>
    <cellStyle name="쉼표 [0] 11 5 3 2 2 2 3" xfId="5674" xr:uid="{00000000-0005-0000-0000-000063180000}"/>
    <cellStyle name="쉼표 [0] 11 5 3 2 2 2 4" xfId="38217" xr:uid="{00000000-0005-0000-0000-000064180000}"/>
    <cellStyle name="쉼표 [0] 11 5 3 2 2 3" xfId="5675" xr:uid="{00000000-0005-0000-0000-000065180000}"/>
    <cellStyle name="쉼표 [0] 11 5 3 2 2 3 2" xfId="5676" xr:uid="{00000000-0005-0000-0000-000066180000}"/>
    <cellStyle name="쉼표 [0] 11 5 3 2 2 3 2 2" xfId="5677" xr:uid="{00000000-0005-0000-0000-000067180000}"/>
    <cellStyle name="쉼표 [0] 11 5 3 2 2 3 3" xfId="5678" xr:uid="{00000000-0005-0000-0000-000068180000}"/>
    <cellStyle name="쉼표 [0] 11 5 3 2 2 4" xfId="5679" xr:uid="{00000000-0005-0000-0000-000069180000}"/>
    <cellStyle name="쉼표 [0] 11 5 3 2 2 4 2" xfId="5680" xr:uid="{00000000-0005-0000-0000-00006A180000}"/>
    <cellStyle name="쉼표 [0] 11 5 3 2 2 5" xfId="5681" xr:uid="{00000000-0005-0000-0000-00006B180000}"/>
    <cellStyle name="쉼표 [0] 11 5 3 2 2 6" xfId="38218" xr:uid="{00000000-0005-0000-0000-00006C180000}"/>
    <cellStyle name="쉼표 [0] 11 5 3 2 3" xfId="5682" xr:uid="{00000000-0005-0000-0000-00006D180000}"/>
    <cellStyle name="쉼표 [0] 11 5 3 2 3 2" xfId="5683" xr:uid="{00000000-0005-0000-0000-00006E180000}"/>
    <cellStyle name="쉼표 [0] 11 5 3 2 3 2 2" xfId="5684" xr:uid="{00000000-0005-0000-0000-00006F180000}"/>
    <cellStyle name="쉼표 [0] 11 5 3 2 3 2 3" xfId="38219" xr:uid="{00000000-0005-0000-0000-000070180000}"/>
    <cellStyle name="쉼표 [0] 11 5 3 2 3 3" xfId="5685" xr:uid="{00000000-0005-0000-0000-000071180000}"/>
    <cellStyle name="쉼표 [0] 11 5 3 2 3 4" xfId="38220" xr:uid="{00000000-0005-0000-0000-000072180000}"/>
    <cellStyle name="쉼표 [0] 11 5 3 2 4" xfId="5686" xr:uid="{00000000-0005-0000-0000-000073180000}"/>
    <cellStyle name="쉼표 [0] 11 5 3 2 4 2" xfId="5687" xr:uid="{00000000-0005-0000-0000-000074180000}"/>
    <cellStyle name="쉼표 [0] 11 5 3 2 4 2 2" xfId="5688" xr:uid="{00000000-0005-0000-0000-000075180000}"/>
    <cellStyle name="쉼표 [0] 11 5 3 2 4 3" xfId="5689" xr:uid="{00000000-0005-0000-0000-000076180000}"/>
    <cellStyle name="쉼표 [0] 11 5 3 2 4 4" xfId="38221" xr:uid="{00000000-0005-0000-0000-000077180000}"/>
    <cellStyle name="쉼표 [0] 11 5 3 2 5" xfId="5690" xr:uid="{00000000-0005-0000-0000-000078180000}"/>
    <cellStyle name="쉼표 [0] 11 5 3 2 5 2" xfId="5691" xr:uid="{00000000-0005-0000-0000-000079180000}"/>
    <cellStyle name="쉼표 [0] 11 5 3 2 6" xfId="5692" xr:uid="{00000000-0005-0000-0000-00007A180000}"/>
    <cellStyle name="쉼표 [0] 11 5 3 2 7" xfId="38222" xr:uid="{00000000-0005-0000-0000-00007B180000}"/>
    <cellStyle name="쉼표 [0] 11 5 3 3" xfId="5693" xr:uid="{00000000-0005-0000-0000-00007C180000}"/>
    <cellStyle name="쉼표 [0] 11 5 3 3 2" xfId="5694" xr:uid="{00000000-0005-0000-0000-00007D180000}"/>
    <cellStyle name="쉼표 [0] 11 5 3 3 2 2" xfId="5695" xr:uid="{00000000-0005-0000-0000-00007E180000}"/>
    <cellStyle name="쉼표 [0] 11 5 3 3 2 2 2" xfId="5696" xr:uid="{00000000-0005-0000-0000-00007F180000}"/>
    <cellStyle name="쉼표 [0] 11 5 3 3 2 3" xfId="5697" xr:uid="{00000000-0005-0000-0000-000080180000}"/>
    <cellStyle name="쉼표 [0] 11 5 3 3 2 4" xfId="38223" xr:uid="{00000000-0005-0000-0000-000081180000}"/>
    <cellStyle name="쉼표 [0] 11 5 3 3 3" xfId="5698" xr:uid="{00000000-0005-0000-0000-000082180000}"/>
    <cellStyle name="쉼표 [0] 11 5 3 3 3 2" xfId="5699" xr:uid="{00000000-0005-0000-0000-000083180000}"/>
    <cellStyle name="쉼표 [0] 11 5 3 3 3 2 2" xfId="5700" xr:uid="{00000000-0005-0000-0000-000084180000}"/>
    <cellStyle name="쉼표 [0] 11 5 3 3 3 3" xfId="5701" xr:uid="{00000000-0005-0000-0000-000085180000}"/>
    <cellStyle name="쉼표 [0] 11 5 3 3 4" xfId="5702" xr:uid="{00000000-0005-0000-0000-000086180000}"/>
    <cellStyle name="쉼표 [0] 11 5 3 3 4 2" xfId="5703" xr:uid="{00000000-0005-0000-0000-000087180000}"/>
    <cellStyle name="쉼표 [0] 11 5 3 3 5" xfId="5704" xr:uid="{00000000-0005-0000-0000-000088180000}"/>
    <cellStyle name="쉼표 [0] 11 5 3 3 6" xfId="38224" xr:uid="{00000000-0005-0000-0000-000089180000}"/>
    <cellStyle name="쉼표 [0] 11 5 3 4" xfId="5705" xr:uid="{00000000-0005-0000-0000-00008A180000}"/>
    <cellStyle name="쉼표 [0] 11 5 3 4 2" xfId="5706" xr:uid="{00000000-0005-0000-0000-00008B180000}"/>
    <cellStyle name="쉼표 [0] 11 5 3 4 2 2" xfId="5707" xr:uid="{00000000-0005-0000-0000-00008C180000}"/>
    <cellStyle name="쉼표 [0] 11 5 3 4 2 2 2" xfId="5708" xr:uid="{00000000-0005-0000-0000-00008D180000}"/>
    <cellStyle name="쉼표 [0] 11 5 3 4 2 3" xfId="5709" xr:uid="{00000000-0005-0000-0000-00008E180000}"/>
    <cellStyle name="쉼표 [0] 11 5 3 4 2 4" xfId="38225" xr:uid="{00000000-0005-0000-0000-00008F180000}"/>
    <cellStyle name="쉼표 [0] 11 5 3 4 3" xfId="5710" xr:uid="{00000000-0005-0000-0000-000090180000}"/>
    <cellStyle name="쉼표 [0] 11 5 3 4 3 2" xfId="5711" xr:uid="{00000000-0005-0000-0000-000091180000}"/>
    <cellStyle name="쉼표 [0] 11 5 3 4 3 2 2" xfId="5712" xr:uid="{00000000-0005-0000-0000-000092180000}"/>
    <cellStyle name="쉼표 [0] 11 5 3 4 3 3" xfId="5713" xr:uid="{00000000-0005-0000-0000-000093180000}"/>
    <cellStyle name="쉼표 [0] 11 5 3 4 4" xfId="5714" xr:uid="{00000000-0005-0000-0000-000094180000}"/>
    <cellStyle name="쉼표 [0] 11 5 3 4 4 2" xfId="5715" xr:uid="{00000000-0005-0000-0000-000095180000}"/>
    <cellStyle name="쉼표 [0] 11 5 3 4 5" xfId="5716" xr:uid="{00000000-0005-0000-0000-000096180000}"/>
    <cellStyle name="쉼표 [0] 11 5 3 4 6" xfId="38226" xr:uid="{00000000-0005-0000-0000-000097180000}"/>
    <cellStyle name="쉼표 [0] 11 5 3 5" xfId="5717" xr:uid="{00000000-0005-0000-0000-000098180000}"/>
    <cellStyle name="쉼표 [0] 11 5 3 5 2" xfId="5718" xr:uid="{00000000-0005-0000-0000-000099180000}"/>
    <cellStyle name="쉼표 [0] 11 5 3 5 2 2" xfId="5719" xr:uid="{00000000-0005-0000-0000-00009A180000}"/>
    <cellStyle name="쉼표 [0] 11 5 3 5 3" xfId="5720" xr:uid="{00000000-0005-0000-0000-00009B180000}"/>
    <cellStyle name="쉼표 [0] 11 5 3 5 4" xfId="38227" xr:uid="{00000000-0005-0000-0000-00009C180000}"/>
    <cellStyle name="쉼표 [0] 11 5 3 6" xfId="5721" xr:uid="{00000000-0005-0000-0000-00009D180000}"/>
    <cellStyle name="쉼표 [0] 11 5 3 6 2" xfId="5722" xr:uid="{00000000-0005-0000-0000-00009E180000}"/>
    <cellStyle name="쉼표 [0] 11 5 3 6 2 2" xfId="5723" xr:uid="{00000000-0005-0000-0000-00009F180000}"/>
    <cellStyle name="쉼표 [0] 11 5 3 6 3" xfId="5724" xr:uid="{00000000-0005-0000-0000-0000A0180000}"/>
    <cellStyle name="쉼표 [0] 11 5 3 7" xfId="5725" xr:uid="{00000000-0005-0000-0000-0000A1180000}"/>
    <cellStyle name="쉼표 [0] 11 5 3 7 2" xfId="5726" xr:uid="{00000000-0005-0000-0000-0000A2180000}"/>
    <cellStyle name="쉼표 [0] 11 5 3 8" xfId="5727" xr:uid="{00000000-0005-0000-0000-0000A3180000}"/>
    <cellStyle name="쉼표 [0] 11 5 3 9" xfId="38228" xr:uid="{00000000-0005-0000-0000-0000A4180000}"/>
    <cellStyle name="쉼표 [0] 11 5 4" xfId="5728" xr:uid="{00000000-0005-0000-0000-0000A5180000}"/>
    <cellStyle name="쉼표 [0] 11 5 4 2" xfId="5729" xr:uid="{00000000-0005-0000-0000-0000A6180000}"/>
    <cellStyle name="쉼표 [0] 11 5 4 2 2" xfId="5730" xr:uid="{00000000-0005-0000-0000-0000A7180000}"/>
    <cellStyle name="쉼표 [0] 11 5 4 2 2 2" xfId="5731" xr:uid="{00000000-0005-0000-0000-0000A8180000}"/>
    <cellStyle name="쉼표 [0] 11 5 4 2 2 2 2" xfId="5732" xr:uid="{00000000-0005-0000-0000-0000A9180000}"/>
    <cellStyle name="쉼표 [0] 11 5 4 2 2 2 3" xfId="38229" xr:uid="{00000000-0005-0000-0000-0000AA180000}"/>
    <cellStyle name="쉼표 [0] 11 5 4 2 2 3" xfId="5733" xr:uid="{00000000-0005-0000-0000-0000AB180000}"/>
    <cellStyle name="쉼표 [0] 11 5 4 2 2 4" xfId="38230" xr:uid="{00000000-0005-0000-0000-0000AC180000}"/>
    <cellStyle name="쉼표 [0] 11 5 4 2 3" xfId="5734" xr:uid="{00000000-0005-0000-0000-0000AD180000}"/>
    <cellStyle name="쉼표 [0] 11 5 4 2 3 2" xfId="5735" xr:uid="{00000000-0005-0000-0000-0000AE180000}"/>
    <cellStyle name="쉼표 [0] 11 5 4 2 3 2 2" xfId="5736" xr:uid="{00000000-0005-0000-0000-0000AF180000}"/>
    <cellStyle name="쉼표 [0] 11 5 4 2 3 2 3" xfId="38231" xr:uid="{00000000-0005-0000-0000-0000B0180000}"/>
    <cellStyle name="쉼표 [0] 11 5 4 2 3 3" xfId="5737" xr:uid="{00000000-0005-0000-0000-0000B1180000}"/>
    <cellStyle name="쉼표 [0] 11 5 4 2 3 4" xfId="38232" xr:uid="{00000000-0005-0000-0000-0000B2180000}"/>
    <cellStyle name="쉼표 [0] 11 5 4 2 4" xfId="5738" xr:uid="{00000000-0005-0000-0000-0000B3180000}"/>
    <cellStyle name="쉼표 [0] 11 5 4 2 4 2" xfId="5739" xr:uid="{00000000-0005-0000-0000-0000B4180000}"/>
    <cellStyle name="쉼표 [0] 11 5 4 2 4 3" xfId="38233" xr:uid="{00000000-0005-0000-0000-0000B5180000}"/>
    <cellStyle name="쉼표 [0] 11 5 4 2 5" xfId="5740" xr:uid="{00000000-0005-0000-0000-0000B6180000}"/>
    <cellStyle name="쉼표 [0] 11 5 4 2 6" xfId="38234" xr:uid="{00000000-0005-0000-0000-0000B7180000}"/>
    <cellStyle name="쉼표 [0] 11 5 4 3" xfId="5741" xr:uid="{00000000-0005-0000-0000-0000B8180000}"/>
    <cellStyle name="쉼표 [0] 11 5 4 3 2" xfId="5742" xr:uid="{00000000-0005-0000-0000-0000B9180000}"/>
    <cellStyle name="쉼표 [0] 11 5 4 3 2 2" xfId="5743" xr:uid="{00000000-0005-0000-0000-0000BA180000}"/>
    <cellStyle name="쉼표 [0] 11 5 4 3 2 3" xfId="38235" xr:uid="{00000000-0005-0000-0000-0000BB180000}"/>
    <cellStyle name="쉼표 [0] 11 5 4 3 3" xfId="5744" xr:uid="{00000000-0005-0000-0000-0000BC180000}"/>
    <cellStyle name="쉼표 [0] 11 5 4 3 4" xfId="38236" xr:uid="{00000000-0005-0000-0000-0000BD180000}"/>
    <cellStyle name="쉼표 [0] 11 5 4 4" xfId="5745" xr:uid="{00000000-0005-0000-0000-0000BE180000}"/>
    <cellStyle name="쉼표 [0] 11 5 4 4 2" xfId="5746" xr:uid="{00000000-0005-0000-0000-0000BF180000}"/>
    <cellStyle name="쉼표 [0] 11 5 4 4 2 2" xfId="5747" xr:uid="{00000000-0005-0000-0000-0000C0180000}"/>
    <cellStyle name="쉼표 [0] 11 5 4 4 2 3" xfId="38237" xr:uid="{00000000-0005-0000-0000-0000C1180000}"/>
    <cellStyle name="쉼표 [0] 11 5 4 4 3" xfId="5748" xr:uid="{00000000-0005-0000-0000-0000C2180000}"/>
    <cellStyle name="쉼표 [0] 11 5 4 4 4" xfId="38238" xr:uid="{00000000-0005-0000-0000-0000C3180000}"/>
    <cellStyle name="쉼표 [0] 11 5 4 5" xfId="5749" xr:uid="{00000000-0005-0000-0000-0000C4180000}"/>
    <cellStyle name="쉼표 [0] 11 5 4 5 2" xfId="5750" xr:uid="{00000000-0005-0000-0000-0000C5180000}"/>
    <cellStyle name="쉼표 [0] 11 5 4 5 3" xfId="38239" xr:uid="{00000000-0005-0000-0000-0000C6180000}"/>
    <cellStyle name="쉼표 [0] 11 5 4 6" xfId="5751" xr:uid="{00000000-0005-0000-0000-0000C7180000}"/>
    <cellStyle name="쉼표 [0] 11 5 4 7" xfId="38240" xr:uid="{00000000-0005-0000-0000-0000C8180000}"/>
    <cellStyle name="쉼표 [0] 11 5 5" xfId="5752" xr:uid="{00000000-0005-0000-0000-0000C9180000}"/>
    <cellStyle name="쉼표 [0] 11 5 5 2" xfId="5753" xr:uid="{00000000-0005-0000-0000-0000CA180000}"/>
    <cellStyle name="쉼표 [0] 11 5 5 2 2" xfId="5754" xr:uid="{00000000-0005-0000-0000-0000CB180000}"/>
    <cellStyle name="쉼표 [0] 11 5 5 2 2 2" xfId="5755" xr:uid="{00000000-0005-0000-0000-0000CC180000}"/>
    <cellStyle name="쉼표 [0] 11 5 5 2 2 3" xfId="38241" xr:uid="{00000000-0005-0000-0000-0000CD180000}"/>
    <cellStyle name="쉼표 [0] 11 5 5 2 3" xfId="5756" xr:uid="{00000000-0005-0000-0000-0000CE180000}"/>
    <cellStyle name="쉼표 [0] 11 5 5 2 4" xfId="38242" xr:uid="{00000000-0005-0000-0000-0000CF180000}"/>
    <cellStyle name="쉼표 [0] 11 5 5 3" xfId="5757" xr:uid="{00000000-0005-0000-0000-0000D0180000}"/>
    <cellStyle name="쉼표 [0] 11 5 5 3 2" xfId="5758" xr:uid="{00000000-0005-0000-0000-0000D1180000}"/>
    <cellStyle name="쉼표 [0] 11 5 5 3 2 2" xfId="5759" xr:uid="{00000000-0005-0000-0000-0000D2180000}"/>
    <cellStyle name="쉼표 [0] 11 5 5 3 2 3" xfId="38243" xr:uid="{00000000-0005-0000-0000-0000D3180000}"/>
    <cellStyle name="쉼표 [0] 11 5 5 3 3" xfId="5760" xr:uid="{00000000-0005-0000-0000-0000D4180000}"/>
    <cellStyle name="쉼표 [0] 11 5 5 3 4" xfId="38244" xr:uid="{00000000-0005-0000-0000-0000D5180000}"/>
    <cellStyle name="쉼표 [0] 11 5 5 4" xfId="5761" xr:uid="{00000000-0005-0000-0000-0000D6180000}"/>
    <cellStyle name="쉼표 [0] 11 5 5 4 2" xfId="5762" xr:uid="{00000000-0005-0000-0000-0000D7180000}"/>
    <cellStyle name="쉼표 [0] 11 5 5 4 3" xfId="38245" xr:uid="{00000000-0005-0000-0000-0000D8180000}"/>
    <cellStyle name="쉼표 [0] 11 5 5 5" xfId="5763" xr:uid="{00000000-0005-0000-0000-0000D9180000}"/>
    <cellStyle name="쉼표 [0] 11 5 5 6" xfId="38246" xr:uid="{00000000-0005-0000-0000-0000DA180000}"/>
    <cellStyle name="쉼표 [0] 11 5 6" xfId="5764" xr:uid="{00000000-0005-0000-0000-0000DB180000}"/>
    <cellStyle name="쉼표 [0] 11 5 6 2" xfId="5765" xr:uid="{00000000-0005-0000-0000-0000DC180000}"/>
    <cellStyle name="쉼표 [0] 11 5 6 2 2" xfId="5766" xr:uid="{00000000-0005-0000-0000-0000DD180000}"/>
    <cellStyle name="쉼표 [0] 11 5 6 2 2 2" xfId="5767" xr:uid="{00000000-0005-0000-0000-0000DE180000}"/>
    <cellStyle name="쉼표 [0] 11 5 6 2 2 3" xfId="38247" xr:uid="{00000000-0005-0000-0000-0000DF180000}"/>
    <cellStyle name="쉼표 [0] 11 5 6 2 3" xfId="5768" xr:uid="{00000000-0005-0000-0000-0000E0180000}"/>
    <cellStyle name="쉼표 [0] 11 5 6 2 4" xfId="38248" xr:uid="{00000000-0005-0000-0000-0000E1180000}"/>
    <cellStyle name="쉼표 [0] 11 5 6 3" xfId="5769" xr:uid="{00000000-0005-0000-0000-0000E2180000}"/>
    <cellStyle name="쉼표 [0] 11 5 6 3 2" xfId="5770" xr:uid="{00000000-0005-0000-0000-0000E3180000}"/>
    <cellStyle name="쉼표 [0] 11 5 6 3 2 2" xfId="5771" xr:uid="{00000000-0005-0000-0000-0000E4180000}"/>
    <cellStyle name="쉼표 [0] 11 5 6 3 2 3" xfId="38249" xr:uid="{00000000-0005-0000-0000-0000E5180000}"/>
    <cellStyle name="쉼표 [0] 11 5 6 3 3" xfId="5772" xr:uid="{00000000-0005-0000-0000-0000E6180000}"/>
    <cellStyle name="쉼표 [0] 11 5 6 3 4" xfId="38250" xr:uid="{00000000-0005-0000-0000-0000E7180000}"/>
    <cellStyle name="쉼표 [0] 11 5 6 4" xfId="5773" xr:uid="{00000000-0005-0000-0000-0000E8180000}"/>
    <cellStyle name="쉼표 [0] 11 5 6 4 2" xfId="5774" xr:uid="{00000000-0005-0000-0000-0000E9180000}"/>
    <cellStyle name="쉼표 [0] 11 5 6 4 3" xfId="38251" xr:uid="{00000000-0005-0000-0000-0000EA180000}"/>
    <cellStyle name="쉼표 [0] 11 5 6 5" xfId="5775" xr:uid="{00000000-0005-0000-0000-0000EB180000}"/>
    <cellStyle name="쉼표 [0] 11 5 6 6" xfId="38252" xr:uid="{00000000-0005-0000-0000-0000EC180000}"/>
    <cellStyle name="쉼표 [0] 11 5 7" xfId="5776" xr:uid="{00000000-0005-0000-0000-0000ED180000}"/>
    <cellStyle name="쉼표 [0] 11 5 7 2" xfId="5777" xr:uid="{00000000-0005-0000-0000-0000EE180000}"/>
    <cellStyle name="쉼표 [0] 11 5 7 2 2" xfId="5778" xr:uid="{00000000-0005-0000-0000-0000EF180000}"/>
    <cellStyle name="쉼표 [0] 11 5 7 2 3" xfId="38253" xr:uid="{00000000-0005-0000-0000-0000F0180000}"/>
    <cellStyle name="쉼표 [0] 11 5 7 3" xfId="5779" xr:uid="{00000000-0005-0000-0000-0000F1180000}"/>
    <cellStyle name="쉼표 [0] 11 5 7 4" xfId="38254" xr:uid="{00000000-0005-0000-0000-0000F2180000}"/>
    <cellStyle name="쉼표 [0] 11 5 8" xfId="5780" xr:uid="{00000000-0005-0000-0000-0000F3180000}"/>
    <cellStyle name="쉼표 [0] 11 5 8 2" xfId="5781" xr:uid="{00000000-0005-0000-0000-0000F4180000}"/>
    <cellStyle name="쉼표 [0] 11 5 8 2 2" xfId="5782" xr:uid="{00000000-0005-0000-0000-0000F5180000}"/>
    <cellStyle name="쉼표 [0] 11 5 8 2 3" xfId="38255" xr:uid="{00000000-0005-0000-0000-0000F6180000}"/>
    <cellStyle name="쉼표 [0] 11 5 8 3" xfId="5783" xr:uid="{00000000-0005-0000-0000-0000F7180000}"/>
    <cellStyle name="쉼표 [0] 11 5 8 4" xfId="38256" xr:uid="{00000000-0005-0000-0000-0000F8180000}"/>
    <cellStyle name="쉼표 [0] 11 5 9" xfId="5784" xr:uid="{00000000-0005-0000-0000-0000F9180000}"/>
    <cellStyle name="쉼표 [0] 11 5 9 2" xfId="5785" xr:uid="{00000000-0005-0000-0000-0000FA180000}"/>
    <cellStyle name="쉼표 [0] 11 5 9 3" xfId="38257" xr:uid="{00000000-0005-0000-0000-0000FB180000}"/>
    <cellStyle name="쉼표 [0] 11 6" xfId="5786" xr:uid="{00000000-0005-0000-0000-0000FC180000}"/>
    <cellStyle name="쉼표 [0] 11 6 2" xfId="5787" xr:uid="{00000000-0005-0000-0000-0000FD180000}"/>
    <cellStyle name="쉼표 [0] 11 6 2 2" xfId="5788" xr:uid="{00000000-0005-0000-0000-0000FE180000}"/>
    <cellStyle name="쉼표 [0] 11 6 2 2 2" xfId="5789" xr:uid="{00000000-0005-0000-0000-0000FF180000}"/>
    <cellStyle name="쉼표 [0] 11 6 2 2 2 2" xfId="5790" xr:uid="{00000000-0005-0000-0000-000000190000}"/>
    <cellStyle name="쉼표 [0] 11 6 2 2 2 2 2" xfId="5791" xr:uid="{00000000-0005-0000-0000-000001190000}"/>
    <cellStyle name="쉼표 [0] 11 6 2 2 2 2 3" xfId="38258" xr:uid="{00000000-0005-0000-0000-000002190000}"/>
    <cellStyle name="쉼표 [0] 11 6 2 2 2 3" xfId="5792" xr:uid="{00000000-0005-0000-0000-000003190000}"/>
    <cellStyle name="쉼표 [0] 11 6 2 2 2 4" xfId="38259" xr:uid="{00000000-0005-0000-0000-000004190000}"/>
    <cellStyle name="쉼표 [0] 11 6 2 2 3" xfId="5793" xr:uid="{00000000-0005-0000-0000-000005190000}"/>
    <cellStyle name="쉼표 [0] 11 6 2 2 3 2" xfId="5794" xr:uid="{00000000-0005-0000-0000-000006190000}"/>
    <cellStyle name="쉼표 [0] 11 6 2 2 3 2 2" xfId="5795" xr:uid="{00000000-0005-0000-0000-000007190000}"/>
    <cellStyle name="쉼표 [0] 11 6 2 2 3 2 3" xfId="38260" xr:uid="{00000000-0005-0000-0000-000008190000}"/>
    <cellStyle name="쉼표 [0] 11 6 2 2 3 3" xfId="5796" xr:uid="{00000000-0005-0000-0000-000009190000}"/>
    <cellStyle name="쉼표 [0] 11 6 2 2 3 4" xfId="38261" xr:uid="{00000000-0005-0000-0000-00000A190000}"/>
    <cellStyle name="쉼표 [0] 11 6 2 2 4" xfId="5797" xr:uid="{00000000-0005-0000-0000-00000B190000}"/>
    <cellStyle name="쉼표 [0] 11 6 2 2 4 2" xfId="5798" xr:uid="{00000000-0005-0000-0000-00000C190000}"/>
    <cellStyle name="쉼표 [0] 11 6 2 2 4 3" xfId="38262" xr:uid="{00000000-0005-0000-0000-00000D190000}"/>
    <cellStyle name="쉼표 [0] 11 6 2 2 5" xfId="5799" xr:uid="{00000000-0005-0000-0000-00000E190000}"/>
    <cellStyle name="쉼표 [0] 11 6 2 2 6" xfId="38263" xr:uid="{00000000-0005-0000-0000-00000F190000}"/>
    <cellStyle name="쉼표 [0] 11 6 2 3" xfId="5800" xr:uid="{00000000-0005-0000-0000-000010190000}"/>
    <cellStyle name="쉼표 [0] 11 6 2 3 2" xfId="5801" xr:uid="{00000000-0005-0000-0000-000011190000}"/>
    <cellStyle name="쉼표 [0] 11 6 2 3 2 2" xfId="5802" xr:uid="{00000000-0005-0000-0000-000012190000}"/>
    <cellStyle name="쉼표 [0] 11 6 2 3 2 3" xfId="38264" xr:uid="{00000000-0005-0000-0000-000013190000}"/>
    <cellStyle name="쉼표 [0] 11 6 2 3 3" xfId="5803" xr:uid="{00000000-0005-0000-0000-000014190000}"/>
    <cellStyle name="쉼표 [0] 11 6 2 3 4" xfId="38265" xr:uid="{00000000-0005-0000-0000-000015190000}"/>
    <cellStyle name="쉼표 [0] 11 6 2 4" xfId="5804" xr:uid="{00000000-0005-0000-0000-000016190000}"/>
    <cellStyle name="쉼표 [0] 11 6 2 4 2" xfId="5805" xr:uid="{00000000-0005-0000-0000-000017190000}"/>
    <cellStyle name="쉼표 [0] 11 6 2 4 2 2" xfId="5806" xr:uid="{00000000-0005-0000-0000-000018190000}"/>
    <cellStyle name="쉼표 [0] 11 6 2 4 2 3" xfId="38266" xr:uid="{00000000-0005-0000-0000-000019190000}"/>
    <cellStyle name="쉼표 [0] 11 6 2 4 3" xfId="5807" xr:uid="{00000000-0005-0000-0000-00001A190000}"/>
    <cellStyle name="쉼표 [0] 11 6 2 4 4" xfId="38267" xr:uid="{00000000-0005-0000-0000-00001B190000}"/>
    <cellStyle name="쉼표 [0] 11 6 2 5" xfId="5808" xr:uid="{00000000-0005-0000-0000-00001C190000}"/>
    <cellStyle name="쉼표 [0] 11 6 2 5 2" xfId="5809" xr:uid="{00000000-0005-0000-0000-00001D190000}"/>
    <cellStyle name="쉼표 [0] 11 6 2 5 3" xfId="38268" xr:uid="{00000000-0005-0000-0000-00001E190000}"/>
    <cellStyle name="쉼표 [0] 11 6 2 6" xfId="5810" xr:uid="{00000000-0005-0000-0000-00001F190000}"/>
    <cellStyle name="쉼표 [0] 11 6 2 7" xfId="38269" xr:uid="{00000000-0005-0000-0000-000020190000}"/>
    <cellStyle name="쉼표 [0] 11 6 3" xfId="5811" xr:uid="{00000000-0005-0000-0000-000021190000}"/>
    <cellStyle name="쉼표 [0] 11 6 3 2" xfId="5812" xr:uid="{00000000-0005-0000-0000-000022190000}"/>
    <cellStyle name="쉼표 [0] 11 6 3 2 2" xfId="5813" xr:uid="{00000000-0005-0000-0000-000023190000}"/>
    <cellStyle name="쉼표 [0] 11 6 3 2 2 2" xfId="5814" xr:uid="{00000000-0005-0000-0000-000024190000}"/>
    <cellStyle name="쉼표 [0] 11 6 3 2 2 3" xfId="38270" xr:uid="{00000000-0005-0000-0000-000025190000}"/>
    <cellStyle name="쉼표 [0] 11 6 3 2 3" xfId="5815" xr:uid="{00000000-0005-0000-0000-000026190000}"/>
    <cellStyle name="쉼표 [0] 11 6 3 2 4" xfId="38271" xr:uid="{00000000-0005-0000-0000-000027190000}"/>
    <cellStyle name="쉼표 [0] 11 6 3 3" xfId="5816" xr:uid="{00000000-0005-0000-0000-000028190000}"/>
    <cellStyle name="쉼표 [0] 11 6 3 3 2" xfId="5817" xr:uid="{00000000-0005-0000-0000-000029190000}"/>
    <cellStyle name="쉼표 [0] 11 6 3 3 2 2" xfId="5818" xr:uid="{00000000-0005-0000-0000-00002A190000}"/>
    <cellStyle name="쉼표 [0] 11 6 3 3 2 3" xfId="38272" xr:uid="{00000000-0005-0000-0000-00002B190000}"/>
    <cellStyle name="쉼표 [0] 11 6 3 3 3" xfId="5819" xr:uid="{00000000-0005-0000-0000-00002C190000}"/>
    <cellStyle name="쉼표 [0] 11 6 3 3 4" xfId="38273" xr:uid="{00000000-0005-0000-0000-00002D190000}"/>
    <cellStyle name="쉼표 [0] 11 6 3 4" xfId="5820" xr:uid="{00000000-0005-0000-0000-00002E190000}"/>
    <cellStyle name="쉼표 [0] 11 6 3 4 2" xfId="5821" xr:uid="{00000000-0005-0000-0000-00002F190000}"/>
    <cellStyle name="쉼표 [0] 11 6 3 4 3" xfId="38274" xr:uid="{00000000-0005-0000-0000-000030190000}"/>
    <cellStyle name="쉼표 [0] 11 6 3 5" xfId="5822" xr:uid="{00000000-0005-0000-0000-000031190000}"/>
    <cellStyle name="쉼표 [0] 11 6 3 6" xfId="38275" xr:uid="{00000000-0005-0000-0000-000032190000}"/>
    <cellStyle name="쉼표 [0] 11 6 4" xfId="5823" xr:uid="{00000000-0005-0000-0000-000033190000}"/>
    <cellStyle name="쉼표 [0] 11 6 4 2" xfId="5824" xr:uid="{00000000-0005-0000-0000-000034190000}"/>
    <cellStyle name="쉼표 [0] 11 6 4 2 2" xfId="5825" xr:uid="{00000000-0005-0000-0000-000035190000}"/>
    <cellStyle name="쉼표 [0] 11 6 4 2 2 2" xfId="5826" xr:uid="{00000000-0005-0000-0000-000036190000}"/>
    <cellStyle name="쉼표 [0] 11 6 4 2 3" xfId="5827" xr:uid="{00000000-0005-0000-0000-000037190000}"/>
    <cellStyle name="쉼표 [0] 11 6 4 2 4" xfId="38276" xr:uid="{00000000-0005-0000-0000-000038190000}"/>
    <cellStyle name="쉼표 [0] 11 6 4 3" xfId="5828" xr:uid="{00000000-0005-0000-0000-000039190000}"/>
    <cellStyle name="쉼표 [0] 11 6 4 3 2" xfId="5829" xr:uid="{00000000-0005-0000-0000-00003A190000}"/>
    <cellStyle name="쉼표 [0] 11 6 4 3 2 2" xfId="5830" xr:uid="{00000000-0005-0000-0000-00003B190000}"/>
    <cellStyle name="쉼표 [0] 11 6 4 3 3" xfId="5831" xr:uid="{00000000-0005-0000-0000-00003C190000}"/>
    <cellStyle name="쉼표 [0] 11 6 4 4" xfId="5832" xr:uid="{00000000-0005-0000-0000-00003D190000}"/>
    <cellStyle name="쉼표 [0] 11 6 4 4 2" xfId="5833" xr:uid="{00000000-0005-0000-0000-00003E190000}"/>
    <cellStyle name="쉼표 [0] 11 6 4 5" xfId="5834" xr:uid="{00000000-0005-0000-0000-00003F190000}"/>
    <cellStyle name="쉼표 [0] 11 6 4 6" xfId="38277" xr:uid="{00000000-0005-0000-0000-000040190000}"/>
    <cellStyle name="쉼표 [0] 11 6 5" xfId="5835" xr:uid="{00000000-0005-0000-0000-000041190000}"/>
    <cellStyle name="쉼표 [0] 11 6 5 2" xfId="5836" xr:uid="{00000000-0005-0000-0000-000042190000}"/>
    <cellStyle name="쉼표 [0] 11 6 5 2 2" xfId="5837" xr:uid="{00000000-0005-0000-0000-000043190000}"/>
    <cellStyle name="쉼표 [0] 11 6 5 2 3" xfId="38278" xr:uid="{00000000-0005-0000-0000-000044190000}"/>
    <cellStyle name="쉼표 [0] 11 6 5 3" xfId="5838" xr:uid="{00000000-0005-0000-0000-000045190000}"/>
    <cellStyle name="쉼표 [0] 11 6 5 4" xfId="38279" xr:uid="{00000000-0005-0000-0000-000046190000}"/>
    <cellStyle name="쉼표 [0] 11 6 6" xfId="5839" xr:uid="{00000000-0005-0000-0000-000047190000}"/>
    <cellStyle name="쉼표 [0] 11 6 6 2" xfId="5840" xr:uid="{00000000-0005-0000-0000-000048190000}"/>
    <cellStyle name="쉼표 [0] 11 6 6 2 2" xfId="5841" xr:uid="{00000000-0005-0000-0000-000049190000}"/>
    <cellStyle name="쉼표 [0] 11 6 6 3" xfId="5842" xr:uid="{00000000-0005-0000-0000-00004A190000}"/>
    <cellStyle name="쉼표 [0] 11 6 6 4" xfId="38280" xr:uid="{00000000-0005-0000-0000-00004B190000}"/>
    <cellStyle name="쉼표 [0] 11 6 7" xfId="5843" xr:uid="{00000000-0005-0000-0000-00004C190000}"/>
    <cellStyle name="쉼표 [0] 11 6 7 2" xfId="5844" xr:uid="{00000000-0005-0000-0000-00004D190000}"/>
    <cellStyle name="쉼표 [0] 11 6 8" xfId="5845" xr:uid="{00000000-0005-0000-0000-00004E190000}"/>
    <cellStyle name="쉼표 [0] 11 6 9" xfId="38281" xr:uid="{00000000-0005-0000-0000-00004F190000}"/>
    <cellStyle name="쉼표 [0] 11 7" xfId="5846" xr:uid="{00000000-0005-0000-0000-000050190000}"/>
    <cellStyle name="쉼표 [0] 11 7 2" xfId="5847" xr:uid="{00000000-0005-0000-0000-000051190000}"/>
    <cellStyle name="쉼표 [0] 11 7 2 2" xfId="5848" xr:uid="{00000000-0005-0000-0000-000052190000}"/>
    <cellStyle name="쉼표 [0] 11 7 2 2 2" xfId="5849" xr:uid="{00000000-0005-0000-0000-000053190000}"/>
    <cellStyle name="쉼표 [0] 11 7 2 2 2 2" xfId="5850" xr:uid="{00000000-0005-0000-0000-000054190000}"/>
    <cellStyle name="쉼표 [0] 11 7 2 2 2 2 2" xfId="5851" xr:uid="{00000000-0005-0000-0000-000055190000}"/>
    <cellStyle name="쉼표 [0] 11 7 2 2 2 3" xfId="5852" xr:uid="{00000000-0005-0000-0000-000056190000}"/>
    <cellStyle name="쉼표 [0] 11 7 2 2 2 4" xfId="38282" xr:uid="{00000000-0005-0000-0000-000057190000}"/>
    <cellStyle name="쉼표 [0] 11 7 2 2 3" xfId="5853" xr:uid="{00000000-0005-0000-0000-000058190000}"/>
    <cellStyle name="쉼표 [0] 11 7 2 2 3 2" xfId="5854" xr:uid="{00000000-0005-0000-0000-000059190000}"/>
    <cellStyle name="쉼표 [0] 11 7 2 2 3 2 2" xfId="5855" xr:uid="{00000000-0005-0000-0000-00005A190000}"/>
    <cellStyle name="쉼표 [0] 11 7 2 2 3 3" xfId="5856" xr:uid="{00000000-0005-0000-0000-00005B190000}"/>
    <cellStyle name="쉼표 [0] 11 7 2 2 4" xfId="5857" xr:uid="{00000000-0005-0000-0000-00005C190000}"/>
    <cellStyle name="쉼표 [0] 11 7 2 2 4 2" xfId="5858" xr:uid="{00000000-0005-0000-0000-00005D190000}"/>
    <cellStyle name="쉼표 [0] 11 7 2 2 5" xfId="5859" xr:uid="{00000000-0005-0000-0000-00005E190000}"/>
    <cellStyle name="쉼표 [0] 11 7 2 2 6" xfId="38283" xr:uid="{00000000-0005-0000-0000-00005F190000}"/>
    <cellStyle name="쉼표 [0] 11 7 2 3" xfId="5860" xr:uid="{00000000-0005-0000-0000-000060190000}"/>
    <cellStyle name="쉼표 [0] 11 7 2 3 2" xfId="5861" xr:uid="{00000000-0005-0000-0000-000061190000}"/>
    <cellStyle name="쉼표 [0] 11 7 2 3 2 2" xfId="5862" xr:uid="{00000000-0005-0000-0000-000062190000}"/>
    <cellStyle name="쉼표 [0] 11 7 2 3 2 3" xfId="38284" xr:uid="{00000000-0005-0000-0000-000063190000}"/>
    <cellStyle name="쉼표 [0] 11 7 2 3 3" xfId="5863" xr:uid="{00000000-0005-0000-0000-000064190000}"/>
    <cellStyle name="쉼표 [0] 11 7 2 3 4" xfId="38285" xr:uid="{00000000-0005-0000-0000-000065190000}"/>
    <cellStyle name="쉼표 [0] 11 7 2 4" xfId="5864" xr:uid="{00000000-0005-0000-0000-000066190000}"/>
    <cellStyle name="쉼표 [0] 11 7 2 4 2" xfId="5865" xr:uid="{00000000-0005-0000-0000-000067190000}"/>
    <cellStyle name="쉼표 [0] 11 7 2 4 2 2" xfId="5866" xr:uid="{00000000-0005-0000-0000-000068190000}"/>
    <cellStyle name="쉼표 [0] 11 7 2 4 3" xfId="5867" xr:uid="{00000000-0005-0000-0000-000069190000}"/>
    <cellStyle name="쉼표 [0] 11 7 2 4 4" xfId="38286" xr:uid="{00000000-0005-0000-0000-00006A190000}"/>
    <cellStyle name="쉼표 [0] 11 7 2 5" xfId="5868" xr:uid="{00000000-0005-0000-0000-00006B190000}"/>
    <cellStyle name="쉼표 [0] 11 7 2 5 2" xfId="5869" xr:uid="{00000000-0005-0000-0000-00006C190000}"/>
    <cellStyle name="쉼표 [0] 11 7 2 6" xfId="5870" xr:uid="{00000000-0005-0000-0000-00006D190000}"/>
    <cellStyle name="쉼표 [0] 11 7 2 7" xfId="38287" xr:uid="{00000000-0005-0000-0000-00006E190000}"/>
    <cellStyle name="쉼표 [0] 11 7 3" xfId="5871" xr:uid="{00000000-0005-0000-0000-00006F190000}"/>
    <cellStyle name="쉼표 [0] 11 7 3 2" xfId="5872" xr:uid="{00000000-0005-0000-0000-000070190000}"/>
    <cellStyle name="쉼표 [0] 11 7 3 2 2" xfId="5873" xr:uid="{00000000-0005-0000-0000-000071190000}"/>
    <cellStyle name="쉼표 [0] 11 7 3 2 2 2" xfId="5874" xr:uid="{00000000-0005-0000-0000-000072190000}"/>
    <cellStyle name="쉼표 [0] 11 7 3 2 3" xfId="5875" xr:uid="{00000000-0005-0000-0000-000073190000}"/>
    <cellStyle name="쉼표 [0] 11 7 3 2 4" xfId="38288" xr:uid="{00000000-0005-0000-0000-000074190000}"/>
    <cellStyle name="쉼표 [0] 11 7 3 3" xfId="5876" xr:uid="{00000000-0005-0000-0000-000075190000}"/>
    <cellStyle name="쉼표 [0] 11 7 3 3 2" xfId="5877" xr:uid="{00000000-0005-0000-0000-000076190000}"/>
    <cellStyle name="쉼표 [0] 11 7 3 3 2 2" xfId="5878" xr:uid="{00000000-0005-0000-0000-000077190000}"/>
    <cellStyle name="쉼표 [0] 11 7 3 3 3" xfId="5879" xr:uid="{00000000-0005-0000-0000-000078190000}"/>
    <cellStyle name="쉼표 [0] 11 7 3 4" xfId="5880" xr:uid="{00000000-0005-0000-0000-000079190000}"/>
    <cellStyle name="쉼표 [0] 11 7 3 4 2" xfId="5881" xr:uid="{00000000-0005-0000-0000-00007A190000}"/>
    <cellStyle name="쉼표 [0] 11 7 3 5" xfId="5882" xr:uid="{00000000-0005-0000-0000-00007B190000}"/>
    <cellStyle name="쉼표 [0] 11 7 3 6" xfId="38289" xr:uid="{00000000-0005-0000-0000-00007C190000}"/>
    <cellStyle name="쉼표 [0] 11 7 4" xfId="5883" xr:uid="{00000000-0005-0000-0000-00007D190000}"/>
    <cellStyle name="쉼표 [0] 11 7 4 2" xfId="5884" xr:uid="{00000000-0005-0000-0000-00007E190000}"/>
    <cellStyle name="쉼표 [0] 11 7 4 2 2" xfId="5885" xr:uid="{00000000-0005-0000-0000-00007F190000}"/>
    <cellStyle name="쉼표 [0] 11 7 4 2 2 2" xfId="5886" xr:uid="{00000000-0005-0000-0000-000080190000}"/>
    <cellStyle name="쉼표 [0] 11 7 4 2 3" xfId="5887" xr:uid="{00000000-0005-0000-0000-000081190000}"/>
    <cellStyle name="쉼표 [0] 11 7 4 2 4" xfId="38290" xr:uid="{00000000-0005-0000-0000-000082190000}"/>
    <cellStyle name="쉼표 [0] 11 7 4 3" xfId="5888" xr:uid="{00000000-0005-0000-0000-000083190000}"/>
    <cellStyle name="쉼표 [0] 11 7 4 3 2" xfId="5889" xr:uid="{00000000-0005-0000-0000-000084190000}"/>
    <cellStyle name="쉼표 [0] 11 7 4 3 2 2" xfId="5890" xr:uid="{00000000-0005-0000-0000-000085190000}"/>
    <cellStyle name="쉼표 [0] 11 7 4 3 3" xfId="5891" xr:uid="{00000000-0005-0000-0000-000086190000}"/>
    <cellStyle name="쉼표 [0] 11 7 4 4" xfId="5892" xr:uid="{00000000-0005-0000-0000-000087190000}"/>
    <cellStyle name="쉼표 [0] 11 7 4 4 2" xfId="5893" xr:uid="{00000000-0005-0000-0000-000088190000}"/>
    <cellStyle name="쉼표 [0] 11 7 4 5" xfId="5894" xr:uid="{00000000-0005-0000-0000-000089190000}"/>
    <cellStyle name="쉼표 [0] 11 7 4 6" xfId="38291" xr:uid="{00000000-0005-0000-0000-00008A190000}"/>
    <cellStyle name="쉼표 [0] 11 7 5" xfId="5895" xr:uid="{00000000-0005-0000-0000-00008B190000}"/>
    <cellStyle name="쉼표 [0] 11 7 5 2" xfId="5896" xr:uid="{00000000-0005-0000-0000-00008C190000}"/>
    <cellStyle name="쉼표 [0] 11 7 5 2 2" xfId="5897" xr:uid="{00000000-0005-0000-0000-00008D190000}"/>
    <cellStyle name="쉼표 [0] 11 7 5 3" xfId="5898" xr:uid="{00000000-0005-0000-0000-00008E190000}"/>
    <cellStyle name="쉼표 [0] 11 7 5 4" xfId="38292" xr:uid="{00000000-0005-0000-0000-00008F190000}"/>
    <cellStyle name="쉼표 [0] 11 7 6" xfId="5899" xr:uid="{00000000-0005-0000-0000-000090190000}"/>
    <cellStyle name="쉼표 [0] 11 7 6 2" xfId="5900" xr:uid="{00000000-0005-0000-0000-000091190000}"/>
    <cellStyle name="쉼표 [0] 11 7 6 2 2" xfId="5901" xr:uid="{00000000-0005-0000-0000-000092190000}"/>
    <cellStyle name="쉼표 [0] 11 7 6 3" xfId="5902" xr:uid="{00000000-0005-0000-0000-000093190000}"/>
    <cellStyle name="쉼표 [0] 11 7 7" xfId="5903" xr:uid="{00000000-0005-0000-0000-000094190000}"/>
    <cellStyle name="쉼표 [0] 11 7 7 2" xfId="5904" xr:uid="{00000000-0005-0000-0000-000095190000}"/>
    <cellStyle name="쉼표 [0] 11 7 8" xfId="5905" xr:uid="{00000000-0005-0000-0000-000096190000}"/>
    <cellStyle name="쉼표 [0] 11 7 9" xfId="38293" xr:uid="{00000000-0005-0000-0000-000097190000}"/>
    <cellStyle name="쉼표 [0] 11 8" xfId="5906" xr:uid="{00000000-0005-0000-0000-000098190000}"/>
    <cellStyle name="쉼표 [0] 11 8 2" xfId="5907" xr:uid="{00000000-0005-0000-0000-000099190000}"/>
    <cellStyle name="쉼표 [0] 11 8 2 2" xfId="5908" xr:uid="{00000000-0005-0000-0000-00009A190000}"/>
    <cellStyle name="쉼표 [0] 11 8 2 2 2" xfId="5909" xr:uid="{00000000-0005-0000-0000-00009B190000}"/>
    <cellStyle name="쉼표 [0] 11 8 2 2 2 2" xfId="5910" xr:uid="{00000000-0005-0000-0000-00009C190000}"/>
    <cellStyle name="쉼표 [0] 11 8 2 2 2 3" xfId="38294" xr:uid="{00000000-0005-0000-0000-00009D190000}"/>
    <cellStyle name="쉼표 [0] 11 8 2 2 3" xfId="5911" xr:uid="{00000000-0005-0000-0000-00009E190000}"/>
    <cellStyle name="쉼표 [0] 11 8 2 2 4" xfId="38295" xr:uid="{00000000-0005-0000-0000-00009F190000}"/>
    <cellStyle name="쉼표 [0] 11 8 2 3" xfId="5912" xr:uid="{00000000-0005-0000-0000-0000A0190000}"/>
    <cellStyle name="쉼표 [0] 11 8 2 3 2" xfId="5913" xr:uid="{00000000-0005-0000-0000-0000A1190000}"/>
    <cellStyle name="쉼표 [0] 11 8 2 3 2 2" xfId="5914" xr:uid="{00000000-0005-0000-0000-0000A2190000}"/>
    <cellStyle name="쉼표 [0] 11 8 2 3 2 3" xfId="38296" xr:uid="{00000000-0005-0000-0000-0000A3190000}"/>
    <cellStyle name="쉼표 [0] 11 8 2 3 3" xfId="5915" xr:uid="{00000000-0005-0000-0000-0000A4190000}"/>
    <cellStyle name="쉼표 [0] 11 8 2 3 4" xfId="38297" xr:uid="{00000000-0005-0000-0000-0000A5190000}"/>
    <cellStyle name="쉼표 [0] 11 8 2 4" xfId="5916" xr:uid="{00000000-0005-0000-0000-0000A6190000}"/>
    <cellStyle name="쉼표 [0] 11 8 2 4 2" xfId="5917" xr:uid="{00000000-0005-0000-0000-0000A7190000}"/>
    <cellStyle name="쉼표 [0] 11 8 2 4 3" xfId="38298" xr:uid="{00000000-0005-0000-0000-0000A8190000}"/>
    <cellStyle name="쉼표 [0] 11 8 2 5" xfId="5918" xr:uid="{00000000-0005-0000-0000-0000A9190000}"/>
    <cellStyle name="쉼표 [0] 11 8 2 6" xfId="38299" xr:uid="{00000000-0005-0000-0000-0000AA190000}"/>
    <cellStyle name="쉼표 [0] 11 8 3" xfId="5919" xr:uid="{00000000-0005-0000-0000-0000AB190000}"/>
    <cellStyle name="쉼표 [0] 11 8 3 2" xfId="5920" xr:uid="{00000000-0005-0000-0000-0000AC190000}"/>
    <cellStyle name="쉼표 [0] 11 8 3 2 2" xfId="5921" xr:uid="{00000000-0005-0000-0000-0000AD190000}"/>
    <cellStyle name="쉼표 [0] 11 8 3 2 3" xfId="38300" xr:uid="{00000000-0005-0000-0000-0000AE190000}"/>
    <cellStyle name="쉼표 [0] 11 8 3 3" xfId="5922" xr:uid="{00000000-0005-0000-0000-0000AF190000}"/>
    <cellStyle name="쉼표 [0] 11 8 3 4" xfId="38301" xr:uid="{00000000-0005-0000-0000-0000B0190000}"/>
    <cellStyle name="쉼표 [0] 11 8 4" xfId="5923" xr:uid="{00000000-0005-0000-0000-0000B1190000}"/>
    <cellStyle name="쉼표 [0] 11 8 4 2" xfId="5924" xr:uid="{00000000-0005-0000-0000-0000B2190000}"/>
    <cellStyle name="쉼표 [0] 11 8 4 2 2" xfId="5925" xr:uid="{00000000-0005-0000-0000-0000B3190000}"/>
    <cellStyle name="쉼표 [0] 11 8 4 2 3" xfId="38302" xr:uid="{00000000-0005-0000-0000-0000B4190000}"/>
    <cellStyle name="쉼표 [0] 11 8 4 3" xfId="5926" xr:uid="{00000000-0005-0000-0000-0000B5190000}"/>
    <cellStyle name="쉼표 [0] 11 8 4 4" xfId="38303" xr:uid="{00000000-0005-0000-0000-0000B6190000}"/>
    <cellStyle name="쉼표 [0] 11 8 5" xfId="5927" xr:uid="{00000000-0005-0000-0000-0000B7190000}"/>
    <cellStyle name="쉼표 [0] 11 8 5 2" xfId="5928" xr:uid="{00000000-0005-0000-0000-0000B8190000}"/>
    <cellStyle name="쉼표 [0] 11 8 5 3" xfId="38304" xr:uid="{00000000-0005-0000-0000-0000B9190000}"/>
    <cellStyle name="쉼표 [0] 11 8 6" xfId="5929" xr:uid="{00000000-0005-0000-0000-0000BA190000}"/>
    <cellStyle name="쉼표 [0] 11 8 7" xfId="38305" xr:uid="{00000000-0005-0000-0000-0000BB190000}"/>
    <cellStyle name="쉼표 [0] 11 9" xfId="5930" xr:uid="{00000000-0005-0000-0000-0000BC190000}"/>
    <cellStyle name="쉼표 [0] 11 9 2" xfId="5931" xr:uid="{00000000-0005-0000-0000-0000BD190000}"/>
    <cellStyle name="쉼표 [0] 11 9 2 2" xfId="5932" xr:uid="{00000000-0005-0000-0000-0000BE190000}"/>
    <cellStyle name="쉼표 [0] 11 9 2 2 2" xfId="5933" xr:uid="{00000000-0005-0000-0000-0000BF190000}"/>
    <cellStyle name="쉼표 [0] 11 9 2 2 3" xfId="38306" xr:uid="{00000000-0005-0000-0000-0000C0190000}"/>
    <cellStyle name="쉼표 [0] 11 9 2 3" xfId="5934" xr:uid="{00000000-0005-0000-0000-0000C1190000}"/>
    <cellStyle name="쉼표 [0] 11 9 2 4" xfId="38307" xr:uid="{00000000-0005-0000-0000-0000C2190000}"/>
    <cellStyle name="쉼표 [0] 11 9 3" xfId="5935" xr:uid="{00000000-0005-0000-0000-0000C3190000}"/>
    <cellStyle name="쉼표 [0] 11 9 3 2" xfId="5936" xr:uid="{00000000-0005-0000-0000-0000C4190000}"/>
    <cellStyle name="쉼표 [0] 11 9 3 2 2" xfId="5937" xr:uid="{00000000-0005-0000-0000-0000C5190000}"/>
    <cellStyle name="쉼표 [0] 11 9 3 2 3" xfId="38308" xr:uid="{00000000-0005-0000-0000-0000C6190000}"/>
    <cellStyle name="쉼표 [0] 11 9 3 3" xfId="5938" xr:uid="{00000000-0005-0000-0000-0000C7190000}"/>
    <cellStyle name="쉼표 [0] 11 9 3 4" xfId="38309" xr:uid="{00000000-0005-0000-0000-0000C8190000}"/>
    <cellStyle name="쉼표 [0] 11 9 4" xfId="5939" xr:uid="{00000000-0005-0000-0000-0000C9190000}"/>
    <cellStyle name="쉼표 [0] 11 9 4 2" xfId="5940" xr:uid="{00000000-0005-0000-0000-0000CA190000}"/>
    <cellStyle name="쉼표 [0] 11 9 4 3" xfId="38310" xr:uid="{00000000-0005-0000-0000-0000CB190000}"/>
    <cellStyle name="쉼표 [0] 11 9 5" xfId="5941" xr:uid="{00000000-0005-0000-0000-0000CC190000}"/>
    <cellStyle name="쉼표 [0] 11 9 6" xfId="38311" xr:uid="{00000000-0005-0000-0000-0000CD190000}"/>
    <cellStyle name="쉼표 [0] 12" xfId="76" xr:uid="{00000000-0005-0000-0000-0000CE190000}"/>
    <cellStyle name="쉼표 [0] 12 10" xfId="5942" xr:uid="{00000000-0005-0000-0000-0000CF190000}"/>
    <cellStyle name="쉼표 [0] 12 10 2" xfId="5943" xr:uid="{00000000-0005-0000-0000-0000D0190000}"/>
    <cellStyle name="쉼표 [0] 12 10 2 2" xfId="38312" xr:uid="{00000000-0005-0000-0000-0000D1190000}"/>
    <cellStyle name="쉼표 [0] 12 10 2 3" xfId="38313" xr:uid="{00000000-0005-0000-0000-0000D2190000}"/>
    <cellStyle name="쉼표 [0] 12 10 3" xfId="38314" xr:uid="{00000000-0005-0000-0000-0000D3190000}"/>
    <cellStyle name="쉼표 [0] 12 10 3 2" xfId="38315" xr:uid="{00000000-0005-0000-0000-0000D4190000}"/>
    <cellStyle name="쉼표 [0] 12 10 4" xfId="38316" xr:uid="{00000000-0005-0000-0000-0000D5190000}"/>
    <cellStyle name="쉼표 [0] 12 10 5" xfId="38317" xr:uid="{00000000-0005-0000-0000-0000D6190000}"/>
    <cellStyle name="쉼표 [0] 12 11" xfId="5944" xr:uid="{00000000-0005-0000-0000-0000D7190000}"/>
    <cellStyle name="쉼표 [0] 12 11 2" xfId="38318" xr:uid="{00000000-0005-0000-0000-0000D8190000}"/>
    <cellStyle name="쉼표 [0] 12 11 3" xfId="38319" xr:uid="{00000000-0005-0000-0000-0000D9190000}"/>
    <cellStyle name="쉼표 [0] 12 12" xfId="5945" xr:uid="{00000000-0005-0000-0000-0000DA190000}"/>
    <cellStyle name="쉼표 [0] 12 12 2" xfId="38320" xr:uid="{00000000-0005-0000-0000-0000DB190000}"/>
    <cellStyle name="쉼표 [0] 12 12 3" xfId="38321" xr:uid="{00000000-0005-0000-0000-0000DC190000}"/>
    <cellStyle name="쉼표 [0] 12 13" xfId="5946" xr:uid="{00000000-0005-0000-0000-0000DD190000}"/>
    <cellStyle name="쉼표 [0] 12 13 2" xfId="38322" xr:uid="{00000000-0005-0000-0000-0000DE190000}"/>
    <cellStyle name="쉼표 [0] 12 2" xfId="5947" xr:uid="{00000000-0005-0000-0000-0000DF190000}"/>
    <cellStyle name="쉼표 [0] 12 2 10" xfId="5948" xr:uid="{00000000-0005-0000-0000-0000E0190000}"/>
    <cellStyle name="쉼표 [0] 12 2 10 2" xfId="5949" xr:uid="{00000000-0005-0000-0000-0000E1190000}"/>
    <cellStyle name="쉼표 [0] 12 2 10 3" xfId="38323" xr:uid="{00000000-0005-0000-0000-0000E2190000}"/>
    <cellStyle name="쉼표 [0] 12 2 11" xfId="5950" xr:uid="{00000000-0005-0000-0000-0000E3190000}"/>
    <cellStyle name="쉼표 [0] 12 2 12" xfId="5951" xr:uid="{00000000-0005-0000-0000-0000E4190000}"/>
    <cellStyle name="쉼표 [0] 12 2 13" xfId="5952" xr:uid="{00000000-0005-0000-0000-0000E5190000}"/>
    <cellStyle name="쉼표 [0] 12 2 14" xfId="38324" xr:uid="{00000000-0005-0000-0000-0000E6190000}"/>
    <cellStyle name="쉼표 [0] 12 2 2" xfId="5953" xr:uid="{00000000-0005-0000-0000-0000E7190000}"/>
    <cellStyle name="쉼표 [0] 12 2 2 10" xfId="5954" xr:uid="{00000000-0005-0000-0000-0000E8190000}"/>
    <cellStyle name="쉼표 [0] 12 2 2 11" xfId="5955" xr:uid="{00000000-0005-0000-0000-0000E9190000}"/>
    <cellStyle name="쉼표 [0] 12 2 2 12" xfId="5956" xr:uid="{00000000-0005-0000-0000-0000EA190000}"/>
    <cellStyle name="쉼표 [0] 12 2 2 13" xfId="38325" xr:uid="{00000000-0005-0000-0000-0000EB190000}"/>
    <cellStyle name="쉼표 [0] 12 2 2 2" xfId="5957" xr:uid="{00000000-0005-0000-0000-0000EC190000}"/>
    <cellStyle name="쉼표 [0] 12 2 2 2 2" xfId="5958" xr:uid="{00000000-0005-0000-0000-0000ED190000}"/>
    <cellStyle name="쉼표 [0] 12 2 2 2 2 2" xfId="5959" xr:uid="{00000000-0005-0000-0000-0000EE190000}"/>
    <cellStyle name="쉼표 [0] 12 2 2 2 2 2 2" xfId="5960" xr:uid="{00000000-0005-0000-0000-0000EF190000}"/>
    <cellStyle name="쉼표 [0] 12 2 2 2 2 2 2 2" xfId="5961" xr:uid="{00000000-0005-0000-0000-0000F0190000}"/>
    <cellStyle name="쉼표 [0] 12 2 2 2 2 2 2 2 2" xfId="5962" xr:uid="{00000000-0005-0000-0000-0000F1190000}"/>
    <cellStyle name="쉼표 [0] 12 2 2 2 2 2 2 3" xfId="5963" xr:uid="{00000000-0005-0000-0000-0000F2190000}"/>
    <cellStyle name="쉼표 [0] 12 2 2 2 2 2 2 4" xfId="38326" xr:uid="{00000000-0005-0000-0000-0000F3190000}"/>
    <cellStyle name="쉼표 [0] 12 2 2 2 2 2 3" xfId="5964" xr:uid="{00000000-0005-0000-0000-0000F4190000}"/>
    <cellStyle name="쉼표 [0] 12 2 2 2 2 2 3 2" xfId="5965" xr:uid="{00000000-0005-0000-0000-0000F5190000}"/>
    <cellStyle name="쉼표 [0] 12 2 2 2 2 2 3 2 2" xfId="5966" xr:uid="{00000000-0005-0000-0000-0000F6190000}"/>
    <cellStyle name="쉼표 [0] 12 2 2 2 2 2 3 3" xfId="5967" xr:uid="{00000000-0005-0000-0000-0000F7190000}"/>
    <cellStyle name="쉼표 [0] 12 2 2 2 2 2 4" xfId="5968" xr:uid="{00000000-0005-0000-0000-0000F8190000}"/>
    <cellStyle name="쉼표 [0] 12 2 2 2 2 2 4 2" xfId="5969" xr:uid="{00000000-0005-0000-0000-0000F9190000}"/>
    <cellStyle name="쉼표 [0] 12 2 2 2 2 2 5" xfId="5970" xr:uid="{00000000-0005-0000-0000-0000FA190000}"/>
    <cellStyle name="쉼표 [0] 12 2 2 2 2 2 6" xfId="38327" xr:uid="{00000000-0005-0000-0000-0000FB190000}"/>
    <cellStyle name="쉼표 [0] 12 2 2 2 2 3" xfId="5971" xr:uid="{00000000-0005-0000-0000-0000FC190000}"/>
    <cellStyle name="쉼표 [0] 12 2 2 2 2 3 2" xfId="5972" xr:uid="{00000000-0005-0000-0000-0000FD190000}"/>
    <cellStyle name="쉼표 [0] 12 2 2 2 2 3 2 2" xfId="5973" xr:uid="{00000000-0005-0000-0000-0000FE190000}"/>
    <cellStyle name="쉼표 [0] 12 2 2 2 2 3 2 3" xfId="38328" xr:uid="{00000000-0005-0000-0000-0000FF190000}"/>
    <cellStyle name="쉼표 [0] 12 2 2 2 2 3 3" xfId="5974" xr:uid="{00000000-0005-0000-0000-0000001A0000}"/>
    <cellStyle name="쉼표 [0] 12 2 2 2 2 3 4" xfId="38329" xr:uid="{00000000-0005-0000-0000-0000011A0000}"/>
    <cellStyle name="쉼표 [0] 12 2 2 2 2 4" xfId="5975" xr:uid="{00000000-0005-0000-0000-0000021A0000}"/>
    <cellStyle name="쉼표 [0] 12 2 2 2 2 4 2" xfId="5976" xr:uid="{00000000-0005-0000-0000-0000031A0000}"/>
    <cellStyle name="쉼표 [0] 12 2 2 2 2 4 2 2" xfId="5977" xr:uid="{00000000-0005-0000-0000-0000041A0000}"/>
    <cellStyle name="쉼표 [0] 12 2 2 2 2 4 3" xfId="5978" xr:uid="{00000000-0005-0000-0000-0000051A0000}"/>
    <cellStyle name="쉼표 [0] 12 2 2 2 2 4 4" xfId="38330" xr:uid="{00000000-0005-0000-0000-0000061A0000}"/>
    <cellStyle name="쉼표 [0] 12 2 2 2 2 5" xfId="5979" xr:uid="{00000000-0005-0000-0000-0000071A0000}"/>
    <cellStyle name="쉼표 [0] 12 2 2 2 2 5 2" xfId="5980" xr:uid="{00000000-0005-0000-0000-0000081A0000}"/>
    <cellStyle name="쉼표 [0] 12 2 2 2 2 6" xfId="5981" xr:uid="{00000000-0005-0000-0000-0000091A0000}"/>
    <cellStyle name="쉼표 [0] 12 2 2 2 2 7" xfId="38331" xr:uid="{00000000-0005-0000-0000-00000A1A0000}"/>
    <cellStyle name="쉼표 [0] 12 2 2 2 3" xfId="5982" xr:uid="{00000000-0005-0000-0000-00000B1A0000}"/>
    <cellStyle name="쉼표 [0] 12 2 2 2 3 2" xfId="5983" xr:uid="{00000000-0005-0000-0000-00000C1A0000}"/>
    <cellStyle name="쉼표 [0] 12 2 2 2 3 2 2" xfId="5984" xr:uid="{00000000-0005-0000-0000-00000D1A0000}"/>
    <cellStyle name="쉼표 [0] 12 2 2 2 3 2 2 2" xfId="5985" xr:uid="{00000000-0005-0000-0000-00000E1A0000}"/>
    <cellStyle name="쉼표 [0] 12 2 2 2 3 2 2 3" xfId="38332" xr:uid="{00000000-0005-0000-0000-00000F1A0000}"/>
    <cellStyle name="쉼표 [0] 12 2 2 2 3 2 3" xfId="5986" xr:uid="{00000000-0005-0000-0000-0000101A0000}"/>
    <cellStyle name="쉼표 [0] 12 2 2 2 3 2 4" xfId="38333" xr:uid="{00000000-0005-0000-0000-0000111A0000}"/>
    <cellStyle name="쉼표 [0] 12 2 2 2 3 3" xfId="5987" xr:uid="{00000000-0005-0000-0000-0000121A0000}"/>
    <cellStyle name="쉼표 [0] 12 2 2 2 3 3 2" xfId="5988" xr:uid="{00000000-0005-0000-0000-0000131A0000}"/>
    <cellStyle name="쉼표 [0] 12 2 2 2 3 3 2 2" xfId="5989" xr:uid="{00000000-0005-0000-0000-0000141A0000}"/>
    <cellStyle name="쉼표 [0] 12 2 2 2 3 3 2 3" xfId="38334" xr:uid="{00000000-0005-0000-0000-0000151A0000}"/>
    <cellStyle name="쉼표 [0] 12 2 2 2 3 3 3" xfId="5990" xr:uid="{00000000-0005-0000-0000-0000161A0000}"/>
    <cellStyle name="쉼표 [0] 12 2 2 2 3 3 4" xfId="38335" xr:uid="{00000000-0005-0000-0000-0000171A0000}"/>
    <cellStyle name="쉼표 [0] 12 2 2 2 3 4" xfId="5991" xr:uid="{00000000-0005-0000-0000-0000181A0000}"/>
    <cellStyle name="쉼표 [0] 12 2 2 2 3 4 2" xfId="5992" xr:uid="{00000000-0005-0000-0000-0000191A0000}"/>
    <cellStyle name="쉼표 [0] 12 2 2 2 3 4 3" xfId="38336" xr:uid="{00000000-0005-0000-0000-00001A1A0000}"/>
    <cellStyle name="쉼표 [0] 12 2 2 2 3 5" xfId="5993" xr:uid="{00000000-0005-0000-0000-00001B1A0000}"/>
    <cellStyle name="쉼표 [0] 12 2 2 2 3 6" xfId="38337" xr:uid="{00000000-0005-0000-0000-00001C1A0000}"/>
    <cellStyle name="쉼표 [0] 12 2 2 2 4" xfId="5994" xr:uid="{00000000-0005-0000-0000-00001D1A0000}"/>
    <cellStyle name="쉼표 [0] 12 2 2 2 4 2" xfId="5995" xr:uid="{00000000-0005-0000-0000-00001E1A0000}"/>
    <cellStyle name="쉼표 [0] 12 2 2 2 4 2 2" xfId="5996" xr:uid="{00000000-0005-0000-0000-00001F1A0000}"/>
    <cellStyle name="쉼표 [0] 12 2 2 2 4 2 2 2" xfId="5997" xr:uid="{00000000-0005-0000-0000-0000201A0000}"/>
    <cellStyle name="쉼표 [0] 12 2 2 2 4 2 3" xfId="5998" xr:uid="{00000000-0005-0000-0000-0000211A0000}"/>
    <cellStyle name="쉼표 [0] 12 2 2 2 4 2 4" xfId="38338" xr:uid="{00000000-0005-0000-0000-0000221A0000}"/>
    <cellStyle name="쉼표 [0] 12 2 2 2 4 3" xfId="5999" xr:uid="{00000000-0005-0000-0000-0000231A0000}"/>
    <cellStyle name="쉼표 [0] 12 2 2 2 4 3 2" xfId="6000" xr:uid="{00000000-0005-0000-0000-0000241A0000}"/>
    <cellStyle name="쉼표 [0] 12 2 2 2 4 3 2 2" xfId="6001" xr:uid="{00000000-0005-0000-0000-0000251A0000}"/>
    <cellStyle name="쉼표 [0] 12 2 2 2 4 3 3" xfId="6002" xr:uid="{00000000-0005-0000-0000-0000261A0000}"/>
    <cellStyle name="쉼표 [0] 12 2 2 2 4 4" xfId="6003" xr:uid="{00000000-0005-0000-0000-0000271A0000}"/>
    <cellStyle name="쉼표 [0] 12 2 2 2 4 4 2" xfId="6004" xr:uid="{00000000-0005-0000-0000-0000281A0000}"/>
    <cellStyle name="쉼표 [0] 12 2 2 2 4 5" xfId="6005" xr:uid="{00000000-0005-0000-0000-0000291A0000}"/>
    <cellStyle name="쉼표 [0] 12 2 2 2 4 6" xfId="38339" xr:uid="{00000000-0005-0000-0000-00002A1A0000}"/>
    <cellStyle name="쉼표 [0] 12 2 2 2 5" xfId="6006" xr:uid="{00000000-0005-0000-0000-00002B1A0000}"/>
    <cellStyle name="쉼표 [0] 12 2 2 2 5 2" xfId="6007" xr:uid="{00000000-0005-0000-0000-00002C1A0000}"/>
    <cellStyle name="쉼표 [0] 12 2 2 2 5 2 2" xfId="6008" xr:uid="{00000000-0005-0000-0000-00002D1A0000}"/>
    <cellStyle name="쉼표 [0] 12 2 2 2 5 2 3" xfId="38340" xr:uid="{00000000-0005-0000-0000-00002E1A0000}"/>
    <cellStyle name="쉼표 [0] 12 2 2 2 5 3" xfId="6009" xr:uid="{00000000-0005-0000-0000-00002F1A0000}"/>
    <cellStyle name="쉼표 [0] 12 2 2 2 5 4" xfId="38341" xr:uid="{00000000-0005-0000-0000-0000301A0000}"/>
    <cellStyle name="쉼표 [0] 12 2 2 2 6" xfId="6010" xr:uid="{00000000-0005-0000-0000-0000311A0000}"/>
    <cellStyle name="쉼표 [0] 12 2 2 2 6 2" xfId="6011" xr:uid="{00000000-0005-0000-0000-0000321A0000}"/>
    <cellStyle name="쉼표 [0] 12 2 2 2 6 2 2" xfId="6012" xr:uid="{00000000-0005-0000-0000-0000331A0000}"/>
    <cellStyle name="쉼표 [0] 12 2 2 2 6 3" xfId="6013" xr:uid="{00000000-0005-0000-0000-0000341A0000}"/>
    <cellStyle name="쉼표 [0] 12 2 2 2 6 4" xfId="38342" xr:uid="{00000000-0005-0000-0000-0000351A0000}"/>
    <cellStyle name="쉼표 [0] 12 2 2 2 7" xfId="6014" xr:uid="{00000000-0005-0000-0000-0000361A0000}"/>
    <cellStyle name="쉼표 [0] 12 2 2 2 7 2" xfId="6015" xr:uid="{00000000-0005-0000-0000-0000371A0000}"/>
    <cellStyle name="쉼표 [0] 12 2 2 2 8" xfId="6016" xr:uid="{00000000-0005-0000-0000-0000381A0000}"/>
    <cellStyle name="쉼표 [0] 12 2 2 2 9" xfId="38343" xr:uid="{00000000-0005-0000-0000-0000391A0000}"/>
    <cellStyle name="쉼표 [0] 12 2 2 3" xfId="6017" xr:uid="{00000000-0005-0000-0000-00003A1A0000}"/>
    <cellStyle name="쉼표 [0] 12 2 2 3 2" xfId="6018" xr:uid="{00000000-0005-0000-0000-00003B1A0000}"/>
    <cellStyle name="쉼표 [0] 12 2 2 3 2 2" xfId="6019" xr:uid="{00000000-0005-0000-0000-00003C1A0000}"/>
    <cellStyle name="쉼표 [0] 12 2 2 3 2 2 2" xfId="6020" xr:uid="{00000000-0005-0000-0000-00003D1A0000}"/>
    <cellStyle name="쉼표 [0] 12 2 2 3 2 2 2 2" xfId="6021" xr:uid="{00000000-0005-0000-0000-00003E1A0000}"/>
    <cellStyle name="쉼표 [0] 12 2 2 3 2 2 2 2 2" xfId="6022" xr:uid="{00000000-0005-0000-0000-00003F1A0000}"/>
    <cellStyle name="쉼표 [0] 12 2 2 3 2 2 2 3" xfId="6023" xr:uid="{00000000-0005-0000-0000-0000401A0000}"/>
    <cellStyle name="쉼표 [0] 12 2 2 3 2 2 3" xfId="6024" xr:uid="{00000000-0005-0000-0000-0000411A0000}"/>
    <cellStyle name="쉼표 [0] 12 2 2 3 2 2 3 2" xfId="6025" xr:uid="{00000000-0005-0000-0000-0000421A0000}"/>
    <cellStyle name="쉼표 [0] 12 2 2 3 2 2 3 2 2" xfId="6026" xr:uid="{00000000-0005-0000-0000-0000431A0000}"/>
    <cellStyle name="쉼표 [0] 12 2 2 3 2 2 3 3" xfId="6027" xr:uid="{00000000-0005-0000-0000-0000441A0000}"/>
    <cellStyle name="쉼표 [0] 12 2 2 3 2 2 4" xfId="6028" xr:uid="{00000000-0005-0000-0000-0000451A0000}"/>
    <cellStyle name="쉼표 [0] 12 2 2 3 2 2 4 2" xfId="6029" xr:uid="{00000000-0005-0000-0000-0000461A0000}"/>
    <cellStyle name="쉼표 [0] 12 2 2 3 2 2 5" xfId="6030" xr:uid="{00000000-0005-0000-0000-0000471A0000}"/>
    <cellStyle name="쉼표 [0] 12 2 2 3 2 2 6" xfId="38344" xr:uid="{00000000-0005-0000-0000-0000481A0000}"/>
    <cellStyle name="쉼표 [0] 12 2 2 3 2 3" xfId="6031" xr:uid="{00000000-0005-0000-0000-0000491A0000}"/>
    <cellStyle name="쉼표 [0] 12 2 2 3 2 3 2" xfId="6032" xr:uid="{00000000-0005-0000-0000-00004A1A0000}"/>
    <cellStyle name="쉼표 [0] 12 2 2 3 2 3 2 2" xfId="6033" xr:uid="{00000000-0005-0000-0000-00004B1A0000}"/>
    <cellStyle name="쉼표 [0] 12 2 2 3 2 3 3" xfId="6034" xr:uid="{00000000-0005-0000-0000-00004C1A0000}"/>
    <cellStyle name="쉼표 [0] 12 2 2 3 2 4" xfId="6035" xr:uid="{00000000-0005-0000-0000-00004D1A0000}"/>
    <cellStyle name="쉼표 [0] 12 2 2 3 2 4 2" xfId="6036" xr:uid="{00000000-0005-0000-0000-00004E1A0000}"/>
    <cellStyle name="쉼표 [0] 12 2 2 3 2 4 2 2" xfId="6037" xr:uid="{00000000-0005-0000-0000-00004F1A0000}"/>
    <cellStyle name="쉼표 [0] 12 2 2 3 2 4 3" xfId="6038" xr:uid="{00000000-0005-0000-0000-0000501A0000}"/>
    <cellStyle name="쉼표 [0] 12 2 2 3 2 5" xfId="6039" xr:uid="{00000000-0005-0000-0000-0000511A0000}"/>
    <cellStyle name="쉼표 [0] 12 2 2 3 2 5 2" xfId="6040" xr:uid="{00000000-0005-0000-0000-0000521A0000}"/>
    <cellStyle name="쉼표 [0] 12 2 2 3 2 6" xfId="6041" xr:uid="{00000000-0005-0000-0000-0000531A0000}"/>
    <cellStyle name="쉼표 [0] 12 2 2 3 2 7" xfId="38345" xr:uid="{00000000-0005-0000-0000-0000541A0000}"/>
    <cellStyle name="쉼표 [0] 12 2 2 3 3" xfId="6042" xr:uid="{00000000-0005-0000-0000-0000551A0000}"/>
    <cellStyle name="쉼표 [0] 12 2 2 3 3 2" xfId="6043" xr:uid="{00000000-0005-0000-0000-0000561A0000}"/>
    <cellStyle name="쉼표 [0] 12 2 2 3 3 2 2" xfId="6044" xr:uid="{00000000-0005-0000-0000-0000571A0000}"/>
    <cellStyle name="쉼표 [0] 12 2 2 3 3 2 2 2" xfId="6045" xr:uid="{00000000-0005-0000-0000-0000581A0000}"/>
    <cellStyle name="쉼표 [0] 12 2 2 3 3 2 3" xfId="6046" xr:uid="{00000000-0005-0000-0000-0000591A0000}"/>
    <cellStyle name="쉼표 [0] 12 2 2 3 3 2 4" xfId="38346" xr:uid="{00000000-0005-0000-0000-00005A1A0000}"/>
    <cellStyle name="쉼표 [0] 12 2 2 3 3 3" xfId="6047" xr:uid="{00000000-0005-0000-0000-00005B1A0000}"/>
    <cellStyle name="쉼표 [0] 12 2 2 3 3 3 2" xfId="6048" xr:uid="{00000000-0005-0000-0000-00005C1A0000}"/>
    <cellStyle name="쉼표 [0] 12 2 2 3 3 3 2 2" xfId="6049" xr:uid="{00000000-0005-0000-0000-00005D1A0000}"/>
    <cellStyle name="쉼표 [0] 12 2 2 3 3 3 3" xfId="6050" xr:uid="{00000000-0005-0000-0000-00005E1A0000}"/>
    <cellStyle name="쉼표 [0] 12 2 2 3 3 4" xfId="6051" xr:uid="{00000000-0005-0000-0000-00005F1A0000}"/>
    <cellStyle name="쉼표 [0] 12 2 2 3 3 4 2" xfId="6052" xr:uid="{00000000-0005-0000-0000-0000601A0000}"/>
    <cellStyle name="쉼표 [0] 12 2 2 3 3 5" xfId="6053" xr:uid="{00000000-0005-0000-0000-0000611A0000}"/>
    <cellStyle name="쉼표 [0] 12 2 2 3 3 6" xfId="38347" xr:uid="{00000000-0005-0000-0000-0000621A0000}"/>
    <cellStyle name="쉼표 [0] 12 2 2 3 4" xfId="6054" xr:uid="{00000000-0005-0000-0000-0000631A0000}"/>
    <cellStyle name="쉼표 [0] 12 2 2 3 4 2" xfId="6055" xr:uid="{00000000-0005-0000-0000-0000641A0000}"/>
    <cellStyle name="쉼표 [0] 12 2 2 3 4 2 2" xfId="6056" xr:uid="{00000000-0005-0000-0000-0000651A0000}"/>
    <cellStyle name="쉼표 [0] 12 2 2 3 4 2 2 2" xfId="6057" xr:uid="{00000000-0005-0000-0000-0000661A0000}"/>
    <cellStyle name="쉼표 [0] 12 2 2 3 4 2 3" xfId="6058" xr:uid="{00000000-0005-0000-0000-0000671A0000}"/>
    <cellStyle name="쉼표 [0] 12 2 2 3 4 3" xfId="6059" xr:uid="{00000000-0005-0000-0000-0000681A0000}"/>
    <cellStyle name="쉼표 [0] 12 2 2 3 4 3 2" xfId="6060" xr:uid="{00000000-0005-0000-0000-0000691A0000}"/>
    <cellStyle name="쉼표 [0] 12 2 2 3 4 3 2 2" xfId="6061" xr:uid="{00000000-0005-0000-0000-00006A1A0000}"/>
    <cellStyle name="쉼표 [0] 12 2 2 3 4 3 3" xfId="6062" xr:uid="{00000000-0005-0000-0000-00006B1A0000}"/>
    <cellStyle name="쉼표 [0] 12 2 2 3 4 4" xfId="6063" xr:uid="{00000000-0005-0000-0000-00006C1A0000}"/>
    <cellStyle name="쉼표 [0] 12 2 2 3 4 4 2" xfId="6064" xr:uid="{00000000-0005-0000-0000-00006D1A0000}"/>
    <cellStyle name="쉼표 [0] 12 2 2 3 4 5" xfId="6065" xr:uid="{00000000-0005-0000-0000-00006E1A0000}"/>
    <cellStyle name="쉼표 [0] 12 2 2 3 4 6" xfId="38348" xr:uid="{00000000-0005-0000-0000-00006F1A0000}"/>
    <cellStyle name="쉼표 [0] 12 2 2 3 5" xfId="6066" xr:uid="{00000000-0005-0000-0000-0000701A0000}"/>
    <cellStyle name="쉼표 [0] 12 2 2 3 5 2" xfId="6067" xr:uid="{00000000-0005-0000-0000-0000711A0000}"/>
    <cellStyle name="쉼표 [0] 12 2 2 3 5 2 2" xfId="6068" xr:uid="{00000000-0005-0000-0000-0000721A0000}"/>
    <cellStyle name="쉼표 [0] 12 2 2 3 5 3" xfId="6069" xr:uid="{00000000-0005-0000-0000-0000731A0000}"/>
    <cellStyle name="쉼표 [0] 12 2 2 3 6" xfId="6070" xr:uid="{00000000-0005-0000-0000-0000741A0000}"/>
    <cellStyle name="쉼표 [0] 12 2 2 3 6 2" xfId="6071" xr:uid="{00000000-0005-0000-0000-0000751A0000}"/>
    <cellStyle name="쉼표 [0] 12 2 2 3 6 2 2" xfId="6072" xr:uid="{00000000-0005-0000-0000-0000761A0000}"/>
    <cellStyle name="쉼표 [0] 12 2 2 3 6 3" xfId="6073" xr:uid="{00000000-0005-0000-0000-0000771A0000}"/>
    <cellStyle name="쉼표 [0] 12 2 2 3 7" xfId="6074" xr:uid="{00000000-0005-0000-0000-0000781A0000}"/>
    <cellStyle name="쉼표 [0] 12 2 2 3 7 2" xfId="6075" xr:uid="{00000000-0005-0000-0000-0000791A0000}"/>
    <cellStyle name="쉼표 [0] 12 2 2 3 8" xfId="6076" xr:uid="{00000000-0005-0000-0000-00007A1A0000}"/>
    <cellStyle name="쉼표 [0] 12 2 2 3 9" xfId="38349" xr:uid="{00000000-0005-0000-0000-00007B1A0000}"/>
    <cellStyle name="쉼표 [0] 12 2 2 4" xfId="6077" xr:uid="{00000000-0005-0000-0000-00007C1A0000}"/>
    <cellStyle name="쉼표 [0] 12 2 2 4 2" xfId="6078" xr:uid="{00000000-0005-0000-0000-00007D1A0000}"/>
    <cellStyle name="쉼표 [0] 12 2 2 4 2 2" xfId="6079" xr:uid="{00000000-0005-0000-0000-00007E1A0000}"/>
    <cellStyle name="쉼표 [0] 12 2 2 4 2 2 2" xfId="6080" xr:uid="{00000000-0005-0000-0000-00007F1A0000}"/>
    <cellStyle name="쉼표 [0] 12 2 2 4 2 2 2 2" xfId="6081" xr:uid="{00000000-0005-0000-0000-0000801A0000}"/>
    <cellStyle name="쉼표 [0] 12 2 2 4 2 2 3" xfId="6082" xr:uid="{00000000-0005-0000-0000-0000811A0000}"/>
    <cellStyle name="쉼표 [0] 12 2 2 4 2 2 4" xfId="38350" xr:uid="{00000000-0005-0000-0000-0000821A0000}"/>
    <cellStyle name="쉼표 [0] 12 2 2 4 2 3" xfId="6083" xr:uid="{00000000-0005-0000-0000-0000831A0000}"/>
    <cellStyle name="쉼표 [0] 12 2 2 4 2 3 2" xfId="6084" xr:uid="{00000000-0005-0000-0000-0000841A0000}"/>
    <cellStyle name="쉼표 [0] 12 2 2 4 2 3 2 2" xfId="6085" xr:uid="{00000000-0005-0000-0000-0000851A0000}"/>
    <cellStyle name="쉼표 [0] 12 2 2 4 2 3 3" xfId="6086" xr:uid="{00000000-0005-0000-0000-0000861A0000}"/>
    <cellStyle name="쉼표 [0] 12 2 2 4 2 4" xfId="6087" xr:uid="{00000000-0005-0000-0000-0000871A0000}"/>
    <cellStyle name="쉼표 [0] 12 2 2 4 2 4 2" xfId="6088" xr:uid="{00000000-0005-0000-0000-0000881A0000}"/>
    <cellStyle name="쉼표 [0] 12 2 2 4 2 5" xfId="6089" xr:uid="{00000000-0005-0000-0000-0000891A0000}"/>
    <cellStyle name="쉼표 [0] 12 2 2 4 2 6" xfId="38351" xr:uid="{00000000-0005-0000-0000-00008A1A0000}"/>
    <cellStyle name="쉼표 [0] 12 2 2 4 3" xfId="6090" xr:uid="{00000000-0005-0000-0000-00008B1A0000}"/>
    <cellStyle name="쉼표 [0] 12 2 2 4 3 2" xfId="6091" xr:uid="{00000000-0005-0000-0000-00008C1A0000}"/>
    <cellStyle name="쉼표 [0] 12 2 2 4 3 2 2" xfId="6092" xr:uid="{00000000-0005-0000-0000-00008D1A0000}"/>
    <cellStyle name="쉼표 [0] 12 2 2 4 3 2 3" xfId="38352" xr:uid="{00000000-0005-0000-0000-00008E1A0000}"/>
    <cellStyle name="쉼표 [0] 12 2 2 4 3 3" xfId="6093" xr:uid="{00000000-0005-0000-0000-00008F1A0000}"/>
    <cellStyle name="쉼표 [0] 12 2 2 4 3 4" xfId="38353" xr:uid="{00000000-0005-0000-0000-0000901A0000}"/>
    <cellStyle name="쉼표 [0] 12 2 2 4 4" xfId="6094" xr:uid="{00000000-0005-0000-0000-0000911A0000}"/>
    <cellStyle name="쉼표 [0] 12 2 2 4 4 2" xfId="6095" xr:uid="{00000000-0005-0000-0000-0000921A0000}"/>
    <cellStyle name="쉼표 [0] 12 2 2 4 4 2 2" xfId="6096" xr:uid="{00000000-0005-0000-0000-0000931A0000}"/>
    <cellStyle name="쉼표 [0] 12 2 2 4 4 3" xfId="6097" xr:uid="{00000000-0005-0000-0000-0000941A0000}"/>
    <cellStyle name="쉼표 [0] 12 2 2 4 4 4" xfId="38354" xr:uid="{00000000-0005-0000-0000-0000951A0000}"/>
    <cellStyle name="쉼표 [0] 12 2 2 4 5" xfId="6098" xr:uid="{00000000-0005-0000-0000-0000961A0000}"/>
    <cellStyle name="쉼표 [0] 12 2 2 4 5 2" xfId="6099" xr:uid="{00000000-0005-0000-0000-0000971A0000}"/>
    <cellStyle name="쉼표 [0] 12 2 2 4 6" xfId="6100" xr:uid="{00000000-0005-0000-0000-0000981A0000}"/>
    <cellStyle name="쉼표 [0] 12 2 2 4 7" xfId="38355" xr:uid="{00000000-0005-0000-0000-0000991A0000}"/>
    <cellStyle name="쉼표 [0] 12 2 2 5" xfId="6101" xr:uid="{00000000-0005-0000-0000-00009A1A0000}"/>
    <cellStyle name="쉼표 [0] 12 2 2 5 2" xfId="6102" xr:uid="{00000000-0005-0000-0000-00009B1A0000}"/>
    <cellStyle name="쉼표 [0] 12 2 2 5 2 2" xfId="6103" xr:uid="{00000000-0005-0000-0000-00009C1A0000}"/>
    <cellStyle name="쉼표 [0] 12 2 2 5 2 2 2" xfId="6104" xr:uid="{00000000-0005-0000-0000-00009D1A0000}"/>
    <cellStyle name="쉼표 [0] 12 2 2 5 2 3" xfId="6105" xr:uid="{00000000-0005-0000-0000-00009E1A0000}"/>
    <cellStyle name="쉼표 [0] 12 2 2 5 2 4" xfId="38356" xr:uid="{00000000-0005-0000-0000-00009F1A0000}"/>
    <cellStyle name="쉼표 [0] 12 2 2 5 3" xfId="6106" xr:uid="{00000000-0005-0000-0000-0000A01A0000}"/>
    <cellStyle name="쉼표 [0] 12 2 2 5 3 2" xfId="6107" xr:uid="{00000000-0005-0000-0000-0000A11A0000}"/>
    <cellStyle name="쉼표 [0] 12 2 2 5 3 2 2" xfId="6108" xr:uid="{00000000-0005-0000-0000-0000A21A0000}"/>
    <cellStyle name="쉼표 [0] 12 2 2 5 3 3" xfId="6109" xr:uid="{00000000-0005-0000-0000-0000A31A0000}"/>
    <cellStyle name="쉼표 [0] 12 2 2 5 4" xfId="6110" xr:uid="{00000000-0005-0000-0000-0000A41A0000}"/>
    <cellStyle name="쉼표 [0] 12 2 2 5 4 2" xfId="6111" xr:uid="{00000000-0005-0000-0000-0000A51A0000}"/>
    <cellStyle name="쉼표 [0] 12 2 2 5 5" xfId="6112" xr:uid="{00000000-0005-0000-0000-0000A61A0000}"/>
    <cellStyle name="쉼표 [0] 12 2 2 5 6" xfId="38357" xr:uid="{00000000-0005-0000-0000-0000A71A0000}"/>
    <cellStyle name="쉼표 [0] 12 2 2 6" xfId="6113" xr:uid="{00000000-0005-0000-0000-0000A81A0000}"/>
    <cellStyle name="쉼표 [0] 12 2 2 6 2" xfId="6114" xr:uid="{00000000-0005-0000-0000-0000A91A0000}"/>
    <cellStyle name="쉼표 [0] 12 2 2 6 2 2" xfId="6115" xr:uid="{00000000-0005-0000-0000-0000AA1A0000}"/>
    <cellStyle name="쉼표 [0] 12 2 2 6 2 2 2" xfId="6116" xr:uid="{00000000-0005-0000-0000-0000AB1A0000}"/>
    <cellStyle name="쉼표 [0] 12 2 2 6 2 3" xfId="6117" xr:uid="{00000000-0005-0000-0000-0000AC1A0000}"/>
    <cellStyle name="쉼표 [0] 12 2 2 6 2 4" xfId="38358" xr:uid="{00000000-0005-0000-0000-0000AD1A0000}"/>
    <cellStyle name="쉼표 [0] 12 2 2 6 3" xfId="6118" xr:uid="{00000000-0005-0000-0000-0000AE1A0000}"/>
    <cellStyle name="쉼표 [0] 12 2 2 6 3 2" xfId="6119" xr:uid="{00000000-0005-0000-0000-0000AF1A0000}"/>
    <cellStyle name="쉼표 [0] 12 2 2 6 3 2 2" xfId="6120" xr:uid="{00000000-0005-0000-0000-0000B01A0000}"/>
    <cellStyle name="쉼표 [0] 12 2 2 6 3 3" xfId="6121" xr:uid="{00000000-0005-0000-0000-0000B11A0000}"/>
    <cellStyle name="쉼표 [0] 12 2 2 6 4" xfId="6122" xr:uid="{00000000-0005-0000-0000-0000B21A0000}"/>
    <cellStyle name="쉼표 [0] 12 2 2 6 4 2" xfId="6123" xr:uid="{00000000-0005-0000-0000-0000B31A0000}"/>
    <cellStyle name="쉼표 [0] 12 2 2 6 5" xfId="6124" xr:uid="{00000000-0005-0000-0000-0000B41A0000}"/>
    <cellStyle name="쉼표 [0] 12 2 2 6 6" xfId="38359" xr:uid="{00000000-0005-0000-0000-0000B51A0000}"/>
    <cellStyle name="쉼표 [0] 12 2 2 7" xfId="6125" xr:uid="{00000000-0005-0000-0000-0000B61A0000}"/>
    <cellStyle name="쉼표 [0] 12 2 2 7 2" xfId="6126" xr:uid="{00000000-0005-0000-0000-0000B71A0000}"/>
    <cellStyle name="쉼표 [0] 12 2 2 7 2 2" xfId="6127" xr:uid="{00000000-0005-0000-0000-0000B81A0000}"/>
    <cellStyle name="쉼표 [0] 12 2 2 7 3" xfId="6128" xr:uid="{00000000-0005-0000-0000-0000B91A0000}"/>
    <cellStyle name="쉼표 [0] 12 2 2 7 4" xfId="38360" xr:uid="{00000000-0005-0000-0000-0000BA1A0000}"/>
    <cellStyle name="쉼표 [0] 12 2 2 8" xfId="6129" xr:uid="{00000000-0005-0000-0000-0000BB1A0000}"/>
    <cellStyle name="쉼표 [0] 12 2 2 8 2" xfId="6130" xr:uid="{00000000-0005-0000-0000-0000BC1A0000}"/>
    <cellStyle name="쉼표 [0] 12 2 2 8 2 2" xfId="6131" xr:uid="{00000000-0005-0000-0000-0000BD1A0000}"/>
    <cellStyle name="쉼표 [0] 12 2 2 8 3" xfId="6132" xr:uid="{00000000-0005-0000-0000-0000BE1A0000}"/>
    <cellStyle name="쉼표 [0] 12 2 2 9" xfId="6133" xr:uid="{00000000-0005-0000-0000-0000BF1A0000}"/>
    <cellStyle name="쉼표 [0] 12 2 2 9 2" xfId="6134" xr:uid="{00000000-0005-0000-0000-0000C01A0000}"/>
    <cellStyle name="쉼표 [0] 12 2 3" xfId="6135" xr:uid="{00000000-0005-0000-0000-0000C11A0000}"/>
    <cellStyle name="쉼표 [0] 12 2 3 2" xfId="6136" xr:uid="{00000000-0005-0000-0000-0000C21A0000}"/>
    <cellStyle name="쉼표 [0] 12 2 3 2 2" xfId="6137" xr:uid="{00000000-0005-0000-0000-0000C31A0000}"/>
    <cellStyle name="쉼표 [0] 12 2 3 2 2 2" xfId="6138" xr:uid="{00000000-0005-0000-0000-0000C41A0000}"/>
    <cellStyle name="쉼표 [0] 12 2 3 2 2 2 2" xfId="6139" xr:uid="{00000000-0005-0000-0000-0000C51A0000}"/>
    <cellStyle name="쉼표 [0] 12 2 3 2 2 2 2 2" xfId="6140" xr:uid="{00000000-0005-0000-0000-0000C61A0000}"/>
    <cellStyle name="쉼표 [0] 12 2 3 2 2 2 2 3" xfId="38361" xr:uid="{00000000-0005-0000-0000-0000C71A0000}"/>
    <cellStyle name="쉼표 [0] 12 2 3 2 2 2 3" xfId="6141" xr:uid="{00000000-0005-0000-0000-0000C81A0000}"/>
    <cellStyle name="쉼표 [0] 12 2 3 2 2 2 4" xfId="38362" xr:uid="{00000000-0005-0000-0000-0000C91A0000}"/>
    <cellStyle name="쉼표 [0] 12 2 3 2 2 3" xfId="6142" xr:uid="{00000000-0005-0000-0000-0000CA1A0000}"/>
    <cellStyle name="쉼표 [0] 12 2 3 2 2 3 2" xfId="6143" xr:uid="{00000000-0005-0000-0000-0000CB1A0000}"/>
    <cellStyle name="쉼표 [0] 12 2 3 2 2 3 2 2" xfId="6144" xr:uid="{00000000-0005-0000-0000-0000CC1A0000}"/>
    <cellStyle name="쉼표 [0] 12 2 3 2 2 3 2 3" xfId="38363" xr:uid="{00000000-0005-0000-0000-0000CD1A0000}"/>
    <cellStyle name="쉼표 [0] 12 2 3 2 2 3 3" xfId="6145" xr:uid="{00000000-0005-0000-0000-0000CE1A0000}"/>
    <cellStyle name="쉼표 [0] 12 2 3 2 2 3 4" xfId="38364" xr:uid="{00000000-0005-0000-0000-0000CF1A0000}"/>
    <cellStyle name="쉼표 [0] 12 2 3 2 2 4" xfId="6146" xr:uid="{00000000-0005-0000-0000-0000D01A0000}"/>
    <cellStyle name="쉼표 [0] 12 2 3 2 2 4 2" xfId="6147" xr:uid="{00000000-0005-0000-0000-0000D11A0000}"/>
    <cellStyle name="쉼표 [0] 12 2 3 2 2 4 3" xfId="38365" xr:uid="{00000000-0005-0000-0000-0000D21A0000}"/>
    <cellStyle name="쉼표 [0] 12 2 3 2 2 5" xfId="6148" xr:uid="{00000000-0005-0000-0000-0000D31A0000}"/>
    <cellStyle name="쉼표 [0] 12 2 3 2 2 6" xfId="38366" xr:uid="{00000000-0005-0000-0000-0000D41A0000}"/>
    <cellStyle name="쉼표 [0] 12 2 3 2 3" xfId="6149" xr:uid="{00000000-0005-0000-0000-0000D51A0000}"/>
    <cellStyle name="쉼표 [0] 12 2 3 2 3 2" xfId="6150" xr:uid="{00000000-0005-0000-0000-0000D61A0000}"/>
    <cellStyle name="쉼표 [0] 12 2 3 2 3 2 2" xfId="6151" xr:uid="{00000000-0005-0000-0000-0000D71A0000}"/>
    <cellStyle name="쉼표 [0] 12 2 3 2 3 2 2 2" xfId="38367" xr:uid="{00000000-0005-0000-0000-0000D81A0000}"/>
    <cellStyle name="쉼표 [0] 12 2 3 2 3 2 3" xfId="38368" xr:uid="{00000000-0005-0000-0000-0000D91A0000}"/>
    <cellStyle name="쉼표 [0] 12 2 3 2 3 3" xfId="6152" xr:uid="{00000000-0005-0000-0000-0000DA1A0000}"/>
    <cellStyle name="쉼표 [0] 12 2 3 2 3 3 2" xfId="38369" xr:uid="{00000000-0005-0000-0000-0000DB1A0000}"/>
    <cellStyle name="쉼표 [0] 12 2 3 2 3 3 3" xfId="38370" xr:uid="{00000000-0005-0000-0000-0000DC1A0000}"/>
    <cellStyle name="쉼표 [0] 12 2 3 2 3 4" xfId="38371" xr:uid="{00000000-0005-0000-0000-0000DD1A0000}"/>
    <cellStyle name="쉼표 [0] 12 2 3 2 3 5" xfId="38372" xr:uid="{00000000-0005-0000-0000-0000DE1A0000}"/>
    <cellStyle name="쉼표 [0] 12 2 3 2 4" xfId="6153" xr:uid="{00000000-0005-0000-0000-0000DF1A0000}"/>
    <cellStyle name="쉼표 [0] 12 2 3 2 4 2" xfId="6154" xr:uid="{00000000-0005-0000-0000-0000E01A0000}"/>
    <cellStyle name="쉼표 [0] 12 2 3 2 4 2 2" xfId="6155" xr:uid="{00000000-0005-0000-0000-0000E11A0000}"/>
    <cellStyle name="쉼표 [0] 12 2 3 2 4 2 3" xfId="38373" xr:uid="{00000000-0005-0000-0000-0000E21A0000}"/>
    <cellStyle name="쉼표 [0] 12 2 3 2 4 3" xfId="6156" xr:uid="{00000000-0005-0000-0000-0000E31A0000}"/>
    <cellStyle name="쉼표 [0] 12 2 3 2 4 4" xfId="38374" xr:uid="{00000000-0005-0000-0000-0000E41A0000}"/>
    <cellStyle name="쉼표 [0] 12 2 3 2 5" xfId="6157" xr:uid="{00000000-0005-0000-0000-0000E51A0000}"/>
    <cellStyle name="쉼표 [0] 12 2 3 2 5 2" xfId="6158" xr:uid="{00000000-0005-0000-0000-0000E61A0000}"/>
    <cellStyle name="쉼표 [0] 12 2 3 2 5 2 2" xfId="38375" xr:uid="{00000000-0005-0000-0000-0000E71A0000}"/>
    <cellStyle name="쉼표 [0] 12 2 3 2 5 3" xfId="38376" xr:uid="{00000000-0005-0000-0000-0000E81A0000}"/>
    <cellStyle name="쉼표 [0] 12 2 3 2 6" xfId="6159" xr:uid="{00000000-0005-0000-0000-0000E91A0000}"/>
    <cellStyle name="쉼표 [0] 12 2 3 2 6 2" xfId="38377" xr:uid="{00000000-0005-0000-0000-0000EA1A0000}"/>
    <cellStyle name="쉼표 [0] 12 2 3 2 7" xfId="38378" xr:uid="{00000000-0005-0000-0000-0000EB1A0000}"/>
    <cellStyle name="쉼표 [0] 12 2 3 3" xfId="6160" xr:uid="{00000000-0005-0000-0000-0000EC1A0000}"/>
    <cellStyle name="쉼표 [0] 12 2 3 3 2" xfId="6161" xr:uid="{00000000-0005-0000-0000-0000ED1A0000}"/>
    <cellStyle name="쉼표 [0] 12 2 3 3 2 2" xfId="6162" xr:uid="{00000000-0005-0000-0000-0000EE1A0000}"/>
    <cellStyle name="쉼표 [0] 12 2 3 3 2 2 2" xfId="6163" xr:uid="{00000000-0005-0000-0000-0000EF1A0000}"/>
    <cellStyle name="쉼표 [0] 12 2 3 3 2 2 3" xfId="38379" xr:uid="{00000000-0005-0000-0000-0000F01A0000}"/>
    <cellStyle name="쉼표 [0] 12 2 3 3 2 3" xfId="6164" xr:uid="{00000000-0005-0000-0000-0000F11A0000}"/>
    <cellStyle name="쉼표 [0] 12 2 3 3 2 4" xfId="38380" xr:uid="{00000000-0005-0000-0000-0000F21A0000}"/>
    <cellStyle name="쉼표 [0] 12 2 3 3 3" xfId="6165" xr:uid="{00000000-0005-0000-0000-0000F31A0000}"/>
    <cellStyle name="쉼표 [0] 12 2 3 3 3 2" xfId="6166" xr:uid="{00000000-0005-0000-0000-0000F41A0000}"/>
    <cellStyle name="쉼표 [0] 12 2 3 3 3 2 2" xfId="6167" xr:uid="{00000000-0005-0000-0000-0000F51A0000}"/>
    <cellStyle name="쉼표 [0] 12 2 3 3 3 2 3" xfId="38381" xr:uid="{00000000-0005-0000-0000-0000F61A0000}"/>
    <cellStyle name="쉼표 [0] 12 2 3 3 3 3" xfId="6168" xr:uid="{00000000-0005-0000-0000-0000F71A0000}"/>
    <cellStyle name="쉼표 [0] 12 2 3 3 3 4" xfId="38382" xr:uid="{00000000-0005-0000-0000-0000F81A0000}"/>
    <cellStyle name="쉼표 [0] 12 2 3 3 4" xfId="6169" xr:uid="{00000000-0005-0000-0000-0000F91A0000}"/>
    <cellStyle name="쉼표 [0] 12 2 3 3 4 2" xfId="6170" xr:uid="{00000000-0005-0000-0000-0000FA1A0000}"/>
    <cellStyle name="쉼표 [0] 12 2 3 3 4 3" xfId="38383" xr:uid="{00000000-0005-0000-0000-0000FB1A0000}"/>
    <cellStyle name="쉼표 [0] 12 2 3 3 5" xfId="6171" xr:uid="{00000000-0005-0000-0000-0000FC1A0000}"/>
    <cellStyle name="쉼표 [0] 12 2 3 3 6" xfId="38384" xr:uid="{00000000-0005-0000-0000-0000FD1A0000}"/>
    <cellStyle name="쉼표 [0] 12 2 3 4" xfId="6172" xr:uid="{00000000-0005-0000-0000-0000FE1A0000}"/>
    <cellStyle name="쉼표 [0] 12 2 3 4 2" xfId="6173" xr:uid="{00000000-0005-0000-0000-0000FF1A0000}"/>
    <cellStyle name="쉼표 [0] 12 2 3 4 2 2" xfId="6174" xr:uid="{00000000-0005-0000-0000-0000001B0000}"/>
    <cellStyle name="쉼표 [0] 12 2 3 4 2 2 2" xfId="6175" xr:uid="{00000000-0005-0000-0000-0000011B0000}"/>
    <cellStyle name="쉼표 [0] 12 2 3 4 2 2 3" xfId="38385" xr:uid="{00000000-0005-0000-0000-0000021B0000}"/>
    <cellStyle name="쉼표 [0] 12 2 3 4 2 3" xfId="6176" xr:uid="{00000000-0005-0000-0000-0000031B0000}"/>
    <cellStyle name="쉼표 [0] 12 2 3 4 2 4" xfId="38386" xr:uid="{00000000-0005-0000-0000-0000041B0000}"/>
    <cellStyle name="쉼표 [0] 12 2 3 4 3" xfId="6177" xr:uid="{00000000-0005-0000-0000-0000051B0000}"/>
    <cellStyle name="쉼표 [0] 12 2 3 4 3 2" xfId="6178" xr:uid="{00000000-0005-0000-0000-0000061B0000}"/>
    <cellStyle name="쉼표 [0] 12 2 3 4 3 2 2" xfId="6179" xr:uid="{00000000-0005-0000-0000-0000071B0000}"/>
    <cellStyle name="쉼표 [0] 12 2 3 4 3 2 3" xfId="38387" xr:uid="{00000000-0005-0000-0000-0000081B0000}"/>
    <cellStyle name="쉼표 [0] 12 2 3 4 3 3" xfId="6180" xr:uid="{00000000-0005-0000-0000-0000091B0000}"/>
    <cellStyle name="쉼표 [0] 12 2 3 4 3 4" xfId="38388" xr:uid="{00000000-0005-0000-0000-00000A1B0000}"/>
    <cellStyle name="쉼표 [0] 12 2 3 4 4" xfId="6181" xr:uid="{00000000-0005-0000-0000-00000B1B0000}"/>
    <cellStyle name="쉼표 [0] 12 2 3 4 4 2" xfId="6182" xr:uid="{00000000-0005-0000-0000-00000C1B0000}"/>
    <cellStyle name="쉼표 [0] 12 2 3 4 4 3" xfId="38389" xr:uid="{00000000-0005-0000-0000-00000D1B0000}"/>
    <cellStyle name="쉼표 [0] 12 2 3 4 5" xfId="6183" xr:uid="{00000000-0005-0000-0000-00000E1B0000}"/>
    <cellStyle name="쉼표 [0] 12 2 3 4 6" xfId="38390" xr:uid="{00000000-0005-0000-0000-00000F1B0000}"/>
    <cellStyle name="쉼표 [0] 12 2 3 5" xfId="6184" xr:uid="{00000000-0005-0000-0000-0000101B0000}"/>
    <cellStyle name="쉼표 [0] 12 2 3 5 2" xfId="6185" xr:uid="{00000000-0005-0000-0000-0000111B0000}"/>
    <cellStyle name="쉼표 [0] 12 2 3 5 2 2" xfId="6186" xr:uid="{00000000-0005-0000-0000-0000121B0000}"/>
    <cellStyle name="쉼표 [0] 12 2 3 5 2 3" xfId="38391" xr:uid="{00000000-0005-0000-0000-0000131B0000}"/>
    <cellStyle name="쉼표 [0] 12 2 3 5 3" xfId="6187" xr:uid="{00000000-0005-0000-0000-0000141B0000}"/>
    <cellStyle name="쉼표 [0] 12 2 3 5 4" xfId="38392" xr:uid="{00000000-0005-0000-0000-0000151B0000}"/>
    <cellStyle name="쉼표 [0] 12 2 3 6" xfId="6188" xr:uid="{00000000-0005-0000-0000-0000161B0000}"/>
    <cellStyle name="쉼표 [0] 12 2 3 6 2" xfId="6189" xr:uid="{00000000-0005-0000-0000-0000171B0000}"/>
    <cellStyle name="쉼표 [0] 12 2 3 6 2 2" xfId="6190" xr:uid="{00000000-0005-0000-0000-0000181B0000}"/>
    <cellStyle name="쉼표 [0] 12 2 3 6 2 3" xfId="38393" xr:uid="{00000000-0005-0000-0000-0000191B0000}"/>
    <cellStyle name="쉼표 [0] 12 2 3 6 3" xfId="6191" xr:uid="{00000000-0005-0000-0000-00001A1B0000}"/>
    <cellStyle name="쉼표 [0] 12 2 3 6 4" xfId="38394" xr:uid="{00000000-0005-0000-0000-00001B1B0000}"/>
    <cellStyle name="쉼표 [0] 12 2 3 7" xfId="6192" xr:uid="{00000000-0005-0000-0000-00001C1B0000}"/>
    <cellStyle name="쉼표 [0] 12 2 3 7 2" xfId="6193" xr:uid="{00000000-0005-0000-0000-00001D1B0000}"/>
    <cellStyle name="쉼표 [0] 12 2 3 7 3" xfId="38395" xr:uid="{00000000-0005-0000-0000-00001E1B0000}"/>
    <cellStyle name="쉼표 [0] 12 2 3 8" xfId="6194" xr:uid="{00000000-0005-0000-0000-00001F1B0000}"/>
    <cellStyle name="쉼표 [0] 12 2 3 9" xfId="38396" xr:uid="{00000000-0005-0000-0000-0000201B0000}"/>
    <cellStyle name="쉼표 [0] 12 2 4" xfId="6195" xr:uid="{00000000-0005-0000-0000-0000211B0000}"/>
    <cellStyle name="쉼표 [0] 12 2 4 2" xfId="6196" xr:uid="{00000000-0005-0000-0000-0000221B0000}"/>
    <cellStyle name="쉼표 [0] 12 2 4 2 2" xfId="6197" xr:uid="{00000000-0005-0000-0000-0000231B0000}"/>
    <cellStyle name="쉼표 [0] 12 2 4 2 2 2" xfId="6198" xr:uid="{00000000-0005-0000-0000-0000241B0000}"/>
    <cellStyle name="쉼표 [0] 12 2 4 2 2 2 2" xfId="6199" xr:uid="{00000000-0005-0000-0000-0000251B0000}"/>
    <cellStyle name="쉼표 [0] 12 2 4 2 2 2 2 2" xfId="6200" xr:uid="{00000000-0005-0000-0000-0000261B0000}"/>
    <cellStyle name="쉼표 [0] 12 2 4 2 2 2 3" xfId="6201" xr:uid="{00000000-0005-0000-0000-0000271B0000}"/>
    <cellStyle name="쉼표 [0] 12 2 4 2 2 2 4" xfId="38397" xr:uid="{00000000-0005-0000-0000-0000281B0000}"/>
    <cellStyle name="쉼표 [0] 12 2 4 2 2 3" xfId="6202" xr:uid="{00000000-0005-0000-0000-0000291B0000}"/>
    <cellStyle name="쉼표 [0] 12 2 4 2 2 3 2" xfId="6203" xr:uid="{00000000-0005-0000-0000-00002A1B0000}"/>
    <cellStyle name="쉼표 [0] 12 2 4 2 2 3 2 2" xfId="6204" xr:uid="{00000000-0005-0000-0000-00002B1B0000}"/>
    <cellStyle name="쉼표 [0] 12 2 4 2 2 3 3" xfId="6205" xr:uid="{00000000-0005-0000-0000-00002C1B0000}"/>
    <cellStyle name="쉼표 [0] 12 2 4 2 2 4" xfId="6206" xr:uid="{00000000-0005-0000-0000-00002D1B0000}"/>
    <cellStyle name="쉼표 [0] 12 2 4 2 2 4 2" xfId="6207" xr:uid="{00000000-0005-0000-0000-00002E1B0000}"/>
    <cellStyle name="쉼표 [0] 12 2 4 2 2 5" xfId="6208" xr:uid="{00000000-0005-0000-0000-00002F1B0000}"/>
    <cellStyle name="쉼표 [0] 12 2 4 2 2 6" xfId="38398" xr:uid="{00000000-0005-0000-0000-0000301B0000}"/>
    <cellStyle name="쉼표 [0] 12 2 4 2 3" xfId="6209" xr:uid="{00000000-0005-0000-0000-0000311B0000}"/>
    <cellStyle name="쉼표 [0] 12 2 4 2 3 2" xfId="6210" xr:uid="{00000000-0005-0000-0000-0000321B0000}"/>
    <cellStyle name="쉼표 [0] 12 2 4 2 3 2 2" xfId="6211" xr:uid="{00000000-0005-0000-0000-0000331B0000}"/>
    <cellStyle name="쉼표 [0] 12 2 4 2 3 2 3" xfId="38399" xr:uid="{00000000-0005-0000-0000-0000341B0000}"/>
    <cellStyle name="쉼표 [0] 12 2 4 2 3 3" xfId="6212" xr:uid="{00000000-0005-0000-0000-0000351B0000}"/>
    <cellStyle name="쉼표 [0] 12 2 4 2 3 4" xfId="38400" xr:uid="{00000000-0005-0000-0000-0000361B0000}"/>
    <cellStyle name="쉼표 [0] 12 2 4 2 4" xfId="6213" xr:uid="{00000000-0005-0000-0000-0000371B0000}"/>
    <cellStyle name="쉼표 [0] 12 2 4 2 4 2" xfId="6214" xr:uid="{00000000-0005-0000-0000-0000381B0000}"/>
    <cellStyle name="쉼표 [0] 12 2 4 2 4 2 2" xfId="6215" xr:uid="{00000000-0005-0000-0000-0000391B0000}"/>
    <cellStyle name="쉼표 [0] 12 2 4 2 4 3" xfId="6216" xr:uid="{00000000-0005-0000-0000-00003A1B0000}"/>
    <cellStyle name="쉼표 [0] 12 2 4 2 4 4" xfId="38401" xr:uid="{00000000-0005-0000-0000-00003B1B0000}"/>
    <cellStyle name="쉼표 [0] 12 2 4 2 5" xfId="6217" xr:uid="{00000000-0005-0000-0000-00003C1B0000}"/>
    <cellStyle name="쉼표 [0] 12 2 4 2 5 2" xfId="6218" xr:uid="{00000000-0005-0000-0000-00003D1B0000}"/>
    <cellStyle name="쉼표 [0] 12 2 4 2 6" xfId="6219" xr:uid="{00000000-0005-0000-0000-00003E1B0000}"/>
    <cellStyle name="쉼표 [0] 12 2 4 2 7" xfId="38402" xr:uid="{00000000-0005-0000-0000-00003F1B0000}"/>
    <cellStyle name="쉼표 [0] 12 2 4 3" xfId="6220" xr:uid="{00000000-0005-0000-0000-0000401B0000}"/>
    <cellStyle name="쉼표 [0] 12 2 4 3 2" xfId="6221" xr:uid="{00000000-0005-0000-0000-0000411B0000}"/>
    <cellStyle name="쉼표 [0] 12 2 4 3 2 2" xfId="6222" xr:uid="{00000000-0005-0000-0000-0000421B0000}"/>
    <cellStyle name="쉼표 [0] 12 2 4 3 2 2 2" xfId="6223" xr:uid="{00000000-0005-0000-0000-0000431B0000}"/>
    <cellStyle name="쉼표 [0] 12 2 4 3 2 2 3" xfId="38403" xr:uid="{00000000-0005-0000-0000-0000441B0000}"/>
    <cellStyle name="쉼표 [0] 12 2 4 3 2 3" xfId="6224" xr:uid="{00000000-0005-0000-0000-0000451B0000}"/>
    <cellStyle name="쉼표 [0] 12 2 4 3 2 4" xfId="38404" xr:uid="{00000000-0005-0000-0000-0000461B0000}"/>
    <cellStyle name="쉼표 [0] 12 2 4 3 3" xfId="6225" xr:uid="{00000000-0005-0000-0000-0000471B0000}"/>
    <cellStyle name="쉼표 [0] 12 2 4 3 3 2" xfId="6226" xr:uid="{00000000-0005-0000-0000-0000481B0000}"/>
    <cellStyle name="쉼표 [0] 12 2 4 3 3 2 2" xfId="6227" xr:uid="{00000000-0005-0000-0000-0000491B0000}"/>
    <cellStyle name="쉼표 [0] 12 2 4 3 3 2 3" xfId="38405" xr:uid="{00000000-0005-0000-0000-00004A1B0000}"/>
    <cellStyle name="쉼표 [0] 12 2 4 3 3 3" xfId="6228" xr:uid="{00000000-0005-0000-0000-00004B1B0000}"/>
    <cellStyle name="쉼표 [0] 12 2 4 3 3 4" xfId="38406" xr:uid="{00000000-0005-0000-0000-00004C1B0000}"/>
    <cellStyle name="쉼표 [0] 12 2 4 3 4" xfId="6229" xr:uid="{00000000-0005-0000-0000-00004D1B0000}"/>
    <cellStyle name="쉼표 [0] 12 2 4 3 4 2" xfId="6230" xr:uid="{00000000-0005-0000-0000-00004E1B0000}"/>
    <cellStyle name="쉼표 [0] 12 2 4 3 4 3" xfId="38407" xr:uid="{00000000-0005-0000-0000-00004F1B0000}"/>
    <cellStyle name="쉼표 [0] 12 2 4 3 5" xfId="6231" xr:uid="{00000000-0005-0000-0000-0000501B0000}"/>
    <cellStyle name="쉼표 [0] 12 2 4 3 6" xfId="38408" xr:uid="{00000000-0005-0000-0000-0000511B0000}"/>
    <cellStyle name="쉼표 [0] 12 2 4 4" xfId="6232" xr:uid="{00000000-0005-0000-0000-0000521B0000}"/>
    <cellStyle name="쉼표 [0] 12 2 4 4 2" xfId="6233" xr:uid="{00000000-0005-0000-0000-0000531B0000}"/>
    <cellStyle name="쉼표 [0] 12 2 4 4 2 2" xfId="6234" xr:uid="{00000000-0005-0000-0000-0000541B0000}"/>
    <cellStyle name="쉼표 [0] 12 2 4 4 2 2 2" xfId="6235" xr:uid="{00000000-0005-0000-0000-0000551B0000}"/>
    <cellStyle name="쉼표 [0] 12 2 4 4 2 3" xfId="6236" xr:uid="{00000000-0005-0000-0000-0000561B0000}"/>
    <cellStyle name="쉼표 [0] 12 2 4 4 2 4" xfId="38409" xr:uid="{00000000-0005-0000-0000-0000571B0000}"/>
    <cellStyle name="쉼표 [0] 12 2 4 4 3" xfId="6237" xr:uid="{00000000-0005-0000-0000-0000581B0000}"/>
    <cellStyle name="쉼표 [0] 12 2 4 4 3 2" xfId="6238" xr:uid="{00000000-0005-0000-0000-0000591B0000}"/>
    <cellStyle name="쉼표 [0] 12 2 4 4 3 2 2" xfId="6239" xr:uid="{00000000-0005-0000-0000-00005A1B0000}"/>
    <cellStyle name="쉼표 [0] 12 2 4 4 3 3" xfId="6240" xr:uid="{00000000-0005-0000-0000-00005B1B0000}"/>
    <cellStyle name="쉼표 [0] 12 2 4 4 4" xfId="6241" xr:uid="{00000000-0005-0000-0000-00005C1B0000}"/>
    <cellStyle name="쉼표 [0] 12 2 4 4 4 2" xfId="6242" xr:uid="{00000000-0005-0000-0000-00005D1B0000}"/>
    <cellStyle name="쉼표 [0] 12 2 4 4 5" xfId="6243" xr:uid="{00000000-0005-0000-0000-00005E1B0000}"/>
    <cellStyle name="쉼표 [0] 12 2 4 4 6" xfId="38410" xr:uid="{00000000-0005-0000-0000-00005F1B0000}"/>
    <cellStyle name="쉼표 [0] 12 2 4 5" xfId="6244" xr:uid="{00000000-0005-0000-0000-0000601B0000}"/>
    <cellStyle name="쉼표 [0] 12 2 4 5 2" xfId="6245" xr:uid="{00000000-0005-0000-0000-0000611B0000}"/>
    <cellStyle name="쉼표 [0] 12 2 4 5 2 2" xfId="6246" xr:uid="{00000000-0005-0000-0000-0000621B0000}"/>
    <cellStyle name="쉼표 [0] 12 2 4 5 2 3" xfId="38411" xr:uid="{00000000-0005-0000-0000-0000631B0000}"/>
    <cellStyle name="쉼표 [0] 12 2 4 5 3" xfId="6247" xr:uid="{00000000-0005-0000-0000-0000641B0000}"/>
    <cellStyle name="쉼표 [0] 12 2 4 5 4" xfId="38412" xr:uid="{00000000-0005-0000-0000-0000651B0000}"/>
    <cellStyle name="쉼표 [0] 12 2 4 6" xfId="6248" xr:uid="{00000000-0005-0000-0000-0000661B0000}"/>
    <cellStyle name="쉼표 [0] 12 2 4 6 2" xfId="6249" xr:uid="{00000000-0005-0000-0000-0000671B0000}"/>
    <cellStyle name="쉼표 [0] 12 2 4 6 2 2" xfId="6250" xr:uid="{00000000-0005-0000-0000-0000681B0000}"/>
    <cellStyle name="쉼표 [0] 12 2 4 6 3" xfId="6251" xr:uid="{00000000-0005-0000-0000-0000691B0000}"/>
    <cellStyle name="쉼표 [0] 12 2 4 6 4" xfId="38413" xr:uid="{00000000-0005-0000-0000-00006A1B0000}"/>
    <cellStyle name="쉼표 [0] 12 2 4 7" xfId="6252" xr:uid="{00000000-0005-0000-0000-00006B1B0000}"/>
    <cellStyle name="쉼표 [0] 12 2 4 7 2" xfId="6253" xr:uid="{00000000-0005-0000-0000-00006C1B0000}"/>
    <cellStyle name="쉼표 [0] 12 2 4 8" xfId="6254" xr:uid="{00000000-0005-0000-0000-00006D1B0000}"/>
    <cellStyle name="쉼표 [0] 12 2 4 9" xfId="38414" xr:uid="{00000000-0005-0000-0000-00006E1B0000}"/>
    <cellStyle name="쉼표 [0] 12 2 5" xfId="6255" xr:uid="{00000000-0005-0000-0000-00006F1B0000}"/>
    <cellStyle name="쉼표 [0] 12 2 5 2" xfId="6256" xr:uid="{00000000-0005-0000-0000-0000701B0000}"/>
    <cellStyle name="쉼표 [0] 12 2 5 2 2" xfId="6257" xr:uid="{00000000-0005-0000-0000-0000711B0000}"/>
    <cellStyle name="쉼표 [0] 12 2 5 2 2 2" xfId="6258" xr:uid="{00000000-0005-0000-0000-0000721B0000}"/>
    <cellStyle name="쉼표 [0] 12 2 5 2 2 2 2" xfId="6259" xr:uid="{00000000-0005-0000-0000-0000731B0000}"/>
    <cellStyle name="쉼표 [0] 12 2 5 2 2 2 3" xfId="38415" xr:uid="{00000000-0005-0000-0000-0000741B0000}"/>
    <cellStyle name="쉼표 [0] 12 2 5 2 2 3" xfId="6260" xr:uid="{00000000-0005-0000-0000-0000751B0000}"/>
    <cellStyle name="쉼표 [0] 12 2 5 2 2 4" xfId="38416" xr:uid="{00000000-0005-0000-0000-0000761B0000}"/>
    <cellStyle name="쉼표 [0] 12 2 5 2 3" xfId="6261" xr:uid="{00000000-0005-0000-0000-0000771B0000}"/>
    <cellStyle name="쉼표 [0] 12 2 5 2 3 2" xfId="6262" xr:uid="{00000000-0005-0000-0000-0000781B0000}"/>
    <cellStyle name="쉼표 [0] 12 2 5 2 3 2 2" xfId="6263" xr:uid="{00000000-0005-0000-0000-0000791B0000}"/>
    <cellStyle name="쉼표 [0] 12 2 5 2 3 2 3" xfId="38417" xr:uid="{00000000-0005-0000-0000-00007A1B0000}"/>
    <cellStyle name="쉼표 [0] 12 2 5 2 3 3" xfId="6264" xr:uid="{00000000-0005-0000-0000-00007B1B0000}"/>
    <cellStyle name="쉼표 [0] 12 2 5 2 3 4" xfId="38418" xr:uid="{00000000-0005-0000-0000-00007C1B0000}"/>
    <cellStyle name="쉼표 [0] 12 2 5 2 4" xfId="6265" xr:uid="{00000000-0005-0000-0000-00007D1B0000}"/>
    <cellStyle name="쉼표 [0] 12 2 5 2 4 2" xfId="6266" xr:uid="{00000000-0005-0000-0000-00007E1B0000}"/>
    <cellStyle name="쉼표 [0] 12 2 5 2 4 3" xfId="38419" xr:uid="{00000000-0005-0000-0000-00007F1B0000}"/>
    <cellStyle name="쉼표 [0] 12 2 5 2 5" xfId="6267" xr:uid="{00000000-0005-0000-0000-0000801B0000}"/>
    <cellStyle name="쉼표 [0] 12 2 5 2 6" xfId="38420" xr:uid="{00000000-0005-0000-0000-0000811B0000}"/>
    <cellStyle name="쉼표 [0] 12 2 5 3" xfId="6268" xr:uid="{00000000-0005-0000-0000-0000821B0000}"/>
    <cellStyle name="쉼표 [0] 12 2 5 3 2" xfId="6269" xr:uid="{00000000-0005-0000-0000-0000831B0000}"/>
    <cellStyle name="쉼표 [0] 12 2 5 3 2 2" xfId="6270" xr:uid="{00000000-0005-0000-0000-0000841B0000}"/>
    <cellStyle name="쉼표 [0] 12 2 5 3 2 2 2" xfId="38421" xr:uid="{00000000-0005-0000-0000-0000851B0000}"/>
    <cellStyle name="쉼표 [0] 12 2 5 3 2 3" xfId="38422" xr:uid="{00000000-0005-0000-0000-0000861B0000}"/>
    <cellStyle name="쉼표 [0] 12 2 5 3 3" xfId="6271" xr:uid="{00000000-0005-0000-0000-0000871B0000}"/>
    <cellStyle name="쉼표 [0] 12 2 5 3 3 2" xfId="38423" xr:uid="{00000000-0005-0000-0000-0000881B0000}"/>
    <cellStyle name="쉼표 [0] 12 2 5 3 3 3" xfId="38424" xr:uid="{00000000-0005-0000-0000-0000891B0000}"/>
    <cellStyle name="쉼표 [0] 12 2 5 3 4" xfId="38425" xr:uid="{00000000-0005-0000-0000-00008A1B0000}"/>
    <cellStyle name="쉼표 [0] 12 2 5 3 5" xfId="38426" xr:uid="{00000000-0005-0000-0000-00008B1B0000}"/>
    <cellStyle name="쉼표 [0] 12 2 5 4" xfId="6272" xr:uid="{00000000-0005-0000-0000-00008C1B0000}"/>
    <cellStyle name="쉼표 [0] 12 2 5 4 2" xfId="6273" xr:uid="{00000000-0005-0000-0000-00008D1B0000}"/>
    <cellStyle name="쉼표 [0] 12 2 5 4 2 2" xfId="6274" xr:uid="{00000000-0005-0000-0000-00008E1B0000}"/>
    <cellStyle name="쉼표 [0] 12 2 5 4 2 3" xfId="38427" xr:uid="{00000000-0005-0000-0000-00008F1B0000}"/>
    <cellStyle name="쉼표 [0] 12 2 5 4 3" xfId="6275" xr:uid="{00000000-0005-0000-0000-0000901B0000}"/>
    <cellStyle name="쉼표 [0] 12 2 5 4 4" xfId="38428" xr:uid="{00000000-0005-0000-0000-0000911B0000}"/>
    <cellStyle name="쉼표 [0] 12 2 5 5" xfId="6276" xr:uid="{00000000-0005-0000-0000-0000921B0000}"/>
    <cellStyle name="쉼표 [0] 12 2 5 5 2" xfId="6277" xr:uid="{00000000-0005-0000-0000-0000931B0000}"/>
    <cellStyle name="쉼표 [0] 12 2 5 5 2 2" xfId="38429" xr:uid="{00000000-0005-0000-0000-0000941B0000}"/>
    <cellStyle name="쉼표 [0] 12 2 5 5 3" xfId="38430" xr:uid="{00000000-0005-0000-0000-0000951B0000}"/>
    <cellStyle name="쉼표 [0] 12 2 5 6" xfId="6278" xr:uid="{00000000-0005-0000-0000-0000961B0000}"/>
    <cellStyle name="쉼표 [0] 12 2 5 6 2" xfId="38431" xr:uid="{00000000-0005-0000-0000-0000971B0000}"/>
    <cellStyle name="쉼표 [0] 12 2 5 7" xfId="38432" xr:uid="{00000000-0005-0000-0000-0000981B0000}"/>
    <cellStyle name="쉼표 [0] 12 2 6" xfId="6279" xr:uid="{00000000-0005-0000-0000-0000991B0000}"/>
    <cellStyle name="쉼표 [0] 12 2 6 2" xfId="6280" xr:uid="{00000000-0005-0000-0000-00009A1B0000}"/>
    <cellStyle name="쉼표 [0] 12 2 6 2 2" xfId="6281" xr:uid="{00000000-0005-0000-0000-00009B1B0000}"/>
    <cellStyle name="쉼표 [0] 12 2 6 2 2 2" xfId="6282" xr:uid="{00000000-0005-0000-0000-00009C1B0000}"/>
    <cellStyle name="쉼표 [0] 12 2 6 2 2 3" xfId="38433" xr:uid="{00000000-0005-0000-0000-00009D1B0000}"/>
    <cellStyle name="쉼표 [0] 12 2 6 2 3" xfId="6283" xr:uid="{00000000-0005-0000-0000-00009E1B0000}"/>
    <cellStyle name="쉼표 [0] 12 2 6 2 4" xfId="38434" xr:uid="{00000000-0005-0000-0000-00009F1B0000}"/>
    <cellStyle name="쉼표 [0] 12 2 6 3" xfId="6284" xr:uid="{00000000-0005-0000-0000-0000A01B0000}"/>
    <cellStyle name="쉼표 [0] 12 2 6 3 2" xfId="6285" xr:uid="{00000000-0005-0000-0000-0000A11B0000}"/>
    <cellStyle name="쉼표 [0] 12 2 6 3 2 2" xfId="6286" xr:uid="{00000000-0005-0000-0000-0000A21B0000}"/>
    <cellStyle name="쉼표 [0] 12 2 6 3 2 3" xfId="38435" xr:uid="{00000000-0005-0000-0000-0000A31B0000}"/>
    <cellStyle name="쉼표 [0] 12 2 6 3 3" xfId="6287" xr:uid="{00000000-0005-0000-0000-0000A41B0000}"/>
    <cellStyle name="쉼표 [0] 12 2 6 3 4" xfId="38436" xr:uid="{00000000-0005-0000-0000-0000A51B0000}"/>
    <cellStyle name="쉼표 [0] 12 2 6 4" xfId="6288" xr:uid="{00000000-0005-0000-0000-0000A61B0000}"/>
    <cellStyle name="쉼표 [0] 12 2 6 4 2" xfId="6289" xr:uid="{00000000-0005-0000-0000-0000A71B0000}"/>
    <cellStyle name="쉼표 [0] 12 2 6 4 3" xfId="38437" xr:uid="{00000000-0005-0000-0000-0000A81B0000}"/>
    <cellStyle name="쉼표 [0] 12 2 6 5" xfId="6290" xr:uid="{00000000-0005-0000-0000-0000A91B0000}"/>
    <cellStyle name="쉼표 [0] 12 2 6 6" xfId="38438" xr:uid="{00000000-0005-0000-0000-0000AA1B0000}"/>
    <cellStyle name="쉼표 [0] 12 2 7" xfId="6291" xr:uid="{00000000-0005-0000-0000-0000AB1B0000}"/>
    <cellStyle name="쉼표 [0] 12 2 7 2" xfId="6292" xr:uid="{00000000-0005-0000-0000-0000AC1B0000}"/>
    <cellStyle name="쉼표 [0] 12 2 7 2 2" xfId="6293" xr:uid="{00000000-0005-0000-0000-0000AD1B0000}"/>
    <cellStyle name="쉼표 [0] 12 2 7 2 2 2" xfId="6294" xr:uid="{00000000-0005-0000-0000-0000AE1B0000}"/>
    <cellStyle name="쉼표 [0] 12 2 7 2 2 3" xfId="38439" xr:uid="{00000000-0005-0000-0000-0000AF1B0000}"/>
    <cellStyle name="쉼표 [0] 12 2 7 2 3" xfId="6295" xr:uid="{00000000-0005-0000-0000-0000B01B0000}"/>
    <cellStyle name="쉼표 [0] 12 2 7 2 4" xfId="38440" xr:uid="{00000000-0005-0000-0000-0000B11B0000}"/>
    <cellStyle name="쉼표 [0] 12 2 7 3" xfId="6296" xr:uid="{00000000-0005-0000-0000-0000B21B0000}"/>
    <cellStyle name="쉼표 [0] 12 2 7 3 2" xfId="6297" xr:uid="{00000000-0005-0000-0000-0000B31B0000}"/>
    <cellStyle name="쉼표 [0] 12 2 7 3 2 2" xfId="6298" xr:uid="{00000000-0005-0000-0000-0000B41B0000}"/>
    <cellStyle name="쉼표 [0] 12 2 7 3 2 3" xfId="38441" xr:uid="{00000000-0005-0000-0000-0000B51B0000}"/>
    <cellStyle name="쉼표 [0] 12 2 7 3 3" xfId="6299" xr:uid="{00000000-0005-0000-0000-0000B61B0000}"/>
    <cellStyle name="쉼표 [0] 12 2 7 3 4" xfId="38442" xr:uid="{00000000-0005-0000-0000-0000B71B0000}"/>
    <cellStyle name="쉼표 [0] 12 2 7 4" xfId="6300" xr:uid="{00000000-0005-0000-0000-0000B81B0000}"/>
    <cellStyle name="쉼표 [0] 12 2 7 4 2" xfId="6301" xr:uid="{00000000-0005-0000-0000-0000B91B0000}"/>
    <cellStyle name="쉼표 [0] 12 2 7 4 3" xfId="38443" xr:uid="{00000000-0005-0000-0000-0000BA1B0000}"/>
    <cellStyle name="쉼표 [0] 12 2 7 5" xfId="6302" xr:uid="{00000000-0005-0000-0000-0000BB1B0000}"/>
    <cellStyle name="쉼표 [0] 12 2 7 6" xfId="38444" xr:uid="{00000000-0005-0000-0000-0000BC1B0000}"/>
    <cellStyle name="쉼표 [0] 12 2 8" xfId="6303" xr:uid="{00000000-0005-0000-0000-0000BD1B0000}"/>
    <cellStyle name="쉼표 [0] 12 2 8 2" xfId="6304" xr:uid="{00000000-0005-0000-0000-0000BE1B0000}"/>
    <cellStyle name="쉼표 [0] 12 2 8 2 2" xfId="6305" xr:uid="{00000000-0005-0000-0000-0000BF1B0000}"/>
    <cellStyle name="쉼표 [0] 12 2 8 2 2 2" xfId="38445" xr:uid="{00000000-0005-0000-0000-0000C01B0000}"/>
    <cellStyle name="쉼표 [0] 12 2 8 2 3" xfId="38446" xr:uid="{00000000-0005-0000-0000-0000C11B0000}"/>
    <cellStyle name="쉼표 [0] 12 2 8 3" xfId="6306" xr:uid="{00000000-0005-0000-0000-0000C21B0000}"/>
    <cellStyle name="쉼표 [0] 12 2 8 3 2" xfId="38447" xr:uid="{00000000-0005-0000-0000-0000C31B0000}"/>
    <cellStyle name="쉼표 [0] 12 2 8 3 3" xfId="38448" xr:uid="{00000000-0005-0000-0000-0000C41B0000}"/>
    <cellStyle name="쉼표 [0] 12 2 8 4" xfId="38449" xr:uid="{00000000-0005-0000-0000-0000C51B0000}"/>
    <cellStyle name="쉼표 [0] 12 2 8 5" xfId="38450" xr:uid="{00000000-0005-0000-0000-0000C61B0000}"/>
    <cellStyle name="쉼표 [0] 12 2 9" xfId="6307" xr:uid="{00000000-0005-0000-0000-0000C71B0000}"/>
    <cellStyle name="쉼표 [0] 12 2 9 2" xfId="6308" xr:uid="{00000000-0005-0000-0000-0000C81B0000}"/>
    <cellStyle name="쉼표 [0] 12 2 9 2 2" xfId="6309" xr:uid="{00000000-0005-0000-0000-0000C91B0000}"/>
    <cellStyle name="쉼표 [0] 12 2 9 2 3" xfId="38451" xr:uid="{00000000-0005-0000-0000-0000CA1B0000}"/>
    <cellStyle name="쉼표 [0] 12 2 9 3" xfId="6310" xr:uid="{00000000-0005-0000-0000-0000CB1B0000}"/>
    <cellStyle name="쉼표 [0] 12 2 9 4" xfId="38452" xr:uid="{00000000-0005-0000-0000-0000CC1B0000}"/>
    <cellStyle name="쉼표 [0] 12 3" xfId="6311" xr:uid="{00000000-0005-0000-0000-0000CD1B0000}"/>
    <cellStyle name="쉼표 [0] 12 3 10" xfId="6312" xr:uid="{00000000-0005-0000-0000-0000CE1B0000}"/>
    <cellStyle name="쉼표 [0] 12 3 11" xfId="38453" xr:uid="{00000000-0005-0000-0000-0000CF1B0000}"/>
    <cellStyle name="쉼표 [0] 12 3 2" xfId="6313" xr:uid="{00000000-0005-0000-0000-0000D01B0000}"/>
    <cellStyle name="쉼표 [0] 12 3 2 2" xfId="6314" xr:uid="{00000000-0005-0000-0000-0000D11B0000}"/>
    <cellStyle name="쉼표 [0] 12 3 2 2 2" xfId="6315" xr:uid="{00000000-0005-0000-0000-0000D21B0000}"/>
    <cellStyle name="쉼표 [0] 12 3 2 2 2 2" xfId="6316" xr:uid="{00000000-0005-0000-0000-0000D31B0000}"/>
    <cellStyle name="쉼표 [0] 12 3 2 2 2 2 2" xfId="6317" xr:uid="{00000000-0005-0000-0000-0000D41B0000}"/>
    <cellStyle name="쉼표 [0] 12 3 2 2 2 2 2 2" xfId="38454" xr:uid="{00000000-0005-0000-0000-0000D51B0000}"/>
    <cellStyle name="쉼표 [0] 12 3 2 2 2 2 3" xfId="38455" xr:uid="{00000000-0005-0000-0000-0000D61B0000}"/>
    <cellStyle name="쉼표 [0] 12 3 2 2 2 3" xfId="6318" xr:uid="{00000000-0005-0000-0000-0000D71B0000}"/>
    <cellStyle name="쉼표 [0] 12 3 2 2 2 3 2" xfId="38456" xr:uid="{00000000-0005-0000-0000-0000D81B0000}"/>
    <cellStyle name="쉼표 [0] 12 3 2 2 2 3 3" xfId="38457" xr:uid="{00000000-0005-0000-0000-0000D91B0000}"/>
    <cellStyle name="쉼표 [0] 12 3 2 2 2 4" xfId="38458" xr:uid="{00000000-0005-0000-0000-0000DA1B0000}"/>
    <cellStyle name="쉼표 [0] 12 3 2 2 2 5" xfId="38459" xr:uid="{00000000-0005-0000-0000-0000DB1B0000}"/>
    <cellStyle name="쉼표 [0] 12 3 2 2 3" xfId="6319" xr:uid="{00000000-0005-0000-0000-0000DC1B0000}"/>
    <cellStyle name="쉼표 [0] 12 3 2 2 3 2" xfId="6320" xr:uid="{00000000-0005-0000-0000-0000DD1B0000}"/>
    <cellStyle name="쉼표 [0] 12 3 2 2 3 2 2" xfId="6321" xr:uid="{00000000-0005-0000-0000-0000DE1B0000}"/>
    <cellStyle name="쉼표 [0] 12 3 2 2 3 2 2 2" xfId="38460" xr:uid="{00000000-0005-0000-0000-0000DF1B0000}"/>
    <cellStyle name="쉼표 [0] 12 3 2 2 3 2 3" xfId="38461" xr:uid="{00000000-0005-0000-0000-0000E01B0000}"/>
    <cellStyle name="쉼표 [0] 12 3 2 2 3 3" xfId="6322" xr:uid="{00000000-0005-0000-0000-0000E11B0000}"/>
    <cellStyle name="쉼표 [0] 12 3 2 2 3 3 2" xfId="38462" xr:uid="{00000000-0005-0000-0000-0000E21B0000}"/>
    <cellStyle name="쉼표 [0] 12 3 2 2 3 3 3" xfId="38463" xr:uid="{00000000-0005-0000-0000-0000E31B0000}"/>
    <cellStyle name="쉼표 [0] 12 3 2 2 3 4" xfId="38464" xr:uid="{00000000-0005-0000-0000-0000E41B0000}"/>
    <cellStyle name="쉼표 [0] 12 3 2 2 3 5" xfId="38465" xr:uid="{00000000-0005-0000-0000-0000E51B0000}"/>
    <cellStyle name="쉼표 [0] 12 3 2 2 4" xfId="6323" xr:uid="{00000000-0005-0000-0000-0000E61B0000}"/>
    <cellStyle name="쉼표 [0] 12 3 2 2 4 2" xfId="6324" xr:uid="{00000000-0005-0000-0000-0000E71B0000}"/>
    <cellStyle name="쉼표 [0] 12 3 2 2 4 2 2" xfId="38466" xr:uid="{00000000-0005-0000-0000-0000E81B0000}"/>
    <cellStyle name="쉼표 [0] 12 3 2 2 4 3" xfId="38467" xr:uid="{00000000-0005-0000-0000-0000E91B0000}"/>
    <cellStyle name="쉼표 [0] 12 3 2 2 5" xfId="6325" xr:uid="{00000000-0005-0000-0000-0000EA1B0000}"/>
    <cellStyle name="쉼표 [0] 12 3 2 2 5 2" xfId="38468" xr:uid="{00000000-0005-0000-0000-0000EB1B0000}"/>
    <cellStyle name="쉼표 [0] 12 3 2 2 5 3" xfId="38469" xr:uid="{00000000-0005-0000-0000-0000EC1B0000}"/>
    <cellStyle name="쉼표 [0] 12 3 2 2 6" xfId="38470" xr:uid="{00000000-0005-0000-0000-0000ED1B0000}"/>
    <cellStyle name="쉼표 [0] 12 3 2 2 7" xfId="38471" xr:uid="{00000000-0005-0000-0000-0000EE1B0000}"/>
    <cellStyle name="쉼표 [0] 12 3 2 3" xfId="6326" xr:uid="{00000000-0005-0000-0000-0000EF1B0000}"/>
    <cellStyle name="쉼표 [0] 12 3 2 3 2" xfId="6327" xr:uid="{00000000-0005-0000-0000-0000F01B0000}"/>
    <cellStyle name="쉼표 [0] 12 3 2 3 2 2" xfId="6328" xr:uid="{00000000-0005-0000-0000-0000F11B0000}"/>
    <cellStyle name="쉼표 [0] 12 3 2 3 2 2 2" xfId="38472" xr:uid="{00000000-0005-0000-0000-0000F21B0000}"/>
    <cellStyle name="쉼표 [0] 12 3 2 3 2 3" xfId="38473" xr:uid="{00000000-0005-0000-0000-0000F31B0000}"/>
    <cellStyle name="쉼표 [0] 12 3 2 3 3" xfId="6329" xr:uid="{00000000-0005-0000-0000-0000F41B0000}"/>
    <cellStyle name="쉼표 [0] 12 3 2 3 3 2" xfId="38474" xr:uid="{00000000-0005-0000-0000-0000F51B0000}"/>
    <cellStyle name="쉼표 [0] 12 3 2 3 3 3" xfId="38475" xr:uid="{00000000-0005-0000-0000-0000F61B0000}"/>
    <cellStyle name="쉼표 [0] 12 3 2 3 4" xfId="38476" xr:uid="{00000000-0005-0000-0000-0000F71B0000}"/>
    <cellStyle name="쉼표 [0] 12 3 2 3 5" xfId="38477" xr:uid="{00000000-0005-0000-0000-0000F81B0000}"/>
    <cellStyle name="쉼표 [0] 12 3 2 4" xfId="6330" xr:uid="{00000000-0005-0000-0000-0000F91B0000}"/>
    <cellStyle name="쉼표 [0] 12 3 2 4 2" xfId="6331" xr:uid="{00000000-0005-0000-0000-0000FA1B0000}"/>
    <cellStyle name="쉼표 [0] 12 3 2 4 2 2" xfId="6332" xr:uid="{00000000-0005-0000-0000-0000FB1B0000}"/>
    <cellStyle name="쉼표 [0] 12 3 2 4 2 2 2" xfId="38478" xr:uid="{00000000-0005-0000-0000-0000FC1B0000}"/>
    <cellStyle name="쉼표 [0] 12 3 2 4 2 3" xfId="38479" xr:uid="{00000000-0005-0000-0000-0000FD1B0000}"/>
    <cellStyle name="쉼표 [0] 12 3 2 4 3" xfId="6333" xr:uid="{00000000-0005-0000-0000-0000FE1B0000}"/>
    <cellStyle name="쉼표 [0] 12 3 2 4 3 2" xfId="38480" xr:uid="{00000000-0005-0000-0000-0000FF1B0000}"/>
    <cellStyle name="쉼표 [0] 12 3 2 4 3 3" xfId="38481" xr:uid="{00000000-0005-0000-0000-0000001C0000}"/>
    <cellStyle name="쉼표 [0] 12 3 2 4 4" xfId="38482" xr:uid="{00000000-0005-0000-0000-0000011C0000}"/>
    <cellStyle name="쉼표 [0] 12 3 2 4 5" xfId="38483" xr:uid="{00000000-0005-0000-0000-0000021C0000}"/>
    <cellStyle name="쉼표 [0] 12 3 2 5" xfId="6334" xr:uid="{00000000-0005-0000-0000-0000031C0000}"/>
    <cellStyle name="쉼표 [0] 12 3 2 5 2" xfId="6335" xr:uid="{00000000-0005-0000-0000-0000041C0000}"/>
    <cellStyle name="쉼표 [0] 12 3 2 5 2 2" xfId="38484" xr:uid="{00000000-0005-0000-0000-0000051C0000}"/>
    <cellStyle name="쉼표 [0] 12 3 2 5 3" xfId="38485" xr:uid="{00000000-0005-0000-0000-0000061C0000}"/>
    <cellStyle name="쉼표 [0] 12 3 2 6" xfId="6336" xr:uid="{00000000-0005-0000-0000-0000071C0000}"/>
    <cellStyle name="쉼표 [0] 12 3 2 6 2" xfId="38486" xr:uid="{00000000-0005-0000-0000-0000081C0000}"/>
    <cellStyle name="쉼표 [0] 12 3 2 6 3" xfId="38487" xr:uid="{00000000-0005-0000-0000-0000091C0000}"/>
    <cellStyle name="쉼표 [0] 12 3 2 7" xfId="38488" xr:uid="{00000000-0005-0000-0000-00000A1C0000}"/>
    <cellStyle name="쉼표 [0] 12 3 2 8" xfId="38489" xr:uid="{00000000-0005-0000-0000-00000B1C0000}"/>
    <cellStyle name="쉼표 [0] 12 3 3" xfId="6337" xr:uid="{00000000-0005-0000-0000-00000C1C0000}"/>
    <cellStyle name="쉼표 [0] 12 3 3 2" xfId="6338" xr:uid="{00000000-0005-0000-0000-00000D1C0000}"/>
    <cellStyle name="쉼표 [0] 12 3 3 2 2" xfId="6339" xr:uid="{00000000-0005-0000-0000-00000E1C0000}"/>
    <cellStyle name="쉼표 [0] 12 3 3 2 2 2" xfId="6340" xr:uid="{00000000-0005-0000-0000-00000F1C0000}"/>
    <cellStyle name="쉼표 [0] 12 3 3 2 2 2 2" xfId="38490" xr:uid="{00000000-0005-0000-0000-0000101C0000}"/>
    <cellStyle name="쉼표 [0] 12 3 3 2 2 3" xfId="38491" xr:uid="{00000000-0005-0000-0000-0000111C0000}"/>
    <cellStyle name="쉼표 [0] 12 3 3 2 3" xfId="6341" xr:uid="{00000000-0005-0000-0000-0000121C0000}"/>
    <cellStyle name="쉼표 [0] 12 3 3 2 3 2" xfId="38492" xr:uid="{00000000-0005-0000-0000-0000131C0000}"/>
    <cellStyle name="쉼표 [0] 12 3 3 2 3 3" xfId="38493" xr:uid="{00000000-0005-0000-0000-0000141C0000}"/>
    <cellStyle name="쉼표 [0] 12 3 3 2 4" xfId="38494" xr:uid="{00000000-0005-0000-0000-0000151C0000}"/>
    <cellStyle name="쉼표 [0] 12 3 3 2 5" xfId="38495" xr:uid="{00000000-0005-0000-0000-0000161C0000}"/>
    <cellStyle name="쉼표 [0] 12 3 3 3" xfId="6342" xr:uid="{00000000-0005-0000-0000-0000171C0000}"/>
    <cellStyle name="쉼표 [0] 12 3 3 3 2" xfId="6343" xr:uid="{00000000-0005-0000-0000-0000181C0000}"/>
    <cellStyle name="쉼표 [0] 12 3 3 3 2 2" xfId="6344" xr:uid="{00000000-0005-0000-0000-0000191C0000}"/>
    <cellStyle name="쉼표 [0] 12 3 3 3 2 2 2" xfId="38496" xr:uid="{00000000-0005-0000-0000-00001A1C0000}"/>
    <cellStyle name="쉼표 [0] 12 3 3 3 2 3" xfId="38497" xr:uid="{00000000-0005-0000-0000-00001B1C0000}"/>
    <cellStyle name="쉼표 [0] 12 3 3 3 3" xfId="6345" xr:uid="{00000000-0005-0000-0000-00001C1C0000}"/>
    <cellStyle name="쉼표 [0] 12 3 3 3 3 2" xfId="38498" xr:uid="{00000000-0005-0000-0000-00001D1C0000}"/>
    <cellStyle name="쉼표 [0] 12 3 3 3 3 3" xfId="38499" xr:uid="{00000000-0005-0000-0000-00001E1C0000}"/>
    <cellStyle name="쉼표 [0] 12 3 3 3 4" xfId="38500" xr:uid="{00000000-0005-0000-0000-00001F1C0000}"/>
    <cellStyle name="쉼표 [0] 12 3 3 3 5" xfId="38501" xr:uid="{00000000-0005-0000-0000-0000201C0000}"/>
    <cellStyle name="쉼표 [0] 12 3 3 4" xfId="6346" xr:uid="{00000000-0005-0000-0000-0000211C0000}"/>
    <cellStyle name="쉼표 [0] 12 3 3 4 2" xfId="6347" xr:uid="{00000000-0005-0000-0000-0000221C0000}"/>
    <cellStyle name="쉼표 [0] 12 3 3 4 2 2" xfId="38502" xr:uid="{00000000-0005-0000-0000-0000231C0000}"/>
    <cellStyle name="쉼표 [0] 12 3 3 4 3" xfId="38503" xr:uid="{00000000-0005-0000-0000-0000241C0000}"/>
    <cellStyle name="쉼표 [0] 12 3 3 5" xfId="6348" xr:uid="{00000000-0005-0000-0000-0000251C0000}"/>
    <cellStyle name="쉼표 [0] 12 3 3 5 2" xfId="38504" xr:uid="{00000000-0005-0000-0000-0000261C0000}"/>
    <cellStyle name="쉼표 [0] 12 3 3 5 3" xfId="38505" xr:uid="{00000000-0005-0000-0000-0000271C0000}"/>
    <cellStyle name="쉼표 [0] 12 3 3 6" xfId="38506" xr:uid="{00000000-0005-0000-0000-0000281C0000}"/>
    <cellStyle name="쉼표 [0] 12 3 3 7" xfId="38507" xr:uid="{00000000-0005-0000-0000-0000291C0000}"/>
    <cellStyle name="쉼표 [0] 12 3 4" xfId="6349" xr:uid="{00000000-0005-0000-0000-00002A1C0000}"/>
    <cellStyle name="쉼표 [0] 12 3 4 2" xfId="6350" xr:uid="{00000000-0005-0000-0000-00002B1C0000}"/>
    <cellStyle name="쉼표 [0] 12 3 4 2 2" xfId="6351" xr:uid="{00000000-0005-0000-0000-00002C1C0000}"/>
    <cellStyle name="쉼표 [0] 12 3 4 2 2 2" xfId="6352" xr:uid="{00000000-0005-0000-0000-00002D1C0000}"/>
    <cellStyle name="쉼표 [0] 12 3 4 2 2 3" xfId="38508" xr:uid="{00000000-0005-0000-0000-00002E1C0000}"/>
    <cellStyle name="쉼표 [0] 12 3 4 2 3" xfId="6353" xr:uid="{00000000-0005-0000-0000-00002F1C0000}"/>
    <cellStyle name="쉼표 [0] 12 3 4 2 4" xfId="38509" xr:uid="{00000000-0005-0000-0000-0000301C0000}"/>
    <cellStyle name="쉼표 [0] 12 3 4 3" xfId="6354" xr:uid="{00000000-0005-0000-0000-0000311C0000}"/>
    <cellStyle name="쉼표 [0] 12 3 4 3 2" xfId="6355" xr:uid="{00000000-0005-0000-0000-0000321C0000}"/>
    <cellStyle name="쉼표 [0] 12 3 4 3 2 2" xfId="6356" xr:uid="{00000000-0005-0000-0000-0000331C0000}"/>
    <cellStyle name="쉼표 [0] 12 3 4 3 2 3" xfId="38510" xr:uid="{00000000-0005-0000-0000-0000341C0000}"/>
    <cellStyle name="쉼표 [0] 12 3 4 3 3" xfId="6357" xr:uid="{00000000-0005-0000-0000-0000351C0000}"/>
    <cellStyle name="쉼표 [0] 12 3 4 3 4" xfId="38511" xr:uid="{00000000-0005-0000-0000-0000361C0000}"/>
    <cellStyle name="쉼표 [0] 12 3 4 4" xfId="6358" xr:uid="{00000000-0005-0000-0000-0000371C0000}"/>
    <cellStyle name="쉼표 [0] 12 3 4 4 2" xfId="6359" xr:uid="{00000000-0005-0000-0000-0000381C0000}"/>
    <cellStyle name="쉼표 [0] 12 3 4 4 3" xfId="38512" xr:uid="{00000000-0005-0000-0000-0000391C0000}"/>
    <cellStyle name="쉼표 [0] 12 3 4 5" xfId="6360" xr:uid="{00000000-0005-0000-0000-00003A1C0000}"/>
    <cellStyle name="쉼표 [0] 12 3 4 6" xfId="38513" xr:uid="{00000000-0005-0000-0000-00003B1C0000}"/>
    <cellStyle name="쉼표 [0] 12 3 5" xfId="6361" xr:uid="{00000000-0005-0000-0000-00003C1C0000}"/>
    <cellStyle name="쉼표 [0] 12 3 5 2" xfId="6362" xr:uid="{00000000-0005-0000-0000-00003D1C0000}"/>
    <cellStyle name="쉼표 [0] 12 3 5 2 2" xfId="6363" xr:uid="{00000000-0005-0000-0000-00003E1C0000}"/>
    <cellStyle name="쉼표 [0] 12 3 5 2 2 2" xfId="38514" xr:uid="{00000000-0005-0000-0000-00003F1C0000}"/>
    <cellStyle name="쉼표 [0] 12 3 5 2 3" xfId="38515" xr:uid="{00000000-0005-0000-0000-0000401C0000}"/>
    <cellStyle name="쉼표 [0] 12 3 5 3" xfId="6364" xr:uid="{00000000-0005-0000-0000-0000411C0000}"/>
    <cellStyle name="쉼표 [0] 12 3 5 3 2" xfId="38516" xr:uid="{00000000-0005-0000-0000-0000421C0000}"/>
    <cellStyle name="쉼표 [0] 12 3 5 3 3" xfId="38517" xr:uid="{00000000-0005-0000-0000-0000431C0000}"/>
    <cellStyle name="쉼표 [0] 12 3 5 4" xfId="38518" xr:uid="{00000000-0005-0000-0000-0000441C0000}"/>
    <cellStyle name="쉼표 [0] 12 3 5 5" xfId="38519" xr:uid="{00000000-0005-0000-0000-0000451C0000}"/>
    <cellStyle name="쉼표 [0] 12 3 6" xfId="6365" xr:uid="{00000000-0005-0000-0000-0000461C0000}"/>
    <cellStyle name="쉼표 [0] 12 3 6 2" xfId="6366" xr:uid="{00000000-0005-0000-0000-0000471C0000}"/>
    <cellStyle name="쉼표 [0] 12 3 6 2 2" xfId="6367" xr:uid="{00000000-0005-0000-0000-0000481C0000}"/>
    <cellStyle name="쉼표 [0] 12 3 6 2 3" xfId="38520" xr:uid="{00000000-0005-0000-0000-0000491C0000}"/>
    <cellStyle name="쉼표 [0] 12 3 6 3" xfId="6368" xr:uid="{00000000-0005-0000-0000-00004A1C0000}"/>
    <cellStyle name="쉼표 [0] 12 3 6 4" xfId="38521" xr:uid="{00000000-0005-0000-0000-00004B1C0000}"/>
    <cellStyle name="쉼표 [0] 12 3 7" xfId="6369" xr:uid="{00000000-0005-0000-0000-00004C1C0000}"/>
    <cellStyle name="쉼표 [0] 12 3 7 2" xfId="6370" xr:uid="{00000000-0005-0000-0000-00004D1C0000}"/>
    <cellStyle name="쉼표 [0] 12 3 7 2 2" xfId="38522" xr:uid="{00000000-0005-0000-0000-00004E1C0000}"/>
    <cellStyle name="쉼표 [0] 12 3 7 3" xfId="38523" xr:uid="{00000000-0005-0000-0000-00004F1C0000}"/>
    <cellStyle name="쉼표 [0] 12 3 8" xfId="6371" xr:uid="{00000000-0005-0000-0000-0000501C0000}"/>
    <cellStyle name="쉼표 [0] 12 3 8 2" xfId="38524" xr:uid="{00000000-0005-0000-0000-0000511C0000}"/>
    <cellStyle name="쉼표 [0] 12 3 9" xfId="6372" xr:uid="{00000000-0005-0000-0000-0000521C0000}"/>
    <cellStyle name="쉼표 [0] 12 4" xfId="6373" xr:uid="{00000000-0005-0000-0000-0000531C0000}"/>
    <cellStyle name="쉼표 [0] 12 4 2" xfId="6374" xr:uid="{00000000-0005-0000-0000-0000541C0000}"/>
    <cellStyle name="쉼표 [0] 12 4 2 2" xfId="6375" xr:uid="{00000000-0005-0000-0000-0000551C0000}"/>
    <cellStyle name="쉼표 [0] 12 4 2 2 2" xfId="6376" xr:uid="{00000000-0005-0000-0000-0000561C0000}"/>
    <cellStyle name="쉼표 [0] 12 4 2 2 2 2" xfId="6377" xr:uid="{00000000-0005-0000-0000-0000571C0000}"/>
    <cellStyle name="쉼표 [0] 12 4 2 2 2 2 2" xfId="6378" xr:uid="{00000000-0005-0000-0000-0000581C0000}"/>
    <cellStyle name="쉼표 [0] 12 4 2 2 2 2 3" xfId="38525" xr:uid="{00000000-0005-0000-0000-0000591C0000}"/>
    <cellStyle name="쉼표 [0] 12 4 2 2 2 3" xfId="6379" xr:uid="{00000000-0005-0000-0000-00005A1C0000}"/>
    <cellStyle name="쉼표 [0] 12 4 2 2 2 4" xfId="38526" xr:uid="{00000000-0005-0000-0000-00005B1C0000}"/>
    <cellStyle name="쉼표 [0] 12 4 2 2 3" xfId="6380" xr:uid="{00000000-0005-0000-0000-00005C1C0000}"/>
    <cellStyle name="쉼표 [0] 12 4 2 2 3 2" xfId="6381" xr:uid="{00000000-0005-0000-0000-00005D1C0000}"/>
    <cellStyle name="쉼표 [0] 12 4 2 2 3 2 2" xfId="6382" xr:uid="{00000000-0005-0000-0000-00005E1C0000}"/>
    <cellStyle name="쉼표 [0] 12 4 2 2 3 2 3" xfId="38527" xr:uid="{00000000-0005-0000-0000-00005F1C0000}"/>
    <cellStyle name="쉼표 [0] 12 4 2 2 3 3" xfId="6383" xr:uid="{00000000-0005-0000-0000-0000601C0000}"/>
    <cellStyle name="쉼표 [0] 12 4 2 2 3 4" xfId="38528" xr:uid="{00000000-0005-0000-0000-0000611C0000}"/>
    <cellStyle name="쉼표 [0] 12 4 2 2 4" xfId="6384" xr:uid="{00000000-0005-0000-0000-0000621C0000}"/>
    <cellStyle name="쉼표 [0] 12 4 2 2 4 2" xfId="6385" xr:uid="{00000000-0005-0000-0000-0000631C0000}"/>
    <cellStyle name="쉼표 [0] 12 4 2 2 4 3" xfId="38529" xr:uid="{00000000-0005-0000-0000-0000641C0000}"/>
    <cellStyle name="쉼표 [0] 12 4 2 2 5" xfId="6386" xr:uid="{00000000-0005-0000-0000-0000651C0000}"/>
    <cellStyle name="쉼표 [0] 12 4 2 2 6" xfId="38530" xr:uid="{00000000-0005-0000-0000-0000661C0000}"/>
    <cellStyle name="쉼표 [0] 12 4 2 3" xfId="6387" xr:uid="{00000000-0005-0000-0000-0000671C0000}"/>
    <cellStyle name="쉼표 [0] 12 4 2 3 2" xfId="6388" xr:uid="{00000000-0005-0000-0000-0000681C0000}"/>
    <cellStyle name="쉼표 [0] 12 4 2 3 2 2" xfId="6389" xr:uid="{00000000-0005-0000-0000-0000691C0000}"/>
    <cellStyle name="쉼표 [0] 12 4 2 3 2 2 2" xfId="38531" xr:uid="{00000000-0005-0000-0000-00006A1C0000}"/>
    <cellStyle name="쉼표 [0] 12 4 2 3 2 3" xfId="38532" xr:uid="{00000000-0005-0000-0000-00006B1C0000}"/>
    <cellStyle name="쉼표 [0] 12 4 2 3 3" xfId="6390" xr:uid="{00000000-0005-0000-0000-00006C1C0000}"/>
    <cellStyle name="쉼표 [0] 12 4 2 3 3 2" xfId="38533" xr:uid="{00000000-0005-0000-0000-00006D1C0000}"/>
    <cellStyle name="쉼표 [0] 12 4 2 3 3 3" xfId="38534" xr:uid="{00000000-0005-0000-0000-00006E1C0000}"/>
    <cellStyle name="쉼표 [0] 12 4 2 3 4" xfId="38535" xr:uid="{00000000-0005-0000-0000-00006F1C0000}"/>
    <cellStyle name="쉼표 [0] 12 4 2 3 5" xfId="38536" xr:uid="{00000000-0005-0000-0000-0000701C0000}"/>
    <cellStyle name="쉼표 [0] 12 4 2 4" xfId="6391" xr:uid="{00000000-0005-0000-0000-0000711C0000}"/>
    <cellStyle name="쉼표 [0] 12 4 2 4 2" xfId="6392" xr:uid="{00000000-0005-0000-0000-0000721C0000}"/>
    <cellStyle name="쉼표 [0] 12 4 2 4 2 2" xfId="6393" xr:uid="{00000000-0005-0000-0000-0000731C0000}"/>
    <cellStyle name="쉼표 [0] 12 4 2 4 2 3" xfId="38537" xr:uid="{00000000-0005-0000-0000-0000741C0000}"/>
    <cellStyle name="쉼표 [0] 12 4 2 4 3" xfId="6394" xr:uid="{00000000-0005-0000-0000-0000751C0000}"/>
    <cellStyle name="쉼표 [0] 12 4 2 4 4" xfId="38538" xr:uid="{00000000-0005-0000-0000-0000761C0000}"/>
    <cellStyle name="쉼표 [0] 12 4 2 5" xfId="6395" xr:uid="{00000000-0005-0000-0000-0000771C0000}"/>
    <cellStyle name="쉼표 [0] 12 4 2 5 2" xfId="6396" xr:uid="{00000000-0005-0000-0000-0000781C0000}"/>
    <cellStyle name="쉼표 [0] 12 4 2 5 2 2" xfId="38539" xr:uid="{00000000-0005-0000-0000-0000791C0000}"/>
    <cellStyle name="쉼표 [0] 12 4 2 5 3" xfId="38540" xr:uid="{00000000-0005-0000-0000-00007A1C0000}"/>
    <cellStyle name="쉼표 [0] 12 4 2 6" xfId="6397" xr:uid="{00000000-0005-0000-0000-00007B1C0000}"/>
    <cellStyle name="쉼표 [0] 12 4 2 6 2" xfId="38541" xr:uid="{00000000-0005-0000-0000-00007C1C0000}"/>
    <cellStyle name="쉼표 [0] 12 4 2 7" xfId="38542" xr:uid="{00000000-0005-0000-0000-00007D1C0000}"/>
    <cellStyle name="쉼표 [0] 12 4 3" xfId="6398" xr:uid="{00000000-0005-0000-0000-00007E1C0000}"/>
    <cellStyle name="쉼표 [0] 12 4 3 2" xfId="6399" xr:uid="{00000000-0005-0000-0000-00007F1C0000}"/>
    <cellStyle name="쉼표 [0] 12 4 3 2 2" xfId="6400" xr:uid="{00000000-0005-0000-0000-0000801C0000}"/>
    <cellStyle name="쉼표 [0] 12 4 3 2 2 2" xfId="6401" xr:uid="{00000000-0005-0000-0000-0000811C0000}"/>
    <cellStyle name="쉼표 [0] 12 4 3 2 2 3" xfId="38543" xr:uid="{00000000-0005-0000-0000-0000821C0000}"/>
    <cellStyle name="쉼표 [0] 12 4 3 2 3" xfId="6402" xr:uid="{00000000-0005-0000-0000-0000831C0000}"/>
    <cellStyle name="쉼표 [0] 12 4 3 2 4" xfId="38544" xr:uid="{00000000-0005-0000-0000-0000841C0000}"/>
    <cellStyle name="쉼표 [0] 12 4 3 3" xfId="6403" xr:uid="{00000000-0005-0000-0000-0000851C0000}"/>
    <cellStyle name="쉼표 [0] 12 4 3 3 2" xfId="6404" xr:uid="{00000000-0005-0000-0000-0000861C0000}"/>
    <cellStyle name="쉼표 [0] 12 4 3 3 2 2" xfId="6405" xr:uid="{00000000-0005-0000-0000-0000871C0000}"/>
    <cellStyle name="쉼표 [0] 12 4 3 3 2 3" xfId="38545" xr:uid="{00000000-0005-0000-0000-0000881C0000}"/>
    <cellStyle name="쉼표 [0] 12 4 3 3 3" xfId="6406" xr:uid="{00000000-0005-0000-0000-0000891C0000}"/>
    <cellStyle name="쉼표 [0] 12 4 3 3 4" xfId="38546" xr:uid="{00000000-0005-0000-0000-00008A1C0000}"/>
    <cellStyle name="쉼표 [0] 12 4 3 4" xfId="6407" xr:uid="{00000000-0005-0000-0000-00008B1C0000}"/>
    <cellStyle name="쉼표 [0] 12 4 3 4 2" xfId="6408" xr:uid="{00000000-0005-0000-0000-00008C1C0000}"/>
    <cellStyle name="쉼표 [0] 12 4 3 4 3" xfId="38547" xr:uid="{00000000-0005-0000-0000-00008D1C0000}"/>
    <cellStyle name="쉼표 [0] 12 4 3 5" xfId="6409" xr:uid="{00000000-0005-0000-0000-00008E1C0000}"/>
    <cellStyle name="쉼표 [0] 12 4 3 6" xfId="38548" xr:uid="{00000000-0005-0000-0000-00008F1C0000}"/>
    <cellStyle name="쉼표 [0] 12 4 4" xfId="6410" xr:uid="{00000000-0005-0000-0000-0000901C0000}"/>
    <cellStyle name="쉼표 [0] 12 4 4 2" xfId="6411" xr:uid="{00000000-0005-0000-0000-0000911C0000}"/>
    <cellStyle name="쉼표 [0] 12 4 4 2 2" xfId="6412" xr:uid="{00000000-0005-0000-0000-0000921C0000}"/>
    <cellStyle name="쉼표 [0] 12 4 4 2 2 2" xfId="6413" xr:uid="{00000000-0005-0000-0000-0000931C0000}"/>
    <cellStyle name="쉼표 [0] 12 4 4 2 2 3" xfId="38549" xr:uid="{00000000-0005-0000-0000-0000941C0000}"/>
    <cellStyle name="쉼표 [0] 12 4 4 2 3" xfId="6414" xr:uid="{00000000-0005-0000-0000-0000951C0000}"/>
    <cellStyle name="쉼표 [0] 12 4 4 2 4" xfId="38550" xr:uid="{00000000-0005-0000-0000-0000961C0000}"/>
    <cellStyle name="쉼표 [0] 12 4 4 3" xfId="6415" xr:uid="{00000000-0005-0000-0000-0000971C0000}"/>
    <cellStyle name="쉼표 [0] 12 4 4 3 2" xfId="6416" xr:uid="{00000000-0005-0000-0000-0000981C0000}"/>
    <cellStyle name="쉼표 [0] 12 4 4 3 2 2" xfId="6417" xr:uid="{00000000-0005-0000-0000-0000991C0000}"/>
    <cellStyle name="쉼표 [0] 12 4 4 3 2 3" xfId="38551" xr:uid="{00000000-0005-0000-0000-00009A1C0000}"/>
    <cellStyle name="쉼표 [0] 12 4 4 3 3" xfId="6418" xr:uid="{00000000-0005-0000-0000-00009B1C0000}"/>
    <cellStyle name="쉼표 [0] 12 4 4 3 4" xfId="38552" xr:uid="{00000000-0005-0000-0000-00009C1C0000}"/>
    <cellStyle name="쉼표 [0] 12 4 4 4" xfId="6419" xr:uid="{00000000-0005-0000-0000-00009D1C0000}"/>
    <cellStyle name="쉼표 [0] 12 4 4 4 2" xfId="6420" xr:uid="{00000000-0005-0000-0000-00009E1C0000}"/>
    <cellStyle name="쉼표 [0] 12 4 4 4 3" xfId="38553" xr:uid="{00000000-0005-0000-0000-00009F1C0000}"/>
    <cellStyle name="쉼표 [0] 12 4 4 5" xfId="6421" xr:uid="{00000000-0005-0000-0000-0000A01C0000}"/>
    <cellStyle name="쉼표 [0] 12 4 4 6" xfId="38554" xr:uid="{00000000-0005-0000-0000-0000A11C0000}"/>
    <cellStyle name="쉼표 [0] 12 4 5" xfId="6422" xr:uid="{00000000-0005-0000-0000-0000A21C0000}"/>
    <cellStyle name="쉼표 [0] 12 4 5 2" xfId="6423" xr:uid="{00000000-0005-0000-0000-0000A31C0000}"/>
    <cellStyle name="쉼표 [0] 12 4 5 2 2" xfId="6424" xr:uid="{00000000-0005-0000-0000-0000A41C0000}"/>
    <cellStyle name="쉼표 [0] 12 4 5 2 3" xfId="38555" xr:uid="{00000000-0005-0000-0000-0000A51C0000}"/>
    <cellStyle name="쉼표 [0] 12 4 5 3" xfId="6425" xr:uid="{00000000-0005-0000-0000-0000A61C0000}"/>
    <cellStyle name="쉼표 [0] 12 4 5 4" xfId="38556" xr:uid="{00000000-0005-0000-0000-0000A71C0000}"/>
    <cellStyle name="쉼표 [0] 12 4 6" xfId="6426" xr:uid="{00000000-0005-0000-0000-0000A81C0000}"/>
    <cellStyle name="쉼표 [0] 12 4 6 2" xfId="6427" xr:uid="{00000000-0005-0000-0000-0000A91C0000}"/>
    <cellStyle name="쉼표 [0] 12 4 6 2 2" xfId="6428" xr:uid="{00000000-0005-0000-0000-0000AA1C0000}"/>
    <cellStyle name="쉼표 [0] 12 4 6 2 3" xfId="38557" xr:uid="{00000000-0005-0000-0000-0000AB1C0000}"/>
    <cellStyle name="쉼표 [0] 12 4 6 3" xfId="6429" xr:uid="{00000000-0005-0000-0000-0000AC1C0000}"/>
    <cellStyle name="쉼표 [0] 12 4 6 4" xfId="38558" xr:uid="{00000000-0005-0000-0000-0000AD1C0000}"/>
    <cellStyle name="쉼표 [0] 12 4 7" xfId="6430" xr:uid="{00000000-0005-0000-0000-0000AE1C0000}"/>
    <cellStyle name="쉼표 [0] 12 4 7 2" xfId="6431" xr:uid="{00000000-0005-0000-0000-0000AF1C0000}"/>
    <cellStyle name="쉼표 [0] 12 4 7 3" xfId="38559" xr:uid="{00000000-0005-0000-0000-0000B01C0000}"/>
    <cellStyle name="쉼표 [0] 12 4 8" xfId="6432" xr:uid="{00000000-0005-0000-0000-0000B11C0000}"/>
    <cellStyle name="쉼표 [0] 12 4 9" xfId="38560" xr:uid="{00000000-0005-0000-0000-0000B21C0000}"/>
    <cellStyle name="쉼표 [0] 12 5" xfId="6433" xr:uid="{00000000-0005-0000-0000-0000B31C0000}"/>
    <cellStyle name="쉼표 [0] 12 5 2" xfId="6434" xr:uid="{00000000-0005-0000-0000-0000B41C0000}"/>
    <cellStyle name="쉼표 [0] 12 5 2 2" xfId="6435" xr:uid="{00000000-0005-0000-0000-0000B51C0000}"/>
    <cellStyle name="쉼표 [0] 12 5 2 2 2" xfId="6436" xr:uid="{00000000-0005-0000-0000-0000B61C0000}"/>
    <cellStyle name="쉼표 [0] 12 5 2 2 2 2" xfId="6437" xr:uid="{00000000-0005-0000-0000-0000B71C0000}"/>
    <cellStyle name="쉼표 [0] 12 5 2 2 2 2 2" xfId="38561" xr:uid="{00000000-0005-0000-0000-0000B81C0000}"/>
    <cellStyle name="쉼표 [0] 12 5 2 2 2 3" xfId="38562" xr:uid="{00000000-0005-0000-0000-0000B91C0000}"/>
    <cellStyle name="쉼표 [0] 12 5 2 2 3" xfId="6438" xr:uid="{00000000-0005-0000-0000-0000BA1C0000}"/>
    <cellStyle name="쉼표 [0] 12 5 2 2 3 2" xfId="38563" xr:uid="{00000000-0005-0000-0000-0000BB1C0000}"/>
    <cellStyle name="쉼표 [0] 12 5 2 2 3 3" xfId="38564" xr:uid="{00000000-0005-0000-0000-0000BC1C0000}"/>
    <cellStyle name="쉼표 [0] 12 5 2 2 4" xfId="38565" xr:uid="{00000000-0005-0000-0000-0000BD1C0000}"/>
    <cellStyle name="쉼표 [0] 12 5 2 2 5" xfId="38566" xr:uid="{00000000-0005-0000-0000-0000BE1C0000}"/>
    <cellStyle name="쉼표 [0] 12 5 2 3" xfId="6439" xr:uid="{00000000-0005-0000-0000-0000BF1C0000}"/>
    <cellStyle name="쉼표 [0] 12 5 2 3 2" xfId="6440" xr:uid="{00000000-0005-0000-0000-0000C01C0000}"/>
    <cellStyle name="쉼표 [0] 12 5 2 3 2 2" xfId="6441" xr:uid="{00000000-0005-0000-0000-0000C11C0000}"/>
    <cellStyle name="쉼표 [0] 12 5 2 3 2 2 2" xfId="38567" xr:uid="{00000000-0005-0000-0000-0000C21C0000}"/>
    <cellStyle name="쉼표 [0] 12 5 2 3 2 3" xfId="38568" xr:uid="{00000000-0005-0000-0000-0000C31C0000}"/>
    <cellStyle name="쉼표 [0] 12 5 2 3 3" xfId="6442" xr:uid="{00000000-0005-0000-0000-0000C41C0000}"/>
    <cellStyle name="쉼표 [0] 12 5 2 3 3 2" xfId="38569" xr:uid="{00000000-0005-0000-0000-0000C51C0000}"/>
    <cellStyle name="쉼표 [0] 12 5 2 3 3 3" xfId="38570" xr:uid="{00000000-0005-0000-0000-0000C61C0000}"/>
    <cellStyle name="쉼표 [0] 12 5 2 3 4" xfId="38571" xr:uid="{00000000-0005-0000-0000-0000C71C0000}"/>
    <cellStyle name="쉼표 [0] 12 5 2 3 5" xfId="38572" xr:uid="{00000000-0005-0000-0000-0000C81C0000}"/>
    <cellStyle name="쉼표 [0] 12 5 2 4" xfId="6443" xr:uid="{00000000-0005-0000-0000-0000C91C0000}"/>
    <cellStyle name="쉼표 [0] 12 5 2 4 2" xfId="6444" xr:uid="{00000000-0005-0000-0000-0000CA1C0000}"/>
    <cellStyle name="쉼표 [0] 12 5 2 4 2 2" xfId="38573" xr:uid="{00000000-0005-0000-0000-0000CB1C0000}"/>
    <cellStyle name="쉼표 [0] 12 5 2 4 3" xfId="38574" xr:uid="{00000000-0005-0000-0000-0000CC1C0000}"/>
    <cellStyle name="쉼표 [0] 12 5 2 5" xfId="6445" xr:uid="{00000000-0005-0000-0000-0000CD1C0000}"/>
    <cellStyle name="쉼표 [0] 12 5 2 5 2" xfId="38575" xr:uid="{00000000-0005-0000-0000-0000CE1C0000}"/>
    <cellStyle name="쉼표 [0] 12 5 2 5 3" xfId="38576" xr:uid="{00000000-0005-0000-0000-0000CF1C0000}"/>
    <cellStyle name="쉼표 [0] 12 5 2 6" xfId="38577" xr:uid="{00000000-0005-0000-0000-0000D01C0000}"/>
    <cellStyle name="쉼표 [0] 12 5 2 7" xfId="38578" xr:uid="{00000000-0005-0000-0000-0000D11C0000}"/>
    <cellStyle name="쉼표 [0] 12 5 3" xfId="6446" xr:uid="{00000000-0005-0000-0000-0000D21C0000}"/>
    <cellStyle name="쉼표 [0] 12 5 3 2" xfId="6447" xr:uid="{00000000-0005-0000-0000-0000D31C0000}"/>
    <cellStyle name="쉼표 [0] 12 5 3 2 2" xfId="6448" xr:uid="{00000000-0005-0000-0000-0000D41C0000}"/>
    <cellStyle name="쉼표 [0] 12 5 3 2 2 2" xfId="38579" xr:uid="{00000000-0005-0000-0000-0000D51C0000}"/>
    <cellStyle name="쉼표 [0] 12 5 3 2 3" xfId="38580" xr:uid="{00000000-0005-0000-0000-0000D61C0000}"/>
    <cellStyle name="쉼표 [0] 12 5 3 3" xfId="6449" xr:uid="{00000000-0005-0000-0000-0000D71C0000}"/>
    <cellStyle name="쉼표 [0] 12 5 3 3 2" xfId="38581" xr:uid="{00000000-0005-0000-0000-0000D81C0000}"/>
    <cellStyle name="쉼표 [0] 12 5 3 3 3" xfId="38582" xr:uid="{00000000-0005-0000-0000-0000D91C0000}"/>
    <cellStyle name="쉼표 [0] 12 5 3 4" xfId="38583" xr:uid="{00000000-0005-0000-0000-0000DA1C0000}"/>
    <cellStyle name="쉼표 [0] 12 5 3 5" xfId="38584" xr:uid="{00000000-0005-0000-0000-0000DB1C0000}"/>
    <cellStyle name="쉼표 [0] 12 5 4" xfId="6450" xr:uid="{00000000-0005-0000-0000-0000DC1C0000}"/>
    <cellStyle name="쉼표 [0] 12 5 4 2" xfId="6451" xr:uid="{00000000-0005-0000-0000-0000DD1C0000}"/>
    <cellStyle name="쉼표 [0] 12 5 4 2 2" xfId="6452" xr:uid="{00000000-0005-0000-0000-0000DE1C0000}"/>
    <cellStyle name="쉼표 [0] 12 5 4 2 2 2" xfId="38585" xr:uid="{00000000-0005-0000-0000-0000DF1C0000}"/>
    <cellStyle name="쉼표 [0] 12 5 4 2 3" xfId="38586" xr:uid="{00000000-0005-0000-0000-0000E01C0000}"/>
    <cellStyle name="쉼표 [0] 12 5 4 3" xfId="6453" xr:uid="{00000000-0005-0000-0000-0000E11C0000}"/>
    <cellStyle name="쉼표 [0] 12 5 4 3 2" xfId="38587" xr:uid="{00000000-0005-0000-0000-0000E21C0000}"/>
    <cellStyle name="쉼표 [0] 12 5 4 3 3" xfId="38588" xr:uid="{00000000-0005-0000-0000-0000E31C0000}"/>
    <cellStyle name="쉼표 [0] 12 5 4 4" xfId="38589" xr:uid="{00000000-0005-0000-0000-0000E41C0000}"/>
    <cellStyle name="쉼표 [0] 12 5 4 5" xfId="38590" xr:uid="{00000000-0005-0000-0000-0000E51C0000}"/>
    <cellStyle name="쉼표 [0] 12 5 5" xfId="6454" xr:uid="{00000000-0005-0000-0000-0000E61C0000}"/>
    <cellStyle name="쉼표 [0] 12 5 5 2" xfId="6455" xr:uid="{00000000-0005-0000-0000-0000E71C0000}"/>
    <cellStyle name="쉼표 [0] 12 5 5 2 2" xfId="38591" xr:uid="{00000000-0005-0000-0000-0000E81C0000}"/>
    <cellStyle name="쉼표 [0] 12 5 5 3" xfId="38592" xr:uid="{00000000-0005-0000-0000-0000E91C0000}"/>
    <cellStyle name="쉼표 [0] 12 5 6" xfId="6456" xr:uid="{00000000-0005-0000-0000-0000EA1C0000}"/>
    <cellStyle name="쉼표 [0] 12 5 6 2" xfId="38593" xr:uid="{00000000-0005-0000-0000-0000EB1C0000}"/>
    <cellStyle name="쉼표 [0] 12 5 6 3" xfId="38594" xr:uid="{00000000-0005-0000-0000-0000EC1C0000}"/>
    <cellStyle name="쉼표 [0] 12 5 7" xfId="38595" xr:uid="{00000000-0005-0000-0000-0000ED1C0000}"/>
    <cellStyle name="쉼표 [0] 12 5 8" xfId="38596" xr:uid="{00000000-0005-0000-0000-0000EE1C0000}"/>
    <cellStyle name="쉼표 [0] 12 6" xfId="6457" xr:uid="{00000000-0005-0000-0000-0000EF1C0000}"/>
    <cellStyle name="쉼표 [0] 12 6 2" xfId="6458" xr:uid="{00000000-0005-0000-0000-0000F01C0000}"/>
    <cellStyle name="쉼표 [0] 12 6 2 2" xfId="6459" xr:uid="{00000000-0005-0000-0000-0000F11C0000}"/>
    <cellStyle name="쉼표 [0] 12 6 2 2 2" xfId="6460" xr:uid="{00000000-0005-0000-0000-0000F21C0000}"/>
    <cellStyle name="쉼표 [0] 12 6 2 2 2 2" xfId="38597" xr:uid="{00000000-0005-0000-0000-0000F31C0000}"/>
    <cellStyle name="쉼표 [0] 12 6 2 2 3" xfId="38598" xr:uid="{00000000-0005-0000-0000-0000F41C0000}"/>
    <cellStyle name="쉼표 [0] 12 6 2 3" xfId="6461" xr:uid="{00000000-0005-0000-0000-0000F51C0000}"/>
    <cellStyle name="쉼표 [0] 12 6 2 3 2" xfId="38599" xr:uid="{00000000-0005-0000-0000-0000F61C0000}"/>
    <cellStyle name="쉼표 [0] 12 6 2 3 3" xfId="38600" xr:uid="{00000000-0005-0000-0000-0000F71C0000}"/>
    <cellStyle name="쉼표 [0] 12 6 2 4" xfId="38601" xr:uid="{00000000-0005-0000-0000-0000F81C0000}"/>
    <cellStyle name="쉼표 [0] 12 6 2 5" xfId="38602" xr:uid="{00000000-0005-0000-0000-0000F91C0000}"/>
    <cellStyle name="쉼표 [0] 12 6 3" xfId="6462" xr:uid="{00000000-0005-0000-0000-0000FA1C0000}"/>
    <cellStyle name="쉼표 [0] 12 6 3 2" xfId="6463" xr:uid="{00000000-0005-0000-0000-0000FB1C0000}"/>
    <cellStyle name="쉼표 [0] 12 6 3 2 2" xfId="6464" xr:uid="{00000000-0005-0000-0000-0000FC1C0000}"/>
    <cellStyle name="쉼표 [0] 12 6 3 2 2 2" xfId="38603" xr:uid="{00000000-0005-0000-0000-0000FD1C0000}"/>
    <cellStyle name="쉼표 [0] 12 6 3 2 3" xfId="38604" xr:uid="{00000000-0005-0000-0000-0000FE1C0000}"/>
    <cellStyle name="쉼표 [0] 12 6 3 3" xfId="6465" xr:uid="{00000000-0005-0000-0000-0000FF1C0000}"/>
    <cellStyle name="쉼표 [0] 12 6 3 3 2" xfId="38605" xr:uid="{00000000-0005-0000-0000-0000001D0000}"/>
    <cellStyle name="쉼표 [0] 12 6 3 3 3" xfId="38606" xr:uid="{00000000-0005-0000-0000-0000011D0000}"/>
    <cellStyle name="쉼표 [0] 12 6 3 4" xfId="38607" xr:uid="{00000000-0005-0000-0000-0000021D0000}"/>
    <cellStyle name="쉼표 [0] 12 6 3 5" xfId="38608" xr:uid="{00000000-0005-0000-0000-0000031D0000}"/>
    <cellStyle name="쉼표 [0] 12 6 4" xfId="6466" xr:uid="{00000000-0005-0000-0000-0000041D0000}"/>
    <cellStyle name="쉼표 [0] 12 6 4 2" xfId="6467" xr:uid="{00000000-0005-0000-0000-0000051D0000}"/>
    <cellStyle name="쉼표 [0] 12 6 4 2 2" xfId="38609" xr:uid="{00000000-0005-0000-0000-0000061D0000}"/>
    <cellStyle name="쉼표 [0] 12 6 4 3" xfId="38610" xr:uid="{00000000-0005-0000-0000-0000071D0000}"/>
    <cellStyle name="쉼표 [0] 12 6 5" xfId="6468" xr:uid="{00000000-0005-0000-0000-0000081D0000}"/>
    <cellStyle name="쉼표 [0] 12 6 5 2" xfId="38611" xr:uid="{00000000-0005-0000-0000-0000091D0000}"/>
    <cellStyle name="쉼표 [0] 12 6 5 3" xfId="38612" xr:uid="{00000000-0005-0000-0000-00000A1D0000}"/>
    <cellStyle name="쉼표 [0] 12 6 6" xfId="38613" xr:uid="{00000000-0005-0000-0000-00000B1D0000}"/>
    <cellStyle name="쉼표 [0] 12 6 7" xfId="38614" xr:uid="{00000000-0005-0000-0000-00000C1D0000}"/>
    <cellStyle name="쉼표 [0] 12 7" xfId="6469" xr:uid="{00000000-0005-0000-0000-00000D1D0000}"/>
    <cellStyle name="쉼표 [0] 12 7 2" xfId="6470" xr:uid="{00000000-0005-0000-0000-00000E1D0000}"/>
    <cellStyle name="쉼표 [0] 12 7 2 2" xfId="6471" xr:uid="{00000000-0005-0000-0000-00000F1D0000}"/>
    <cellStyle name="쉼표 [0] 12 7 2 2 2" xfId="6472" xr:uid="{00000000-0005-0000-0000-0000101D0000}"/>
    <cellStyle name="쉼표 [0] 12 7 2 2 2 2" xfId="38615" xr:uid="{00000000-0005-0000-0000-0000111D0000}"/>
    <cellStyle name="쉼표 [0] 12 7 2 2 3" xfId="38616" xr:uid="{00000000-0005-0000-0000-0000121D0000}"/>
    <cellStyle name="쉼표 [0] 12 7 2 3" xfId="6473" xr:uid="{00000000-0005-0000-0000-0000131D0000}"/>
    <cellStyle name="쉼표 [0] 12 7 2 3 2" xfId="38617" xr:uid="{00000000-0005-0000-0000-0000141D0000}"/>
    <cellStyle name="쉼표 [0] 12 7 2 3 3" xfId="38618" xr:uid="{00000000-0005-0000-0000-0000151D0000}"/>
    <cellStyle name="쉼표 [0] 12 7 2 4" xfId="38619" xr:uid="{00000000-0005-0000-0000-0000161D0000}"/>
    <cellStyle name="쉼표 [0] 12 7 2 5" xfId="38620" xr:uid="{00000000-0005-0000-0000-0000171D0000}"/>
    <cellStyle name="쉼표 [0] 12 7 3" xfId="6474" xr:uid="{00000000-0005-0000-0000-0000181D0000}"/>
    <cellStyle name="쉼표 [0] 12 7 3 2" xfId="6475" xr:uid="{00000000-0005-0000-0000-0000191D0000}"/>
    <cellStyle name="쉼표 [0] 12 7 3 2 2" xfId="6476" xr:uid="{00000000-0005-0000-0000-00001A1D0000}"/>
    <cellStyle name="쉼표 [0] 12 7 3 2 2 2" xfId="38621" xr:uid="{00000000-0005-0000-0000-00001B1D0000}"/>
    <cellStyle name="쉼표 [0] 12 7 3 2 3" xfId="38622" xr:uid="{00000000-0005-0000-0000-00001C1D0000}"/>
    <cellStyle name="쉼표 [0] 12 7 3 3" xfId="6477" xr:uid="{00000000-0005-0000-0000-00001D1D0000}"/>
    <cellStyle name="쉼표 [0] 12 7 3 3 2" xfId="38623" xr:uid="{00000000-0005-0000-0000-00001E1D0000}"/>
    <cellStyle name="쉼표 [0] 12 7 3 3 3" xfId="38624" xr:uid="{00000000-0005-0000-0000-00001F1D0000}"/>
    <cellStyle name="쉼표 [0] 12 7 3 4" xfId="38625" xr:uid="{00000000-0005-0000-0000-0000201D0000}"/>
    <cellStyle name="쉼표 [0] 12 7 3 5" xfId="38626" xr:uid="{00000000-0005-0000-0000-0000211D0000}"/>
    <cellStyle name="쉼표 [0] 12 7 4" xfId="6478" xr:uid="{00000000-0005-0000-0000-0000221D0000}"/>
    <cellStyle name="쉼표 [0] 12 7 4 2" xfId="6479" xr:uid="{00000000-0005-0000-0000-0000231D0000}"/>
    <cellStyle name="쉼표 [0] 12 7 4 2 2" xfId="38627" xr:uid="{00000000-0005-0000-0000-0000241D0000}"/>
    <cellStyle name="쉼표 [0] 12 7 4 3" xfId="38628" xr:uid="{00000000-0005-0000-0000-0000251D0000}"/>
    <cellStyle name="쉼표 [0] 12 7 5" xfId="6480" xr:uid="{00000000-0005-0000-0000-0000261D0000}"/>
    <cellStyle name="쉼표 [0] 12 7 5 2" xfId="38629" xr:uid="{00000000-0005-0000-0000-0000271D0000}"/>
    <cellStyle name="쉼표 [0] 12 7 5 3" xfId="38630" xr:uid="{00000000-0005-0000-0000-0000281D0000}"/>
    <cellStyle name="쉼표 [0] 12 7 6" xfId="38631" xr:uid="{00000000-0005-0000-0000-0000291D0000}"/>
    <cellStyle name="쉼표 [0] 12 7 7" xfId="38632" xr:uid="{00000000-0005-0000-0000-00002A1D0000}"/>
    <cellStyle name="쉼표 [0] 12 8" xfId="6481" xr:uid="{00000000-0005-0000-0000-00002B1D0000}"/>
    <cellStyle name="쉼표 [0] 12 8 2" xfId="6482" xr:uid="{00000000-0005-0000-0000-00002C1D0000}"/>
    <cellStyle name="쉼표 [0] 12 8 2 2" xfId="6483" xr:uid="{00000000-0005-0000-0000-00002D1D0000}"/>
    <cellStyle name="쉼표 [0] 12 8 2 2 2" xfId="38633" xr:uid="{00000000-0005-0000-0000-00002E1D0000}"/>
    <cellStyle name="쉼표 [0] 12 8 2 3" xfId="38634" xr:uid="{00000000-0005-0000-0000-00002F1D0000}"/>
    <cellStyle name="쉼표 [0] 12 8 3" xfId="6484" xr:uid="{00000000-0005-0000-0000-0000301D0000}"/>
    <cellStyle name="쉼표 [0] 12 8 3 2" xfId="38635" xr:uid="{00000000-0005-0000-0000-0000311D0000}"/>
    <cellStyle name="쉼표 [0] 12 8 3 3" xfId="38636" xr:uid="{00000000-0005-0000-0000-0000321D0000}"/>
    <cellStyle name="쉼표 [0] 12 8 4" xfId="38637" xr:uid="{00000000-0005-0000-0000-0000331D0000}"/>
    <cellStyle name="쉼표 [0] 12 8 5" xfId="38638" xr:uid="{00000000-0005-0000-0000-0000341D0000}"/>
    <cellStyle name="쉼표 [0] 12 9" xfId="6485" xr:uid="{00000000-0005-0000-0000-0000351D0000}"/>
    <cellStyle name="쉼표 [0] 12 9 2" xfId="6486" xr:uid="{00000000-0005-0000-0000-0000361D0000}"/>
    <cellStyle name="쉼표 [0] 12 9 2 2" xfId="6487" xr:uid="{00000000-0005-0000-0000-0000371D0000}"/>
    <cellStyle name="쉼표 [0] 12 9 2 2 2" xfId="38639" xr:uid="{00000000-0005-0000-0000-0000381D0000}"/>
    <cellStyle name="쉼표 [0] 12 9 2 3" xfId="38640" xr:uid="{00000000-0005-0000-0000-0000391D0000}"/>
    <cellStyle name="쉼표 [0] 12 9 3" xfId="6488" xr:uid="{00000000-0005-0000-0000-00003A1D0000}"/>
    <cellStyle name="쉼표 [0] 12 9 3 2" xfId="38641" xr:uid="{00000000-0005-0000-0000-00003B1D0000}"/>
    <cellStyle name="쉼표 [0] 12 9 3 3" xfId="38642" xr:uid="{00000000-0005-0000-0000-00003C1D0000}"/>
    <cellStyle name="쉼표 [0] 12 9 4" xfId="38643" xr:uid="{00000000-0005-0000-0000-00003D1D0000}"/>
    <cellStyle name="쉼표 [0] 12 9 5" xfId="38644" xr:uid="{00000000-0005-0000-0000-00003E1D0000}"/>
    <cellStyle name="쉼표 [0] 13" xfId="6489" xr:uid="{00000000-0005-0000-0000-00003F1D0000}"/>
    <cellStyle name="쉼표 [0] 13 10" xfId="6490" xr:uid="{00000000-0005-0000-0000-0000401D0000}"/>
    <cellStyle name="쉼표 [0] 13 10 2" xfId="6491" xr:uid="{00000000-0005-0000-0000-0000411D0000}"/>
    <cellStyle name="쉼표 [0] 13 10 2 2" xfId="38645" xr:uid="{00000000-0005-0000-0000-0000421D0000}"/>
    <cellStyle name="쉼표 [0] 13 10 3" xfId="38646" xr:uid="{00000000-0005-0000-0000-0000431D0000}"/>
    <cellStyle name="쉼표 [0] 13 11" xfId="6492" xr:uid="{00000000-0005-0000-0000-0000441D0000}"/>
    <cellStyle name="쉼표 [0] 13 11 2" xfId="38647" xr:uid="{00000000-0005-0000-0000-0000451D0000}"/>
    <cellStyle name="쉼표 [0] 13 12" xfId="6493" xr:uid="{00000000-0005-0000-0000-0000461D0000}"/>
    <cellStyle name="쉼표 [0] 13 13" xfId="6494" xr:uid="{00000000-0005-0000-0000-0000471D0000}"/>
    <cellStyle name="쉼표 [0] 13 14" xfId="6495" xr:uid="{00000000-0005-0000-0000-0000481D0000}"/>
    <cellStyle name="쉼표 [0] 13 2" xfId="6496" xr:uid="{00000000-0005-0000-0000-0000491D0000}"/>
    <cellStyle name="쉼표 [0] 13 2 10" xfId="6497" xr:uid="{00000000-0005-0000-0000-00004A1D0000}"/>
    <cellStyle name="쉼표 [0] 13 2 11" xfId="6498" xr:uid="{00000000-0005-0000-0000-00004B1D0000}"/>
    <cellStyle name="쉼표 [0] 13 2 12" xfId="6499" xr:uid="{00000000-0005-0000-0000-00004C1D0000}"/>
    <cellStyle name="쉼표 [0] 13 2 13" xfId="38648" xr:uid="{00000000-0005-0000-0000-00004D1D0000}"/>
    <cellStyle name="쉼표 [0] 13 2 2" xfId="6500" xr:uid="{00000000-0005-0000-0000-00004E1D0000}"/>
    <cellStyle name="쉼표 [0] 13 2 2 10" xfId="6501" xr:uid="{00000000-0005-0000-0000-00004F1D0000}"/>
    <cellStyle name="쉼표 [0] 13 2 2 11" xfId="38649" xr:uid="{00000000-0005-0000-0000-0000501D0000}"/>
    <cellStyle name="쉼표 [0] 13 2 2 2" xfId="6502" xr:uid="{00000000-0005-0000-0000-0000511D0000}"/>
    <cellStyle name="쉼표 [0] 13 2 2 2 2" xfId="6503" xr:uid="{00000000-0005-0000-0000-0000521D0000}"/>
    <cellStyle name="쉼표 [0] 13 2 2 2 2 2" xfId="6504" xr:uid="{00000000-0005-0000-0000-0000531D0000}"/>
    <cellStyle name="쉼표 [0] 13 2 2 2 2 2 2" xfId="6505" xr:uid="{00000000-0005-0000-0000-0000541D0000}"/>
    <cellStyle name="쉼표 [0] 13 2 2 2 2 2 2 2" xfId="6506" xr:uid="{00000000-0005-0000-0000-0000551D0000}"/>
    <cellStyle name="쉼표 [0] 13 2 2 2 2 2 2 3" xfId="38650" xr:uid="{00000000-0005-0000-0000-0000561D0000}"/>
    <cellStyle name="쉼표 [0] 13 2 2 2 2 2 3" xfId="6507" xr:uid="{00000000-0005-0000-0000-0000571D0000}"/>
    <cellStyle name="쉼표 [0] 13 2 2 2 2 2 4" xfId="38651" xr:uid="{00000000-0005-0000-0000-0000581D0000}"/>
    <cellStyle name="쉼표 [0] 13 2 2 2 2 3" xfId="6508" xr:uid="{00000000-0005-0000-0000-0000591D0000}"/>
    <cellStyle name="쉼표 [0] 13 2 2 2 2 3 2" xfId="6509" xr:uid="{00000000-0005-0000-0000-00005A1D0000}"/>
    <cellStyle name="쉼표 [0] 13 2 2 2 2 3 2 2" xfId="6510" xr:uid="{00000000-0005-0000-0000-00005B1D0000}"/>
    <cellStyle name="쉼표 [0] 13 2 2 2 2 3 2 3" xfId="38652" xr:uid="{00000000-0005-0000-0000-00005C1D0000}"/>
    <cellStyle name="쉼표 [0] 13 2 2 2 2 3 3" xfId="6511" xr:uid="{00000000-0005-0000-0000-00005D1D0000}"/>
    <cellStyle name="쉼표 [0] 13 2 2 2 2 3 4" xfId="38653" xr:uid="{00000000-0005-0000-0000-00005E1D0000}"/>
    <cellStyle name="쉼표 [0] 13 2 2 2 2 4" xfId="6512" xr:uid="{00000000-0005-0000-0000-00005F1D0000}"/>
    <cellStyle name="쉼표 [0] 13 2 2 2 2 4 2" xfId="6513" xr:uid="{00000000-0005-0000-0000-0000601D0000}"/>
    <cellStyle name="쉼표 [0] 13 2 2 2 2 4 3" xfId="38654" xr:uid="{00000000-0005-0000-0000-0000611D0000}"/>
    <cellStyle name="쉼표 [0] 13 2 2 2 2 5" xfId="6514" xr:uid="{00000000-0005-0000-0000-0000621D0000}"/>
    <cellStyle name="쉼표 [0] 13 2 2 2 2 6" xfId="38655" xr:uid="{00000000-0005-0000-0000-0000631D0000}"/>
    <cellStyle name="쉼표 [0] 13 2 2 2 3" xfId="6515" xr:uid="{00000000-0005-0000-0000-0000641D0000}"/>
    <cellStyle name="쉼표 [0] 13 2 2 2 3 2" xfId="6516" xr:uid="{00000000-0005-0000-0000-0000651D0000}"/>
    <cellStyle name="쉼표 [0] 13 2 2 2 3 2 2" xfId="6517" xr:uid="{00000000-0005-0000-0000-0000661D0000}"/>
    <cellStyle name="쉼표 [0] 13 2 2 2 3 2 2 2" xfId="38656" xr:uid="{00000000-0005-0000-0000-0000671D0000}"/>
    <cellStyle name="쉼표 [0] 13 2 2 2 3 2 3" xfId="38657" xr:uid="{00000000-0005-0000-0000-0000681D0000}"/>
    <cellStyle name="쉼표 [0] 13 2 2 2 3 3" xfId="6518" xr:uid="{00000000-0005-0000-0000-0000691D0000}"/>
    <cellStyle name="쉼표 [0] 13 2 2 2 3 3 2" xfId="38658" xr:uid="{00000000-0005-0000-0000-00006A1D0000}"/>
    <cellStyle name="쉼표 [0] 13 2 2 2 3 3 3" xfId="38659" xr:uid="{00000000-0005-0000-0000-00006B1D0000}"/>
    <cellStyle name="쉼표 [0] 13 2 2 2 3 4" xfId="38660" xr:uid="{00000000-0005-0000-0000-00006C1D0000}"/>
    <cellStyle name="쉼표 [0] 13 2 2 2 3 5" xfId="38661" xr:uid="{00000000-0005-0000-0000-00006D1D0000}"/>
    <cellStyle name="쉼표 [0] 13 2 2 2 4" xfId="6519" xr:uid="{00000000-0005-0000-0000-00006E1D0000}"/>
    <cellStyle name="쉼표 [0] 13 2 2 2 4 2" xfId="6520" xr:uid="{00000000-0005-0000-0000-00006F1D0000}"/>
    <cellStyle name="쉼표 [0] 13 2 2 2 4 2 2" xfId="6521" xr:uid="{00000000-0005-0000-0000-0000701D0000}"/>
    <cellStyle name="쉼표 [0] 13 2 2 2 4 2 3" xfId="38662" xr:uid="{00000000-0005-0000-0000-0000711D0000}"/>
    <cellStyle name="쉼표 [0] 13 2 2 2 4 3" xfId="6522" xr:uid="{00000000-0005-0000-0000-0000721D0000}"/>
    <cellStyle name="쉼표 [0] 13 2 2 2 4 4" xfId="38663" xr:uid="{00000000-0005-0000-0000-0000731D0000}"/>
    <cellStyle name="쉼표 [0] 13 2 2 2 5" xfId="6523" xr:uid="{00000000-0005-0000-0000-0000741D0000}"/>
    <cellStyle name="쉼표 [0] 13 2 2 2 5 2" xfId="6524" xr:uid="{00000000-0005-0000-0000-0000751D0000}"/>
    <cellStyle name="쉼표 [0] 13 2 2 2 5 2 2" xfId="38664" xr:uid="{00000000-0005-0000-0000-0000761D0000}"/>
    <cellStyle name="쉼표 [0] 13 2 2 2 5 3" xfId="38665" xr:uid="{00000000-0005-0000-0000-0000771D0000}"/>
    <cellStyle name="쉼표 [0] 13 2 2 2 6" xfId="6525" xr:uid="{00000000-0005-0000-0000-0000781D0000}"/>
    <cellStyle name="쉼표 [0] 13 2 2 2 6 2" xfId="38666" xr:uid="{00000000-0005-0000-0000-0000791D0000}"/>
    <cellStyle name="쉼표 [0] 13 2 2 2 7" xfId="38667" xr:uid="{00000000-0005-0000-0000-00007A1D0000}"/>
    <cellStyle name="쉼표 [0] 13 2 2 3" xfId="6526" xr:uid="{00000000-0005-0000-0000-00007B1D0000}"/>
    <cellStyle name="쉼표 [0] 13 2 2 3 2" xfId="6527" xr:uid="{00000000-0005-0000-0000-00007C1D0000}"/>
    <cellStyle name="쉼표 [0] 13 2 2 3 2 2" xfId="6528" xr:uid="{00000000-0005-0000-0000-00007D1D0000}"/>
    <cellStyle name="쉼표 [0] 13 2 2 3 2 2 2" xfId="6529" xr:uid="{00000000-0005-0000-0000-00007E1D0000}"/>
    <cellStyle name="쉼표 [0] 13 2 2 3 2 2 3" xfId="38668" xr:uid="{00000000-0005-0000-0000-00007F1D0000}"/>
    <cellStyle name="쉼표 [0] 13 2 2 3 2 3" xfId="6530" xr:uid="{00000000-0005-0000-0000-0000801D0000}"/>
    <cellStyle name="쉼표 [0] 13 2 2 3 2 4" xfId="38669" xr:uid="{00000000-0005-0000-0000-0000811D0000}"/>
    <cellStyle name="쉼표 [0] 13 2 2 3 3" xfId="6531" xr:uid="{00000000-0005-0000-0000-0000821D0000}"/>
    <cellStyle name="쉼표 [0] 13 2 2 3 3 2" xfId="6532" xr:uid="{00000000-0005-0000-0000-0000831D0000}"/>
    <cellStyle name="쉼표 [0] 13 2 2 3 3 2 2" xfId="6533" xr:uid="{00000000-0005-0000-0000-0000841D0000}"/>
    <cellStyle name="쉼표 [0] 13 2 2 3 3 2 3" xfId="38670" xr:uid="{00000000-0005-0000-0000-0000851D0000}"/>
    <cellStyle name="쉼표 [0] 13 2 2 3 3 3" xfId="6534" xr:uid="{00000000-0005-0000-0000-0000861D0000}"/>
    <cellStyle name="쉼표 [0] 13 2 2 3 3 4" xfId="38671" xr:uid="{00000000-0005-0000-0000-0000871D0000}"/>
    <cellStyle name="쉼표 [0] 13 2 2 3 4" xfId="6535" xr:uid="{00000000-0005-0000-0000-0000881D0000}"/>
    <cellStyle name="쉼표 [0] 13 2 2 3 4 2" xfId="6536" xr:uid="{00000000-0005-0000-0000-0000891D0000}"/>
    <cellStyle name="쉼표 [0] 13 2 2 3 4 3" xfId="38672" xr:uid="{00000000-0005-0000-0000-00008A1D0000}"/>
    <cellStyle name="쉼표 [0] 13 2 2 3 5" xfId="6537" xr:uid="{00000000-0005-0000-0000-00008B1D0000}"/>
    <cellStyle name="쉼표 [0] 13 2 2 3 6" xfId="38673" xr:uid="{00000000-0005-0000-0000-00008C1D0000}"/>
    <cellStyle name="쉼표 [0] 13 2 2 4" xfId="6538" xr:uid="{00000000-0005-0000-0000-00008D1D0000}"/>
    <cellStyle name="쉼표 [0] 13 2 2 4 2" xfId="6539" xr:uid="{00000000-0005-0000-0000-00008E1D0000}"/>
    <cellStyle name="쉼표 [0] 13 2 2 4 2 2" xfId="6540" xr:uid="{00000000-0005-0000-0000-00008F1D0000}"/>
    <cellStyle name="쉼표 [0] 13 2 2 4 2 2 2" xfId="6541" xr:uid="{00000000-0005-0000-0000-0000901D0000}"/>
    <cellStyle name="쉼표 [0] 13 2 2 4 2 2 3" xfId="38674" xr:uid="{00000000-0005-0000-0000-0000911D0000}"/>
    <cellStyle name="쉼표 [0] 13 2 2 4 2 3" xfId="6542" xr:uid="{00000000-0005-0000-0000-0000921D0000}"/>
    <cellStyle name="쉼표 [0] 13 2 2 4 2 4" xfId="38675" xr:uid="{00000000-0005-0000-0000-0000931D0000}"/>
    <cellStyle name="쉼표 [0] 13 2 2 4 3" xfId="6543" xr:uid="{00000000-0005-0000-0000-0000941D0000}"/>
    <cellStyle name="쉼표 [0] 13 2 2 4 3 2" xfId="6544" xr:uid="{00000000-0005-0000-0000-0000951D0000}"/>
    <cellStyle name="쉼표 [0] 13 2 2 4 3 2 2" xfId="6545" xr:uid="{00000000-0005-0000-0000-0000961D0000}"/>
    <cellStyle name="쉼표 [0] 13 2 2 4 3 2 3" xfId="38676" xr:uid="{00000000-0005-0000-0000-0000971D0000}"/>
    <cellStyle name="쉼표 [0] 13 2 2 4 3 3" xfId="6546" xr:uid="{00000000-0005-0000-0000-0000981D0000}"/>
    <cellStyle name="쉼표 [0] 13 2 2 4 3 4" xfId="38677" xr:uid="{00000000-0005-0000-0000-0000991D0000}"/>
    <cellStyle name="쉼표 [0] 13 2 2 4 4" xfId="6547" xr:uid="{00000000-0005-0000-0000-00009A1D0000}"/>
    <cellStyle name="쉼표 [0] 13 2 2 4 4 2" xfId="6548" xr:uid="{00000000-0005-0000-0000-00009B1D0000}"/>
    <cellStyle name="쉼표 [0] 13 2 2 4 4 3" xfId="38678" xr:uid="{00000000-0005-0000-0000-00009C1D0000}"/>
    <cellStyle name="쉼표 [0] 13 2 2 4 5" xfId="6549" xr:uid="{00000000-0005-0000-0000-00009D1D0000}"/>
    <cellStyle name="쉼표 [0] 13 2 2 4 6" xfId="38679" xr:uid="{00000000-0005-0000-0000-00009E1D0000}"/>
    <cellStyle name="쉼표 [0] 13 2 2 5" xfId="6550" xr:uid="{00000000-0005-0000-0000-00009F1D0000}"/>
    <cellStyle name="쉼표 [0] 13 2 2 5 2" xfId="6551" xr:uid="{00000000-0005-0000-0000-0000A01D0000}"/>
    <cellStyle name="쉼표 [0] 13 2 2 5 2 2" xfId="6552" xr:uid="{00000000-0005-0000-0000-0000A11D0000}"/>
    <cellStyle name="쉼표 [0] 13 2 2 5 2 3" xfId="38680" xr:uid="{00000000-0005-0000-0000-0000A21D0000}"/>
    <cellStyle name="쉼표 [0] 13 2 2 5 3" xfId="6553" xr:uid="{00000000-0005-0000-0000-0000A31D0000}"/>
    <cellStyle name="쉼표 [0] 13 2 2 5 4" xfId="38681" xr:uid="{00000000-0005-0000-0000-0000A41D0000}"/>
    <cellStyle name="쉼표 [0] 13 2 2 6" xfId="6554" xr:uid="{00000000-0005-0000-0000-0000A51D0000}"/>
    <cellStyle name="쉼표 [0] 13 2 2 6 2" xfId="6555" xr:uid="{00000000-0005-0000-0000-0000A61D0000}"/>
    <cellStyle name="쉼표 [0] 13 2 2 6 2 2" xfId="6556" xr:uid="{00000000-0005-0000-0000-0000A71D0000}"/>
    <cellStyle name="쉼표 [0] 13 2 2 6 2 3" xfId="38682" xr:uid="{00000000-0005-0000-0000-0000A81D0000}"/>
    <cellStyle name="쉼표 [0] 13 2 2 6 3" xfId="6557" xr:uid="{00000000-0005-0000-0000-0000A91D0000}"/>
    <cellStyle name="쉼표 [0] 13 2 2 6 4" xfId="38683" xr:uid="{00000000-0005-0000-0000-0000AA1D0000}"/>
    <cellStyle name="쉼표 [0] 13 2 2 7" xfId="6558" xr:uid="{00000000-0005-0000-0000-0000AB1D0000}"/>
    <cellStyle name="쉼표 [0] 13 2 2 7 2" xfId="6559" xr:uid="{00000000-0005-0000-0000-0000AC1D0000}"/>
    <cellStyle name="쉼표 [0] 13 2 2 7 3" xfId="38684" xr:uid="{00000000-0005-0000-0000-0000AD1D0000}"/>
    <cellStyle name="쉼표 [0] 13 2 2 8" xfId="6560" xr:uid="{00000000-0005-0000-0000-0000AE1D0000}"/>
    <cellStyle name="쉼표 [0] 13 2 2 9" xfId="6561" xr:uid="{00000000-0005-0000-0000-0000AF1D0000}"/>
    <cellStyle name="쉼표 [0] 13 2 3" xfId="6562" xr:uid="{00000000-0005-0000-0000-0000B01D0000}"/>
    <cellStyle name="쉼표 [0] 13 2 3 2" xfId="6563" xr:uid="{00000000-0005-0000-0000-0000B11D0000}"/>
    <cellStyle name="쉼표 [0] 13 2 3 2 2" xfId="6564" xr:uid="{00000000-0005-0000-0000-0000B21D0000}"/>
    <cellStyle name="쉼표 [0] 13 2 3 2 2 2" xfId="6565" xr:uid="{00000000-0005-0000-0000-0000B31D0000}"/>
    <cellStyle name="쉼표 [0] 13 2 3 2 2 2 2" xfId="6566" xr:uid="{00000000-0005-0000-0000-0000B41D0000}"/>
    <cellStyle name="쉼표 [0] 13 2 3 2 2 2 2 2" xfId="6567" xr:uid="{00000000-0005-0000-0000-0000B51D0000}"/>
    <cellStyle name="쉼표 [0] 13 2 3 2 2 2 3" xfId="6568" xr:uid="{00000000-0005-0000-0000-0000B61D0000}"/>
    <cellStyle name="쉼표 [0] 13 2 3 2 2 2 4" xfId="38685" xr:uid="{00000000-0005-0000-0000-0000B71D0000}"/>
    <cellStyle name="쉼표 [0] 13 2 3 2 2 3" xfId="6569" xr:uid="{00000000-0005-0000-0000-0000B81D0000}"/>
    <cellStyle name="쉼표 [0] 13 2 3 2 2 3 2" xfId="6570" xr:uid="{00000000-0005-0000-0000-0000B91D0000}"/>
    <cellStyle name="쉼표 [0] 13 2 3 2 2 3 2 2" xfId="6571" xr:uid="{00000000-0005-0000-0000-0000BA1D0000}"/>
    <cellStyle name="쉼표 [0] 13 2 3 2 2 3 3" xfId="6572" xr:uid="{00000000-0005-0000-0000-0000BB1D0000}"/>
    <cellStyle name="쉼표 [0] 13 2 3 2 2 4" xfId="6573" xr:uid="{00000000-0005-0000-0000-0000BC1D0000}"/>
    <cellStyle name="쉼표 [0] 13 2 3 2 2 4 2" xfId="6574" xr:uid="{00000000-0005-0000-0000-0000BD1D0000}"/>
    <cellStyle name="쉼표 [0] 13 2 3 2 2 5" xfId="6575" xr:uid="{00000000-0005-0000-0000-0000BE1D0000}"/>
    <cellStyle name="쉼표 [0] 13 2 3 2 2 6" xfId="38686" xr:uid="{00000000-0005-0000-0000-0000BF1D0000}"/>
    <cellStyle name="쉼표 [0] 13 2 3 2 3" xfId="6576" xr:uid="{00000000-0005-0000-0000-0000C01D0000}"/>
    <cellStyle name="쉼표 [0] 13 2 3 2 3 2" xfId="6577" xr:uid="{00000000-0005-0000-0000-0000C11D0000}"/>
    <cellStyle name="쉼표 [0] 13 2 3 2 3 2 2" xfId="6578" xr:uid="{00000000-0005-0000-0000-0000C21D0000}"/>
    <cellStyle name="쉼표 [0] 13 2 3 2 3 2 3" xfId="38687" xr:uid="{00000000-0005-0000-0000-0000C31D0000}"/>
    <cellStyle name="쉼표 [0] 13 2 3 2 3 3" xfId="6579" xr:uid="{00000000-0005-0000-0000-0000C41D0000}"/>
    <cellStyle name="쉼표 [0] 13 2 3 2 3 4" xfId="38688" xr:uid="{00000000-0005-0000-0000-0000C51D0000}"/>
    <cellStyle name="쉼표 [0] 13 2 3 2 4" xfId="6580" xr:uid="{00000000-0005-0000-0000-0000C61D0000}"/>
    <cellStyle name="쉼표 [0] 13 2 3 2 4 2" xfId="6581" xr:uid="{00000000-0005-0000-0000-0000C71D0000}"/>
    <cellStyle name="쉼표 [0] 13 2 3 2 4 2 2" xfId="6582" xr:uid="{00000000-0005-0000-0000-0000C81D0000}"/>
    <cellStyle name="쉼표 [0] 13 2 3 2 4 3" xfId="6583" xr:uid="{00000000-0005-0000-0000-0000C91D0000}"/>
    <cellStyle name="쉼표 [0] 13 2 3 2 4 4" xfId="38689" xr:uid="{00000000-0005-0000-0000-0000CA1D0000}"/>
    <cellStyle name="쉼표 [0] 13 2 3 2 5" xfId="6584" xr:uid="{00000000-0005-0000-0000-0000CB1D0000}"/>
    <cellStyle name="쉼표 [0] 13 2 3 2 5 2" xfId="6585" xr:uid="{00000000-0005-0000-0000-0000CC1D0000}"/>
    <cellStyle name="쉼표 [0] 13 2 3 2 6" xfId="6586" xr:uid="{00000000-0005-0000-0000-0000CD1D0000}"/>
    <cellStyle name="쉼표 [0] 13 2 3 2 7" xfId="38690" xr:uid="{00000000-0005-0000-0000-0000CE1D0000}"/>
    <cellStyle name="쉼표 [0] 13 2 3 3" xfId="6587" xr:uid="{00000000-0005-0000-0000-0000CF1D0000}"/>
    <cellStyle name="쉼표 [0] 13 2 3 3 2" xfId="6588" xr:uid="{00000000-0005-0000-0000-0000D01D0000}"/>
    <cellStyle name="쉼표 [0] 13 2 3 3 2 2" xfId="6589" xr:uid="{00000000-0005-0000-0000-0000D11D0000}"/>
    <cellStyle name="쉼표 [0] 13 2 3 3 2 2 2" xfId="6590" xr:uid="{00000000-0005-0000-0000-0000D21D0000}"/>
    <cellStyle name="쉼표 [0] 13 2 3 3 2 2 3" xfId="38691" xr:uid="{00000000-0005-0000-0000-0000D31D0000}"/>
    <cellStyle name="쉼표 [0] 13 2 3 3 2 3" xfId="6591" xr:uid="{00000000-0005-0000-0000-0000D41D0000}"/>
    <cellStyle name="쉼표 [0] 13 2 3 3 2 4" xfId="38692" xr:uid="{00000000-0005-0000-0000-0000D51D0000}"/>
    <cellStyle name="쉼표 [0] 13 2 3 3 3" xfId="6592" xr:uid="{00000000-0005-0000-0000-0000D61D0000}"/>
    <cellStyle name="쉼표 [0] 13 2 3 3 3 2" xfId="6593" xr:uid="{00000000-0005-0000-0000-0000D71D0000}"/>
    <cellStyle name="쉼표 [0] 13 2 3 3 3 2 2" xfId="6594" xr:uid="{00000000-0005-0000-0000-0000D81D0000}"/>
    <cellStyle name="쉼표 [0] 13 2 3 3 3 2 3" xfId="38693" xr:uid="{00000000-0005-0000-0000-0000D91D0000}"/>
    <cellStyle name="쉼표 [0] 13 2 3 3 3 3" xfId="6595" xr:uid="{00000000-0005-0000-0000-0000DA1D0000}"/>
    <cellStyle name="쉼표 [0] 13 2 3 3 3 4" xfId="38694" xr:uid="{00000000-0005-0000-0000-0000DB1D0000}"/>
    <cellStyle name="쉼표 [0] 13 2 3 3 4" xfId="6596" xr:uid="{00000000-0005-0000-0000-0000DC1D0000}"/>
    <cellStyle name="쉼표 [0] 13 2 3 3 4 2" xfId="6597" xr:uid="{00000000-0005-0000-0000-0000DD1D0000}"/>
    <cellStyle name="쉼표 [0] 13 2 3 3 4 3" xfId="38695" xr:uid="{00000000-0005-0000-0000-0000DE1D0000}"/>
    <cellStyle name="쉼표 [0] 13 2 3 3 5" xfId="6598" xr:uid="{00000000-0005-0000-0000-0000DF1D0000}"/>
    <cellStyle name="쉼표 [0] 13 2 3 3 6" xfId="38696" xr:uid="{00000000-0005-0000-0000-0000E01D0000}"/>
    <cellStyle name="쉼표 [0] 13 2 3 4" xfId="6599" xr:uid="{00000000-0005-0000-0000-0000E11D0000}"/>
    <cellStyle name="쉼표 [0] 13 2 3 4 2" xfId="6600" xr:uid="{00000000-0005-0000-0000-0000E21D0000}"/>
    <cellStyle name="쉼표 [0] 13 2 3 4 2 2" xfId="6601" xr:uid="{00000000-0005-0000-0000-0000E31D0000}"/>
    <cellStyle name="쉼표 [0] 13 2 3 4 2 2 2" xfId="6602" xr:uid="{00000000-0005-0000-0000-0000E41D0000}"/>
    <cellStyle name="쉼표 [0] 13 2 3 4 2 3" xfId="6603" xr:uid="{00000000-0005-0000-0000-0000E51D0000}"/>
    <cellStyle name="쉼표 [0] 13 2 3 4 2 4" xfId="38697" xr:uid="{00000000-0005-0000-0000-0000E61D0000}"/>
    <cellStyle name="쉼표 [0] 13 2 3 4 3" xfId="6604" xr:uid="{00000000-0005-0000-0000-0000E71D0000}"/>
    <cellStyle name="쉼표 [0] 13 2 3 4 3 2" xfId="6605" xr:uid="{00000000-0005-0000-0000-0000E81D0000}"/>
    <cellStyle name="쉼표 [0] 13 2 3 4 3 2 2" xfId="6606" xr:uid="{00000000-0005-0000-0000-0000E91D0000}"/>
    <cellStyle name="쉼표 [0] 13 2 3 4 3 3" xfId="6607" xr:uid="{00000000-0005-0000-0000-0000EA1D0000}"/>
    <cellStyle name="쉼표 [0] 13 2 3 4 4" xfId="6608" xr:uid="{00000000-0005-0000-0000-0000EB1D0000}"/>
    <cellStyle name="쉼표 [0] 13 2 3 4 4 2" xfId="6609" xr:uid="{00000000-0005-0000-0000-0000EC1D0000}"/>
    <cellStyle name="쉼표 [0] 13 2 3 4 5" xfId="6610" xr:uid="{00000000-0005-0000-0000-0000ED1D0000}"/>
    <cellStyle name="쉼표 [0] 13 2 3 4 6" xfId="38698" xr:uid="{00000000-0005-0000-0000-0000EE1D0000}"/>
    <cellStyle name="쉼표 [0] 13 2 3 5" xfId="6611" xr:uid="{00000000-0005-0000-0000-0000EF1D0000}"/>
    <cellStyle name="쉼표 [0] 13 2 3 5 2" xfId="6612" xr:uid="{00000000-0005-0000-0000-0000F01D0000}"/>
    <cellStyle name="쉼표 [0] 13 2 3 5 2 2" xfId="6613" xr:uid="{00000000-0005-0000-0000-0000F11D0000}"/>
    <cellStyle name="쉼표 [0] 13 2 3 5 2 3" xfId="38699" xr:uid="{00000000-0005-0000-0000-0000F21D0000}"/>
    <cellStyle name="쉼표 [0] 13 2 3 5 3" xfId="6614" xr:uid="{00000000-0005-0000-0000-0000F31D0000}"/>
    <cellStyle name="쉼표 [0] 13 2 3 5 4" xfId="38700" xr:uid="{00000000-0005-0000-0000-0000F41D0000}"/>
    <cellStyle name="쉼표 [0] 13 2 3 6" xfId="6615" xr:uid="{00000000-0005-0000-0000-0000F51D0000}"/>
    <cellStyle name="쉼표 [0] 13 2 3 6 2" xfId="6616" xr:uid="{00000000-0005-0000-0000-0000F61D0000}"/>
    <cellStyle name="쉼표 [0] 13 2 3 6 2 2" xfId="6617" xr:uid="{00000000-0005-0000-0000-0000F71D0000}"/>
    <cellStyle name="쉼표 [0] 13 2 3 6 3" xfId="6618" xr:uid="{00000000-0005-0000-0000-0000F81D0000}"/>
    <cellStyle name="쉼표 [0] 13 2 3 6 4" xfId="38701" xr:uid="{00000000-0005-0000-0000-0000F91D0000}"/>
    <cellStyle name="쉼표 [0] 13 2 3 7" xfId="6619" xr:uid="{00000000-0005-0000-0000-0000FA1D0000}"/>
    <cellStyle name="쉼표 [0] 13 2 3 7 2" xfId="6620" xr:uid="{00000000-0005-0000-0000-0000FB1D0000}"/>
    <cellStyle name="쉼표 [0] 13 2 3 8" xfId="6621" xr:uid="{00000000-0005-0000-0000-0000FC1D0000}"/>
    <cellStyle name="쉼표 [0] 13 2 3 9" xfId="38702" xr:uid="{00000000-0005-0000-0000-0000FD1D0000}"/>
    <cellStyle name="쉼표 [0] 13 2 4" xfId="6622" xr:uid="{00000000-0005-0000-0000-0000FE1D0000}"/>
    <cellStyle name="쉼표 [0] 13 2 4 2" xfId="6623" xr:uid="{00000000-0005-0000-0000-0000FF1D0000}"/>
    <cellStyle name="쉼표 [0] 13 2 4 2 2" xfId="6624" xr:uid="{00000000-0005-0000-0000-0000001E0000}"/>
    <cellStyle name="쉼표 [0] 13 2 4 2 2 2" xfId="6625" xr:uid="{00000000-0005-0000-0000-0000011E0000}"/>
    <cellStyle name="쉼표 [0] 13 2 4 2 2 2 2" xfId="6626" xr:uid="{00000000-0005-0000-0000-0000021E0000}"/>
    <cellStyle name="쉼표 [0] 13 2 4 2 2 3" xfId="6627" xr:uid="{00000000-0005-0000-0000-0000031E0000}"/>
    <cellStyle name="쉼표 [0] 13 2 4 2 2 4" xfId="38703" xr:uid="{00000000-0005-0000-0000-0000041E0000}"/>
    <cellStyle name="쉼표 [0] 13 2 4 2 3" xfId="6628" xr:uid="{00000000-0005-0000-0000-0000051E0000}"/>
    <cellStyle name="쉼표 [0] 13 2 4 2 3 2" xfId="6629" xr:uid="{00000000-0005-0000-0000-0000061E0000}"/>
    <cellStyle name="쉼표 [0] 13 2 4 2 3 2 2" xfId="6630" xr:uid="{00000000-0005-0000-0000-0000071E0000}"/>
    <cellStyle name="쉼표 [0] 13 2 4 2 3 3" xfId="6631" xr:uid="{00000000-0005-0000-0000-0000081E0000}"/>
    <cellStyle name="쉼표 [0] 13 2 4 2 4" xfId="6632" xr:uid="{00000000-0005-0000-0000-0000091E0000}"/>
    <cellStyle name="쉼표 [0] 13 2 4 2 4 2" xfId="6633" xr:uid="{00000000-0005-0000-0000-00000A1E0000}"/>
    <cellStyle name="쉼표 [0] 13 2 4 2 5" xfId="6634" xr:uid="{00000000-0005-0000-0000-00000B1E0000}"/>
    <cellStyle name="쉼표 [0] 13 2 4 2 6" xfId="38704" xr:uid="{00000000-0005-0000-0000-00000C1E0000}"/>
    <cellStyle name="쉼표 [0] 13 2 4 3" xfId="6635" xr:uid="{00000000-0005-0000-0000-00000D1E0000}"/>
    <cellStyle name="쉼표 [0] 13 2 4 3 2" xfId="6636" xr:uid="{00000000-0005-0000-0000-00000E1E0000}"/>
    <cellStyle name="쉼표 [0] 13 2 4 3 2 2" xfId="6637" xr:uid="{00000000-0005-0000-0000-00000F1E0000}"/>
    <cellStyle name="쉼표 [0] 13 2 4 3 2 3" xfId="38705" xr:uid="{00000000-0005-0000-0000-0000101E0000}"/>
    <cellStyle name="쉼표 [0] 13 2 4 3 3" xfId="6638" xr:uid="{00000000-0005-0000-0000-0000111E0000}"/>
    <cellStyle name="쉼표 [0] 13 2 4 3 4" xfId="38706" xr:uid="{00000000-0005-0000-0000-0000121E0000}"/>
    <cellStyle name="쉼표 [0] 13 2 4 4" xfId="6639" xr:uid="{00000000-0005-0000-0000-0000131E0000}"/>
    <cellStyle name="쉼표 [0] 13 2 4 4 2" xfId="6640" xr:uid="{00000000-0005-0000-0000-0000141E0000}"/>
    <cellStyle name="쉼표 [0] 13 2 4 4 2 2" xfId="6641" xr:uid="{00000000-0005-0000-0000-0000151E0000}"/>
    <cellStyle name="쉼표 [0] 13 2 4 4 3" xfId="6642" xr:uid="{00000000-0005-0000-0000-0000161E0000}"/>
    <cellStyle name="쉼표 [0] 13 2 4 4 4" xfId="38707" xr:uid="{00000000-0005-0000-0000-0000171E0000}"/>
    <cellStyle name="쉼표 [0] 13 2 4 5" xfId="6643" xr:uid="{00000000-0005-0000-0000-0000181E0000}"/>
    <cellStyle name="쉼표 [0] 13 2 4 5 2" xfId="6644" xr:uid="{00000000-0005-0000-0000-0000191E0000}"/>
    <cellStyle name="쉼표 [0] 13 2 4 6" xfId="6645" xr:uid="{00000000-0005-0000-0000-00001A1E0000}"/>
    <cellStyle name="쉼표 [0] 13 2 4 7" xfId="38708" xr:uid="{00000000-0005-0000-0000-00001B1E0000}"/>
    <cellStyle name="쉼표 [0] 13 2 5" xfId="6646" xr:uid="{00000000-0005-0000-0000-00001C1E0000}"/>
    <cellStyle name="쉼표 [0] 13 2 5 2" xfId="6647" xr:uid="{00000000-0005-0000-0000-00001D1E0000}"/>
    <cellStyle name="쉼표 [0] 13 2 5 2 2" xfId="6648" xr:uid="{00000000-0005-0000-0000-00001E1E0000}"/>
    <cellStyle name="쉼표 [0] 13 2 5 2 2 2" xfId="6649" xr:uid="{00000000-0005-0000-0000-00001F1E0000}"/>
    <cellStyle name="쉼표 [0] 13 2 5 2 2 3" xfId="38709" xr:uid="{00000000-0005-0000-0000-0000201E0000}"/>
    <cellStyle name="쉼표 [0] 13 2 5 2 3" xfId="6650" xr:uid="{00000000-0005-0000-0000-0000211E0000}"/>
    <cellStyle name="쉼표 [0] 13 2 5 2 4" xfId="38710" xr:uid="{00000000-0005-0000-0000-0000221E0000}"/>
    <cellStyle name="쉼표 [0] 13 2 5 3" xfId="6651" xr:uid="{00000000-0005-0000-0000-0000231E0000}"/>
    <cellStyle name="쉼표 [0] 13 2 5 3 2" xfId="6652" xr:uid="{00000000-0005-0000-0000-0000241E0000}"/>
    <cellStyle name="쉼표 [0] 13 2 5 3 2 2" xfId="6653" xr:uid="{00000000-0005-0000-0000-0000251E0000}"/>
    <cellStyle name="쉼표 [0] 13 2 5 3 2 3" xfId="38711" xr:uid="{00000000-0005-0000-0000-0000261E0000}"/>
    <cellStyle name="쉼표 [0] 13 2 5 3 3" xfId="6654" xr:uid="{00000000-0005-0000-0000-0000271E0000}"/>
    <cellStyle name="쉼표 [0] 13 2 5 3 4" xfId="38712" xr:uid="{00000000-0005-0000-0000-0000281E0000}"/>
    <cellStyle name="쉼표 [0] 13 2 5 4" xfId="6655" xr:uid="{00000000-0005-0000-0000-0000291E0000}"/>
    <cellStyle name="쉼표 [0] 13 2 5 4 2" xfId="6656" xr:uid="{00000000-0005-0000-0000-00002A1E0000}"/>
    <cellStyle name="쉼표 [0] 13 2 5 4 3" xfId="38713" xr:uid="{00000000-0005-0000-0000-00002B1E0000}"/>
    <cellStyle name="쉼표 [0] 13 2 5 5" xfId="6657" xr:uid="{00000000-0005-0000-0000-00002C1E0000}"/>
    <cellStyle name="쉼표 [0] 13 2 5 6" xfId="38714" xr:uid="{00000000-0005-0000-0000-00002D1E0000}"/>
    <cellStyle name="쉼표 [0] 13 2 6" xfId="6658" xr:uid="{00000000-0005-0000-0000-00002E1E0000}"/>
    <cellStyle name="쉼표 [0] 13 2 6 2" xfId="6659" xr:uid="{00000000-0005-0000-0000-00002F1E0000}"/>
    <cellStyle name="쉼표 [0] 13 2 6 2 2" xfId="6660" xr:uid="{00000000-0005-0000-0000-0000301E0000}"/>
    <cellStyle name="쉼표 [0] 13 2 6 2 2 2" xfId="6661" xr:uid="{00000000-0005-0000-0000-0000311E0000}"/>
    <cellStyle name="쉼표 [0] 13 2 6 2 3" xfId="6662" xr:uid="{00000000-0005-0000-0000-0000321E0000}"/>
    <cellStyle name="쉼표 [0] 13 2 6 2 4" xfId="38715" xr:uid="{00000000-0005-0000-0000-0000331E0000}"/>
    <cellStyle name="쉼표 [0] 13 2 6 3" xfId="6663" xr:uid="{00000000-0005-0000-0000-0000341E0000}"/>
    <cellStyle name="쉼표 [0] 13 2 6 3 2" xfId="6664" xr:uid="{00000000-0005-0000-0000-0000351E0000}"/>
    <cellStyle name="쉼표 [0] 13 2 6 3 2 2" xfId="6665" xr:uid="{00000000-0005-0000-0000-0000361E0000}"/>
    <cellStyle name="쉼표 [0] 13 2 6 3 3" xfId="6666" xr:uid="{00000000-0005-0000-0000-0000371E0000}"/>
    <cellStyle name="쉼표 [0] 13 2 6 4" xfId="6667" xr:uid="{00000000-0005-0000-0000-0000381E0000}"/>
    <cellStyle name="쉼표 [0] 13 2 6 4 2" xfId="6668" xr:uid="{00000000-0005-0000-0000-0000391E0000}"/>
    <cellStyle name="쉼표 [0] 13 2 6 5" xfId="6669" xr:uid="{00000000-0005-0000-0000-00003A1E0000}"/>
    <cellStyle name="쉼표 [0] 13 2 6 6" xfId="38716" xr:uid="{00000000-0005-0000-0000-00003B1E0000}"/>
    <cellStyle name="쉼표 [0] 13 2 7" xfId="6670" xr:uid="{00000000-0005-0000-0000-00003C1E0000}"/>
    <cellStyle name="쉼표 [0] 13 2 7 2" xfId="6671" xr:uid="{00000000-0005-0000-0000-00003D1E0000}"/>
    <cellStyle name="쉼표 [0] 13 2 7 2 2" xfId="6672" xr:uid="{00000000-0005-0000-0000-00003E1E0000}"/>
    <cellStyle name="쉼표 [0] 13 2 7 2 3" xfId="38717" xr:uid="{00000000-0005-0000-0000-00003F1E0000}"/>
    <cellStyle name="쉼표 [0] 13 2 7 3" xfId="6673" xr:uid="{00000000-0005-0000-0000-0000401E0000}"/>
    <cellStyle name="쉼표 [0] 13 2 7 4" xfId="38718" xr:uid="{00000000-0005-0000-0000-0000411E0000}"/>
    <cellStyle name="쉼표 [0] 13 2 8" xfId="6674" xr:uid="{00000000-0005-0000-0000-0000421E0000}"/>
    <cellStyle name="쉼표 [0] 13 2 8 2" xfId="6675" xr:uid="{00000000-0005-0000-0000-0000431E0000}"/>
    <cellStyle name="쉼표 [0] 13 2 8 2 2" xfId="6676" xr:uid="{00000000-0005-0000-0000-0000441E0000}"/>
    <cellStyle name="쉼표 [0] 13 2 8 3" xfId="6677" xr:uid="{00000000-0005-0000-0000-0000451E0000}"/>
    <cellStyle name="쉼표 [0] 13 2 8 4" xfId="38719" xr:uid="{00000000-0005-0000-0000-0000461E0000}"/>
    <cellStyle name="쉼표 [0] 13 2 9" xfId="6678" xr:uid="{00000000-0005-0000-0000-0000471E0000}"/>
    <cellStyle name="쉼표 [0] 13 2 9 2" xfId="6679" xr:uid="{00000000-0005-0000-0000-0000481E0000}"/>
    <cellStyle name="쉼표 [0] 13 3" xfId="6680" xr:uid="{00000000-0005-0000-0000-0000491E0000}"/>
    <cellStyle name="쉼표 [0] 13 3 10" xfId="6681" xr:uid="{00000000-0005-0000-0000-00004A1E0000}"/>
    <cellStyle name="쉼표 [0] 13 3 11" xfId="38720" xr:uid="{00000000-0005-0000-0000-00004B1E0000}"/>
    <cellStyle name="쉼표 [0] 13 3 2" xfId="6682" xr:uid="{00000000-0005-0000-0000-00004C1E0000}"/>
    <cellStyle name="쉼표 [0] 13 3 2 2" xfId="6683" xr:uid="{00000000-0005-0000-0000-00004D1E0000}"/>
    <cellStyle name="쉼표 [0] 13 3 2 2 2" xfId="6684" xr:uid="{00000000-0005-0000-0000-00004E1E0000}"/>
    <cellStyle name="쉼표 [0] 13 3 2 2 2 2" xfId="6685" xr:uid="{00000000-0005-0000-0000-00004F1E0000}"/>
    <cellStyle name="쉼표 [0] 13 3 2 2 2 2 2" xfId="6686" xr:uid="{00000000-0005-0000-0000-0000501E0000}"/>
    <cellStyle name="쉼표 [0] 13 3 2 2 2 2 3" xfId="38721" xr:uid="{00000000-0005-0000-0000-0000511E0000}"/>
    <cellStyle name="쉼표 [0] 13 3 2 2 2 3" xfId="6687" xr:uid="{00000000-0005-0000-0000-0000521E0000}"/>
    <cellStyle name="쉼표 [0] 13 3 2 2 2 4" xfId="38722" xr:uid="{00000000-0005-0000-0000-0000531E0000}"/>
    <cellStyle name="쉼표 [0] 13 3 2 2 3" xfId="6688" xr:uid="{00000000-0005-0000-0000-0000541E0000}"/>
    <cellStyle name="쉼표 [0] 13 3 2 2 3 2" xfId="6689" xr:uid="{00000000-0005-0000-0000-0000551E0000}"/>
    <cellStyle name="쉼표 [0] 13 3 2 2 3 2 2" xfId="6690" xr:uid="{00000000-0005-0000-0000-0000561E0000}"/>
    <cellStyle name="쉼표 [0] 13 3 2 2 3 2 3" xfId="38723" xr:uid="{00000000-0005-0000-0000-0000571E0000}"/>
    <cellStyle name="쉼표 [0] 13 3 2 2 3 3" xfId="6691" xr:uid="{00000000-0005-0000-0000-0000581E0000}"/>
    <cellStyle name="쉼표 [0] 13 3 2 2 3 4" xfId="38724" xr:uid="{00000000-0005-0000-0000-0000591E0000}"/>
    <cellStyle name="쉼표 [0] 13 3 2 2 4" xfId="6692" xr:uid="{00000000-0005-0000-0000-00005A1E0000}"/>
    <cellStyle name="쉼표 [0] 13 3 2 2 4 2" xfId="6693" xr:uid="{00000000-0005-0000-0000-00005B1E0000}"/>
    <cellStyle name="쉼표 [0] 13 3 2 2 4 3" xfId="38725" xr:uid="{00000000-0005-0000-0000-00005C1E0000}"/>
    <cellStyle name="쉼표 [0] 13 3 2 2 5" xfId="6694" xr:uid="{00000000-0005-0000-0000-00005D1E0000}"/>
    <cellStyle name="쉼표 [0] 13 3 2 2 6" xfId="38726" xr:uid="{00000000-0005-0000-0000-00005E1E0000}"/>
    <cellStyle name="쉼표 [0] 13 3 2 3" xfId="6695" xr:uid="{00000000-0005-0000-0000-00005F1E0000}"/>
    <cellStyle name="쉼표 [0] 13 3 2 3 2" xfId="6696" xr:uid="{00000000-0005-0000-0000-0000601E0000}"/>
    <cellStyle name="쉼표 [0] 13 3 2 3 2 2" xfId="6697" xr:uid="{00000000-0005-0000-0000-0000611E0000}"/>
    <cellStyle name="쉼표 [0] 13 3 2 3 2 2 2" xfId="38727" xr:uid="{00000000-0005-0000-0000-0000621E0000}"/>
    <cellStyle name="쉼표 [0] 13 3 2 3 2 3" xfId="38728" xr:uid="{00000000-0005-0000-0000-0000631E0000}"/>
    <cellStyle name="쉼표 [0] 13 3 2 3 3" xfId="6698" xr:uid="{00000000-0005-0000-0000-0000641E0000}"/>
    <cellStyle name="쉼표 [0] 13 3 2 3 3 2" xfId="38729" xr:uid="{00000000-0005-0000-0000-0000651E0000}"/>
    <cellStyle name="쉼표 [0] 13 3 2 3 3 3" xfId="38730" xr:uid="{00000000-0005-0000-0000-0000661E0000}"/>
    <cellStyle name="쉼표 [0] 13 3 2 3 4" xfId="38731" xr:uid="{00000000-0005-0000-0000-0000671E0000}"/>
    <cellStyle name="쉼표 [0] 13 3 2 3 5" xfId="38732" xr:uid="{00000000-0005-0000-0000-0000681E0000}"/>
    <cellStyle name="쉼표 [0] 13 3 2 4" xfId="6699" xr:uid="{00000000-0005-0000-0000-0000691E0000}"/>
    <cellStyle name="쉼표 [0] 13 3 2 4 2" xfId="6700" xr:uid="{00000000-0005-0000-0000-00006A1E0000}"/>
    <cellStyle name="쉼표 [0] 13 3 2 4 2 2" xfId="6701" xr:uid="{00000000-0005-0000-0000-00006B1E0000}"/>
    <cellStyle name="쉼표 [0] 13 3 2 4 2 3" xfId="38733" xr:uid="{00000000-0005-0000-0000-00006C1E0000}"/>
    <cellStyle name="쉼표 [0] 13 3 2 4 3" xfId="6702" xr:uid="{00000000-0005-0000-0000-00006D1E0000}"/>
    <cellStyle name="쉼표 [0] 13 3 2 4 4" xfId="38734" xr:uid="{00000000-0005-0000-0000-00006E1E0000}"/>
    <cellStyle name="쉼표 [0] 13 3 2 5" xfId="6703" xr:uid="{00000000-0005-0000-0000-00006F1E0000}"/>
    <cellStyle name="쉼표 [0] 13 3 2 5 2" xfId="6704" xr:uid="{00000000-0005-0000-0000-0000701E0000}"/>
    <cellStyle name="쉼표 [0] 13 3 2 5 2 2" xfId="38735" xr:uid="{00000000-0005-0000-0000-0000711E0000}"/>
    <cellStyle name="쉼표 [0] 13 3 2 5 3" xfId="38736" xr:uid="{00000000-0005-0000-0000-0000721E0000}"/>
    <cellStyle name="쉼표 [0] 13 3 2 6" xfId="6705" xr:uid="{00000000-0005-0000-0000-0000731E0000}"/>
    <cellStyle name="쉼표 [0] 13 3 2 6 2" xfId="38737" xr:uid="{00000000-0005-0000-0000-0000741E0000}"/>
    <cellStyle name="쉼표 [0] 13 3 2 7" xfId="38738" xr:uid="{00000000-0005-0000-0000-0000751E0000}"/>
    <cellStyle name="쉼표 [0] 13 3 3" xfId="6706" xr:uid="{00000000-0005-0000-0000-0000761E0000}"/>
    <cellStyle name="쉼표 [0] 13 3 3 2" xfId="6707" xr:uid="{00000000-0005-0000-0000-0000771E0000}"/>
    <cellStyle name="쉼표 [0] 13 3 3 2 2" xfId="6708" xr:uid="{00000000-0005-0000-0000-0000781E0000}"/>
    <cellStyle name="쉼표 [0] 13 3 3 2 2 2" xfId="6709" xr:uid="{00000000-0005-0000-0000-0000791E0000}"/>
    <cellStyle name="쉼표 [0] 13 3 3 2 2 3" xfId="38739" xr:uid="{00000000-0005-0000-0000-00007A1E0000}"/>
    <cellStyle name="쉼표 [0] 13 3 3 2 3" xfId="6710" xr:uid="{00000000-0005-0000-0000-00007B1E0000}"/>
    <cellStyle name="쉼표 [0] 13 3 3 2 4" xfId="38740" xr:uid="{00000000-0005-0000-0000-00007C1E0000}"/>
    <cellStyle name="쉼표 [0] 13 3 3 3" xfId="6711" xr:uid="{00000000-0005-0000-0000-00007D1E0000}"/>
    <cellStyle name="쉼표 [0] 13 3 3 3 2" xfId="6712" xr:uid="{00000000-0005-0000-0000-00007E1E0000}"/>
    <cellStyle name="쉼표 [0] 13 3 3 3 2 2" xfId="6713" xr:uid="{00000000-0005-0000-0000-00007F1E0000}"/>
    <cellStyle name="쉼표 [0] 13 3 3 3 2 3" xfId="38741" xr:uid="{00000000-0005-0000-0000-0000801E0000}"/>
    <cellStyle name="쉼표 [0] 13 3 3 3 3" xfId="6714" xr:uid="{00000000-0005-0000-0000-0000811E0000}"/>
    <cellStyle name="쉼표 [0] 13 3 3 3 4" xfId="38742" xr:uid="{00000000-0005-0000-0000-0000821E0000}"/>
    <cellStyle name="쉼표 [0] 13 3 3 4" xfId="6715" xr:uid="{00000000-0005-0000-0000-0000831E0000}"/>
    <cellStyle name="쉼표 [0] 13 3 3 4 2" xfId="6716" xr:uid="{00000000-0005-0000-0000-0000841E0000}"/>
    <cellStyle name="쉼표 [0] 13 3 3 4 3" xfId="38743" xr:uid="{00000000-0005-0000-0000-0000851E0000}"/>
    <cellStyle name="쉼표 [0] 13 3 3 5" xfId="6717" xr:uid="{00000000-0005-0000-0000-0000861E0000}"/>
    <cellStyle name="쉼표 [0] 13 3 3 6" xfId="38744" xr:uid="{00000000-0005-0000-0000-0000871E0000}"/>
    <cellStyle name="쉼표 [0] 13 3 4" xfId="6718" xr:uid="{00000000-0005-0000-0000-0000881E0000}"/>
    <cellStyle name="쉼표 [0] 13 3 4 2" xfId="6719" xr:uid="{00000000-0005-0000-0000-0000891E0000}"/>
    <cellStyle name="쉼표 [0] 13 3 4 2 2" xfId="6720" xr:uid="{00000000-0005-0000-0000-00008A1E0000}"/>
    <cellStyle name="쉼표 [0] 13 3 4 2 2 2" xfId="6721" xr:uid="{00000000-0005-0000-0000-00008B1E0000}"/>
    <cellStyle name="쉼표 [0] 13 3 4 2 2 3" xfId="38745" xr:uid="{00000000-0005-0000-0000-00008C1E0000}"/>
    <cellStyle name="쉼표 [0] 13 3 4 2 3" xfId="6722" xr:uid="{00000000-0005-0000-0000-00008D1E0000}"/>
    <cellStyle name="쉼표 [0] 13 3 4 2 4" xfId="38746" xr:uid="{00000000-0005-0000-0000-00008E1E0000}"/>
    <cellStyle name="쉼표 [0] 13 3 4 3" xfId="6723" xr:uid="{00000000-0005-0000-0000-00008F1E0000}"/>
    <cellStyle name="쉼표 [0] 13 3 4 3 2" xfId="6724" xr:uid="{00000000-0005-0000-0000-0000901E0000}"/>
    <cellStyle name="쉼표 [0] 13 3 4 3 2 2" xfId="6725" xr:uid="{00000000-0005-0000-0000-0000911E0000}"/>
    <cellStyle name="쉼표 [0] 13 3 4 3 2 3" xfId="38747" xr:uid="{00000000-0005-0000-0000-0000921E0000}"/>
    <cellStyle name="쉼표 [0] 13 3 4 3 3" xfId="6726" xr:uid="{00000000-0005-0000-0000-0000931E0000}"/>
    <cellStyle name="쉼표 [0] 13 3 4 3 4" xfId="38748" xr:uid="{00000000-0005-0000-0000-0000941E0000}"/>
    <cellStyle name="쉼표 [0] 13 3 4 4" xfId="6727" xr:uid="{00000000-0005-0000-0000-0000951E0000}"/>
    <cellStyle name="쉼표 [0] 13 3 4 4 2" xfId="6728" xr:uid="{00000000-0005-0000-0000-0000961E0000}"/>
    <cellStyle name="쉼표 [0] 13 3 4 4 3" xfId="38749" xr:uid="{00000000-0005-0000-0000-0000971E0000}"/>
    <cellStyle name="쉼표 [0] 13 3 4 5" xfId="6729" xr:uid="{00000000-0005-0000-0000-0000981E0000}"/>
    <cellStyle name="쉼표 [0] 13 3 4 6" xfId="38750" xr:uid="{00000000-0005-0000-0000-0000991E0000}"/>
    <cellStyle name="쉼표 [0] 13 3 5" xfId="6730" xr:uid="{00000000-0005-0000-0000-00009A1E0000}"/>
    <cellStyle name="쉼표 [0] 13 3 5 2" xfId="6731" xr:uid="{00000000-0005-0000-0000-00009B1E0000}"/>
    <cellStyle name="쉼표 [0] 13 3 5 2 2" xfId="6732" xr:uid="{00000000-0005-0000-0000-00009C1E0000}"/>
    <cellStyle name="쉼표 [0] 13 3 5 2 3" xfId="38751" xr:uid="{00000000-0005-0000-0000-00009D1E0000}"/>
    <cellStyle name="쉼표 [0] 13 3 5 3" xfId="6733" xr:uid="{00000000-0005-0000-0000-00009E1E0000}"/>
    <cellStyle name="쉼표 [0] 13 3 5 4" xfId="38752" xr:uid="{00000000-0005-0000-0000-00009F1E0000}"/>
    <cellStyle name="쉼표 [0] 13 3 6" xfId="6734" xr:uid="{00000000-0005-0000-0000-0000A01E0000}"/>
    <cellStyle name="쉼표 [0] 13 3 6 2" xfId="6735" xr:uid="{00000000-0005-0000-0000-0000A11E0000}"/>
    <cellStyle name="쉼표 [0] 13 3 6 2 2" xfId="6736" xr:uid="{00000000-0005-0000-0000-0000A21E0000}"/>
    <cellStyle name="쉼표 [0] 13 3 6 2 3" xfId="38753" xr:uid="{00000000-0005-0000-0000-0000A31E0000}"/>
    <cellStyle name="쉼표 [0] 13 3 6 3" xfId="6737" xr:uid="{00000000-0005-0000-0000-0000A41E0000}"/>
    <cellStyle name="쉼표 [0] 13 3 6 4" xfId="38754" xr:uid="{00000000-0005-0000-0000-0000A51E0000}"/>
    <cellStyle name="쉼표 [0] 13 3 7" xfId="6738" xr:uid="{00000000-0005-0000-0000-0000A61E0000}"/>
    <cellStyle name="쉼표 [0] 13 3 7 2" xfId="6739" xr:uid="{00000000-0005-0000-0000-0000A71E0000}"/>
    <cellStyle name="쉼표 [0] 13 3 7 3" xfId="38755" xr:uid="{00000000-0005-0000-0000-0000A81E0000}"/>
    <cellStyle name="쉼표 [0] 13 3 8" xfId="6740" xr:uid="{00000000-0005-0000-0000-0000A91E0000}"/>
    <cellStyle name="쉼표 [0] 13 3 9" xfId="6741" xr:uid="{00000000-0005-0000-0000-0000AA1E0000}"/>
    <cellStyle name="쉼표 [0] 13 4" xfId="6742" xr:uid="{00000000-0005-0000-0000-0000AB1E0000}"/>
    <cellStyle name="쉼표 [0] 13 4 2" xfId="6743" xr:uid="{00000000-0005-0000-0000-0000AC1E0000}"/>
    <cellStyle name="쉼표 [0] 13 4 2 2" xfId="6744" xr:uid="{00000000-0005-0000-0000-0000AD1E0000}"/>
    <cellStyle name="쉼표 [0] 13 4 2 2 2" xfId="6745" xr:uid="{00000000-0005-0000-0000-0000AE1E0000}"/>
    <cellStyle name="쉼표 [0] 13 4 2 2 2 2" xfId="6746" xr:uid="{00000000-0005-0000-0000-0000AF1E0000}"/>
    <cellStyle name="쉼표 [0] 13 4 2 2 2 2 2" xfId="6747" xr:uid="{00000000-0005-0000-0000-0000B01E0000}"/>
    <cellStyle name="쉼표 [0] 13 4 2 2 2 2 3" xfId="38756" xr:uid="{00000000-0005-0000-0000-0000B11E0000}"/>
    <cellStyle name="쉼표 [0] 13 4 2 2 2 3" xfId="6748" xr:uid="{00000000-0005-0000-0000-0000B21E0000}"/>
    <cellStyle name="쉼표 [0] 13 4 2 2 2 4" xfId="38757" xr:uid="{00000000-0005-0000-0000-0000B31E0000}"/>
    <cellStyle name="쉼표 [0] 13 4 2 2 3" xfId="6749" xr:uid="{00000000-0005-0000-0000-0000B41E0000}"/>
    <cellStyle name="쉼표 [0] 13 4 2 2 3 2" xfId="6750" xr:uid="{00000000-0005-0000-0000-0000B51E0000}"/>
    <cellStyle name="쉼표 [0] 13 4 2 2 3 2 2" xfId="6751" xr:uid="{00000000-0005-0000-0000-0000B61E0000}"/>
    <cellStyle name="쉼표 [0] 13 4 2 2 3 2 3" xfId="38758" xr:uid="{00000000-0005-0000-0000-0000B71E0000}"/>
    <cellStyle name="쉼표 [0] 13 4 2 2 3 3" xfId="6752" xr:uid="{00000000-0005-0000-0000-0000B81E0000}"/>
    <cellStyle name="쉼표 [0] 13 4 2 2 3 4" xfId="38759" xr:uid="{00000000-0005-0000-0000-0000B91E0000}"/>
    <cellStyle name="쉼표 [0] 13 4 2 2 4" xfId="6753" xr:uid="{00000000-0005-0000-0000-0000BA1E0000}"/>
    <cellStyle name="쉼표 [0] 13 4 2 2 4 2" xfId="6754" xr:uid="{00000000-0005-0000-0000-0000BB1E0000}"/>
    <cellStyle name="쉼표 [0] 13 4 2 2 4 3" xfId="38760" xr:uid="{00000000-0005-0000-0000-0000BC1E0000}"/>
    <cellStyle name="쉼표 [0] 13 4 2 2 5" xfId="6755" xr:uid="{00000000-0005-0000-0000-0000BD1E0000}"/>
    <cellStyle name="쉼표 [0] 13 4 2 2 6" xfId="38761" xr:uid="{00000000-0005-0000-0000-0000BE1E0000}"/>
    <cellStyle name="쉼표 [0] 13 4 2 3" xfId="6756" xr:uid="{00000000-0005-0000-0000-0000BF1E0000}"/>
    <cellStyle name="쉼표 [0] 13 4 2 3 2" xfId="6757" xr:uid="{00000000-0005-0000-0000-0000C01E0000}"/>
    <cellStyle name="쉼표 [0] 13 4 2 3 2 2" xfId="6758" xr:uid="{00000000-0005-0000-0000-0000C11E0000}"/>
    <cellStyle name="쉼표 [0] 13 4 2 3 2 2 2" xfId="38762" xr:uid="{00000000-0005-0000-0000-0000C21E0000}"/>
    <cellStyle name="쉼표 [0] 13 4 2 3 2 3" xfId="38763" xr:uid="{00000000-0005-0000-0000-0000C31E0000}"/>
    <cellStyle name="쉼표 [0] 13 4 2 3 3" xfId="6759" xr:uid="{00000000-0005-0000-0000-0000C41E0000}"/>
    <cellStyle name="쉼표 [0] 13 4 2 3 3 2" xfId="38764" xr:uid="{00000000-0005-0000-0000-0000C51E0000}"/>
    <cellStyle name="쉼표 [0] 13 4 2 3 3 3" xfId="38765" xr:uid="{00000000-0005-0000-0000-0000C61E0000}"/>
    <cellStyle name="쉼표 [0] 13 4 2 3 4" xfId="38766" xr:uid="{00000000-0005-0000-0000-0000C71E0000}"/>
    <cellStyle name="쉼표 [0] 13 4 2 3 5" xfId="38767" xr:uid="{00000000-0005-0000-0000-0000C81E0000}"/>
    <cellStyle name="쉼표 [0] 13 4 2 4" xfId="6760" xr:uid="{00000000-0005-0000-0000-0000C91E0000}"/>
    <cellStyle name="쉼표 [0] 13 4 2 4 2" xfId="6761" xr:uid="{00000000-0005-0000-0000-0000CA1E0000}"/>
    <cellStyle name="쉼표 [0] 13 4 2 4 2 2" xfId="6762" xr:uid="{00000000-0005-0000-0000-0000CB1E0000}"/>
    <cellStyle name="쉼표 [0] 13 4 2 4 2 3" xfId="38768" xr:uid="{00000000-0005-0000-0000-0000CC1E0000}"/>
    <cellStyle name="쉼표 [0] 13 4 2 4 3" xfId="6763" xr:uid="{00000000-0005-0000-0000-0000CD1E0000}"/>
    <cellStyle name="쉼표 [0] 13 4 2 4 4" xfId="38769" xr:uid="{00000000-0005-0000-0000-0000CE1E0000}"/>
    <cellStyle name="쉼표 [0] 13 4 2 5" xfId="6764" xr:uid="{00000000-0005-0000-0000-0000CF1E0000}"/>
    <cellStyle name="쉼표 [0] 13 4 2 5 2" xfId="6765" xr:uid="{00000000-0005-0000-0000-0000D01E0000}"/>
    <cellStyle name="쉼표 [0] 13 4 2 5 2 2" xfId="38770" xr:uid="{00000000-0005-0000-0000-0000D11E0000}"/>
    <cellStyle name="쉼표 [0] 13 4 2 5 3" xfId="38771" xr:uid="{00000000-0005-0000-0000-0000D21E0000}"/>
    <cellStyle name="쉼표 [0] 13 4 2 6" xfId="6766" xr:uid="{00000000-0005-0000-0000-0000D31E0000}"/>
    <cellStyle name="쉼표 [0] 13 4 2 6 2" xfId="38772" xr:uid="{00000000-0005-0000-0000-0000D41E0000}"/>
    <cellStyle name="쉼표 [0] 13 4 2 7" xfId="38773" xr:uid="{00000000-0005-0000-0000-0000D51E0000}"/>
    <cellStyle name="쉼표 [0] 13 4 3" xfId="6767" xr:uid="{00000000-0005-0000-0000-0000D61E0000}"/>
    <cellStyle name="쉼표 [0] 13 4 3 2" xfId="6768" xr:uid="{00000000-0005-0000-0000-0000D71E0000}"/>
    <cellStyle name="쉼표 [0] 13 4 3 2 2" xfId="6769" xr:uid="{00000000-0005-0000-0000-0000D81E0000}"/>
    <cellStyle name="쉼표 [0] 13 4 3 2 2 2" xfId="6770" xr:uid="{00000000-0005-0000-0000-0000D91E0000}"/>
    <cellStyle name="쉼표 [0] 13 4 3 2 2 3" xfId="38774" xr:uid="{00000000-0005-0000-0000-0000DA1E0000}"/>
    <cellStyle name="쉼표 [0] 13 4 3 2 3" xfId="6771" xr:uid="{00000000-0005-0000-0000-0000DB1E0000}"/>
    <cellStyle name="쉼표 [0] 13 4 3 2 4" xfId="38775" xr:uid="{00000000-0005-0000-0000-0000DC1E0000}"/>
    <cellStyle name="쉼표 [0] 13 4 3 3" xfId="6772" xr:uid="{00000000-0005-0000-0000-0000DD1E0000}"/>
    <cellStyle name="쉼표 [0] 13 4 3 3 2" xfId="6773" xr:uid="{00000000-0005-0000-0000-0000DE1E0000}"/>
    <cellStyle name="쉼표 [0] 13 4 3 3 2 2" xfId="6774" xr:uid="{00000000-0005-0000-0000-0000DF1E0000}"/>
    <cellStyle name="쉼표 [0] 13 4 3 3 2 3" xfId="38776" xr:uid="{00000000-0005-0000-0000-0000E01E0000}"/>
    <cellStyle name="쉼표 [0] 13 4 3 3 3" xfId="6775" xr:uid="{00000000-0005-0000-0000-0000E11E0000}"/>
    <cellStyle name="쉼표 [0] 13 4 3 3 4" xfId="38777" xr:uid="{00000000-0005-0000-0000-0000E21E0000}"/>
    <cellStyle name="쉼표 [0] 13 4 3 4" xfId="6776" xr:uid="{00000000-0005-0000-0000-0000E31E0000}"/>
    <cellStyle name="쉼표 [0] 13 4 3 4 2" xfId="6777" xr:uid="{00000000-0005-0000-0000-0000E41E0000}"/>
    <cellStyle name="쉼표 [0] 13 4 3 4 3" xfId="38778" xr:uid="{00000000-0005-0000-0000-0000E51E0000}"/>
    <cellStyle name="쉼표 [0] 13 4 3 5" xfId="6778" xr:uid="{00000000-0005-0000-0000-0000E61E0000}"/>
    <cellStyle name="쉼표 [0] 13 4 3 6" xfId="38779" xr:uid="{00000000-0005-0000-0000-0000E71E0000}"/>
    <cellStyle name="쉼표 [0] 13 4 4" xfId="6779" xr:uid="{00000000-0005-0000-0000-0000E81E0000}"/>
    <cellStyle name="쉼표 [0] 13 4 4 2" xfId="6780" xr:uid="{00000000-0005-0000-0000-0000E91E0000}"/>
    <cellStyle name="쉼표 [0] 13 4 4 2 2" xfId="6781" xr:uid="{00000000-0005-0000-0000-0000EA1E0000}"/>
    <cellStyle name="쉼표 [0] 13 4 4 2 2 2" xfId="6782" xr:uid="{00000000-0005-0000-0000-0000EB1E0000}"/>
    <cellStyle name="쉼표 [0] 13 4 4 2 2 3" xfId="38780" xr:uid="{00000000-0005-0000-0000-0000EC1E0000}"/>
    <cellStyle name="쉼표 [0] 13 4 4 2 3" xfId="6783" xr:uid="{00000000-0005-0000-0000-0000ED1E0000}"/>
    <cellStyle name="쉼표 [0] 13 4 4 2 4" xfId="38781" xr:uid="{00000000-0005-0000-0000-0000EE1E0000}"/>
    <cellStyle name="쉼표 [0] 13 4 4 3" xfId="6784" xr:uid="{00000000-0005-0000-0000-0000EF1E0000}"/>
    <cellStyle name="쉼표 [0] 13 4 4 3 2" xfId="6785" xr:uid="{00000000-0005-0000-0000-0000F01E0000}"/>
    <cellStyle name="쉼표 [0] 13 4 4 3 2 2" xfId="6786" xr:uid="{00000000-0005-0000-0000-0000F11E0000}"/>
    <cellStyle name="쉼표 [0] 13 4 4 3 2 3" xfId="38782" xr:uid="{00000000-0005-0000-0000-0000F21E0000}"/>
    <cellStyle name="쉼표 [0] 13 4 4 3 3" xfId="6787" xr:uid="{00000000-0005-0000-0000-0000F31E0000}"/>
    <cellStyle name="쉼표 [0] 13 4 4 3 4" xfId="38783" xr:uid="{00000000-0005-0000-0000-0000F41E0000}"/>
    <cellStyle name="쉼표 [0] 13 4 4 4" xfId="6788" xr:uid="{00000000-0005-0000-0000-0000F51E0000}"/>
    <cellStyle name="쉼표 [0] 13 4 4 4 2" xfId="6789" xr:uid="{00000000-0005-0000-0000-0000F61E0000}"/>
    <cellStyle name="쉼표 [0] 13 4 4 4 3" xfId="38784" xr:uid="{00000000-0005-0000-0000-0000F71E0000}"/>
    <cellStyle name="쉼표 [0] 13 4 4 5" xfId="6790" xr:uid="{00000000-0005-0000-0000-0000F81E0000}"/>
    <cellStyle name="쉼표 [0] 13 4 4 6" xfId="38785" xr:uid="{00000000-0005-0000-0000-0000F91E0000}"/>
    <cellStyle name="쉼표 [0] 13 4 5" xfId="6791" xr:uid="{00000000-0005-0000-0000-0000FA1E0000}"/>
    <cellStyle name="쉼표 [0] 13 4 5 2" xfId="6792" xr:uid="{00000000-0005-0000-0000-0000FB1E0000}"/>
    <cellStyle name="쉼표 [0] 13 4 5 2 2" xfId="6793" xr:uid="{00000000-0005-0000-0000-0000FC1E0000}"/>
    <cellStyle name="쉼표 [0] 13 4 5 2 3" xfId="38786" xr:uid="{00000000-0005-0000-0000-0000FD1E0000}"/>
    <cellStyle name="쉼표 [0] 13 4 5 3" xfId="6794" xr:uid="{00000000-0005-0000-0000-0000FE1E0000}"/>
    <cellStyle name="쉼표 [0] 13 4 5 4" xfId="38787" xr:uid="{00000000-0005-0000-0000-0000FF1E0000}"/>
    <cellStyle name="쉼표 [0] 13 4 6" xfId="6795" xr:uid="{00000000-0005-0000-0000-0000001F0000}"/>
    <cellStyle name="쉼표 [0] 13 4 6 2" xfId="6796" xr:uid="{00000000-0005-0000-0000-0000011F0000}"/>
    <cellStyle name="쉼표 [0] 13 4 6 2 2" xfId="6797" xr:uid="{00000000-0005-0000-0000-0000021F0000}"/>
    <cellStyle name="쉼표 [0] 13 4 6 2 3" xfId="38788" xr:uid="{00000000-0005-0000-0000-0000031F0000}"/>
    <cellStyle name="쉼표 [0] 13 4 6 3" xfId="6798" xr:uid="{00000000-0005-0000-0000-0000041F0000}"/>
    <cellStyle name="쉼표 [0] 13 4 6 4" xfId="38789" xr:uid="{00000000-0005-0000-0000-0000051F0000}"/>
    <cellStyle name="쉼표 [0] 13 4 7" xfId="6799" xr:uid="{00000000-0005-0000-0000-0000061F0000}"/>
    <cellStyle name="쉼표 [0] 13 4 7 2" xfId="6800" xr:uid="{00000000-0005-0000-0000-0000071F0000}"/>
    <cellStyle name="쉼표 [0] 13 4 7 3" xfId="38790" xr:uid="{00000000-0005-0000-0000-0000081F0000}"/>
    <cellStyle name="쉼표 [0] 13 4 8" xfId="6801" xr:uid="{00000000-0005-0000-0000-0000091F0000}"/>
    <cellStyle name="쉼표 [0] 13 4 9" xfId="38791" xr:uid="{00000000-0005-0000-0000-00000A1F0000}"/>
    <cellStyle name="쉼표 [0] 13 5" xfId="6802" xr:uid="{00000000-0005-0000-0000-00000B1F0000}"/>
    <cellStyle name="쉼표 [0] 13 5 2" xfId="6803" xr:uid="{00000000-0005-0000-0000-00000C1F0000}"/>
    <cellStyle name="쉼표 [0] 13 5 2 2" xfId="6804" xr:uid="{00000000-0005-0000-0000-00000D1F0000}"/>
    <cellStyle name="쉼표 [0] 13 5 2 2 2" xfId="6805" xr:uid="{00000000-0005-0000-0000-00000E1F0000}"/>
    <cellStyle name="쉼표 [0] 13 5 2 2 2 2" xfId="6806" xr:uid="{00000000-0005-0000-0000-00000F1F0000}"/>
    <cellStyle name="쉼표 [0] 13 5 2 2 2 3" xfId="38792" xr:uid="{00000000-0005-0000-0000-0000101F0000}"/>
    <cellStyle name="쉼표 [0] 13 5 2 2 3" xfId="6807" xr:uid="{00000000-0005-0000-0000-0000111F0000}"/>
    <cellStyle name="쉼표 [0] 13 5 2 2 4" xfId="38793" xr:uid="{00000000-0005-0000-0000-0000121F0000}"/>
    <cellStyle name="쉼표 [0] 13 5 2 3" xfId="6808" xr:uid="{00000000-0005-0000-0000-0000131F0000}"/>
    <cellStyle name="쉼표 [0] 13 5 2 3 2" xfId="6809" xr:uid="{00000000-0005-0000-0000-0000141F0000}"/>
    <cellStyle name="쉼표 [0] 13 5 2 3 2 2" xfId="6810" xr:uid="{00000000-0005-0000-0000-0000151F0000}"/>
    <cellStyle name="쉼표 [0] 13 5 2 3 2 3" xfId="38794" xr:uid="{00000000-0005-0000-0000-0000161F0000}"/>
    <cellStyle name="쉼표 [0] 13 5 2 3 3" xfId="6811" xr:uid="{00000000-0005-0000-0000-0000171F0000}"/>
    <cellStyle name="쉼표 [0] 13 5 2 3 4" xfId="38795" xr:uid="{00000000-0005-0000-0000-0000181F0000}"/>
    <cellStyle name="쉼표 [0] 13 5 2 4" xfId="6812" xr:uid="{00000000-0005-0000-0000-0000191F0000}"/>
    <cellStyle name="쉼표 [0] 13 5 2 4 2" xfId="6813" xr:uid="{00000000-0005-0000-0000-00001A1F0000}"/>
    <cellStyle name="쉼표 [0] 13 5 2 4 3" xfId="38796" xr:uid="{00000000-0005-0000-0000-00001B1F0000}"/>
    <cellStyle name="쉼표 [0] 13 5 2 5" xfId="6814" xr:uid="{00000000-0005-0000-0000-00001C1F0000}"/>
    <cellStyle name="쉼표 [0] 13 5 2 6" xfId="38797" xr:uid="{00000000-0005-0000-0000-00001D1F0000}"/>
    <cellStyle name="쉼표 [0] 13 5 3" xfId="6815" xr:uid="{00000000-0005-0000-0000-00001E1F0000}"/>
    <cellStyle name="쉼표 [0] 13 5 3 2" xfId="6816" xr:uid="{00000000-0005-0000-0000-00001F1F0000}"/>
    <cellStyle name="쉼표 [0] 13 5 3 2 2" xfId="6817" xr:uid="{00000000-0005-0000-0000-0000201F0000}"/>
    <cellStyle name="쉼표 [0] 13 5 3 2 2 2" xfId="38798" xr:uid="{00000000-0005-0000-0000-0000211F0000}"/>
    <cellStyle name="쉼표 [0] 13 5 3 2 3" xfId="38799" xr:uid="{00000000-0005-0000-0000-0000221F0000}"/>
    <cellStyle name="쉼표 [0] 13 5 3 3" xfId="6818" xr:uid="{00000000-0005-0000-0000-0000231F0000}"/>
    <cellStyle name="쉼표 [0] 13 5 3 3 2" xfId="38800" xr:uid="{00000000-0005-0000-0000-0000241F0000}"/>
    <cellStyle name="쉼표 [0] 13 5 3 3 3" xfId="38801" xr:uid="{00000000-0005-0000-0000-0000251F0000}"/>
    <cellStyle name="쉼표 [0] 13 5 3 4" xfId="38802" xr:uid="{00000000-0005-0000-0000-0000261F0000}"/>
    <cellStyle name="쉼표 [0] 13 5 3 5" xfId="38803" xr:uid="{00000000-0005-0000-0000-0000271F0000}"/>
    <cellStyle name="쉼표 [0] 13 5 4" xfId="6819" xr:uid="{00000000-0005-0000-0000-0000281F0000}"/>
    <cellStyle name="쉼표 [0] 13 5 4 2" xfId="6820" xr:uid="{00000000-0005-0000-0000-0000291F0000}"/>
    <cellStyle name="쉼표 [0] 13 5 4 2 2" xfId="6821" xr:uid="{00000000-0005-0000-0000-00002A1F0000}"/>
    <cellStyle name="쉼표 [0] 13 5 4 2 3" xfId="38804" xr:uid="{00000000-0005-0000-0000-00002B1F0000}"/>
    <cellStyle name="쉼표 [0] 13 5 4 3" xfId="6822" xr:uid="{00000000-0005-0000-0000-00002C1F0000}"/>
    <cellStyle name="쉼표 [0] 13 5 4 4" xfId="38805" xr:uid="{00000000-0005-0000-0000-00002D1F0000}"/>
    <cellStyle name="쉼표 [0] 13 5 5" xfId="6823" xr:uid="{00000000-0005-0000-0000-00002E1F0000}"/>
    <cellStyle name="쉼표 [0] 13 5 5 2" xfId="6824" xr:uid="{00000000-0005-0000-0000-00002F1F0000}"/>
    <cellStyle name="쉼표 [0] 13 5 5 2 2" xfId="38806" xr:uid="{00000000-0005-0000-0000-0000301F0000}"/>
    <cellStyle name="쉼표 [0] 13 5 5 3" xfId="38807" xr:uid="{00000000-0005-0000-0000-0000311F0000}"/>
    <cellStyle name="쉼표 [0] 13 5 6" xfId="6825" xr:uid="{00000000-0005-0000-0000-0000321F0000}"/>
    <cellStyle name="쉼표 [0] 13 5 6 2" xfId="38808" xr:uid="{00000000-0005-0000-0000-0000331F0000}"/>
    <cellStyle name="쉼표 [0] 13 5 7" xfId="38809" xr:uid="{00000000-0005-0000-0000-0000341F0000}"/>
    <cellStyle name="쉼표 [0] 13 6" xfId="6826" xr:uid="{00000000-0005-0000-0000-0000351F0000}"/>
    <cellStyle name="쉼표 [0] 13 6 2" xfId="6827" xr:uid="{00000000-0005-0000-0000-0000361F0000}"/>
    <cellStyle name="쉼표 [0] 13 6 2 2" xfId="6828" xr:uid="{00000000-0005-0000-0000-0000371F0000}"/>
    <cellStyle name="쉼표 [0] 13 6 2 2 2" xfId="6829" xr:uid="{00000000-0005-0000-0000-0000381F0000}"/>
    <cellStyle name="쉼표 [0] 13 6 2 2 2 2" xfId="38810" xr:uid="{00000000-0005-0000-0000-0000391F0000}"/>
    <cellStyle name="쉼표 [0] 13 6 2 2 3" xfId="38811" xr:uid="{00000000-0005-0000-0000-00003A1F0000}"/>
    <cellStyle name="쉼표 [0] 13 6 2 3" xfId="6830" xr:uid="{00000000-0005-0000-0000-00003B1F0000}"/>
    <cellStyle name="쉼표 [0] 13 6 2 3 2" xfId="38812" xr:uid="{00000000-0005-0000-0000-00003C1F0000}"/>
    <cellStyle name="쉼표 [0] 13 6 2 3 3" xfId="38813" xr:uid="{00000000-0005-0000-0000-00003D1F0000}"/>
    <cellStyle name="쉼표 [0] 13 6 2 4" xfId="38814" xr:uid="{00000000-0005-0000-0000-00003E1F0000}"/>
    <cellStyle name="쉼표 [0] 13 6 2 5" xfId="38815" xr:uid="{00000000-0005-0000-0000-00003F1F0000}"/>
    <cellStyle name="쉼표 [0] 13 6 3" xfId="6831" xr:uid="{00000000-0005-0000-0000-0000401F0000}"/>
    <cellStyle name="쉼표 [0] 13 6 3 2" xfId="6832" xr:uid="{00000000-0005-0000-0000-0000411F0000}"/>
    <cellStyle name="쉼표 [0] 13 6 3 2 2" xfId="6833" xr:uid="{00000000-0005-0000-0000-0000421F0000}"/>
    <cellStyle name="쉼표 [0] 13 6 3 2 2 2" xfId="38816" xr:uid="{00000000-0005-0000-0000-0000431F0000}"/>
    <cellStyle name="쉼표 [0] 13 6 3 2 3" xfId="38817" xr:uid="{00000000-0005-0000-0000-0000441F0000}"/>
    <cellStyle name="쉼표 [0] 13 6 3 3" xfId="6834" xr:uid="{00000000-0005-0000-0000-0000451F0000}"/>
    <cellStyle name="쉼표 [0] 13 6 3 3 2" xfId="38818" xr:uid="{00000000-0005-0000-0000-0000461F0000}"/>
    <cellStyle name="쉼표 [0] 13 6 3 3 3" xfId="38819" xr:uid="{00000000-0005-0000-0000-0000471F0000}"/>
    <cellStyle name="쉼표 [0] 13 6 3 4" xfId="38820" xr:uid="{00000000-0005-0000-0000-0000481F0000}"/>
    <cellStyle name="쉼표 [0] 13 6 3 5" xfId="38821" xr:uid="{00000000-0005-0000-0000-0000491F0000}"/>
    <cellStyle name="쉼표 [0] 13 6 4" xfId="6835" xr:uid="{00000000-0005-0000-0000-00004A1F0000}"/>
    <cellStyle name="쉼표 [0] 13 6 4 2" xfId="6836" xr:uid="{00000000-0005-0000-0000-00004B1F0000}"/>
    <cellStyle name="쉼표 [0] 13 6 4 2 2" xfId="38822" xr:uid="{00000000-0005-0000-0000-00004C1F0000}"/>
    <cellStyle name="쉼표 [0] 13 6 4 3" xfId="38823" xr:uid="{00000000-0005-0000-0000-00004D1F0000}"/>
    <cellStyle name="쉼표 [0] 13 6 5" xfId="6837" xr:uid="{00000000-0005-0000-0000-00004E1F0000}"/>
    <cellStyle name="쉼표 [0] 13 6 5 2" xfId="38824" xr:uid="{00000000-0005-0000-0000-00004F1F0000}"/>
    <cellStyle name="쉼표 [0] 13 6 5 3" xfId="38825" xr:uid="{00000000-0005-0000-0000-0000501F0000}"/>
    <cellStyle name="쉼표 [0] 13 6 6" xfId="38826" xr:uid="{00000000-0005-0000-0000-0000511F0000}"/>
    <cellStyle name="쉼표 [0] 13 6 7" xfId="38827" xr:uid="{00000000-0005-0000-0000-0000521F0000}"/>
    <cellStyle name="쉼표 [0] 13 7" xfId="6838" xr:uid="{00000000-0005-0000-0000-0000531F0000}"/>
    <cellStyle name="쉼표 [0] 13 7 2" xfId="6839" xr:uid="{00000000-0005-0000-0000-0000541F0000}"/>
    <cellStyle name="쉼표 [0] 13 7 2 2" xfId="6840" xr:uid="{00000000-0005-0000-0000-0000551F0000}"/>
    <cellStyle name="쉼표 [0] 13 7 2 2 2" xfId="6841" xr:uid="{00000000-0005-0000-0000-0000561F0000}"/>
    <cellStyle name="쉼표 [0] 13 7 2 2 3" xfId="38828" xr:uid="{00000000-0005-0000-0000-0000571F0000}"/>
    <cellStyle name="쉼표 [0] 13 7 2 3" xfId="6842" xr:uid="{00000000-0005-0000-0000-0000581F0000}"/>
    <cellStyle name="쉼표 [0] 13 7 2 4" xfId="38829" xr:uid="{00000000-0005-0000-0000-0000591F0000}"/>
    <cellStyle name="쉼표 [0] 13 7 3" xfId="6843" xr:uid="{00000000-0005-0000-0000-00005A1F0000}"/>
    <cellStyle name="쉼표 [0] 13 7 3 2" xfId="6844" xr:uid="{00000000-0005-0000-0000-00005B1F0000}"/>
    <cellStyle name="쉼표 [0] 13 7 3 2 2" xfId="6845" xr:uid="{00000000-0005-0000-0000-00005C1F0000}"/>
    <cellStyle name="쉼표 [0] 13 7 3 2 3" xfId="38830" xr:uid="{00000000-0005-0000-0000-00005D1F0000}"/>
    <cellStyle name="쉼표 [0] 13 7 3 3" xfId="6846" xr:uid="{00000000-0005-0000-0000-00005E1F0000}"/>
    <cellStyle name="쉼표 [0] 13 7 3 4" xfId="38831" xr:uid="{00000000-0005-0000-0000-00005F1F0000}"/>
    <cellStyle name="쉼표 [0] 13 7 4" xfId="6847" xr:uid="{00000000-0005-0000-0000-0000601F0000}"/>
    <cellStyle name="쉼표 [0] 13 7 4 2" xfId="6848" xr:uid="{00000000-0005-0000-0000-0000611F0000}"/>
    <cellStyle name="쉼표 [0] 13 7 4 3" xfId="38832" xr:uid="{00000000-0005-0000-0000-0000621F0000}"/>
    <cellStyle name="쉼표 [0] 13 7 5" xfId="6849" xr:uid="{00000000-0005-0000-0000-0000631F0000}"/>
    <cellStyle name="쉼표 [0] 13 7 6" xfId="38833" xr:uid="{00000000-0005-0000-0000-0000641F0000}"/>
    <cellStyle name="쉼표 [0] 13 8" xfId="6850" xr:uid="{00000000-0005-0000-0000-0000651F0000}"/>
    <cellStyle name="쉼표 [0] 13 8 2" xfId="6851" xr:uid="{00000000-0005-0000-0000-0000661F0000}"/>
    <cellStyle name="쉼표 [0] 13 8 2 2" xfId="6852" xr:uid="{00000000-0005-0000-0000-0000671F0000}"/>
    <cellStyle name="쉼표 [0] 13 8 2 2 2" xfId="38834" xr:uid="{00000000-0005-0000-0000-0000681F0000}"/>
    <cellStyle name="쉼표 [0] 13 8 2 3" xfId="38835" xr:uid="{00000000-0005-0000-0000-0000691F0000}"/>
    <cellStyle name="쉼표 [0] 13 8 3" xfId="6853" xr:uid="{00000000-0005-0000-0000-00006A1F0000}"/>
    <cellStyle name="쉼표 [0] 13 8 3 2" xfId="38836" xr:uid="{00000000-0005-0000-0000-00006B1F0000}"/>
    <cellStyle name="쉼표 [0] 13 8 3 3" xfId="38837" xr:uid="{00000000-0005-0000-0000-00006C1F0000}"/>
    <cellStyle name="쉼표 [0] 13 8 4" xfId="38838" xr:uid="{00000000-0005-0000-0000-00006D1F0000}"/>
    <cellStyle name="쉼표 [0] 13 8 5" xfId="38839" xr:uid="{00000000-0005-0000-0000-00006E1F0000}"/>
    <cellStyle name="쉼표 [0] 13 9" xfId="6854" xr:uid="{00000000-0005-0000-0000-00006F1F0000}"/>
    <cellStyle name="쉼표 [0] 13 9 2" xfId="6855" xr:uid="{00000000-0005-0000-0000-0000701F0000}"/>
    <cellStyle name="쉼표 [0] 13 9 2 2" xfId="6856" xr:uid="{00000000-0005-0000-0000-0000711F0000}"/>
    <cellStyle name="쉼표 [0] 13 9 2 3" xfId="38840" xr:uid="{00000000-0005-0000-0000-0000721F0000}"/>
    <cellStyle name="쉼표 [0] 13 9 3" xfId="6857" xr:uid="{00000000-0005-0000-0000-0000731F0000}"/>
    <cellStyle name="쉼표 [0] 13 9 4" xfId="38841" xr:uid="{00000000-0005-0000-0000-0000741F0000}"/>
    <cellStyle name="쉼표 [0] 14" xfId="6858" xr:uid="{00000000-0005-0000-0000-0000751F0000}"/>
    <cellStyle name="쉼표 [0] 14 10" xfId="6859" xr:uid="{00000000-0005-0000-0000-0000761F0000}"/>
    <cellStyle name="쉼표 [0] 14 11" xfId="6860" xr:uid="{00000000-0005-0000-0000-0000771F0000}"/>
    <cellStyle name="쉼표 [0] 14 12" xfId="6861" xr:uid="{00000000-0005-0000-0000-0000781F0000}"/>
    <cellStyle name="쉼표 [0] 14 13" xfId="6862" xr:uid="{00000000-0005-0000-0000-0000791F0000}"/>
    <cellStyle name="쉼표 [0] 14 14" xfId="38842" xr:uid="{00000000-0005-0000-0000-00007A1F0000}"/>
    <cellStyle name="쉼표 [0] 14 2" xfId="6863" xr:uid="{00000000-0005-0000-0000-00007B1F0000}"/>
    <cellStyle name="쉼표 [0] 14 2 10" xfId="6864" xr:uid="{00000000-0005-0000-0000-00007C1F0000}"/>
    <cellStyle name="쉼표 [0] 14 2 11" xfId="38843" xr:uid="{00000000-0005-0000-0000-00007D1F0000}"/>
    <cellStyle name="쉼표 [0] 14 2 2" xfId="6865" xr:uid="{00000000-0005-0000-0000-00007E1F0000}"/>
    <cellStyle name="쉼표 [0] 14 2 2 2" xfId="6866" xr:uid="{00000000-0005-0000-0000-00007F1F0000}"/>
    <cellStyle name="쉼표 [0] 14 2 2 2 2" xfId="6867" xr:uid="{00000000-0005-0000-0000-0000801F0000}"/>
    <cellStyle name="쉼표 [0] 14 2 2 2 2 2" xfId="6868" xr:uid="{00000000-0005-0000-0000-0000811F0000}"/>
    <cellStyle name="쉼표 [0] 14 2 2 2 2 2 2" xfId="6869" xr:uid="{00000000-0005-0000-0000-0000821F0000}"/>
    <cellStyle name="쉼표 [0] 14 2 2 2 2 2 3" xfId="38844" xr:uid="{00000000-0005-0000-0000-0000831F0000}"/>
    <cellStyle name="쉼표 [0] 14 2 2 2 2 3" xfId="6870" xr:uid="{00000000-0005-0000-0000-0000841F0000}"/>
    <cellStyle name="쉼표 [0] 14 2 2 2 2 4" xfId="38845" xr:uid="{00000000-0005-0000-0000-0000851F0000}"/>
    <cellStyle name="쉼표 [0] 14 2 2 2 3" xfId="6871" xr:uid="{00000000-0005-0000-0000-0000861F0000}"/>
    <cellStyle name="쉼표 [0] 14 2 2 2 3 2" xfId="6872" xr:uid="{00000000-0005-0000-0000-0000871F0000}"/>
    <cellStyle name="쉼표 [0] 14 2 2 2 3 2 2" xfId="6873" xr:uid="{00000000-0005-0000-0000-0000881F0000}"/>
    <cellStyle name="쉼표 [0] 14 2 2 2 3 2 3" xfId="38846" xr:uid="{00000000-0005-0000-0000-0000891F0000}"/>
    <cellStyle name="쉼표 [0] 14 2 2 2 3 3" xfId="6874" xr:uid="{00000000-0005-0000-0000-00008A1F0000}"/>
    <cellStyle name="쉼표 [0] 14 2 2 2 3 4" xfId="38847" xr:uid="{00000000-0005-0000-0000-00008B1F0000}"/>
    <cellStyle name="쉼표 [0] 14 2 2 2 4" xfId="6875" xr:uid="{00000000-0005-0000-0000-00008C1F0000}"/>
    <cellStyle name="쉼표 [0] 14 2 2 2 4 2" xfId="6876" xr:uid="{00000000-0005-0000-0000-00008D1F0000}"/>
    <cellStyle name="쉼표 [0] 14 2 2 2 4 3" xfId="38848" xr:uid="{00000000-0005-0000-0000-00008E1F0000}"/>
    <cellStyle name="쉼표 [0] 14 2 2 2 5" xfId="6877" xr:uid="{00000000-0005-0000-0000-00008F1F0000}"/>
    <cellStyle name="쉼표 [0] 14 2 2 2 6" xfId="38849" xr:uid="{00000000-0005-0000-0000-0000901F0000}"/>
    <cellStyle name="쉼표 [0] 14 2 2 3" xfId="6878" xr:uid="{00000000-0005-0000-0000-0000911F0000}"/>
    <cellStyle name="쉼표 [0] 14 2 2 3 2" xfId="6879" xr:uid="{00000000-0005-0000-0000-0000921F0000}"/>
    <cellStyle name="쉼표 [0] 14 2 2 3 2 2" xfId="6880" xr:uid="{00000000-0005-0000-0000-0000931F0000}"/>
    <cellStyle name="쉼표 [0] 14 2 2 3 2 2 2" xfId="38850" xr:uid="{00000000-0005-0000-0000-0000941F0000}"/>
    <cellStyle name="쉼표 [0] 14 2 2 3 2 3" xfId="38851" xr:uid="{00000000-0005-0000-0000-0000951F0000}"/>
    <cellStyle name="쉼표 [0] 14 2 2 3 3" xfId="6881" xr:uid="{00000000-0005-0000-0000-0000961F0000}"/>
    <cellStyle name="쉼표 [0] 14 2 2 3 3 2" xfId="38852" xr:uid="{00000000-0005-0000-0000-0000971F0000}"/>
    <cellStyle name="쉼표 [0] 14 2 2 3 3 3" xfId="38853" xr:uid="{00000000-0005-0000-0000-0000981F0000}"/>
    <cellStyle name="쉼표 [0] 14 2 2 3 4" xfId="38854" xr:uid="{00000000-0005-0000-0000-0000991F0000}"/>
    <cellStyle name="쉼표 [0] 14 2 2 3 5" xfId="38855" xr:uid="{00000000-0005-0000-0000-00009A1F0000}"/>
    <cellStyle name="쉼표 [0] 14 2 2 4" xfId="6882" xr:uid="{00000000-0005-0000-0000-00009B1F0000}"/>
    <cellStyle name="쉼표 [0] 14 2 2 4 2" xfId="6883" xr:uid="{00000000-0005-0000-0000-00009C1F0000}"/>
    <cellStyle name="쉼표 [0] 14 2 2 4 2 2" xfId="6884" xr:uid="{00000000-0005-0000-0000-00009D1F0000}"/>
    <cellStyle name="쉼표 [0] 14 2 2 4 2 3" xfId="38856" xr:uid="{00000000-0005-0000-0000-00009E1F0000}"/>
    <cellStyle name="쉼표 [0] 14 2 2 4 3" xfId="6885" xr:uid="{00000000-0005-0000-0000-00009F1F0000}"/>
    <cellStyle name="쉼표 [0] 14 2 2 4 4" xfId="38857" xr:uid="{00000000-0005-0000-0000-0000A01F0000}"/>
    <cellStyle name="쉼표 [0] 14 2 2 5" xfId="6886" xr:uid="{00000000-0005-0000-0000-0000A11F0000}"/>
    <cellStyle name="쉼표 [0] 14 2 2 5 2" xfId="6887" xr:uid="{00000000-0005-0000-0000-0000A21F0000}"/>
    <cellStyle name="쉼표 [0] 14 2 2 5 2 2" xfId="38858" xr:uid="{00000000-0005-0000-0000-0000A31F0000}"/>
    <cellStyle name="쉼표 [0] 14 2 2 5 3" xfId="38859" xr:uid="{00000000-0005-0000-0000-0000A41F0000}"/>
    <cellStyle name="쉼표 [0] 14 2 2 6" xfId="6888" xr:uid="{00000000-0005-0000-0000-0000A51F0000}"/>
    <cellStyle name="쉼표 [0] 14 2 2 6 2" xfId="38860" xr:uid="{00000000-0005-0000-0000-0000A61F0000}"/>
    <cellStyle name="쉼표 [0] 14 2 2 7" xfId="38861" xr:uid="{00000000-0005-0000-0000-0000A71F0000}"/>
    <cellStyle name="쉼표 [0] 14 2 3" xfId="6889" xr:uid="{00000000-0005-0000-0000-0000A81F0000}"/>
    <cellStyle name="쉼표 [0] 14 2 3 2" xfId="6890" xr:uid="{00000000-0005-0000-0000-0000A91F0000}"/>
    <cellStyle name="쉼표 [0] 14 2 3 2 2" xfId="6891" xr:uid="{00000000-0005-0000-0000-0000AA1F0000}"/>
    <cellStyle name="쉼표 [0] 14 2 3 2 2 2" xfId="6892" xr:uid="{00000000-0005-0000-0000-0000AB1F0000}"/>
    <cellStyle name="쉼표 [0] 14 2 3 2 2 3" xfId="38862" xr:uid="{00000000-0005-0000-0000-0000AC1F0000}"/>
    <cellStyle name="쉼표 [0] 14 2 3 2 3" xfId="6893" xr:uid="{00000000-0005-0000-0000-0000AD1F0000}"/>
    <cellStyle name="쉼표 [0] 14 2 3 2 4" xfId="38863" xr:uid="{00000000-0005-0000-0000-0000AE1F0000}"/>
    <cellStyle name="쉼표 [0] 14 2 3 3" xfId="6894" xr:uid="{00000000-0005-0000-0000-0000AF1F0000}"/>
    <cellStyle name="쉼표 [0] 14 2 3 3 2" xfId="6895" xr:uid="{00000000-0005-0000-0000-0000B01F0000}"/>
    <cellStyle name="쉼표 [0] 14 2 3 3 2 2" xfId="6896" xr:uid="{00000000-0005-0000-0000-0000B11F0000}"/>
    <cellStyle name="쉼표 [0] 14 2 3 3 2 3" xfId="38864" xr:uid="{00000000-0005-0000-0000-0000B21F0000}"/>
    <cellStyle name="쉼표 [0] 14 2 3 3 3" xfId="6897" xr:uid="{00000000-0005-0000-0000-0000B31F0000}"/>
    <cellStyle name="쉼표 [0] 14 2 3 3 4" xfId="38865" xr:uid="{00000000-0005-0000-0000-0000B41F0000}"/>
    <cellStyle name="쉼표 [0] 14 2 3 4" xfId="6898" xr:uid="{00000000-0005-0000-0000-0000B51F0000}"/>
    <cellStyle name="쉼표 [0] 14 2 3 4 2" xfId="6899" xr:uid="{00000000-0005-0000-0000-0000B61F0000}"/>
    <cellStyle name="쉼표 [0] 14 2 3 4 3" xfId="38866" xr:uid="{00000000-0005-0000-0000-0000B71F0000}"/>
    <cellStyle name="쉼표 [0] 14 2 3 5" xfId="6900" xr:uid="{00000000-0005-0000-0000-0000B81F0000}"/>
    <cellStyle name="쉼표 [0] 14 2 3 6" xfId="38867" xr:uid="{00000000-0005-0000-0000-0000B91F0000}"/>
    <cellStyle name="쉼표 [0] 14 2 4" xfId="6901" xr:uid="{00000000-0005-0000-0000-0000BA1F0000}"/>
    <cellStyle name="쉼표 [0] 14 2 4 2" xfId="6902" xr:uid="{00000000-0005-0000-0000-0000BB1F0000}"/>
    <cellStyle name="쉼표 [0] 14 2 4 2 2" xfId="6903" xr:uid="{00000000-0005-0000-0000-0000BC1F0000}"/>
    <cellStyle name="쉼표 [0] 14 2 4 2 2 2" xfId="6904" xr:uid="{00000000-0005-0000-0000-0000BD1F0000}"/>
    <cellStyle name="쉼표 [0] 14 2 4 2 2 3" xfId="38868" xr:uid="{00000000-0005-0000-0000-0000BE1F0000}"/>
    <cellStyle name="쉼표 [0] 14 2 4 2 3" xfId="6905" xr:uid="{00000000-0005-0000-0000-0000BF1F0000}"/>
    <cellStyle name="쉼표 [0] 14 2 4 2 4" xfId="38869" xr:uid="{00000000-0005-0000-0000-0000C01F0000}"/>
    <cellStyle name="쉼표 [0] 14 2 4 3" xfId="6906" xr:uid="{00000000-0005-0000-0000-0000C11F0000}"/>
    <cellStyle name="쉼표 [0] 14 2 4 3 2" xfId="6907" xr:uid="{00000000-0005-0000-0000-0000C21F0000}"/>
    <cellStyle name="쉼표 [0] 14 2 4 3 2 2" xfId="6908" xr:uid="{00000000-0005-0000-0000-0000C31F0000}"/>
    <cellStyle name="쉼표 [0] 14 2 4 3 2 3" xfId="38870" xr:uid="{00000000-0005-0000-0000-0000C41F0000}"/>
    <cellStyle name="쉼표 [0] 14 2 4 3 3" xfId="6909" xr:uid="{00000000-0005-0000-0000-0000C51F0000}"/>
    <cellStyle name="쉼표 [0] 14 2 4 3 4" xfId="38871" xr:uid="{00000000-0005-0000-0000-0000C61F0000}"/>
    <cellStyle name="쉼표 [0] 14 2 4 4" xfId="6910" xr:uid="{00000000-0005-0000-0000-0000C71F0000}"/>
    <cellStyle name="쉼표 [0] 14 2 4 4 2" xfId="6911" xr:uid="{00000000-0005-0000-0000-0000C81F0000}"/>
    <cellStyle name="쉼표 [0] 14 2 4 4 3" xfId="38872" xr:uid="{00000000-0005-0000-0000-0000C91F0000}"/>
    <cellStyle name="쉼표 [0] 14 2 4 5" xfId="6912" xr:uid="{00000000-0005-0000-0000-0000CA1F0000}"/>
    <cellStyle name="쉼표 [0] 14 2 4 6" xfId="38873" xr:uid="{00000000-0005-0000-0000-0000CB1F0000}"/>
    <cellStyle name="쉼표 [0] 14 2 5" xfId="6913" xr:uid="{00000000-0005-0000-0000-0000CC1F0000}"/>
    <cellStyle name="쉼표 [0] 14 2 5 2" xfId="6914" xr:uid="{00000000-0005-0000-0000-0000CD1F0000}"/>
    <cellStyle name="쉼표 [0] 14 2 5 2 2" xfId="6915" xr:uid="{00000000-0005-0000-0000-0000CE1F0000}"/>
    <cellStyle name="쉼표 [0] 14 2 5 2 3" xfId="38874" xr:uid="{00000000-0005-0000-0000-0000CF1F0000}"/>
    <cellStyle name="쉼표 [0] 14 2 5 3" xfId="6916" xr:uid="{00000000-0005-0000-0000-0000D01F0000}"/>
    <cellStyle name="쉼표 [0] 14 2 5 4" xfId="38875" xr:uid="{00000000-0005-0000-0000-0000D11F0000}"/>
    <cellStyle name="쉼표 [0] 14 2 6" xfId="6917" xr:uid="{00000000-0005-0000-0000-0000D21F0000}"/>
    <cellStyle name="쉼표 [0] 14 2 6 2" xfId="6918" xr:uid="{00000000-0005-0000-0000-0000D31F0000}"/>
    <cellStyle name="쉼표 [0] 14 2 6 2 2" xfId="6919" xr:uid="{00000000-0005-0000-0000-0000D41F0000}"/>
    <cellStyle name="쉼표 [0] 14 2 6 2 3" xfId="38876" xr:uid="{00000000-0005-0000-0000-0000D51F0000}"/>
    <cellStyle name="쉼표 [0] 14 2 6 3" xfId="6920" xr:uid="{00000000-0005-0000-0000-0000D61F0000}"/>
    <cellStyle name="쉼표 [0] 14 2 6 4" xfId="38877" xr:uid="{00000000-0005-0000-0000-0000D71F0000}"/>
    <cellStyle name="쉼표 [0] 14 2 7" xfId="6921" xr:uid="{00000000-0005-0000-0000-0000D81F0000}"/>
    <cellStyle name="쉼표 [0] 14 2 7 2" xfId="6922" xr:uid="{00000000-0005-0000-0000-0000D91F0000}"/>
    <cellStyle name="쉼표 [0] 14 2 7 3" xfId="38878" xr:uid="{00000000-0005-0000-0000-0000DA1F0000}"/>
    <cellStyle name="쉼표 [0] 14 2 8" xfId="6923" xr:uid="{00000000-0005-0000-0000-0000DB1F0000}"/>
    <cellStyle name="쉼표 [0] 14 2 9" xfId="6924" xr:uid="{00000000-0005-0000-0000-0000DC1F0000}"/>
    <cellStyle name="쉼표 [0] 14 3" xfId="6925" xr:uid="{00000000-0005-0000-0000-0000DD1F0000}"/>
    <cellStyle name="쉼표 [0] 14 3 2" xfId="6926" xr:uid="{00000000-0005-0000-0000-0000DE1F0000}"/>
    <cellStyle name="쉼표 [0] 14 3 2 2" xfId="6927" xr:uid="{00000000-0005-0000-0000-0000DF1F0000}"/>
    <cellStyle name="쉼표 [0] 14 3 2 2 2" xfId="6928" xr:uid="{00000000-0005-0000-0000-0000E01F0000}"/>
    <cellStyle name="쉼표 [0] 14 3 2 2 2 2" xfId="6929" xr:uid="{00000000-0005-0000-0000-0000E11F0000}"/>
    <cellStyle name="쉼표 [0] 14 3 2 2 2 2 2" xfId="6930" xr:uid="{00000000-0005-0000-0000-0000E21F0000}"/>
    <cellStyle name="쉼표 [0] 14 3 2 2 2 3" xfId="6931" xr:uid="{00000000-0005-0000-0000-0000E31F0000}"/>
    <cellStyle name="쉼표 [0] 14 3 2 2 2 4" xfId="38879" xr:uid="{00000000-0005-0000-0000-0000E41F0000}"/>
    <cellStyle name="쉼표 [0] 14 3 2 2 3" xfId="6932" xr:uid="{00000000-0005-0000-0000-0000E51F0000}"/>
    <cellStyle name="쉼표 [0] 14 3 2 2 3 2" xfId="6933" xr:uid="{00000000-0005-0000-0000-0000E61F0000}"/>
    <cellStyle name="쉼표 [0] 14 3 2 2 3 2 2" xfId="6934" xr:uid="{00000000-0005-0000-0000-0000E71F0000}"/>
    <cellStyle name="쉼표 [0] 14 3 2 2 3 3" xfId="6935" xr:uid="{00000000-0005-0000-0000-0000E81F0000}"/>
    <cellStyle name="쉼표 [0] 14 3 2 2 4" xfId="6936" xr:uid="{00000000-0005-0000-0000-0000E91F0000}"/>
    <cellStyle name="쉼표 [0] 14 3 2 2 4 2" xfId="6937" xr:uid="{00000000-0005-0000-0000-0000EA1F0000}"/>
    <cellStyle name="쉼표 [0] 14 3 2 2 5" xfId="6938" xr:uid="{00000000-0005-0000-0000-0000EB1F0000}"/>
    <cellStyle name="쉼표 [0] 14 3 2 2 6" xfId="38880" xr:uid="{00000000-0005-0000-0000-0000EC1F0000}"/>
    <cellStyle name="쉼표 [0] 14 3 2 3" xfId="6939" xr:uid="{00000000-0005-0000-0000-0000ED1F0000}"/>
    <cellStyle name="쉼표 [0] 14 3 2 3 2" xfId="6940" xr:uid="{00000000-0005-0000-0000-0000EE1F0000}"/>
    <cellStyle name="쉼표 [0] 14 3 2 3 2 2" xfId="6941" xr:uid="{00000000-0005-0000-0000-0000EF1F0000}"/>
    <cellStyle name="쉼표 [0] 14 3 2 3 2 3" xfId="38881" xr:uid="{00000000-0005-0000-0000-0000F01F0000}"/>
    <cellStyle name="쉼표 [0] 14 3 2 3 3" xfId="6942" xr:uid="{00000000-0005-0000-0000-0000F11F0000}"/>
    <cellStyle name="쉼표 [0] 14 3 2 3 4" xfId="38882" xr:uid="{00000000-0005-0000-0000-0000F21F0000}"/>
    <cellStyle name="쉼표 [0] 14 3 2 4" xfId="6943" xr:uid="{00000000-0005-0000-0000-0000F31F0000}"/>
    <cellStyle name="쉼표 [0] 14 3 2 4 2" xfId="6944" xr:uid="{00000000-0005-0000-0000-0000F41F0000}"/>
    <cellStyle name="쉼표 [0] 14 3 2 4 2 2" xfId="6945" xr:uid="{00000000-0005-0000-0000-0000F51F0000}"/>
    <cellStyle name="쉼표 [0] 14 3 2 4 3" xfId="6946" xr:uid="{00000000-0005-0000-0000-0000F61F0000}"/>
    <cellStyle name="쉼표 [0] 14 3 2 4 4" xfId="38883" xr:uid="{00000000-0005-0000-0000-0000F71F0000}"/>
    <cellStyle name="쉼표 [0] 14 3 2 5" xfId="6947" xr:uid="{00000000-0005-0000-0000-0000F81F0000}"/>
    <cellStyle name="쉼표 [0] 14 3 2 5 2" xfId="6948" xr:uid="{00000000-0005-0000-0000-0000F91F0000}"/>
    <cellStyle name="쉼표 [0] 14 3 2 6" xfId="6949" xr:uid="{00000000-0005-0000-0000-0000FA1F0000}"/>
    <cellStyle name="쉼표 [0] 14 3 2 7" xfId="38884" xr:uid="{00000000-0005-0000-0000-0000FB1F0000}"/>
    <cellStyle name="쉼표 [0] 14 3 3" xfId="6950" xr:uid="{00000000-0005-0000-0000-0000FC1F0000}"/>
    <cellStyle name="쉼표 [0] 14 3 3 2" xfId="6951" xr:uid="{00000000-0005-0000-0000-0000FD1F0000}"/>
    <cellStyle name="쉼표 [0] 14 3 3 2 2" xfId="6952" xr:uid="{00000000-0005-0000-0000-0000FE1F0000}"/>
    <cellStyle name="쉼표 [0] 14 3 3 2 2 2" xfId="6953" xr:uid="{00000000-0005-0000-0000-0000FF1F0000}"/>
    <cellStyle name="쉼표 [0] 14 3 3 2 2 3" xfId="38885" xr:uid="{00000000-0005-0000-0000-000000200000}"/>
    <cellStyle name="쉼표 [0] 14 3 3 2 3" xfId="6954" xr:uid="{00000000-0005-0000-0000-000001200000}"/>
    <cellStyle name="쉼표 [0] 14 3 3 2 4" xfId="38886" xr:uid="{00000000-0005-0000-0000-000002200000}"/>
    <cellStyle name="쉼표 [0] 14 3 3 3" xfId="6955" xr:uid="{00000000-0005-0000-0000-000003200000}"/>
    <cellStyle name="쉼표 [0] 14 3 3 3 2" xfId="6956" xr:uid="{00000000-0005-0000-0000-000004200000}"/>
    <cellStyle name="쉼표 [0] 14 3 3 3 2 2" xfId="6957" xr:uid="{00000000-0005-0000-0000-000005200000}"/>
    <cellStyle name="쉼표 [0] 14 3 3 3 2 3" xfId="38887" xr:uid="{00000000-0005-0000-0000-000006200000}"/>
    <cellStyle name="쉼표 [0] 14 3 3 3 3" xfId="6958" xr:uid="{00000000-0005-0000-0000-000007200000}"/>
    <cellStyle name="쉼표 [0] 14 3 3 3 4" xfId="38888" xr:uid="{00000000-0005-0000-0000-000008200000}"/>
    <cellStyle name="쉼표 [0] 14 3 3 4" xfId="6959" xr:uid="{00000000-0005-0000-0000-000009200000}"/>
    <cellStyle name="쉼표 [0] 14 3 3 4 2" xfId="6960" xr:uid="{00000000-0005-0000-0000-00000A200000}"/>
    <cellStyle name="쉼표 [0] 14 3 3 4 3" xfId="38889" xr:uid="{00000000-0005-0000-0000-00000B200000}"/>
    <cellStyle name="쉼표 [0] 14 3 3 5" xfId="6961" xr:uid="{00000000-0005-0000-0000-00000C200000}"/>
    <cellStyle name="쉼표 [0] 14 3 3 6" xfId="38890" xr:uid="{00000000-0005-0000-0000-00000D200000}"/>
    <cellStyle name="쉼표 [0] 14 3 4" xfId="6962" xr:uid="{00000000-0005-0000-0000-00000E200000}"/>
    <cellStyle name="쉼표 [0] 14 3 4 2" xfId="6963" xr:uid="{00000000-0005-0000-0000-00000F200000}"/>
    <cellStyle name="쉼표 [0] 14 3 4 2 2" xfId="6964" xr:uid="{00000000-0005-0000-0000-000010200000}"/>
    <cellStyle name="쉼표 [0] 14 3 4 2 2 2" xfId="6965" xr:uid="{00000000-0005-0000-0000-000011200000}"/>
    <cellStyle name="쉼표 [0] 14 3 4 2 3" xfId="6966" xr:uid="{00000000-0005-0000-0000-000012200000}"/>
    <cellStyle name="쉼표 [0] 14 3 4 2 4" xfId="38891" xr:uid="{00000000-0005-0000-0000-000013200000}"/>
    <cellStyle name="쉼표 [0] 14 3 4 3" xfId="6967" xr:uid="{00000000-0005-0000-0000-000014200000}"/>
    <cellStyle name="쉼표 [0] 14 3 4 3 2" xfId="6968" xr:uid="{00000000-0005-0000-0000-000015200000}"/>
    <cellStyle name="쉼표 [0] 14 3 4 3 2 2" xfId="6969" xr:uid="{00000000-0005-0000-0000-000016200000}"/>
    <cellStyle name="쉼표 [0] 14 3 4 3 3" xfId="6970" xr:uid="{00000000-0005-0000-0000-000017200000}"/>
    <cellStyle name="쉼표 [0] 14 3 4 4" xfId="6971" xr:uid="{00000000-0005-0000-0000-000018200000}"/>
    <cellStyle name="쉼표 [0] 14 3 4 4 2" xfId="6972" xr:uid="{00000000-0005-0000-0000-000019200000}"/>
    <cellStyle name="쉼표 [0] 14 3 4 5" xfId="6973" xr:uid="{00000000-0005-0000-0000-00001A200000}"/>
    <cellStyle name="쉼표 [0] 14 3 4 6" xfId="38892" xr:uid="{00000000-0005-0000-0000-00001B200000}"/>
    <cellStyle name="쉼표 [0] 14 3 5" xfId="6974" xr:uid="{00000000-0005-0000-0000-00001C200000}"/>
    <cellStyle name="쉼표 [0] 14 3 5 2" xfId="6975" xr:uid="{00000000-0005-0000-0000-00001D200000}"/>
    <cellStyle name="쉼표 [0] 14 3 5 2 2" xfId="6976" xr:uid="{00000000-0005-0000-0000-00001E200000}"/>
    <cellStyle name="쉼표 [0] 14 3 5 2 3" xfId="38893" xr:uid="{00000000-0005-0000-0000-00001F200000}"/>
    <cellStyle name="쉼표 [0] 14 3 5 3" xfId="6977" xr:uid="{00000000-0005-0000-0000-000020200000}"/>
    <cellStyle name="쉼표 [0] 14 3 5 4" xfId="38894" xr:uid="{00000000-0005-0000-0000-000021200000}"/>
    <cellStyle name="쉼표 [0] 14 3 6" xfId="6978" xr:uid="{00000000-0005-0000-0000-000022200000}"/>
    <cellStyle name="쉼표 [0] 14 3 6 2" xfId="6979" xr:uid="{00000000-0005-0000-0000-000023200000}"/>
    <cellStyle name="쉼표 [0] 14 3 6 2 2" xfId="6980" xr:uid="{00000000-0005-0000-0000-000024200000}"/>
    <cellStyle name="쉼표 [0] 14 3 6 3" xfId="6981" xr:uid="{00000000-0005-0000-0000-000025200000}"/>
    <cellStyle name="쉼표 [0] 14 3 6 4" xfId="38895" xr:uid="{00000000-0005-0000-0000-000026200000}"/>
    <cellStyle name="쉼표 [0] 14 3 7" xfId="6982" xr:uid="{00000000-0005-0000-0000-000027200000}"/>
    <cellStyle name="쉼표 [0] 14 3 7 2" xfId="6983" xr:uid="{00000000-0005-0000-0000-000028200000}"/>
    <cellStyle name="쉼표 [0] 14 3 8" xfId="6984" xr:uid="{00000000-0005-0000-0000-000029200000}"/>
    <cellStyle name="쉼표 [0] 14 3 9" xfId="38896" xr:uid="{00000000-0005-0000-0000-00002A200000}"/>
    <cellStyle name="쉼표 [0] 14 4" xfId="6985" xr:uid="{00000000-0005-0000-0000-00002B200000}"/>
    <cellStyle name="쉼표 [0] 14 4 2" xfId="6986" xr:uid="{00000000-0005-0000-0000-00002C200000}"/>
    <cellStyle name="쉼표 [0] 14 4 2 2" xfId="6987" xr:uid="{00000000-0005-0000-0000-00002D200000}"/>
    <cellStyle name="쉼표 [0] 14 4 2 2 2" xfId="6988" xr:uid="{00000000-0005-0000-0000-00002E200000}"/>
    <cellStyle name="쉼표 [0] 14 4 2 2 2 2" xfId="6989" xr:uid="{00000000-0005-0000-0000-00002F200000}"/>
    <cellStyle name="쉼표 [0] 14 4 2 2 3" xfId="6990" xr:uid="{00000000-0005-0000-0000-000030200000}"/>
    <cellStyle name="쉼표 [0] 14 4 2 2 4" xfId="38897" xr:uid="{00000000-0005-0000-0000-000031200000}"/>
    <cellStyle name="쉼표 [0] 14 4 2 3" xfId="6991" xr:uid="{00000000-0005-0000-0000-000032200000}"/>
    <cellStyle name="쉼표 [0] 14 4 2 3 2" xfId="6992" xr:uid="{00000000-0005-0000-0000-000033200000}"/>
    <cellStyle name="쉼표 [0] 14 4 2 3 2 2" xfId="6993" xr:uid="{00000000-0005-0000-0000-000034200000}"/>
    <cellStyle name="쉼표 [0] 14 4 2 3 3" xfId="6994" xr:uid="{00000000-0005-0000-0000-000035200000}"/>
    <cellStyle name="쉼표 [0] 14 4 2 4" xfId="6995" xr:uid="{00000000-0005-0000-0000-000036200000}"/>
    <cellStyle name="쉼표 [0] 14 4 2 4 2" xfId="6996" xr:uid="{00000000-0005-0000-0000-000037200000}"/>
    <cellStyle name="쉼표 [0] 14 4 2 5" xfId="6997" xr:uid="{00000000-0005-0000-0000-000038200000}"/>
    <cellStyle name="쉼표 [0] 14 4 2 6" xfId="38898" xr:uid="{00000000-0005-0000-0000-000039200000}"/>
    <cellStyle name="쉼표 [0] 14 4 3" xfId="6998" xr:uid="{00000000-0005-0000-0000-00003A200000}"/>
    <cellStyle name="쉼표 [0] 14 4 3 2" xfId="6999" xr:uid="{00000000-0005-0000-0000-00003B200000}"/>
    <cellStyle name="쉼표 [0] 14 4 3 2 2" xfId="7000" xr:uid="{00000000-0005-0000-0000-00003C200000}"/>
    <cellStyle name="쉼표 [0] 14 4 3 2 3" xfId="38899" xr:uid="{00000000-0005-0000-0000-00003D200000}"/>
    <cellStyle name="쉼표 [0] 14 4 3 3" xfId="7001" xr:uid="{00000000-0005-0000-0000-00003E200000}"/>
    <cellStyle name="쉼표 [0] 14 4 3 4" xfId="38900" xr:uid="{00000000-0005-0000-0000-00003F200000}"/>
    <cellStyle name="쉼표 [0] 14 4 4" xfId="7002" xr:uid="{00000000-0005-0000-0000-000040200000}"/>
    <cellStyle name="쉼표 [0] 14 4 4 2" xfId="7003" xr:uid="{00000000-0005-0000-0000-000041200000}"/>
    <cellStyle name="쉼표 [0] 14 4 4 2 2" xfId="7004" xr:uid="{00000000-0005-0000-0000-000042200000}"/>
    <cellStyle name="쉼표 [0] 14 4 4 3" xfId="7005" xr:uid="{00000000-0005-0000-0000-000043200000}"/>
    <cellStyle name="쉼표 [0] 14 4 4 4" xfId="38901" xr:uid="{00000000-0005-0000-0000-000044200000}"/>
    <cellStyle name="쉼표 [0] 14 4 5" xfId="7006" xr:uid="{00000000-0005-0000-0000-000045200000}"/>
    <cellStyle name="쉼표 [0] 14 4 5 2" xfId="7007" xr:uid="{00000000-0005-0000-0000-000046200000}"/>
    <cellStyle name="쉼표 [0] 14 4 6" xfId="7008" xr:uid="{00000000-0005-0000-0000-000047200000}"/>
    <cellStyle name="쉼표 [0] 14 4 7" xfId="38902" xr:uid="{00000000-0005-0000-0000-000048200000}"/>
    <cellStyle name="쉼표 [0] 14 5" xfId="7009" xr:uid="{00000000-0005-0000-0000-000049200000}"/>
    <cellStyle name="쉼표 [0] 14 5 2" xfId="7010" xr:uid="{00000000-0005-0000-0000-00004A200000}"/>
    <cellStyle name="쉼표 [0] 14 5 2 2" xfId="7011" xr:uid="{00000000-0005-0000-0000-00004B200000}"/>
    <cellStyle name="쉼표 [0] 14 5 2 2 2" xfId="7012" xr:uid="{00000000-0005-0000-0000-00004C200000}"/>
    <cellStyle name="쉼표 [0] 14 5 2 2 3" xfId="38903" xr:uid="{00000000-0005-0000-0000-00004D200000}"/>
    <cellStyle name="쉼표 [0] 14 5 2 3" xfId="7013" xr:uid="{00000000-0005-0000-0000-00004E200000}"/>
    <cellStyle name="쉼표 [0] 14 5 2 4" xfId="38904" xr:uid="{00000000-0005-0000-0000-00004F200000}"/>
    <cellStyle name="쉼표 [0] 14 5 3" xfId="7014" xr:uid="{00000000-0005-0000-0000-000050200000}"/>
    <cellStyle name="쉼표 [0] 14 5 3 2" xfId="7015" xr:uid="{00000000-0005-0000-0000-000051200000}"/>
    <cellStyle name="쉼표 [0] 14 5 3 2 2" xfId="7016" xr:uid="{00000000-0005-0000-0000-000052200000}"/>
    <cellStyle name="쉼표 [0] 14 5 3 2 3" xfId="38905" xr:uid="{00000000-0005-0000-0000-000053200000}"/>
    <cellStyle name="쉼표 [0] 14 5 3 3" xfId="7017" xr:uid="{00000000-0005-0000-0000-000054200000}"/>
    <cellStyle name="쉼표 [0] 14 5 3 4" xfId="38906" xr:uid="{00000000-0005-0000-0000-000055200000}"/>
    <cellStyle name="쉼표 [0] 14 5 4" xfId="7018" xr:uid="{00000000-0005-0000-0000-000056200000}"/>
    <cellStyle name="쉼표 [0] 14 5 4 2" xfId="7019" xr:uid="{00000000-0005-0000-0000-000057200000}"/>
    <cellStyle name="쉼표 [0] 14 5 4 3" xfId="38907" xr:uid="{00000000-0005-0000-0000-000058200000}"/>
    <cellStyle name="쉼표 [0] 14 5 5" xfId="7020" xr:uid="{00000000-0005-0000-0000-000059200000}"/>
    <cellStyle name="쉼표 [0] 14 5 6" xfId="38908" xr:uid="{00000000-0005-0000-0000-00005A200000}"/>
    <cellStyle name="쉼표 [0] 14 6" xfId="7021" xr:uid="{00000000-0005-0000-0000-00005B200000}"/>
    <cellStyle name="쉼표 [0] 14 6 2" xfId="7022" xr:uid="{00000000-0005-0000-0000-00005C200000}"/>
    <cellStyle name="쉼표 [0] 14 6 2 2" xfId="7023" xr:uid="{00000000-0005-0000-0000-00005D200000}"/>
    <cellStyle name="쉼표 [0] 14 6 2 2 2" xfId="7024" xr:uid="{00000000-0005-0000-0000-00005E200000}"/>
    <cellStyle name="쉼표 [0] 14 6 2 3" xfId="7025" xr:uid="{00000000-0005-0000-0000-00005F200000}"/>
    <cellStyle name="쉼표 [0] 14 6 2 4" xfId="38909" xr:uid="{00000000-0005-0000-0000-000060200000}"/>
    <cellStyle name="쉼표 [0] 14 6 3" xfId="7026" xr:uid="{00000000-0005-0000-0000-000061200000}"/>
    <cellStyle name="쉼표 [0] 14 6 3 2" xfId="7027" xr:uid="{00000000-0005-0000-0000-000062200000}"/>
    <cellStyle name="쉼표 [0] 14 6 3 2 2" xfId="7028" xr:uid="{00000000-0005-0000-0000-000063200000}"/>
    <cellStyle name="쉼표 [0] 14 6 3 3" xfId="7029" xr:uid="{00000000-0005-0000-0000-000064200000}"/>
    <cellStyle name="쉼표 [0] 14 6 4" xfId="7030" xr:uid="{00000000-0005-0000-0000-000065200000}"/>
    <cellStyle name="쉼표 [0] 14 6 4 2" xfId="7031" xr:uid="{00000000-0005-0000-0000-000066200000}"/>
    <cellStyle name="쉼표 [0] 14 6 5" xfId="7032" xr:uid="{00000000-0005-0000-0000-000067200000}"/>
    <cellStyle name="쉼표 [0] 14 6 6" xfId="38910" xr:uid="{00000000-0005-0000-0000-000068200000}"/>
    <cellStyle name="쉼표 [0] 14 7" xfId="7033" xr:uid="{00000000-0005-0000-0000-000069200000}"/>
    <cellStyle name="쉼표 [0] 14 7 2" xfId="7034" xr:uid="{00000000-0005-0000-0000-00006A200000}"/>
    <cellStyle name="쉼표 [0] 14 7 2 2" xfId="7035" xr:uid="{00000000-0005-0000-0000-00006B200000}"/>
    <cellStyle name="쉼표 [0] 14 7 2 3" xfId="38911" xr:uid="{00000000-0005-0000-0000-00006C200000}"/>
    <cellStyle name="쉼표 [0] 14 7 3" xfId="7036" xr:uid="{00000000-0005-0000-0000-00006D200000}"/>
    <cellStyle name="쉼표 [0] 14 7 4" xfId="38912" xr:uid="{00000000-0005-0000-0000-00006E200000}"/>
    <cellStyle name="쉼표 [0] 14 8" xfId="7037" xr:uid="{00000000-0005-0000-0000-00006F200000}"/>
    <cellStyle name="쉼표 [0] 14 8 2" xfId="7038" xr:uid="{00000000-0005-0000-0000-000070200000}"/>
    <cellStyle name="쉼표 [0] 14 8 2 2" xfId="7039" xr:uid="{00000000-0005-0000-0000-000071200000}"/>
    <cellStyle name="쉼표 [0] 14 8 3" xfId="7040" xr:uid="{00000000-0005-0000-0000-000072200000}"/>
    <cellStyle name="쉼표 [0] 14 8 4" xfId="38913" xr:uid="{00000000-0005-0000-0000-000073200000}"/>
    <cellStyle name="쉼표 [0] 14 9" xfId="7041" xr:uid="{00000000-0005-0000-0000-000074200000}"/>
    <cellStyle name="쉼표 [0] 14 9 2" xfId="7042" xr:uid="{00000000-0005-0000-0000-000075200000}"/>
    <cellStyle name="쉼표 [0] 15" xfId="7043" xr:uid="{00000000-0005-0000-0000-000076200000}"/>
    <cellStyle name="쉼표 [0] 15 10" xfId="7044" xr:uid="{00000000-0005-0000-0000-000077200000}"/>
    <cellStyle name="쉼표 [0] 15 11" xfId="7045" xr:uid="{00000000-0005-0000-0000-000078200000}"/>
    <cellStyle name="쉼표 [0] 15 12" xfId="7046" xr:uid="{00000000-0005-0000-0000-000079200000}"/>
    <cellStyle name="쉼표 [0] 15 13" xfId="38914" xr:uid="{00000000-0005-0000-0000-00007A200000}"/>
    <cellStyle name="쉼표 [0] 15 2" xfId="7047" xr:uid="{00000000-0005-0000-0000-00007B200000}"/>
    <cellStyle name="쉼표 [0] 15 2 2" xfId="7048" xr:uid="{00000000-0005-0000-0000-00007C200000}"/>
    <cellStyle name="쉼표 [0] 15 2 2 2" xfId="7049" xr:uid="{00000000-0005-0000-0000-00007D200000}"/>
    <cellStyle name="쉼표 [0] 15 2 2 2 2" xfId="7050" xr:uid="{00000000-0005-0000-0000-00007E200000}"/>
    <cellStyle name="쉼표 [0] 15 2 2 2 2 2" xfId="7051" xr:uid="{00000000-0005-0000-0000-00007F200000}"/>
    <cellStyle name="쉼표 [0] 15 2 2 2 2 2 2" xfId="7052" xr:uid="{00000000-0005-0000-0000-000080200000}"/>
    <cellStyle name="쉼표 [0] 15 2 2 2 2 3" xfId="7053" xr:uid="{00000000-0005-0000-0000-000081200000}"/>
    <cellStyle name="쉼표 [0] 15 2 2 2 2 4" xfId="38915" xr:uid="{00000000-0005-0000-0000-000082200000}"/>
    <cellStyle name="쉼표 [0] 15 2 2 2 3" xfId="7054" xr:uid="{00000000-0005-0000-0000-000083200000}"/>
    <cellStyle name="쉼표 [0] 15 2 2 2 3 2" xfId="7055" xr:uid="{00000000-0005-0000-0000-000084200000}"/>
    <cellStyle name="쉼표 [0] 15 2 2 2 3 2 2" xfId="7056" xr:uid="{00000000-0005-0000-0000-000085200000}"/>
    <cellStyle name="쉼표 [0] 15 2 2 2 3 3" xfId="7057" xr:uid="{00000000-0005-0000-0000-000086200000}"/>
    <cellStyle name="쉼표 [0] 15 2 2 2 4" xfId="7058" xr:uid="{00000000-0005-0000-0000-000087200000}"/>
    <cellStyle name="쉼표 [0] 15 2 2 2 4 2" xfId="7059" xr:uid="{00000000-0005-0000-0000-000088200000}"/>
    <cellStyle name="쉼표 [0] 15 2 2 2 5" xfId="7060" xr:uid="{00000000-0005-0000-0000-000089200000}"/>
    <cellStyle name="쉼표 [0] 15 2 2 2 6" xfId="38916" xr:uid="{00000000-0005-0000-0000-00008A200000}"/>
    <cellStyle name="쉼표 [0] 15 2 2 3" xfId="7061" xr:uid="{00000000-0005-0000-0000-00008B200000}"/>
    <cellStyle name="쉼표 [0] 15 2 2 3 2" xfId="7062" xr:uid="{00000000-0005-0000-0000-00008C200000}"/>
    <cellStyle name="쉼표 [0] 15 2 2 3 2 2" xfId="7063" xr:uid="{00000000-0005-0000-0000-00008D200000}"/>
    <cellStyle name="쉼표 [0] 15 2 2 3 2 3" xfId="38917" xr:uid="{00000000-0005-0000-0000-00008E200000}"/>
    <cellStyle name="쉼표 [0] 15 2 2 3 3" xfId="7064" xr:uid="{00000000-0005-0000-0000-00008F200000}"/>
    <cellStyle name="쉼표 [0] 15 2 2 3 4" xfId="38918" xr:uid="{00000000-0005-0000-0000-000090200000}"/>
    <cellStyle name="쉼표 [0] 15 2 2 4" xfId="7065" xr:uid="{00000000-0005-0000-0000-000091200000}"/>
    <cellStyle name="쉼표 [0] 15 2 2 4 2" xfId="7066" xr:uid="{00000000-0005-0000-0000-000092200000}"/>
    <cellStyle name="쉼표 [0] 15 2 2 4 2 2" xfId="7067" xr:uid="{00000000-0005-0000-0000-000093200000}"/>
    <cellStyle name="쉼표 [0] 15 2 2 4 3" xfId="7068" xr:uid="{00000000-0005-0000-0000-000094200000}"/>
    <cellStyle name="쉼표 [0] 15 2 2 4 4" xfId="38919" xr:uid="{00000000-0005-0000-0000-000095200000}"/>
    <cellStyle name="쉼표 [0] 15 2 2 5" xfId="7069" xr:uid="{00000000-0005-0000-0000-000096200000}"/>
    <cellStyle name="쉼표 [0] 15 2 2 5 2" xfId="7070" xr:uid="{00000000-0005-0000-0000-000097200000}"/>
    <cellStyle name="쉼표 [0] 15 2 2 6" xfId="7071" xr:uid="{00000000-0005-0000-0000-000098200000}"/>
    <cellStyle name="쉼표 [0] 15 2 2 7" xfId="38920" xr:uid="{00000000-0005-0000-0000-000099200000}"/>
    <cellStyle name="쉼표 [0] 15 2 3" xfId="7072" xr:uid="{00000000-0005-0000-0000-00009A200000}"/>
    <cellStyle name="쉼표 [0] 15 2 3 2" xfId="7073" xr:uid="{00000000-0005-0000-0000-00009B200000}"/>
    <cellStyle name="쉼표 [0] 15 2 3 2 2" xfId="7074" xr:uid="{00000000-0005-0000-0000-00009C200000}"/>
    <cellStyle name="쉼표 [0] 15 2 3 2 2 2" xfId="7075" xr:uid="{00000000-0005-0000-0000-00009D200000}"/>
    <cellStyle name="쉼표 [0] 15 2 3 2 2 3" xfId="38921" xr:uid="{00000000-0005-0000-0000-00009E200000}"/>
    <cellStyle name="쉼표 [0] 15 2 3 2 3" xfId="7076" xr:uid="{00000000-0005-0000-0000-00009F200000}"/>
    <cellStyle name="쉼표 [0] 15 2 3 2 4" xfId="38922" xr:uid="{00000000-0005-0000-0000-0000A0200000}"/>
    <cellStyle name="쉼표 [0] 15 2 3 3" xfId="7077" xr:uid="{00000000-0005-0000-0000-0000A1200000}"/>
    <cellStyle name="쉼표 [0] 15 2 3 3 2" xfId="7078" xr:uid="{00000000-0005-0000-0000-0000A2200000}"/>
    <cellStyle name="쉼표 [0] 15 2 3 3 2 2" xfId="7079" xr:uid="{00000000-0005-0000-0000-0000A3200000}"/>
    <cellStyle name="쉼표 [0] 15 2 3 3 2 3" xfId="38923" xr:uid="{00000000-0005-0000-0000-0000A4200000}"/>
    <cellStyle name="쉼표 [0] 15 2 3 3 3" xfId="7080" xr:uid="{00000000-0005-0000-0000-0000A5200000}"/>
    <cellStyle name="쉼표 [0] 15 2 3 3 4" xfId="38924" xr:uid="{00000000-0005-0000-0000-0000A6200000}"/>
    <cellStyle name="쉼표 [0] 15 2 3 4" xfId="7081" xr:uid="{00000000-0005-0000-0000-0000A7200000}"/>
    <cellStyle name="쉼표 [0] 15 2 3 4 2" xfId="7082" xr:uid="{00000000-0005-0000-0000-0000A8200000}"/>
    <cellStyle name="쉼표 [0] 15 2 3 4 3" xfId="38925" xr:uid="{00000000-0005-0000-0000-0000A9200000}"/>
    <cellStyle name="쉼표 [0] 15 2 3 5" xfId="7083" xr:uid="{00000000-0005-0000-0000-0000AA200000}"/>
    <cellStyle name="쉼표 [0] 15 2 3 6" xfId="38926" xr:uid="{00000000-0005-0000-0000-0000AB200000}"/>
    <cellStyle name="쉼표 [0] 15 2 4" xfId="7084" xr:uid="{00000000-0005-0000-0000-0000AC200000}"/>
    <cellStyle name="쉼표 [0] 15 2 4 2" xfId="7085" xr:uid="{00000000-0005-0000-0000-0000AD200000}"/>
    <cellStyle name="쉼표 [0] 15 2 4 2 2" xfId="7086" xr:uid="{00000000-0005-0000-0000-0000AE200000}"/>
    <cellStyle name="쉼표 [0] 15 2 4 2 2 2" xfId="7087" xr:uid="{00000000-0005-0000-0000-0000AF200000}"/>
    <cellStyle name="쉼표 [0] 15 2 4 2 3" xfId="7088" xr:uid="{00000000-0005-0000-0000-0000B0200000}"/>
    <cellStyle name="쉼표 [0] 15 2 4 2 4" xfId="38927" xr:uid="{00000000-0005-0000-0000-0000B1200000}"/>
    <cellStyle name="쉼표 [0] 15 2 4 3" xfId="7089" xr:uid="{00000000-0005-0000-0000-0000B2200000}"/>
    <cellStyle name="쉼표 [0] 15 2 4 3 2" xfId="7090" xr:uid="{00000000-0005-0000-0000-0000B3200000}"/>
    <cellStyle name="쉼표 [0] 15 2 4 3 2 2" xfId="7091" xr:uid="{00000000-0005-0000-0000-0000B4200000}"/>
    <cellStyle name="쉼표 [0] 15 2 4 3 3" xfId="7092" xr:uid="{00000000-0005-0000-0000-0000B5200000}"/>
    <cellStyle name="쉼표 [0] 15 2 4 4" xfId="7093" xr:uid="{00000000-0005-0000-0000-0000B6200000}"/>
    <cellStyle name="쉼표 [0] 15 2 4 4 2" xfId="7094" xr:uid="{00000000-0005-0000-0000-0000B7200000}"/>
    <cellStyle name="쉼표 [0] 15 2 4 5" xfId="7095" xr:uid="{00000000-0005-0000-0000-0000B8200000}"/>
    <cellStyle name="쉼표 [0] 15 2 4 6" xfId="38928" xr:uid="{00000000-0005-0000-0000-0000B9200000}"/>
    <cellStyle name="쉼표 [0] 15 2 5" xfId="7096" xr:uid="{00000000-0005-0000-0000-0000BA200000}"/>
    <cellStyle name="쉼표 [0] 15 2 5 2" xfId="7097" xr:uid="{00000000-0005-0000-0000-0000BB200000}"/>
    <cellStyle name="쉼표 [0] 15 2 5 2 2" xfId="7098" xr:uid="{00000000-0005-0000-0000-0000BC200000}"/>
    <cellStyle name="쉼표 [0] 15 2 5 2 3" xfId="38929" xr:uid="{00000000-0005-0000-0000-0000BD200000}"/>
    <cellStyle name="쉼표 [0] 15 2 5 3" xfId="7099" xr:uid="{00000000-0005-0000-0000-0000BE200000}"/>
    <cellStyle name="쉼표 [0] 15 2 5 4" xfId="38930" xr:uid="{00000000-0005-0000-0000-0000BF200000}"/>
    <cellStyle name="쉼표 [0] 15 2 6" xfId="7100" xr:uid="{00000000-0005-0000-0000-0000C0200000}"/>
    <cellStyle name="쉼표 [0] 15 2 6 2" xfId="7101" xr:uid="{00000000-0005-0000-0000-0000C1200000}"/>
    <cellStyle name="쉼표 [0] 15 2 6 2 2" xfId="7102" xr:uid="{00000000-0005-0000-0000-0000C2200000}"/>
    <cellStyle name="쉼표 [0] 15 2 6 3" xfId="7103" xr:uid="{00000000-0005-0000-0000-0000C3200000}"/>
    <cellStyle name="쉼표 [0] 15 2 6 4" xfId="38931" xr:uid="{00000000-0005-0000-0000-0000C4200000}"/>
    <cellStyle name="쉼표 [0] 15 2 7" xfId="7104" xr:uid="{00000000-0005-0000-0000-0000C5200000}"/>
    <cellStyle name="쉼표 [0] 15 2 7 2" xfId="7105" xr:uid="{00000000-0005-0000-0000-0000C6200000}"/>
    <cellStyle name="쉼표 [0] 15 2 8" xfId="7106" xr:uid="{00000000-0005-0000-0000-0000C7200000}"/>
    <cellStyle name="쉼표 [0] 15 2 9" xfId="38932" xr:uid="{00000000-0005-0000-0000-0000C8200000}"/>
    <cellStyle name="쉼표 [0] 15 3" xfId="7107" xr:uid="{00000000-0005-0000-0000-0000C9200000}"/>
    <cellStyle name="쉼표 [0] 15 3 2" xfId="7108" xr:uid="{00000000-0005-0000-0000-0000CA200000}"/>
    <cellStyle name="쉼표 [0] 15 3 2 2" xfId="7109" xr:uid="{00000000-0005-0000-0000-0000CB200000}"/>
    <cellStyle name="쉼표 [0] 15 3 2 2 2" xfId="7110" xr:uid="{00000000-0005-0000-0000-0000CC200000}"/>
    <cellStyle name="쉼표 [0] 15 3 2 2 2 2" xfId="7111" xr:uid="{00000000-0005-0000-0000-0000CD200000}"/>
    <cellStyle name="쉼표 [0] 15 3 2 2 2 2 2" xfId="7112" xr:uid="{00000000-0005-0000-0000-0000CE200000}"/>
    <cellStyle name="쉼표 [0] 15 3 2 2 2 3" xfId="7113" xr:uid="{00000000-0005-0000-0000-0000CF200000}"/>
    <cellStyle name="쉼표 [0] 15 3 2 2 3" xfId="7114" xr:uid="{00000000-0005-0000-0000-0000D0200000}"/>
    <cellStyle name="쉼표 [0] 15 3 2 2 3 2" xfId="7115" xr:uid="{00000000-0005-0000-0000-0000D1200000}"/>
    <cellStyle name="쉼표 [0] 15 3 2 2 3 2 2" xfId="7116" xr:uid="{00000000-0005-0000-0000-0000D2200000}"/>
    <cellStyle name="쉼표 [0] 15 3 2 2 3 3" xfId="7117" xr:uid="{00000000-0005-0000-0000-0000D3200000}"/>
    <cellStyle name="쉼표 [0] 15 3 2 2 4" xfId="7118" xr:uid="{00000000-0005-0000-0000-0000D4200000}"/>
    <cellStyle name="쉼표 [0] 15 3 2 2 4 2" xfId="7119" xr:uid="{00000000-0005-0000-0000-0000D5200000}"/>
    <cellStyle name="쉼표 [0] 15 3 2 2 5" xfId="7120" xr:uid="{00000000-0005-0000-0000-0000D6200000}"/>
    <cellStyle name="쉼표 [0] 15 3 2 2 6" xfId="38933" xr:uid="{00000000-0005-0000-0000-0000D7200000}"/>
    <cellStyle name="쉼표 [0] 15 3 2 3" xfId="7121" xr:uid="{00000000-0005-0000-0000-0000D8200000}"/>
    <cellStyle name="쉼표 [0] 15 3 2 3 2" xfId="7122" xr:uid="{00000000-0005-0000-0000-0000D9200000}"/>
    <cellStyle name="쉼표 [0] 15 3 2 3 2 2" xfId="7123" xr:uid="{00000000-0005-0000-0000-0000DA200000}"/>
    <cellStyle name="쉼표 [0] 15 3 2 3 3" xfId="7124" xr:uid="{00000000-0005-0000-0000-0000DB200000}"/>
    <cellStyle name="쉼표 [0] 15 3 2 4" xfId="7125" xr:uid="{00000000-0005-0000-0000-0000DC200000}"/>
    <cellStyle name="쉼표 [0] 15 3 2 4 2" xfId="7126" xr:uid="{00000000-0005-0000-0000-0000DD200000}"/>
    <cellStyle name="쉼표 [0] 15 3 2 4 2 2" xfId="7127" xr:uid="{00000000-0005-0000-0000-0000DE200000}"/>
    <cellStyle name="쉼표 [0] 15 3 2 4 3" xfId="7128" xr:uid="{00000000-0005-0000-0000-0000DF200000}"/>
    <cellStyle name="쉼표 [0] 15 3 2 5" xfId="7129" xr:uid="{00000000-0005-0000-0000-0000E0200000}"/>
    <cellStyle name="쉼표 [0] 15 3 2 5 2" xfId="7130" xr:uid="{00000000-0005-0000-0000-0000E1200000}"/>
    <cellStyle name="쉼표 [0] 15 3 2 6" xfId="7131" xr:uid="{00000000-0005-0000-0000-0000E2200000}"/>
    <cellStyle name="쉼표 [0] 15 3 2 7" xfId="38934" xr:uid="{00000000-0005-0000-0000-0000E3200000}"/>
    <cellStyle name="쉼표 [0] 15 3 3" xfId="7132" xr:uid="{00000000-0005-0000-0000-0000E4200000}"/>
    <cellStyle name="쉼표 [0] 15 3 3 2" xfId="7133" xr:uid="{00000000-0005-0000-0000-0000E5200000}"/>
    <cellStyle name="쉼표 [0] 15 3 3 2 2" xfId="7134" xr:uid="{00000000-0005-0000-0000-0000E6200000}"/>
    <cellStyle name="쉼표 [0] 15 3 3 2 2 2" xfId="7135" xr:uid="{00000000-0005-0000-0000-0000E7200000}"/>
    <cellStyle name="쉼표 [0] 15 3 3 2 3" xfId="7136" xr:uid="{00000000-0005-0000-0000-0000E8200000}"/>
    <cellStyle name="쉼표 [0] 15 3 3 2 4" xfId="38935" xr:uid="{00000000-0005-0000-0000-0000E9200000}"/>
    <cellStyle name="쉼표 [0] 15 3 3 3" xfId="7137" xr:uid="{00000000-0005-0000-0000-0000EA200000}"/>
    <cellStyle name="쉼표 [0] 15 3 3 3 2" xfId="7138" xr:uid="{00000000-0005-0000-0000-0000EB200000}"/>
    <cellStyle name="쉼표 [0] 15 3 3 3 2 2" xfId="7139" xr:uid="{00000000-0005-0000-0000-0000EC200000}"/>
    <cellStyle name="쉼표 [0] 15 3 3 3 3" xfId="7140" xr:uid="{00000000-0005-0000-0000-0000ED200000}"/>
    <cellStyle name="쉼표 [0] 15 3 3 4" xfId="7141" xr:uid="{00000000-0005-0000-0000-0000EE200000}"/>
    <cellStyle name="쉼표 [0] 15 3 3 4 2" xfId="7142" xr:uid="{00000000-0005-0000-0000-0000EF200000}"/>
    <cellStyle name="쉼표 [0] 15 3 3 5" xfId="7143" xr:uid="{00000000-0005-0000-0000-0000F0200000}"/>
    <cellStyle name="쉼표 [0] 15 3 3 6" xfId="38936" xr:uid="{00000000-0005-0000-0000-0000F1200000}"/>
    <cellStyle name="쉼표 [0] 15 3 4" xfId="7144" xr:uid="{00000000-0005-0000-0000-0000F2200000}"/>
    <cellStyle name="쉼표 [0] 15 3 4 2" xfId="7145" xr:uid="{00000000-0005-0000-0000-0000F3200000}"/>
    <cellStyle name="쉼표 [0] 15 3 4 2 2" xfId="7146" xr:uid="{00000000-0005-0000-0000-0000F4200000}"/>
    <cellStyle name="쉼표 [0] 15 3 4 2 2 2" xfId="7147" xr:uid="{00000000-0005-0000-0000-0000F5200000}"/>
    <cellStyle name="쉼표 [0] 15 3 4 2 3" xfId="7148" xr:uid="{00000000-0005-0000-0000-0000F6200000}"/>
    <cellStyle name="쉼표 [0] 15 3 4 3" xfId="7149" xr:uid="{00000000-0005-0000-0000-0000F7200000}"/>
    <cellStyle name="쉼표 [0] 15 3 4 3 2" xfId="7150" xr:uid="{00000000-0005-0000-0000-0000F8200000}"/>
    <cellStyle name="쉼표 [0] 15 3 4 3 2 2" xfId="7151" xr:uid="{00000000-0005-0000-0000-0000F9200000}"/>
    <cellStyle name="쉼표 [0] 15 3 4 3 3" xfId="7152" xr:uid="{00000000-0005-0000-0000-0000FA200000}"/>
    <cellStyle name="쉼표 [0] 15 3 4 4" xfId="7153" xr:uid="{00000000-0005-0000-0000-0000FB200000}"/>
    <cellStyle name="쉼표 [0] 15 3 4 4 2" xfId="7154" xr:uid="{00000000-0005-0000-0000-0000FC200000}"/>
    <cellStyle name="쉼표 [0] 15 3 4 5" xfId="7155" xr:uid="{00000000-0005-0000-0000-0000FD200000}"/>
    <cellStyle name="쉼표 [0] 15 3 4 6" xfId="38937" xr:uid="{00000000-0005-0000-0000-0000FE200000}"/>
    <cellStyle name="쉼표 [0] 15 3 5" xfId="7156" xr:uid="{00000000-0005-0000-0000-0000FF200000}"/>
    <cellStyle name="쉼표 [0] 15 3 5 2" xfId="7157" xr:uid="{00000000-0005-0000-0000-000000210000}"/>
    <cellStyle name="쉼표 [0] 15 3 5 2 2" xfId="7158" xr:uid="{00000000-0005-0000-0000-000001210000}"/>
    <cellStyle name="쉼표 [0] 15 3 5 3" xfId="7159" xr:uid="{00000000-0005-0000-0000-000002210000}"/>
    <cellStyle name="쉼표 [0] 15 3 6" xfId="7160" xr:uid="{00000000-0005-0000-0000-000003210000}"/>
    <cellStyle name="쉼표 [0] 15 3 6 2" xfId="7161" xr:uid="{00000000-0005-0000-0000-000004210000}"/>
    <cellStyle name="쉼표 [0] 15 3 6 2 2" xfId="7162" xr:uid="{00000000-0005-0000-0000-000005210000}"/>
    <cellStyle name="쉼표 [0] 15 3 6 3" xfId="7163" xr:uid="{00000000-0005-0000-0000-000006210000}"/>
    <cellStyle name="쉼표 [0] 15 3 7" xfId="7164" xr:uid="{00000000-0005-0000-0000-000007210000}"/>
    <cellStyle name="쉼표 [0] 15 3 7 2" xfId="7165" xr:uid="{00000000-0005-0000-0000-000008210000}"/>
    <cellStyle name="쉼표 [0] 15 3 8" xfId="7166" xr:uid="{00000000-0005-0000-0000-000009210000}"/>
    <cellStyle name="쉼표 [0] 15 3 9" xfId="38938" xr:uid="{00000000-0005-0000-0000-00000A210000}"/>
    <cellStyle name="쉼표 [0] 15 4" xfId="7167" xr:uid="{00000000-0005-0000-0000-00000B210000}"/>
    <cellStyle name="쉼표 [0] 15 4 2" xfId="7168" xr:uid="{00000000-0005-0000-0000-00000C210000}"/>
    <cellStyle name="쉼표 [0] 15 4 2 2" xfId="7169" xr:uid="{00000000-0005-0000-0000-00000D210000}"/>
    <cellStyle name="쉼표 [0] 15 4 2 2 2" xfId="7170" xr:uid="{00000000-0005-0000-0000-00000E210000}"/>
    <cellStyle name="쉼표 [0] 15 4 2 2 2 2" xfId="7171" xr:uid="{00000000-0005-0000-0000-00000F210000}"/>
    <cellStyle name="쉼표 [0] 15 4 2 2 3" xfId="7172" xr:uid="{00000000-0005-0000-0000-000010210000}"/>
    <cellStyle name="쉼표 [0] 15 4 2 2 4" xfId="38939" xr:uid="{00000000-0005-0000-0000-000011210000}"/>
    <cellStyle name="쉼표 [0] 15 4 2 3" xfId="7173" xr:uid="{00000000-0005-0000-0000-000012210000}"/>
    <cellStyle name="쉼표 [0] 15 4 2 3 2" xfId="7174" xr:uid="{00000000-0005-0000-0000-000013210000}"/>
    <cellStyle name="쉼표 [0] 15 4 2 3 2 2" xfId="7175" xr:uid="{00000000-0005-0000-0000-000014210000}"/>
    <cellStyle name="쉼표 [0] 15 4 2 3 3" xfId="7176" xr:uid="{00000000-0005-0000-0000-000015210000}"/>
    <cellStyle name="쉼표 [0] 15 4 2 4" xfId="7177" xr:uid="{00000000-0005-0000-0000-000016210000}"/>
    <cellStyle name="쉼표 [0] 15 4 2 4 2" xfId="7178" xr:uid="{00000000-0005-0000-0000-000017210000}"/>
    <cellStyle name="쉼표 [0] 15 4 2 5" xfId="7179" xr:uid="{00000000-0005-0000-0000-000018210000}"/>
    <cellStyle name="쉼표 [0] 15 4 2 6" xfId="38940" xr:uid="{00000000-0005-0000-0000-000019210000}"/>
    <cellStyle name="쉼표 [0] 15 4 3" xfId="7180" xr:uid="{00000000-0005-0000-0000-00001A210000}"/>
    <cellStyle name="쉼표 [0] 15 4 3 2" xfId="7181" xr:uid="{00000000-0005-0000-0000-00001B210000}"/>
    <cellStyle name="쉼표 [0] 15 4 3 2 2" xfId="7182" xr:uid="{00000000-0005-0000-0000-00001C210000}"/>
    <cellStyle name="쉼표 [0] 15 4 3 2 3" xfId="38941" xr:uid="{00000000-0005-0000-0000-00001D210000}"/>
    <cellStyle name="쉼표 [0] 15 4 3 3" xfId="7183" xr:uid="{00000000-0005-0000-0000-00001E210000}"/>
    <cellStyle name="쉼표 [0] 15 4 3 4" xfId="38942" xr:uid="{00000000-0005-0000-0000-00001F210000}"/>
    <cellStyle name="쉼표 [0] 15 4 4" xfId="7184" xr:uid="{00000000-0005-0000-0000-000020210000}"/>
    <cellStyle name="쉼표 [0] 15 4 4 2" xfId="7185" xr:uid="{00000000-0005-0000-0000-000021210000}"/>
    <cellStyle name="쉼표 [0] 15 4 4 2 2" xfId="7186" xr:uid="{00000000-0005-0000-0000-000022210000}"/>
    <cellStyle name="쉼표 [0] 15 4 4 3" xfId="7187" xr:uid="{00000000-0005-0000-0000-000023210000}"/>
    <cellStyle name="쉼표 [0] 15 4 4 4" xfId="38943" xr:uid="{00000000-0005-0000-0000-000024210000}"/>
    <cellStyle name="쉼표 [0] 15 4 5" xfId="7188" xr:uid="{00000000-0005-0000-0000-000025210000}"/>
    <cellStyle name="쉼표 [0] 15 4 5 2" xfId="7189" xr:uid="{00000000-0005-0000-0000-000026210000}"/>
    <cellStyle name="쉼표 [0] 15 4 6" xfId="7190" xr:uid="{00000000-0005-0000-0000-000027210000}"/>
    <cellStyle name="쉼표 [0] 15 4 7" xfId="38944" xr:uid="{00000000-0005-0000-0000-000028210000}"/>
    <cellStyle name="쉼표 [0] 15 5" xfId="7191" xr:uid="{00000000-0005-0000-0000-000029210000}"/>
    <cellStyle name="쉼표 [0] 15 5 2" xfId="7192" xr:uid="{00000000-0005-0000-0000-00002A210000}"/>
    <cellStyle name="쉼표 [0] 15 5 2 2" xfId="7193" xr:uid="{00000000-0005-0000-0000-00002B210000}"/>
    <cellStyle name="쉼표 [0] 15 5 2 2 2" xfId="7194" xr:uid="{00000000-0005-0000-0000-00002C210000}"/>
    <cellStyle name="쉼표 [0] 15 5 2 3" xfId="7195" xr:uid="{00000000-0005-0000-0000-00002D210000}"/>
    <cellStyle name="쉼표 [0] 15 5 2 4" xfId="38945" xr:uid="{00000000-0005-0000-0000-00002E210000}"/>
    <cellStyle name="쉼표 [0] 15 5 3" xfId="7196" xr:uid="{00000000-0005-0000-0000-00002F210000}"/>
    <cellStyle name="쉼표 [0] 15 5 3 2" xfId="7197" xr:uid="{00000000-0005-0000-0000-000030210000}"/>
    <cellStyle name="쉼표 [0] 15 5 3 2 2" xfId="7198" xr:uid="{00000000-0005-0000-0000-000031210000}"/>
    <cellStyle name="쉼표 [0] 15 5 3 3" xfId="7199" xr:uid="{00000000-0005-0000-0000-000032210000}"/>
    <cellStyle name="쉼표 [0] 15 5 4" xfId="7200" xr:uid="{00000000-0005-0000-0000-000033210000}"/>
    <cellStyle name="쉼표 [0] 15 5 4 2" xfId="7201" xr:uid="{00000000-0005-0000-0000-000034210000}"/>
    <cellStyle name="쉼표 [0] 15 5 5" xfId="7202" xr:uid="{00000000-0005-0000-0000-000035210000}"/>
    <cellStyle name="쉼표 [0] 15 5 6" xfId="38946" xr:uid="{00000000-0005-0000-0000-000036210000}"/>
    <cellStyle name="쉼표 [0] 15 6" xfId="7203" xr:uid="{00000000-0005-0000-0000-000037210000}"/>
    <cellStyle name="쉼표 [0] 15 6 2" xfId="7204" xr:uid="{00000000-0005-0000-0000-000038210000}"/>
    <cellStyle name="쉼표 [0] 15 6 2 2" xfId="7205" xr:uid="{00000000-0005-0000-0000-000039210000}"/>
    <cellStyle name="쉼표 [0] 15 6 2 2 2" xfId="7206" xr:uid="{00000000-0005-0000-0000-00003A210000}"/>
    <cellStyle name="쉼표 [0] 15 6 2 3" xfId="7207" xr:uid="{00000000-0005-0000-0000-00003B210000}"/>
    <cellStyle name="쉼표 [0] 15 6 2 4" xfId="38947" xr:uid="{00000000-0005-0000-0000-00003C210000}"/>
    <cellStyle name="쉼표 [0] 15 6 3" xfId="7208" xr:uid="{00000000-0005-0000-0000-00003D210000}"/>
    <cellStyle name="쉼표 [0] 15 6 3 2" xfId="7209" xr:uid="{00000000-0005-0000-0000-00003E210000}"/>
    <cellStyle name="쉼표 [0] 15 6 3 2 2" xfId="7210" xr:uid="{00000000-0005-0000-0000-00003F210000}"/>
    <cellStyle name="쉼표 [0] 15 6 3 3" xfId="7211" xr:uid="{00000000-0005-0000-0000-000040210000}"/>
    <cellStyle name="쉼표 [0] 15 6 4" xfId="7212" xr:uid="{00000000-0005-0000-0000-000041210000}"/>
    <cellStyle name="쉼표 [0] 15 6 4 2" xfId="7213" xr:uid="{00000000-0005-0000-0000-000042210000}"/>
    <cellStyle name="쉼표 [0] 15 6 5" xfId="7214" xr:uid="{00000000-0005-0000-0000-000043210000}"/>
    <cellStyle name="쉼표 [0] 15 6 6" xfId="38948" xr:uid="{00000000-0005-0000-0000-000044210000}"/>
    <cellStyle name="쉼표 [0] 15 7" xfId="7215" xr:uid="{00000000-0005-0000-0000-000045210000}"/>
    <cellStyle name="쉼표 [0] 15 7 2" xfId="7216" xr:uid="{00000000-0005-0000-0000-000046210000}"/>
    <cellStyle name="쉼표 [0] 15 7 2 2" xfId="7217" xr:uid="{00000000-0005-0000-0000-000047210000}"/>
    <cellStyle name="쉼표 [0] 15 7 3" xfId="7218" xr:uid="{00000000-0005-0000-0000-000048210000}"/>
    <cellStyle name="쉼표 [0] 15 7 4" xfId="38949" xr:uid="{00000000-0005-0000-0000-000049210000}"/>
    <cellStyle name="쉼표 [0] 15 8" xfId="7219" xr:uid="{00000000-0005-0000-0000-00004A210000}"/>
    <cellStyle name="쉼표 [0] 15 8 2" xfId="7220" xr:uid="{00000000-0005-0000-0000-00004B210000}"/>
    <cellStyle name="쉼표 [0] 15 8 2 2" xfId="7221" xr:uid="{00000000-0005-0000-0000-00004C210000}"/>
    <cellStyle name="쉼표 [0] 15 8 3" xfId="7222" xr:uid="{00000000-0005-0000-0000-00004D210000}"/>
    <cellStyle name="쉼표 [0] 15 9" xfId="7223" xr:uid="{00000000-0005-0000-0000-00004E210000}"/>
    <cellStyle name="쉼표 [0] 15 9 2" xfId="7224" xr:uid="{00000000-0005-0000-0000-00004F210000}"/>
    <cellStyle name="쉼표 [0] 16" xfId="7225" xr:uid="{00000000-0005-0000-0000-000050210000}"/>
    <cellStyle name="쉼표 [0] 16 10" xfId="7226" xr:uid="{00000000-0005-0000-0000-000051210000}"/>
    <cellStyle name="쉼표 [0] 16 10 2" xfId="7227" xr:uid="{00000000-0005-0000-0000-000052210000}"/>
    <cellStyle name="쉼표 [0] 16 10 2 2" xfId="7228" xr:uid="{00000000-0005-0000-0000-000053210000}"/>
    <cellStyle name="쉼표 [0] 16 10 3" xfId="7229" xr:uid="{00000000-0005-0000-0000-000054210000}"/>
    <cellStyle name="쉼표 [0] 16 11" xfId="7230" xr:uid="{00000000-0005-0000-0000-000055210000}"/>
    <cellStyle name="쉼표 [0] 16 11 2" xfId="7231" xr:uid="{00000000-0005-0000-0000-000056210000}"/>
    <cellStyle name="쉼표 [0] 16 12" xfId="7232" xr:uid="{00000000-0005-0000-0000-000057210000}"/>
    <cellStyle name="쉼표 [0] 16 13" xfId="7233" xr:uid="{00000000-0005-0000-0000-000058210000}"/>
    <cellStyle name="쉼표 [0] 16 14" xfId="7234" xr:uid="{00000000-0005-0000-0000-000059210000}"/>
    <cellStyle name="쉼표 [0] 16 15" xfId="7235" xr:uid="{00000000-0005-0000-0000-00005A210000}"/>
    <cellStyle name="쉼표 [0] 16 16" xfId="38950" xr:uid="{00000000-0005-0000-0000-00005B210000}"/>
    <cellStyle name="쉼표 [0] 16 2" xfId="7236" xr:uid="{00000000-0005-0000-0000-00005C210000}"/>
    <cellStyle name="쉼표 [0] 16 2 10" xfId="7237" xr:uid="{00000000-0005-0000-0000-00005D210000}"/>
    <cellStyle name="쉼표 [0] 16 2 10 2" xfId="7238" xr:uid="{00000000-0005-0000-0000-00005E210000}"/>
    <cellStyle name="쉼표 [0] 16 2 11" xfId="7239" xr:uid="{00000000-0005-0000-0000-00005F210000}"/>
    <cellStyle name="쉼표 [0] 16 2 12" xfId="38951" xr:uid="{00000000-0005-0000-0000-000060210000}"/>
    <cellStyle name="쉼표 [0] 16 2 2" xfId="7240" xr:uid="{00000000-0005-0000-0000-000061210000}"/>
    <cellStyle name="쉼표 [0] 16 2 2 10" xfId="7241" xr:uid="{00000000-0005-0000-0000-000062210000}"/>
    <cellStyle name="쉼표 [0] 16 2 2 11" xfId="38952" xr:uid="{00000000-0005-0000-0000-000063210000}"/>
    <cellStyle name="쉼표 [0] 16 2 2 2" xfId="7242" xr:uid="{00000000-0005-0000-0000-000064210000}"/>
    <cellStyle name="쉼표 [0] 16 2 2 2 2" xfId="7243" xr:uid="{00000000-0005-0000-0000-000065210000}"/>
    <cellStyle name="쉼표 [0] 16 2 2 2 2 2" xfId="7244" xr:uid="{00000000-0005-0000-0000-000066210000}"/>
    <cellStyle name="쉼표 [0] 16 2 2 2 2 2 2" xfId="7245" xr:uid="{00000000-0005-0000-0000-000067210000}"/>
    <cellStyle name="쉼표 [0] 16 2 2 2 2 2 2 2" xfId="7246" xr:uid="{00000000-0005-0000-0000-000068210000}"/>
    <cellStyle name="쉼표 [0] 16 2 2 2 2 2 2 2 2" xfId="7247" xr:uid="{00000000-0005-0000-0000-000069210000}"/>
    <cellStyle name="쉼표 [0] 16 2 2 2 2 2 2 3" xfId="7248" xr:uid="{00000000-0005-0000-0000-00006A210000}"/>
    <cellStyle name="쉼표 [0] 16 2 2 2 2 2 3" xfId="7249" xr:uid="{00000000-0005-0000-0000-00006B210000}"/>
    <cellStyle name="쉼표 [0] 16 2 2 2 2 2 3 2" xfId="7250" xr:uid="{00000000-0005-0000-0000-00006C210000}"/>
    <cellStyle name="쉼표 [0] 16 2 2 2 2 2 3 2 2" xfId="7251" xr:uid="{00000000-0005-0000-0000-00006D210000}"/>
    <cellStyle name="쉼표 [0] 16 2 2 2 2 2 3 3" xfId="7252" xr:uid="{00000000-0005-0000-0000-00006E210000}"/>
    <cellStyle name="쉼표 [0] 16 2 2 2 2 2 4" xfId="7253" xr:uid="{00000000-0005-0000-0000-00006F210000}"/>
    <cellStyle name="쉼표 [0] 16 2 2 2 2 2 4 2" xfId="7254" xr:uid="{00000000-0005-0000-0000-000070210000}"/>
    <cellStyle name="쉼표 [0] 16 2 2 2 2 2 5" xfId="7255" xr:uid="{00000000-0005-0000-0000-000071210000}"/>
    <cellStyle name="쉼표 [0] 16 2 2 2 2 3" xfId="7256" xr:uid="{00000000-0005-0000-0000-000072210000}"/>
    <cellStyle name="쉼표 [0] 16 2 2 2 2 3 2" xfId="7257" xr:uid="{00000000-0005-0000-0000-000073210000}"/>
    <cellStyle name="쉼표 [0] 16 2 2 2 2 3 2 2" xfId="7258" xr:uid="{00000000-0005-0000-0000-000074210000}"/>
    <cellStyle name="쉼표 [0] 16 2 2 2 2 3 3" xfId="7259" xr:uid="{00000000-0005-0000-0000-000075210000}"/>
    <cellStyle name="쉼표 [0] 16 2 2 2 2 4" xfId="7260" xr:uid="{00000000-0005-0000-0000-000076210000}"/>
    <cellStyle name="쉼표 [0] 16 2 2 2 2 4 2" xfId="7261" xr:uid="{00000000-0005-0000-0000-000077210000}"/>
    <cellStyle name="쉼표 [0] 16 2 2 2 2 4 2 2" xfId="7262" xr:uid="{00000000-0005-0000-0000-000078210000}"/>
    <cellStyle name="쉼표 [0] 16 2 2 2 2 4 3" xfId="7263" xr:uid="{00000000-0005-0000-0000-000079210000}"/>
    <cellStyle name="쉼표 [0] 16 2 2 2 2 5" xfId="7264" xr:uid="{00000000-0005-0000-0000-00007A210000}"/>
    <cellStyle name="쉼표 [0] 16 2 2 2 2 5 2" xfId="7265" xr:uid="{00000000-0005-0000-0000-00007B210000}"/>
    <cellStyle name="쉼표 [0] 16 2 2 2 2 6" xfId="7266" xr:uid="{00000000-0005-0000-0000-00007C210000}"/>
    <cellStyle name="쉼표 [0] 16 2 2 2 2 7" xfId="38953" xr:uid="{00000000-0005-0000-0000-00007D210000}"/>
    <cellStyle name="쉼표 [0] 16 2 2 2 3" xfId="7267" xr:uid="{00000000-0005-0000-0000-00007E210000}"/>
    <cellStyle name="쉼표 [0] 16 2 2 2 3 2" xfId="7268" xr:uid="{00000000-0005-0000-0000-00007F210000}"/>
    <cellStyle name="쉼표 [0] 16 2 2 2 3 2 2" xfId="7269" xr:uid="{00000000-0005-0000-0000-000080210000}"/>
    <cellStyle name="쉼표 [0] 16 2 2 2 3 2 2 2" xfId="7270" xr:uid="{00000000-0005-0000-0000-000081210000}"/>
    <cellStyle name="쉼표 [0] 16 2 2 2 3 2 3" xfId="7271" xr:uid="{00000000-0005-0000-0000-000082210000}"/>
    <cellStyle name="쉼표 [0] 16 2 2 2 3 3" xfId="7272" xr:uid="{00000000-0005-0000-0000-000083210000}"/>
    <cellStyle name="쉼표 [0] 16 2 2 2 3 3 2" xfId="7273" xr:uid="{00000000-0005-0000-0000-000084210000}"/>
    <cellStyle name="쉼표 [0] 16 2 2 2 3 3 2 2" xfId="7274" xr:uid="{00000000-0005-0000-0000-000085210000}"/>
    <cellStyle name="쉼표 [0] 16 2 2 2 3 3 3" xfId="7275" xr:uid="{00000000-0005-0000-0000-000086210000}"/>
    <cellStyle name="쉼표 [0] 16 2 2 2 3 4" xfId="7276" xr:uid="{00000000-0005-0000-0000-000087210000}"/>
    <cellStyle name="쉼표 [0] 16 2 2 2 3 4 2" xfId="7277" xr:uid="{00000000-0005-0000-0000-000088210000}"/>
    <cellStyle name="쉼표 [0] 16 2 2 2 3 5" xfId="7278" xr:uid="{00000000-0005-0000-0000-000089210000}"/>
    <cellStyle name="쉼표 [0] 16 2 2 2 4" xfId="7279" xr:uid="{00000000-0005-0000-0000-00008A210000}"/>
    <cellStyle name="쉼표 [0] 16 2 2 2 4 2" xfId="7280" xr:uid="{00000000-0005-0000-0000-00008B210000}"/>
    <cellStyle name="쉼표 [0] 16 2 2 2 4 2 2" xfId="7281" xr:uid="{00000000-0005-0000-0000-00008C210000}"/>
    <cellStyle name="쉼표 [0] 16 2 2 2 4 2 2 2" xfId="7282" xr:uid="{00000000-0005-0000-0000-00008D210000}"/>
    <cellStyle name="쉼표 [0] 16 2 2 2 4 2 3" xfId="7283" xr:uid="{00000000-0005-0000-0000-00008E210000}"/>
    <cellStyle name="쉼표 [0] 16 2 2 2 4 3" xfId="7284" xr:uid="{00000000-0005-0000-0000-00008F210000}"/>
    <cellStyle name="쉼표 [0] 16 2 2 2 4 3 2" xfId="7285" xr:uid="{00000000-0005-0000-0000-000090210000}"/>
    <cellStyle name="쉼표 [0] 16 2 2 2 4 3 2 2" xfId="7286" xr:uid="{00000000-0005-0000-0000-000091210000}"/>
    <cellStyle name="쉼표 [0] 16 2 2 2 4 3 3" xfId="7287" xr:uid="{00000000-0005-0000-0000-000092210000}"/>
    <cellStyle name="쉼표 [0] 16 2 2 2 4 4" xfId="7288" xr:uid="{00000000-0005-0000-0000-000093210000}"/>
    <cellStyle name="쉼표 [0] 16 2 2 2 4 4 2" xfId="7289" xr:uid="{00000000-0005-0000-0000-000094210000}"/>
    <cellStyle name="쉼표 [0] 16 2 2 2 4 5" xfId="7290" xr:uid="{00000000-0005-0000-0000-000095210000}"/>
    <cellStyle name="쉼표 [0] 16 2 2 2 5" xfId="7291" xr:uid="{00000000-0005-0000-0000-000096210000}"/>
    <cellStyle name="쉼표 [0] 16 2 2 2 5 2" xfId="7292" xr:uid="{00000000-0005-0000-0000-000097210000}"/>
    <cellStyle name="쉼표 [0] 16 2 2 2 5 2 2" xfId="7293" xr:uid="{00000000-0005-0000-0000-000098210000}"/>
    <cellStyle name="쉼표 [0] 16 2 2 2 5 3" xfId="7294" xr:uid="{00000000-0005-0000-0000-000099210000}"/>
    <cellStyle name="쉼표 [0] 16 2 2 2 6" xfId="7295" xr:uid="{00000000-0005-0000-0000-00009A210000}"/>
    <cellStyle name="쉼표 [0] 16 2 2 2 6 2" xfId="7296" xr:uid="{00000000-0005-0000-0000-00009B210000}"/>
    <cellStyle name="쉼표 [0] 16 2 2 2 6 2 2" xfId="7297" xr:uid="{00000000-0005-0000-0000-00009C210000}"/>
    <cellStyle name="쉼표 [0] 16 2 2 2 6 3" xfId="7298" xr:uid="{00000000-0005-0000-0000-00009D210000}"/>
    <cellStyle name="쉼표 [0] 16 2 2 2 7" xfId="7299" xr:uid="{00000000-0005-0000-0000-00009E210000}"/>
    <cellStyle name="쉼표 [0] 16 2 2 2 7 2" xfId="7300" xr:uid="{00000000-0005-0000-0000-00009F210000}"/>
    <cellStyle name="쉼표 [0] 16 2 2 2 8" xfId="7301" xr:uid="{00000000-0005-0000-0000-0000A0210000}"/>
    <cellStyle name="쉼표 [0] 16 2 2 2 9" xfId="38954" xr:uid="{00000000-0005-0000-0000-0000A1210000}"/>
    <cellStyle name="쉼표 [0] 16 2 2 3" xfId="7302" xr:uid="{00000000-0005-0000-0000-0000A2210000}"/>
    <cellStyle name="쉼표 [0] 16 2 2 3 2" xfId="7303" xr:uid="{00000000-0005-0000-0000-0000A3210000}"/>
    <cellStyle name="쉼표 [0] 16 2 2 3 2 2" xfId="7304" xr:uid="{00000000-0005-0000-0000-0000A4210000}"/>
    <cellStyle name="쉼표 [0] 16 2 2 3 2 2 2" xfId="7305" xr:uid="{00000000-0005-0000-0000-0000A5210000}"/>
    <cellStyle name="쉼표 [0] 16 2 2 3 2 2 2 2" xfId="7306" xr:uid="{00000000-0005-0000-0000-0000A6210000}"/>
    <cellStyle name="쉼표 [0] 16 2 2 3 2 2 2 2 2" xfId="7307" xr:uid="{00000000-0005-0000-0000-0000A7210000}"/>
    <cellStyle name="쉼표 [0] 16 2 2 3 2 2 2 3" xfId="7308" xr:uid="{00000000-0005-0000-0000-0000A8210000}"/>
    <cellStyle name="쉼표 [0] 16 2 2 3 2 2 3" xfId="7309" xr:uid="{00000000-0005-0000-0000-0000A9210000}"/>
    <cellStyle name="쉼표 [0] 16 2 2 3 2 2 3 2" xfId="7310" xr:uid="{00000000-0005-0000-0000-0000AA210000}"/>
    <cellStyle name="쉼표 [0] 16 2 2 3 2 2 3 2 2" xfId="7311" xr:uid="{00000000-0005-0000-0000-0000AB210000}"/>
    <cellStyle name="쉼표 [0] 16 2 2 3 2 2 3 3" xfId="7312" xr:uid="{00000000-0005-0000-0000-0000AC210000}"/>
    <cellStyle name="쉼표 [0] 16 2 2 3 2 2 4" xfId="7313" xr:uid="{00000000-0005-0000-0000-0000AD210000}"/>
    <cellStyle name="쉼표 [0] 16 2 2 3 2 2 4 2" xfId="7314" xr:uid="{00000000-0005-0000-0000-0000AE210000}"/>
    <cellStyle name="쉼표 [0] 16 2 2 3 2 2 5" xfId="7315" xr:uid="{00000000-0005-0000-0000-0000AF210000}"/>
    <cellStyle name="쉼표 [0] 16 2 2 3 2 3" xfId="7316" xr:uid="{00000000-0005-0000-0000-0000B0210000}"/>
    <cellStyle name="쉼표 [0] 16 2 2 3 2 3 2" xfId="7317" xr:uid="{00000000-0005-0000-0000-0000B1210000}"/>
    <cellStyle name="쉼표 [0] 16 2 2 3 2 3 2 2" xfId="7318" xr:uid="{00000000-0005-0000-0000-0000B2210000}"/>
    <cellStyle name="쉼표 [0] 16 2 2 3 2 3 3" xfId="7319" xr:uid="{00000000-0005-0000-0000-0000B3210000}"/>
    <cellStyle name="쉼표 [0] 16 2 2 3 2 4" xfId="7320" xr:uid="{00000000-0005-0000-0000-0000B4210000}"/>
    <cellStyle name="쉼표 [0] 16 2 2 3 2 4 2" xfId="7321" xr:uid="{00000000-0005-0000-0000-0000B5210000}"/>
    <cellStyle name="쉼표 [0] 16 2 2 3 2 4 2 2" xfId="7322" xr:uid="{00000000-0005-0000-0000-0000B6210000}"/>
    <cellStyle name="쉼표 [0] 16 2 2 3 2 4 3" xfId="7323" xr:uid="{00000000-0005-0000-0000-0000B7210000}"/>
    <cellStyle name="쉼표 [0] 16 2 2 3 2 5" xfId="7324" xr:uid="{00000000-0005-0000-0000-0000B8210000}"/>
    <cellStyle name="쉼표 [0] 16 2 2 3 2 5 2" xfId="7325" xr:uid="{00000000-0005-0000-0000-0000B9210000}"/>
    <cellStyle name="쉼표 [0] 16 2 2 3 2 6" xfId="7326" xr:uid="{00000000-0005-0000-0000-0000BA210000}"/>
    <cellStyle name="쉼표 [0] 16 2 2 3 2 7" xfId="38955" xr:uid="{00000000-0005-0000-0000-0000BB210000}"/>
    <cellStyle name="쉼표 [0] 16 2 2 3 3" xfId="7327" xr:uid="{00000000-0005-0000-0000-0000BC210000}"/>
    <cellStyle name="쉼표 [0] 16 2 2 3 3 2" xfId="7328" xr:uid="{00000000-0005-0000-0000-0000BD210000}"/>
    <cellStyle name="쉼표 [0] 16 2 2 3 3 2 2" xfId="7329" xr:uid="{00000000-0005-0000-0000-0000BE210000}"/>
    <cellStyle name="쉼표 [0] 16 2 2 3 3 2 2 2" xfId="7330" xr:uid="{00000000-0005-0000-0000-0000BF210000}"/>
    <cellStyle name="쉼표 [0] 16 2 2 3 3 2 3" xfId="7331" xr:uid="{00000000-0005-0000-0000-0000C0210000}"/>
    <cellStyle name="쉼표 [0] 16 2 2 3 3 3" xfId="7332" xr:uid="{00000000-0005-0000-0000-0000C1210000}"/>
    <cellStyle name="쉼표 [0] 16 2 2 3 3 3 2" xfId="7333" xr:uid="{00000000-0005-0000-0000-0000C2210000}"/>
    <cellStyle name="쉼표 [0] 16 2 2 3 3 3 2 2" xfId="7334" xr:uid="{00000000-0005-0000-0000-0000C3210000}"/>
    <cellStyle name="쉼표 [0] 16 2 2 3 3 3 3" xfId="7335" xr:uid="{00000000-0005-0000-0000-0000C4210000}"/>
    <cellStyle name="쉼표 [0] 16 2 2 3 3 4" xfId="7336" xr:uid="{00000000-0005-0000-0000-0000C5210000}"/>
    <cellStyle name="쉼표 [0] 16 2 2 3 3 4 2" xfId="7337" xr:uid="{00000000-0005-0000-0000-0000C6210000}"/>
    <cellStyle name="쉼표 [0] 16 2 2 3 3 5" xfId="7338" xr:uid="{00000000-0005-0000-0000-0000C7210000}"/>
    <cellStyle name="쉼표 [0] 16 2 2 3 4" xfId="7339" xr:uid="{00000000-0005-0000-0000-0000C8210000}"/>
    <cellStyle name="쉼표 [0] 16 2 2 3 4 2" xfId="7340" xr:uid="{00000000-0005-0000-0000-0000C9210000}"/>
    <cellStyle name="쉼표 [0] 16 2 2 3 4 2 2" xfId="7341" xr:uid="{00000000-0005-0000-0000-0000CA210000}"/>
    <cellStyle name="쉼표 [0] 16 2 2 3 4 2 2 2" xfId="7342" xr:uid="{00000000-0005-0000-0000-0000CB210000}"/>
    <cellStyle name="쉼표 [0] 16 2 2 3 4 2 3" xfId="7343" xr:uid="{00000000-0005-0000-0000-0000CC210000}"/>
    <cellStyle name="쉼표 [0] 16 2 2 3 4 3" xfId="7344" xr:uid="{00000000-0005-0000-0000-0000CD210000}"/>
    <cellStyle name="쉼표 [0] 16 2 2 3 4 3 2" xfId="7345" xr:uid="{00000000-0005-0000-0000-0000CE210000}"/>
    <cellStyle name="쉼표 [0] 16 2 2 3 4 3 2 2" xfId="7346" xr:uid="{00000000-0005-0000-0000-0000CF210000}"/>
    <cellStyle name="쉼표 [0] 16 2 2 3 4 3 3" xfId="7347" xr:uid="{00000000-0005-0000-0000-0000D0210000}"/>
    <cellStyle name="쉼표 [0] 16 2 2 3 4 4" xfId="7348" xr:uid="{00000000-0005-0000-0000-0000D1210000}"/>
    <cellStyle name="쉼표 [0] 16 2 2 3 4 4 2" xfId="7349" xr:uid="{00000000-0005-0000-0000-0000D2210000}"/>
    <cellStyle name="쉼표 [0] 16 2 2 3 4 5" xfId="7350" xr:uid="{00000000-0005-0000-0000-0000D3210000}"/>
    <cellStyle name="쉼표 [0] 16 2 2 3 5" xfId="7351" xr:uid="{00000000-0005-0000-0000-0000D4210000}"/>
    <cellStyle name="쉼표 [0] 16 2 2 3 5 2" xfId="7352" xr:uid="{00000000-0005-0000-0000-0000D5210000}"/>
    <cellStyle name="쉼표 [0] 16 2 2 3 5 2 2" xfId="7353" xr:uid="{00000000-0005-0000-0000-0000D6210000}"/>
    <cellStyle name="쉼표 [0] 16 2 2 3 5 3" xfId="7354" xr:uid="{00000000-0005-0000-0000-0000D7210000}"/>
    <cellStyle name="쉼표 [0] 16 2 2 3 6" xfId="7355" xr:uid="{00000000-0005-0000-0000-0000D8210000}"/>
    <cellStyle name="쉼표 [0] 16 2 2 3 6 2" xfId="7356" xr:uid="{00000000-0005-0000-0000-0000D9210000}"/>
    <cellStyle name="쉼표 [0] 16 2 2 3 6 2 2" xfId="7357" xr:uid="{00000000-0005-0000-0000-0000DA210000}"/>
    <cellStyle name="쉼표 [0] 16 2 2 3 6 3" xfId="7358" xr:uid="{00000000-0005-0000-0000-0000DB210000}"/>
    <cellStyle name="쉼표 [0] 16 2 2 3 7" xfId="7359" xr:uid="{00000000-0005-0000-0000-0000DC210000}"/>
    <cellStyle name="쉼표 [0] 16 2 2 3 7 2" xfId="7360" xr:uid="{00000000-0005-0000-0000-0000DD210000}"/>
    <cellStyle name="쉼표 [0] 16 2 2 3 8" xfId="7361" xr:uid="{00000000-0005-0000-0000-0000DE210000}"/>
    <cellStyle name="쉼표 [0] 16 2 2 3 9" xfId="38956" xr:uid="{00000000-0005-0000-0000-0000DF210000}"/>
    <cellStyle name="쉼표 [0] 16 2 2 4" xfId="7362" xr:uid="{00000000-0005-0000-0000-0000E0210000}"/>
    <cellStyle name="쉼표 [0] 16 2 2 4 2" xfId="7363" xr:uid="{00000000-0005-0000-0000-0000E1210000}"/>
    <cellStyle name="쉼표 [0] 16 2 2 4 2 2" xfId="7364" xr:uid="{00000000-0005-0000-0000-0000E2210000}"/>
    <cellStyle name="쉼표 [0] 16 2 2 4 2 2 2" xfId="7365" xr:uid="{00000000-0005-0000-0000-0000E3210000}"/>
    <cellStyle name="쉼표 [0] 16 2 2 4 2 2 2 2" xfId="7366" xr:uid="{00000000-0005-0000-0000-0000E4210000}"/>
    <cellStyle name="쉼표 [0] 16 2 2 4 2 2 3" xfId="7367" xr:uid="{00000000-0005-0000-0000-0000E5210000}"/>
    <cellStyle name="쉼표 [0] 16 2 2 4 2 3" xfId="7368" xr:uid="{00000000-0005-0000-0000-0000E6210000}"/>
    <cellStyle name="쉼표 [0] 16 2 2 4 2 3 2" xfId="7369" xr:uid="{00000000-0005-0000-0000-0000E7210000}"/>
    <cellStyle name="쉼표 [0] 16 2 2 4 2 3 2 2" xfId="7370" xr:uid="{00000000-0005-0000-0000-0000E8210000}"/>
    <cellStyle name="쉼표 [0] 16 2 2 4 2 3 3" xfId="7371" xr:uid="{00000000-0005-0000-0000-0000E9210000}"/>
    <cellStyle name="쉼표 [0] 16 2 2 4 2 4" xfId="7372" xr:uid="{00000000-0005-0000-0000-0000EA210000}"/>
    <cellStyle name="쉼표 [0] 16 2 2 4 2 4 2" xfId="7373" xr:uid="{00000000-0005-0000-0000-0000EB210000}"/>
    <cellStyle name="쉼표 [0] 16 2 2 4 2 5" xfId="7374" xr:uid="{00000000-0005-0000-0000-0000EC210000}"/>
    <cellStyle name="쉼표 [0] 16 2 2 4 3" xfId="7375" xr:uid="{00000000-0005-0000-0000-0000ED210000}"/>
    <cellStyle name="쉼표 [0] 16 2 2 4 3 2" xfId="7376" xr:uid="{00000000-0005-0000-0000-0000EE210000}"/>
    <cellStyle name="쉼표 [0] 16 2 2 4 3 2 2" xfId="7377" xr:uid="{00000000-0005-0000-0000-0000EF210000}"/>
    <cellStyle name="쉼표 [0] 16 2 2 4 3 3" xfId="7378" xr:uid="{00000000-0005-0000-0000-0000F0210000}"/>
    <cellStyle name="쉼표 [0] 16 2 2 4 4" xfId="7379" xr:uid="{00000000-0005-0000-0000-0000F1210000}"/>
    <cellStyle name="쉼표 [0] 16 2 2 4 4 2" xfId="7380" xr:uid="{00000000-0005-0000-0000-0000F2210000}"/>
    <cellStyle name="쉼표 [0] 16 2 2 4 4 2 2" xfId="7381" xr:uid="{00000000-0005-0000-0000-0000F3210000}"/>
    <cellStyle name="쉼표 [0] 16 2 2 4 4 3" xfId="7382" xr:uid="{00000000-0005-0000-0000-0000F4210000}"/>
    <cellStyle name="쉼표 [0] 16 2 2 4 5" xfId="7383" xr:uid="{00000000-0005-0000-0000-0000F5210000}"/>
    <cellStyle name="쉼표 [0] 16 2 2 4 5 2" xfId="7384" xr:uid="{00000000-0005-0000-0000-0000F6210000}"/>
    <cellStyle name="쉼표 [0] 16 2 2 4 6" xfId="7385" xr:uid="{00000000-0005-0000-0000-0000F7210000}"/>
    <cellStyle name="쉼표 [0] 16 2 2 4 7" xfId="38957" xr:uid="{00000000-0005-0000-0000-0000F8210000}"/>
    <cellStyle name="쉼표 [0] 16 2 2 5" xfId="7386" xr:uid="{00000000-0005-0000-0000-0000F9210000}"/>
    <cellStyle name="쉼표 [0] 16 2 2 5 2" xfId="7387" xr:uid="{00000000-0005-0000-0000-0000FA210000}"/>
    <cellStyle name="쉼표 [0] 16 2 2 5 2 2" xfId="7388" xr:uid="{00000000-0005-0000-0000-0000FB210000}"/>
    <cellStyle name="쉼표 [0] 16 2 2 5 2 2 2" xfId="7389" xr:uid="{00000000-0005-0000-0000-0000FC210000}"/>
    <cellStyle name="쉼표 [0] 16 2 2 5 2 3" xfId="7390" xr:uid="{00000000-0005-0000-0000-0000FD210000}"/>
    <cellStyle name="쉼표 [0] 16 2 2 5 3" xfId="7391" xr:uid="{00000000-0005-0000-0000-0000FE210000}"/>
    <cellStyle name="쉼표 [0] 16 2 2 5 3 2" xfId="7392" xr:uid="{00000000-0005-0000-0000-0000FF210000}"/>
    <cellStyle name="쉼표 [0] 16 2 2 5 3 2 2" xfId="7393" xr:uid="{00000000-0005-0000-0000-000000220000}"/>
    <cellStyle name="쉼표 [0] 16 2 2 5 3 3" xfId="7394" xr:uid="{00000000-0005-0000-0000-000001220000}"/>
    <cellStyle name="쉼표 [0] 16 2 2 5 4" xfId="7395" xr:uid="{00000000-0005-0000-0000-000002220000}"/>
    <cellStyle name="쉼표 [0] 16 2 2 5 4 2" xfId="7396" xr:uid="{00000000-0005-0000-0000-000003220000}"/>
    <cellStyle name="쉼표 [0] 16 2 2 5 5" xfId="7397" xr:uid="{00000000-0005-0000-0000-000004220000}"/>
    <cellStyle name="쉼표 [0] 16 2 2 6" xfId="7398" xr:uid="{00000000-0005-0000-0000-000005220000}"/>
    <cellStyle name="쉼표 [0] 16 2 2 6 2" xfId="7399" xr:uid="{00000000-0005-0000-0000-000006220000}"/>
    <cellStyle name="쉼표 [0] 16 2 2 6 2 2" xfId="7400" xr:uid="{00000000-0005-0000-0000-000007220000}"/>
    <cellStyle name="쉼표 [0] 16 2 2 6 2 2 2" xfId="7401" xr:uid="{00000000-0005-0000-0000-000008220000}"/>
    <cellStyle name="쉼표 [0] 16 2 2 6 2 3" xfId="7402" xr:uid="{00000000-0005-0000-0000-000009220000}"/>
    <cellStyle name="쉼표 [0] 16 2 2 6 3" xfId="7403" xr:uid="{00000000-0005-0000-0000-00000A220000}"/>
    <cellStyle name="쉼표 [0] 16 2 2 6 3 2" xfId="7404" xr:uid="{00000000-0005-0000-0000-00000B220000}"/>
    <cellStyle name="쉼표 [0] 16 2 2 6 3 2 2" xfId="7405" xr:uid="{00000000-0005-0000-0000-00000C220000}"/>
    <cellStyle name="쉼표 [0] 16 2 2 6 3 3" xfId="7406" xr:uid="{00000000-0005-0000-0000-00000D220000}"/>
    <cellStyle name="쉼표 [0] 16 2 2 6 4" xfId="7407" xr:uid="{00000000-0005-0000-0000-00000E220000}"/>
    <cellStyle name="쉼표 [0] 16 2 2 6 4 2" xfId="7408" xr:uid="{00000000-0005-0000-0000-00000F220000}"/>
    <cellStyle name="쉼표 [0] 16 2 2 6 5" xfId="7409" xr:uid="{00000000-0005-0000-0000-000010220000}"/>
    <cellStyle name="쉼표 [0] 16 2 2 7" xfId="7410" xr:uid="{00000000-0005-0000-0000-000011220000}"/>
    <cellStyle name="쉼표 [0] 16 2 2 7 2" xfId="7411" xr:uid="{00000000-0005-0000-0000-000012220000}"/>
    <cellStyle name="쉼표 [0] 16 2 2 7 2 2" xfId="7412" xr:uid="{00000000-0005-0000-0000-000013220000}"/>
    <cellStyle name="쉼표 [0] 16 2 2 7 3" xfId="7413" xr:uid="{00000000-0005-0000-0000-000014220000}"/>
    <cellStyle name="쉼표 [0] 16 2 2 8" xfId="7414" xr:uid="{00000000-0005-0000-0000-000015220000}"/>
    <cellStyle name="쉼표 [0] 16 2 2 8 2" xfId="7415" xr:uid="{00000000-0005-0000-0000-000016220000}"/>
    <cellStyle name="쉼표 [0] 16 2 2 8 2 2" xfId="7416" xr:uid="{00000000-0005-0000-0000-000017220000}"/>
    <cellStyle name="쉼표 [0] 16 2 2 8 3" xfId="7417" xr:uid="{00000000-0005-0000-0000-000018220000}"/>
    <cellStyle name="쉼표 [0] 16 2 2 9" xfId="7418" xr:uid="{00000000-0005-0000-0000-000019220000}"/>
    <cellStyle name="쉼표 [0] 16 2 2 9 2" xfId="7419" xr:uid="{00000000-0005-0000-0000-00001A220000}"/>
    <cellStyle name="쉼표 [0] 16 2 3" xfId="7420" xr:uid="{00000000-0005-0000-0000-00001B220000}"/>
    <cellStyle name="쉼표 [0] 16 2 3 2" xfId="7421" xr:uid="{00000000-0005-0000-0000-00001C220000}"/>
    <cellStyle name="쉼표 [0] 16 2 3 2 2" xfId="7422" xr:uid="{00000000-0005-0000-0000-00001D220000}"/>
    <cellStyle name="쉼표 [0] 16 2 3 2 2 2" xfId="7423" xr:uid="{00000000-0005-0000-0000-00001E220000}"/>
    <cellStyle name="쉼표 [0] 16 2 3 2 2 2 2" xfId="7424" xr:uid="{00000000-0005-0000-0000-00001F220000}"/>
    <cellStyle name="쉼표 [0] 16 2 3 2 2 2 2 2" xfId="7425" xr:uid="{00000000-0005-0000-0000-000020220000}"/>
    <cellStyle name="쉼표 [0] 16 2 3 2 2 2 3" xfId="7426" xr:uid="{00000000-0005-0000-0000-000021220000}"/>
    <cellStyle name="쉼표 [0] 16 2 3 2 2 3" xfId="7427" xr:uid="{00000000-0005-0000-0000-000022220000}"/>
    <cellStyle name="쉼표 [0] 16 2 3 2 2 3 2" xfId="7428" xr:uid="{00000000-0005-0000-0000-000023220000}"/>
    <cellStyle name="쉼표 [0] 16 2 3 2 2 3 2 2" xfId="7429" xr:uid="{00000000-0005-0000-0000-000024220000}"/>
    <cellStyle name="쉼표 [0] 16 2 3 2 2 3 3" xfId="7430" xr:uid="{00000000-0005-0000-0000-000025220000}"/>
    <cellStyle name="쉼표 [0] 16 2 3 2 2 4" xfId="7431" xr:uid="{00000000-0005-0000-0000-000026220000}"/>
    <cellStyle name="쉼표 [0] 16 2 3 2 2 4 2" xfId="7432" xr:uid="{00000000-0005-0000-0000-000027220000}"/>
    <cellStyle name="쉼표 [0] 16 2 3 2 2 5" xfId="7433" xr:uid="{00000000-0005-0000-0000-000028220000}"/>
    <cellStyle name="쉼표 [0] 16 2 3 2 2 6" xfId="38958" xr:uid="{00000000-0005-0000-0000-000029220000}"/>
    <cellStyle name="쉼표 [0] 16 2 3 2 3" xfId="7434" xr:uid="{00000000-0005-0000-0000-00002A220000}"/>
    <cellStyle name="쉼표 [0] 16 2 3 2 3 2" xfId="7435" xr:uid="{00000000-0005-0000-0000-00002B220000}"/>
    <cellStyle name="쉼표 [0] 16 2 3 2 3 2 2" xfId="7436" xr:uid="{00000000-0005-0000-0000-00002C220000}"/>
    <cellStyle name="쉼표 [0] 16 2 3 2 3 3" xfId="7437" xr:uid="{00000000-0005-0000-0000-00002D220000}"/>
    <cellStyle name="쉼표 [0] 16 2 3 2 4" xfId="7438" xr:uid="{00000000-0005-0000-0000-00002E220000}"/>
    <cellStyle name="쉼표 [0] 16 2 3 2 4 2" xfId="7439" xr:uid="{00000000-0005-0000-0000-00002F220000}"/>
    <cellStyle name="쉼표 [0] 16 2 3 2 4 2 2" xfId="7440" xr:uid="{00000000-0005-0000-0000-000030220000}"/>
    <cellStyle name="쉼표 [0] 16 2 3 2 4 3" xfId="7441" xr:uid="{00000000-0005-0000-0000-000031220000}"/>
    <cellStyle name="쉼표 [0] 16 2 3 2 5" xfId="7442" xr:uid="{00000000-0005-0000-0000-000032220000}"/>
    <cellStyle name="쉼표 [0] 16 2 3 2 5 2" xfId="7443" xr:uid="{00000000-0005-0000-0000-000033220000}"/>
    <cellStyle name="쉼표 [0] 16 2 3 2 6" xfId="7444" xr:uid="{00000000-0005-0000-0000-000034220000}"/>
    <cellStyle name="쉼표 [0] 16 2 3 2 7" xfId="38959" xr:uid="{00000000-0005-0000-0000-000035220000}"/>
    <cellStyle name="쉼표 [0] 16 2 3 3" xfId="7445" xr:uid="{00000000-0005-0000-0000-000036220000}"/>
    <cellStyle name="쉼표 [0] 16 2 3 3 2" xfId="7446" xr:uid="{00000000-0005-0000-0000-000037220000}"/>
    <cellStyle name="쉼표 [0] 16 2 3 3 2 2" xfId="7447" xr:uid="{00000000-0005-0000-0000-000038220000}"/>
    <cellStyle name="쉼표 [0] 16 2 3 3 2 2 2" xfId="7448" xr:uid="{00000000-0005-0000-0000-000039220000}"/>
    <cellStyle name="쉼표 [0] 16 2 3 3 2 3" xfId="7449" xr:uid="{00000000-0005-0000-0000-00003A220000}"/>
    <cellStyle name="쉼표 [0] 16 2 3 3 2 4" xfId="38960" xr:uid="{00000000-0005-0000-0000-00003B220000}"/>
    <cellStyle name="쉼표 [0] 16 2 3 3 3" xfId="7450" xr:uid="{00000000-0005-0000-0000-00003C220000}"/>
    <cellStyle name="쉼표 [0] 16 2 3 3 3 2" xfId="7451" xr:uid="{00000000-0005-0000-0000-00003D220000}"/>
    <cellStyle name="쉼표 [0] 16 2 3 3 3 2 2" xfId="7452" xr:uid="{00000000-0005-0000-0000-00003E220000}"/>
    <cellStyle name="쉼표 [0] 16 2 3 3 3 3" xfId="7453" xr:uid="{00000000-0005-0000-0000-00003F220000}"/>
    <cellStyle name="쉼표 [0] 16 2 3 3 4" xfId="7454" xr:uid="{00000000-0005-0000-0000-000040220000}"/>
    <cellStyle name="쉼표 [0] 16 2 3 3 4 2" xfId="7455" xr:uid="{00000000-0005-0000-0000-000041220000}"/>
    <cellStyle name="쉼표 [0] 16 2 3 3 5" xfId="7456" xr:uid="{00000000-0005-0000-0000-000042220000}"/>
    <cellStyle name="쉼표 [0] 16 2 3 3 6" xfId="38961" xr:uid="{00000000-0005-0000-0000-000043220000}"/>
    <cellStyle name="쉼표 [0] 16 2 3 4" xfId="7457" xr:uid="{00000000-0005-0000-0000-000044220000}"/>
    <cellStyle name="쉼표 [0] 16 2 3 4 2" xfId="7458" xr:uid="{00000000-0005-0000-0000-000045220000}"/>
    <cellStyle name="쉼표 [0] 16 2 3 4 2 2" xfId="7459" xr:uid="{00000000-0005-0000-0000-000046220000}"/>
    <cellStyle name="쉼표 [0] 16 2 3 4 2 2 2" xfId="7460" xr:uid="{00000000-0005-0000-0000-000047220000}"/>
    <cellStyle name="쉼표 [0] 16 2 3 4 2 3" xfId="7461" xr:uid="{00000000-0005-0000-0000-000048220000}"/>
    <cellStyle name="쉼표 [0] 16 2 3 4 3" xfId="7462" xr:uid="{00000000-0005-0000-0000-000049220000}"/>
    <cellStyle name="쉼표 [0] 16 2 3 4 3 2" xfId="7463" xr:uid="{00000000-0005-0000-0000-00004A220000}"/>
    <cellStyle name="쉼표 [0] 16 2 3 4 3 2 2" xfId="7464" xr:uid="{00000000-0005-0000-0000-00004B220000}"/>
    <cellStyle name="쉼표 [0] 16 2 3 4 3 3" xfId="7465" xr:uid="{00000000-0005-0000-0000-00004C220000}"/>
    <cellStyle name="쉼표 [0] 16 2 3 4 4" xfId="7466" xr:uid="{00000000-0005-0000-0000-00004D220000}"/>
    <cellStyle name="쉼표 [0] 16 2 3 4 4 2" xfId="7467" xr:uid="{00000000-0005-0000-0000-00004E220000}"/>
    <cellStyle name="쉼표 [0] 16 2 3 4 5" xfId="7468" xr:uid="{00000000-0005-0000-0000-00004F220000}"/>
    <cellStyle name="쉼표 [0] 16 2 3 4 6" xfId="38962" xr:uid="{00000000-0005-0000-0000-000050220000}"/>
    <cellStyle name="쉼표 [0] 16 2 3 5" xfId="7469" xr:uid="{00000000-0005-0000-0000-000051220000}"/>
    <cellStyle name="쉼표 [0] 16 2 3 5 2" xfId="7470" xr:uid="{00000000-0005-0000-0000-000052220000}"/>
    <cellStyle name="쉼표 [0] 16 2 3 5 2 2" xfId="7471" xr:uid="{00000000-0005-0000-0000-000053220000}"/>
    <cellStyle name="쉼표 [0] 16 2 3 5 3" xfId="7472" xr:uid="{00000000-0005-0000-0000-000054220000}"/>
    <cellStyle name="쉼표 [0] 16 2 3 6" xfId="7473" xr:uid="{00000000-0005-0000-0000-000055220000}"/>
    <cellStyle name="쉼표 [0] 16 2 3 6 2" xfId="7474" xr:uid="{00000000-0005-0000-0000-000056220000}"/>
    <cellStyle name="쉼표 [0] 16 2 3 6 2 2" xfId="7475" xr:uid="{00000000-0005-0000-0000-000057220000}"/>
    <cellStyle name="쉼표 [0] 16 2 3 6 3" xfId="7476" xr:uid="{00000000-0005-0000-0000-000058220000}"/>
    <cellStyle name="쉼표 [0] 16 2 3 7" xfId="7477" xr:uid="{00000000-0005-0000-0000-000059220000}"/>
    <cellStyle name="쉼표 [0] 16 2 3 7 2" xfId="7478" xr:uid="{00000000-0005-0000-0000-00005A220000}"/>
    <cellStyle name="쉼표 [0] 16 2 3 8" xfId="7479" xr:uid="{00000000-0005-0000-0000-00005B220000}"/>
    <cellStyle name="쉼표 [0] 16 2 3 9" xfId="38963" xr:uid="{00000000-0005-0000-0000-00005C220000}"/>
    <cellStyle name="쉼표 [0] 16 2 4" xfId="7480" xr:uid="{00000000-0005-0000-0000-00005D220000}"/>
    <cellStyle name="쉼표 [0] 16 2 4 2" xfId="7481" xr:uid="{00000000-0005-0000-0000-00005E220000}"/>
    <cellStyle name="쉼표 [0] 16 2 4 2 2" xfId="7482" xr:uid="{00000000-0005-0000-0000-00005F220000}"/>
    <cellStyle name="쉼표 [0] 16 2 4 2 2 2" xfId="7483" xr:uid="{00000000-0005-0000-0000-000060220000}"/>
    <cellStyle name="쉼표 [0] 16 2 4 2 2 2 2" xfId="7484" xr:uid="{00000000-0005-0000-0000-000061220000}"/>
    <cellStyle name="쉼표 [0] 16 2 4 2 2 2 2 2" xfId="7485" xr:uid="{00000000-0005-0000-0000-000062220000}"/>
    <cellStyle name="쉼표 [0] 16 2 4 2 2 2 3" xfId="7486" xr:uid="{00000000-0005-0000-0000-000063220000}"/>
    <cellStyle name="쉼표 [0] 16 2 4 2 2 3" xfId="7487" xr:uid="{00000000-0005-0000-0000-000064220000}"/>
    <cellStyle name="쉼표 [0] 16 2 4 2 2 3 2" xfId="7488" xr:uid="{00000000-0005-0000-0000-000065220000}"/>
    <cellStyle name="쉼표 [0] 16 2 4 2 2 3 2 2" xfId="7489" xr:uid="{00000000-0005-0000-0000-000066220000}"/>
    <cellStyle name="쉼표 [0] 16 2 4 2 2 3 3" xfId="7490" xr:uid="{00000000-0005-0000-0000-000067220000}"/>
    <cellStyle name="쉼표 [0] 16 2 4 2 2 4" xfId="7491" xr:uid="{00000000-0005-0000-0000-000068220000}"/>
    <cellStyle name="쉼표 [0] 16 2 4 2 2 4 2" xfId="7492" xr:uid="{00000000-0005-0000-0000-000069220000}"/>
    <cellStyle name="쉼표 [0] 16 2 4 2 2 5" xfId="7493" xr:uid="{00000000-0005-0000-0000-00006A220000}"/>
    <cellStyle name="쉼표 [0] 16 2 4 2 3" xfId="7494" xr:uid="{00000000-0005-0000-0000-00006B220000}"/>
    <cellStyle name="쉼표 [0] 16 2 4 2 3 2" xfId="7495" xr:uid="{00000000-0005-0000-0000-00006C220000}"/>
    <cellStyle name="쉼표 [0] 16 2 4 2 3 2 2" xfId="7496" xr:uid="{00000000-0005-0000-0000-00006D220000}"/>
    <cellStyle name="쉼표 [0] 16 2 4 2 3 3" xfId="7497" xr:uid="{00000000-0005-0000-0000-00006E220000}"/>
    <cellStyle name="쉼표 [0] 16 2 4 2 4" xfId="7498" xr:uid="{00000000-0005-0000-0000-00006F220000}"/>
    <cellStyle name="쉼표 [0] 16 2 4 2 4 2" xfId="7499" xr:uid="{00000000-0005-0000-0000-000070220000}"/>
    <cellStyle name="쉼표 [0] 16 2 4 2 4 2 2" xfId="7500" xr:uid="{00000000-0005-0000-0000-000071220000}"/>
    <cellStyle name="쉼표 [0] 16 2 4 2 4 3" xfId="7501" xr:uid="{00000000-0005-0000-0000-000072220000}"/>
    <cellStyle name="쉼표 [0] 16 2 4 2 5" xfId="7502" xr:uid="{00000000-0005-0000-0000-000073220000}"/>
    <cellStyle name="쉼표 [0] 16 2 4 2 5 2" xfId="7503" xr:uid="{00000000-0005-0000-0000-000074220000}"/>
    <cellStyle name="쉼표 [0] 16 2 4 2 6" xfId="7504" xr:uid="{00000000-0005-0000-0000-000075220000}"/>
    <cellStyle name="쉼표 [0] 16 2 4 2 7" xfId="38964" xr:uid="{00000000-0005-0000-0000-000076220000}"/>
    <cellStyle name="쉼표 [0] 16 2 4 3" xfId="7505" xr:uid="{00000000-0005-0000-0000-000077220000}"/>
    <cellStyle name="쉼표 [0] 16 2 4 3 2" xfId="7506" xr:uid="{00000000-0005-0000-0000-000078220000}"/>
    <cellStyle name="쉼표 [0] 16 2 4 3 2 2" xfId="7507" xr:uid="{00000000-0005-0000-0000-000079220000}"/>
    <cellStyle name="쉼표 [0] 16 2 4 3 2 2 2" xfId="7508" xr:uid="{00000000-0005-0000-0000-00007A220000}"/>
    <cellStyle name="쉼표 [0] 16 2 4 3 2 3" xfId="7509" xr:uid="{00000000-0005-0000-0000-00007B220000}"/>
    <cellStyle name="쉼표 [0] 16 2 4 3 3" xfId="7510" xr:uid="{00000000-0005-0000-0000-00007C220000}"/>
    <cellStyle name="쉼표 [0] 16 2 4 3 3 2" xfId="7511" xr:uid="{00000000-0005-0000-0000-00007D220000}"/>
    <cellStyle name="쉼표 [0] 16 2 4 3 3 2 2" xfId="7512" xr:uid="{00000000-0005-0000-0000-00007E220000}"/>
    <cellStyle name="쉼표 [0] 16 2 4 3 3 3" xfId="7513" xr:uid="{00000000-0005-0000-0000-00007F220000}"/>
    <cellStyle name="쉼표 [0] 16 2 4 3 4" xfId="7514" xr:uid="{00000000-0005-0000-0000-000080220000}"/>
    <cellStyle name="쉼표 [0] 16 2 4 3 4 2" xfId="7515" xr:uid="{00000000-0005-0000-0000-000081220000}"/>
    <cellStyle name="쉼표 [0] 16 2 4 3 5" xfId="7516" xr:uid="{00000000-0005-0000-0000-000082220000}"/>
    <cellStyle name="쉼표 [0] 16 2 4 4" xfId="7517" xr:uid="{00000000-0005-0000-0000-000083220000}"/>
    <cellStyle name="쉼표 [0] 16 2 4 4 2" xfId="7518" xr:uid="{00000000-0005-0000-0000-000084220000}"/>
    <cellStyle name="쉼표 [0] 16 2 4 4 2 2" xfId="7519" xr:uid="{00000000-0005-0000-0000-000085220000}"/>
    <cellStyle name="쉼표 [0] 16 2 4 4 2 2 2" xfId="7520" xr:uid="{00000000-0005-0000-0000-000086220000}"/>
    <cellStyle name="쉼표 [0] 16 2 4 4 2 3" xfId="7521" xr:uid="{00000000-0005-0000-0000-000087220000}"/>
    <cellStyle name="쉼표 [0] 16 2 4 4 3" xfId="7522" xr:uid="{00000000-0005-0000-0000-000088220000}"/>
    <cellStyle name="쉼표 [0] 16 2 4 4 3 2" xfId="7523" xr:uid="{00000000-0005-0000-0000-000089220000}"/>
    <cellStyle name="쉼표 [0] 16 2 4 4 3 2 2" xfId="7524" xr:uid="{00000000-0005-0000-0000-00008A220000}"/>
    <cellStyle name="쉼표 [0] 16 2 4 4 3 3" xfId="7525" xr:uid="{00000000-0005-0000-0000-00008B220000}"/>
    <cellStyle name="쉼표 [0] 16 2 4 4 4" xfId="7526" xr:uid="{00000000-0005-0000-0000-00008C220000}"/>
    <cellStyle name="쉼표 [0] 16 2 4 4 4 2" xfId="7527" xr:uid="{00000000-0005-0000-0000-00008D220000}"/>
    <cellStyle name="쉼표 [0] 16 2 4 4 5" xfId="7528" xr:uid="{00000000-0005-0000-0000-00008E220000}"/>
    <cellStyle name="쉼표 [0] 16 2 4 5" xfId="7529" xr:uid="{00000000-0005-0000-0000-00008F220000}"/>
    <cellStyle name="쉼표 [0] 16 2 4 5 2" xfId="7530" xr:uid="{00000000-0005-0000-0000-000090220000}"/>
    <cellStyle name="쉼표 [0] 16 2 4 5 2 2" xfId="7531" xr:uid="{00000000-0005-0000-0000-000091220000}"/>
    <cellStyle name="쉼표 [0] 16 2 4 5 3" xfId="7532" xr:uid="{00000000-0005-0000-0000-000092220000}"/>
    <cellStyle name="쉼표 [0] 16 2 4 6" xfId="7533" xr:uid="{00000000-0005-0000-0000-000093220000}"/>
    <cellStyle name="쉼표 [0] 16 2 4 6 2" xfId="7534" xr:uid="{00000000-0005-0000-0000-000094220000}"/>
    <cellStyle name="쉼표 [0] 16 2 4 6 2 2" xfId="7535" xr:uid="{00000000-0005-0000-0000-000095220000}"/>
    <cellStyle name="쉼표 [0] 16 2 4 6 3" xfId="7536" xr:uid="{00000000-0005-0000-0000-000096220000}"/>
    <cellStyle name="쉼표 [0] 16 2 4 7" xfId="7537" xr:uid="{00000000-0005-0000-0000-000097220000}"/>
    <cellStyle name="쉼표 [0] 16 2 4 7 2" xfId="7538" xr:uid="{00000000-0005-0000-0000-000098220000}"/>
    <cellStyle name="쉼표 [0] 16 2 4 8" xfId="7539" xr:uid="{00000000-0005-0000-0000-000099220000}"/>
    <cellStyle name="쉼표 [0] 16 2 4 9" xfId="38965" xr:uid="{00000000-0005-0000-0000-00009A220000}"/>
    <cellStyle name="쉼표 [0] 16 2 5" xfId="7540" xr:uid="{00000000-0005-0000-0000-00009B220000}"/>
    <cellStyle name="쉼표 [0] 16 2 5 2" xfId="7541" xr:uid="{00000000-0005-0000-0000-00009C220000}"/>
    <cellStyle name="쉼표 [0] 16 2 5 2 2" xfId="7542" xr:uid="{00000000-0005-0000-0000-00009D220000}"/>
    <cellStyle name="쉼표 [0] 16 2 5 2 2 2" xfId="7543" xr:uid="{00000000-0005-0000-0000-00009E220000}"/>
    <cellStyle name="쉼표 [0] 16 2 5 2 2 2 2" xfId="7544" xr:uid="{00000000-0005-0000-0000-00009F220000}"/>
    <cellStyle name="쉼표 [0] 16 2 5 2 2 3" xfId="7545" xr:uid="{00000000-0005-0000-0000-0000A0220000}"/>
    <cellStyle name="쉼표 [0] 16 2 5 2 3" xfId="7546" xr:uid="{00000000-0005-0000-0000-0000A1220000}"/>
    <cellStyle name="쉼표 [0] 16 2 5 2 3 2" xfId="7547" xr:uid="{00000000-0005-0000-0000-0000A2220000}"/>
    <cellStyle name="쉼표 [0] 16 2 5 2 3 2 2" xfId="7548" xr:uid="{00000000-0005-0000-0000-0000A3220000}"/>
    <cellStyle name="쉼표 [0] 16 2 5 2 3 3" xfId="7549" xr:uid="{00000000-0005-0000-0000-0000A4220000}"/>
    <cellStyle name="쉼표 [0] 16 2 5 2 4" xfId="7550" xr:uid="{00000000-0005-0000-0000-0000A5220000}"/>
    <cellStyle name="쉼표 [0] 16 2 5 2 4 2" xfId="7551" xr:uid="{00000000-0005-0000-0000-0000A6220000}"/>
    <cellStyle name="쉼표 [0] 16 2 5 2 5" xfId="7552" xr:uid="{00000000-0005-0000-0000-0000A7220000}"/>
    <cellStyle name="쉼표 [0] 16 2 5 2 6" xfId="38966" xr:uid="{00000000-0005-0000-0000-0000A8220000}"/>
    <cellStyle name="쉼표 [0] 16 2 5 3" xfId="7553" xr:uid="{00000000-0005-0000-0000-0000A9220000}"/>
    <cellStyle name="쉼표 [0] 16 2 5 3 2" xfId="7554" xr:uid="{00000000-0005-0000-0000-0000AA220000}"/>
    <cellStyle name="쉼표 [0] 16 2 5 3 2 2" xfId="7555" xr:uid="{00000000-0005-0000-0000-0000AB220000}"/>
    <cellStyle name="쉼표 [0] 16 2 5 3 3" xfId="7556" xr:uid="{00000000-0005-0000-0000-0000AC220000}"/>
    <cellStyle name="쉼표 [0] 16 2 5 4" xfId="7557" xr:uid="{00000000-0005-0000-0000-0000AD220000}"/>
    <cellStyle name="쉼표 [0] 16 2 5 4 2" xfId="7558" xr:uid="{00000000-0005-0000-0000-0000AE220000}"/>
    <cellStyle name="쉼표 [0] 16 2 5 4 2 2" xfId="7559" xr:uid="{00000000-0005-0000-0000-0000AF220000}"/>
    <cellStyle name="쉼표 [0] 16 2 5 4 3" xfId="7560" xr:uid="{00000000-0005-0000-0000-0000B0220000}"/>
    <cellStyle name="쉼표 [0] 16 2 5 5" xfId="7561" xr:uid="{00000000-0005-0000-0000-0000B1220000}"/>
    <cellStyle name="쉼표 [0] 16 2 5 5 2" xfId="7562" xr:uid="{00000000-0005-0000-0000-0000B2220000}"/>
    <cellStyle name="쉼표 [0] 16 2 5 6" xfId="7563" xr:uid="{00000000-0005-0000-0000-0000B3220000}"/>
    <cellStyle name="쉼표 [0] 16 2 5 7" xfId="38967" xr:uid="{00000000-0005-0000-0000-0000B4220000}"/>
    <cellStyle name="쉼표 [0] 16 2 6" xfId="7564" xr:uid="{00000000-0005-0000-0000-0000B5220000}"/>
    <cellStyle name="쉼표 [0] 16 2 6 2" xfId="7565" xr:uid="{00000000-0005-0000-0000-0000B6220000}"/>
    <cellStyle name="쉼표 [0] 16 2 6 2 2" xfId="7566" xr:uid="{00000000-0005-0000-0000-0000B7220000}"/>
    <cellStyle name="쉼표 [0] 16 2 6 2 2 2" xfId="7567" xr:uid="{00000000-0005-0000-0000-0000B8220000}"/>
    <cellStyle name="쉼표 [0] 16 2 6 2 3" xfId="7568" xr:uid="{00000000-0005-0000-0000-0000B9220000}"/>
    <cellStyle name="쉼표 [0] 16 2 6 3" xfId="7569" xr:uid="{00000000-0005-0000-0000-0000BA220000}"/>
    <cellStyle name="쉼표 [0] 16 2 6 3 2" xfId="7570" xr:uid="{00000000-0005-0000-0000-0000BB220000}"/>
    <cellStyle name="쉼표 [0] 16 2 6 3 2 2" xfId="7571" xr:uid="{00000000-0005-0000-0000-0000BC220000}"/>
    <cellStyle name="쉼표 [0] 16 2 6 3 3" xfId="7572" xr:uid="{00000000-0005-0000-0000-0000BD220000}"/>
    <cellStyle name="쉼표 [0] 16 2 6 4" xfId="7573" xr:uid="{00000000-0005-0000-0000-0000BE220000}"/>
    <cellStyle name="쉼표 [0] 16 2 6 4 2" xfId="7574" xr:uid="{00000000-0005-0000-0000-0000BF220000}"/>
    <cellStyle name="쉼표 [0] 16 2 6 5" xfId="7575" xr:uid="{00000000-0005-0000-0000-0000C0220000}"/>
    <cellStyle name="쉼표 [0] 16 2 6 6" xfId="38968" xr:uid="{00000000-0005-0000-0000-0000C1220000}"/>
    <cellStyle name="쉼표 [0] 16 2 7" xfId="7576" xr:uid="{00000000-0005-0000-0000-0000C2220000}"/>
    <cellStyle name="쉼표 [0] 16 2 7 2" xfId="7577" xr:uid="{00000000-0005-0000-0000-0000C3220000}"/>
    <cellStyle name="쉼표 [0] 16 2 7 2 2" xfId="7578" xr:uid="{00000000-0005-0000-0000-0000C4220000}"/>
    <cellStyle name="쉼표 [0] 16 2 7 2 2 2" xfId="7579" xr:uid="{00000000-0005-0000-0000-0000C5220000}"/>
    <cellStyle name="쉼표 [0] 16 2 7 2 3" xfId="7580" xr:uid="{00000000-0005-0000-0000-0000C6220000}"/>
    <cellStyle name="쉼표 [0] 16 2 7 3" xfId="7581" xr:uid="{00000000-0005-0000-0000-0000C7220000}"/>
    <cellStyle name="쉼표 [0] 16 2 7 3 2" xfId="7582" xr:uid="{00000000-0005-0000-0000-0000C8220000}"/>
    <cellStyle name="쉼표 [0] 16 2 7 3 2 2" xfId="7583" xr:uid="{00000000-0005-0000-0000-0000C9220000}"/>
    <cellStyle name="쉼표 [0] 16 2 7 3 3" xfId="7584" xr:uid="{00000000-0005-0000-0000-0000CA220000}"/>
    <cellStyle name="쉼표 [0] 16 2 7 4" xfId="7585" xr:uid="{00000000-0005-0000-0000-0000CB220000}"/>
    <cellStyle name="쉼표 [0] 16 2 7 4 2" xfId="7586" xr:uid="{00000000-0005-0000-0000-0000CC220000}"/>
    <cellStyle name="쉼표 [0] 16 2 7 5" xfId="7587" xr:uid="{00000000-0005-0000-0000-0000CD220000}"/>
    <cellStyle name="쉼표 [0] 16 2 8" xfId="7588" xr:uid="{00000000-0005-0000-0000-0000CE220000}"/>
    <cellStyle name="쉼표 [0] 16 2 8 2" xfId="7589" xr:uid="{00000000-0005-0000-0000-0000CF220000}"/>
    <cellStyle name="쉼표 [0] 16 2 8 2 2" xfId="7590" xr:uid="{00000000-0005-0000-0000-0000D0220000}"/>
    <cellStyle name="쉼표 [0] 16 2 8 3" xfId="7591" xr:uid="{00000000-0005-0000-0000-0000D1220000}"/>
    <cellStyle name="쉼표 [0] 16 2 9" xfId="7592" xr:uid="{00000000-0005-0000-0000-0000D2220000}"/>
    <cellStyle name="쉼표 [0] 16 2 9 2" xfId="7593" xr:uid="{00000000-0005-0000-0000-0000D3220000}"/>
    <cellStyle name="쉼표 [0] 16 2 9 2 2" xfId="7594" xr:uid="{00000000-0005-0000-0000-0000D4220000}"/>
    <cellStyle name="쉼표 [0] 16 2 9 3" xfId="7595" xr:uid="{00000000-0005-0000-0000-0000D5220000}"/>
    <cellStyle name="쉼표 [0] 16 3" xfId="7596" xr:uid="{00000000-0005-0000-0000-0000D6220000}"/>
    <cellStyle name="쉼표 [0] 16 3 10" xfId="7597" xr:uid="{00000000-0005-0000-0000-0000D7220000}"/>
    <cellStyle name="쉼표 [0] 16 3 11" xfId="38969" xr:uid="{00000000-0005-0000-0000-0000D8220000}"/>
    <cellStyle name="쉼표 [0] 16 3 2" xfId="7598" xr:uid="{00000000-0005-0000-0000-0000D9220000}"/>
    <cellStyle name="쉼표 [0] 16 3 2 2" xfId="7599" xr:uid="{00000000-0005-0000-0000-0000DA220000}"/>
    <cellStyle name="쉼표 [0] 16 3 2 2 2" xfId="7600" xr:uid="{00000000-0005-0000-0000-0000DB220000}"/>
    <cellStyle name="쉼표 [0] 16 3 2 2 2 2" xfId="7601" xr:uid="{00000000-0005-0000-0000-0000DC220000}"/>
    <cellStyle name="쉼표 [0] 16 3 2 2 2 2 2" xfId="7602" xr:uid="{00000000-0005-0000-0000-0000DD220000}"/>
    <cellStyle name="쉼표 [0] 16 3 2 2 2 2 2 2" xfId="7603" xr:uid="{00000000-0005-0000-0000-0000DE220000}"/>
    <cellStyle name="쉼표 [0] 16 3 2 2 2 2 3" xfId="7604" xr:uid="{00000000-0005-0000-0000-0000DF220000}"/>
    <cellStyle name="쉼표 [0] 16 3 2 2 2 3" xfId="7605" xr:uid="{00000000-0005-0000-0000-0000E0220000}"/>
    <cellStyle name="쉼표 [0] 16 3 2 2 2 3 2" xfId="7606" xr:uid="{00000000-0005-0000-0000-0000E1220000}"/>
    <cellStyle name="쉼표 [0] 16 3 2 2 2 3 2 2" xfId="7607" xr:uid="{00000000-0005-0000-0000-0000E2220000}"/>
    <cellStyle name="쉼표 [0] 16 3 2 2 2 3 3" xfId="7608" xr:uid="{00000000-0005-0000-0000-0000E3220000}"/>
    <cellStyle name="쉼표 [0] 16 3 2 2 2 4" xfId="7609" xr:uid="{00000000-0005-0000-0000-0000E4220000}"/>
    <cellStyle name="쉼표 [0] 16 3 2 2 2 4 2" xfId="7610" xr:uid="{00000000-0005-0000-0000-0000E5220000}"/>
    <cellStyle name="쉼표 [0] 16 3 2 2 2 5" xfId="7611" xr:uid="{00000000-0005-0000-0000-0000E6220000}"/>
    <cellStyle name="쉼표 [0] 16 3 2 2 3" xfId="7612" xr:uid="{00000000-0005-0000-0000-0000E7220000}"/>
    <cellStyle name="쉼표 [0] 16 3 2 2 3 2" xfId="7613" xr:uid="{00000000-0005-0000-0000-0000E8220000}"/>
    <cellStyle name="쉼표 [0] 16 3 2 2 3 2 2" xfId="7614" xr:uid="{00000000-0005-0000-0000-0000E9220000}"/>
    <cellStyle name="쉼표 [0] 16 3 2 2 3 3" xfId="7615" xr:uid="{00000000-0005-0000-0000-0000EA220000}"/>
    <cellStyle name="쉼표 [0] 16 3 2 2 4" xfId="7616" xr:uid="{00000000-0005-0000-0000-0000EB220000}"/>
    <cellStyle name="쉼표 [0] 16 3 2 2 4 2" xfId="7617" xr:uid="{00000000-0005-0000-0000-0000EC220000}"/>
    <cellStyle name="쉼표 [0] 16 3 2 2 4 2 2" xfId="7618" xr:uid="{00000000-0005-0000-0000-0000ED220000}"/>
    <cellStyle name="쉼표 [0] 16 3 2 2 4 3" xfId="7619" xr:uid="{00000000-0005-0000-0000-0000EE220000}"/>
    <cellStyle name="쉼표 [0] 16 3 2 2 5" xfId="7620" xr:uid="{00000000-0005-0000-0000-0000EF220000}"/>
    <cellStyle name="쉼표 [0] 16 3 2 2 5 2" xfId="7621" xr:uid="{00000000-0005-0000-0000-0000F0220000}"/>
    <cellStyle name="쉼표 [0] 16 3 2 2 6" xfId="7622" xr:uid="{00000000-0005-0000-0000-0000F1220000}"/>
    <cellStyle name="쉼표 [0] 16 3 2 2 7" xfId="38970" xr:uid="{00000000-0005-0000-0000-0000F2220000}"/>
    <cellStyle name="쉼표 [0] 16 3 2 3" xfId="7623" xr:uid="{00000000-0005-0000-0000-0000F3220000}"/>
    <cellStyle name="쉼표 [0] 16 3 2 3 2" xfId="7624" xr:uid="{00000000-0005-0000-0000-0000F4220000}"/>
    <cellStyle name="쉼표 [0] 16 3 2 3 2 2" xfId="7625" xr:uid="{00000000-0005-0000-0000-0000F5220000}"/>
    <cellStyle name="쉼표 [0] 16 3 2 3 2 2 2" xfId="7626" xr:uid="{00000000-0005-0000-0000-0000F6220000}"/>
    <cellStyle name="쉼표 [0] 16 3 2 3 2 3" xfId="7627" xr:uid="{00000000-0005-0000-0000-0000F7220000}"/>
    <cellStyle name="쉼표 [0] 16 3 2 3 3" xfId="7628" xr:uid="{00000000-0005-0000-0000-0000F8220000}"/>
    <cellStyle name="쉼표 [0] 16 3 2 3 3 2" xfId="7629" xr:uid="{00000000-0005-0000-0000-0000F9220000}"/>
    <cellStyle name="쉼표 [0] 16 3 2 3 3 2 2" xfId="7630" xr:uid="{00000000-0005-0000-0000-0000FA220000}"/>
    <cellStyle name="쉼표 [0] 16 3 2 3 3 3" xfId="7631" xr:uid="{00000000-0005-0000-0000-0000FB220000}"/>
    <cellStyle name="쉼표 [0] 16 3 2 3 4" xfId="7632" xr:uid="{00000000-0005-0000-0000-0000FC220000}"/>
    <cellStyle name="쉼표 [0] 16 3 2 3 4 2" xfId="7633" xr:uid="{00000000-0005-0000-0000-0000FD220000}"/>
    <cellStyle name="쉼표 [0] 16 3 2 3 5" xfId="7634" xr:uid="{00000000-0005-0000-0000-0000FE220000}"/>
    <cellStyle name="쉼표 [0] 16 3 2 4" xfId="7635" xr:uid="{00000000-0005-0000-0000-0000FF220000}"/>
    <cellStyle name="쉼표 [0] 16 3 2 4 2" xfId="7636" xr:uid="{00000000-0005-0000-0000-000000230000}"/>
    <cellStyle name="쉼표 [0] 16 3 2 4 2 2" xfId="7637" xr:uid="{00000000-0005-0000-0000-000001230000}"/>
    <cellStyle name="쉼표 [0] 16 3 2 4 2 2 2" xfId="7638" xr:uid="{00000000-0005-0000-0000-000002230000}"/>
    <cellStyle name="쉼표 [0] 16 3 2 4 2 3" xfId="7639" xr:uid="{00000000-0005-0000-0000-000003230000}"/>
    <cellStyle name="쉼표 [0] 16 3 2 4 3" xfId="7640" xr:uid="{00000000-0005-0000-0000-000004230000}"/>
    <cellStyle name="쉼표 [0] 16 3 2 4 3 2" xfId="7641" xr:uid="{00000000-0005-0000-0000-000005230000}"/>
    <cellStyle name="쉼표 [0] 16 3 2 4 3 2 2" xfId="7642" xr:uid="{00000000-0005-0000-0000-000006230000}"/>
    <cellStyle name="쉼표 [0] 16 3 2 4 3 3" xfId="7643" xr:uid="{00000000-0005-0000-0000-000007230000}"/>
    <cellStyle name="쉼표 [0] 16 3 2 4 4" xfId="7644" xr:uid="{00000000-0005-0000-0000-000008230000}"/>
    <cellStyle name="쉼표 [0] 16 3 2 4 4 2" xfId="7645" xr:uid="{00000000-0005-0000-0000-000009230000}"/>
    <cellStyle name="쉼표 [0] 16 3 2 4 5" xfId="7646" xr:uid="{00000000-0005-0000-0000-00000A230000}"/>
    <cellStyle name="쉼표 [0] 16 3 2 5" xfId="7647" xr:uid="{00000000-0005-0000-0000-00000B230000}"/>
    <cellStyle name="쉼표 [0] 16 3 2 5 2" xfId="7648" xr:uid="{00000000-0005-0000-0000-00000C230000}"/>
    <cellStyle name="쉼표 [0] 16 3 2 5 2 2" xfId="7649" xr:uid="{00000000-0005-0000-0000-00000D230000}"/>
    <cellStyle name="쉼표 [0] 16 3 2 5 3" xfId="7650" xr:uid="{00000000-0005-0000-0000-00000E230000}"/>
    <cellStyle name="쉼표 [0] 16 3 2 6" xfId="7651" xr:uid="{00000000-0005-0000-0000-00000F230000}"/>
    <cellStyle name="쉼표 [0] 16 3 2 6 2" xfId="7652" xr:uid="{00000000-0005-0000-0000-000010230000}"/>
    <cellStyle name="쉼표 [0] 16 3 2 6 2 2" xfId="7653" xr:uid="{00000000-0005-0000-0000-000011230000}"/>
    <cellStyle name="쉼표 [0] 16 3 2 6 3" xfId="7654" xr:uid="{00000000-0005-0000-0000-000012230000}"/>
    <cellStyle name="쉼표 [0] 16 3 2 7" xfId="7655" xr:uid="{00000000-0005-0000-0000-000013230000}"/>
    <cellStyle name="쉼표 [0] 16 3 2 7 2" xfId="7656" xr:uid="{00000000-0005-0000-0000-000014230000}"/>
    <cellStyle name="쉼표 [0] 16 3 2 8" xfId="7657" xr:uid="{00000000-0005-0000-0000-000015230000}"/>
    <cellStyle name="쉼표 [0] 16 3 2 9" xfId="38971" xr:uid="{00000000-0005-0000-0000-000016230000}"/>
    <cellStyle name="쉼표 [0] 16 3 3" xfId="7658" xr:uid="{00000000-0005-0000-0000-000017230000}"/>
    <cellStyle name="쉼표 [0] 16 3 3 2" xfId="7659" xr:uid="{00000000-0005-0000-0000-000018230000}"/>
    <cellStyle name="쉼표 [0] 16 3 3 2 2" xfId="7660" xr:uid="{00000000-0005-0000-0000-000019230000}"/>
    <cellStyle name="쉼표 [0] 16 3 3 2 2 2" xfId="7661" xr:uid="{00000000-0005-0000-0000-00001A230000}"/>
    <cellStyle name="쉼표 [0] 16 3 3 2 2 2 2" xfId="7662" xr:uid="{00000000-0005-0000-0000-00001B230000}"/>
    <cellStyle name="쉼표 [0] 16 3 3 2 2 2 2 2" xfId="7663" xr:uid="{00000000-0005-0000-0000-00001C230000}"/>
    <cellStyle name="쉼표 [0] 16 3 3 2 2 2 3" xfId="7664" xr:uid="{00000000-0005-0000-0000-00001D230000}"/>
    <cellStyle name="쉼표 [0] 16 3 3 2 2 3" xfId="7665" xr:uid="{00000000-0005-0000-0000-00001E230000}"/>
    <cellStyle name="쉼표 [0] 16 3 3 2 2 3 2" xfId="7666" xr:uid="{00000000-0005-0000-0000-00001F230000}"/>
    <cellStyle name="쉼표 [0] 16 3 3 2 2 3 2 2" xfId="7667" xr:uid="{00000000-0005-0000-0000-000020230000}"/>
    <cellStyle name="쉼표 [0] 16 3 3 2 2 3 3" xfId="7668" xr:uid="{00000000-0005-0000-0000-000021230000}"/>
    <cellStyle name="쉼표 [0] 16 3 3 2 2 4" xfId="7669" xr:uid="{00000000-0005-0000-0000-000022230000}"/>
    <cellStyle name="쉼표 [0] 16 3 3 2 2 4 2" xfId="7670" xr:uid="{00000000-0005-0000-0000-000023230000}"/>
    <cellStyle name="쉼표 [0] 16 3 3 2 2 5" xfId="7671" xr:uid="{00000000-0005-0000-0000-000024230000}"/>
    <cellStyle name="쉼표 [0] 16 3 3 2 3" xfId="7672" xr:uid="{00000000-0005-0000-0000-000025230000}"/>
    <cellStyle name="쉼표 [0] 16 3 3 2 3 2" xfId="7673" xr:uid="{00000000-0005-0000-0000-000026230000}"/>
    <cellStyle name="쉼표 [0] 16 3 3 2 3 2 2" xfId="7674" xr:uid="{00000000-0005-0000-0000-000027230000}"/>
    <cellStyle name="쉼표 [0] 16 3 3 2 3 3" xfId="7675" xr:uid="{00000000-0005-0000-0000-000028230000}"/>
    <cellStyle name="쉼표 [0] 16 3 3 2 4" xfId="7676" xr:uid="{00000000-0005-0000-0000-000029230000}"/>
    <cellStyle name="쉼표 [0] 16 3 3 2 4 2" xfId="7677" xr:uid="{00000000-0005-0000-0000-00002A230000}"/>
    <cellStyle name="쉼표 [0] 16 3 3 2 4 2 2" xfId="7678" xr:uid="{00000000-0005-0000-0000-00002B230000}"/>
    <cellStyle name="쉼표 [0] 16 3 3 2 4 3" xfId="7679" xr:uid="{00000000-0005-0000-0000-00002C230000}"/>
    <cellStyle name="쉼표 [0] 16 3 3 2 5" xfId="7680" xr:uid="{00000000-0005-0000-0000-00002D230000}"/>
    <cellStyle name="쉼표 [0] 16 3 3 2 5 2" xfId="7681" xr:uid="{00000000-0005-0000-0000-00002E230000}"/>
    <cellStyle name="쉼표 [0] 16 3 3 2 6" xfId="7682" xr:uid="{00000000-0005-0000-0000-00002F230000}"/>
    <cellStyle name="쉼표 [0] 16 3 3 2 7" xfId="38972" xr:uid="{00000000-0005-0000-0000-000030230000}"/>
    <cellStyle name="쉼표 [0] 16 3 3 3" xfId="7683" xr:uid="{00000000-0005-0000-0000-000031230000}"/>
    <cellStyle name="쉼표 [0] 16 3 3 3 2" xfId="7684" xr:uid="{00000000-0005-0000-0000-000032230000}"/>
    <cellStyle name="쉼표 [0] 16 3 3 3 2 2" xfId="7685" xr:uid="{00000000-0005-0000-0000-000033230000}"/>
    <cellStyle name="쉼표 [0] 16 3 3 3 2 2 2" xfId="7686" xr:uid="{00000000-0005-0000-0000-000034230000}"/>
    <cellStyle name="쉼표 [0] 16 3 3 3 2 3" xfId="7687" xr:uid="{00000000-0005-0000-0000-000035230000}"/>
    <cellStyle name="쉼표 [0] 16 3 3 3 3" xfId="7688" xr:uid="{00000000-0005-0000-0000-000036230000}"/>
    <cellStyle name="쉼표 [0] 16 3 3 3 3 2" xfId="7689" xr:uid="{00000000-0005-0000-0000-000037230000}"/>
    <cellStyle name="쉼표 [0] 16 3 3 3 3 2 2" xfId="7690" xr:uid="{00000000-0005-0000-0000-000038230000}"/>
    <cellStyle name="쉼표 [0] 16 3 3 3 3 3" xfId="7691" xr:uid="{00000000-0005-0000-0000-000039230000}"/>
    <cellStyle name="쉼표 [0] 16 3 3 3 4" xfId="7692" xr:uid="{00000000-0005-0000-0000-00003A230000}"/>
    <cellStyle name="쉼표 [0] 16 3 3 3 4 2" xfId="7693" xr:uid="{00000000-0005-0000-0000-00003B230000}"/>
    <cellStyle name="쉼표 [0] 16 3 3 3 5" xfId="7694" xr:uid="{00000000-0005-0000-0000-00003C230000}"/>
    <cellStyle name="쉼표 [0] 16 3 3 4" xfId="7695" xr:uid="{00000000-0005-0000-0000-00003D230000}"/>
    <cellStyle name="쉼표 [0] 16 3 3 4 2" xfId="7696" xr:uid="{00000000-0005-0000-0000-00003E230000}"/>
    <cellStyle name="쉼표 [0] 16 3 3 4 2 2" xfId="7697" xr:uid="{00000000-0005-0000-0000-00003F230000}"/>
    <cellStyle name="쉼표 [0] 16 3 3 4 2 2 2" xfId="7698" xr:uid="{00000000-0005-0000-0000-000040230000}"/>
    <cellStyle name="쉼표 [0] 16 3 3 4 2 3" xfId="7699" xr:uid="{00000000-0005-0000-0000-000041230000}"/>
    <cellStyle name="쉼표 [0] 16 3 3 4 3" xfId="7700" xr:uid="{00000000-0005-0000-0000-000042230000}"/>
    <cellStyle name="쉼표 [0] 16 3 3 4 3 2" xfId="7701" xr:uid="{00000000-0005-0000-0000-000043230000}"/>
    <cellStyle name="쉼표 [0] 16 3 3 4 3 2 2" xfId="7702" xr:uid="{00000000-0005-0000-0000-000044230000}"/>
    <cellStyle name="쉼표 [0] 16 3 3 4 3 3" xfId="7703" xr:uid="{00000000-0005-0000-0000-000045230000}"/>
    <cellStyle name="쉼표 [0] 16 3 3 4 4" xfId="7704" xr:uid="{00000000-0005-0000-0000-000046230000}"/>
    <cellStyle name="쉼표 [0] 16 3 3 4 4 2" xfId="7705" xr:uid="{00000000-0005-0000-0000-000047230000}"/>
    <cellStyle name="쉼표 [0] 16 3 3 4 5" xfId="7706" xr:uid="{00000000-0005-0000-0000-000048230000}"/>
    <cellStyle name="쉼표 [0] 16 3 3 5" xfId="7707" xr:uid="{00000000-0005-0000-0000-000049230000}"/>
    <cellStyle name="쉼표 [0] 16 3 3 5 2" xfId="7708" xr:uid="{00000000-0005-0000-0000-00004A230000}"/>
    <cellStyle name="쉼표 [0] 16 3 3 5 2 2" xfId="7709" xr:uid="{00000000-0005-0000-0000-00004B230000}"/>
    <cellStyle name="쉼표 [0] 16 3 3 5 3" xfId="7710" xr:uid="{00000000-0005-0000-0000-00004C230000}"/>
    <cellStyle name="쉼표 [0] 16 3 3 6" xfId="7711" xr:uid="{00000000-0005-0000-0000-00004D230000}"/>
    <cellStyle name="쉼표 [0] 16 3 3 6 2" xfId="7712" xr:uid="{00000000-0005-0000-0000-00004E230000}"/>
    <cellStyle name="쉼표 [0] 16 3 3 6 2 2" xfId="7713" xr:uid="{00000000-0005-0000-0000-00004F230000}"/>
    <cellStyle name="쉼표 [0] 16 3 3 6 3" xfId="7714" xr:uid="{00000000-0005-0000-0000-000050230000}"/>
    <cellStyle name="쉼표 [0] 16 3 3 7" xfId="7715" xr:uid="{00000000-0005-0000-0000-000051230000}"/>
    <cellStyle name="쉼표 [0] 16 3 3 7 2" xfId="7716" xr:uid="{00000000-0005-0000-0000-000052230000}"/>
    <cellStyle name="쉼표 [0] 16 3 3 8" xfId="7717" xr:uid="{00000000-0005-0000-0000-000053230000}"/>
    <cellStyle name="쉼표 [0] 16 3 3 9" xfId="38973" xr:uid="{00000000-0005-0000-0000-000054230000}"/>
    <cellStyle name="쉼표 [0] 16 3 4" xfId="7718" xr:uid="{00000000-0005-0000-0000-000055230000}"/>
    <cellStyle name="쉼표 [0] 16 3 4 2" xfId="7719" xr:uid="{00000000-0005-0000-0000-000056230000}"/>
    <cellStyle name="쉼표 [0] 16 3 4 2 2" xfId="7720" xr:uid="{00000000-0005-0000-0000-000057230000}"/>
    <cellStyle name="쉼표 [0] 16 3 4 2 2 2" xfId="7721" xr:uid="{00000000-0005-0000-0000-000058230000}"/>
    <cellStyle name="쉼표 [0] 16 3 4 2 2 2 2" xfId="7722" xr:uid="{00000000-0005-0000-0000-000059230000}"/>
    <cellStyle name="쉼표 [0] 16 3 4 2 2 3" xfId="7723" xr:uid="{00000000-0005-0000-0000-00005A230000}"/>
    <cellStyle name="쉼표 [0] 16 3 4 2 3" xfId="7724" xr:uid="{00000000-0005-0000-0000-00005B230000}"/>
    <cellStyle name="쉼표 [0] 16 3 4 2 3 2" xfId="7725" xr:uid="{00000000-0005-0000-0000-00005C230000}"/>
    <cellStyle name="쉼표 [0] 16 3 4 2 3 2 2" xfId="7726" xr:uid="{00000000-0005-0000-0000-00005D230000}"/>
    <cellStyle name="쉼표 [0] 16 3 4 2 3 3" xfId="7727" xr:uid="{00000000-0005-0000-0000-00005E230000}"/>
    <cellStyle name="쉼표 [0] 16 3 4 2 4" xfId="7728" xr:uid="{00000000-0005-0000-0000-00005F230000}"/>
    <cellStyle name="쉼표 [0] 16 3 4 2 4 2" xfId="7729" xr:uid="{00000000-0005-0000-0000-000060230000}"/>
    <cellStyle name="쉼표 [0] 16 3 4 2 5" xfId="7730" xr:uid="{00000000-0005-0000-0000-000061230000}"/>
    <cellStyle name="쉼표 [0] 16 3 4 3" xfId="7731" xr:uid="{00000000-0005-0000-0000-000062230000}"/>
    <cellStyle name="쉼표 [0] 16 3 4 3 2" xfId="7732" xr:uid="{00000000-0005-0000-0000-000063230000}"/>
    <cellStyle name="쉼표 [0] 16 3 4 3 2 2" xfId="7733" xr:uid="{00000000-0005-0000-0000-000064230000}"/>
    <cellStyle name="쉼표 [0] 16 3 4 3 3" xfId="7734" xr:uid="{00000000-0005-0000-0000-000065230000}"/>
    <cellStyle name="쉼표 [0] 16 3 4 4" xfId="7735" xr:uid="{00000000-0005-0000-0000-000066230000}"/>
    <cellStyle name="쉼표 [0] 16 3 4 4 2" xfId="7736" xr:uid="{00000000-0005-0000-0000-000067230000}"/>
    <cellStyle name="쉼표 [0] 16 3 4 4 2 2" xfId="7737" xr:uid="{00000000-0005-0000-0000-000068230000}"/>
    <cellStyle name="쉼표 [0] 16 3 4 4 3" xfId="7738" xr:uid="{00000000-0005-0000-0000-000069230000}"/>
    <cellStyle name="쉼표 [0] 16 3 4 5" xfId="7739" xr:uid="{00000000-0005-0000-0000-00006A230000}"/>
    <cellStyle name="쉼표 [0] 16 3 4 5 2" xfId="7740" xr:uid="{00000000-0005-0000-0000-00006B230000}"/>
    <cellStyle name="쉼표 [0] 16 3 4 6" xfId="7741" xr:uid="{00000000-0005-0000-0000-00006C230000}"/>
    <cellStyle name="쉼표 [0] 16 3 4 7" xfId="38974" xr:uid="{00000000-0005-0000-0000-00006D230000}"/>
    <cellStyle name="쉼표 [0] 16 3 5" xfId="7742" xr:uid="{00000000-0005-0000-0000-00006E230000}"/>
    <cellStyle name="쉼표 [0] 16 3 5 2" xfId="7743" xr:uid="{00000000-0005-0000-0000-00006F230000}"/>
    <cellStyle name="쉼표 [0] 16 3 5 2 2" xfId="7744" xr:uid="{00000000-0005-0000-0000-000070230000}"/>
    <cellStyle name="쉼표 [0] 16 3 5 2 2 2" xfId="7745" xr:uid="{00000000-0005-0000-0000-000071230000}"/>
    <cellStyle name="쉼표 [0] 16 3 5 2 3" xfId="7746" xr:uid="{00000000-0005-0000-0000-000072230000}"/>
    <cellStyle name="쉼표 [0] 16 3 5 3" xfId="7747" xr:uid="{00000000-0005-0000-0000-000073230000}"/>
    <cellStyle name="쉼표 [0] 16 3 5 3 2" xfId="7748" xr:uid="{00000000-0005-0000-0000-000074230000}"/>
    <cellStyle name="쉼표 [0] 16 3 5 3 2 2" xfId="7749" xr:uid="{00000000-0005-0000-0000-000075230000}"/>
    <cellStyle name="쉼표 [0] 16 3 5 3 3" xfId="7750" xr:uid="{00000000-0005-0000-0000-000076230000}"/>
    <cellStyle name="쉼표 [0] 16 3 5 4" xfId="7751" xr:uid="{00000000-0005-0000-0000-000077230000}"/>
    <cellStyle name="쉼표 [0] 16 3 5 4 2" xfId="7752" xr:uid="{00000000-0005-0000-0000-000078230000}"/>
    <cellStyle name="쉼표 [0] 16 3 5 5" xfId="7753" xr:uid="{00000000-0005-0000-0000-000079230000}"/>
    <cellStyle name="쉼표 [0] 16 3 6" xfId="7754" xr:uid="{00000000-0005-0000-0000-00007A230000}"/>
    <cellStyle name="쉼표 [0] 16 3 6 2" xfId="7755" xr:uid="{00000000-0005-0000-0000-00007B230000}"/>
    <cellStyle name="쉼표 [0] 16 3 6 2 2" xfId="7756" xr:uid="{00000000-0005-0000-0000-00007C230000}"/>
    <cellStyle name="쉼표 [0] 16 3 6 2 2 2" xfId="7757" xr:uid="{00000000-0005-0000-0000-00007D230000}"/>
    <cellStyle name="쉼표 [0] 16 3 6 2 3" xfId="7758" xr:uid="{00000000-0005-0000-0000-00007E230000}"/>
    <cellStyle name="쉼표 [0] 16 3 6 3" xfId="7759" xr:uid="{00000000-0005-0000-0000-00007F230000}"/>
    <cellStyle name="쉼표 [0] 16 3 6 3 2" xfId="7760" xr:uid="{00000000-0005-0000-0000-000080230000}"/>
    <cellStyle name="쉼표 [0] 16 3 6 3 2 2" xfId="7761" xr:uid="{00000000-0005-0000-0000-000081230000}"/>
    <cellStyle name="쉼표 [0] 16 3 6 3 3" xfId="7762" xr:uid="{00000000-0005-0000-0000-000082230000}"/>
    <cellStyle name="쉼표 [0] 16 3 6 4" xfId="7763" xr:uid="{00000000-0005-0000-0000-000083230000}"/>
    <cellStyle name="쉼표 [0] 16 3 6 4 2" xfId="7764" xr:uid="{00000000-0005-0000-0000-000084230000}"/>
    <cellStyle name="쉼표 [0] 16 3 6 5" xfId="7765" xr:uid="{00000000-0005-0000-0000-000085230000}"/>
    <cellStyle name="쉼표 [0] 16 3 7" xfId="7766" xr:uid="{00000000-0005-0000-0000-000086230000}"/>
    <cellStyle name="쉼표 [0] 16 3 7 2" xfId="7767" xr:uid="{00000000-0005-0000-0000-000087230000}"/>
    <cellStyle name="쉼표 [0] 16 3 7 2 2" xfId="7768" xr:uid="{00000000-0005-0000-0000-000088230000}"/>
    <cellStyle name="쉼표 [0] 16 3 7 3" xfId="7769" xr:uid="{00000000-0005-0000-0000-000089230000}"/>
    <cellStyle name="쉼표 [0] 16 3 8" xfId="7770" xr:uid="{00000000-0005-0000-0000-00008A230000}"/>
    <cellStyle name="쉼표 [0] 16 3 8 2" xfId="7771" xr:uid="{00000000-0005-0000-0000-00008B230000}"/>
    <cellStyle name="쉼표 [0] 16 3 8 2 2" xfId="7772" xr:uid="{00000000-0005-0000-0000-00008C230000}"/>
    <cellStyle name="쉼표 [0] 16 3 8 3" xfId="7773" xr:uid="{00000000-0005-0000-0000-00008D230000}"/>
    <cellStyle name="쉼표 [0] 16 3 9" xfId="7774" xr:uid="{00000000-0005-0000-0000-00008E230000}"/>
    <cellStyle name="쉼표 [0] 16 3 9 2" xfId="7775" xr:uid="{00000000-0005-0000-0000-00008F230000}"/>
    <cellStyle name="쉼표 [0] 16 4" xfId="7776" xr:uid="{00000000-0005-0000-0000-000090230000}"/>
    <cellStyle name="쉼표 [0] 16 4 2" xfId="7777" xr:uid="{00000000-0005-0000-0000-000091230000}"/>
    <cellStyle name="쉼표 [0] 16 4 2 2" xfId="7778" xr:uid="{00000000-0005-0000-0000-000092230000}"/>
    <cellStyle name="쉼표 [0] 16 4 2 2 2" xfId="7779" xr:uid="{00000000-0005-0000-0000-000093230000}"/>
    <cellStyle name="쉼표 [0] 16 4 2 2 2 2" xfId="7780" xr:uid="{00000000-0005-0000-0000-000094230000}"/>
    <cellStyle name="쉼표 [0] 16 4 2 2 2 2 2" xfId="7781" xr:uid="{00000000-0005-0000-0000-000095230000}"/>
    <cellStyle name="쉼표 [0] 16 4 2 2 2 3" xfId="7782" xr:uid="{00000000-0005-0000-0000-000096230000}"/>
    <cellStyle name="쉼표 [0] 16 4 2 2 3" xfId="7783" xr:uid="{00000000-0005-0000-0000-000097230000}"/>
    <cellStyle name="쉼표 [0] 16 4 2 2 3 2" xfId="7784" xr:uid="{00000000-0005-0000-0000-000098230000}"/>
    <cellStyle name="쉼표 [0] 16 4 2 2 3 2 2" xfId="7785" xr:uid="{00000000-0005-0000-0000-000099230000}"/>
    <cellStyle name="쉼표 [0] 16 4 2 2 3 3" xfId="7786" xr:uid="{00000000-0005-0000-0000-00009A230000}"/>
    <cellStyle name="쉼표 [0] 16 4 2 2 4" xfId="7787" xr:uid="{00000000-0005-0000-0000-00009B230000}"/>
    <cellStyle name="쉼표 [0] 16 4 2 2 4 2" xfId="7788" xr:uid="{00000000-0005-0000-0000-00009C230000}"/>
    <cellStyle name="쉼표 [0] 16 4 2 2 5" xfId="7789" xr:uid="{00000000-0005-0000-0000-00009D230000}"/>
    <cellStyle name="쉼표 [0] 16 4 2 2 6" xfId="38975" xr:uid="{00000000-0005-0000-0000-00009E230000}"/>
    <cellStyle name="쉼표 [0] 16 4 2 3" xfId="7790" xr:uid="{00000000-0005-0000-0000-00009F230000}"/>
    <cellStyle name="쉼표 [0] 16 4 2 3 2" xfId="7791" xr:uid="{00000000-0005-0000-0000-0000A0230000}"/>
    <cellStyle name="쉼표 [0] 16 4 2 3 2 2" xfId="7792" xr:uid="{00000000-0005-0000-0000-0000A1230000}"/>
    <cellStyle name="쉼표 [0] 16 4 2 3 3" xfId="7793" xr:uid="{00000000-0005-0000-0000-0000A2230000}"/>
    <cellStyle name="쉼표 [0] 16 4 2 4" xfId="7794" xr:uid="{00000000-0005-0000-0000-0000A3230000}"/>
    <cellStyle name="쉼표 [0] 16 4 2 4 2" xfId="7795" xr:uid="{00000000-0005-0000-0000-0000A4230000}"/>
    <cellStyle name="쉼표 [0] 16 4 2 4 2 2" xfId="7796" xr:uid="{00000000-0005-0000-0000-0000A5230000}"/>
    <cellStyle name="쉼표 [0] 16 4 2 4 3" xfId="7797" xr:uid="{00000000-0005-0000-0000-0000A6230000}"/>
    <cellStyle name="쉼표 [0] 16 4 2 5" xfId="7798" xr:uid="{00000000-0005-0000-0000-0000A7230000}"/>
    <cellStyle name="쉼표 [0] 16 4 2 5 2" xfId="7799" xr:uid="{00000000-0005-0000-0000-0000A8230000}"/>
    <cellStyle name="쉼표 [0] 16 4 2 6" xfId="7800" xr:uid="{00000000-0005-0000-0000-0000A9230000}"/>
    <cellStyle name="쉼표 [0] 16 4 2 7" xfId="38976" xr:uid="{00000000-0005-0000-0000-0000AA230000}"/>
    <cellStyle name="쉼표 [0] 16 4 3" xfId="7801" xr:uid="{00000000-0005-0000-0000-0000AB230000}"/>
    <cellStyle name="쉼표 [0] 16 4 3 2" xfId="7802" xr:uid="{00000000-0005-0000-0000-0000AC230000}"/>
    <cellStyle name="쉼표 [0] 16 4 3 2 2" xfId="7803" xr:uid="{00000000-0005-0000-0000-0000AD230000}"/>
    <cellStyle name="쉼표 [0] 16 4 3 2 2 2" xfId="7804" xr:uid="{00000000-0005-0000-0000-0000AE230000}"/>
    <cellStyle name="쉼표 [0] 16 4 3 2 3" xfId="7805" xr:uid="{00000000-0005-0000-0000-0000AF230000}"/>
    <cellStyle name="쉼표 [0] 16 4 3 2 4" xfId="38977" xr:uid="{00000000-0005-0000-0000-0000B0230000}"/>
    <cellStyle name="쉼표 [0] 16 4 3 3" xfId="7806" xr:uid="{00000000-0005-0000-0000-0000B1230000}"/>
    <cellStyle name="쉼표 [0] 16 4 3 3 2" xfId="7807" xr:uid="{00000000-0005-0000-0000-0000B2230000}"/>
    <cellStyle name="쉼표 [0] 16 4 3 3 2 2" xfId="7808" xr:uid="{00000000-0005-0000-0000-0000B3230000}"/>
    <cellStyle name="쉼표 [0] 16 4 3 3 3" xfId="7809" xr:uid="{00000000-0005-0000-0000-0000B4230000}"/>
    <cellStyle name="쉼표 [0] 16 4 3 4" xfId="7810" xr:uid="{00000000-0005-0000-0000-0000B5230000}"/>
    <cellStyle name="쉼표 [0] 16 4 3 4 2" xfId="7811" xr:uid="{00000000-0005-0000-0000-0000B6230000}"/>
    <cellStyle name="쉼표 [0] 16 4 3 5" xfId="7812" xr:uid="{00000000-0005-0000-0000-0000B7230000}"/>
    <cellStyle name="쉼표 [0] 16 4 3 6" xfId="38978" xr:uid="{00000000-0005-0000-0000-0000B8230000}"/>
    <cellStyle name="쉼표 [0] 16 4 4" xfId="7813" xr:uid="{00000000-0005-0000-0000-0000B9230000}"/>
    <cellStyle name="쉼표 [0] 16 4 4 2" xfId="7814" xr:uid="{00000000-0005-0000-0000-0000BA230000}"/>
    <cellStyle name="쉼표 [0] 16 4 4 2 2" xfId="7815" xr:uid="{00000000-0005-0000-0000-0000BB230000}"/>
    <cellStyle name="쉼표 [0] 16 4 4 2 2 2" xfId="7816" xr:uid="{00000000-0005-0000-0000-0000BC230000}"/>
    <cellStyle name="쉼표 [0] 16 4 4 2 3" xfId="7817" xr:uid="{00000000-0005-0000-0000-0000BD230000}"/>
    <cellStyle name="쉼표 [0] 16 4 4 3" xfId="7818" xr:uid="{00000000-0005-0000-0000-0000BE230000}"/>
    <cellStyle name="쉼표 [0] 16 4 4 3 2" xfId="7819" xr:uid="{00000000-0005-0000-0000-0000BF230000}"/>
    <cellStyle name="쉼표 [0] 16 4 4 3 2 2" xfId="7820" xr:uid="{00000000-0005-0000-0000-0000C0230000}"/>
    <cellStyle name="쉼표 [0] 16 4 4 3 3" xfId="7821" xr:uid="{00000000-0005-0000-0000-0000C1230000}"/>
    <cellStyle name="쉼표 [0] 16 4 4 4" xfId="7822" xr:uid="{00000000-0005-0000-0000-0000C2230000}"/>
    <cellStyle name="쉼표 [0] 16 4 4 4 2" xfId="7823" xr:uid="{00000000-0005-0000-0000-0000C3230000}"/>
    <cellStyle name="쉼표 [0] 16 4 4 5" xfId="7824" xr:uid="{00000000-0005-0000-0000-0000C4230000}"/>
    <cellStyle name="쉼표 [0] 16 4 4 6" xfId="38979" xr:uid="{00000000-0005-0000-0000-0000C5230000}"/>
    <cellStyle name="쉼표 [0] 16 4 5" xfId="7825" xr:uid="{00000000-0005-0000-0000-0000C6230000}"/>
    <cellStyle name="쉼표 [0] 16 4 5 2" xfId="7826" xr:uid="{00000000-0005-0000-0000-0000C7230000}"/>
    <cellStyle name="쉼표 [0] 16 4 5 2 2" xfId="7827" xr:uid="{00000000-0005-0000-0000-0000C8230000}"/>
    <cellStyle name="쉼표 [0] 16 4 5 3" xfId="7828" xr:uid="{00000000-0005-0000-0000-0000C9230000}"/>
    <cellStyle name="쉼표 [0] 16 4 6" xfId="7829" xr:uid="{00000000-0005-0000-0000-0000CA230000}"/>
    <cellStyle name="쉼표 [0] 16 4 6 2" xfId="7830" xr:uid="{00000000-0005-0000-0000-0000CB230000}"/>
    <cellStyle name="쉼표 [0] 16 4 6 2 2" xfId="7831" xr:uid="{00000000-0005-0000-0000-0000CC230000}"/>
    <cellStyle name="쉼표 [0] 16 4 6 3" xfId="7832" xr:uid="{00000000-0005-0000-0000-0000CD230000}"/>
    <cellStyle name="쉼표 [0] 16 4 7" xfId="7833" xr:uid="{00000000-0005-0000-0000-0000CE230000}"/>
    <cellStyle name="쉼표 [0] 16 4 7 2" xfId="7834" xr:uid="{00000000-0005-0000-0000-0000CF230000}"/>
    <cellStyle name="쉼표 [0] 16 4 8" xfId="7835" xr:uid="{00000000-0005-0000-0000-0000D0230000}"/>
    <cellStyle name="쉼표 [0] 16 4 9" xfId="38980" xr:uid="{00000000-0005-0000-0000-0000D1230000}"/>
    <cellStyle name="쉼표 [0] 16 5" xfId="7836" xr:uid="{00000000-0005-0000-0000-0000D2230000}"/>
    <cellStyle name="쉼표 [0] 16 5 2" xfId="7837" xr:uid="{00000000-0005-0000-0000-0000D3230000}"/>
    <cellStyle name="쉼표 [0] 16 5 2 2" xfId="7838" xr:uid="{00000000-0005-0000-0000-0000D4230000}"/>
    <cellStyle name="쉼표 [0] 16 5 2 2 2" xfId="7839" xr:uid="{00000000-0005-0000-0000-0000D5230000}"/>
    <cellStyle name="쉼표 [0] 16 5 2 2 2 2" xfId="7840" xr:uid="{00000000-0005-0000-0000-0000D6230000}"/>
    <cellStyle name="쉼표 [0] 16 5 2 2 2 2 2" xfId="7841" xr:uid="{00000000-0005-0000-0000-0000D7230000}"/>
    <cellStyle name="쉼표 [0] 16 5 2 2 2 3" xfId="7842" xr:uid="{00000000-0005-0000-0000-0000D8230000}"/>
    <cellStyle name="쉼표 [0] 16 5 2 2 3" xfId="7843" xr:uid="{00000000-0005-0000-0000-0000D9230000}"/>
    <cellStyle name="쉼표 [0] 16 5 2 2 3 2" xfId="7844" xr:uid="{00000000-0005-0000-0000-0000DA230000}"/>
    <cellStyle name="쉼표 [0] 16 5 2 2 3 2 2" xfId="7845" xr:uid="{00000000-0005-0000-0000-0000DB230000}"/>
    <cellStyle name="쉼표 [0] 16 5 2 2 3 3" xfId="7846" xr:uid="{00000000-0005-0000-0000-0000DC230000}"/>
    <cellStyle name="쉼표 [0] 16 5 2 2 4" xfId="7847" xr:uid="{00000000-0005-0000-0000-0000DD230000}"/>
    <cellStyle name="쉼표 [0] 16 5 2 2 4 2" xfId="7848" xr:uid="{00000000-0005-0000-0000-0000DE230000}"/>
    <cellStyle name="쉼표 [0] 16 5 2 2 5" xfId="7849" xr:uid="{00000000-0005-0000-0000-0000DF230000}"/>
    <cellStyle name="쉼표 [0] 16 5 2 3" xfId="7850" xr:uid="{00000000-0005-0000-0000-0000E0230000}"/>
    <cellStyle name="쉼표 [0] 16 5 2 3 2" xfId="7851" xr:uid="{00000000-0005-0000-0000-0000E1230000}"/>
    <cellStyle name="쉼표 [0] 16 5 2 3 2 2" xfId="7852" xr:uid="{00000000-0005-0000-0000-0000E2230000}"/>
    <cellStyle name="쉼표 [0] 16 5 2 3 3" xfId="7853" xr:uid="{00000000-0005-0000-0000-0000E3230000}"/>
    <cellStyle name="쉼표 [0] 16 5 2 4" xfId="7854" xr:uid="{00000000-0005-0000-0000-0000E4230000}"/>
    <cellStyle name="쉼표 [0] 16 5 2 4 2" xfId="7855" xr:uid="{00000000-0005-0000-0000-0000E5230000}"/>
    <cellStyle name="쉼표 [0] 16 5 2 4 2 2" xfId="7856" xr:uid="{00000000-0005-0000-0000-0000E6230000}"/>
    <cellStyle name="쉼표 [0] 16 5 2 4 3" xfId="7857" xr:uid="{00000000-0005-0000-0000-0000E7230000}"/>
    <cellStyle name="쉼표 [0] 16 5 2 5" xfId="7858" xr:uid="{00000000-0005-0000-0000-0000E8230000}"/>
    <cellStyle name="쉼표 [0] 16 5 2 5 2" xfId="7859" xr:uid="{00000000-0005-0000-0000-0000E9230000}"/>
    <cellStyle name="쉼표 [0] 16 5 2 6" xfId="7860" xr:uid="{00000000-0005-0000-0000-0000EA230000}"/>
    <cellStyle name="쉼표 [0] 16 5 2 7" xfId="38981" xr:uid="{00000000-0005-0000-0000-0000EB230000}"/>
    <cellStyle name="쉼표 [0] 16 5 3" xfId="7861" xr:uid="{00000000-0005-0000-0000-0000EC230000}"/>
    <cellStyle name="쉼표 [0] 16 5 3 2" xfId="7862" xr:uid="{00000000-0005-0000-0000-0000ED230000}"/>
    <cellStyle name="쉼표 [0] 16 5 3 2 2" xfId="7863" xr:uid="{00000000-0005-0000-0000-0000EE230000}"/>
    <cellStyle name="쉼표 [0] 16 5 3 2 2 2" xfId="7864" xr:uid="{00000000-0005-0000-0000-0000EF230000}"/>
    <cellStyle name="쉼표 [0] 16 5 3 2 3" xfId="7865" xr:uid="{00000000-0005-0000-0000-0000F0230000}"/>
    <cellStyle name="쉼표 [0] 16 5 3 3" xfId="7866" xr:uid="{00000000-0005-0000-0000-0000F1230000}"/>
    <cellStyle name="쉼표 [0] 16 5 3 3 2" xfId="7867" xr:uid="{00000000-0005-0000-0000-0000F2230000}"/>
    <cellStyle name="쉼표 [0] 16 5 3 3 2 2" xfId="7868" xr:uid="{00000000-0005-0000-0000-0000F3230000}"/>
    <cellStyle name="쉼표 [0] 16 5 3 3 3" xfId="7869" xr:uid="{00000000-0005-0000-0000-0000F4230000}"/>
    <cellStyle name="쉼표 [0] 16 5 3 4" xfId="7870" xr:uid="{00000000-0005-0000-0000-0000F5230000}"/>
    <cellStyle name="쉼표 [0] 16 5 3 4 2" xfId="7871" xr:uid="{00000000-0005-0000-0000-0000F6230000}"/>
    <cellStyle name="쉼표 [0] 16 5 3 5" xfId="7872" xr:uid="{00000000-0005-0000-0000-0000F7230000}"/>
    <cellStyle name="쉼표 [0] 16 5 4" xfId="7873" xr:uid="{00000000-0005-0000-0000-0000F8230000}"/>
    <cellStyle name="쉼표 [0] 16 5 4 2" xfId="7874" xr:uid="{00000000-0005-0000-0000-0000F9230000}"/>
    <cellStyle name="쉼표 [0] 16 5 4 2 2" xfId="7875" xr:uid="{00000000-0005-0000-0000-0000FA230000}"/>
    <cellStyle name="쉼표 [0] 16 5 4 2 2 2" xfId="7876" xr:uid="{00000000-0005-0000-0000-0000FB230000}"/>
    <cellStyle name="쉼표 [0] 16 5 4 2 3" xfId="7877" xr:uid="{00000000-0005-0000-0000-0000FC230000}"/>
    <cellStyle name="쉼표 [0] 16 5 4 3" xfId="7878" xr:uid="{00000000-0005-0000-0000-0000FD230000}"/>
    <cellStyle name="쉼표 [0] 16 5 4 3 2" xfId="7879" xr:uid="{00000000-0005-0000-0000-0000FE230000}"/>
    <cellStyle name="쉼표 [0] 16 5 4 3 2 2" xfId="7880" xr:uid="{00000000-0005-0000-0000-0000FF230000}"/>
    <cellStyle name="쉼표 [0] 16 5 4 3 3" xfId="7881" xr:uid="{00000000-0005-0000-0000-000000240000}"/>
    <cellStyle name="쉼표 [0] 16 5 4 4" xfId="7882" xr:uid="{00000000-0005-0000-0000-000001240000}"/>
    <cellStyle name="쉼표 [0] 16 5 4 4 2" xfId="7883" xr:uid="{00000000-0005-0000-0000-000002240000}"/>
    <cellStyle name="쉼표 [0] 16 5 4 5" xfId="7884" xr:uid="{00000000-0005-0000-0000-000003240000}"/>
    <cellStyle name="쉼표 [0] 16 5 5" xfId="7885" xr:uid="{00000000-0005-0000-0000-000004240000}"/>
    <cellStyle name="쉼표 [0] 16 5 5 2" xfId="7886" xr:uid="{00000000-0005-0000-0000-000005240000}"/>
    <cellStyle name="쉼표 [0] 16 5 5 2 2" xfId="7887" xr:uid="{00000000-0005-0000-0000-000006240000}"/>
    <cellStyle name="쉼표 [0] 16 5 5 3" xfId="7888" xr:uid="{00000000-0005-0000-0000-000007240000}"/>
    <cellStyle name="쉼표 [0] 16 5 6" xfId="7889" xr:uid="{00000000-0005-0000-0000-000008240000}"/>
    <cellStyle name="쉼표 [0] 16 5 6 2" xfId="7890" xr:uid="{00000000-0005-0000-0000-000009240000}"/>
    <cellStyle name="쉼표 [0] 16 5 6 2 2" xfId="7891" xr:uid="{00000000-0005-0000-0000-00000A240000}"/>
    <cellStyle name="쉼표 [0] 16 5 6 3" xfId="7892" xr:uid="{00000000-0005-0000-0000-00000B240000}"/>
    <cellStyle name="쉼표 [0] 16 5 7" xfId="7893" xr:uid="{00000000-0005-0000-0000-00000C240000}"/>
    <cellStyle name="쉼표 [0] 16 5 7 2" xfId="7894" xr:uid="{00000000-0005-0000-0000-00000D240000}"/>
    <cellStyle name="쉼표 [0] 16 5 8" xfId="7895" xr:uid="{00000000-0005-0000-0000-00000E240000}"/>
    <cellStyle name="쉼표 [0] 16 5 9" xfId="38982" xr:uid="{00000000-0005-0000-0000-00000F240000}"/>
    <cellStyle name="쉼표 [0] 16 6" xfId="7896" xr:uid="{00000000-0005-0000-0000-000010240000}"/>
    <cellStyle name="쉼표 [0] 16 6 2" xfId="7897" xr:uid="{00000000-0005-0000-0000-000011240000}"/>
    <cellStyle name="쉼표 [0] 16 6 2 2" xfId="7898" xr:uid="{00000000-0005-0000-0000-000012240000}"/>
    <cellStyle name="쉼표 [0] 16 6 2 2 2" xfId="7899" xr:uid="{00000000-0005-0000-0000-000013240000}"/>
    <cellStyle name="쉼표 [0] 16 6 2 2 2 2" xfId="7900" xr:uid="{00000000-0005-0000-0000-000014240000}"/>
    <cellStyle name="쉼표 [0] 16 6 2 2 3" xfId="7901" xr:uid="{00000000-0005-0000-0000-000015240000}"/>
    <cellStyle name="쉼표 [0] 16 6 2 3" xfId="7902" xr:uid="{00000000-0005-0000-0000-000016240000}"/>
    <cellStyle name="쉼표 [0] 16 6 2 3 2" xfId="7903" xr:uid="{00000000-0005-0000-0000-000017240000}"/>
    <cellStyle name="쉼표 [0] 16 6 2 3 2 2" xfId="7904" xr:uid="{00000000-0005-0000-0000-000018240000}"/>
    <cellStyle name="쉼표 [0] 16 6 2 3 3" xfId="7905" xr:uid="{00000000-0005-0000-0000-000019240000}"/>
    <cellStyle name="쉼표 [0] 16 6 2 4" xfId="7906" xr:uid="{00000000-0005-0000-0000-00001A240000}"/>
    <cellStyle name="쉼표 [0] 16 6 2 4 2" xfId="7907" xr:uid="{00000000-0005-0000-0000-00001B240000}"/>
    <cellStyle name="쉼표 [0] 16 6 2 5" xfId="7908" xr:uid="{00000000-0005-0000-0000-00001C240000}"/>
    <cellStyle name="쉼표 [0] 16 6 2 6" xfId="38983" xr:uid="{00000000-0005-0000-0000-00001D240000}"/>
    <cellStyle name="쉼표 [0] 16 6 3" xfId="7909" xr:uid="{00000000-0005-0000-0000-00001E240000}"/>
    <cellStyle name="쉼표 [0] 16 6 3 2" xfId="7910" xr:uid="{00000000-0005-0000-0000-00001F240000}"/>
    <cellStyle name="쉼표 [0] 16 6 3 2 2" xfId="7911" xr:uid="{00000000-0005-0000-0000-000020240000}"/>
    <cellStyle name="쉼표 [0] 16 6 3 3" xfId="7912" xr:uid="{00000000-0005-0000-0000-000021240000}"/>
    <cellStyle name="쉼표 [0] 16 6 4" xfId="7913" xr:uid="{00000000-0005-0000-0000-000022240000}"/>
    <cellStyle name="쉼표 [0] 16 6 4 2" xfId="7914" xr:uid="{00000000-0005-0000-0000-000023240000}"/>
    <cellStyle name="쉼표 [0] 16 6 4 2 2" xfId="7915" xr:uid="{00000000-0005-0000-0000-000024240000}"/>
    <cellStyle name="쉼표 [0] 16 6 4 3" xfId="7916" xr:uid="{00000000-0005-0000-0000-000025240000}"/>
    <cellStyle name="쉼표 [0] 16 6 5" xfId="7917" xr:uid="{00000000-0005-0000-0000-000026240000}"/>
    <cellStyle name="쉼표 [0] 16 6 5 2" xfId="7918" xr:uid="{00000000-0005-0000-0000-000027240000}"/>
    <cellStyle name="쉼표 [0] 16 6 6" xfId="7919" xr:uid="{00000000-0005-0000-0000-000028240000}"/>
    <cellStyle name="쉼표 [0] 16 6 7" xfId="38984" xr:uid="{00000000-0005-0000-0000-000029240000}"/>
    <cellStyle name="쉼표 [0] 16 7" xfId="7920" xr:uid="{00000000-0005-0000-0000-00002A240000}"/>
    <cellStyle name="쉼표 [0] 16 7 2" xfId="7921" xr:uid="{00000000-0005-0000-0000-00002B240000}"/>
    <cellStyle name="쉼표 [0] 16 7 2 2" xfId="7922" xr:uid="{00000000-0005-0000-0000-00002C240000}"/>
    <cellStyle name="쉼표 [0] 16 7 2 2 2" xfId="7923" xr:uid="{00000000-0005-0000-0000-00002D240000}"/>
    <cellStyle name="쉼표 [0] 16 7 2 3" xfId="7924" xr:uid="{00000000-0005-0000-0000-00002E240000}"/>
    <cellStyle name="쉼표 [0] 16 7 3" xfId="7925" xr:uid="{00000000-0005-0000-0000-00002F240000}"/>
    <cellStyle name="쉼표 [0] 16 7 3 2" xfId="7926" xr:uid="{00000000-0005-0000-0000-000030240000}"/>
    <cellStyle name="쉼표 [0] 16 7 3 2 2" xfId="7927" xr:uid="{00000000-0005-0000-0000-000031240000}"/>
    <cellStyle name="쉼표 [0] 16 7 3 3" xfId="7928" xr:uid="{00000000-0005-0000-0000-000032240000}"/>
    <cellStyle name="쉼표 [0] 16 7 4" xfId="7929" xr:uid="{00000000-0005-0000-0000-000033240000}"/>
    <cellStyle name="쉼표 [0] 16 7 4 2" xfId="7930" xr:uid="{00000000-0005-0000-0000-000034240000}"/>
    <cellStyle name="쉼표 [0] 16 7 5" xfId="7931" xr:uid="{00000000-0005-0000-0000-000035240000}"/>
    <cellStyle name="쉼표 [0] 16 7 6" xfId="38985" xr:uid="{00000000-0005-0000-0000-000036240000}"/>
    <cellStyle name="쉼표 [0] 16 8" xfId="7932" xr:uid="{00000000-0005-0000-0000-000037240000}"/>
    <cellStyle name="쉼표 [0] 16 8 2" xfId="7933" xr:uid="{00000000-0005-0000-0000-000038240000}"/>
    <cellStyle name="쉼표 [0] 16 8 2 2" xfId="7934" xr:uid="{00000000-0005-0000-0000-000039240000}"/>
    <cellStyle name="쉼표 [0] 16 8 2 2 2" xfId="7935" xr:uid="{00000000-0005-0000-0000-00003A240000}"/>
    <cellStyle name="쉼표 [0] 16 8 2 3" xfId="7936" xr:uid="{00000000-0005-0000-0000-00003B240000}"/>
    <cellStyle name="쉼표 [0] 16 8 3" xfId="7937" xr:uid="{00000000-0005-0000-0000-00003C240000}"/>
    <cellStyle name="쉼표 [0] 16 8 3 2" xfId="7938" xr:uid="{00000000-0005-0000-0000-00003D240000}"/>
    <cellStyle name="쉼표 [0] 16 8 3 2 2" xfId="7939" xr:uid="{00000000-0005-0000-0000-00003E240000}"/>
    <cellStyle name="쉼표 [0] 16 8 3 3" xfId="7940" xr:uid="{00000000-0005-0000-0000-00003F240000}"/>
    <cellStyle name="쉼표 [0] 16 8 4" xfId="7941" xr:uid="{00000000-0005-0000-0000-000040240000}"/>
    <cellStyle name="쉼표 [0] 16 8 4 2" xfId="7942" xr:uid="{00000000-0005-0000-0000-000041240000}"/>
    <cellStyle name="쉼표 [0] 16 8 5" xfId="7943" xr:uid="{00000000-0005-0000-0000-000042240000}"/>
    <cellStyle name="쉼표 [0] 16 9" xfId="7944" xr:uid="{00000000-0005-0000-0000-000043240000}"/>
    <cellStyle name="쉼표 [0] 16 9 2" xfId="7945" xr:uid="{00000000-0005-0000-0000-000044240000}"/>
    <cellStyle name="쉼표 [0] 16 9 2 2" xfId="7946" xr:uid="{00000000-0005-0000-0000-000045240000}"/>
    <cellStyle name="쉼표 [0] 16 9 3" xfId="7947" xr:uid="{00000000-0005-0000-0000-000046240000}"/>
    <cellStyle name="쉼표 [0] 17" xfId="7948" xr:uid="{00000000-0005-0000-0000-000047240000}"/>
    <cellStyle name="쉼표 [0] 17 10" xfId="7949" xr:uid="{00000000-0005-0000-0000-000048240000}"/>
    <cellStyle name="쉼표 [0] 17 10 2" xfId="7950" xr:uid="{00000000-0005-0000-0000-000049240000}"/>
    <cellStyle name="쉼표 [0] 17 10 2 2" xfId="7951" xr:uid="{00000000-0005-0000-0000-00004A240000}"/>
    <cellStyle name="쉼표 [0] 17 10 3" xfId="7952" xr:uid="{00000000-0005-0000-0000-00004B240000}"/>
    <cellStyle name="쉼표 [0] 17 11" xfId="7953" xr:uid="{00000000-0005-0000-0000-00004C240000}"/>
    <cellStyle name="쉼표 [0] 17 11 2" xfId="7954" xr:uid="{00000000-0005-0000-0000-00004D240000}"/>
    <cellStyle name="쉼표 [0] 17 12" xfId="7955" xr:uid="{00000000-0005-0000-0000-00004E240000}"/>
    <cellStyle name="쉼표 [0] 17 13" xfId="38986" xr:uid="{00000000-0005-0000-0000-00004F240000}"/>
    <cellStyle name="쉼표 [0] 17 2" xfId="7956" xr:uid="{00000000-0005-0000-0000-000050240000}"/>
    <cellStyle name="쉼표 [0] 17 2 10" xfId="7957" xr:uid="{00000000-0005-0000-0000-000051240000}"/>
    <cellStyle name="쉼표 [0] 17 2 10 2" xfId="7958" xr:uid="{00000000-0005-0000-0000-000052240000}"/>
    <cellStyle name="쉼표 [0] 17 2 11" xfId="7959" xr:uid="{00000000-0005-0000-0000-000053240000}"/>
    <cellStyle name="쉼표 [0] 17 2 12" xfId="38987" xr:uid="{00000000-0005-0000-0000-000054240000}"/>
    <cellStyle name="쉼표 [0] 17 2 2" xfId="7960" xr:uid="{00000000-0005-0000-0000-000055240000}"/>
    <cellStyle name="쉼표 [0] 17 2 2 10" xfId="7961" xr:uid="{00000000-0005-0000-0000-000056240000}"/>
    <cellStyle name="쉼표 [0] 17 2 2 11" xfId="38988" xr:uid="{00000000-0005-0000-0000-000057240000}"/>
    <cellStyle name="쉼표 [0] 17 2 2 2" xfId="7962" xr:uid="{00000000-0005-0000-0000-000058240000}"/>
    <cellStyle name="쉼표 [0] 17 2 2 2 2" xfId="7963" xr:uid="{00000000-0005-0000-0000-000059240000}"/>
    <cellStyle name="쉼표 [0] 17 2 2 2 2 2" xfId="7964" xr:uid="{00000000-0005-0000-0000-00005A240000}"/>
    <cellStyle name="쉼표 [0] 17 2 2 2 2 2 2" xfId="7965" xr:uid="{00000000-0005-0000-0000-00005B240000}"/>
    <cellStyle name="쉼표 [0] 17 2 2 2 2 2 2 2" xfId="7966" xr:uid="{00000000-0005-0000-0000-00005C240000}"/>
    <cellStyle name="쉼표 [0] 17 2 2 2 2 2 2 2 2" xfId="7967" xr:uid="{00000000-0005-0000-0000-00005D240000}"/>
    <cellStyle name="쉼표 [0] 17 2 2 2 2 2 2 3" xfId="7968" xr:uid="{00000000-0005-0000-0000-00005E240000}"/>
    <cellStyle name="쉼표 [0] 17 2 2 2 2 2 3" xfId="7969" xr:uid="{00000000-0005-0000-0000-00005F240000}"/>
    <cellStyle name="쉼표 [0] 17 2 2 2 2 2 3 2" xfId="7970" xr:uid="{00000000-0005-0000-0000-000060240000}"/>
    <cellStyle name="쉼표 [0] 17 2 2 2 2 2 3 2 2" xfId="7971" xr:uid="{00000000-0005-0000-0000-000061240000}"/>
    <cellStyle name="쉼표 [0] 17 2 2 2 2 2 3 3" xfId="7972" xr:uid="{00000000-0005-0000-0000-000062240000}"/>
    <cellStyle name="쉼표 [0] 17 2 2 2 2 2 4" xfId="7973" xr:uid="{00000000-0005-0000-0000-000063240000}"/>
    <cellStyle name="쉼표 [0] 17 2 2 2 2 2 4 2" xfId="7974" xr:uid="{00000000-0005-0000-0000-000064240000}"/>
    <cellStyle name="쉼표 [0] 17 2 2 2 2 2 5" xfId="7975" xr:uid="{00000000-0005-0000-0000-000065240000}"/>
    <cellStyle name="쉼표 [0] 17 2 2 2 2 3" xfId="7976" xr:uid="{00000000-0005-0000-0000-000066240000}"/>
    <cellStyle name="쉼표 [0] 17 2 2 2 2 3 2" xfId="7977" xr:uid="{00000000-0005-0000-0000-000067240000}"/>
    <cellStyle name="쉼표 [0] 17 2 2 2 2 3 2 2" xfId="7978" xr:uid="{00000000-0005-0000-0000-000068240000}"/>
    <cellStyle name="쉼표 [0] 17 2 2 2 2 3 3" xfId="7979" xr:uid="{00000000-0005-0000-0000-000069240000}"/>
    <cellStyle name="쉼표 [0] 17 2 2 2 2 4" xfId="7980" xr:uid="{00000000-0005-0000-0000-00006A240000}"/>
    <cellStyle name="쉼표 [0] 17 2 2 2 2 4 2" xfId="7981" xr:uid="{00000000-0005-0000-0000-00006B240000}"/>
    <cellStyle name="쉼표 [0] 17 2 2 2 2 4 2 2" xfId="7982" xr:uid="{00000000-0005-0000-0000-00006C240000}"/>
    <cellStyle name="쉼표 [0] 17 2 2 2 2 4 3" xfId="7983" xr:uid="{00000000-0005-0000-0000-00006D240000}"/>
    <cellStyle name="쉼표 [0] 17 2 2 2 2 5" xfId="7984" xr:uid="{00000000-0005-0000-0000-00006E240000}"/>
    <cellStyle name="쉼표 [0] 17 2 2 2 2 5 2" xfId="7985" xr:uid="{00000000-0005-0000-0000-00006F240000}"/>
    <cellStyle name="쉼표 [0] 17 2 2 2 2 6" xfId="7986" xr:uid="{00000000-0005-0000-0000-000070240000}"/>
    <cellStyle name="쉼표 [0] 17 2 2 2 3" xfId="7987" xr:uid="{00000000-0005-0000-0000-000071240000}"/>
    <cellStyle name="쉼표 [0] 17 2 2 2 3 2" xfId="7988" xr:uid="{00000000-0005-0000-0000-000072240000}"/>
    <cellStyle name="쉼표 [0] 17 2 2 2 3 2 2" xfId="7989" xr:uid="{00000000-0005-0000-0000-000073240000}"/>
    <cellStyle name="쉼표 [0] 17 2 2 2 3 2 2 2" xfId="7990" xr:uid="{00000000-0005-0000-0000-000074240000}"/>
    <cellStyle name="쉼표 [0] 17 2 2 2 3 2 3" xfId="7991" xr:uid="{00000000-0005-0000-0000-000075240000}"/>
    <cellStyle name="쉼표 [0] 17 2 2 2 3 3" xfId="7992" xr:uid="{00000000-0005-0000-0000-000076240000}"/>
    <cellStyle name="쉼표 [0] 17 2 2 2 3 3 2" xfId="7993" xr:uid="{00000000-0005-0000-0000-000077240000}"/>
    <cellStyle name="쉼표 [0] 17 2 2 2 3 3 2 2" xfId="7994" xr:uid="{00000000-0005-0000-0000-000078240000}"/>
    <cellStyle name="쉼표 [0] 17 2 2 2 3 3 3" xfId="7995" xr:uid="{00000000-0005-0000-0000-000079240000}"/>
    <cellStyle name="쉼표 [0] 17 2 2 2 3 4" xfId="7996" xr:uid="{00000000-0005-0000-0000-00007A240000}"/>
    <cellStyle name="쉼표 [0] 17 2 2 2 3 4 2" xfId="7997" xr:uid="{00000000-0005-0000-0000-00007B240000}"/>
    <cellStyle name="쉼표 [0] 17 2 2 2 3 5" xfId="7998" xr:uid="{00000000-0005-0000-0000-00007C240000}"/>
    <cellStyle name="쉼표 [0] 17 2 2 2 4" xfId="7999" xr:uid="{00000000-0005-0000-0000-00007D240000}"/>
    <cellStyle name="쉼표 [0] 17 2 2 2 4 2" xfId="8000" xr:uid="{00000000-0005-0000-0000-00007E240000}"/>
    <cellStyle name="쉼표 [0] 17 2 2 2 4 2 2" xfId="8001" xr:uid="{00000000-0005-0000-0000-00007F240000}"/>
    <cellStyle name="쉼표 [0] 17 2 2 2 4 2 2 2" xfId="8002" xr:uid="{00000000-0005-0000-0000-000080240000}"/>
    <cellStyle name="쉼표 [0] 17 2 2 2 4 2 3" xfId="8003" xr:uid="{00000000-0005-0000-0000-000081240000}"/>
    <cellStyle name="쉼표 [0] 17 2 2 2 4 3" xfId="8004" xr:uid="{00000000-0005-0000-0000-000082240000}"/>
    <cellStyle name="쉼표 [0] 17 2 2 2 4 3 2" xfId="8005" xr:uid="{00000000-0005-0000-0000-000083240000}"/>
    <cellStyle name="쉼표 [0] 17 2 2 2 4 3 2 2" xfId="8006" xr:uid="{00000000-0005-0000-0000-000084240000}"/>
    <cellStyle name="쉼표 [0] 17 2 2 2 4 3 3" xfId="8007" xr:uid="{00000000-0005-0000-0000-000085240000}"/>
    <cellStyle name="쉼표 [0] 17 2 2 2 4 4" xfId="8008" xr:uid="{00000000-0005-0000-0000-000086240000}"/>
    <cellStyle name="쉼표 [0] 17 2 2 2 4 4 2" xfId="8009" xr:uid="{00000000-0005-0000-0000-000087240000}"/>
    <cellStyle name="쉼표 [0] 17 2 2 2 4 5" xfId="8010" xr:uid="{00000000-0005-0000-0000-000088240000}"/>
    <cellStyle name="쉼표 [0] 17 2 2 2 5" xfId="8011" xr:uid="{00000000-0005-0000-0000-000089240000}"/>
    <cellStyle name="쉼표 [0] 17 2 2 2 5 2" xfId="8012" xr:uid="{00000000-0005-0000-0000-00008A240000}"/>
    <cellStyle name="쉼표 [0] 17 2 2 2 5 2 2" xfId="8013" xr:uid="{00000000-0005-0000-0000-00008B240000}"/>
    <cellStyle name="쉼표 [0] 17 2 2 2 5 3" xfId="8014" xr:uid="{00000000-0005-0000-0000-00008C240000}"/>
    <cellStyle name="쉼표 [0] 17 2 2 2 6" xfId="8015" xr:uid="{00000000-0005-0000-0000-00008D240000}"/>
    <cellStyle name="쉼표 [0] 17 2 2 2 6 2" xfId="8016" xr:uid="{00000000-0005-0000-0000-00008E240000}"/>
    <cellStyle name="쉼표 [0] 17 2 2 2 6 2 2" xfId="8017" xr:uid="{00000000-0005-0000-0000-00008F240000}"/>
    <cellStyle name="쉼표 [0] 17 2 2 2 6 3" xfId="8018" xr:uid="{00000000-0005-0000-0000-000090240000}"/>
    <cellStyle name="쉼표 [0] 17 2 2 2 7" xfId="8019" xr:uid="{00000000-0005-0000-0000-000091240000}"/>
    <cellStyle name="쉼표 [0] 17 2 2 2 7 2" xfId="8020" xr:uid="{00000000-0005-0000-0000-000092240000}"/>
    <cellStyle name="쉼표 [0] 17 2 2 2 8" xfId="8021" xr:uid="{00000000-0005-0000-0000-000093240000}"/>
    <cellStyle name="쉼표 [0] 17 2 2 2 9" xfId="38989" xr:uid="{00000000-0005-0000-0000-000094240000}"/>
    <cellStyle name="쉼표 [0] 17 2 2 3" xfId="8022" xr:uid="{00000000-0005-0000-0000-000095240000}"/>
    <cellStyle name="쉼표 [0] 17 2 2 3 2" xfId="8023" xr:uid="{00000000-0005-0000-0000-000096240000}"/>
    <cellStyle name="쉼표 [0] 17 2 2 3 2 2" xfId="8024" xr:uid="{00000000-0005-0000-0000-000097240000}"/>
    <cellStyle name="쉼표 [0] 17 2 2 3 2 2 2" xfId="8025" xr:uid="{00000000-0005-0000-0000-000098240000}"/>
    <cellStyle name="쉼표 [0] 17 2 2 3 2 2 2 2" xfId="8026" xr:uid="{00000000-0005-0000-0000-000099240000}"/>
    <cellStyle name="쉼표 [0] 17 2 2 3 2 2 2 2 2" xfId="8027" xr:uid="{00000000-0005-0000-0000-00009A240000}"/>
    <cellStyle name="쉼표 [0] 17 2 2 3 2 2 2 3" xfId="8028" xr:uid="{00000000-0005-0000-0000-00009B240000}"/>
    <cellStyle name="쉼표 [0] 17 2 2 3 2 2 3" xfId="8029" xr:uid="{00000000-0005-0000-0000-00009C240000}"/>
    <cellStyle name="쉼표 [0] 17 2 2 3 2 2 3 2" xfId="8030" xr:uid="{00000000-0005-0000-0000-00009D240000}"/>
    <cellStyle name="쉼표 [0] 17 2 2 3 2 2 3 2 2" xfId="8031" xr:uid="{00000000-0005-0000-0000-00009E240000}"/>
    <cellStyle name="쉼표 [0] 17 2 2 3 2 2 3 3" xfId="8032" xr:uid="{00000000-0005-0000-0000-00009F240000}"/>
    <cellStyle name="쉼표 [0] 17 2 2 3 2 2 4" xfId="8033" xr:uid="{00000000-0005-0000-0000-0000A0240000}"/>
    <cellStyle name="쉼표 [0] 17 2 2 3 2 2 4 2" xfId="8034" xr:uid="{00000000-0005-0000-0000-0000A1240000}"/>
    <cellStyle name="쉼표 [0] 17 2 2 3 2 2 5" xfId="8035" xr:uid="{00000000-0005-0000-0000-0000A2240000}"/>
    <cellStyle name="쉼표 [0] 17 2 2 3 2 3" xfId="8036" xr:uid="{00000000-0005-0000-0000-0000A3240000}"/>
    <cellStyle name="쉼표 [0] 17 2 2 3 2 3 2" xfId="8037" xr:uid="{00000000-0005-0000-0000-0000A4240000}"/>
    <cellStyle name="쉼표 [0] 17 2 2 3 2 3 2 2" xfId="8038" xr:uid="{00000000-0005-0000-0000-0000A5240000}"/>
    <cellStyle name="쉼표 [0] 17 2 2 3 2 3 3" xfId="8039" xr:uid="{00000000-0005-0000-0000-0000A6240000}"/>
    <cellStyle name="쉼표 [0] 17 2 2 3 2 4" xfId="8040" xr:uid="{00000000-0005-0000-0000-0000A7240000}"/>
    <cellStyle name="쉼표 [0] 17 2 2 3 2 4 2" xfId="8041" xr:uid="{00000000-0005-0000-0000-0000A8240000}"/>
    <cellStyle name="쉼표 [0] 17 2 2 3 2 4 2 2" xfId="8042" xr:uid="{00000000-0005-0000-0000-0000A9240000}"/>
    <cellStyle name="쉼표 [0] 17 2 2 3 2 4 3" xfId="8043" xr:uid="{00000000-0005-0000-0000-0000AA240000}"/>
    <cellStyle name="쉼표 [0] 17 2 2 3 2 5" xfId="8044" xr:uid="{00000000-0005-0000-0000-0000AB240000}"/>
    <cellStyle name="쉼표 [0] 17 2 2 3 2 5 2" xfId="8045" xr:uid="{00000000-0005-0000-0000-0000AC240000}"/>
    <cellStyle name="쉼표 [0] 17 2 2 3 2 6" xfId="8046" xr:uid="{00000000-0005-0000-0000-0000AD240000}"/>
    <cellStyle name="쉼표 [0] 17 2 2 3 3" xfId="8047" xr:uid="{00000000-0005-0000-0000-0000AE240000}"/>
    <cellStyle name="쉼표 [0] 17 2 2 3 3 2" xfId="8048" xr:uid="{00000000-0005-0000-0000-0000AF240000}"/>
    <cellStyle name="쉼표 [0] 17 2 2 3 3 2 2" xfId="8049" xr:uid="{00000000-0005-0000-0000-0000B0240000}"/>
    <cellStyle name="쉼표 [0] 17 2 2 3 3 2 2 2" xfId="8050" xr:uid="{00000000-0005-0000-0000-0000B1240000}"/>
    <cellStyle name="쉼표 [0] 17 2 2 3 3 2 3" xfId="8051" xr:uid="{00000000-0005-0000-0000-0000B2240000}"/>
    <cellStyle name="쉼표 [0] 17 2 2 3 3 3" xfId="8052" xr:uid="{00000000-0005-0000-0000-0000B3240000}"/>
    <cellStyle name="쉼표 [0] 17 2 2 3 3 3 2" xfId="8053" xr:uid="{00000000-0005-0000-0000-0000B4240000}"/>
    <cellStyle name="쉼표 [0] 17 2 2 3 3 3 2 2" xfId="8054" xr:uid="{00000000-0005-0000-0000-0000B5240000}"/>
    <cellStyle name="쉼표 [0] 17 2 2 3 3 3 3" xfId="8055" xr:uid="{00000000-0005-0000-0000-0000B6240000}"/>
    <cellStyle name="쉼표 [0] 17 2 2 3 3 4" xfId="8056" xr:uid="{00000000-0005-0000-0000-0000B7240000}"/>
    <cellStyle name="쉼표 [0] 17 2 2 3 3 4 2" xfId="8057" xr:uid="{00000000-0005-0000-0000-0000B8240000}"/>
    <cellStyle name="쉼표 [0] 17 2 2 3 3 5" xfId="8058" xr:uid="{00000000-0005-0000-0000-0000B9240000}"/>
    <cellStyle name="쉼표 [0] 17 2 2 3 4" xfId="8059" xr:uid="{00000000-0005-0000-0000-0000BA240000}"/>
    <cellStyle name="쉼표 [0] 17 2 2 3 4 2" xfId="8060" xr:uid="{00000000-0005-0000-0000-0000BB240000}"/>
    <cellStyle name="쉼표 [0] 17 2 2 3 4 2 2" xfId="8061" xr:uid="{00000000-0005-0000-0000-0000BC240000}"/>
    <cellStyle name="쉼표 [0] 17 2 2 3 4 2 2 2" xfId="8062" xr:uid="{00000000-0005-0000-0000-0000BD240000}"/>
    <cellStyle name="쉼표 [0] 17 2 2 3 4 2 3" xfId="8063" xr:uid="{00000000-0005-0000-0000-0000BE240000}"/>
    <cellStyle name="쉼표 [0] 17 2 2 3 4 3" xfId="8064" xr:uid="{00000000-0005-0000-0000-0000BF240000}"/>
    <cellStyle name="쉼표 [0] 17 2 2 3 4 3 2" xfId="8065" xr:uid="{00000000-0005-0000-0000-0000C0240000}"/>
    <cellStyle name="쉼표 [0] 17 2 2 3 4 3 2 2" xfId="8066" xr:uid="{00000000-0005-0000-0000-0000C1240000}"/>
    <cellStyle name="쉼표 [0] 17 2 2 3 4 3 3" xfId="8067" xr:uid="{00000000-0005-0000-0000-0000C2240000}"/>
    <cellStyle name="쉼표 [0] 17 2 2 3 4 4" xfId="8068" xr:uid="{00000000-0005-0000-0000-0000C3240000}"/>
    <cellStyle name="쉼표 [0] 17 2 2 3 4 4 2" xfId="8069" xr:uid="{00000000-0005-0000-0000-0000C4240000}"/>
    <cellStyle name="쉼표 [0] 17 2 2 3 4 5" xfId="8070" xr:uid="{00000000-0005-0000-0000-0000C5240000}"/>
    <cellStyle name="쉼표 [0] 17 2 2 3 5" xfId="8071" xr:uid="{00000000-0005-0000-0000-0000C6240000}"/>
    <cellStyle name="쉼표 [0] 17 2 2 3 5 2" xfId="8072" xr:uid="{00000000-0005-0000-0000-0000C7240000}"/>
    <cellStyle name="쉼표 [0] 17 2 2 3 5 2 2" xfId="8073" xr:uid="{00000000-0005-0000-0000-0000C8240000}"/>
    <cellStyle name="쉼표 [0] 17 2 2 3 5 3" xfId="8074" xr:uid="{00000000-0005-0000-0000-0000C9240000}"/>
    <cellStyle name="쉼표 [0] 17 2 2 3 6" xfId="8075" xr:uid="{00000000-0005-0000-0000-0000CA240000}"/>
    <cellStyle name="쉼표 [0] 17 2 2 3 6 2" xfId="8076" xr:uid="{00000000-0005-0000-0000-0000CB240000}"/>
    <cellStyle name="쉼표 [0] 17 2 2 3 6 2 2" xfId="8077" xr:uid="{00000000-0005-0000-0000-0000CC240000}"/>
    <cellStyle name="쉼표 [0] 17 2 2 3 6 3" xfId="8078" xr:uid="{00000000-0005-0000-0000-0000CD240000}"/>
    <cellStyle name="쉼표 [0] 17 2 2 3 7" xfId="8079" xr:uid="{00000000-0005-0000-0000-0000CE240000}"/>
    <cellStyle name="쉼표 [0] 17 2 2 3 7 2" xfId="8080" xr:uid="{00000000-0005-0000-0000-0000CF240000}"/>
    <cellStyle name="쉼표 [0] 17 2 2 3 8" xfId="8081" xr:uid="{00000000-0005-0000-0000-0000D0240000}"/>
    <cellStyle name="쉼표 [0] 17 2 2 4" xfId="8082" xr:uid="{00000000-0005-0000-0000-0000D1240000}"/>
    <cellStyle name="쉼표 [0] 17 2 2 4 2" xfId="8083" xr:uid="{00000000-0005-0000-0000-0000D2240000}"/>
    <cellStyle name="쉼표 [0] 17 2 2 4 2 2" xfId="8084" xr:uid="{00000000-0005-0000-0000-0000D3240000}"/>
    <cellStyle name="쉼표 [0] 17 2 2 4 2 2 2" xfId="8085" xr:uid="{00000000-0005-0000-0000-0000D4240000}"/>
    <cellStyle name="쉼표 [0] 17 2 2 4 2 2 2 2" xfId="8086" xr:uid="{00000000-0005-0000-0000-0000D5240000}"/>
    <cellStyle name="쉼표 [0] 17 2 2 4 2 2 3" xfId="8087" xr:uid="{00000000-0005-0000-0000-0000D6240000}"/>
    <cellStyle name="쉼표 [0] 17 2 2 4 2 3" xfId="8088" xr:uid="{00000000-0005-0000-0000-0000D7240000}"/>
    <cellStyle name="쉼표 [0] 17 2 2 4 2 3 2" xfId="8089" xr:uid="{00000000-0005-0000-0000-0000D8240000}"/>
    <cellStyle name="쉼표 [0] 17 2 2 4 2 3 2 2" xfId="8090" xr:uid="{00000000-0005-0000-0000-0000D9240000}"/>
    <cellStyle name="쉼표 [0] 17 2 2 4 2 3 3" xfId="8091" xr:uid="{00000000-0005-0000-0000-0000DA240000}"/>
    <cellStyle name="쉼표 [0] 17 2 2 4 2 4" xfId="8092" xr:uid="{00000000-0005-0000-0000-0000DB240000}"/>
    <cellStyle name="쉼표 [0] 17 2 2 4 2 4 2" xfId="8093" xr:uid="{00000000-0005-0000-0000-0000DC240000}"/>
    <cellStyle name="쉼표 [0] 17 2 2 4 2 5" xfId="8094" xr:uid="{00000000-0005-0000-0000-0000DD240000}"/>
    <cellStyle name="쉼표 [0] 17 2 2 4 3" xfId="8095" xr:uid="{00000000-0005-0000-0000-0000DE240000}"/>
    <cellStyle name="쉼표 [0] 17 2 2 4 3 2" xfId="8096" xr:uid="{00000000-0005-0000-0000-0000DF240000}"/>
    <cellStyle name="쉼표 [0] 17 2 2 4 3 2 2" xfId="8097" xr:uid="{00000000-0005-0000-0000-0000E0240000}"/>
    <cellStyle name="쉼표 [0] 17 2 2 4 3 3" xfId="8098" xr:uid="{00000000-0005-0000-0000-0000E1240000}"/>
    <cellStyle name="쉼표 [0] 17 2 2 4 4" xfId="8099" xr:uid="{00000000-0005-0000-0000-0000E2240000}"/>
    <cellStyle name="쉼표 [0] 17 2 2 4 4 2" xfId="8100" xr:uid="{00000000-0005-0000-0000-0000E3240000}"/>
    <cellStyle name="쉼표 [0] 17 2 2 4 4 2 2" xfId="8101" xr:uid="{00000000-0005-0000-0000-0000E4240000}"/>
    <cellStyle name="쉼표 [0] 17 2 2 4 4 3" xfId="8102" xr:uid="{00000000-0005-0000-0000-0000E5240000}"/>
    <cellStyle name="쉼표 [0] 17 2 2 4 5" xfId="8103" xr:uid="{00000000-0005-0000-0000-0000E6240000}"/>
    <cellStyle name="쉼표 [0] 17 2 2 4 5 2" xfId="8104" xr:uid="{00000000-0005-0000-0000-0000E7240000}"/>
    <cellStyle name="쉼표 [0] 17 2 2 4 6" xfId="8105" xr:uid="{00000000-0005-0000-0000-0000E8240000}"/>
    <cellStyle name="쉼표 [0] 17 2 2 5" xfId="8106" xr:uid="{00000000-0005-0000-0000-0000E9240000}"/>
    <cellStyle name="쉼표 [0] 17 2 2 5 2" xfId="8107" xr:uid="{00000000-0005-0000-0000-0000EA240000}"/>
    <cellStyle name="쉼표 [0] 17 2 2 5 2 2" xfId="8108" xr:uid="{00000000-0005-0000-0000-0000EB240000}"/>
    <cellStyle name="쉼표 [0] 17 2 2 5 2 2 2" xfId="8109" xr:uid="{00000000-0005-0000-0000-0000EC240000}"/>
    <cellStyle name="쉼표 [0] 17 2 2 5 2 3" xfId="8110" xr:uid="{00000000-0005-0000-0000-0000ED240000}"/>
    <cellStyle name="쉼표 [0] 17 2 2 5 3" xfId="8111" xr:uid="{00000000-0005-0000-0000-0000EE240000}"/>
    <cellStyle name="쉼표 [0] 17 2 2 5 3 2" xfId="8112" xr:uid="{00000000-0005-0000-0000-0000EF240000}"/>
    <cellStyle name="쉼표 [0] 17 2 2 5 3 2 2" xfId="8113" xr:uid="{00000000-0005-0000-0000-0000F0240000}"/>
    <cellStyle name="쉼표 [0] 17 2 2 5 3 3" xfId="8114" xr:uid="{00000000-0005-0000-0000-0000F1240000}"/>
    <cellStyle name="쉼표 [0] 17 2 2 5 4" xfId="8115" xr:uid="{00000000-0005-0000-0000-0000F2240000}"/>
    <cellStyle name="쉼표 [0] 17 2 2 5 4 2" xfId="8116" xr:uid="{00000000-0005-0000-0000-0000F3240000}"/>
    <cellStyle name="쉼표 [0] 17 2 2 5 5" xfId="8117" xr:uid="{00000000-0005-0000-0000-0000F4240000}"/>
    <cellStyle name="쉼표 [0] 17 2 2 6" xfId="8118" xr:uid="{00000000-0005-0000-0000-0000F5240000}"/>
    <cellStyle name="쉼표 [0] 17 2 2 6 2" xfId="8119" xr:uid="{00000000-0005-0000-0000-0000F6240000}"/>
    <cellStyle name="쉼표 [0] 17 2 2 6 2 2" xfId="8120" xr:uid="{00000000-0005-0000-0000-0000F7240000}"/>
    <cellStyle name="쉼표 [0] 17 2 2 6 2 2 2" xfId="8121" xr:uid="{00000000-0005-0000-0000-0000F8240000}"/>
    <cellStyle name="쉼표 [0] 17 2 2 6 2 3" xfId="8122" xr:uid="{00000000-0005-0000-0000-0000F9240000}"/>
    <cellStyle name="쉼표 [0] 17 2 2 6 3" xfId="8123" xr:uid="{00000000-0005-0000-0000-0000FA240000}"/>
    <cellStyle name="쉼표 [0] 17 2 2 6 3 2" xfId="8124" xr:uid="{00000000-0005-0000-0000-0000FB240000}"/>
    <cellStyle name="쉼표 [0] 17 2 2 6 3 2 2" xfId="8125" xr:uid="{00000000-0005-0000-0000-0000FC240000}"/>
    <cellStyle name="쉼표 [0] 17 2 2 6 3 3" xfId="8126" xr:uid="{00000000-0005-0000-0000-0000FD240000}"/>
    <cellStyle name="쉼표 [0] 17 2 2 6 4" xfId="8127" xr:uid="{00000000-0005-0000-0000-0000FE240000}"/>
    <cellStyle name="쉼표 [0] 17 2 2 6 4 2" xfId="8128" xr:uid="{00000000-0005-0000-0000-0000FF240000}"/>
    <cellStyle name="쉼표 [0] 17 2 2 6 5" xfId="8129" xr:uid="{00000000-0005-0000-0000-000000250000}"/>
    <cellStyle name="쉼표 [0] 17 2 2 7" xfId="8130" xr:uid="{00000000-0005-0000-0000-000001250000}"/>
    <cellStyle name="쉼표 [0] 17 2 2 7 2" xfId="8131" xr:uid="{00000000-0005-0000-0000-000002250000}"/>
    <cellStyle name="쉼표 [0] 17 2 2 7 2 2" xfId="8132" xr:uid="{00000000-0005-0000-0000-000003250000}"/>
    <cellStyle name="쉼표 [0] 17 2 2 7 3" xfId="8133" xr:uid="{00000000-0005-0000-0000-000004250000}"/>
    <cellStyle name="쉼표 [0] 17 2 2 8" xfId="8134" xr:uid="{00000000-0005-0000-0000-000005250000}"/>
    <cellStyle name="쉼표 [0] 17 2 2 8 2" xfId="8135" xr:uid="{00000000-0005-0000-0000-000006250000}"/>
    <cellStyle name="쉼표 [0] 17 2 2 8 2 2" xfId="8136" xr:uid="{00000000-0005-0000-0000-000007250000}"/>
    <cellStyle name="쉼표 [0] 17 2 2 8 3" xfId="8137" xr:uid="{00000000-0005-0000-0000-000008250000}"/>
    <cellStyle name="쉼표 [0] 17 2 2 9" xfId="8138" xr:uid="{00000000-0005-0000-0000-000009250000}"/>
    <cellStyle name="쉼표 [0] 17 2 2 9 2" xfId="8139" xr:uid="{00000000-0005-0000-0000-00000A250000}"/>
    <cellStyle name="쉼표 [0] 17 2 3" xfId="8140" xr:uid="{00000000-0005-0000-0000-00000B250000}"/>
    <cellStyle name="쉼표 [0] 17 2 3 2" xfId="8141" xr:uid="{00000000-0005-0000-0000-00000C250000}"/>
    <cellStyle name="쉼표 [0] 17 2 3 2 2" xfId="8142" xr:uid="{00000000-0005-0000-0000-00000D250000}"/>
    <cellStyle name="쉼표 [0] 17 2 3 2 2 2" xfId="8143" xr:uid="{00000000-0005-0000-0000-00000E250000}"/>
    <cellStyle name="쉼표 [0] 17 2 3 2 2 2 2" xfId="8144" xr:uid="{00000000-0005-0000-0000-00000F250000}"/>
    <cellStyle name="쉼표 [0] 17 2 3 2 2 2 2 2" xfId="8145" xr:uid="{00000000-0005-0000-0000-000010250000}"/>
    <cellStyle name="쉼표 [0] 17 2 3 2 2 2 3" xfId="8146" xr:uid="{00000000-0005-0000-0000-000011250000}"/>
    <cellStyle name="쉼표 [0] 17 2 3 2 2 3" xfId="8147" xr:uid="{00000000-0005-0000-0000-000012250000}"/>
    <cellStyle name="쉼표 [0] 17 2 3 2 2 3 2" xfId="8148" xr:uid="{00000000-0005-0000-0000-000013250000}"/>
    <cellStyle name="쉼표 [0] 17 2 3 2 2 3 2 2" xfId="8149" xr:uid="{00000000-0005-0000-0000-000014250000}"/>
    <cellStyle name="쉼표 [0] 17 2 3 2 2 3 3" xfId="8150" xr:uid="{00000000-0005-0000-0000-000015250000}"/>
    <cellStyle name="쉼표 [0] 17 2 3 2 2 4" xfId="8151" xr:uid="{00000000-0005-0000-0000-000016250000}"/>
    <cellStyle name="쉼표 [0] 17 2 3 2 2 4 2" xfId="8152" xr:uid="{00000000-0005-0000-0000-000017250000}"/>
    <cellStyle name="쉼표 [0] 17 2 3 2 2 5" xfId="8153" xr:uid="{00000000-0005-0000-0000-000018250000}"/>
    <cellStyle name="쉼표 [0] 17 2 3 2 3" xfId="8154" xr:uid="{00000000-0005-0000-0000-000019250000}"/>
    <cellStyle name="쉼표 [0] 17 2 3 2 3 2" xfId="8155" xr:uid="{00000000-0005-0000-0000-00001A250000}"/>
    <cellStyle name="쉼표 [0] 17 2 3 2 3 2 2" xfId="8156" xr:uid="{00000000-0005-0000-0000-00001B250000}"/>
    <cellStyle name="쉼표 [0] 17 2 3 2 3 3" xfId="8157" xr:uid="{00000000-0005-0000-0000-00001C250000}"/>
    <cellStyle name="쉼표 [0] 17 2 3 2 4" xfId="8158" xr:uid="{00000000-0005-0000-0000-00001D250000}"/>
    <cellStyle name="쉼표 [0] 17 2 3 2 4 2" xfId="8159" xr:uid="{00000000-0005-0000-0000-00001E250000}"/>
    <cellStyle name="쉼표 [0] 17 2 3 2 4 2 2" xfId="8160" xr:uid="{00000000-0005-0000-0000-00001F250000}"/>
    <cellStyle name="쉼표 [0] 17 2 3 2 4 3" xfId="8161" xr:uid="{00000000-0005-0000-0000-000020250000}"/>
    <cellStyle name="쉼표 [0] 17 2 3 2 5" xfId="8162" xr:uid="{00000000-0005-0000-0000-000021250000}"/>
    <cellStyle name="쉼표 [0] 17 2 3 2 5 2" xfId="8163" xr:uid="{00000000-0005-0000-0000-000022250000}"/>
    <cellStyle name="쉼표 [0] 17 2 3 2 6" xfId="8164" xr:uid="{00000000-0005-0000-0000-000023250000}"/>
    <cellStyle name="쉼표 [0] 17 2 3 2 7" xfId="38990" xr:uid="{00000000-0005-0000-0000-000024250000}"/>
    <cellStyle name="쉼표 [0] 17 2 3 3" xfId="8165" xr:uid="{00000000-0005-0000-0000-000025250000}"/>
    <cellStyle name="쉼표 [0] 17 2 3 3 2" xfId="8166" xr:uid="{00000000-0005-0000-0000-000026250000}"/>
    <cellStyle name="쉼표 [0] 17 2 3 3 2 2" xfId="8167" xr:uid="{00000000-0005-0000-0000-000027250000}"/>
    <cellStyle name="쉼표 [0] 17 2 3 3 2 2 2" xfId="8168" xr:uid="{00000000-0005-0000-0000-000028250000}"/>
    <cellStyle name="쉼표 [0] 17 2 3 3 2 3" xfId="8169" xr:uid="{00000000-0005-0000-0000-000029250000}"/>
    <cellStyle name="쉼표 [0] 17 2 3 3 3" xfId="8170" xr:uid="{00000000-0005-0000-0000-00002A250000}"/>
    <cellStyle name="쉼표 [0] 17 2 3 3 3 2" xfId="8171" xr:uid="{00000000-0005-0000-0000-00002B250000}"/>
    <cellStyle name="쉼표 [0] 17 2 3 3 3 2 2" xfId="8172" xr:uid="{00000000-0005-0000-0000-00002C250000}"/>
    <cellStyle name="쉼표 [0] 17 2 3 3 3 3" xfId="8173" xr:uid="{00000000-0005-0000-0000-00002D250000}"/>
    <cellStyle name="쉼표 [0] 17 2 3 3 4" xfId="8174" xr:uid="{00000000-0005-0000-0000-00002E250000}"/>
    <cellStyle name="쉼표 [0] 17 2 3 3 4 2" xfId="8175" xr:uid="{00000000-0005-0000-0000-00002F250000}"/>
    <cellStyle name="쉼표 [0] 17 2 3 3 5" xfId="8176" xr:uid="{00000000-0005-0000-0000-000030250000}"/>
    <cellStyle name="쉼표 [0] 17 2 3 4" xfId="8177" xr:uid="{00000000-0005-0000-0000-000031250000}"/>
    <cellStyle name="쉼표 [0] 17 2 3 4 2" xfId="8178" xr:uid="{00000000-0005-0000-0000-000032250000}"/>
    <cellStyle name="쉼표 [0] 17 2 3 4 2 2" xfId="8179" xr:uid="{00000000-0005-0000-0000-000033250000}"/>
    <cellStyle name="쉼표 [0] 17 2 3 4 2 2 2" xfId="8180" xr:uid="{00000000-0005-0000-0000-000034250000}"/>
    <cellStyle name="쉼표 [0] 17 2 3 4 2 3" xfId="8181" xr:uid="{00000000-0005-0000-0000-000035250000}"/>
    <cellStyle name="쉼표 [0] 17 2 3 4 3" xfId="8182" xr:uid="{00000000-0005-0000-0000-000036250000}"/>
    <cellStyle name="쉼표 [0] 17 2 3 4 3 2" xfId="8183" xr:uid="{00000000-0005-0000-0000-000037250000}"/>
    <cellStyle name="쉼표 [0] 17 2 3 4 3 2 2" xfId="8184" xr:uid="{00000000-0005-0000-0000-000038250000}"/>
    <cellStyle name="쉼표 [0] 17 2 3 4 3 3" xfId="8185" xr:uid="{00000000-0005-0000-0000-000039250000}"/>
    <cellStyle name="쉼표 [0] 17 2 3 4 4" xfId="8186" xr:uid="{00000000-0005-0000-0000-00003A250000}"/>
    <cellStyle name="쉼표 [0] 17 2 3 4 4 2" xfId="8187" xr:uid="{00000000-0005-0000-0000-00003B250000}"/>
    <cellStyle name="쉼표 [0] 17 2 3 4 5" xfId="8188" xr:uid="{00000000-0005-0000-0000-00003C250000}"/>
    <cellStyle name="쉼표 [0] 17 2 3 5" xfId="8189" xr:uid="{00000000-0005-0000-0000-00003D250000}"/>
    <cellStyle name="쉼표 [0] 17 2 3 5 2" xfId="8190" xr:uid="{00000000-0005-0000-0000-00003E250000}"/>
    <cellStyle name="쉼표 [0] 17 2 3 5 2 2" xfId="8191" xr:uid="{00000000-0005-0000-0000-00003F250000}"/>
    <cellStyle name="쉼표 [0] 17 2 3 5 3" xfId="8192" xr:uid="{00000000-0005-0000-0000-000040250000}"/>
    <cellStyle name="쉼표 [0] 17 2 3 6" xfId="8193" xr:uid="{00000000-0005-0000-0000-000041250000}"/>
    <cellStyle name="쉼표 [0] 17 2 3 6 2" xfId="8194" xr:uid="{00000000-0005-0000-0000-000042250000}"/>
    <cellStyle name="쉼표 [0] 17 2 3 6 2 2" xfId="8195" xr:uid="{00000000-0005-0000-0000-000043250000}"/>
    <cellStyle name="쉼표 [0] 17 2 3 6 3" xfId="8196" xr:uid="{00000000-0005-0000-0000-000044250000}"/>
    <cellStyle name="쉼표 [0] 17 2 3 7" xfId="8197" xr:uid="{00000000-0005-0000-0000-000045250000}"/>
    <cellStyle name="쉼표 [0] 17 2 3 7 2" xfId="8198" xr:uid="{00000000-0005-0000-0000-000046250000}"/>
    <cellStyle name="쉼표 [0] 17 2 3 8" xfId="8199" xr:uid="{00000000-0005-0000-0000-000047250000}"/>
    <cellStyle name="쉼표 [0] 17 2 3 9" xfId="38991" xr:uid="{00000000-0005-0000-0000-000048250000}"/>
    <cellStyle name="쉼표 [0] 17 2 4" xfId="8200" xr:uid="{00000000-0005-0000-0000-000049250000}"/>
    <cellStyle name="쉼표 [0] 17 2 4 2" xfId="8201" xr:uid="{00000000-0005-0000-0000-00004A250000}"/>
    <cellStyle name="쉼표 [0] 17 2 4 2 2" xfId="8202" xr:uid="{00000000-0005-0000-0000-00004B250000}"/>
    <cellStyle name="쉼표 [0] 17 2 4 2 2 2" xfId="8203" xr:uid="{00000000-0005-0000-0000-00004C250000}"/>
    <cellStyle name="쉼표 [0] 17 2 4 2 2 2 2" xfId="8204" xr:uid="{00000000-0005-0000-0000-00004D250000}"/>
    <cellStyle name="쉼표 [0] 17 2 4 2 2 2 2 2" xfId="8205" xr:uid="{00000000-0005-0000-0000-00004E250000}"/>
    <cellStyle name="쉼표 [0] 17 2 4 2 2 2 3" xfId="8206" xr:uid="{00000000-0005-0000-0000-00004F250000}"/>
    <cellStyle name="쉼표 [0] 17 2 4 2 2 3" xfId="8207" xr:uid="{00000000-0005-0000-0000-000050250000}"/>
    <cellStyle name="쉼표 [0] 17 2 4 2 2 3 2" xfId="8208" xr:uid="{00000000-0005-0000-0000-000051250000}"/>
    <cellStyle name="쉼표 [0] 17 2 4 2 2 3 2 2" xfId="8209" xr:uid="{00000000-0005-0000-0000-000052250000}"/>
    <cellStyle name="쉼표 [0] 17 2 4 2 2 3 3" xfId="8210" xr:uid="{00000000-0005-0000-0000-000053250000}"/>
    <cellStyle name="쉼표 [0] 17 2 4 2 2 4" xfId="8211" xr:uid="{00000000-0005-0000-0000-000054250000}"/>
    <cellStyle name="쉼표 [0] 17 2 4 2 2 4 2" xfId="8212" xr:uid="{00000000-0005-0000-0000-000055250000}"/>
    <cellStyle name="쉼표 [0] 17 2 4 2 2 5" xfId="8213" xr:uid="{00000000-0005-0000-0000-000056250000}"/>
    <cellStyle name="쉼표 [0] 17 2 4 2 3" xfId="8214" xr:uid="{00000000-0005-0000-0000-000057250000}"/>
    <cellStyle name="쉼표 [0] 17 2 4 2 3 2" xfId="8215" xr:uid="{00000000-0005-0000-0000-000058250000}"/>
    <cellStyle name="쉼표 [0] 17 2 4 2 3 2 2" xfId="8216" xr:uid="{00000000-0005-0000-0000-000059250000}"/>
    <cellStyle name="쉼표 [0] 17 2 4 2 3 3" xfId="8217" xr:uid="{00000000-0005-0000-0000-00005A250000}"/>
    <cellStyle name="쉼표 [0] 17 2 4 2 4" xfId="8218" xr:uid="{00000000-0005-0000-0000-00005B250000}"/>
    <cellStyle name="쉼표 [0] 17 2 4 2 4 2" xfId="8219" xr:uid="{00000000-0005-0000-0000-00005C250000}"/>
    <cellStyle name="쉼표 [0] 17 2 4 2 4 2 2" xfId="8220" xr:uid="{00000000-0005-0000-0000-00005D250000}"/>
    <cellStyle name="쉼표 [0] 17 2 4 2 4 3" xfId="8221" xr:uid="{00000000-0005-0000-0000-00005E250000}"/>
    <cellStyle name="쉼표 [0] 17 2 4 2 5" xfId="8222" xr:uid="{00000000-0005-0000-0000-00005F250000}"/>
    <cellStyle name="쉼표 [0] 17 2 4 2 5 2" xfId="8223" xr:uid="{00000000-0005-0000-0000-000060250000}"/>
    <cellStyle name="쉼표 [0] 17 2 4 2 6" xfId="8224" xr:uid="{00000000-0005-0000-0000-000061250000}"/>
    <cellStyle name="쉼표 [0] 17 2 4 3" xfId="8225" xr:uid="{00000000-0005-0000-0000-000062250000}"/>
    <cellStyle name="쉼표 [0] 17 2 4 3 2" xfId="8226" xr:uid="{00000000-0005-0000-0000-000063250000}"/>
    <cellStyle name="쉼표 [0] 17 2 4 3 2 2" xfId="8227" xr:uid="{00000000-0005-0000-0000-000064250000}"/>
    <cellStyle name="쉼표 [0] 17 2 4 3 2 2 2" xfId="8228" xr:uid="{00000000-0005-0000-0000-000065250000}"/>
    <cellStyle name="쉼표 [0] 17 2 4 3 2 3" xfId="8229" xr:uid="{00000000-0005-0000-0000-000066250000}"/>
    <cellStyle name="쉼표 [0] 17 2 4 3 3" xfId="8230" xr:uid="{00000000-0005-0000-0000-000067250000}"/>
    <cellStyle name="쉼표 [0] 17 2 4 3 3 2" xfId="8231" xr:uid="{00000000-0005-0000-0000-000068250000}"/>
    <cellStyle name="쉼표 [0] 17 2 4 3 3 2 2" xfId="8232" xr:uid="{00000000-0005-0000-0000-000069250000}"/>
    <cellStyle name="쉼표 [0] 17 2 4 3 3 3" xfId="8233" xr:uid="{00000000-0005-0000-0000-00006A250000}"/>
    <cellStyle name="쉼표 [0] 17 2 4 3 4" xfId="8234" xr:uid="{00000000-0005-0000-0000-00006B250000}"/>
    <cellStyle name="쉼표 [0] 17 2 4 3 4 2" xfId="8235" xr:uid="{00000000-0005-0000-0000-00006C250000}"/>
    <cellStyle name="쉼표 [0] 17 2 4 3 5" xfId="8236" xr:uid="{00000000-0005-0000-0000-00006D250000}"/>
    <cellStyle name="쉼표 [0] 17 2 4 4" xfId="8237" xr:uid="{00000000-0005-0000-0000-00006E250000}"/>
    <cellStyle name="쉼표 [0] 17 2 4 4 2" xfId="8238" xr:uid="{00000000-0005-0000-0000-00006F250000}"/>
    <cellStyle name="쉼표 [0] 17 2 4 4 2 2" xfId="8239" xr:uid="{00000000-0005-0000-0000-000070250000}"/>
    <cellStyle name="쉼표 [0] 17 2 4 4 2 2 2" xfId="8240" xr:uid="{00000000-0005-0000-0000-000071250000}"/>
    <cellStyle name="쉼표 [0] 17 2 4 4 2 3" xfId="8241" xr:uid="{00000000-0005-0000-0000-000072250000}"/>
    <cellStyle name="쉼표 [0] 17 2 4 4 3" xfId="8242" xr:uid="{00000000-0005-0000-0000-000073250000}"/>
    <cellStyle name="쉼표 [0] 17 2 4 4 3 2" xfId="8243" xr:uid="{00000000-0005-0000-0000-000074250000}"/>
    <cellStyle name="쉼표 [0] 17 2 4 4 3 2 2" xfId="8244" xr:uid="{00000000-0005-0000-0000-000075250000}"/>
    <cellStyle name="쉼표 [0] 17 2 4 4 3 3" xfId="8245" xr:uid="{00000000-0005-0000-0000-000076250000}"/>
    <cellStyle name="쉼표 [0] 17 2 4 4 4" xfId="8246" xr:uid="{00000000-0005-0000-0000-000077250000}"/>
    <cellStyle name="쉼표 [0] 17 2 4 4 4 2" xfId="8247" xr:uid="{00000000-0005-0000-0000-000078250000}"/>
    <cellStyle name="쉼표 [0] 17 2 4 4 5" xfId="8248" xr:uid="{00000000-0005-0000-0000-000079250000}"/>
    <cellStyle name="쉼표 [0] 17 2 4 5" xfId="8249" xr:uid="{00000000-0005-0000-0000-00007A250000}"/>
    <cellStyle name="쉼표 [0] 17 2 4 5 2" xfId="8250" xr:uid="{00000000-0005-0000-0000-00007B250000}"/>
    <cellStyle name="쉼표 [0] 17 2 4 5 2 2" xfId="8251" xr:uid="{00000000-0005-0000-0000-00007C250000}"/>
    <cellStyle name="쉼표 [0] 17 2 4 5 3" xfId="8252" xr:uid="{00000000-0005-0000-0000-00007D250000}"/>
    <cellStyle name="쉼표 [0] 17 2 4 6" xfId="8253" xr:uid="{00000000-0005-0000-0000-00007E250000}"/>
    <cellStyle name="쉼표 [0] 17 2 4 6 2" xfId="8254" xr:uid="{00000000-0005-0000-0000-00007F250000}"/>
    <cellStyle name="쉼표 [0] 17 2 4 6 2 2" xfId="8255" xr:uid="{00000000-0005-0000-0000-000080250000}"/>
    <cellStyle name="쉼표 [0] 17 2 4 6 3" xfId="8256" xr:uid="{00000000-0005-0000-0000-000081250000}"/>
    <cellStyle name="쉼표 [0] 17 2 4 7" xfId="8257" xr:uid="{00000000-0005-0000-0000-000082250000}"/>
    <cellStyle name="쉼표 [0] 17 2 4 7 2" xfId="8258" xr:uid="{00000000-0005-0000-0000-000083250000}"/>
    <cellStyle name="쉼표 [0] 17 2 4 8" xfId="8259" xr:uid="{00000000-0005-0000-0000-000084250000}"/>
    <cellStyle name="쉼표 [0] 17 2 4 9" xfId="38992" xr:uid="{00000000-0005-0000-0000-000085250000}"/>
    <cellStyle name="쉼표 [0] 17 2 5" xfId="8260" xr:uid="{00000000-0005-0000-0000-000086250000}"/>
    <cellStyle name="쉼표 [0] 17 2 5 2" xfId="8261" xr:uid="{00000000-0005-0000-0000-000087250000}"/>
    <cellStyle name="쉼표 [0] 17 2 5 2 2" xfId="8262" xr:uid="{00000000-0005-0000-0000-000088250000}"/>
    <cellStyle name="쉼표 [0] 17 2 5 2 2 2" xfId="8263" xr:uid="{00000000-0005-0000-0000-000089250000}"/>
    <cellStyle name="쉼표 [0] 17 2 5 2 2 2 2" xfId="8264" xr:uid="{00000000-0005-0000-0000-00008A250000}"/>
    <cellStyle name="쉼표 [0] 17 2 5 2 2 3" xfId="8265" xr:uid="{00000000-0005-0000-0000-00008B250000}"/>
    <cellStyle name="쉼표 [0] 17 2 5 2 3" xfId="8266" xr:uid="{00000000-0005-0000-0000-00008C250000}"/>
    <cellStyle name="쉼표 [0] 17 2 5 2 3 2" xfId="8267" xr:uid="{00000000-0005-0000-0000-00008D250000}"/>
    <cellStyle name="쉼표 [0] 17 2 5 2 3 2 2" xfId="8268" xr:uid="{00000000-0005-0000-0000-00008E250000}"/>
    <cellStyle name="쉼표 [0] 17 2 5 2 3 3" xfId="8269" xr:uid="{00000000-0005-0000-0000-00008F250000}"/>
    <cellStyle name="쉼표 [0] 17 2 5 2 4" xfId="8270" xr:uid="{00000000-0005-0000-0000-000090250000}"/>
    <cellStyle name="쉼표 [0] 17 2 5 2 4 2" xfId="8271" xr:uid="{00000000-0005-0000-0000-000091250000}"/>
    <cellStyle name="쉼표 [0] 17 2 5 2 5" xfId="8272" xr:uid="{00000000-0005-0000-0000-000092250000}"/>
    <cellStyle name="쉼표 [0] 17 2 5 3" xfId="8273" xr:uid="{00000000-0005-0000-0000-000093250000}"/>
    <cellStyle name="쉼표 [0] 17 2 5 3 2" xfId="8274" xr:uid="{00000000-0005-0000-0000-000094250000}"/>
    <cellStyle name="쉼표 [0] 17 2 5 3 2 2" xfId="8275" xr:uid="{00000000-0005-0000-0000-000095250000}"/>
    <cellStyle name="쉼표 [0] 17 2 5 3 3" xfId="8276" xr:uid="{00000000-0005-0000-0000-000096250000}"/>
    <cellStyle name="쉼표 [0] 17 2 5 4" xfId="8277" xr:uid="{00000000-0005-0000-0000-000097250000}"/>
    <cellStyle name="쉼표 [0] 17 2 5 4 2" xfId="8278" xr:uid="{00000000-0005-0000-0000-000098250000}"/>
    <cellStyle name="쉼표 [0] 17 2 5 4 2 2" xfId="8279" xr:uid="{00000000-0005-0000-0000-000099250000}"/>
    <cellStyle name="쉼표 [0] 17 2 5 4 3" xfId="8280" xr:uid="{00000000-0005-0000-0000-00009A250000}"/>
    <cellStyle name="쉼표 [0] 17 2 5 5" xfId="8281" xr:uid="{00000000-0005-0000-0000-00009B250000}"/>
    <cellStyle name="쉼표 [0] 17 2 5 5 2" xfId="8282" xr:uid="{00000000-0005-0000-0000-00009C250000}"/>
    <cellStyle name="쉼표 [0] 17 2 5 6" xfId="8283" xr:uid="{00000000-0005-0000-0000-00009D250000}"/>
    <cellStyle name="쉼표 [0] 17 2 6" xfId="8284" xr:uid="{00000000-0005-0000-0000-00009E250000}"/>
    <cellStyle name="쉼표 [0] 17 2 6 2" xfId="8285" xr:uid="{00000000-0005-0000-0000-00009F250000}"/>
    <cellStyle name="쉼표 [0] 17 2 6 2 2" xfId="8286" xr:uid="{00000000-0005-0000-0000-0000A0250000}"/>
    <cellStyle name="쉼표 [0] 17 2 6 2 2 2" xfId="8287" xr:uid="{00000000-0005-0000-0000-0000A1250000}"/>
    <cellStyle name="쉼표 [0] 17 2 6 2 3" xfId="8288" xr:uid="{00000000-0005-0000-0000-0000A2250000}"/>
    <cellStyle name="쉼표 [0] 17 2 6 3" xfId="8289" xr:uid="{00000000-0005-0000-0000-0000A3250000}"/>
    <cellStyle name="쉼표 [0] 17 2 6 3 2" xfId="8290" xr:uid="{00000000-0005-0000-0000-0000A4250000}"/>
    <cellStyle name="쉼표 [0] 17 2 6 3 2 2" xfId="8291" xr:uid="{00000000-0005-0000-0000-0000A5250000}"/>
    <cellStyle name="쉼표 [0] 17 2 6 3 3" xfId="8292" xr:uid="{00000000-0005-0000-0000-0000A6250000}"/>
    <cellStyle name="쉼표 [0] 17 2 6 4" xfId="8293" xr:uid="{00000000-0005-0000-0000-0000A7250000}"/>
    <cellStyle name="쉼표 [0] 17 2 6 4 2" xfId="8294" xr:uid="{00000000-0005-0000-0000-0000A8250000}"/>
    <cellStyle name="쉼표 [0] 17 2 6 5" xfId="8295" xr:uid="{00000000-0005-0000-0000-0000A9250000}"/>
    <cellStyle name="쉼표 [0] 17 2 7" xfId="8296" xr:uid="{00000000-0005-0000-0000-0000AA250000}"/>
    <cellStyle name="쉼표 [0] 17 2 7 2" xfId="8297" xr:uid="{00000000-0005-0000-0000-0000AB250000}"/>
    <cellStyle name="쉼표 [0] 17 2 7 2 2" xfId="8298" xr:uid="{00000000-0005-0000-0000-0000AC250000}"/>
    <cellStyle name="쉼표 [0] 17 2 7 2 2 2" xfId="8299" xr:uid="{00000000-0005-0000-0000-0000AD250000}"/>
    <cellStyle name="쉼표 [0] 17 2 7 2 3" xfId="8300" xr:uid="{00000000-0005-0000-0000-0000AE250000}"/>
    <cellStyle name="쉼표 [0] 17 2 7 3" xfId="8301" xr:uid="{00000000-0005-0000-0000-0000AF250000}"/>
    <cellStyle name="쉼표 [0] 17 2 7 3 2" xfId="8302" xr:uid="{00000000-0005-0000-0000-0000B0250000}"/>
    <cellStyle name="쉼표 [0] 17 2 7 3 2 2" xfId="8303" xr:uid="{00000000-0005-0000-0000-0000B1250000}"/>
    <cellStyle name="쉼표 [0] 17 2 7 3 3" xfId="8304" xr:uid="{00000000-0005-0000-0000-0000B2250000}"/>
    <cellStyle name="쉼표 [0] 17 2 7 4" xfId="8305" xr:uid="{00000000-0005-0000-0000-0000B3250000}"/>
    <cellStyle name="쉼표 [0] 17 2 7 4 2" xfId="8306" xr:uid="{00000000-0005-0000-0000-0000B4250000}"/>
    <cellStyle name="쉼표 [0] 17 2 7 5" xfId="8307" xr:uid="{00000000-0005-0000-0000-0000B5250000}"/>
    <cellStyle name="쉼표 [0] 17 2 8" xfId="8308" xr:uid="{00000000-0005-0000-0000-0000B6250000}"/>
    <cellStyle name="쉼표 [0] 17 2 8 2" xfId="8309" xr:uid="{00000000-0005-0000-0000-0000B7250000}"/>
    <cellStyle name="쉼표 [0] 17 2 8 2 2" xfId="8310" xr:uid="{00000000-0005-0000-0000-0000B8250000}"/>
    <cellStyle name="쉼표 [0] 17 2 8 3" xfId="8311" xr:uid="{00000000-0005-0000-0000-0000B9250000}"/>
    <cellStyle name="쉼표 [0] 17 2 9" xfId="8312" xr:uid="{00000000-0005-0000-0000-0000BA250000}"/>
    <cellStyle name="쉼표 [0] 17 2 9 2" xfId="8313" xr:uid="{00000000-0005-0000-0000-0000BB250000}"/>
    <cellStyle name="쉼표 [0] 17 2 9 2 2" xfId="8314" xr:uid="{00000000-0005-0000-0000-0000BC250000}"/>
    <cellStyle name="쉼표 [0] 17 2 9 3" xfId="8315" xr:uid="{00000000-0005-0000-0000-0000BD250000}"/>
    <cellStyle name="쉼표 [0] 17 3" xfId="8316" xr:uid="{00000000-0005-0000-0000-0000BE250000}"/>
    <cellStyle name="쉼표 [0] 17 3 10" xfId="8317" xr:uid="{00000000-0005-0000-0000-0000BF250000}"/>
    <cellStyle name="쉼표 [0] 17 3 11" xfId="38993" xr:uid="{00000000-0005-0000-0000-0000C0250000}"/>
    <cellStyle name="쉼표 [0] 17 3 2" xfId="8318" xr:uid="{00000000-0005-0000-0000-0000C1250000}"/>
    <cellStyle name="쉼표 [0] 17 3 2 2" xfId="8319" xr:uid="{00000000-0005-0000-0000-0000C2250000}"/>
    <cellStyle name="쉼표 [0] 17 3 2 2 2" xfId="8320" xr:uid="{00000000-0005-0000-0000-0000C3250000}"/>
    <cellStyle name="쉼표 [0] 17 3 2 2 2 2" xfId="8321" xr:uid="{00000000-0005-0000-0000-0000C4250000}"/>
    <cellStyle name="쉼표 [0] 17 3 2 2 2 2 2" xfId="8322" xr:uid="{00000000-0005-0000-0000-0000C5250000}"/>
    <cellStyle name="쉼표 [0] 17 3 2 2 2 2 2 2" xfId="8323" xr:uid="{00000000-0005-0000-0000-0000C6250000}"/>
    <cellStyle name="쉼표 [0] 17 3 2 2 2 2 3" xfId="8324" xr:uid="{00000000-0005-0000-0000-0000C7250000}"/>
    <cellStyle name="쉼표 [0] 17 3 2 2 2 3" xfId="8325" xr:uid="{00000000-0005-0000-0000-0000C8250000}"/>
    <cellStyle name="쉼표 [0] 17 3 2 2 2 3 2" xfId="8326" xr:uid="{00000000-0005-0000-0000-0000C9250000}"/>
    <cellStyle name="쉼표 [0] 17 3 2 2 2 3 2 2" xfId="8327" xr:uid="{00000000-0005-0000-0000-0000CA250000}"/>
    <cellStyle name="쉼표 [0] 17 3 2 2 2 3 3" xfId="8328" xr:uid="{00000000-0005-0000-0000-0000CB250000}"/>
    <cellStyle name="쉼표 [0] 17 3 2 2 2 4" xfId="8329" xr:uid="{00000000-0005-0000-0000-0000CC250000}"/>
    <cellStyle name="쉼표 [0] 17 3 2 2 2 4 2" xfId="8330" xr:uid="{00000000-0005-0000-0000-0000CD250000}"/>
    <cellStyle name="쉼표 [0] 17 3 2 2 2 5" xfId="8331" xr:uid="{00000000-0005-0000-0000-0000CE250000}"/>
    <cellStyle name="쉼표 [0] 17 3 2 2 3" xfId="8332" xr:uid="{00000000-0005-0000-0000-0000CF250000}"/>
    <cellStyle name="쉼표 [0] 17 3 2 2 3 2" xfId="8333" xr:uid="{00000000-0005-0000-0000-0000D0250000}"/>
    <cellStyle name="쉼표 [0] 17 3 2 2 3 2 2" xfId="8334" xr:uid="{00000000-0005-0000-0000-0000D1250000}"/>
    <cellStyle name="쉼표 [0] 17 3 2 2 3 3" xfId="8335" xr:uid="{00000000-0005-0000-0000-0000D2250000}"/>
    <cellStyle name="쉼표 [0] 17 3 2 2 4" xfId="8336" xr:uid="{00000000-0005-0000-0000-0000D3250000}"/>
    <cellStyle name="쉼표 [0] 17 3 2 2 4 2" xfId="8337" xr:uid="{00000000-0005-0000-0000-0000D4250000}"/>
    <cellStyle name="쉼표 [0] 17 3 2 2 4 2 2" xfId="8338" xr:uid="{00000000-0005-0000-0000-0000D5250000}"/>
    <cellStyle name="쉼표 [0] 17 3 2 2 4 3" xfId="8339" xr:uid="{00000000-0005-0000-0000-0000D6250000}"/>
    <cellStyle name="쉼표 [0] 17 3 2 2 5" xfId="8340" xr:uid="{00000000-0005-0000-0000-0000D7250000}"/>
    <cellStyle name="쉼표 [0] 17 3 2 2 5 2" xfId="8341" xr:uid="{00000000-0005-0000-0000-0000D8250000}"/>
    <cellStyle name="쉼표 [0] 17 3 2 2 6" xfId="8342" xr:uid="{00000000-0005-0000-0000-0000D9250000}"/>
    <cellStyle name="쉼표 [0] 17 3 2 2 7" xfId="38994" xr:uid="{00000000-0005-0000-0000-0000DA250000}"/>
    <cellStyle name="쉼표 [0] 17 3 2 3" xfId="8343" xr:uid="{00000000-0005-0000-0000-0000DB250000}"/>
    <cellStyle name="쉼표 [0] 17 3 2 3 2" xfId="8344" xr:uid="{00000000-0005-0000-0000-0000DC250000}"/>
    <cellStyle name="쉼표 [0] 17 3 2 3 2 2" xfId="8345" xr:uid="{00000000-0005-0000-0000-0000DD250000}"/>
    <cellStyle name="쉼표 [0] 17 3 2 3 2 2 2" xfId="8346" xr:uid="{00000000-0005-0000-0000-0000DE250000}"/>
    <cellStyle name="쉼표 [0] 17 3 2 3 2 3" xfId="8347" xr:uid="{00000000-0005-0000-0000-0000DF250000}"/>
    <cellStyle name="쉼표 [0] 17 3 2 3 3" xfId="8348" xr:uid="{00000000-0005-0000-0000-0000E0250000}"/>
    <cellStyle name="쉼표 [0] 17 3 2 3 3 2" xfId="8349" xr:uid="{00000000-0005-0000-0000-0000E1250000}"/>
    <cellStyle name="쉼표 [0] 17 3 2 3 3 2 2" xfId="8350" xr:uid="{00000000-0005-0000-0000-0000E2250000}"/>
    <cellStyle name="쉼표 [0] 17 3 2 3 3 3" xfId="8351" xr:uid="{00000000-0005-0000-0000-0000E3250000}"/>
    <cellStyle name="쉼표 [0] 17 3 2 3 4" xfId="8352" xr:uid="{00000000-0005-0000-0000-0000E4250000}"/>
    <cellStyle name="쉼표 [0] 17 3 2 3 4 2" xfId="8353" xr:uid="{00000000-0005-0000-0000-0000E5250000}"/>
    <cellStyle name="쉼표 [0] 17 3 2 3 5" xfId="8354" xr:uid="{00000000-0005-0000-0000-0000E6250000}"/>
    <cellStyle name="쉼표 [0] 17 3 2 4" xfId="8355" xr:uid="{00000000-0005-0000-0000-0000E7250000}"/>
    <cellStyle name="쉼표 [0] 17 3 2 4 2" xfId="8356" xr:uid="{00000000-0005-0000-0000-0000E8250000}"/>
    <cellStyle name="쉼표 [0] 17 3 2 4 2 2" xfId="8357" xr:uid="{00000000-0005-0000-0000-0000E9250000}"/>
    <cellStyle name="쉼표 [0] 17 3 2 4 2 2 2" xfId="8358" xr:uid="{00000000-0005-0000-0000-0000EA250000}"/>
    <cellStyle name="쉼표 [0] 17 3 2 4 2 3" xfId="8359" xr:uid="{00000000-0005-0000-0000-0000EB250000}"/>
    <cellStyle name="쉼표 [0] 17 3 2 4 3" xfId="8360" xr:uid="{00000000-0005-0000-0000-0000EC250000}"/>
    <cellStyle name="쉼표 [0] 17 3 2 4 3 2" xfId="8361" xr:uid="{00000000-0005-0000-0000-0000ED250000}"/>
    <cellStyle name="쉼표 [0] 17 3 2 4 3 2 2" xfId="8362" xr:uid="{00000000-0005-0000-0000-0000EE250000}"/>
    <cellStyle name="쉼표 [0] 17 3 2 4 3 3" xfId="8363" xr:uid="{00000000-0005-0000-0000-0000EF250000}"/>
    <cellStyle name="쉼표 [0] 17 3 2 4 4" xfId="8364" xr:uid="{00000000-0005-0000-0000-0000F0250000}"/>
    <cellStyle name="쉼표 [0] 17 3 2 4 4 2" xfId="8365" xr:uid="{00000000-0005-0000-0000-0000F1250000}"/>
    <cellStyle name="쉼표 [0] 17 3 2 4 5" xfId="8366" xr:uid="{00000000-0005-0000-0000-0000F2250000}"/>
    <cellStyle name="쉼표 [0] 17 3 2 5" xfId="8367" xr:uid="{00000000-0005-0000-0000-0000F3250000}"/>
    <cellStyle name="쉼표 [0] 17 3 2 5 2" xfId="8368" xr:uid="{00000000-0005-0000-0000-0000F4250000}"/>
    <cellStyle name="쉼표 [0] 17 3 2 5 2 2" xfId="8369" xr:uid="{00000000-0005-0000-0000-0000F5250000}"/>
    <cellStyle name="쉼표 [0] 17 3 2 5 3" xfId="8370" xr:uid="{00000000-0005-0000-0000-0000F6250000}"/>
    <cellStyle name="쉼표 [0] 17 3 2 6" xfId="8371" xr:uid="{00000000-0005-0000-0000-0000F7250000}"/>
    <cellStyle name="쉼표 [0] 17 3 2 6 2" xfId="8372" xr:uid="{00000000-0005-0000-0000-0000F8250000}"/>
    <cellStyle name="쉼표 [0] 17 3 2 6 2 2" xfId="8373" xr:uid="{00000000-0005-0000-0000-0000F9250000}"/>
    <cellStyle name="쉼표 [0] 17 3 2 6 3" xfId="8374" xr:uid="{00000000-0005-0000-0000-0000FA250000}"/>
    <cellStyle name="쉼표 [0] 17 3 2 7" xfId="8375" xr:uid="{00000000-0005-0000-0000-0000FB250000}"/>
    <cellStyle name="쉼표 [0] 17 3 2 7 2" xfId="8376" xr:uid="{00000000-0005-0000-0000-0000FC250000}"/>
    <cellStyle name="쉼표 [0] 17 3 2 8" xfId="8377" xr:uid="{00000000-0005-0000-0000-0000FD250000}"/>
    <cellStyle name="쉼표 [0] 17 3 2 9" xfId="38995" xr:uid="{00000000-0005-0000-0000-0000FE250000}"/>
    <cellStyle name="쉼표 [0] 17 3 3" xfId="8378" xr:uid="{00000000-0005-0000-0000-0000FF250000}"/>
    <cellStyle name="쉼표 [0] 17 3 3 2" xfId="8379" xr:uid="{00000000-0005-0000-0000-000000260000}"/>
    <cellStyle name="쉼표 [0] 17 3 3 2 2" xfId="8380" xr:uid="{00000000-0005-0000-0000-000001260000}"/>
    <cellStyle name="쉼표 [0] 17 3 3 2 2 2" xfId="8381" xr:uid="{00000000-0005-0000-0000-000002260000}"/>
    <cellStyle name="쉼표 [0] 17 3 3 2 2 2 2" xfId="8382" xr:uid="{00000000-0005-0000-0000-000003260000}"/>
    <cellStyle name="쉼표 [0] 17 3 3 2 2 2 2 2" xfId="8383" xr:uid="{00000000-0005-0000-0000-000004260000}"/>
    <cellStyle name="쉼표 [0] 17 3 3 2 2 2 3" xfId="8384" xr:uid="{00000000-0005-0000-0000-000005260000}"/>
    <cellStyle name="쉼표 [0] 17 3 3 2 2 3" xfId="8385" xr:uid="{00000000-0005-0000-0000-000006260000}"/>
    <cellStyle name="쉼표 [0] 17 3 3 2 2 3 2" xfId="8386" xr:uid="{00000000-0005-0000-0000-000007260000}"/>
    <cellStyle name="쉼표 [0] 17 3 3 2 2 3 2 2" xfId="8387" xr:uid="{00000000-0005-0000-0000-000008260000}"/>
    <cellStyle name="쉼표 [0] 17 3 3 2 2 3 3" xfId="8388" xr:uid="{00000000-0005-0000-0000-000009260000}"/>
    <cellStyle name="쉼표 [0] 17 3 3 2 2 4" xfId="8389" xr:uid="{00000000-0005-0000-0000-00000A260000}"/>
    <cellStyle name="쉼표 [0] 17 3 3 2 2 4 2" xfId="8390" xr:uid="{00000000-0005-0000-0000-00000B260000}"/>
    <cellStyle name="쉼표 [0] 17 3 3 2 2 5" xfId="8391" xr:uid="{00000000-0005-0000-0000-00000C260000}"/>
    <cellStyle name="쉼표 [0] 17 3 3 2 3" xfId="8392" xr:uid="{00000000-0005-0000-0000-00000D260000}"/>
    <cellStyle name="쉼표 [0] 17 3 3 2 3 2" xfId="8393" xr:uid="{00000000-0005-0000-0000-00000E260000}"/>
    <cellStyle name="쉼표 [0] 17 3 3 2 3 2 2" xfId="8394" xr:uid="{00000000-0005-0000-0000-00000F260000}"/>
    <cellStyle name="쉼표 [0] 17 3 3 2 3 3" xfId="8395" xr:uid="{00000000-0005-0000-0000-000010260000}"/>
    <cellStyle name="쉼표 [0] 17 3 3 2 4" xfId="8396" xr:uid="{00000000-0005-0000-0000-000011260000}"/>
    <cellStyle name="쉼표 [0] 17 3 3 2 4 2" xfId="8397" xr:uid="{00000000-0005-0000-0000-000012260000}"/>
    <cellStyle name="쉼표 [0] 17 3 3 2 4 2 2" xfId="8398" xr:uid="{00000000-0005-0000-0000-000013260000}"/>
    <cellStyle name="쉼표 [0] 17 3 3 2 4 3" xfId="8399" xr:uid="{00000000-0005-0000-0000-000014260000}"/>
    <cellStyle name="쉼표 [0] 17 3 3 2 5" xfId="8400" xr:uid="{00000000-0005-0000-0000-000015260000}"/>
    <cellStyle name="쉼표 [0] 17 3 3 2 5 2" xfId="8401" xr:uid="{00000000-0005-0000-0000-000016260000}"/>
    <cellStyle name="쉼표 [0] 17 3 3 2 6" xfId="8402" xr:uid="{00000000-0005-0000-0000-000017260000}"/>
    <cellStyle name="쉼표 [0] 17 3 3 2 7" xfId="38996" xr:uid="{00000000-0005-0000-0000-000018260000}"/>
    <cellStyle name="쉼표 [0] 17 3 3 3" xfId="8403" xr:uid="{00000000-0005-0000-0000-000019260000}"/>
    <cellStyle name="쉼표 [0] 17 3 3 3 2" xfId="8404" xr:uid="{00000000-0005-0000-0000-00001A260000}"/>
    <cellStyle name="쉼표 [0] 17 3 3 3 2 2" xfId="8405" xr:uid="{00000000-0005-0000-0000-00001B260000}"/>
    <cellStyle name="쉼표 [0] 17 3 3 3 2 2 2" xfId="8406" xr:uid="{00000000-0005-0000-0000-00001C260000}"/>
    <cellStyle name="쉼표 [0] 17 3 3 3 2 3" xfId="8407" xr:uid="{00000000-0005-0000-0000-00001D260000}"/>
    <cellStyle name="쉼표 [0] 17 3 3 3 3" xfId="8408" xr:uid="{00000000-0005-0000-0000-00001E260000}"/>
    <cellStyle name="쉼표 [0] 17 3 3 3 3 2" xfId="8409" xr:uid="{00000000-0005-0000-0000-00001F260000}"/>
    <cellStyle name="쉼표 [0] 17 3 3 3 3 2 2" xfId="8410" xr:uid="{00000000-0005-0000-0000-000020260000}"/>
    <cellStyle name="쉼표 [0] 17 3 3 3 3 3" xfId="8411" xr:uid="{00000000-0005-0000-0000-000021260000}"/>
    <cellStyle name="쉼표 [0] 17 3 3 3 4" xfId="8412" xr:uid="{00000000-0005-0000-0000-000022260000}"/>
    <cellStyle name="쉼표 [0] 17 3 3 3 4 2" xfId="8413" xr:uid="{00000000-0005-0000-0000-000023260000}"/>
    <cellStyle name="쉼표 [0] 17 3 3 3 5" xfId="8414" xr:uid="{00000000-0005-0000-0000-000024260000}"/>
    <cellStyle name="쉼표 [0] 17 3 3 4" xfId="8415" xr:uid="{00000000-0005-0000-0000-000025260000}"/>
    <cellStyle name="쉼표 [0] 17 3 3 4 2" xfId="8416" xr:uid="{00000000-0005-0000-0000-000026260000}"/>
    <cellStyle name="쉼표 [0] 17 3 3 4 2 2" xfId="8417" xr:uid="{00000000-0005-0000-0000-000027260000}"/>
    <cellStyle name="쉼표 [0] 17 3 3 4 2 2 2" xfId="8418" xr:uid="{00000000-0005-0000-0000-000028260000}"/>
    <cellStyle name="쉼표 [0] 17 3 3 4 2 3" xfId="8419" xr:uid="{00000000-0005-0000-0000-000029260000}"/>
    <cellStyle name="쉼표 [0] 17 3 3 4 3" xfId="8420" xr:uid="{00000000-0005-0000-0000-00002A260000}"/>
    <cellStyle name="쉼표 [0] 17 3 3 4 3 2" xfId="8421" xr:uid="{00000000-0005-0000-0000-00002B260000}"/>
    <cellStyle name="쉼표 [0] 17 3 3 4 3 2 2" xfId="8422" xr:uid="{00000000-0005-0000-0000-00002C260000}"/>
    <cellStyle name="쉼표 [0] 17 3 3 4 3 3" xfId="8423" xr:uid="{00000000-0005-0000-0000-00002D260000}"/>
    <cellStyle name="쉼표 [0] 17 3 3 4 4" xfId="8424" xr:uid="{00000000-0005-0000-0000-00002E260000}"/>
    <cellStyle name="쉼표 [0] 17 3 3 4 4 2" xfId="8425" xr:uid="{00000000-0005-0000-0000-00002F260000}"/>
    <cellStyle name="쉼표 [0] 17 3 3 4 5" xfId="8426" xr:uid="{00000000-0005-0000-0000-000030260000}"/>
    <cellStyle name="쉼표 [0] 17 3 3 5" xfId="8427" xr:uid="{00000000-0005-0000-0000-000031260000}"/>
    <cellStyle name="쉼표 [0] 17 3 3 5 2" xfId="8428" xr:uid="{00000000-0005-0000-0000-000032260000}"/>
    <cellStyle name="쉼표 [0] 17 3 3 5 2 2" xfId="8429" xr:uid="{00000000-0005-0000-0000-000033260000}"/>
    <cellStyle name="쉼표 [0] 17 3 3 5 3" xfId="8430" xr:uid="{00000000-0005-0000-0000-000034260000}"/>
    <cellStyle name="쉼표 [0] 17 3 3 6" xfId="8431" xr:uid="{00000000-0005-0000-0000-000035260000}"/>
    <cellStyle name="쉼표 [0] 17 3 3 6 2" xfId="8432" xr:uid="{00000000-0005-0000-0000-000036260000}"/>
    <cellStyle name="쉼표 [0] 17 3 3 6 2 2" xfId="8433" xr:uid="{00000000-0005-0000-0000-000037260000}"/>
    <cellStyle name="쉼표 [0] 17 3 3 6 3" xfId="8434" xr:uid="{00000000-0005-0000-0000-000038260000}"/>
    <cellStyle name="쉼표 [0] 17 3 3 7" xfId="8435" xr:uid="{00000000-0005-0000-0000-000039260000}"/>
    <cellStyle name="쉼표 [0] 17 3 3 7 2" xfId="8436" xr:uid="{00000000-0005-0000-0000-00003A260000}"/>
    <cellStyle name="쉼표 [0] 17 3 3 8" xfId="8437" xr:uid="{00000000-0005-0000-0000-00003B260000}"/>
    <cellStyle name="쉼표 [0] 17 3 3 9" xfId="38997" xr:uid="{00000000-0005-0000-0000-00003C260000}"/>
    <cellStyle name="쉼표 [0] 17 3 4" xfId="8438" xr:uid="{00000000-0005-0000-0000-00003D260000}"/>
    <cellStyle name="쉼표 [0] 17 3 4 2" xfId="8439" xr:uid="{00000000-0005-0000-0000-00003E260000}"/>
    <cellStyle name="쉼표 [0] 17 3 4 2 2" xfId="8440" xr:uid="{00000000-0005-0000-0000-00003F260000}"/>
    <cellStyle name="쉼표 [0] 17 3 4 2 2 2" xfId="8441" xr:uid="{00000000-0005-0000-0000-000040260000}"/>
    <cellStyle name="쉼표 [0] 17 3 4 2 2 2 2" xfId="8442" xr:uid="{00000000-0005-0000-0000-000041260000}"/>
    <cellStyle name="쉼표 [0] 17 3 4 2 2 3" xfId="8443" xr:uid="{00000000-0005-0000-0000-000042260000}"/>
    <cellStyle name="쉼표 [0] 17 3 4 2 3" xfId="8444" xr:uid="{00000000-0005-0000-0000-000043260000}"/>
    <cellStyle name="쉼표 [0] 17 3 4 2 3 2" xfId="8445" xr:uid="{00000000-0005-0000-0000-000044260000}"/>
    <cellStyle name="쉼표 [0] 17 3 4 2 3 2 2" xfId="8446" xr:uid="{00000000-0005-0000-0000-000045260000}"/>
    <cellStyle name="쉼표 [0] 17 3 4 2 3 3" xfId="8447" xr:uid="{00000000-0005-0000-0000-000046260000}"/>
    <cellStyle name="쉼표 [0] 17 3 4 2 4" xfId="8448" xr:uid="{00000000-0005-0000-0000-000047260000}"/>
    <cellStyle name="쉼표 [0] 17 3 4 2 4 2" xfId="8449" xr:uid="{00000000-0005-0000-0000-000048260000}"/>
    <cellStyle name="쉼표 [0] 17 3 4 2 5" xfId="8450" xr:uid="{00000000-0005-0000-0000-000049260000}"/>
    <cellStyle name="쉼표 [0] 17 3 4 3" xfId="8451" xr:uid="{00000000-0005-0000-0000-00004A260000}"/>
    <cellStyle name="쉼표 [0] 17 3 4 3 2" xfId="8452" xr:uid="{00000000-0005-0000-0000-00004B260000}"/>
    <cellStyle name="쉼표 [0] 17 3 4 3 2 2" xfId="8453" xr:uid="{00000000-0005-0000-0000-00004C260000}"/>
    <cellStyle name="쉼표 [0] 17 3 4 3 3" xfId="8454" xr:uid="{00000000-0005-0000-0000-00004D260000}"/>
    <cellStyle name="쉼표 [0] 17 3 4 4" xfId="8455" xr:uid="{00000000-0005-0000-0000-00004E260000}"/>
    <cellStyle name="쉼표 [0] 17 3 4 4 2" xfId="8456" xr:uid="{00000000-0005-0000-0000-00004F260000}"/>
    <cellStyle name="쉼표 [0] 17 3 4 4 2 2" xfId="8457" xr:uid="{00000000-0005-0000-0000-000050260000}"/>
    <cellStyle name="쉼표 [0] 17 3 4 4 3" xfId="8458" xr:uid="{00000000-0005-0000-0000-000051260000}"/>
    <cellStyle name="쉼표 [0] 17 3 4 5" xfId="8459" xr:uid="{00000000-0005-0000-0000-000052260000}"/>
    <cellStyle name="쉼표 [0] 17 3 4 5 2" xfId="8460" xr:uid="{00000000-0005-0000-0000-000053260000}"/>
    <cellStyle name="쉼표 [0] 17 3 4 6" xfId="8461" xr:uid="{00000000-0005-0000-0000-000054260000}"/>
    <cellStyle name="쉼표 [0] 17 3 4 7" xfId="38998" xr:uid="{00000000-0005-0000-0000-000055260000}"/>
    <cellStyle name="쉼표 [0] 17 3 5" xfId="8462" xr:uid="{00000000-0005-0000-0000-000056260000}"/>
    <cellStyle name="쉼표 [0] 17 3 5 2" xfId="8463" xr:uid="{00000000-0005-0000-0000-000057260000}"/>
    <cellStyle name="쉼표 [0] 17 3 5 2 2" xfId="8464" xr:uid="{00000000-0005-0000-0000-000058260000}"/>
    <cellStyle name="쉼표 [0] 17 3 5 2 2 2" xfId="8465" xr:uid="{00000000-0005-0000-0000-000059260000}"/>
    <cellStyle name="쉼표 [0] 17 3 5 2 3" xfId="8466" xr:uid="{00000000-0005-0000-0000-00005A260000}"/>
    <cellStyle name="쉼표 [0] 17 3 5 3" xfId="8467" xr:uid="{00000000-0005-0000-0000-00005B260000}"/>
    <cellStyle name="쉼표 [0] 17 3 5 3 2" xfId="8468" xr:uid="{00000000-0005-0000-0000-00005C260000}"/>
    <cellStyle name="쉼표 [0] 17 3 5 3 2 2" xfId="8469" xr:uid="{00000000-0005-0000-0000-00005D260000}"/>
    <cellStyle name="쉼표 [0] 17 3 5 3 3" xfId="8470" xr:uid="{00000000-0005-0000-0000-00005E260000}"/>
    <cellStyle name="쉼표 [0] 17 3 5 4" xfId="8471" xr:uid="{00000000-0005-0000-0000-00005F260000}"/>
    <cellStyle name="쉼표 [0] 17 3 5 4 2" xfId="8472" xr:uid="{00000000-0005-0000-0000-000060260000}"/>
    <cellStyle name="쉼표 [0] 17 3 5 5" xfId="8473" xr:uid="{00000000-0005-0000-0000-000061260000}"/>
    <cellStyle name="쉼표 [0] 17 3 6" xfId="8474" xr:uid="{00000000-0005-0000-0000-000062260000}"/>
    <cellStyle name="쉼표 [0] 17 3 6 2" xfId="8475" xr:uid="{00000000-0005-0000-0000-000063260000}"/>
    <cellStyle name="쉼표 [0] 17 3 6 2 2" xfId="8476" xr:uid="{00000000-0005-0000-0000-000064260000}"/>
    <cellStyle name="쉼표 [0] 17 3 6 2 2 2" xfId="8477" xr:uid="{00000000-0005-0000-0000-000065260000}"/>
    <cellStyle name="쉼표 [0] 17 3 6 2 3" xfId="8478" xr:uid="{00000000-0005-0000-0000-000066260000}"/>
    <cellStyle name="쉼표 [0] 17 3 6 3" xfId="8479" xr:uid="{00000000-0005-0000-0000-000067260000}"/>
    <cellStyle name="쉼표 [0] 17 3 6 3 2" xfId="8480" xr:uid="{00000000-0005-0000-0000-000068260000}"/>
    <cellStyle name="쉼표 [0] 17 3 6 3 2 2" xfId="8481" xr:uid="{00000000-0005-0000-0000-000069260000}"/>
    <cellStyle name="쉼표 [0] 17 3 6 3 3" xfId="8482" xr:uid="{00000000-0005-0000-0000-00006A260000}"/>
    <cellStyle name="쉼표 [0] 17 3 6 4" xfId="8483" xr:uid="{00000000-0005-0000-0000-00006B260000}"/>
    <cellStyle name="쉼표 [0] 17 3 6 4 2" xfId="8484" xr:uid="{00000000-0005-0000-0000-00006C260000}"/>
    <cellStyle name="쉼표 [0] 17 3 6 5" xfId="8485" xr:uid="{00000000-0005-0000-0000-00006D260000}"/>
    <cellStyle name="쉼표 [0] 17 3 7" xfId="8486" xr:uid="{00000000-0005-0000-0000-00006E260000}"/>
    <cellStyle name="쉼표 [0] 17 3 7 2" xfId="8487" xr:uid="{00000000-0005-0000-0000-00006F260000}"/>
    <cellStyle name="쉼표 [0] 17 3 7 2 2" xfId="8488" xr:uid="{00000000-0005-0000-0000-000070260000}"/>
    <cellStyle name="쉼표 [0] 17 3 7 3" xfId="8489" xr:uid="{00000000-0005-0000-0000-000071260000}"/>
    <cellStyle name="쉼표 [0] 17 3 8" xfId="8490" xr:uid="{00000000-0005-0000-0000-000072260000}"/>
    <cellStyle name="쉼표 [0] 17 3 8 2" xfId="8491" xr:uid="{00000000-0005-0000-0000-000073260000}"/>
    <cellStyle name="쉼표 [0] 17 3 8 2 2" xfId="8492" xr:uid="{00000000-0005-0000-0000-000074260000}"/>
    <cellStyle name="쉼표 [0] 17 3 8 3" xfId="8493" xr:uid="{00000000-0005-0000-0000-000075260000}"/>
    <cellStyle name="쉼표 [0] 17 3 9" xfId="8494" xr:uid="{00000000-0005-0000-0000-000076260000}"/>
    <cellStyle name="쉼표 [0] 17 3 9 2" xfId="8495" xr:uid="{00000000-0005-0000-0000-000077260000}"/>
    <cellStyle name="쉼표 [0] 17 4" xfId="8496" xr:uid="{00000000-0005-0000-0000-000078260000}"/>
    <cellStyle name="쉼표 [0] 17 4 2" xfId="8497" xr:uid="{00000000-0005-0000-0000-000079260000}"/>
    <cellStyle name="쉼표 [0] 17 4 2 2" xfId="8498" xr:uid="{00000000-0005-0000-0000-00007A260000}"/>
    <cellStyle name="쉼표 [0] 17 4 2 2 2" xfId="8499" xr:uid="{00000000-0005-0000-0000-00007B260000}"/>
    <cellStyle name="쉼표 [0] 17 4 2 2 2 2" xfId="8500" xr:uid="{00000000-0005-0000-0000-00007C260000}"/>
    <cellStyle name="쉼표 [0] 17 4 2 2 2 2 2" xfId="8501" xr:uid="{00000000-0005-0000-0000-00007D260000}"/>
    <cellStyle name="쉼표 [0] 17 4 2 2 2 3" xfId="8502" xr:uid="{00000000-0005-0000-0000-00007E260000}"/>
    <cellStyle name="쉼표 [0] 17 4 2 2 3" xfId="8503" xr:uid="{00000000-0005-0000-0000-00007F260000}"/>
    <cellStyle name="쉼표 [0] 17 4 2 2 3 2" xfId="8504" xr:uid="{00000000-0005-0000-0000-000080260000}"/>
    <cellStyle name="쉼표 [0] 17 4 2 2 3 2 2" xfId="8505" xr:uid="{00000000-0005-0000-0000-000081260000}"/>
    <cellStyle name="쉼표 [0] 17 4 2 2 3 3" xfId="8506" xr:uid="{00000000-0005-0000-0000-000082260000}"/>
    <cellStyle name="쉼표 [0] 17 4 2 2 4" xfId="8507" xr:uid="{00000000-0005-0000-0000-000083260000}"/>
    <cellStyle name="쉼표 [0] 17 4 2 2 4 2" xfId="8508" xr:uid="{00000000-0005-0000-0000-000084260000}"/>
    <cellStyle name="쉼표 [0] 17 4 2 2 5" xfId="8509" xr:uid="{00000000-0005-0000-0000-000085260000}"/>
    <cellStyle name="쉼표 [0] 17 4 2 3" xfId="8510" xr:uid="{00000000-0005-0000-0000-000086260000}"/>
    <cellStyle name="쉼표 [0] 17 4 2 3 2" xfId="8511" xr:uid="{00000000-0005-0000-0000-000087260000}"/>
    <cellStyle name="쉼표 [0] 17 4 2 3 2 2" xfId="8512" xr:uid="{00000000-0005-0000-0000-000088260000}"/>
    <cellStyle name="쉼표 [0] 17 4 2 3 3" xfId="8513" xr:uid="{00000000-0005-0000-0000-000089260000}"/>
    <cellStyle name="쉼표 [0] 17 4 2 4" xfId="8514" xr:uid="{00000000-0005-0000-0000-00008A260000}"/>
    <cellStyle name="쉼표 [0] 17 4 2 4 2" xfId="8515" xr:uid="{00000000-0005-0000-0000-00008B260000}"/>
    <cellStyle name="쉼표 [0] 17 4 2 4 2 2" xfId="8516" xr:uid="{00000000-0005-0000-0000-00008C260000}"/>
    <cellStyle name="쉼표 [0] 17 4 2 4 3" xfId="8517" xr:uid="{00000000-0005-0000-0000-00008D260000}"/>
    <cellStyle name="쉼표 [0] 17 4 2 5" xfId="8518" xr:uid="{00000000-0005-0000-0000-00008E260000}"/>
    <cellStyle name="쉼표 [0] 17 4 2 5 2" xfId="8519" xr:uid="{00000000-0005-0000-0000-00008F260000}"/>
    <cellStyle name="쉼표 [0] 17 4 2 6" xfId="8520" xr:uid="{00000000-0005-0000-0000-000090260000}"/>
    <cellStyle name="쉼표 [0] 17 4 2 7" xfId="38999" xr:uid="{00000000-0005-0000-0000-000091260000}"/>
    <cellStyle name="쉼표 [0] 17 4 3" xfId="8521" xr:uid="{00000000-0005-0000-0000-000092260000}"/>
    <cellStyle name="쉼표 [0] 17 4 3 2" xfId="8522" xr:uid="{00000000-0005-0000-0000-000093260000}"/>
    <cellStyle name="쉼표 [0] 17 4 3 2 2" xfId="8523" xr:uid="{00000000-0005-0000-0000-000094260000}"/>
    <cellStyle name="쉼표 [0] 17 4 3 2 2 2" xfId="8524" xr:uid="{00000000-0005-0000-0000-000095260000}"/>
    <cellStyle name="쉼표 [0] 17 4 3 2 3" xfId="8525" xr:uid="{00000000-0005-0000-0000-000096260000}"/>
    <cellStyle name="쉼표 [0] 17 4 3 3" xfId="8526" xr:uid="{00000000-0005-0000-0000-000097260000}"/>
    <cellStyle name="쉼표 [0] 17 4 3 3 2" xfId="8527" xr:uid="{00000000-0005-0000-0000-000098260000}"/>
    <cellStyle name="쉼표 [0] 17 4 3 3 2 2" xfId="8528" xr:uid="{00000000-0005-0000-0000-000099260000}"/>
    <cellStyle name="쉼표 [0] 17 4 3 3 3" xfId="8529" xr:uid="{00000000-0005-0000-0000-00009A260000}"/>
    <cellStyle name="쉼표 [0] 17 4 3 4" xfId="8530" xr:uid="{00000000-0005-0000-0000-00009B260000}"/>
    <cellStyle name="쉼표 [0] 17 4 3 4 2" xfId="8531" xr:uid="{00000000-0005-0000-0000-00009C260000}"/>
    <cellStyle name="쉼표 [0] 17 4 3 5" xfId="8532" xr:uid="{00000000-0005-0000-0000-00009D260000}"/>
    <cellStyle name="쉼표 [0] 17 4 4" xfId="8533" xr:uid="{00000000-0005-0000-0000-00009E260000}"/>
    <cellStyle name="쉼표 [0] 17 4 4 2" xfId="8534" xr:uid="{00000000-0005-0000-0000-00009F260000}"/>
    <cellStyle name="쉼표 [0] 17 4 4 2 2" xfId="8535" xr:uid="{00000000-0005-0000-0000-0000A0260000}"/>
    <cellStyle name="쉼표 [0] 17 4 4 2 2 2" xfId="8536" xr:uid="{00000000-0005-0000-0000-0000A1260000}"/>
    <cellStyle name="쉼표 [0] 17 4 4 2 3" xfId="8537" xr:uid="{00000000-0005-0000-0000-0000A2260000}"/>
    <cellStyle name="쉼표 [0] 17 4 4 3" xfId="8538" xr:uid="{00000000-0005-0000-0000-0000A3260000}"/>
    <cellStyle name="쉼표 [0] 17 4 4 3 2" xfId="8539" xr:uid="{00000000-0005-0000-0000-0000A4260000}"/>
    <cellStyle name="쉼표 [0] 17 4 4 3 2 2" xfId="8540" xr:uid="{00000000-0005-0000-0000-0000A5260000}"/>
    <cellStyle name="쉼표 [0] 17 4 4 3 3" xfId="8541" xr:uid="{00000000-0005-0000-0000-0000A6260000}"/>
    <cellStyle name="쉼표 [0] 17 4 4 4" xfId="8542" xr:uid="{00000000-0005-0000-0000-0000A7260000}"/>
    <cellStyle name="쉼표 [0] 17 4 4 4 2" xfId="8543" xr:uid="{00000000-0005-0000-0000-0000A8260000}"/>
    <cellStyle name="쉼표 [0] 17 4 4 5" xfId="8544" xr:uid="{00000000-0005-0000-0000-0000A9260000}"/>
    <cellStyle name="쉼표 [0] 17 4 5" xfId="8545" xr:uid="{00000000-0005-0000-0000-0000AA260000}"/>
    <cellStyle name="쉼표 [0] 17 4 5 2" xfId="8546" xr:uid="{00000000-0005-0000-0000-0000AB260000}"/>
    <cellStyle name="쉼표 [0] 17 4 5 2 2" xfId="8547" xr:uid="{00000000-0005-0000-0000-0000AC260000}"/>
    <cellStyle name="쉼표 [0] 17 4 5 3" xfId="8548" xr:uid="{00000000-0005-0000-0000-0000AD260000}"/>
    <cellStyle name="쉼표 [0] 17 4 6" xfId="8549" xr:uid="{00000000-0005-0000-0000-0000AE260000}"/>
    <cellStyle name="쉼표 [0] 17 4 6 2" xfId="8550" xr:uid="{00000000-0005-0000-0000-0000AF260000}"/>
    <cellStyle name="쉼표 [0] 17 4 6 2 2" xfId="8551" xr:uid="{00000000-0005-0000-0000-0000B0260000}"/>
    <cellStyle name="쉼표 [0] 17 4 6 3" xfId="8552" xr:uid="{00000000-0005-0000-0000-0000B1260000}"/>
    <cellStyle name="쉼표 [0] 17 4 7" xfId="8553" xr:uid="{00000000-0005-0000-0000-0000B2260000}"/>
    <cellStyle name="쉼표 [0] 17 4 7 2" xfId="8554" xr:uid="{00000000-0005-0000-0000-0000B3260000}"/>
    <cellStyle name="쉼표 [0] 17 4 8" xfId="8555" xr:uid="{00000000-0005-0000-0000-0000B4260000}"/>
    <cellStyle name="쉼표 [0] 17 4 9" xfId="39000" xr:uid="{00000000-0005-0000-0000-0000B5260000}"/>
    <cellStyle name="쉼표 [0] 17 5" xfId="8556" xr:uid="{00000000-0005-0000-0000-0000B6260000}"/>
    <cellStyle name="쉼표 [0] 17 5 2" xfId="8557" xr:uid="{00000000-0005-0000-0000-0000B7260000}"/>
    <cellStyle name="쉼표 [0] 17 5 2 2" xfId="8558" xr:uid="{00000000-0005-0000-0000-0000B8260000}"/>
    <cellStyle name="쉼표 [0] 17 5 2 2 2" xfId="8559" xr:uid="{00000000-0005-0000-0000-0000B9260000}"/>
    <cellStyle name="쉼표 [0] 17 5 2 2 2 2" xfId="8560" xr:uid="{00000000-0005-0000-0000-0000BA260000}"/>
    <cellStyle name="쉼표 [0] 17 5 2 2 2 2 2" xfId="8561" xr:uid="{00000000-0005-0000-0000-0000BB260000}"/>
    <cellStyle name="쉼표 [0] 17 5 2 2 2 3" xfId="8562" xr:uid="{00000000-0005-0000-0000-0000BC260000}"/>
    <cellStyle name="쉼표 [0] 17 5 2 2 3" xfId="8563" xr:uid="{00000000-0005-0000-0000-0000BD260000}"/>
    <cellStyle name="쉼표 [0] 17 5 2 2 3 2" xfId="8564" xr:uid="{00000000-0005-0000-0000-0000BE260000}"/>
    <cellStyle name="쉼표 [0] 17 5 2 2 3 2 2" xfId="8565" xr:uid="{00000000-0005-0000-0000-0000BF260000}"/>
    <cellStyle name="쉼표 [0] 17 5 2 2 3 3" xfId="8566" xr:uid="{00000000-0005-0000-0000-0000C0260000}"/>
    <cellStyle name="쉼표 [0] 17 5 2 2 4" xfId="8567" xr:uid="{00000000-0005-0000-0000-0000C1260000}"/>
    <cellStyle name="쉼표 [0] 17 5 2 2 4 2" xfId="8568" xr:uid="{00000000-0005-0000-0000-0000C2260000}"/>
    <cellStyle name="쉼표 [0] 17 5 2 2 5" xfId="8569" xr:uid="{00000000-0005-0000-0000-0000C3260000}"/>
    <cellStyle name="쉼표 [0] 17 5 2 3" xfId="8570" xr:uid="{00000000-0005-0000-0000-0000C4260000}"/>
    <cellStyle name="쉼표 [0] 17 5 2 3 2" xfId="8571" xr:uid="{00000000-0005-0000-0000-0000C5260000}"/>
    <cellStyle name="쉼표 [0] 17 5 2 3 2 2" xfId="8572" xr:uid="{00000000-0005-0000-0000-0000C6260000}"/>
    <cellStyle name="쉼표 [0] 17 5 2 3 3" xfId="8573" xr:uid="{00000000-0005-0000-0000-0000C7260000}"/>
    <cellStyle name="쉼표 [0] 17 5 2 4" xfId="8574" xr:uid="{00000000-0005-0000-0000-0000C8260000}"/>
    <cellStyle name="쉼표 [0] 17 5 2 4 2" xfId="8575" xr:uid="{00000000-0005-0000-0000-0000C9260000}"/>
    <cellStyle name="쉼표 [0] 17 5 2 4 2 2" xfId="8576" xr:uid="{00000000-0005-0000-0000-0000CA260000}"/>
    <cellStyle name="쉼표 [0] 17 5 2 4 3" xfId="8577" xr:uid="{00000000-0005-0000-0000-0000CB260000}"/>
    <cellStyle name="쉼표 [0] 17 5 2 5" xfId="8578" xr:uid="{00000000-0005-0000-0000-0000CC260000}"/>
    <cellStyle name="쉼표 [0] 17 5 2 5 2" xfId="8579" xr:uid="{00000000-0005-0000-0000-0000CD260000}"/>
    <cellStyle name="쉼표 [0] 17 5 2 6" xfId="8580" xr:uid="{00000000-0005-0000-0000-0000CE260000}"/>
    <cellStyle name="쉼표 [0] 17 5 2 7" xfId="39001" xr:uid="{00000000-0005-0000-0000-0000CF260000}"/>
    <cellStyle name="쉼표 [0] 17 5 3" xfId="8581" xr:uid="{00000000-0005-0000-0000-0000D0260000}"/>
    <cellStyle name="쉼표 [0] 17 5 3 2" xfId="8582" xr:uid="{00000000-0005-0000-0000-0000D1260000}"/>
    <cellStyle name="쉼표 [0] 17 5 3 2 2" xfId="8583" xr:uid="{00000000-0005-0000-0000-0000D2260000}"/>
    <cellStyle name="쉼표 [0] 17 5 3 2 2 2" xfId="8584" xr:uid="{00000000-0005-0000-0000-0000D3260000}"/>
    <cellStyle name="쉼표 [0] 17 5 3 2 3" xfId="8585" xr:uid="{00000000-0005-0000-0000-0000D4260000}"/>
    <cellStyle name="쉼표 [0] 17 5 3 3" xfId="8586" xr:uid="{00000000-0005-0000-0000-0000D5260000}"/>
    <cellStyle name="쉼표 [0] 17 5 3 3 2" xfId="8587" xr:uid="{00000000-0005-0000-0000-0000D6260000}"/>
    <cellStyle name="쉼표 [0] 17 5 3 3 2 2" xfId="8588" xr:uid="{00000000-0005-0000-0000-0000D7260000}"/>
    <cellStyle name="쉼표 [0] 17 5 3 3 3" xfId="8589" xr:uid="{00000000-0005-0000-0000-0000D8260000}"/>
    <cellStyle name="쉼표 [0] 17 5 3 4" xfId="8590" xr:uid="{00000000-0005-0000-0000-0000D9260000}"/>
    <cellStyle name="쉼표 [0] 17 5 3 4 2" xfId="8591" xr:uid="{00000000-0005-0000-0000-0000DA260000}"/>
    <cellStyle name="쉼표 [0] 17 5 3 5" xfId="8592" xr:uid="{00000000-0005-0000-0000-0000DB260000}"/>
    <cellStyle name="쉼표 [0] 17 5 4" xfId="8593" xr:uid="{00000000-0005-0000-0000-0000DC260000}"/>
    <cellStyle name="쉼표 [0] 17 5 4 2" xfId="8594" xr:uid="{00000000-0005-0000-0000-0000DD260000}"/>
    <cellStyle name="쉼표 [0] 17 5 4 2 2" xfId="8595" xr:uid="{00000000-0005-0000-0000-0000DE260000}"/>
    <cellStyle name="쉼표 [0] 17 5 4 2 2 2" xfId="8596" xr:uid="{00000000-0005-0000-0000-0000DF260000}"/>
    <cellStyle name="쉼표 [0] 17 5 4 2 3" xfId="8597" xr:uid="{00000000-0005-0000-0000-0000E0260000}"/>
    <cellStyle name="쉼표 [0] 17 5 4 3" xfId="8598" xr:uid="{00000000-0005-0000-0000-0000E1260000}"/>
    <cellStyle name="쉼표 [0] 17 5 4 3 2" xfId="8599" xr:uid="{00000000-0005-0000-0000-0000E2260000}"/>
    <cellStyle name="쉼표 [0] 17 5 4 3 2 2" xfId="8600" xr:uid="{00000000-0005-0000-0000-0000E3260000}"/>
    <cellStyle name="쉼표 [0] 17 5 4 3 3" xfId="8601" xr:uid="{00000000-0005-0000-0000-0000E4260000}"/>
    <cellStyle name="쉼표 [0] 17 5 4 4" xfId="8602" xr:uid="{00000000-0005-0000-0000-0000E5260000}"/>
    <cellStyle name="쉼표 [0] 17 5 4 4 2" xfId="8603" xr:uid="{00000000-0005-0000-0000-0000E6260000}"/>
    <cellStyle name="쉼표 [0] 17 5 4 5" xfId="8604" xr:uid="{00000000-0005-0000-0000-0000E7260000}"/>
    <cellStyle name="쉼표 [0] 17 5 5" xfId="8605" xr:uid="{00000000-0005-0000-0000-0000E8260000}"/>
    <cellStyle name="쉼표 [0] 17 5 5 2" xfId="8606" xr:uid="{00000000-0005-0000-0000-0000E9260000}"/>
    <cellStyle name="쉼표 [0] 17 5 5 2 2" xfId="8607" xr:uid="{00000000-0005-0000-0000-0000EA260000}"/>
    <cellStyle name="쉼표 [0] 17 5 5 3" xfId="8608" xr:uid="{00000000-0005-0000-0000-0000EB260000}"/>
    <cellStyle name="쉼표 [0] 17 5 6" xfId="8609" xr:uid="{00000000-0005-0000-0000-0000EC260000}"/>
    <cellStyle name="쉼표 [0] 17 5 6 2" xfId="8610" xr:uid="{00000000-0005-0000-0000-0000ED260000}"/>
    <cellStyle name="쉼표 [0] 17 5 6 2 2" xfId="8611" xr:uid="{00000000-0005-0000-0000-0000EE260000}"/>
    <cellStyle name="쉼표 [0] 17 5 6 3" xfId="8612" xr:uid="{00000000-0005-0000-0000-0000EF260000}"/>
    <cellStyle name="쉼표 [0] 17 5 7" xfId="8613" xr:uid="{00000000-0005-0000-0000-0000F0260000}"/>
    <cellStyle name="쉼표 [0] 17 5 7 2" xfId="8614" xr:uid="{00000000-0005-0000-0000-0000F1260000}"/>
    <cellStyle name="쉼표 [0] 17 5 8" xfId="8615" xr:uid="{00000000-0005-0000-0000-0000F2260000}"/>
    <cellStyle name="쉼표 [0] 17 5 9" xfId="39002" xr:uid="{00000000-0005-0000-0000-0000F3260000}"/>
    <cellStyle name="쉼표 [0] 17 6" xfId="8616" xr:uid="{00000000-0005-0000-0000-0000F4260000}"/>
    <cellStyle name="쉼표 [0] 17 6 2" xfId="8617" xr:uid="{00000000-0005-0000-0000-0000F5260000}"/>
    <cellStyle name="쉼표 [0] 17 6 2 2" xfId="8618" xr:uid="{00000000-0005-0000-0000-0000F6260000}"/>
    <cellStyle name="쉼표 [0] 17 6 2 2 2" xfId="8619" xr:uid="{00000000-0005-0000-0000-0000F7260000}"/>
    <cellStyle name="쉼표 [0] 17 6 2 2 2 2" xfId="8620" xr:uid="{00000000-0005-0000-0000-0000F8260000}"/>
    <cellStyle name="쉼표 [0] 17 6 2 2 3" xfId="8621" xr:uid="{00000000-0005-0000-0000-0000F9260000}"/>
    <cellStyle name="쉼표 [0] 17 6 2 3" xfId="8622" xr:uid="{00000000-0005-0000-0000-0000FA260000}"/>
    <cellStyle name="쉼표 [0] 17 6 2 3 2" xfId="8623" xr:uid="{00000000-0005-0000-0000-0000FB260000}"/>
    <cellStyle name="쉼표 [0] 17 6 2 3 2 2" xfId="8624" xr:uid="{00000000-0005-0000-0000-0000FC260000}"/>
    <cellStyle name="쉼표 [0] 17 6 2 3 3" xfId="8625" xr:uid="{00000000-0005-0000-0000-0000FD260000}"/>
    <cellStyle name="쉼표 [0] 17 6 2 4" xfId="8626" xr:uid="{00000000-0005-0000-0000-0000FE260000}"/>
    <cellStyle name="쉼표 [0] 17 6 2 4 2" xfId="8627" xr:uid="{00000000-0005-0000-0000-0000FF260000}"/>
    <cellStyle name="쉼표 [0] 17 6 2 5" xfId="8628" xr:uid="{00000000-0005-0000-0000-000000270000}"/>
    <cellStyle name="쉼표 [0] 17 6 3" xfId="8629" xr:uid="{00000000-0005-0000-0000-000001270000}"/>
    <cellStyle name="쉼표 [0] 17 6 3 2" xfId="8630" xr:uid="{00000000-0005-0000-0000-000002270000}"/>
    <cellStyle name="쉼표 [0] 17 6 3 2 2" xfId="8631" xr:uid="{00000000-0005-0000-0000-000003270000}"/>
    <cellStyle name="쉼표 [0] 17 6 3 3" xfId="8632" xr:uid="{00000000-0005-0000-0000-000004270000}"/>
    <cellStyle name="쉼표 [0] 17 6 4" xfId="8633" xr:uid="{00000000-0005-0000-0000-000005270000}"/>
    <cellStyle name="쉼표 [0] 17 6 4 2" xfId="8634" xr:uid="{00000000-0005-0000-0000-000006270000}"/>
    <cellStyle name="쉼표 [0] 17 6 4 2 2" xfId="8635" xr:uid="{00000000-0005-0000-0000-000007270000}"/>
    <cellStyle name="쉼표 [0] 17 6 4 3" xfId="8636" xr:uid="{00000000-0005-0000-0000-000008270000}"/>
    <cellStyle name="쉼표 [0] 17 6 5" xfId="8637" xr:uid="{00000000-0005-0000-0000-000009270000}"/>
    <cellStyle name="쉼표 [0] 17 6 5 2" xfId="8638" xr:uid="{00000000-0005-0000-0000-00000A270000}"/>
    <cellStyle name="쉼표 [0] 17 6 6" xfId="8639" xr:uid="{00000000-0005-0000-0000-00000B270000}"/>
    <cellStyle name="쉼표 [0] 17 6 7" xfId="39003" xr:uid="{00000000-0005-0000-0000-00000C270000}"/>
    <cellStyle name="쉼표 [0] 17 7" xfId="8640" xr:uid="{00000000-0005-0000-0000-00000D270000}"/>
    <cellStyle name="쉼표 [0] 17 7 2" xfId="8641" xr:uid="{00000000-0005-0000-0000-00000E270000}"/>
    <cellStyle name="쉼표 [0] 17 7 2 2" xfId="8642" xr:uid="{00000000-0005-0000-0000-00000F270000}"/>
    <cellStyle name="쉼표 [0] 17 7 2 2 2" xfId="8643" xr:uid="{00000000-0005-0000-0000-000010270000}"/>
    <cellStyle name="쉼표 [0] 17 7 2 3" xfId="8644" xr:uid="{00000000-0005-0000-0000-000011270000}"/>
    <cellStyle name="쉼표 [0] 17 7 3" xfId="8645" xr:uid="{00000000-0005-0000-0000-000012270000}"/>
    <cellStyle name="쉼표 [0] 17 7 3 2" xfId="8646" xr:uid="{00000000-0005-0000-0000-000013270000}"/>
    <cellStyle name="쉼표 [0] 17 7 3 2 2" xfId="8647" xr:uid="{00000000-0005-0000-0000-000014270000}"/>
    <cellStyle name="쉼표 [0] 17 7 3 3" xfId="8648" xr:uid="{00000000-0005-0000-0000-000015270000}"/>
    <cellStyle name="쉼표 [0] 17 7 4" xfId="8649" xr:uid="{00000000-0005-0000-0000-000016270000}"/>
    <cellStyle name="쉼표 [0] 17 7 4 2" xfId="8650" xr:uid="{00000000-0005-0000-0000-000017270000}"/>
    <cellStyle name="쉼표 [0] 17 7 5" xfId="8651" xr:uid="{00000000-0005-0000-0000-000018270000}"/>
    <cellStyle name="쉼표 [0] 17 8" xfId="8652" xr:uid="{00000000-0005-0000-0000-000019270000}"/>
    <cellStyle name="쉼표 [0] 17 8 2" xfId="8653" xr:uid="{00000000-0005-0000-0000-00001A270000}"/>
    <cellStyle name="쉼표 [0] 17 8 2 2" xfId="8654" xr:uid="{00000000-0005-0000-0000-00001B270000}"/>
    <cellStyle name="쉼표 [0] 17 8 2 2 2" xfId="8655" xr:uid="{00000000-0005-0000-0000-00001C270000}"/>
    <cellStyle name="쉼표 [0] 17 8 2 3" xfId="8656" xr:uid="{00000000-0005-0000-0000-00001D270000}"/>
    <cellStyle name="쉼표 [0] 17 8 3" xfId="8657" xr:uid="{00000000-0005-0000-0000-00001E270000}"/>
    <cellStyle name="쉼표 [0] 17 8 3 2" xfId="8658" xr:uid="{00000000-0005-0000-0000-00001F270000}"/>
    <cellStyle name="쉼표 [0] 17 8 3 2 2" xfId="8659" xr:uid="{00000000-0005-0000-0000-000020270000}"/>
    <cellStyle name="쉼표 [0] 17 8 3 3" xfId="8660" xr:uid="{00000000-0005-0000-0000-000021270000}"/>
    <cellStyle name="쉼표 [0] 17 8 4" xfId="8661" xr:uid="{00000000-0005-0000-0000-000022270000}"/>
    <cellStyle name="쉼표 [0] 17 8 4 2" xfId="8662" xr:uid="{00000000-0005-0000-0000-000023270000}"/>
    <cellStyle name="쉼표 [0] 17 8 5" xfId="8663" xr:uid="{00000000-0005-0000-0000-000024270000}"/>
    <cellStyle name="쉼표 [0] 17 9" xfId="8664" xr:uid="{00000000-0005-0000-0000-000025270000}"/>
    <cellStyle name="쉼표 [0] 17 9 2" xfId="8665" xr:uid="{00000000-0005-0000-0000-000026270000}"/>
    <cellStyle name="쉼표 [0] 17 9 2 2" xfId="8666" xr:uid="{00000000-0005-0000-0000-000027270000}"/>
    <cellStyle name="쉼표 [0] 17 9 3" xfId="8667" xr:uid="{00000000-0005-0000-0000-000028270000}"/>
    <cellStyle name="쉼표 [0] 18" xfId="8668" xr:uid="{00000000-0005-0000-0000-000029270000}"/>
    <cellStyle name="쉼표 [0] 18 10" xfId="8669" xr:uid="{00000000-0005-0000-0000-00002A270000}"/>
    <cellStyle name="쉼표 [0] 18 10 2" xfId="8670" xr:uid="{00000000-0005-0000-0000-00002B270000}"/>
    <cellStyle name="쉼표 [0] 18 11" xfId="8671" xr:uid="{00000000-0005-0000-0000-00002C270000}"/>
    <cellStyle name="쉼표 [0] 18 12" xfId="39004" xr:uid="{00000000-0005-0000-0000-00002D270000}"/>
    <cellStyle name="쉼표 [0] 18 2" xfId="8672" xr:uid="{00000000-0005-0000-0000-00002E270000}"/>
    <cellStyle name="쉼표 [0] 18 2 10" xfId="8673" xr:uid="{00000000-0005-0000-0000-00002F270000}"/>
    <cellStyle name="쉼표 [0] 18 2 11" xfId="39005" xr:uid="{00000000-0005-0000-0000-000030270000}"/>
    <cellStyle name="쉼표 [0] 18 2 2" xfId="8674" xr:uid="{00000000-0005-0000-0000-000031270000}"/>
    <cellStyle name="쉼표 [0] 18 2 2 2" xfId="8675" xr:uid="{00000000-0005-0000-0000-000032270000}"/>
    <cellStyle name="쉼표 [0] 18 2 2 2 2" xfId="8676" xr:uid="{00000000-0005-0000-0000-000033270000}"/>
    <cellStyle name="쉼표 [0] 18 2 2 2 2 2" xfId="8677" xr:uid="{00000000-0005-0000-0000-000034270000}"/>
    <cellStyle name="쉼표 [0] 18 2 2 2 2 2 2" xfId="8678" xr:uid="{00000000-0005-0000-0000-000035270000}"/>
    <cellStyle name="쉼표 [0] 18 2 2 2 2 2 2 2" xfId="8679" xr:uid="{00000000-0005-0000-0000-000036270000}"/>
    <cellStyle name="쉼표 [0] 18 2 2 2 2 2 3" xfId="8680" xr:uid="{00000000-0005-0000-0000-000037270000}"/>
    <cellStyle name="쉼표 [0] 18 2 2 2 2 3" xfId="8681" xr:uid="{00000000-0005-0000-0000-000038270000}"/>
    <cellStyle name="쉼표 [0] 18 2 2 2 2 3 2" xfId="8682" xr:uid="{00000000-0005-0000-0000-000039270000}"/>
    <cellStyle name="쉼표 [0] 18 2 2 2 2 3 2 2" xfId="8683" xr:uid="{00000000-0005-0000-0000-00003A270000}"/>
    <cellStyle name="쉼표 [0] 18 2 2 2 2 3 3" xfId="8684" xr:uid="{00000000-0005-0000-0000-00003B270000}"/>
    <cellStyle name="쉼표 [0] 18 2 2 2 2 4" xfId="8685" xr:uid="{00000000-0005-0000-0000-00003C270000}"/>
    <cellStyle name="쉼표 [0] 18 2 2 2 2 4 2" xfId="8686" xr:uid="{00000000-0005-0000-0000-00003D270000}"/>
    <cellStyle name="쉼표 [0] 18 2 2 2 2 5" xfId="8687" xr:uid="{00000000-0005-0000-0000-00003E270000}"/>
    <cellStyle name="쉼표 [0] 18 2 2 2 3" xfId="8688" xr:uid="{00000000-0005-0000-0000-00003F270000}"/>
    <cellStyle name="쉼표 [0] 18 2 2 2 3 2" xfId="8689" xr:uid="{00000000-0005-0000-0000-000040270000}"/>
    <cellStyle name="쉼표 [0] 18 2 2 2 3 2 2" xfId="8690" xr:uid="{00000000-0005-0000-0000-000041270000}"/>
    <cellStyle name="쉼표 [0] 18 2 2 2 3 3" xfId="8691" xr:uid="{00000000-0005-0000-0000-000042270000}"/>
    <cellStyle name="쉼표 [0] 18 2 2 2 4" xfId="8692" xr:uid="{00000000-0005-0000-0000-000043270000}"/>
    <cellStyle name="쉼표 [0] 18 2 2 2 4 2" xfId="8693" xr:uid="{00000000-0005-0000-0000-000044270000}"/>
    <cellStyle name="쉼표 [0] 18 2 2 2 4 2 2" xfId="8694" xr:uid="{00000000-0005-0000-0000-000045270000}"/>
    <cellStyle name="쉼표 [0] 18 2 2 2 4 3" xfId="8695" xr:uid="{00000000-0005-0000-0000-000046270000}"/>
    <cellStyle name="쉼표 [0] 18 2 2 2 5" xfId="8696" xr:uid="{00000000-0005-0000-0000-000047270000}"/>
    <cellStyle name="쉼표 [0] 18 2 2 2 5 2" xfId="8697" xr:uid="{00000000-0005-0000-0000-000048270000}"/>
    <cellStyle name="쉼표 [0] 18 2 2 2 6" xfId="8698" xr:uid="{00000000-0005-0000-0000-000049270000}"/>
    <cellStyle name="쉼표 [0] 18 2 2 2 7" xfId="39006" xr:uid="{00000000-0005-0000-0000-00004A270000}"/>
    <cellStyle name="쉼표 [0] 18 2 2 3" xfId="8699" xr:uid="{00000000-0005-0000-0000-00004B270000}"/>
    <cellStyle name="쉼표 [0] 18 2 2 3 2" xfId="8700" xr:uid="{00000000-0005-0000-0000-00004C270000}"/>
    <cellStyle name="쉼표 [0] 18 2 2 3 2 2" xfId="8701" xr:uid="{00000000-0005-0000-0000-00004D270000}"/>
    <cellStyle name="쉼표 [0] 18 2 2 3 2 2 2" xfId="8702" xr:uid="{00000000-0005-0000-0000-00004E270000}"/>
    <cellStyle name="쉼표 [0] 18 2 2 3 2 3" xfId="8703" xr:uid="{00000000-0005-0000-0000-00004F270000}"/>
    <cellStyle name="쉼표 [0] 18 2 2 3 3" xfId="8704" xr:uid="{00000000-0005-0000-0000-000050270000}"/>
    <cellStyle name="쉼표 [0] 18 2 2 3 3 2" xfId="8705" xr:uid="{00000000-0005-0000-0000-000051270000}"/>
    <cellStyle name="쉼표 [0] 18 2 2 3 3 2 2" xfId="8706" xr:uid="{00000000-0005-0000-0000-000052270000}"/>
    <cellStyle name="쉼표 [0] 18 2 2 3 3 3" xfId="8707" xr:uid="{00000000-0005-0000-0000-000053270000}"/>
    <cellStyle name="쉼표 [0] 18 2 2 3 4" xfId="8708" xr:uid="{00000000-0005-0000-0000-000054270000}"/>
    <cellStyle name="쉼표 [0] 18 2 2 3 4 2" xfId="8709" xr:uid="{00000000-0005-0000-0000-000055270000}"/>
    <cellStyle name="쉼표 [0] 18 2 2 3 5" xfId="8710" xr:uid="{00000000-0005-0000-0000-000056270000}"/>
    <cellStyle name="쉼표 [0] 18 2 2 4" xfId="8711" xr:uid="{00000000-0005-0000-0000-000057270000}"/>
    <cellStyle name="쉼표 [0] 18 2 2 4 2" xfId="8712" xr:uid="{00000000-0005-0000-0000-000058270000}"/>
    <cellStyle name="쉼표 [0] 18 2 2 4 2 2" xfId="8713" xr:uid="{00000000-0005-0000-0000-000059270000}"/>
    <cellStyle name="쉼표 [0] 18 2 2 4 2 2 2" xfId="8714" xr:uid="{00000000-0005-0000-0000-00005A270000}"/>
    <cellStyle name="쉼표 [0] 18 2 2 4 2 3" xfId="8715" xr:uid="{00000000-0005-0000-0000-00005B270000}"/>
    <cellStyle name="쉼표 [0] 18 2 2 4 3" xfId="8716" xr:uid="{00000000-0005-0000-0000-00005C270000}"/>
    <cellStyle name="쉼표 [0] 18 2 2 4 3 2" xfId="8717" xr:uid="{00000000-0005-0000-0000-00005D270000}"/>
    <cellStyle name="쉼표 [0] 18 2 2 4 3 2 2" xfId="8718" xr:uid="{00000000-0005-0000-0000-00005E270000}"/>
    <cellStyle name="쉼표 [0] 18 2 2 4 3 3" xfId="8719" xr:uid="{00000000-0005-0000-0000-00005F270000}"/>
    <cellStyle name="쉼표 [0] 18 2 2 4 4" xfId="8720" xr:uid="{00000000-0005-0000-0000-000060270000}"/>
    <cellStyle name="쉼표 [0] 18 2 2 4 4 2" xfId="8721" xr:uid="{00000000-0005-0000-0000-000061270000}"/>
    <cellStyle name="쉼표 [0] 18 2 2 4 5" xfId="8722" xr:uid="{00000000-0005-0000-0000-000062270000}"/>
    <cellStyle name="쉼표 [0] 18 2 2 5" xfId="8723" xr:uid="{00000000-0005-0000-0000-000063270000}"/>
    <cellStyle name="쉼표 [0] 18 2 2 5 2" xfId="8724" xr:uid="{00000000-0005-0000-0000-000064270000}"/>
    <cellStyle name="쉼표 [0] 18 2 2 5 2 2" xfId="8725" xr:uid="{00000000-0005-0000-0000-000065270000}"/>
    <cellStyle name="쉼표 [0] 18 2 2 5 3" xfId="8726" xr:uid="{00000000-0005-0000-0000-000066270000}"/>
    <cellStyle name="쉼표 [0] 18 2 2 6" xfId="8727" xr:uid="{00000000-0005-0000-0000-000067270000}"/>
    <cellStyle name="쉼표 [0] 18 2 2 6 2" xfId="8728" xr:uid="{00000000-0005-0000-0000-000068270000}"/>
    <cellStyle name="쉼표 [0] 18 2 2 6 2 2" xfId="8729" xr:uid="{00000000-0005-0000-0000-000069270000}"/>
    <cellStyle name="쉼표 [0] 18 2 2 6 3" xfId="8730" xr:uid="{00000000-0005-0000-0000-00006A270000}"/>
    <cellStyle name="쉼표 [0] 18 2 2 7" xfId="8731" xr:uid="{00000000-0005-0000-0000-00006B270000}"/>
    <cellStyle name="쉼표 [0] 18 2 2 7 2" xfId="8732" xr:uid="{00000000-0005-0000-0000-00006C270000}"/>
    <cellStyle name="쉼표 [0] 18 2 2 8" xfId="8733" xr:uid="{00000000-0005-0000-0000-00006D270000}"/>
    <cellStyle name="쉼표 [0] 18 2 2 9" xfId="39007" xr:uid="{00000000-0005-0000-0000-00006E270000}"/>
    <cellStyle name="쉼표 [0] 18 2 3" xfId="8734" xr:uid="{00000000-0005-0000-0000-00006F270000}"/>
    <cellStyle name="쉼표 [0] 18 2 3 2" xfId="8735" xr:uid="{00000000-0005-0000-0000-000070270000}"/>
    <cellStyle name="쉼표 [0] 18 2 3 2 2" xfId="8736" xr:uid="{00000000-0005-0000-0000-000071270000}"/>
    <cellStyle name="쉼표 [0] 18 2 3 2 2 2" xfId="8737" xr:uid="{00000000-0005-0000-0000-000072270000}"/>
    <cellStyle name="쉼표 [0] 18 2 3 2 2 2 2" xfId="8738" xr:uid="{00000000-0005-0000-0000-000073270000}"/>
    <cellStyle name="쉼표 [0] 18 2 3 2 2 2 2 2" xfId="8739" xr:uid="{00000000-0005-0000-0000-000074270000}"/>
    <cellStyle name="쉼표 [0] 18 2 3 2 2 2 3" xfId="8740" xr:uid="{00000000-0005-0000-0000-000075270000}"/>
    <cellStyle name="쉼표 [0] 18 2 3 2 2 3" xfId="8741" xr:uid="{00000000-0005-0000-0000-000076270000}"/>
    <cellStyle name="쉼표 [0] 18 2 3 2 2 3 2" xfId="8742" xr:uid="{00000000-0005-0000-0000-000077270000}"/>
    <cellStyle name="쉼표 [0] 18 2 3 2 2 3 2 2" xfId="8743" xr:uid="{00000000-0005-0000-0000-000078270000}"/>
    <cellStyle name="쉼표 [0] 18 2 3 2 2 3 3" xfId="8744" xr:uid="{00000000-0005-0000-0000-000079270000}"/>
    <cellStyle name="쉼표 [0] 18 2 3 2 2 4" xfId="8745" xr:uid="{00000000-0005-0000-0000-00007A270000}"/>
    <cellStyle name="쉼표 [0] 18 2 3 2 2 4 2" xfId="8746" xr:uid="{00000000-0005-0000-0000-00007B270000}"/>
    <cellStyle name="쉼표 [0] 18 2 3 2 2 5" xfId="8747" xr:uid="{00000000-0005-0000-0000-00007C270000}"/>
    <cellStyle name="쉼표 [0] 18 2 3 2 3" xfId="8748" xr:uid="{00000000-0005-0000-0000-00007D270000}"/>
    <cellStyle name="쉼표 [0] 18 2 3 2 3 2" xfId="8749" xr:uid="{00000000-0005-0000-0000-00007E270000}"/>
    <cellStyle name="쉼표 [0] 18 2 3 2 3 2 2" xfId="8750" xr:uid="{00000000-0005-0000-0000-00007F270000}"/>
    <cellStyle name="쉼표 [0] 18 2 3 2 3 3" xfId="8751" xr:uid="{00000000-0005-0000-0000-000080270000}"/>
    <cellStyle name="쉼표 [0] 18 2 3 2 4" xfId="8752" xr:uid="{00000000-0005-0000-0000-000081270000}"/>
    <cellStyle name="쉼표 [0] 18 2 3 2 4 2" xfId="8753" xr:uid="{00000000-0005-0000-0000-000082270000}"/>
    <cellStyle name="쉼표 [0] 18 2 3 2 4 2 2" xfId="8754" xr:uid="{00000000-0005-0000-0000-000083270000}"/>
    <cellStyle name="쉼표 [0] 18 2 3 2 4 3" xfId="8755" xr:uid="{00000000-0005-0000-0000-000084270000}"/>
    <cellStyle name="쉼표 [0] 18 2 3 2 5" xfId="8756" xr:uid="{00000000-0005-0000-0000-000085270000}"/>
    <cellStyle name="쉼표 [0] 18 2 3 2 5 2" xfId="8757" xr:uid="{00000000-0005-0000-0000-000086270000}"/>
    <cellStyle name="쉼표 [0] 18 2 3 2 6" xfId="8758" xr:uid="{00000000-0005-0000-0000-000087270000}"/>
    <cellStyle name="쉼표 [0] 18 2 3 2 7" xfId="39008" xr:uid="{00000000-0005-0000-0000-000088270000}"/>
    <cellStyle name="쉼표 [0] 18 2 3 3" xfId="8759" xr:uid="{00000000-0005-0000-0000-000089270000}"/>
    <cellStyle name="쉼표 [0] 18 2 3 3 2" xfId="8760" xr:uid="{00000000-0005-0000-0000-00008A270000}"/>
    <cellStyle name="쉼표 [0] 18 2 3 3 2 2" xfId="8761" xr:uid="{00000000-0005-0000-0000-00008B270000}"/>
    <cellStyle name="쉼표 [0] 18 2 3 3 2 2 2" xfId="8762" xr:uid="{00000000-0005-0000-0000-00008C270000}"/>
    <cellStyle name="쉼표 [0] 18 2 3 3 2 3" xfId="8763" xr:uid="{00000000-0005-0000-0000-00008D270000}"/>
    <cellStyle name="쉼표 [0] 18 2 3 3 3" xfId="8764" xr:uid="{00000000-0005-0000-0000-00008E270000}"/>
    <cellStyle name="쉼표 [0] 18 2 3 3 3 2" xfId="8765" xr:uid="{00000000-0005-0000-0000-00008F270000}"/>
    <cellStyle name="쉼표 [0] 18 2 3 3 3 2 2" xfId="8766" xr:uid="{00000000-0005-0000-0000-000090270000}"/>
    <cellStyle name="쉼표 [0] 18 2 3 3 3 3" xfId="8767" xr:uid="{00000000-0005-0000-0000-000091270000}"/>
    <cellStyle name="쉼표 [0] 18 2 3 3 4" xfId="8768" xr:uid="{00000000-0005-0000-0000-000092270000}"/>
    <cellStyle name="쉼표 [0] 18 2 3 3 4 2" xfId="8769" xr:uid="{00000000-0005-0000-0000-000093270000}"/>
    <cellStyle name="쉼표 [0] 18 2 3 3 5" xfId="8770" xr:uid="{00000000-0005-0000-0000-000094270000}"/>
    <cellStyle name="쉼표 [0] 18 2 3 4" xfId="8771" xr:uid="{00000000-0005-0000-0000-000095270000}"/>
    <cellStyle name="쉼표 [0] 18 2 3 4 2" xfId="8772" xr:uid="{00000000-0005-0000-0000-000096270000}"/>
    <cellStyle name="쉼표 [0] 18 2 3 4 2 2" xfId="8773" xr:uid="{00000000-0005-0000-0000-000097270000}"/>
    <cellStyle name="쉼표 [0] 18 2 3 4 2 2 2" xfId="8774" xr:uid="{00000000-0005-0000-0000-000098270000}"/>
    <cellStyle name="쉼표 [0] 18 2 3 4 2 3" xfId="8775" xr:uid="{00000000-0005-0000-0000-000099270000}"/>
    <cellStyle name="쉼표 [0] 18 2 3 4 3" xfId="8776" xr:uid="{00000000-0005-0000-0000-00009A270000}"/>
    <cellStyle name="쉼표 [0] 18 2 3 4 3 2" xfId="8777" xr:uid="{00000000-0005-0000-0000-00009B270000}"/>
    <cellStyle name="쉼표 [0] 18 2 3 4 3 2 2" xfId="8778" xr:uid="{00000000-0005-0000-0000-00009C270000}"/>
    <cellStyle name="쉼표 [0] 18 2 3 4 3 3" xfId="8779" xr:uid="{00000000-0005-0000-0000-00009D270000}"/>
    <cellStyle name="쉼표 [0] 18 2 3 4 4" xfId="8780" xr:uid="{00000000-0005-0000-0000-00009E270000}"/>
    <cellStyle name="쉼표 [0] 18 2 3 4 4 2" xfId="8781" xr:uid="{00000000-0005-0000-0000-00009F270000}"/>
    <cellStyle name="쉼표 [0] 18 2 3 4 5" xfId="8782" xr:uid="{00000000-0005-0000-0000-0000A0270000}"/>
    <cellStyle name="쉼표 [0] 18 2 3 5" xfId="8783" xr:uid="{00000000-0005-0000-0000-0000A1270000}"/>
    <cellStyle name="쉼표 [0] 18 2 3 5 2" xfId="8784" xr:uid="{00000000-0005-0000-0000-0000A2270000}"/>
    <cellStyle name="쉼표 [0] 18 2 3 5 2 2" xfId="8785" xr:uid="{00000000-0005-0000-0000-0000A3270000}"/>
    <cellStyle name="쉼표 [0] 18 2 3 5 3" xfId="8786" xr:uid="{00000000-0005-0000-0000-0000A4270000}"/>
    <cellStyle name="쉼표 [0] 18 2 3 6" xfId="8787" xr:uid="{00000000-0005-0000-0000-0000A5270000}"/>
    <cellStyle name="쉼표 [0] 18 2 3 6 2" xfId="8788" xr:uid="{00000000-0005-0000-0000-0000A6270000}"/>
    <cellStyle name="쉼표 [0] 18 2 3 6 2 2" xfId="8789" xr:uid="{00000000-0005-0000-0000-0000A7270000}"/>
    <cellStyle name="쉼표 [0] 18 2 3 6 3" xfId="8790" xr:uid="{00000000-0005-0000-0000-0000A8270000}"/>
    <cellStyle name="쉼표 [0] 18 2 3 7" xfId="8791" xr:uid="{00000000-0005-0000-0000-0000A9270000}"/>
    <cellStyle name="쉼표 [0] 18 2 3 7 2" xfId="8792" xr:uid="{00000000-0005-0000-0000-0000AA270000}"/>
    <cellStyle name="쉼표 [0] 18 2 3 8" xfId="8793" xr:uid="{00000000-0005-0000-0000-0000AB270000}"/>
    <cellStyle name="쉼표 [0] 18 2 3 9" xfId="39009" xr:uid="{00000000-0005-0000-0000-0000AC270000}"/>
    <cellStyle name="쉼표 [0] 18 2 4" xfId="8794" xr:uid="{00000000-0005-0000-0000-0000AD270000}"/>
    <cellStyle name="쉼표 [0] 18 2 4 2" xfId="8795" xr:uid="{00000000-0005-0000-0000-0000AE270000}"/>
    <cellStyle name="쉼표 [0] 18 2 4 2 2" xfId="8796" xr:uid="{00000000-0005-0000-0000-0000AF270000}"/>
    <cellStyle name="쉼표 [0] 18 2 4 2 2 2" xfId="8797" xr:uid="{00000000-0005-0000-0000-0000B0270000}"/>
    <cellStyle name="쉼표 [0] 18 2 4 2 2 2 2" xfId="8798" xr:uid="{00000000-0005-0000-0000-0000B1270000}"/>
    <cellStyle name="쉼표 [0] 18 2 4 2 2 3" xfId="8799" xr:uid="{00000000-0005-0000-0000-0000B2270000}"/>
    <cellStyle name="쉼표 [0] 18 2 4 2 3" xfId="8800" xr:uid="{00000000-0005-0000-0000-0000B3270000}"/>
    <cellStyle name="쉼표 [0] 18 2 4 2 3 2" xfId="8801" xr:uid="{00000000-0005-0000-0000-0000B4270000}"/>
    <cellStyle name="쉼표 [0] 18 2 4 2 3 2 2" xfId="8802" xr:uid="{00000000-0005-0000-0000-0000B5270000}"/>
    <cellStyle name="쉼표 [0] 18 2 4 2 3 3" xfId="8803" xr:uid="{00000000-0005-0000-0000-0000B6270000}"/>
    <cellStyle name="쉼표 [0] 18 2 4 2 4" xfId="8804" xr:uid="{00000000-0005-0000-0000-0000B7270000}"/>
    <cellStyle name="쉼표 [0] 18 2 4 2 4 2" xfId="8805" xr:uid="{00000000-0005-0000-0000-0000B8270000}"/>
    <cellStyle name="쉼표 [0] 18 2 4 2 5" xfId="8806" xr:uid="{00000000-0005-0000-0000-0000B9270000}"/>
    <cellStyle name="쉼표 [0] 18 2 4 3" xfId="8807" xr:uid="{00000000-0005-0000-0000-0000BA270000}"/>
    <cellStyle name="쉼표 [0] 18 2 4 3 2" xfId="8808" xr:uid="{00000000-0005-0000-0000-0000BB270000}"/>
    <cellStyle name="쉼표 [0] 18 2 4 3 2 2" xfId="8809" xr:uid="{00000000-0005-0000-0000-0000BC270000}"/>
    <cellStyle name="쉼표 [0] 18 2 4 3 3" xfId="8810" xr:uid="{00000000-0005-0000-0000-0000BD270000}"/>
    <cellStyle name="쉼표 [0] 18 2 4 4" xfId="8811" xr:uid="{00000000-0005-0000-0000-0000BE270000}"/>
    <cellStyle name="쉼표 [0] 18 2 4 4 2" xfId="8812" xr:uid="{00000000-0005-0000-0000-0000BF270000}"/>
    <cellStyle name="쉼표 [0] 18 2 4 4 2 2" xfId="8813" xr:uid="{00000000-0005-0000-0000-0000C0270000}"/>
    <cellStyle name="쉼표 [0] 18 2 4 4 3" xfId="8814" xr:uid="{00000000-0005-0000-0000-0000C1270000}"/>
    <cellStyle name="쉼표 [0] 18 2 4 5" xfId="8815" xr:uid="{00000000-0005-0000-0000-0000C2270000}"/>
    <cellStyle name="쉼표 [0] 18 2 4 5 2" xfId="8816" xr:uid="{00000000-0005-0000-0000-0000C3270000}"/>
    <cellStyle name="쉼표 [0] 18 2 4 6" xfId="8817" xr:uid="{00000000-0005-0000-0000-0000C4270000}"/>
    <cellStyle name="쉼표 [0] 18 2 4 7" xfId="39010" xr:uid="{00000000-0005-0000-0000-0000C5270000}"/>
    <cellStyle name="쉼표 [0] 18 2 5" xfId="8818" xr:uid="{00000000-0005-0000-0000-0000C6270000}"/>
    <cellStyle name="쉼표 [0] 18 2 5 2" xfId="8819" xr:uid="{00000000-0005-0000-0000-0000C7270000}"/>
    <cellStyle name="쉼표 [0] 18 2 5 2 2" xfId="8820" xr:uid="{00000000-0005-0000-0000-0000C8270000}"/>
    <cellStyle name="쉼표 [0] 18 2 5 2 2 2" xfId="8821" xr:uid="{00000000-0005-0000-0000-0000C9270000}"/>
    <cellStyle name="쉼표 [0] 18 2 5 2 3" xfId="8822" xr:uid="{00000000-0005-0000-0000-0000CA270000}"/>
    <cellStyle name="쉼표 [0] 18 2 5 3" xfId="8823" xr:uid="{00000000-0005-0000-0000-0000CB270000}"/>
    <cellStyle name="쉼표 [0] 18 2 5 3 2" xfId="8824" xr:uid="{00000000-0005-0000-0000-0000CC270000}"/>
    <cellStyle name="쉼표 [0] 18 2 5 3 2 2" xfId="8825" xr:uid="{00000000-0005-0000-0000-0000CD270000}"/>
    <cellStyle name="쉼표 [0] 18 2 5 3 3" xfId="8826" xr:uid="{00000000-0005-0000-0000-0000CE270000}"/>
    <cellStyle name="쉼표 [0] 18 2 5 4" xfId="8827" xr:uid="{00000000-0005-0000-0000-0000CF270000}"/>
    <cellStyle name="쉼표 [0] 18 2 5 4 2" xfId="8828" xr:uid="{00000000-0005-0000-0000-0000D0270000}"/>
    <cellStyle name="쉼표 [0] 18 2 5 5" xfId="8829" xr:uid="{00000000-0005-0000-0000-0000D1270000}"/>
    <cellStyle name="쉼표 [0] 18 2 6" xfId="8830" xr:uid="{00000000-0005-0000-0000-0000D2270000}"/>
    <cellStyle name="쉼표 [0] 18 2 6 2" xfId="8831" xr:uid="{00000000-0005-0000-0000-0000D3270000}"/>
    <cellStyle name="쉼표 [0] 18 2 6 2 2" xfId="8832" xr:uid="{00000000-0005-0000-0000-0000D4270000}"/>
    <cellStyle name="쉼표 [0] 18 2 6 2 2 2" xfId="8833" xr:uid="{00000000-0005-0000-0000-0000D5270000}"/>
    <cellStyle name="쉼표 [0] 18 2 6 2 3" xfId="8834" xr:uid="{00000000-0005-0000-0000-0000D6270000}"/>
    <cellStyle name="쉼표 [0] 18 2 6 3" xfId="8835" xr:uid="{00000000-0005-0000-0000-0000D7270000}"/>
    <cellStyle name="쉼표 [0] 18 2 6 3 2" xfId="8836" xr:uid="{00000000-0005-0000-0000-0000D8270000}"/>
    <cellStyle name="쉼표 [0] 18 2 6 3 2 2" xfId="8837" xr:uid="{00000000-0005-0000-0000-0000D9270000}"/>
    <cellStyle name="쉼표 [0] 18 2 6 3 3" xfId="8838" xr:uid="{00000000-0005-0000-0000-0000DA270000}"/>
    <cellStyle name="쉼표 [0] 18 2 6 4" xfId="8839" xr:uid="{00000000-0005-0000-0000-0000DB270000}"/>
    <cellStyle name="쉼표 [0] 18 2 6 4 2" xfId="8840" xr:uid="{00000000-0005-0000-0000-0000DC270000}"/>
    <cellStyle name="쉼표 [0] 18 2 6 5" xfId="8841" xr:uid="{00000000-0005-0000-0000-0000DD270000}"/>
    <cellStyle name="쉼표 [0] 18 2 7" xfId="8842" xr:uid="{00000000-0005-0000-0000-0000DE270000}"/>
    <cellStyle name="쉼표 [0] 18 2 7 2" xfId="8843" xr:uid="{00000000-0005-0000-0000-0000DF270000}"/>
    <cellStyle name="쉼표 [0] 18 2 7 2 2" xfId="8844" xr:uid="{00000000-0005-0000-0000-0000E0270000}"/>
    <cellStyle name="쉼표 [0] 18 2 7 3" xfId="8845" xr:uid="{00000000-0005-0000-0000-0000E1270000}"/>
    <cellStyle name="쉼표 [0] 18 2 8" xfId="8846" xr:uid="{00000000-0005-0000-0000-0000E2270000}"/>
    <cellStyle name="쉼표 [0] 18 2 8 2" xfId="8847" xr:uid="{00000000-0005-0000-0000-0000E3270000}"/>
    <cellStyle name="쉼표 [0] 18 2 8 2 2" xfId="8848" xr:uid="{00000000-0005-0000-0000-0000E4270000}"/>
    <cellStyle name="쉼표 [0] 18 2 8 3" xfId="8849" xr:uid="{00000000-0005-0000-0000-0000E5270000}"/>
    <cellStyle name="쉼표 [0] 18 2 9" xfId="8850" xr:uid="{00000000-0005-0000-0000-0000E6270000}"/>
    <cellStyle name="쉼표 [0] 18 2 9 2" xfId="8851" xr:uid="{00000000-0005-0000-0000-0000E7270000}"/>
    <cellStyle name="쉼표 [0] 18 3" xfId="8852" xr:uid="{00000000-0005-0000-0000-0000E8270000}"/>
    <cellStyle name="쉼표 [0] 18 3 2" xfId="8853" xr:uid="{00000000-0005-0000-0000-0000E9270000}"/>
    <cellStyle name="쉼표 [0] 18 3 2 2" xfId="8854" xr:uid="{00000000-0005-0000-0000-0000EA270000}"/>
    <cellStyle name="쉼표 [0] 18 3 2 2 2" xfId="8855" xr:uid="{00000000-0005-0000-0000-0000EB270000}"/>
    <cellStyle name="쉼표 [0] 18 3 2 2 2 2" xfId="8856" xr:uid="{00000000-0005-0000-0000-0000EC270000}"/>
    <cellStyle name="쉼표 [0] 18 3 2 2 2 2 2" xfId="8857" xr:uid="{00000000-0005-0000-0000-0000ED270000}"/>
    <cellStyle name="쉼표 [0] 18 3 2 2 2 3" xfId="8858" xr:uid="{00000000-0005-0000-0000-0000EE270000}"/>
    <cellStyle name="쉼표 [0] 18 3 2 2 3" xfId="8859" xr:uid="{00000000-0005-0000-0000-0000EF270000}"/>
    <cellStyle name="쉼표 [0] 18 3 2 2 3 2" xfId="8860" xr:uid="{00000000-0005-0000-0000-0000F0270000}"/>
    <cellStyle name="쉼표 [0] 18 3 2 2 3 2 2" xfId="8861" xr:uid="{00000000-0005-0000-0000-0000F1270000}"/>
    <cellStyle name="쉼표 [0] 18 3 2 2 3 3" xfId="8862" xr:uid="{00000000-0005-0000-0000-0000F2270000}"/>
    <cellStyle name="쉼표 [0] 18 3 2 2 4" xfId="8863" xr:uid="{00000000-0005-0000-0000-0000F3270000}"/>
    <cellStyle name="쉼표 [0] 18 3 2 2 4 2" xfId="8864" xr:uid="{00000000-0005-0000-0000-0000F4270000}"/>
    <cellStyle name="쉼표 [0] 18 3 2 2 5" xfId="8865" xr:uid="{00000000-0005-0000-0000-0000F5270000}"/>
    <cellStyle name="쉼표 [0] 18 3 2 2 6" xfId="39011" xr:uid="{00000000-0005-0000-0000-0000F6270000}"/>
    <cellStyle name="쉼표 [0] 18 3 2 3" xfId="8866" xr:uid="{00000000-0005-0000-0000-0000F7270000}"/>
    <cellStyle name="쉼표 [0] 18 3 2 3 2" xfId="8867" xr:uid="{00000000-0005-0000-0000-0000F8270000}"/>
    <cellStyle name="쉼표 [0] 18 3 2 3 2 2" xfId="8868" xr:uid="{00000000-0005-0000-0000-0000F9270000}"/>
    <cellStyle name="쉼표 [0] 18 3 2 3 3" xfId="8869" xr:uid="{00000000-0005-0000-0000-0000FA270000}"/>
    <cellStyle name="쉼표 [0] 18 3 2 4" xfId="8870" xr:uid="{00000000-0005-0000-0000-0000FB270000}"/>
    <cellStyle name="쉼표 [0] 18 3 2 4 2" xfId="8871" xr:uid="{00000000-0005-0000-0000-0000FC270000}"/>
    <cellStyle name="쉼표 [0] 18 3 2 4 2 2" xfId="8872" xr:uid="{00000000-0005-0000-0000-0000FD270000}"/>
    <cellStyle name="쉼표 [0] 18 3 2 4 3" xfId="8873" xr:uid="{00000000-0005-0000-0000-0000FE270000}"/>
    <cellStyle name="쉼표 [0] 18 3 2 5" xfId="8874" xr:uid="{00000000-0005-0000-0000-0000FF270000}"/>
    <cellStyle name="쉼표 [0] 18 3 2 5 2" xfId="8875" xr:uid="{00000000-0005-0000-0000-000000280000}"/>
    <cellStyle name="쉼표 [0] 18 3 2 6" xfId="8876" xr:uid="{00000000-0005-0000-0000-000001280000}"/>
    <cellStyle name="쉼표 [0] 18 3 2 7" xfId="39012" xr:uid="{00000000-0005-0000-0000-000002280000}"/>
    <cellStyle name="쉼표 [0] 18 3 3" xfId="8877" xr:uid="{00000000-0005-0000-0000-000003280000}"/>
    <cellStyle name="쉼표 [0] 18 3 3 2" xfId="8878" xr:uid="{00000000-0005-0000-0000-000004280000}"/>
    <cellStyle name="쉼표 [0] 18 3 3 2 2" xfId="8879" xr:uid="{00000000-0005-0000-0000-000005280000}"/>
    <cellStyle name="쉼표 [0] 18 3 3 2 2 2" xfId="8880" xr:uid="{00000000-0005-0000-0000-000006280000}"/>
    <cellStyle name="쉼표 [0] 18 3 3 2 3" xfId="8881" xr:uid="{00000000-0005-0000-0000-000007280000}"/>
    <cellStyle name="쉼표 [0] 18 3 3 2 4" xfId="39013" xr:uid="{00000000-0005-0000-0000-000008280000}"/>
    <cellStyle name="쉼표 [0] 18 3 3 3" xfId="8882" xr:uid="{00000000-0005-0000-0000-000009280000}"/>
    <cellStyle name="쉼표 [0] 18 3 3 3 2" xfId="8883" xr:uid="{00000000-0005-0000-0000-00000A280000}"/>
    <cellStyle name="쉼표 [0] 18 3 3 3 2 2" xfId="8884" xr:uid="{00000000-0005-0000-0000-00000B280000}"/>
    <cellStyle name="쉼표 [0] 18 3 3 3 3" xfId="8885" xr:uid="{00000000-0005-0000-0000-00000C280000}"/>
    <cellStyle name="쉼표 [0] 18 3 3 4" xfId="8886" xr:uid="{00000000-0005-0000-0000-00000D280000}"/>
    <cellStyle name="쉼표 [0] 18 3 3 4 2" xfId="8887" xr:uid="{00000000-0005-0000-0000-00000E280000}"/>
    <cellStyle name="쉼표 [0] 18 3 3 5" xfId="8888" xr:uid="{00000000-0005-0000-0000-00000F280000}"/>
    <cellStyle name="쉼표 [0] 18 3 3 6" xfId="39014" xr:uid="{00000000-0005-0000-0000-000010280000}"/>
    <cellStyle name="쉼표 [0] 18 3 4" xfId="8889" xr:uid="{00000000-0005-0000-0000-000011280000}"/>
    <cellStyle name="쉼표 [0] 18 3 4 2" xfId="8890" xr:uid="{00000000-0005-0000-0000-000012280000}"/>
    <cellStyle name="쉼표 [0] 18 3 4 2 2" xfId="8891" xr:uid="{00000000-0005-0000-0000-000013280000}"/>
    <cellStyle name="쉼표 [0] 18 3 4 2 2 2" xfId="8892" xr:uid="{00000000-0005-0000-0000-000014280000}"/>
    <cellStyle name="쉼표 [0] 18 3 4 2 3" xfId="8893" xr:uid="{00000000-0005-0000-0000-000015280000}"/>
    <cellStyle name="쉼표 [0] 18 3 4 3" xfId="8894" xr:uid="{00000000-0005-0000-0000-000016280000}"/>
    <cellStyle name="쉼표 [0] 18 3 4 3 2" xfId="8895" xr:uid="{00000000-0005-0000-0000-000017280000}"/>
    <cellStyle name="쉼표 [0] 18 3 4 3 2 2" xfId="8896" xr:uid="{00000000-0005-0000-0000-000018280000}"/>
    <cellStyle name="쉼표 [0] 18 3 4 3 3" xfId="8897" xr:uid="{00000000-0005-0000-0000-000019280000}"/>
    <cellStyle name="쉼표 [0] 18 3 4 4" xfId="8898" xr:uid="{00000000-0005-0000-0000-00001A280000}"/>
    <cellStyle name="쉼표 [0] 18 3 4 4 2" xfId="8899" xr:uid="{00000000-0005-0000-0000-00001B280000}"/>
    <cellStyle name="쉼표 [0] 18 3 4 5" xfId="8900" xr:uid="{00000000-0005-0000-0000-00001C280000}"/>
    <cellStyle name="쉼표 [0] 18 3 4 6" xfId="39015" xr:uid="{00000000-0005-0000-0000-00001D280000}"/>
    <cellStyle name="쉼표 [0] 18 3 5" xfId="8901" xr:uid="{00000000-0005-0000-0000-00001E280000}"/>
    <cellStyle name="쉼표 [0] 18 3 5 2" xfId="8902" xr:uid="{00000000-0005-0000-0000-00001F280000}"/>
    <cellStyle name="쉼표 [0] 18 3 5 2 2" xfId="8903" xr:uid="{00000000-0005-0000-0000-000020280000}"/>
    <cellStyle name="쉼표 [0] 18 3 5 3" xfId="8904" xr:uid="{00000000-0005-0000-0000-000021280000}"/>
    <cellStyle name="쉼표 [0] 18 3 6" xfId="8905" xr:uid="{00000000-0005-0000-0000-000022280000}"/>
    <cellStyle name="쉼표 [0] 18 3 6 2" xfId="8906" xr:uid="{00000000-0005-0000-0000-000023280000}"/>
    <cellStyle name="쉼표 [0] 18 3 6 2 2" xfId="8907" xr:uid="{00000000-0005-0000-0000-000024280000}"/>
    <cellStyle name="쉼표 [0] 18 3 6 3" xfId="8908" xr:uid="{00000000-0005-0000-0000-000025280000}"/>
    <cellStyle name="쉼표 [0] 18 3 7" xfId="8909" xr:uid="{00000000-0005-0000-0000-000026280000}"/>
    <cellStyle name="쉼표 [0] 18 3 7 2" xfId="8910" xr:uid="{00000000-0005-0000-0000-000027280000}"/>
    <cellStyle name="쉼표 [0] 18 3 8" xfId="8911" xr:uid="{00000000-0005-0000-0000-000028280000}"/>
    <cellStyle name="쉼표 [0] 18 3 9" xfId="39016" xr:uid="{00000000-0005-0000-0000-000029280000}"/>
    <cellStyle name="쉼표 [0] 18 4" xfId="8912" xr:uid="{00000000-0005-0000-0000-00002A280000}"/>
    <cellStyle name="쉼표 [0] 18 4 2" xfId="8913" xr:uid="{00000000-0005-0000-0000-00002B280000}"/>
    <cellStyle name="쉼표 [0] 18 4 2 2" xfId="8914" xr:uid="{00000000-0005-0000-0000-00002C280000}"/>
    <cellStyle name="쉼표 [0] 18 4 2 2 2" xfId="8915" xr:uid="{00000000-0005-0000-0000-00002D280000}"/>
    <cellStyle name="쉼표 [0] 18 4 2 2 2 2" xfId="8916" xr:uid="{00000000-0005-0000-0000-00002E280000}"/>
    <cellStyle name="쉼표 [0] 18 4 2 2 2 2 2" xfId="8917" xr:uid="{00000000-0005-0000-0000-00002F280000}"/>
    <cellStyle name="쉼표 [0] 18 4 2 2 2 3" xfId="8918" xr:uid="{00000000-0005-0000-0000-000030280000}"/>
    <cellStyle name="쉼표 [0] 18 4 2 2 3" xfId="8919" xr:uid="{00000000-0005-0000-0000-000031280000}"/>
    <cellStyle name="쉼표 [0] 18 4 2 2 3 2" xfId="8920" xr:uid="{00000000-0005-0000-0000-000032280000}"/>
    <cellStyle name="쉼표 [0] 18 4 2 2 3 2 2" xfId="8921" xr:uid="{00000000-0005-0000-0000-000033280000}"/>
    <cellStyle name="쉼표 [0] 18 4 2 2 3 3" xfId="8922" xr:uid="{00000000-0005-0000-0000-000034280000}"/>
    <cellStyle name="쉼표 [0] 18 4 2 2 4" xfId="8923" xr:uid="{00000000-0005-0000-0000-000035280000}"/>
    <cellStyle name="쉼표 [0] 18 4 2 2 4 2" xfId="8924" xr:uid="{00000000-0005-0000-0000-000036280000}"/>
    <cellStyle name="쉼표 [0] 18 4 2 2 5" xfId="8925" xr:uid="{00000000-0005-0000-0000-000037280000}"/>
    <cellStyle name="쉼표 [0] 18 4 2 3" xfId="8926" xr:uid="{00000000-0005-0000-0000-000038280000}"/>
    <cellStyle name="쉼표 [0] 18 4 2 3 2" xfId="8927" xr:uid="{00000000-0005-0000-0000-000039280000}"/>
    <cellStyle name="쉼표 [0] 18 4 2 3 2 2" xfId="8928" xr:uid="{00000000-0005-0000-0000-00003A280000}"/>
    <cellStyle name="쉼표 [0] 18 4 2 3 3" xfId="8929" xr:uid="{00000000-0005-0000-0000-00003B280000}"/>
    <cellStyle name="쉼표 [0] 18 4 2 4" xfId="8930" xr:uid="{00000000-0005-0000-0000-00003C280000}"/>
    <cellStyle name="쉼표 [0] 18 4 2 4 2" xfId="8931" xr:uid="{00000000-0005-0000-0000-00003D280000}"/>
    <cellStyle name="쉼표 [0] 18 4 2 4 2 2" xfId="8932" xr:uid="{00000000-0005-0000-0000-00003E280000}"/>
    <cellStyle name="쉼표 [0] 18 4 2 4 3" xfId="8933" xr:uid="{00000000-0005-0000-0000-00003F280000}"/>
    <cellStyle name="쉼표 [0] 18 4 2 5" xfId="8934" xr:uid="{00000000-0005-0000-0000-000040280000}"/>
    <cellStyle name="쉼표 [0] 18 4 2 5 2" xfId="8935" xr:uid="{00000000-0005-0000-0000-000041280000}"/>
    <cellStyle name="쉼표 [0] 18 4 2 6" xfId="8936" xr:uid="{00000000-0005-0000-0000-000042280000}"/>
    <cellStyle name="쉼표 [0] 18 4 2 7" xfId="39017" xr:uid="{00000000-0005-0000-0000-000043280000}"/>
    <cellStyle name="쉼표 [0] 18 4 3" xfId="8937" xr:uid="{00000000-0005-0000-0000-000044280000}"/>
    <cellStyle name="쉼표 [0] 18 4 3 2" xfId="8938" xr:uid="{00000000-0005-0000-0000-000045280000}"/>
    <cellStyle name="쉼표 [0] 18 4 3 2 2" xfId="8939" xr:uid="{00000000-0005-0000-0000-000046280000}"/>
    <cellStyle name="쉼표 [0] 18 4 3 2 2 2" xfId="8940" xr:uid="{00000000-0005-0000-0000-000047280000}"/>
    <cellStyle name="쉼표 [0] 18 4 3 2 3" xfId="8941" xr:uid="{00000000-0005-0000-0000-000048280000}"/>
    <cellStyle name="쉼표 [0] 18 4 3 3" xfId="8942" xr:uid="{00000000-0005-0000-0000-000049280000}"/>
    <cellStyle name="쉼표 [0] 18 4 3 3 2" xfId="8943" xr:uid="{00000000-0005-0000-0000-00004A280000}"/>
    <cellStyle name="쉼표 [0] 18 4 3 3 2 2" xfId="8944" xr:uid="{00000000-0005-0000-0000-00004B280000}"/>
    <cellStyle name="쉼표 [0] 18 4 3 3 3" xfId="8945" xr:uid="{00000000-0005-0000-0000-00004C280000}"/>
    <cellStyle name="쉼표 [0] 18 4 3 4" xfId="8946" xr:uid="{00000000-0005-0000-0000-00004D280000}"/>
    <cellStyle name="쉼표 [0] 18 4 3 4 2" xfId="8947" xr:uid="{00000000-0005-0000-0000-00004E280000}"/>
    <cellStyle name="쉼표 [0] 18 4 3 5" xfId="8948" xr:uid="{00000000-0005-0000-0000-00004F280000}"/>
    <cellStyle name="쉼표 [0] 18 4 4" xfId="8949" xr:uid="{00000000-0005-0000-0000-000050280000}"/>
    <cellStyle name="쉼표 [0] 18 4 4 2" xfId="8950" xr:uid="{00000000-0005-0000-0000-000051280000}"/>
    <cellStyle name="쉼표 [0] 18 4 4 2 2" xfId="8951" xr:uid="{00000000-0005-0000-0000-000052280000}"/>
    <cellStyle name="쉼표 [0] 18 4 4 2 2 2" xfId="8952" xr:uid="{00000000-0005-0000-0000-000053280000}"/>
    <cellStyle name="쉼표 [0] 18 4 4 2 3" xfId="8953" xr:uid="{00000000-0005-0000-0000-000054280000}"/>
    <cellStyle name="쉼표 [0] 18 4 4 3" xfId="8954" xr:uid="{00000000-0005-0000-0000-000055280000}"/>
    <cellStyle name="쉼표 [0] 18 4 4 3 2" xfId="8955" xr:uid="{00000000-0005-0000-0000-000056280000}"/>
    <cellStyle name="쉼표 [0] 18 4 4 3 2 2" xfId="8956" xr:uid="{00000000-0005-0000-0000-000057280000}"/>
    <cellStyle name="쉼표 [0] 18 4 4 3 3" xfId="8957" xr:uid="{00000000-0005-0000-0000-000058280000}"/>
    <cellStyle name="쉼표 [0] 18 4 4 4" xfId="8958" xr:uid="{00000000-0005-0000-0000-000059280000}"/>
    <cellStyle name="쉼표 [0] 18 4 4 4 2" xfId="8959" xr:uid="{00000000-0005-0000-0000-00005A280000}"/>
    <cellStyle name="쉼표 [0] 18 4 4 5" xfId="8960" xr:uid="{00000000-0005-0000-0000-00005B280000}"/>
    <cellStyle name="쉼표 [0] 18 4 5" xfId="8961" xr:uid="{00000000-0005-0000-0000-00005C280000}"/>
    <cellStyle name="쉼표 [0] 18 4 5 2" xfId="8962" xr:uid="{00000000-0005-0000-0000-00005D280000}"/>
    <cellStyle name="쉼표 [0] 18 4 5 2 2" xfId="8963" xr:uid="{00000000-0005-0000-0000-00005E280000}"/>
    <cellStyle name="쉼표 [0] 18 4 5 3" xfId="8964" xr:uid="{00000000-0005-0000-0000-00005F280000}"/>
    <cellStyle name="쉼표 [0] 18 4 6" xfId="8965" xr:uid="{00000000-0005-0000-0000-000060280000}"/>
    <cellStyle name="쉼표 [0] 18 4 6 2" xfId="8966" xr:uid="{00000000-0005-0000-0000-000061280000}"/>
    <cellStyle name="쉼표 [0] 18 4 6 2 2" xfId="8967" xr:uid="{00000000-0005-0000-0000-000062280000}"/>
    <cellStyle name="쉼표 [0] 18 4 6 3" xfId="8968" xr:uid="{00000000-0005-0000-0000-000063280000}"/>
    <cellStyle name="쉼표 [0] 18 4 7" xfId="8969" xr:uid="{00000000-0005-0000-0000-000064280000}"/>
    <cellStyle name="쉼표 [0] 18 4 7 2" xfId="8970" xr:uid="{00000000-0005-0000-0000-000065280000}"/>
    <cellStyle name="쉼표 [0] 18 4 8" xfId="8971" xr:uid="{00000000-0005-0000-0000-000066280000}"/>
    <cellStyle name="쉼표 [0] 18 4 9" xfId="39018" xr:uid="{00000000-0005-0000-0000-000067280000}"/>
    <cellStyle name="쉼표 [0] 18 5" xfId="8972" xr:uid="{00000000-0005-0000-0000-000068280000}"/>
    <cellStyle name="쉼표 [0] 18 5 2" xfId="8973" xr:uid="{00000000-0005-0000-0000-000069280000}"/>
    <cellStyle name="쉼표 [0] 18 5 2 2" xfId="8974" xr:uid="{00000000-0005-0000-0000-00006A280000}"/>
    <cellStyle name="쉼표 [0] 18 5 2 2 2" xfId="8975" xr:uid="{00000000-0005-0000-0000-00006B280000}"/>
    <cellStyle name="쉼표 [0] 18 5 2 2 2 2" xfId="8976" xr:uid="{00000000-0005-0000-0000-00006C280000}"/>
    <cellStyle name="쉼표 [0] 18 5 2 2 3" xfId="8977" xr:uid="{00000000-0005-0000-0000-00006D280000}"/>
    <cellStyle name="쉼표 [0] 18 5 2 3" xfId="8978" xr:uid="{00000000-0005-0000-0000-00006E280000}"/>
    <cellStyle name="쉼표 [0] 18 5 2 3 2" xfId="8979" xr:uid="{00000000-0005-0000-0000-00006F280000}"/>
    <cellStyle name="쉼표 [0] 18 5 2 3 2 2" xfId="8980" xr:uid="{00000000-0005-0000-0000-000070280000}"/>
    <cellStyle name="쉼표 [0] 18 5 2 3 3" xfId="8981" xr:uid="{00000000-0005-0000-0000-000071280000}"/>
    <cellStyle name="쉼표 [0] 18 5 2 4" xfId="8982" xr:uid="{00000000-0005-0000-0000-000072280000}"/>
    <cellStyle name="쉼표 [0] 18 5 2 4 2" xfId="8983" xr:uid="{00000000-0005-0000-0000-000073280000}"/>
    <cellStyle name="쉼표 [0] 18 5 2 5" xfId="8984" xr:uid="{00000000-0005-0000-0000-000074280000}"/>
    <cellStyle name="쉼표 [0] 18 5 2 6" xfId="39019" xr:uid="{00000000-0005-0000-0000-000075280000}"/>
    <cellStyle name="쉼표 [0] 18 5 3" xfId="8985" xr:uid="{00000000-0005-0000-0000-000076280000}"/>
    <cellStyle name="쉼표 [0] 18 5 3 2" xfId="8986" xr:uid="{00000000-0005-0000-0000-000077280000}"/>
    <cellStyle name="쉼표 [0] 18 5 3 2 2" xfId="8987" xr:uid="{00000000-0005-0000-0000-000078280000}"/>
    <cellStyle name="쉼표 [0] 18 5 3 3" xfId="8988" xr:uid="{00000000-0005-0000-0000-000079280000}"/>
    <cellStyle name="쉼표 [0] 18 5 4" xfId="8989" xr:uid="{00000000-0005-0000-0000-00007A280000}"/>
    <cellStyle name="쉼표 [0] 18 5 4 2" xfId="8990" xr:uid="{00000000-0005-0000-0000-00007B280000}"/>
    <cellStyle name="쉼표 [0] 18 5 4 2 2" xfId="8991" xr:uid="{00000000-0005-0000-0000-00007C280000}"/>
    <cellStyle name="쉼표 [0] 18 5 4 3" xfId="8992" xr:uid="{00000000-0005-0000-0000-00007D280000}"/>
    <cellStyle name="쉼표 [0] 18 5 5" xfId="8993" xr:uid="{00000000-0005-0000-0000-00007E280000}"/>
    <cellStyle name="쉼표 [0] 18 5 5 2" xfId="8994" xr:uid="{00000000-0005-0000-0000-00007F280000}"/>
    <cellStyle name="쉼표 [0] 18 5 6" xfId="8995" xr:uid="{00000000-0005-0000-0000-000080280000}"/>
    <cellStyle name="쉼표 [0] 18 5 7" xfId="39020" xr:uid="{00000000-0005-0000-0000-000081280000}"/>
    <cellStyle name="쉼표 [0] 18 6" xfId="8996" xr:uid="{00000000-0005-0000-0000-000082280000}"/>
    <cellStyle name="쉼표 [0] 18 6 2" xfId="8997" xr:uid="{00000000-0005-0000-0000-000083280000}"/>
    <cellStyle name="쉼표 [0] 18 6 2 2" xfId="8998" xr:uid="{00000000-0005-0000-0000-000084280000}"/>
    <cellStyle name="쉼표 [0] 18 6 2 2 2" xfId="8999" xr:uid="{00000000-0005-0000-0000-000085280000}"/>
    <cellStyle name="쉼표 [0] 18 6 2 3" xfId="9000" xr:uid="{00000000-0005-0000-0000-000086280000}"/>
    <cellStyle name="쉼표 [0] 18 6 3" xfId="9001" xr:uid="{00000000-0005-0000-0000-000087280000}"/>
    <cellStyle name="쉼표 [0] 18 6 3 2" xfId="9002" xr:uid="{00000000-0005-0000-0000-000088280000}"/>
    <cellStyle name="쉼표 [0] 18 6 3 2 2" xfId="9003" xr:uid="{00000000-0005-0000-0000-000089280000}"/>
    <cellStyle name="쉼표 [0] 18 6 3 3" xfId="9004" xr:uid="{00000000-0005-0000-0000-00008A280000}"/>
    <cellStyle name="쉼표 [0] 18 6 4" xfId="9005" xr:uid="{00000000-0005-0000-0000-00008B280000}"/>
    <cellStyle name="쉼표 [0] 18 6 4 2" xfId="9006" xr:uid="{00000000-0005-0000-0000-00008C280000}"/>
    <cellStyle name="쉼표 [0] 18 6 5" xfId="9007" xr:uid="{00000000-0005-0000-0000-00008D280000}"/>
    <cellStyle name="쉼표 [0] 18 6 6" xfId="39021" xr:uid="{00000000-0005-0000-0000-00008E280000}"/>
    <cellStyle name="쉼표 [0] 18 7" xfId="9008" xr:uid="{00000000-0005-0000-0000-00008F280000}"/>
    <cellStyle name="쉼표 [0] 18 7 2" xfId="9009" xr:uid="{00000000-0005-0000-0000-000090280000}"/>
    <cellStyle name="쉼표 [0] 18 7 2 2" xfId="9010" xr:uid="{00000000-0005-0000-0000-000091280000}"/>
    <cellStyle name="쉼표 [0] 18 7 2 2 2" xfId="9011" xr:uid="{00000000-0005-0000-0000-000092280000}"/>
    <cellStyle name="쉼표 [0] 18 7 2 3" xfId="9012" xr:uid="{00000000-0005-0000-0000-000093280000}"/>
    <cellStyle name="쉼표 [0] 18 7 3" xfId="9013" xr:uid="{00000000-0005-0000-0000-000094280000}"/>
    <cellStyle name="쉼표 [0] 18 7 3 2" xfId="9014" xr:uid="{00000000-0005-0000-0000-000095280000}"/>
    <cellStyle name="쉼표 [0] 18 7 3 2 2" xfId="9015" xr:uid="{00000000-0005-0000-0000-000096280000}"/>
    <cellStyle name="쉼표 [0] 18 7 3 3" xfId="9016" xr:uid="{00000000-0005-0000-0000-000097280000}"/>
    <cellStyle name="쉼표 [0] 18 7 4" xfId="9017" xr:uid="{00000000-0005-0000-0000-000098280000}"/>
    <cellStyle name="쉼표 [0] 18 7 4 2" xfId="9018" xr:uid="{00000000-0005-0000-0000-000099280000}"/>
    <cellStyle name="쉼표 [0] 18 7 5" xfId="9019" xr:uid="{00000000-0005-0000-0000-00009A280000}"/>
    <cellStyle name="쉼표 [0] 18 8" xfId="9020" xr:uid="{00000000-0005-0000-0000-00009B280000}"/>
    <cellStyle name="쉼표 [0] 18 8 2" xfId="9021" xr:uid="{00000000-0005-0000-0000-00009C280000}"/>
    <cellStyle name="쉼표 [0] 18 8 2 2" xfId="9022" xr:uid="{00000000-0005-0000-0000-00009D280000}"/>
    <cellStyle name="쉼표 [0] 18 8 3" xfId="9023" xr:uid="{00000000-0005-0000-0000-00009E280000}"/>
    <cellStyle name="쉼표 [0] 18 9" xfId="9024" xr:uid="{00000000-0005-0000-0000-00009F280000}"/>
    <cellStyle name="쉼표 [0] 18 9 2" xfId="9025" xr:uid="{00000000-0005-0000-0000-0000A0280000}"/>
    <cellStyle name="쉼표 [0] 18 9 2 2" xfId="9026" xr:uid="{00000000-0005-0000-0000-0000A1280000}"/>
    <cellStyle name="쉼표 [0] 18 9 3" xfId="9027" xr:uid="{00000000-0005-0000-0000-0000A2280000}"/>
    <cellStyle name="쉼표 [0] 19" xfId="9028" xr:uid="{00000000-0005-0000-0000-0000A3280000}"/>
    <cellStyle name="쉼표 [0] 19 10" xfId="9029" xr:uid="{00000000-0005-0000-0000-0000A4280000}"/>
    <cellStyle name="쉼표 [0] 19 11" xfId="39022" xr:uid="{00000000-0005-0000-0000-0000A5280000}"/>
    <cellStyle name="쉼표 [0] 19 2" xfId="9030" xr:uid="{00000000-0005-0000-0000-0000A6280000}"/>
    <cellStyle name="쉼표 [0] 19 2 2" xfId="9031" xr:uid="{00000000-0005-0000-0000-0000A7280000}"/>
    <cellStyle name="쉼표 [0] 19 2 2 2" xfId="9032" xr:uid="{00000000-0005-0000-0000-0000A8280000}"/>
    <cellStyle name="쉼표 [0] 19 2 2 2 2" xfId="9033" xr:uid="{00000000-0005-0000-0000-0000A9280000}"/>
    <cellStyle name="쉼표 [0] 19 2 2 2 2 2" xfId="9034" xr:uid="{00000000-0005-0000-0000-0000AA280000}"/>
    <cellStyle name="쉼표 [0] 19 2 2 2 2 2 2" xfId="9035" xr:uid="{00000000-0005-0000-0000-0000AB280000}"/>
    <cellStyle name="쉼표 [0] 19 2 2 2 2 3" xfId="9036" xr:uid="{00000000-0005-0000-0000-0000AC280000}"/>
    <cellStyle name="쉼표 [0] 19 2 2 2 3" xfId="9037" xr:uid="{00000000-0005-0000-0000-0000AD280000}"/>
    <cellStyle name="쉼표 [0] 19 2 2 2 3 2" xfId="9038" xr:uid="{00000000-0005-0000-0000-0000AE280000}"/>
    <cellStyle name="쉼표 [0] 19 2 2 2 3 2 2" xfId="9039" xr:uid="{00000000-0005-0000-0000-0000AF280000}"/>
    <cellStyle name="쉼표 [0] 19 2 2 2 3 3" xfId="9040" xr:uid="{00000000-0005-0000-0000-0000B0280000}"/>
    <cellStyle name="쉼표 [0] 19 2 2 2 4" xfId="9041" xr:uid="{00000000-0005-0000-0000-0000B1280000}"/>
    <cellStyle name="쉼표 [0] 19 2 2 2 4 2" xfId="9042" xr:uid="{00000000-0005-0000-0000-0000B2280000}"/>
    <cellStyle name="쉼표 [0] 19 2 2 2 5" xfId="9043" xr:uid="{00000000-0005-0000-0000-0000B3280000}"/>
    <cellStyle name="쉼표 [0] 19 2 2 3" xfId="9044" xr:uid="{00000000-0005-0000-0000-0000B4280000}"/>
    <cellStyle name="쉼표 [0] 19 2 2 3 2" xfId="9045" xr:uid="{00000000-0005-0000-0000-0000B5280000}"/>
    <cellStyle name="쉼표 [0] 19 2 2 3 2 2" xfId="9046" xr:uid="{00000000-0005-0000-0000-0000B6280000}"/>
    <cellStyle name="쉼표 [0] 19 2 2 3 3" xfId="9047" xr:uid="{00000000-0005-0000-0000-0000B7280000}"/>
    <cellStyle name="쉼표 [0] 19 2 2 4" xfId="9048" xr:uid="{00000000-0005-0000-0000-0000B8280000}"/>
    <cellStyle name="쉼표 [0] 19 2 2 4 2" xfId="9049" xr:uid="{00000000-0005-0000-0000-0000B9280000}"/>
    <cellStyle name="쉼표 [0] 19 2 2 4 2 2" xfId="9050" xr:uid="{00000000-0005-0000-0000-0000BA280000}"/>
    <cellStyle name="쉼표 [0] 19 2 2 4 3" xfId="9051" xr:uid="{00000000-0005-0000-0000-0000BB280000}"/>
    <cellStyle name="쉼표 [0] 19 2 2 5" xfId="9052" xr:uid="{00000000-0005-0000-0000-0000BC280000}"/>
    <cellStyle name="쉼표 [0] 19 2 2 5 2" xfId="9053" xr:uid="{00000000-0005-0000-0000-0000BD280000}"/>
    <cellStyle name="쉼표 [0] 19 2 2 6" xfId="9054" xr:uid="{00000000-0005-0000-0000-0000BE280000}"/>
    <cellStyle name="쉼표 [0] 19 2 2 7" xfId="39023" xr:uid="{00000000-0005-0000-0000-0000BF280000}"/>
    <cellStyle name="쉼표 [0] 19 2 3" xfId="9055" xr:uid="{00000000-0005-0000-0000-0000C0280000}"/>
    <cellStyle name="쉼표 [0] 19 2 3 2" xfId="9056" xr:uid="{00000000-0005-0000-0000-0000C1280000}"/>
    <cellStyle name="쉼표 [0] 19 2 3 2 2" xfId="9057" xr:uid="{00000000-0005-0000-0000-0000C2280000}"/>
    <cellStyle name="쉼표 [0] 19 2 3 2 2 2" xfId="9058" xr:uid="{00000000-0005-0000-0000-0000C3280000}"/>
    <cellStyle name="쉼표 [0] 19 2 3 2 3" xfId="9059" xr:uid="{00000000-0005-0000-0000-0000C4280000}"/>
    <cellStyle name="쉼표 [0] 19 2 3 3" xfId="9060" xr:uid="{00000000-0005-0000-0000-0000C5280000}"/>
    <cellStyle name="쉼표 [0] 19 2 3 3 2" xfId="9061" xr:uid="{00000000-0005-0000-0000-0000C6280000}"/>
    <cellStyle name="쉼표 [0] 19 2 3 3 2 2" xfId="9062" xr:uid="{00000000-0005-0000-0000-0000C7280000}"/>
    <cellStyle name="쉼표 [0] 19 2 3 3 3" xfId="9063" xr:uid="{00000000-0005-0000-0000-0000C8280000}"/>
    <cellStyle name="쉼표 [0] 19 2 3 4" xfId="9064" xr:uid="{00000000-0005-0000-0000-0000C9280000}"/>
    <cellStyle name="쉼표 [0] 19 2 3 4 2" xfId="9065" xr:uid="{00000000-0005-0000-0000-0000CA280000}"/>
    <cellStyle name="쉼표 [0] 19 2 3 5" xfId="9066" xr:uid="{00000000-0005-0000-0000-0000CB280000}"/>
    <cellStyle name="쉼표 [0] 19 2 4" xfId="9067" xr:uid="{00000000-0005-0000-0000-0000CC280000}"/>
    <cellStyle name="쉼표 [0] 19 2 4 2" xfId="9068" xr:uid="{00000000-0005-0000-0000-0000CD280000}"/>
    <cellStyle name="쉼표 [0] 19 2 4 2 2" xfId="9069" xr:uid="{00000000-0005-0000-0000-0000CE280000}"/>
    <cellStyle name="쉼표 [0] 19 2 4 2 2 2" xfId="9070" xr:uid="{00000000-0005-0000-0000-0000CF280000}"/>
    <cellStyle name="쉼표 [0] 19 2 4 2 3" xfId="9071" xr:uid="{00000000-0005-0000-0000-0000D0280000}"/>
    <cellStyle name="쉼표 [0] 19 2 4 3" xfId="9072" xr:uid="{00000000-0005-0000-0000-0000D1280000}"/>
    <cellStyle name="쉼표 [0] 19 2 4 3 2" xfId="9073" xr:uid="{00000000-0005-0000-0000-0000D2280000}"/>
    <cellStyle name="쉼표 [0] 19 2 4 3 2 2" xfId="9074" xr:uid="{00000000-0005-0000-0000-0000D3280000}"/>
    <cellStyle name="쉼표 [0] 19 2 4 3 3" xfId="9075" xr:uid="{00000000-0005-0000-0000-0000D4280000}"/>
    <cellStyle name="쉼표 [0] 19 2 4 4" xfId="9076" xr:uid="{00000000-0005-0000-0000-0000D5280000}"/>
    <cellStyle name="쉼표 [0] 19 2 4 4 2" xfId="9077" xr:uid="{00000000-0005-0000-0000-0000D6280000}"/>
    <cellStyle name="쉼표 [0] 19 2 4 5" xfId="9078" xr:uid="{00000000-0005-0000-0000-0000D7280000}"/>
    <cellStyle name="쉼표 [0] 19 2 5" xfId="9079" xr:uid="{00000000-0005-0000-0000-0000D8280000}"/>
    <cellStyle name="쉼표 [0] 19 2 5 2" xfId="9080" xr:uid="{00000000-0005-0000-0000-0000D9280000}"/>
    <cellStyle name="쉼표 [0] 19 2 5 2 2" xfId="9081" xr:uid="{00000000-0005-0000-0000-0000DA280000}"/>
    <cellStyle name="쉼표 [0] 19 2 5 3" xfId="9082" xr:uid="{00000000-0005-0000-0000-0000DB280000}"/>
    <cellStyle name="쉼표 [0] 19 2 6" xfId="9083" xr:uid="{00000000-0005-0000-0000-0000DC280000}"/>
    <cellStyle name="쉼표 [0] 19 2 6 2" xfId="9084" xr:uid="{00000000-0005-0000-0000-0000DD280000}"/>
    <cellStyle name="쉼표 [0] 19 2 6 2 2" xfId="9085" xr:uid="{00000000-0005-0000-0000-0000DE280000}"/>
    <cellStyle name="쉼표 [0] 19 2 6 3" xfId="9086" xr:uid="{00000000-0005-0000-0000-0000DF280000}"/>
    <cellStyle name="쉼표 [0] 19 2 7" xfId="9087" xr:uid="{00000000-0005-0000-0000-0000E0280000}"/>
    <cellStyle name="쉼표 [0] 19 2 7 2" xfId="9088" xr:uid="{00000000-0005-0000-0000-0000E1280000}"/>
    <cellStyle name="쉼표 [0] 19 2 8" xfId="9089" xr:uid="{00000000-0005-0000-0000-0000E2280000}"/>
    <cellStyle name="쉼표 [0] 19 2 9" xfId="39024" xr:uid="{00000000-0005-0000-0000-0000E3280000}"/>
    <cellStyle name="쉼표 [0] 19 3" xfId="9090" xr:uid="{00000000-0005-0000-0000-0000E4280000}"/>
    <cellStyle name="쉼표 [0] 19 3 2" xfId="9091" xr:uid="{00000000-0005-0000-0000-0000E5280000}"/>
    <cellStyle name="쉼표 [0] 19 3 2 2" xfId="9092" xr:uid="{00000000-0005-0000-0000-0000E6280000}"/>
    <cellStyle name="쉼표 [0] 19 3 2 2 2" xfId="9093" xr:uid="{00000000-0005-0000-0000-0000E7280000}"/>
    <cellStyle name="쉼표 [0] 19 3 2 2 2 2" xfId="9094" xr:uid="{00000000-0005-0000-0000-0000E8280000}"/>
    <cellStyle name="쉼표 [0] 19 3 2 2 2 2 2" xfId="9095" xr:uid="{00000000-0005-0000-0000-0000E9280000}"/>
    <cellStyle name="쉼표 [0] 19 3 2 2 2 3" xfId="9096" xr:uid="{00000000-0005-0000-0000-0000EA280000}"/>
    <cellStyle name="쉼표 [0] 19 3 2 2 3" xfId="9097" xr:uid="{00000000-0005-0000-0000-0000EB280000}"/>
    <cellStyle name="쉼표 [0] 19 3 2 2 3 2" xfId="9098" xr:uid="{00000000-0005-0000-0000-0000EC280000}"/>
    <cellStyle name="쉼표 [0] 19 3 2 2 3 2 2" xfId="9099" xr:uid="{00000000-0005-0000-0000-0000ED280000}"/>
    <cellStyle name="쉼표 [0] 19 3 2 2 3 3" xfId="9100" xr:uid="{00000000-0005-0000-0000-0000EE280000}"/>
    <cellStyle name="쉼표 [0] 19 3 2 2 4" xfId="9101" xr:uid="{00000000-0005-0000-0000-0000EF280000}"/>
    <cellStyle name="쉼표 [0] 19 3 2 2 4 2" xfId="9102" xr:uid="{00000000-0005-0000-0000-0000F0280000}"/>
    <cellStyle name="쉼표 [0] 19 3 2 2 5" xfId="9103" xr:uid="{00000000-0005-0000-0000-0000F1280000}"/>
    <cellStyle name="쉼표 [0] 19 3 2 3" xfId="9104" xr:uid="{00000000-0005-0000-0000-0000F2280000}"/>
    <cellStyle name="쉼표 [0] 19 3 2 3 2" xfId="9105" xr:uid="{00000000-0005-0000-0000-0000F3280000}"/>
    <cellStyle name="쉼표 [0] 19 3 2 3 2 2" xfId="9106" xr:uid="{00000000-0005-0000-0000-0000F4280000}"/>
    <cellStyle name="쉼표 [0] 19 3 2 3 3" xfId="9107" xr:uid="{00000000-0005-0000-0000-0000F5280000}"/>
    <cellStyle name="쉼표 [0] 19 3 2 4" xfId="9108" xr:uid="{00000000-0005-0000-0000-0000F6280000}"/>
    <cellStyle name="쉼표 [0] 19 3 2 4 2" xfId="9109" xr:uid="{00000000-0005-0000-0000-0000F7280000}"/>
    <cellStyle name="쉼표 [0] 19 3 2 4 2 2" xfId="9110" xr:uid="{00000000-0005-0000-0000-0000F8280000}"/>
    <cellStyle name="쉼표 [0] 19 3 2 4 3" xfId="9111" xr:uid="{00000000-0005-0000-0000-0000F9280000}"/>
    <cellStyle name="쉼표 [0] 19 3 2 5" xfId="9112" xr:uid="{00000000-0005-0000-0000-0000FA280000}"/>
    <cellStyle name="쉼표 [0] 19 3 2 5 2" xfId="9113" xr:uid="{00000000-0005-0000-0000-0000FB280000}"/>
    <cellStyle name="쉼표 [0] 19 3 2 6" xfId="9114" xr:uid="{00000000-0005-0000-0000-0000FC280000}"/>
    <cellStyle name="쉼표 [0] 19 3 2 7" xfId="39025" xr:uid="{00000000-0005-0000-0000-0000FD280000}"/>
    <cellStyle name="쉼표 [0] 19 3 3" xfId="9115" xr:uid="{00000000-0005-0000-0000-0000FE280000}"/>
    <cellStyle name="쉼표 [0] 19 3 3 2" xfId="9116" xr:uid="{00000000-0005-0000-0000-0000FF280000}"/>
    <cellStyle name="쉼표 [0] 19 3 3 2 2" xfId="9117" xr:uid="{00000000-0005-0000-0000-000000290000}"/>
    <cellStyle name="쉼표 [0] 19 3 3 2 2 2" xfId="9118" xr:uid="{00000000-0005-0000-0000-000001290000}"/>
    <cellStyle name="쉼표 [0] 19 3 3 2 3" xfId="9119" xr:uid="{00000000-0005-0000-0000-000002290000}"/>
    <cellStyle name="쉼표 [0] 19 3 3 3" xfId="9120" xr:uid="{00000000-0005-0000-0000-000003290000}"/>
    <cellStyle name="쉼표 [0] 19 3 3 3 2" xfId="9121" xr:uid="{00000000-0005-0000-0000-000004290000}"/>
    <cellStyle name="쉼표 [0] 19 3 3 3 2 2" xfId="9122" xr:uid="{00000000-0005-0000-0000-000005290000}"/>
    <cellStyle name="쉼표 [0] 19 3 3 3 3" xfId="9123" xr:uid="{00000000-0005-0000-0000-000006290000}"/>
    <cellStyle name="쉼표 [0] 19 3 3 4" xfId="9124" xr:uid="{00000000-0005-0000-0000-000007290000}"/>
    <cellStyle name="쉼표 [0] 19 3 3 4 2" xfId="9125" xr:uid="{00000000-0005-0000-0000-000008290000}"/>
    <cellStyle name="쉼표 [0] 19 3 3 5" xfId="9126" xr:uid="{00000000-0005-0000-0000-000009290000}"/>
    <cellStyle name="쉼표 [0] 19 3 4" xfId="9127" xr:uid="{00000000-0005-0000-0000-00000A290000}"/>
    <cellStyle name="쉼표 [0] 19 3 4 2" xfId="9128" xr:uid="{00000000-0005-0000-0000-00000B290000}"/>
    <cellStyle name="쉼표 [0] 19 3 4 2 2" xfId="9129" xr:uid="{00000000-0005-0000-0000-00000C290000}"/>
    <cellStyle name="쉼표 [0] 19 3 4 2 2 2" xfId="9130" xr:uid="{00000000-0005-0000-0000-00000D290000}"/>
    <cellStyle name="쉼표 [0] 19 3 4 2 3" xfId="9131" xr:uid="{00000000-0005-0000-0000-00000E290000}"/>
    <cellStyle name="쉼표 [0] 19 3 4 3" xfId="9132" xr:uid="{00000000-0005-0000-0000-00000F290000}"/>
    <cellStyle name="쉼표 [0] 19 3 4 3 2" xfId="9133" xr:uid="{00000000-0005-0000-0000-000010290000}"/>
    <cellStyle name="쉼표 [0] 19 3 4 3 2 2" xfId="9134" xr:uid="{00000000-0005-0000-0000-000011290000}"/>
    <cellStyle name="쉼표 [0] 19 3 4 3 3" xfId="9135" xr:uid="{00000000-0005-0000-0000-000012290000}"/>
    <cellStyle name="쉼표 [0] 19 3 4 4" xfId="9136" xr:uid="{00000000-0005-0000-0000-000013290000}"/>
    <cellStyle name="쉼표 [0] 19 3 4 4 2" xfId="9137" xr:uid="{00000000-0005-0000-0000-000014290000}"/>
    <cellStyle name="쉼표 [0] 19 3 4 5" xfId="9138" xr:uid="{00000000-0005-0000-0000-000015290000}"/>
    <cellStyle name="쉼표 [0] 19 3 5" xfId="9139" xr:uid="{00000000-0005-0000-0000-000016290000}"/>
    <cellStyle name="쉼표 [0] 19 3 5 2" xfId="9140" xr:uid="{00000000-0005-0000-0000-000017290000}"/>
    <cellStyle name="쉼표 [0] 19 3 5 2 2" xfId="9141" xr:uid="{00000000-0005-0000-0000-000018290000}"/>
    <cellStyle name="쉼표 [0] 19 3 5 3" xfId="9142" xr:uid="{00000000-0005-0000-0000-000019290000}"/>
    <cellStyle name="쉼표 [0] 19 3 6" xfId="9143" xr:uid="{00000000-0005-0000-0000-00001A290000}"/>
    <cellStyle name="쉼표 [0] 19 3 6 2" xfId="9144" xr:uid="{00000000-0005-0000-0000-00001B290000}"/>
    <cellStyle name="쉼표 [0] 19 3 6 2 2" xfId="9145" xr:uid="{00000000-0005-0000-0000-00001C290000}"/>
    <cellStyle name="쉼표 [0] 19 3 6 3" xfId="9146" xr:uid="{00000000-0005-0000-0000-00001D290000}"/>
    <cellStyle name="쉼표 [0] 19 3 7" xfId="9147" xr:uid="{00000000-0005-0000-0000-00001E290000}"/>
    <cellStyle name="쉼표 [0] 19 3 7 2" xfId="9148" xr:uid="{00000000-0005-0000-0000-00001F290000}"/>
    <cellStyle name="쉼표 [0] 19 3 8" xfId="9149" xr:uid="{00000000-0005-0000-0000-000020290000}"/>
    <cellStyle name="쉼표 [0] 19 3 9" xfId="39026" xr:uid="{00000000-0005-0000-0000-000021290000}"/>
    <cellStyle name="쉼표 [0] 19 4" xfId="9150" xr:uid="{00000000-0005-0000-0000-000022290000}"/>
    <cellStyle name="쉼표 [0] 19 4 2" xfId="9151" xr:uid="{00000000-0005-0000-0000-000023290000}"/>
    <cellStyle name="쉼표 [0] 19 4 2 2" xfId="9152" xr:uid="{00000000-0005-0000-0000-000024290000}"/>
    <cellStyle name="쉼표 [0] 19 4 2 2 2" xfId="9153" xr:uid="{00000000-0005-0000-0000-000025290000}"/>
    <cellStyle name="쉼표 [0] 19 4 2 2 2 2" xfId="9154" xr:uid="{00000000-0005-0000-0000-000026290000}"/>
    <cellStyle name="쉼표 [0] 19 4 2 2 3" xfId="9155" xr:uid="{00000000-0005-0000-0000-000027290000}"/>
    <cellStyle name="쉼표 [0] 19 4 2 3" xfId="9156" xr:uid="{00000000-0005-0000-0000-000028290000}"/>
    <cellStyle name="쉼표 [0] 19 4 2 3 2" xfId="9157" xr:uid="{00000000-0005-0000-0000-000029290000}"/>
    <cellStyle name="쉼표 [0] 19 4 2 3 2 2" xfId="9158" xr:uid="{00000000-0005-0000-0000-00002A290000}"/>
    <cellStyle name="쉼표 [0] 19 4 2 3 3" xfId="9159" xr:uid="{00000000-0005-0000-0000-00002B290000}"/>
    <cellStyle name="쉼표 [0] 19 4 2 4" xfId="9160" xr:uid="{00000000-0005-0000-0000-00002C290000}"/>
    <cellStyle name="쉼표 [0] 19 4 2 4 2" xfId="9161" xr:uid="{00000000-0005-0000-0000-00002D290000}"/>
    <cellStyle name="쉼표 [0] 19 4 2 5" xfId="9162" xr:uid="{00000000-0005-0000-0000-00002E290000}"/>
    <cellStyle name="쉼표 [0] 19 4 3" xfId="9163" xr:uid="{00000000-0005-0000-0000-00002F290000}"/>
    <cellStyle name="쉼표 [0] 19 4 3 2" xfId="9164" xr:uid="{00000000-0005-0000-0000-000030290000}"/>
    <cellStyle name="쉼표 [0] 19 4 3 2 2" xfId="9165" xr:uid="{00000000-0005-0000-0000-000031290000}"/>
    <cellStyle name="쉼표 [0] 19 4 3 3" xfId="9166" xr:uid="{00000000-0005-0000-0000-000032290000}"/>
    <cellStyle name="쉼표 [0] 19 4 4" xfId="9167" xr:uid="{00000000-0005-0000-0000-000033290000}"/>
    <cellStyle name="쉼표 [0] 19 4 4 2" xfId="9168" xr:uid="{00000000-0005-0000-0000-000034290000}"/>
    <cellStyle name="쉼표 [0] 19 4 4 2 2" xfId="9169" xr:uid="{00000000-0005-0000-0000-000035290000}"/>
    <cellStyle name="쉼표 [0] 19 4 4 3" xfId="9170" xr:uid="{00000000-0005-0000-0000-000036290000}"/>
    <cellStyle name="쉼표 [0] 19 4 5" xfId="9171" xr:uid="{00000000-0005-0000-0000-000037290000}"/>
    <cellStyle name="쉼표 [0] 19 4 5 2" xfId="9172" xr:uid="{00000000-0005-0000-0000-000038290000}"/>
    <cellStyle name="쉼표 [0] 19 4 6" xfId="9173" xr:uid="{00000000-0005-0000-0000-000039290000}"/>
    <cellStyle name="쉼표 [0] 19 4 7" xfId="39027" xr:uid="{00000000-0005-0000-0000-00003A290000}"/>
    <cellStyle name="쉼표 [0] 19 5" xfId="9174" xr:uid="{00000000-0005-0000-0000-00003B290000}"/>
    <cellStyle name="쉼표 [0] 19 5 2" xfId="9175" xr:uid="{00000000-0005-0000-0000-00003C290000}"/>
    <cellStyle name="쉼표 [0] 19 5 2 2" xfId="9176" xr:uid="{00000000-0005-0000-0000-00003D290000}"/>
    <cellStyle name="쉼표 [0] 19 5 2 2 2" xfId="9177" xr:uid="{00000000-0005-0000-0000-00003E290000}"/>
    <cellStyle name="쉼표 [0] 19 5 2 3" xfId="9178" xr:uid="{00000000-0005-0000-0000-00003F290000}"/>
    <cellStyle name="쉼표 [0] 19 5 3" xfId="9179" xr:uid="{00000000-0005-0000-0000-000040290000}"/>
    <cellStyle name="쉼표 [0] 19 5 3 2" xfId="9180" xr:uid="{00000000-0005-0000-0000-000041290000}"/>
    <cellStyle name="쉼표 [0] 19 5 3 2 2" xfId="9181" xr:uid="{00000000-0005-0000-0000-000042290000}"/>
    <cellStyle name="쉼표 [0] 19 5 3 3" xfId="9182" xr:uid="{00000000-0005-0000-0000-000043290000}"/>
    <cellStyle name="쉼표 [0] 19 5 4" xfId="9183" xr:uid="{00000000-0005-0000-0000-000044290000}"/>
    <cellStyle name="쉼표 [0] 19 5 4 2" xfId="9184" xr:uid="{00000000-0005-0000-0000-000045290000}"/>
    <cellStyle name="쉼표 [0] 19 5 5" xfId="9185" xr:uid="{00000000-0005-0000-0000-000046290000}"/>
    <cellStyle name="쉼표 [0] 19 6" xfId="9186" xr:uid="{00000000-0005-0000-0000-000047290000}"/>
    <cellStyle name="쉼표 [0] 19 6 2" xfId="9187" xr:uid="{00000000-0005-0000-0000-000048290000}"/>
    <cellStyle name="쉼표 [0] 19 6 2 2" xfId="9188" xr:uid="{00000000-0005-0000-0000-000049290000}"/>
    <cellStyle name="쉼표 [0] 19 6 2 2 2" xfId="9189" xr:uid="{00000000-0005-0000-0000-00004A290000}"/>
    <cellStyle name="쉼표 [0] 19 6 2 3" xfId="9190" xr:uid="{00000000-0005-0000-0000-00004B290000}"/>
    <cellStyle name="쉼표 [0] 19 6 3" xfId="9191" xr:uid="{00000000-0005-0000-0000-00004C290000}"/>
    <cellStyle name="쉼표 [0] 19 6 3 2" xfId="9192" xr:uid="{00000000-0005-0000-0000-00004D290000}"/>
    <cellStyle name="쉼표 [0] 19 6 3 2 2" xfId="9193" xr:uid="{00000000-0005-0000-0000-00004E290000}"/>
    <cellStyle name="쉼표 [0] 19 6 3 3" xfId="9194" xr:uid="{00000000-0005-0000-0000-00004F290000}"/>
    <cellStyle name="쉼표 [0] 19 6 4" xfId="9195" xr:uid="{00000000-0005-0000-0000-000050290000}"/>
    <cellStyle name="쉼표 [0] 19 6 4 2" xfId="9196" xr:uid="{00000000-0005-0000-0000-000051290000}"/>
    <cellStyle name="쉼표 [0] 19 6 5" xfId="9197" xr:uid="{00000000-0005-0000-0000-000052290000}"/>
    <cellStyle name="쉼표 [0] 19 7" xfId="9198" xr:uid="{00000000-0005-0000-0000-000053290000}"/>
    <cellStyle name="쉼표 [0] 19 7 2" xfId="9199" xr:uid="{00000000-0005-0000-0000-000054290000}"/>
    <cellStyle name="쉼표 [0] 19 7 2 2" xfId="9200" xr:uid="{00000000-0005-0000-0000-000055290000}"/>
    <cellStyle name="쉼표 [0] 19 7 3" xfId="9201" xr:uid="{00000000-0005-0000-0000-000056290000}"/>
    <cellStyle name="쉼표 [0] 19 8" xfId="9202" xr:uid="{00000000-0005-0000-0000-000057290000}"/>
    <cellStyle name="쉼표 [0] 19 8 2" xfId="9203" xr:uid="{00000000-0005-0000-0000-000058290000}"/>
    <cellStyle name="쉼표 [0] 19 8 2 2" xfId="9204" xr:uid="{00000000-0005-0000-0000-000059290000}"/>
    <cellStyle name="쉼표 [0] 19 8 3" xfId="9205" xr:uid="{00000000-0005-0000-0000-00005A290000}"/>
    <cellStyle name="쉼표 [0] 19 9" xfId="9206" xr:uid="{00000000-0005-0000-0000-00005B290000}"/>
    <cellStyle name="쉼표 [0] 19 9 2" xfId="9207" xr:uid="{00000000-0005-0000-0000-00005C290000}"/>
    <cellStyle name="쉼표 [0] 2" xfId="2" xr:uid="{00000000-0005-0000-0000-00005D290000}"/>
    <cellStyle name="쉼표 [0] 2 10" xfId="9209" xr:uid="{00000000-0005-0000-0000-00005E290000}"/>
    <cellStyle name="쉼표 [0] 2 10 10" xfId="9210" xr:uid="{00000000-0005-0000-0000-00005F290000}"/>
    <cellStyle name="쉼표 [0] 2 10 10 2" xfId="9211" xr:uid="{00000000-0005-0000-0000-000060290000}"/>
    <cellStyle name="쉼표 [0] 2 10 11" xfId="9212" xr:uid="{00000000-0005-0000-0000-000061290000}"/>
    <cellStyle name="쉼표 [0] 2 10 12" xfId="39028" xr:uid="{00000000-0005-0000-0000-000062290000}"/>
    <cellStyle name="쉼표 [0] 2 10 2" xfId="9213" xr:uid="{00000000-0005-0000-0000-000063290000}"/>
    <cellStyle name="쉼표 [0] 2 10 2 10" xfId="9214" xr:uid="{00000000-0005-0000-0000-000064290000}"/>
    <cellStyle name="쉼표 [0] 2 10 2 11" xfId="39029" xr:uid="{00000000-0005-0000-0000-000065290000}"/>
    <cellStyle name="쉼표 [0] 2 10 2 2" xfId="9215" xr:uid="{00000000-0005-0000-0000-000066290000}"/>
    <cellStyle name="쉼표 [0] 2 10 2 2 2" xfId="9216" xr:uid="{00000000-0005-0000-0000-000067290000}"/>
    <cellStyle name="쉼표 [0] 2 10 2 2 2 2" xfId="9217" xr:uid="{00000000-0005-0000-0000-000068290000}"/>
    <cellStyle name="쉼표 [0] 2 10 2 2 2 2 2" xfId="9218" xr:uid="{00000000-0005-0000-0000-000069290000}"/>
    <cellStyle name="쉼표 [0] 2 10 2 2 2 2 2 2" xfId="9219" xr:uid="{00000000-0005-0000-0000-00006A290000}"/>
    <cellStyle name="쉼표 [0] 2 10 2 2 2 2 2 2 2" xfId="9220" xr:uid="{00000000-0005-0000-0000-00006B290000}"/>
    <cellStyle name="쉼표 [0] 2 10 2 2 2 2 2 3" xfId="9221" xr:uid="{00000000-0005-0000-0000-00006C290000}"/>
    <cellStyle name="쉼표 [0] 2 10 2 2 2 2 3" xfId="9222" xr:uid="{00000000-0005-0000-0000-00006D290000}"/>
    <cellStyle name="쉼표 [0] 2 10 2 2 2 2 3 2" xfId="9223" xr:uid="{00000000-0005-0000-0000-00006E290000}"/>
    <cellStyle name="쉼표 [0] 2 10 2 2 2 2 3 2 2" xfId="9224" xr:uid="{00000000-0005-0000-0000-00006F290000}"/>
    <cellStyle name="쉼표 [0] 2 10 2 2 2 2 3 3" xfId="9225" xr:uid="{00000000-0005-0000-0000-000070290000}"/>
    <cellStyle name="쉼표 [0] 2 10 2 2 2 2 4" xfId="9226" xr:uid="{00000000-0005-0000-0000-000071290000}"/>
    <cellStyle name="쉼표 [0] 2 10 2 2 2 2 4 2" xfId="9227" xr:uid="{00000000-0005-0000-0000-000072290000}"/>
    <cellStyle name="쉼표 [0] 2 10 2 2 2 2 5" xfId="9228" xr:uid="{00000000-0005-0000-0000-000073290000}"/>
    <cellStyle name="쉼표 [0] 2 10 2 2 2 3" xfId="9229" xr:uid="{00000000-0005-0000-0000-000074290000}"/>
    <cellStyle name="쉼표 [0] 2 10 2 2 2 3 2" xfId="9230" xr:uid="{00000000-0005-0000-0000-000075290000}"/>
    <cellStyle name="쉼표 [0] 2 10 2 2 2 3 2 2" xfId="9231" xr:uid="{00000000-0005-0000-0000-000076290000}"/>
    <cellStyle name="쉼표 [0] 2 10 2 2 2 3 3" xfId="9232" xr:uid="{00000000-0005-0000-0000-000077290000}"/>
    <cellStyle name="쉼표 [0] 2 10 2 2 2 4" xfId="9233" xr:uid="{00000000-0005-0000-0000-000078290000}"/>
    <cellStyle name="쉼표 [0] 2 10 2 2 2 4 2" xfId="9234" xr:uid="{00000000-0005-0000-0000-000079290000}"/>
    <cellStyle name="쉼표 [0] 2 10 2 2 2 4 2 2" xfId="9235" xr:uid="{00000000-0005-0000-0000-00007A290000}"/>
    <cellStyle name="쉼표 [0] 2 10 2 2 2 4 3" xfId="9236" xr:uid="{00000000-0005-0000-0000-00007B290000}"/>
    <cellStyle name="쉼표 [0] 2 10 2 2 2 5" xfId="9237" xr:uid="{00000000-0005-0000-0000-00007C290000}"/>
    <cellStyle name="쉼표 [0] 2 10 2 2 2 5 2" xfId="9238" xr:uid="{00000000-0005-0000-0000-00007D290000}"/>
    <cellStyle name="쉼표 [0] 2 10 2 2 2 6" xfId="9239" xr:uid="{00000000-0005-0000-0000-00007E290000}"/>
    <cellStyle name="쉼표 [0] 2 10 2 2 3" xfId="9240" xr:uid="{00000000-0005-0000-0000-00007F290000}"/>
    <cellStyle name="쉼표 [0] 2 10 2 2 3 2" xfId="9241" xr:uid="{00000000-0005-0000-0000-000080290000}"/>
    <cellStyle name="쉼표 [0] 2 10 2 2 3 2 2" xfId="9242" xr:uid="{00000000-0005-0000-0000-000081290000}"/>
    <cellStyle name="쉼표 [0] 2 10 2 2 3 2 2 2" xfId="9243" xr:uid="{00000000-0005-0000-0000-000082290000}"/>
    <cellStyle name="쉼표 [0] 2 10 2 2 3 2 3" xfId="9244" xr:uid="{00000000-0005-0000-0000-000083290000}"/>
    <cellStyle name="쉼표 [0] 2 10 2 2 3 3" xfId="9245" xr:uid="{00000000-0005-0000-0000-000084290000}"/>
    <cellStyle name="쉼표 [0] 2 10 2 2 3 3 2" xfId="9246" xr:uid="{00000000-0005-0000-0000-000085290000}"/>
    <cellStyle name="쉼표 [0] 2 10 2 2 3 3 2 2" xfId="9247" xr:uid="{00000000-0005-0000-0000-000086290000}"/>
    <cellStyle name="쉼표 [0] 2 10 2 2 3 3 3" xfId="9248" xr:uid="{00000000-0005-0000-0000-000087290000}"/>
    <cellStyle name="쉼표 [0] 2 10 2 2 3 4" xfId="9249" xr:uid="{00000000-0005-0000-0000-000088290000}"/>
    <cellStyle name="쉼표 [0] 2 10 2 2 3 4 2" xfId="9250" xr:uid="{00000000-0005-0000-0000-000089290000}"/>
    <cellStyle name="쉼표 [0] 2 10 2 2 3 5" xfId="9251" xr:uid="{00000000-0005-0000-0000-00008A290000}"/>
    <cellStyle name="쉼표 [0] 2 10 2 2 4" xfId="9252" xr:uid="{00000000-0005-0000-0000-00008B290000}"/>
    <cellStyle name="쉼표 [0] 2 10 2 2 4 2" xfId="9253" xr:uid="{00000000-0005-0000-0000-00008C290000}"/>
    <cellStyle name="쉼표 [0] 2 10 2 2 4 2 2" xfId="9254" xr:uid="{00000000-0005-0000-0000-00008D290000}"/>
    <cellStyle name="쉼표 [0] 2 10 2 2 4 2 2 2" xfId="9255" xr:uid="{00000000-0005-0000-0000-00008E290000}"/>
    <cellStyle name="쉼표 [0] 2 10 2 2 4 2 3" xfId="9256" xr:uid="{00000000-0005-0000-0000-00008F290000}"/>
    <cellStyle name="쉼표 [0] 2 10 2 2 4 3" xfId="9257" xr:uid="{00000000-0005-0000-0000-000090290000}"/>
    <cellStyle name="쉼표 [0] 2 10 2 2 4 3 2" xfId="9258" xr:uid="{00000000-0005-0000-0000-000091290000}"/>
    <cellStyle name="쉼표 [0] 2 10 2 2 4 3 2 2" xfId="9259" xr:uid="{00000000-0005-0000-0000-000092290000}"/>
    <cellStyle name="쉼표 [0] 2 10 2 2 4 3 3" xfId="9260" xr:uid="{00000000-0005-0000-0000-000093290000}"/>
    <cellStyle name="쉼표 [0] 2 10 2 2 4 4" xfId="9261" xr:uid="{00000000-0005-0000-0000-000094290000}"/>
    <cellStyle name="쉼표 [0] 2 10 2 2 4 4 2" xfId="9262" xr:uid="{00000000-0005-0000-0000-000095290000}"/>
    <cellStyle name="쉼표 [0] 2 10 2 2 4 5" xfId="9263" xr:uid="{00000000-0005-0000-0000-000096290000}"/>
    <cellStyle name="쉼표 [0] 2 10 2 2 5" xfId="9264" xr:uid="{00000000-0005-0000-0000-000097290000}"/>
    <cellStyle name="쉼표 [0] 2 10 2 2 5 2" xfId="9265" xr:uid="{00000000-0005-0000-0000-000098290000}"/>
    <cellStyle name="쉼표 [0] 2 10 2 2 5 2 2" xfId="9266" xr:uid="{00000000-0005-0000-0000-000099290000}"/>
    <cellStyle name="쉼표 [0] 2 10 2 2 5 3" xfId="9267" xr:uid="{00000000-0005-0000-0000-00009A290000}"/>
    <cellStyle name="쉼표 [0] 2 10 2 2 6" xfId="9268" xr:uid="{00000000-0005-0000-0000-00009B290000}"/>
    <cellStyle name="쉼표 [0] 2 10 2 2 6 2" xfId="9269" xr:uid="{00000000-0005-0000-0000-00009C290000}"/>
    <cellStyle name="쉼표 [0] 2 10 2 2 6 2 2" xfId="9270" xr:uid="{00000000-0005-0000-0000-00009D290000}"/>
    <cellStyle name="쉼표 [0] 2 10 2 2 6 3" xfId="9271" xr:uid="{00000000-0005-0000-0000-00009E290000}"/>
    <cellStyle name="쉼표 [0] 2 10 2 2 7" xfId="9272" xr:uid="{00000000-0005-0000-0000-00009F290000}"/>
    <cellStyle name="쉼표 [0] 2 10 2 2 7 2" xfId="9273" xr:uid="{00000000-0005-0000-0000-0000A0290000}"/>
    <cellStyle name="쉼표 [0] 2 10 2 2 8" xfId="9274" xr:uid="{00000000-0005-0000-0000-0000A1290000}"/>
    <cellStyle name="쉼표 [0] 2 10 2 3" xfId="9275" xr:uid="{00000000-0005-0000-0000-0000A2290000}"/>
    <cellStyle name="쉼표 [0] 2 10 2 3 2" xfId="9276" xr:uid="{00000000-0005-0000-0000-0000A3290000}"/>
    <cellStyle name="쉼표 [0] 2 10 2 3 2 2" xfId="9277" xr:uid="{00000000-0005-0000-0000-0000A4290000}"/>
    <cellStyle name="쉼표 [0] 2 10 2 3 2 2 2" xfId="9278" xr:uid="{00000000-0005-0000-0000-0000A5290000}"/>
    <cellStyle name="쉼표 [0] 2 10 2 3 2 2 2 2" xfId="9279" xr:uid="{00000000-0005-0000-0000-0000A6290000}"/>
    <cellStyle name="쉼표 [0] 2 10 2 3 2 2 2 2 2" xfId="9280" xr:uid="{00000000-0005-0000-0000-0000A7290000}"/>
    <cellStyle name="쉼표 [0] 2 10 2 3 2 2 2 3" xfId="9281" xr:uid="{00000000-0005-0000-0000-0000A8290000}"/>
    <cellStyle name="쉼표 [0] 2 10 2 3 2 2 3" xfId="9282" xr:uid="{00000000-0005-0000-0000-0000A9290000}"/>
    <cellStyle name="쉼표 [0] 2 10 2 3 2 2 3 2" xfId="9283" xr:uid="{00000000-0005-0000-0000-0000AA290000}"/>
    <cellStyle name="쉼표 [0] 2 10 2 3 2 2 3 2 2" xfId="9284" xr:uid="{00000000-0005-0000-0000-0000AB290000}"/>
    <cellStyle name="쉼표 [0] 2 10 2 3 2 2 3 3" xfId="9285" xr:uid="{00000000-0005-0000-0000-0000AC290000}"/>
    <cellStyle name="쉼표 [0] 2 10 2 3 2 2 4" xfId="9286" xr:uid="{00000000-0005-0000-0000-0000AD290000}"/>
    <cellStyle name="쉼표 [0] 2 10 2 3 2 2 4 2" xfId="9287" xr:uid="{00000000-0005-0000-0000-0000AE290000}"/>
    <cellStyle name="쉼표 [0] 2 10 2 3 2 2 5" xfId="9288" xr:uid="{00000000-0005-0000-0000-0000AF290000}"/>
    <cellStyle name="쉼표 [0] 2 10 2 3 2 3" xfId="9289" xr:uid="{00000000-0005-0000-0000-0000B0290000}"/>
    <cellStyle name="쉼표 [0] 2 10 2 3 2 3 2" xfId="9290" xr:uid="{00000000-0005-0000-0000-0000B1290000}"/>
    <cellStyle name="쉼표 [0] 2 10 2 3 2 3 2 2" xfId="9291" xr:uid="{00000000-0005-0000-0000-0000B2290000}"/>
    <cellStyle name="쉼표 [0] 2 10 2 3 2 3 3" xfId="9292" xr:uid="{00000000-0005-0000-0000-0000B3290000}"/>
    <cellStyle name="쉼표 [0] 2 10 2 3 2 4" xfId="9293" xr:uid="{00000000-0005-0000-0000-0000B4290000}"/>
    <cellStyle name="쉼표 [0] 2 10 2 3 2 4 2" xfId="9294" xr:uid="{00000000-0005-0000-0000-0000B5290000}"/>
    <cellStyle name="쉼표 [0] 2 10 2 3 2 4 2 2" xfId="9295" xr:uid="{00000000-0005-0000-0000-0000B6290000}"/>
    <cellStyle name="쉼표 [0] 2 10 2 3 2 4 3" xfId="9296" xr:uid="{00000000-0005-0000-0000-0000B7290000}"/>
    <cellStyle name="쉼표 [0] 2 10 2 3 2 5" xfId="9297" xr:uid="{00000000-0005-0000-0000-0000B8290000}"/>
    <cellStyle name="쉼표 [0] 2 10 2 3 2 5 2" xfId="9298" xr:uid="{00000000-0005-0000-0000-0000B9290000}"/>
    <cellStyle name="쉼표 [0] 2 10 2 3 2 6" xfId="9299" xr:uid="{00000000-0005-0000-0000-0000BA290000}"/>
    <cellStyle name="쉼표 [0] 2 10 2 3 3" xfId="9300" xr:uid="{00000000-0005-0000-0000-0000BB290000}"/>
    <cellStyle name="쉼표 [0] 2 10 2 3 3 2" xfId="9301" xr:uid="{00000000-0005-0000-0000-0000BC290000}"/>
    <cellStyle name="쉼표 [0] 2 10 2 3 3 2 2" xfId="9302" xr:uid="{00000000-0005-0000-0000-0000BD290000}"/>
    <cellStyle name="쉼표 [0] 2 10 2 3 3 2 2 2" xfId="9303" xr:uid="{00000000-0005-0000-0000-0000BE290000}"/>
    <cellStyle name="쉼표 [0] 2 10 2 3 3 2 3" xfId="9304" xr:uid="{00000000-0005-0000-0000-0000BF290000}"/>
    <cellStyle name="쉼표 [0] 2 10 2 3 3 3" xfId="9305" xr:uid="{00000000-0005-0000-0000-0000C0290000}"/>
    <cellStyle name="쉼표 [0] 2 10 2 3 3 3 2" xfId="9306" xr:uid="{00000000-0005-0000-0000-0000C1290000}"/>
    <cellStyle name="쉼표 [0] 2 10 2 3 3 3 2 2" xfId="9307" xr:uid="{00000000-0005-0000-0000-0000C2290000}"/>
    <cellStyle name="쉼표 [0] 2 10 2 3 3 3 3" xfId="9308" xr:uid="{00000000-0005-0000-0000-0000C3290000}"/>
    <cellStyle name="쉼표 [0] 2 10 2 3 3 4" xfId="9309" xr:uid="{00000000-0005-0000-0000-0000C4290000}"/>
    <cellStyle name="쉼표 [0] 2 10 2 3 3 4 2" xfId="9310" xr:uid="{00000000-0005-0000-0000-0000C5290000}"/>
    <cellStyle name="쉼표 [0] 2 10 2 3 3 5" xfId="9311" xr:uid="{00000000-0005-0000-0000-0000C6290000}"/>
    <cellStyle name="쉼표 [0] 2 10 2 3 4" xfId="9312" xr:uid="{00000000-0005-0000-0000-0000C7290000}"/>
    <cellStyle name="쉼표 [0] 2 10 2 3 4 2" xfId="9313" xr:uid="{00000000-0005-0000-0000-0000C8290000}"/>
    <cellStyle name="쉼표 [0] 2 10 2 3 4 2 2" xfId="9314" xr:uid="{00000000-0005-0000-0000-0000C9290000}"/>
    <cellStyle name="쉼표 [0] 2 10 2 3 4 2 2 2" xfId="9315" xr:uid="{00000000-0005-0000-0000-0000CA290000}"/>
    <cellStyle name="쉼표 [0] 2 10 2 3 4 2 3" xfId="9316" xr:uid="{00000000-0005-0000-0000-0000CB290000}"/>
    <cellStyle name="쉼표 [0] 2 10 2 3 4 3" xfId="9317" xr:uid="{00000000-0005-0000-0000-0000CC290000}"/>
    <cellStyle name="쉼표 [0] 2 10 2 3 4 3 2" xfId="9318" xr:uid="{00000000-0005-0000-0000-0000CD290000}"/>
    <cellStyle name="쉼표 [0] 2 10 2 3 4 3 2 2" xfId="9319" xr:uid="{00000000-0005-0000-0000-0000CE290000}"/>
    <cellStyle name="쉼표 [0] 2 10 2 3 4 3 3" xfId="9320" xr:uid="{00000000-0005-0000-0000-0000CF290000}"/>
    <cellStyle name="쉼표 [0] 2 10 2 3 4 4" xfId="9321" xr:uid="{00000000-0005-0000-0000-0000D0290000}"/>
    <cellStyle name="쉼표 [0] 2 10 2 3 4 4 2" xfId="9322" xr:uid="{00000000-0005-0000-0000-0000D1290000}"/>
    <cellStyle name="쉼표 [0] 2 10 2 3 4 5" xfId="9323" xr:uid="{00000000-0005-0000-0000-0000D2290000}"/>
    <cellStyle name="쉼표 [0] 2 10 2 3 5" xfId="9324" xr:uid="{00000000-0005-0000-0000-0000D3290000}"/>
    <cellStyle name="쉼표 [0] 2 10 2 3 5 2" xfId="9325" xr:uid="{00000000-0005-0000-0000-0000D4290000}"/>
    <cellStyle name="쉼표 [0] 2 10 2 3 5 2 2" xfId="9326" xr:uid="{00000000-0005-0000-0000-0000D5290000}"/>
    <cellStyle name="쉼표 [0] 2 10 2 3 5 3" xfId="9327" xr:uid="{00000000-0005-0000-0000-0000D6290000}"/>
    <cellStyle name="쉼표 [0] 2 10 2 3 6" xfId="9328" xr:uid="{00000000-0005-0000-0000-0000D7290000}"/>
    <cellStyle name="쉼표 [0] 2 10 2 3 6 2" xfId="9329" xr:uid="{00000000-0005-0000-0000-0000D8290000}"/>
    <cellStyle name="쉼표 [0] 2 10 2 3 6 2 2" xfId="9330" xr:uid="{00000000-0005-0000-0000-0000D9290000}"/>
    <cellStyle name="쉼표 [0] 2 10 2 3 6 3" xfId="9331" xr:uid="{00000000-0005-0000-0000-0000DA290000}"/>
    <cellStyle name="쉼표 [0] 2 10 2 3 7" xfId="9332" xr:uid="{00000000-0005-0000-0000-0000DB290000}"/>
    <cellStyle name="쉼표 [0] 2 10 2 3 7 2" xfId="9333" xr:uid="{00000000-0005-0000-0000-0000DC290000}"/>
    <cellStyle name="쉼표 [0] 2 10 2 3 8" xfId="9334" xr:uid="{00000000-0005-0000-0000-0000DD290000}"/>
    <cellStyle name="쉼표 [0] 2 10 2 4" xfId="9335" xr:uid="{00000000-0005-0000-0000-0000DE290000}"/>
    <cellStyle name="쉼표 [0] 2 10 2 4 2" xfId="9336" xr:uid="{00000000-0005-0000-0000-0000DF290000}"/>
    <cellStyle name="쉼표 [0] 2 10 2 4 2 2" xfId="9337" xr:uid="{00000000-0005-0000-0000-0000E0290000}"/>
    <cellStyle name="쉼표 [0] 2 10 2 4 2 2 2" xfId="9338" xr:uid="{00000000-0005-0000-0000-0000E1290000}"/>
    <cellStyle name="쉼표 [0] 2 10 2 4 2 2 2 2" xfId="9339" xr:uid="{00000000-0005-0000-0000-0000E2290000}"/>
    <cellStyle name="쉼표 [0] 2 10 2 4 2 2 3" xfId="9340" xr:uid="{00000000-0005-0000-0000-0000E3290000}"/>
    <cellStyle name="쉼표 [0] 2 10 2 4 2 3" xfId="9341" xr:uid="{00000000-0005-0000-0000-0000E4290000}"/>
    <cellStyle name="쉼표 [0] 2 10 2 4 2 3 2" xfId="9342" xr:uid="{00000000-0005-0000-0000-0000E5290000}"/>
    <cellStyle name="쉼표 [0] 2 10 2 4 2 3 2 2" xfId="9343" xr:uid="{00000000-0005-0000-0000-0000E6290000}"/>
    <cellStyle name="쉼표 [0] 2 10 2 4 2 3 3" xfId="9344" xr:uid="{00000000-0005-0000-0000-0000E7290000}"/>
    <cellStyle name="쉼표 [0] 2 10 2 4 2 4" xfId="9345" xr:uid="{00000000-0005-0000-0000-0000E8290000}"/>
    <cellStyle name="쉼표 [0] 2 10 2 4 2 4 2" xfId="9346" xr:uid="{00000000-0005-0000-0000-0000E9290000}"/>
    <cellStyle name="쉼표 [0] 2 10 2 4 2 5" xfId="9347" xr:uid="{00000000-0005-0000-0000-0000EA290000}"/>
    <cellStyle name="쉼표 [0] 2 10 2 4 3" xfId="9348" xr:uid="{00000000-0005-0000-0000-0000EB290000}"/>
    <cellStyle name="쉼표 [0] 2 10 2 4 3 2" xfId="9349" xr:uid="{00000000-0005-0000-0000-0000EC290000}"/>
    <cellStyle name="쉼표 [0] 2 10 2 4 3 2 2" xfId="9350" xr:uid="{00000000-0005-0000-0000-0000ED290000}"/>
    <cellStyle name="쉼표 [0] 2 10 2 4 3 3" xfId="9351" xr:uid="{00000000-0005-0000-0000-0000EE290000}"/>
    <cellStyle name="쉼표 [0] 2 10 2 4 4" xfId="9352" xr:uid="{00000000-0005-0000-0000-0000EF290000}"/>
    <cellStyle name="쉼표 [0] 2 10 2 4 4 2" xfId="9353" xr:uid="{00000000-0005-0000-0000-0000F0290000}"/>
    <cellStyle name="쉼표 [0] 2 10 2 4 4 2 2" xfId="9354" xr:uid="{00000000-0005-0000-0000-0000F1290000}"/>
    <cellStyle name="쉼표 [0] 2 10 2 4 4 3" xfId="9355" xr:uid="{00000000-0005-0000-0000-0000F2290000}"/>
    <cellStyle name="쉼표 [0] 2 10 2 4 5" xfId="9356" xr:uid="{00000000-0005-0000-0000-0000F3290000}"/>
    <cellStyle name="쉼표 [0] 2 10 2 4 5 2" xfId="9357" xr:uid="{00000000-0005-0000-0000-0000F4290000}"/>
    <cellStyle name="쉼표 [0] 2 10 2 4 6" xfId="9358" xr:uid="{00000000-0005-0000-0000-0000F5290000}"/>
    <cellStyle name="쉼표 [0] 2 10 2 5" xfId="9359" xr:uid="{00000000-0005-0000-0000-0000F6290000}"/>
    <cellStyle name="쉼표 [0] 2 10 2 5 2" xfId="9360" xr:uid="{00000000-0005-0000-0000-0000F7290000}"/>
    <cellStyle name="쉼표 [0] 2 10 2 5 2 2" xfId="9361" xr:uid="{00000000-0005-0000-0000-0000F8290000}"/>
    <cellStyle name="쉼표 [0] 2 10 2 5 2 2 2" xfId="9362" xr:uid="{00000000-0005-0000-0000-0000F9290000}"/>
    <cellStyle name="쉼표 [0] 2 10 2 5 2 3" xfId="9363" xr:uid="{00000000-0005-0000-0000-0000FA290000}"/>
    <cellStyle name="쉼표 [0] 2 10 2 5 3" xfId="9364" xr:uid="{00000000-0005-0000-0000-0000FB290000}"/>
    <cellStyle name="쉼표 [0] 2 10 2 5 3 2" xfId="9365" xr:uid="{00000000-0005-0000-0000-0000FC290000}"/>
    <cellStyle name="쉼표 [0] 2 10 2 5 3 2 2" xfId="9366" xr:uid="{00000000-0005-0000-0000-0000FD290000}"/>
    <cellStyle name="쉼표 [0] 2 10 2 5 3 3" xfId="9367" xr:uid="{00000000-0005-0000-0000-0000FE290000}"/>
    <cellStyle name="쉼표 [0] 2 10 2 5 4" xfId="9368" xr:uid="{00000000-0005-0000-0000-0000FF290000}"/>
    <cellStyle name="쉼표 [0] 2 10 2 5 4 2" xfId="9369" xr:uid="{00000000-0005-0000-0000-0000002A0000}"/>
    <cellStyle name="쉼표 [0] 2 10 2 5 5" xfId="9370" xr:uid="{00000000-0005-0000-0000-0000012A0000}"/>
    <cellStyle name="쉼표 [0] 2 10 2 6" xfId="9371" xr:uid="{00000000-0005-0000-0000-0000022A0000}"/>
    <cellStyle name="쉼표 [0] 2 10 2 6 2" xfId="9372" xr:uid="{00000000-0005-0000-0000-0000032A0000}"/>
    <cellStyle name="쉼표 [0] 2 10 2 6 2 2" xfId="9373" xr:uid="{00000000-0005-0000-0000-0000042A0000}"/>
    <cellStyle name="쉼표 [0] 2 10 2 6 2 2 2" xfId="9374" xr:uid="{00000000-0005-0000-0000-0000052A0000}"/>
    <cellStyle name="쉼표 [0] 2 10 2 6 2 3" xfId="9375" xr:uid="{00000000-0005-0000-0000-0000062A0000}"/>
    <cellStyle name="쉼표 [0] 2 10 2 6 3" xfId="9376" xr:uid="{00000000-0005-0000-0000-0000072A0000}"/>
    <cellStyle name="쉼표 [0] 2 10 2 6 3 2" xfId="9377" xr:uid="{00000000-0005-0000-0000-0000082A0000}"/>
    <cellStyle name="쉼표 [0] 2 10 2 6 3 2 2" xfId="9378" xr:uid="{00000000-0005-0000-0000-0000092A0000}"/>
    <cellStyle name="쉼표 [0] 2 10 2 6 3 3" xfId="9379" xr:uid="{00000000-0005-0000-0000-00000A2A0000}"/>
    <cellStyle name="쉼표 [0] 2 10 2 6 4" xfId="9380" xr:uid="{00000000-0005-0000-0000-00000B2A0000}"/>
    <cellStyle name="쉼표 [0] 2 10 2 6 4 2" xfId="9381" xr:uid="{00000000-0005-0000-0000-00000C2A0000}"/>
    <cellStyle name="쉼표 [0] 2 10 2 6 5" xfId="9382" xr:uid="{00000000-0005-0000-0000-00000D2A0000}"/>
    <cellStyle name="쉼표 [0] 2 10 2 7" xfId="9383" xr:uid="{00000000-0005-0000-0000-00000E2A0000}"/>
    <cellStyle name="쉼표 [0] 2 10 2 7 2" xfId="9384" xr:uid="{00000000-0005-0000-0000-00000F2A0000}"/>
    <cellStyle name="쉼표 [0] 2 10 2 7 2 2" xfId="9385" xr:uid="{00000000-0005-0000-0000-0000102A0000}"/>
    <cellStyle name="쉼표 [0] 2 10 2 7 3" xfId="9386" xr:uid="{00000000-0005-0000-0000-0000112A0000}"/>
    <cellStyle name="쉼표 [0] 2 10 2 8" xfId="9387" xr:uid="{00000000-0005-0000-0000-0000122A0000}"/>
    <cellStyle name="쉼표 [0] 2 10 2 8 2" xfId="9388" xr:uid="{00000000-0005-0000-0000-0000132A0000}"/>
    <cellStyle name="쉼표 [0] 2 10 2 8 2 2" xfId="9389" xr:uid="{00000000-0005-0000-0000-0000142A0000}"/>
    <cellStyle name="쉼표 [0] 2 10 2 8 3" xfId="9390" xr:uid="{00000000-0005-0000-0000-0000152A0000}"/>
    <cellStyle name="쉼표 [0] 2 10 2 9" xfId="9391" xr:uid="{00000000-0005-0000-0000-0000162A0000}"/>
    <cellStyle name="쉼표 [0] 2 10 2 9 2" xfId="9392" xr:uid="{00000000-0005-0000-0000-0000172A0000}"/>
    <cellStyle name="쉼표 [0] 2 10 3" xfId="9393" xr:uid="{00000000-0005-0000-0000-0000182A0000}"/>
    <cellStyle name="쉼표 [0] 2 10 3 2" xfId="9394" xr:uid="{00000000-0005-0000-0000-0000192A0000}"/>
    <cellStyle name="쉼표 [0] 2 10 3 2 2" xfId="9395" xr:uid="{00000000-0005-0000-0000-00001A2A0000}"/>
    <cellStyle name="쉼표 [0] 2 10 3 2 2 2" xfId="9396" xr:uid="{00000000-0005-0000-0000-00001B2A0000}"/>
    <cellStyle name="쉼표 [0] 2 10 3 2 2 2 2" xfId="9397" xr:uid="{00000000-0005-0000-0000-00001C2A0000}"/>
    <cellStyle name="쉼표 [0] 2 10 3 2 2 2 2 2" xfId="9398" xr:uid="{00000000-0005-0000-0000-00001D2A0000}"/>
    <cellStyle name="쉼표 [0] 2 10 3 2 2 2 3" xfId="9399" xr:uid="{00000000-0005-0000-0000-00001E2A0000}"/>
    <cellStyle name="쉼표 [0] 2 10 3 2 2 3" xfId="9400" xr:uid="{00000000-0005-0000-0000-00001F2A0000}"/>
    <cellStyle name="쉼표 [0] 2 10 3 2 2 3 2" xfId="9401" xr:uid="{00000000-0005-0000-0000-0000202A0000}"/>
    <cellStyle name="쉼표 [0] 2 10 3 2 2 3 2 2" xfId="9402" xr:uid="{00000000-0005-0000-0000-0000212A0000}"/>
    <cellStyle name="쉼표 [0] 2 10 3 2 2 3 3" xfId="9403" xr:uid="{00000000-0005-0000-0000-0000222A0000}"/>
    <cellStyle name="쉼표 [0] 2 10 3 2 2 4" xfId="9404" xr:uid="{00000000-0005-0000-0000-0000232A0000}"/>
    <cellStyle name="쉼표 [0] 2 10 3 2 2 4 2" xfId="9405" xr:uid="{00000000-0005-0000-0000-0000242A0000}"/>
    <cellStyle name="쉼표 [0] 2 10 3 2 2 5" xfId="9406" xr:uid="{00000000-0005-0000-0000-0000252A0000}"/>
    <cellStyle name="쉼표 [0] 2 10 3 2 3" xfId="9407" xr:uid="{00000000-0005-0000-0000-0000262A0000}"/>
    <cellStyle name="쉼표 [0] 2 10 3 2 3 2" xfId="9408" xr:uid="{00000000-0005-0000-0000-0000272A0000}"/>
    <cellStyle name="쉼표 [0] 2 10 3 2 3 2 2" xfId="9409" xr:uid="{00000000-0005-0000-0000-0000282A0000}"/>
    <cellStyle name="쉼표 [0] 2 10 3 2 3 3" xfId="9410" xr:uid="{00000000-0005-0000-0000-0000292A0000}"/>
    <cellStyle name="쉼표 [0] 2 10 3 2 4" xfId="9411" xr:uid="{00000000-0005-0000-0000-00002A2A0000}"/>
    <cellStyle name="쉼표 [0] 2 10 3 2 4 2" xfId="9412" xr:uid="{00000000-0005-0000-0000-00002B2A0000}"/>
    <cellStyle name="쉼표 [0] 2 10 3 2 4 2 2" xfId="9413" xr:uid="{00000000-0005-0000-0000-00002C2A0000}"/>
    <cellStyle name="쉼표 [0] 2 10 3 2 4 3" xfId="9414" xr:uid="{00000000-0005-0000-0000-00002D2A0000}"/>
    <cellStyle name="쉼표 [0] 2 10 3 2 5" xfId="9415" xr:uid="{00000000-0005-0000-0000-00002E2A0000}"/>
    <cellStyle name="쉼표 [0] 2 10 3 2 5 2" xfId="9416" xr:uid="{00000000-0005-0000-0000-00002F2A0000}"/>
    <cellStyle name="쉼표 [0] 2 10 3 2 6" xfId="9417" xr:uid="{00000000-0005-0000-0000-0000302A0000}"/>
    <cellStyle name="쉼표 [0] 2 10 3 3" xfId="9418" xr:uid="{00000000-0005-0000-0000-0000312A0000}"/>
    <cellStyle name="쉼표 [0] 2 10 3 3 2" xfId="9419" xr:uid="{00000000-0005-0000-0000-0000322A0000}"/>
    <cellStyle name="쉼표 [0] 2 10 3 3 2 2" xfId="9420" xr:uid="{00000000-0005-0000-0000-0000332A0000}"/>
    <cellStyle name="쉼표 [0] 2 10 3 3 2 2 2" xfId="9421" xr:uid="{00000000-0005-0000-0000-0000342A0000}"/>
    <cellStyle name="쉼표 [0] 2 10 3 3 2 3" xfId="9422" xr:uid="{00000000-0005-0000-0000-0000352A0000}"/>
    <cellStyle name="쉼표 [0] 2 10 3 3 3" xfId="9423" xr:uid="{00000000-0005-0000-0000-0000362A0000}"/>
    <cellStyle name="쉼표 [0] 2 10 3 3 3 2" xfId="9424" xr:uid="{00000000-0005-0000-0000-0000372A0000}"/>
    <cellStyle name="쉼표 [0] 2 10 3 3 3 2 2" xfId="9425" xr:uid="{00000000-0005-0000-0000-0000382A0000}"/>
    <cellStyle name="쉼표 [0] 2 10 3 3 3 3" xfId="9426" xr:uid="{00000000-0005-0000-0000-0000392A0000}"/>
    <cellStyle name="쉼표 [0] 2 10 3 3 4" xfId="9427" xr:uid="{00000000-0005-0000-0000-00003A2A0000}"/>
    <cellStyle name="쉼표 [0] 2 10 3 3 4 2" xfId="9428" xr:uid="{00000000-0005-0000-0000-00003B2A0000}"/>
    <cellStyle name="쉼표 [0] 2 10 3 3 5" xfId="9429" xr:uid="{00000000-0005-0000-0000-00003C2A0000}"/>
    <cellStyle name="쉼표 [0] 2 10 3 4" xfId="9430" xr:uid="{00000000-0005-0000-0000-00003D2A0000}"/>
    <cellStyle name="쉼표 [0] 2 10 3 4 2" xfId="9431" xr:uid="{00000000-0005-0000-0000-00003E2A0000}"/>
    <cellStyle name="쉼표 [0] 2 10 3 4 2 2" xfId="9432" xr:uid="{00000000-0005-0000-0000-00003F2A0000}"/>
    <cellStyle name="쉼표 [0] 2 10 3 4 2 2 2" xfId="9433" xr:uid="{00000000-0005-0000-0000-0000402A0000}"/>
    <cellStyle name="쉼표 [0] 2 10 3 4 2 3" xfId="9434" xr:uid="{00000000-0005-0000-0000-0000412A0000}"/>
    <cellStyle name="쉼표 [0] 2 10 3 4 3" xfId="9435" xr:uid="{00000000-0005-0000-0000-0000422A0000}"/>
    <cellStyle name="쉼표 [0] 2 10 3 4 3 2" xfId="9436" xr:uid="{00000000-0005-0000-0000-0000432A0000}"/>
    <cellStyle name="쉼표 [0] 2 10 3 4 3 2 2" xfId="9437" xr:uid="{00000000-0005-0000-0000-0000442A0000}"/>
    <cellStyle name="쉼표 [0] 2 10 3 4 3 3" xfId="9438" xr:uid="{00000000-0005-0000-0000-0000452A0000}"/>
    <cellStyle name="쉼표 [0] 2 10 3 4 4" xfId="9439" xr:uid="{00000000-0005-0000-0000-0000462A0000}"/>
    <cellStyle name="쉼표 [0] 2 10 3 4 4 2" xfId="9440" xr:uid="{00000000-0005-0000-0000-0000472A0000}"/>
    <cellStyle name="쉼표 [0] 2 10 3 4 5" xfId="9441" xr:uid="{00000000-0005-0000-0000-0000482A0000}"/>
    <cellStyle name="쉼표 [0] 2 10 3 5" xfId="9442" xr:uid="{00000000-0005-0000-0000-0000492A0000}"/>
    <cellStyle name="쉼표 [0] 2 10 3 5 2" xfId="9443" xr:uid="{00000000-0005-0000-0000-00004A2A0000}"/>
    <cellStyle name="쉼표 [0] 2 10 3 5 2 2" xfId="9444" xr:uid="{00000000-0005-0000-0000-00004B2A0000}"/>
    <cellStyle name="쉼표 [0] 2 10 3 5 3" xfId="9445" xr:uid="{00000000-0005-0000-0000-00004C2A0000}"/>
    <cellStyle name="쉼표 [0] 2 10 3 6" xfId="9446" xr:uid="{00000000-0005-0000-0000-00004D2A0000}"/>
    <cellStyle name="쉼표 [0] 2 10 3 6 2" xfId="9447" xr:uid="{00000000-0005-0000-0000-00004E2A0000}"/>
    <cellStyle name="쉼표 [0] 2 10 3 6 2 2" xfId="9448" xr:uid="{00000000-0005-0000-0000-00004F2A0000}"/>
    <cellStyle name="쉼표 [0] 2 10 3 6 3" xfId="9449" xr:uid="{00000000-0005-0000-0000-0000502A0000}"/>
    <cellStyle name="쉼표 [0] 2 10 3 7" xfId="9450" xr:uid="{00000000-0005-0000-0000-0000512A0000}"/>
    <cellStyle name="쉼표 [0] 2 10 3 7 2" xfId="9451" xr:uid="{00000000-0005-0000-0000-0000522A0000}"/>
    <cellStyle name="쉼표 [0] 2 10 3 8" xfId="9452" xr:uid="{00000000-0005-0000-0000-0000532A0000}"/>
    <cellStyle name="쉼표 [0] 2 10 4" xfId="9453" xr:uid="{00000000-0005-0000-0000-0000542A0000}"/>
    <cellStyle name="쉼표 [0] 2 10 4 2" xfId="9454" xr:uid="{00000000-0005-0000-0000-0000552A0000}"/>
    <cellStyle name="쉼표 [0] 2 10 4 2 2" xfId="9455" xr:uid="{00000000-0005-0000-0000-0000562A0000}"/>
    <cellStyle name="쉼표 [0] 2 10 4 2 2 2" xfId="9456" xr:uid="{00000000-0005-0000-0000-0000572A0000}"/>
    <cellStyle name="쉼표 [0] 2 10 4 2 2 2 2" xfId="9457" xr:uid="{00000000-0005-0000-0000-0000582A0000}"/>
    <cellStyle name="쉼표 [0] 2 10 4 2 2 2 2 2" xfId="9458" xr:uid="{00000000-0005-0000-0000-0000592A0000}"/>
    <cellStyle name="쉼표 [0] 2 10 4 2 2 2 3" xfId="9459" xr:uid="{00000000-0005-0000-0000-00005A2A0000}"/>
    <cellStyle name="쉼표 [0] 2 10 4 2 2 3" xfId="9460" xr:uid="{00000000-0005-0000-0000-00005B2A0000}"/>
    <cellStyle name="쉼표 [0] 2 10 4 2 2 3 2" xfId="9461" xr:uid="{00000000-0005-0000-0000-00005C2A0000}"/>
    <cellStyle name="쉼표 [0] 2 10 4 2 2 3 2 2" xfId="9462" xr:uid="{00000000-0005-0000-0000-00005D2A0000}"/>
    <cellStyle name="쉼표 [0] 2 10 4 2 2 3 3" xfId="9463" xr:uid="{00000000-0005-0000-0000-00005E2A0000}"/>
    <cellStyle name="쉼표 [0] 2 10 4 2 2 4" xfId="9464" xr:uid="{00000000-0005-0000-0000-00005F2A0000}"/>
    <cellStyle name="쉼표 [0] 2 10 4 2 2 4 2" xfId="9465" xr:uid="{00000000-0005-0000-0000-0000602A0000}"/>
    <cellStyle name="쉼표 [0] 2 10 4 2 2 5" xfId="9466" xr:uid="{00000000-0005-0000-0000-0000612A0000}"/>
    <cellStyle name="쉼표 [0] 2 10 4 2 3" xfId="9467" xr:uid="{00000000-0005-0000-0000-0000622A0000}"/>
    <cellStyle name="쉼표 [0] 2 10 4 2 3 2" xfId="9468" xr:uid="{00000000-0005-0000-0000-0000632A0000}"/>
    <cellStyle name="쉼표 [0] 2 10 4 2 3 2 2" xfId="9469" xr:uid="{00000000-0005-0000-0000-0000642A0000}"/>
    <cellStyle name="쉼표 [0] 2 10 4 2 3 3" xfId="9470" xr:uid="{00000000-0005-0000-0000-0000652A0000}"/>
    <cellStyle name="쉼표 [0] 2 10 4 2 4" xfId="9471" xr:uid="{00000000-0005-0000-0000-0000662A0000}"/>
    <cellStyle name="쉼표 [0] 2 10 4 2 4 2" xfId="9472" xr:uid="{00000000-0005-0000-0000-0000672A0000}"/>
    <cellStyle name="쉼표 [0] 2 10 4 2 4 2 2" xfId="9473" xr:uid="{00000000-0005-0000-0000-0000682A0000}"/>
    <cellStyle name="쉼표 [0] 2 10 4 2 4 3" xfId="9474" xr:uid="{00000000-0005-0000-0000-0000692A0000}"/>
    <cellStyle name="쉼표 [0] 2 10 4 2 5" xfId="9475" xr:uid="{00000000-0005-0000-0000-00006A2A0000}"/>
    <cellStyle name="쉼표 [0] 2 10 4 2 5 2" xfId="9476" xr:uid="{00000000-0005-0000-0000-00006B2A0000}"/>
    <cellStyle name="쉼표 [0] 2 10 4 2 6" xfId="9477" xr:uid="{00000000-0005-0000-0000-00006C2A0000}"/>
    <cellStyle name="쉼표 [0] 2 10 4 3" xfId="9478" xr:uid="{00000000-0005-0000-0000-00006D2A0000}"/>
    <cellStyle name="쉼표 [0] 2 10 4 3 2" xfId="9479" xr:uid="{00000000-0005-0000-0000-00006E2A0000}"/>
    <cellStyle name="쉼표 [0] 2 10 4 3 2 2" xfId="9480" xr:uid="{00000000-0005-0000-0000-00006F2A0000}"/>
    <cellStyle name="쉼표 [0] 2 10 4 3 2 2 2" xfId="9481" xr:uid="{00000000-0005-0000-0000-0000702A0000}"/>
    <cellStyle name="쉼표 [0] 2 10 4 3 2 3" xfId="9482" xr:uid="{00000000-0005-0000-0000-0000712A0000}"/>
    <cellStyle name="쉼표 [0] 2 10 4 3 3" xfId="9483" xr:uid="{00000000-0005-0000-0000-0000722A0000}"/>
    <cellStyle name="쉼표 [0] 2 10 4 3 3 2" xfId="9484" xr:uid="{00000000-0005-0000-0000-0000732A0000}"/>
    <cellStyle name="쉼표 [0] 2 10 4 3 3 2 2" xfId="9485" xr:uid="{00000000-0005-0000-0000-0000742A0000}"/>
    <cellStyle name="쉼표 [0] 2 10 4 3 3 3" xfId="9486" xr:uid="{00000000-0005-0000-0000-0000752A0000}"/>
    <cellStyle name="쉼표 [0] 2 10 4 3 4" xfId="9487" xr:uid="{00000000-0005-0000-0000-0000762A0000}"/>
    <cellStyle name="쉼표 [0] 2 10 4 3 4 2" xfId="9488" xr:uid="{00000000-0005-0000-0000-0000772A0000}"/>
    <cellStyle name="쉼표 [0] 2 10 4 3 5" xfId="9489" xr:uid="{00000000-0005-0000-0000-0000782A0000}"/>
    <cellStyle name="쉼표 [0] 2 10 4 4" xfId="9490" xr:uid="{00000000-0005-0000-0000-0000792A0000}"/>
    <cellStyle name="쉼표 [0] 2 10 4 4 2" xfId="9491" xr:uid="{00000000-0005-0000-0000-00007A2A0000}"/>
    <cellStyle name="쉼표 [0] 2 10 4 4 2 2" xfId="9492" xr:uid="{00000000-0005-0000-0000-00007B2A0000}"/>
    <cellStyle name="쉼표 [0] 2 10 4 4 2 2 2" xfId="9493" xr:uid="{00000000-0005-0000-0000-00007C2A0000}"/>
    <cellStyle name="쉼표 [0] 2 10 4 4 2 3" xfId="9494" xr:uid="{00000000-0005-0000-0000-00007D2A0000}"/>
    <cellStyle name="쉼표 [0] 2 10 4 4 3" xfId="9495" xr:uid="{00000000-0005-0000-0000-00007E2A0000}"/>
    <cellStyle name="쉼표 [0] 2 10 4 4 3 2" xfId="9496" xr:uid="{00000000-0005-0000-0000-00007F2A0000}"/>
    <cellStyle name="쉼표 [0] 2 10 4 4 3 2 2" xfId="9497" xr:uid="{00000000-0005-0000-0000-0000802A0000}"/>
    <cellStyle name="쉼표 [0] 2 10 4 4 3 3" xfId="9498" xr:uid="{00000000-0005-0000-0000-0000812A0000}"/>
    <cellStyle name="쉼표 [0] 2 10 4 4 4" xfId="9499" xr:uid="{00000000-0005-0000-0000-0000822A0000}"/>
    <cellStyle name="쉼표 [0] 2 10 4 4 4 2" xfId="9500" xr:uid="{00000000-0005-0000-0000-0000832A0000}"/>
    <cellStyle name="쉼표 [0] 2 10 4 4 5" xfId="9501" xr:uid="{00000000-0005-0000-0000-0000842A0000}"/>
    <cellStyle name="쉼표 [0] 2 10 4 5" xfId="9502" xr:uid="{00000000-0005-0000-0000-0000852A0000}"/>
    <cellStyle name="쉼표 [0] 2 10 4 5 2" xfId="9503" xr:uid="{00000000-0005-0000-0000-0000862A0000}"/>
    <cellStyle name="쉼표 [0] 2 10 4 5 2 2" xfId="9504" xr:uid="{00000000-0005-0000-0000-0000872A0000}"/>
    <cellStyle name="쉼표 [0] 2 10 4 5 3" xfId="9505" xr:uid="{00000000-0005-0000-0000-0000882A0000}"/>
    <cellStyle name="쉼표 [0] 2 10 4 6" xfId="9506" xr:uid="{00000000-0005-0000-0000-0000892A0000}"/>
    <cellStyle name="쉼표 [0] 2 10 4 6 2" xfId="9507" xr:uid="{00000000-0005-0000-0000-00008A2A0000}"/>
    <cellStyle name="쉼표 [0] 2 10 4 6 2 2" xfId="9508" xr:uid="{00000000-0005-0000-0000-00008B2A0000}"/>
    <cellStyle name="쉼표 [0] 2 10 4 6 3" xfId="9509" xr:uid="{00000000-0005-0000-0000-00008C2A0000}"/>
    <cellStyle name="쉼표 [0] 2 10 4 7" xfId="9510" xr:uid="{00000000-0005-0000-0000-00008D2A0000}"/>
    <cellStyle name="쉼표 [0] 2 10 4 7 2" xfId="9511" xr:uid="{00000000-0005-0000-0000-00008E2A0000}"/>
    <cellStyle name="쉼표 [0] 2 10 4 8" xfId="9512" xr:uid="{00000000-0005-0000-0000-00008F2A0000}"/>
    <cellStyle name="쉼표 [0] 2 10 5" xfId="9513" xr:uid="{00000000-0005-0000-0000-0000902A0000}"/>
    <cellStyle name="쉼표 [0] 2 10 5 2" xfId="9514" xr:uid="{00000000-0005-0000-0000-0000912A0000}"/>
    <cellStyle name="쉼표 [0] 2 10 5 2 2" xfId="9515" xr:uid="{00000000-0005-0000-0000-0000922A0000}"/>
    <cellStyle name="쉼표 [0] 2 10 5 2 2 2" xfId="9516" xr:uid="{00000000-0005-0000-0000-0000932A0000}"/>
    <cellStyle name="쉼표 [0] 2 10 5 2 2 2 2" xfId="9517" xr:uid="{00000000-0005-0000-0000-0000942A0000}"/>
    <cellStyle name="쉼표 [0] 2 10 5 2 2 3" xfId="9518" xr:uid="{00000000-0005-0000-0000-0000952A0000}"/>
    <cellStyle name="쉼표 [0] 2 10 5 2 3" xfId="9519" xr:uid="{00000000-0005-0000-0000-0000962A0000}"/>
    <cellStyle name="쉼표 [0] 2 10 5 2 3 2" xfId="9520" xr:uid="{00000000-0005-0000-0000-0000972A0000}"/>
    <cellStyle name="쉼표 [0] 2 10 5 2 3 2 2" xfId="9521" xr:uid="{00000000-0005-0000-0000-0000982A0000}"/>
    <cellStyle name="쉼표 [0] 2 10 5 2 3 3" xfId="9522" xr:uid="{00000000-0005-0000-0000-0000992A0000}"/>
    <cellStyle name="쉼표 [0] 2 10 5 2 4" xfId="9523" xr:uid="{00000000-0005-0000-0000-00009A2A0000}"/>
    <cellStyle name="쉼표 [0] 2 10 5 2 4 2" xfId="9524" xr:uid="{00000000-0005-0000-0000-00009B2A0000}"/>
    <cellStyle name="쉼표 [0] 2 10 5 2 5" xfId="9525" xr:uid="{00000000-0005-0000-0000-00009C2A0000}"/>
    <cellStyle name="쉼표 [0] 2 10 5 3" xfId="9526" xr:uid="{00000000-0005-0000-0000-00009D2A0000}"/>
    <cellStyle name="쉼표 [0] 2 10 5 3 2" xfId="9527" xr:uid="{00000000-0005-0000-0000-00009E2A0000}"/>
    <cellStyle name="쉼표 [0] 2 10 5 3 2 2" xfId="9528" xr:uid="{00000000-0005-0000-0000-00009F2A0000}"/>
    <cellStyle name="쉼표 [0] 2 10 5 3 3" xfId="9529" xr:uid="{00000000-0005-0000-0000-0000A02A0000}"/>
    <cellStyle name="쉼표 [0] 2 10 5 4" xfId="9530" xr:uid="{00000000-0005-0000-0000-0000A12A0000}"/>
    <cellStyle name="쉼표 [0] 2 10 5 4 2" xfId="9531" xr:uid="{00000000-0005-0000-0000-0000A22A0000}"/>
    <cellStyle name="쉼표 [0] 2 10 5 4 2 2" xfId="9532" xr:uid="{00000000-0005-0000-0000-0000A32A0000}"/>
    <cellStyle name="쉼표 [0] 2 10 5 4 3" xfId="9533" xr:uid="{00000000-0005-0000-0000-0000A42A0000}"/>
    <cellStyle name="쉼표 [0] 2 10 5 5" xfId="9534" xr:uid="{00000000-0005-0000-0000-0000A52A0000}"/>
    <cellStyle name="쉼표 [0] 2 10 5 5 2" xfId="9535" xr:uid="{00000000-0005-0000-0000-0000A62A0000}"/>
    <cellStyle name="쉼표 [0] 2 10 5 6" xfId="9536" xr:uid="{00000000-0005-0000-0000-0000A72A0000}"/>
    <cellStyle name="쉼표 [0] 2 10 6" xfId="9537" xr:uid="{00000000-0005-0000-0000-0000A82A0000}"/>
    <cellStyle name="쉼표 [0] 2 10 6 2" xfId="9538" xr:uid="{00000000-0005-0000-0000-0000A92A0000}"/>
    <cellStyle name="쉼표 [0] 2 10 6 2 2" xfId="9539" xr:uid="{00000000-0005-0000-0000-0000AA2A0000}"/>
    <cellStyle name="쉼표 [0] 2 10 6 2 2 2" xfId="9540" xr:uid="{00000000-0005-0000-0000-0000AB2A0000}"/>
    <cellStyle name="쉼표 [0] 2 10 6 2 3" xfId="9541" xr:uid="{00000000-0005-0000-0000-0000AC2A0000}"/>
    <cellStyle name="쉼표 [0] 2 10 6 3" xfId="9542" xr:uid="{00000000-0005-0000-0000-0000AD2A0000}"/>
    <cellStyle name="쉼표 [0] 2 10 6 3 2" xfId="9543" xr:uid="{00000000-0005-0000-0000-0000AE2A0000}"/>
    <cellStyle name="쉼표 [0] 2 10 6 3 2 2" xfId="9544" xr:uid="{00000000-0005-0000-0000-0000AF2A0000}"/>
    <cellStyle name="쉼표 [0] 2 10 6 3 3" xfId="9545" xr:uid="{00000000-0005-0000-0000-0000B02A0000}"/>
    <cellStyle name="쉼표 [0] 2 10 6 4" xfId="9546" xr:uid="{00000000-0005-0000-0000-0000B12A0000}"/>
    <cellStyle name="쉼표 [0] 2 10 6 4 2" xfId="9547" xr:uid="{00000000-0005-0000-0000-0000B22A0000}"/>
    <cellStyle name="쉼표 [0] 2 10 6 5" xfId="9548" xr:uid="{00000000-0005-0000-0000-0000B32A0000}"/>
    <cellStyle name="쉼표 [0] 2 10 7" xfId="9549" xr:uid="{00000000-0005-0000-0000-0000B42A0000}"/>
    <cellStyle name="쉼표 [0] 2 10 7 2" xfId="9550" xr:uid="{00000000-0005-0000-0000-0000B52A0000}"/>
    <cellStyle name="쉼표 [0] 2 10 7 2 2" xfId="9551" xr:uid="{00000000-0005-0000-0000-0000B62A0000}"/>
    <cellStyle name="쉼표 [0] 2 10 7 2 2 2" xfId="9552" xr:uid="{00000000-0005-0000-0000-0000B72A0000}"/>
    <cellStyle name="쉼표 [0] 2 10 7 2 3" xfId="9553" xr:uid="{00000000-0005-0000-0000-0000B82A0000}"/>
    <cellStyle name="쉼표 [0] 2 10 7 3" xfId="9554" xr:uid="{00000000-0005-0000-0000-0000B92A0000}"/>
    <cellStyle name="쉼표 [0] 2 10 7 3 2" xfId="9555" xr:uid="{00000000-0005-0000-0000-0000BA2A0000}"/>
    <cellStyle name="쉼표 [0] 2 10 7 3 2 2" xfId="9556" xr:uid="{00000000-0005-0000-0000-0000BB2A0000}"/>
    <cellStyle name="쉼표 [0] 2 10 7 3 3" xfId="9557" xr:uid="{00000000-0005-0000-0000-0000BC2A0000}"/>
    <cellStyle name="쉼표 [0] 2 10 7 4" xfId="9558" xr:uid="{00000000-0005-0000-0000-0000BD2A0000}"/>
    <cellStyle name="쉼표 [0] 2 10 7 4 2" xfId="9559" xr:uid="{00000000-0005-0000-0000-0000BE2A0000}"/>
    <cellStyle name="쉼표 [0] 2 10 7 5" xfId="9560" xr:uid="{00000000-0005-0000-0000-0000BF2A0000}"/>
    <cellStyle name="쉼표 [0] 2 10 8" xfId="9561" xr:uid="{00000000-0005-0000-0000-0000C02A0000}"/>
    <cellStyle name="쉼표 [0] 2 10 8 2" xfId="9562" xr:uid="{00000000-0005-0000-0000-0000C12A0000}"/>
    <cellStyle name="쉼표 [0] 2 10 8 2 2" xfId="9563" xr:uid="{00000000-0005-0000-0000-0000C22A0000}"/>
    <cellStyle name="쉼표 [0] 2 10 8 3" xfId="9564" xr:uid="{00000000-0005-0000-0000-0000C32A0000}"/>
    <cellStyle name="쉼표 [0] 2 10 9" xfId="9565" xr:uid="{00000000-0005-0000-0000-0000C42A0000}"/>
    <cellStyle name="쉼표 [0] 2 10 9 2" xfId="9566" xr:uid="{00000000-0005-0000-0000-0000C52A0000}"/>
    <cellStyle name="쉼표 [0] 2 10 9 2 2" xfId="9567" xr:uid="{00000000-0005-0000-0000-0000C62A0000}"/>
    <cellStyle name="쉼표 [0] 2 10 9 3" xfId="9568" xr:uid="{00000000-0005-0000-0000-0000C72A0000}"/>
    <cellStyle name="쉼표 [0] 2 11" xfId="9569" xr:uid="{00000000-0005-0000-0000-0000C82A0000}"/>
    <cellStyle name="쉼표 [0] 2 11 2" xfId="9570" xr:uid="{00000000-0005-0000-0000-0000C92A0000}"/>
    <cellStyle name="쉼표 [0] 2 11 2 2" xfId="9571" xr:uid="{00000000-0005-0000-0000-0000CA2A0000}"/>
    <cellStyle name="쉼표 [0] 2 11 2 2 2" xfId="9572" xr:uid="{00000000-0005-0000-0000-0000CB2A0000}"/>
    <cellStyle name="쉼표 [0] 2 11 2 2 2 2" xfId="9573" xr:uid="{00000000-0005-0000-0000-0000CC2A0000}"/>
    <cellStyle name="쉼표 [0] 2 11 2 2 2 2 2" xfId="9574" xr:uid="{00000000-0005-0000-0000-0000CD2A0000}"/>
    <cellStyle name="쉼표 [0] 2 11 2 2 2 3" xfId="9575" xr:uid="{00000000-0005-0000-0000-0000CE2A0000}"/>
    <cellStyle name="쉼표 [0] 2 11 2 2 3" xfId="9576" xr:uid="{00000000-0005-0000-0000-0000CF2A0000}"/>
    <cellStyle name="쉼표 [0] 2 11 2 2 3 2" xfId="9577" xr:uid="{00000000-0005-0000-0000-0000D02A0000}"/>
    <cellStyle name="쉼표 [0] 2 11 2 2 3 2 2" xfId="9578" xr:uid="{00000000-0005-0000-0000-0000D12A0000}"/>
    <cellStyle name="쉼표 [0] 2 11 2 2 3 3" xfId="9579" xr:uid="{00000000-0005-0000-0000-0000D22A0000}"/>
    <cellStyle name="쉼표 [0] 2 11 2 2 4" xfId="9580" xr:uid="{00000000-0005-0000-0000-0000D32A0000}"/>
    <cellStyle name="쉼표 [0] 2 11 2 2 4 2" xfId="9581" xr:uid="{00000000-0005-0000-0000-0000D42A0000}"/>
    <cellStyle name="쉼표 [0] 2 11 2 2 5" xfId="9582" xr:uid="{00000000-0005-0000-0000-0000D52A0000}"/>
    <cellStyle name="쉼표 [0] 2 11 2 3" xfId="9583" xr:uid="{00000000-0005-0000-0000-0000D62A0000}"/>
    <cellStyle name="쉼표 [0] 2 11 2 3 2" xfId="9584" xr:uid="{00000000-0005-0000-0000-0000D72A0000}"/>
    <cellStyle name="쉼표 [0] 2 11 2 3 2 2" xfId="9585" xr:uid="{00000000-0005-0000-0000-0000D82A0000}"/>
    <cellStyle name="쉼표 [0] 2 11 2 3 3" xfId="9586" xr:uid="{00000000-0005-0000-0000-0000D92A0000}"/>
    <cellStyle name="쉼표 [0] 2 11 2 4" xfId="9587" xr:uid="{00000000-0005-0000-0000-0000DA2A0000}"/>
    <cellStyle name="쉼표 [0] 2 11 2 4 2" xfId="9588" xr:uid="{00000000-0005-0000-0000-0000DB2A0000}"/>
    <cellStyle name="쉼표 [0] 2 11 2 4 2 2" xfId="9589" xr:uid="{00000000-0005-0000-0000-0000DC2A0000}"/>
    <cellStyle name="쉼표 [0] 2 11 2 4 3" xfId="9590" xr:uid="{00000000-0005-0000-0000-0000DD2A0000}"/>
    <cellStyle name="쉼표 [0] 2 11 2 5" xfId="9591" xr:uid="{00000000-0005-0000-0000-0000DE2A0000}"/>
    <cellStyle name="쉼표 [0] 2 11 2 5 2" xfId="9592" xr:uid="{00000000-0005-0000-0000-0000DF2A0000}"/>
    <cellStyle name="쉼표 [0] 2 11 2 6" xfId="9593" xr:uid="{00000000-0005-0000-0000-0000E02A0000}"/>
    <cellStyle name="쉼표 [0] 2 11 2 7" xfId="39030" xr:uid="{00000000-0005-0000-0000-0000E12A0000}"/>
    <cellStyle name="쉼표 [0] 2 11 3" xfId="9594" xr:uid="{00000000-0005-0000-0000-0000E22A0000}"/>
    <cellStyle name="쉼표 [0] 2 11 3 2" xfId="9595" xr:uid="{00000000-0005-0000-0000-0000E32A0000}"/>
    <cellStyle name="쉼표 [0] 2 11 3 2 2" xfId="9596" xr:uid="{00000000-0005-0000-0000-0000E42A0000}"/>
    <cellStyle name="쉼표 [0] 2 11 3 2 2 2" xfId="9597" xr:uid="{00000000-0005-0000-0000-0000E52A0000}"/>
    <cellStyle name="쉼표 [0] 2 11 3 2 3" xfId="9598" xr:uid="{00000000-0005-0000-0000-0000E62A0000}"/>
    <cellStyle name="쉼표 [0] 2 11 3 3" xfId="9599" xr:uid="{00000000-0005-0000-0000-0000E72A0000}"/>
    <cellStyle name="쉼표 [0] 2 11 3 3 2" xfId="9600" xr:uid="{00000000-0005-0000-0000-0000E82A0000}"/>
    <cellStyle name="쉼표 [0] 2 11 3 3 2 2" xfId="9601" xr:uid="{00000000-0005-0000-0000-0000E92A0000}"/>
    <cellStyle name="쉼표 [0] 2 11 3 3 3" xfId="9602" xr:uid="{00000000-0005-0000-0000-0000EA2A0000}"/>
    <cellStyle name="쉼표 [0] 2 11 3 4" xfId="9603" xr:uid="{00000000-0005-0000-0000-0000EB2A0000}"/>
    <cellStyle name="쉼표 [0] 2 11 3 4 2" xfId="9604" xr:uid="{00000000-0005-0000-0000-0000EC2A0000}"/>
    <cellStyle name="쉼표 [0] 2 11 3 5" xfId="9605" xr:uid="{00000000-0005-0000-0000-0000ED2A0000}"/>
    <cellStyle name="쉼표 [0] 2 11 4" xfId="9606" xr:uid="{00000000-0005-0000-0000-0000EE2A0000}"/>
    <cellStyle name="쉼표 [0] 2 11 4 2" xfId="9607" xr:uid="{00000000-0005-0000-0000-0000EF2A0000}"/>
    <cellStyle name="쉼표 [0] 2 11 4 2 2" xfId="9608" xr:uid="{00000000-0005-0000-0000-0000F02A0000}"/>
    <cellStyle name="쉼표 [0] 2 11 4 2 2 2" xfId="9609" xr:uid="{00000000-0005-0000-0000-0000F12A0000}"/>
    <cellStyle name="쉼표 [0] 2 11 4 2 3" xfId="9610" xr:uid="{00000000-0005-0000-0000-0000F22A0000}"/>
    <cellStyle name="쉼표 [0] 2 11 4 3" xfId="9611" xr:uid="{00000000-0005-0000-0000-0000F32A0000}"/>
    <cellStyle name="쉼표 [0] 2 11 4 3 2" xfId="9612" xr:uid="{00000000-0005-0000-0000-0000F42A0000}"/>
    <cellStyle name="쉼표 [0] 2 11 4 3 2 2" xfId="9613" xr:uid="{00000000-0005-0000-0000-0000F52A0000}"/>
    <cellStyle name="쉼표 [0] 2 11 4 3 3" xfId="9614" xr:uid="{00000000-0005-0000-0000-0000F62A0000}"/>
    <cellStyle name="쉼표 [0] 2 11 4 4" xfId="9615" xr:uid="{00000000-0005-0000-0000-0000F72A0000}"/>
    <cellStyle name="쉼표 [0] 2 11 4 4 2" xfId="9616" xr:uid="{00000000-0005-0000-0000-0000F82A0000}"/>
    <cellStyle name="쉼표 [0] 2 11 4 5" xfId="9617" xr:uid="{00000000-0005-0000-0000-0000F92A0000}"/>
    <cellStyle name="쉼표 [0] 2 11 5" xfId="9618" xr:uid="{00000000-0005-0000-0000-0000FA2A0000}"/>
    <cellStyle name="쉼표 [0] 2 11 5 2" xfId="9619" xr:uid="{00000000-0005-0000-0000-0000FB2A0000}"/>
    <cellStyle name="쉼표 [0] 2 11 5 2 2" xfId="9620" xr:uid="{00000000-0005-0000-0000-0000FC2A0000}"/>
    <cellStyle name="쉼표 [0] 2 11 5 3" xfId="9621" xr:uid="{00000000-0005-0000-0000-0000FD2A0000}"/>
    <cellStyle name="쉼표 [0] 2 11 6" xfId="9622" xr:uid="{00000000-0005-0000-0000-0000FE2A0000}"/>
    <cellStyle name="쉼표 [0] 2 11 6 2" xfId="9623" xr:uid="{00000000-0005-0000-0000-0000FF2A0000}"/>
    <cellStyle name="쉼표 [0] 2 11 6 2 2" xfId="9624" xr:uid="{00000000-0005-0000-0000-0000002B0000}"/>
    <cellStyle name="쉼표 [0] 2 11 6 3" xfId="9625" xr:uid="{00000000-0005-0000-0000-0000012B0000}"/>
    <cellStyle name="쉼표 [0] 2 11 7" xfId="9626" xr:uid="{00000000-0005-0000-0000-0000022B0000}"/>
    <cellStyle name="쉼표 [0] 2 11 7 2" xfId="9627" xr:uid="{00000000-0005-0000-0000-0000032B0000}"/>
    <cellStyle name="쉼표 [0] 2 11 8" xfId="9628" xr:uid="{00000000-0005-0000-0000-0000042B0000}"/>
    <cellStyle name="쉼표 [0] 2 11 9" xfId="39031" xr:uid="{00000000-0005-0000-0000-0000052B0000}"/>
    <cellStyle name="쉼표 [0] 2 12" xfId="9629" xr:uid="{00000000-0005-0000-0000-0000062B0000}"/>
    <cellStyle name="쉼표 [0] 2 12 2" xfId="9630" xr:uid="{00000000-0005-0000-0000-0000072B0000}"/>
    <cellStyle name="쉼표 [0] 2 12 2 2" xfId="9631" xr:uid="{00000000-0005-0000-0000-0000082B0000}"/>
    <cellStyle name="쉼표 [0] 2 12 2 2 2" xfId="9632" xr:uid="{00000000-0005-0000-0000-0000092B0000}"/>
    <cellStyle name="쉼표 [0] 2 12 2 2 2 2" xfId="9633" xr:uid="{00000000-0005-0000-0000-00000A2B0000}"/>
    <cellStyle name="쉼표 [0] 2 12 2 2 2 2 2" xfId="9634" xr:uid="{00000000-0005-0000-0000-00000B2B0000}"/>
    <cellStyle name="쉼표 [0] 2 12 2 2 2 3" xfId="9635" xr:uid="{00000000-0005-0000-0000-00000C2B0000}"/>
    <cellStyle name="쉼표 [0] 2 12 2 2 3" xfId="9636" xr:uid="{00000000-0005-0000-0000-00000D2B0000}"/>
    <cellStyle name="쉼표 [0] 2 12 2 2 3 2" xfId="9637" xr:uid="{00000000-0005-0000-0000-00000E2B0000}"/>
    <cellStyle name="쉼표 [0] 2 12 2 2 3 2 2" xfId="9638" xr:uid="{00000000-0005-0000-0000-00000F2B0000}"/>
    <cellStyle name="쉼표 [0] 2 12 2 2 3 3" xfId="9639" xr:uid="{00000000-0005-0000-0000-0000102B0000}"/>
    <cellStyle name="쉼표 [0] 2 12 2 2 4" xfId="9640" xr:uid="{00000000-0005-0000-0000-0000112B0000}"/>
    <cellStyle name="쉼표 [0] 2 12 2 2 4 2" xfId="9641" xr:uid="{00000000-0005-0000-0000-0000122B0000}"/>
    <cellStyle name="쉼표 [0] 2 12 2 2 5" xfId="9642" xr:uid="{00000000-0005-0000-0000-0000132B0000}"/>
    <cellStyle name="쉼표 [0] 2 12 2 3" xfId="9643" xr:uid="{00000000-0005-0000-0000-0000142B0000}"/>
    <cellStyle name="쉼표 [0] 2 12 2 3 2" xfId="9644" xr:uid="{00000000-0005-0000-0000-0000152B0000}"/>
    <cellStyle name="쉼표 [0] 2 12 2 3 2 2" xfId="9645" xr:uid="{00000000-0005-0000-0000-0000162B0000}"/>
    <cellStyle name="쉼표 [0] 2 12 2 3 3" xfId="9646" xr:uid="{00000000-0005-0000-0000-0000172B0000}"/>
    <cellStyle name="쉼표 [0] 2 12 2 4" xfId="9647" xr:uid="{00000000-0005-0000-0000-0000182B0000}"/>
    <cellStyle name="쉼표 [0] 2 12 2 4 2" xfId="9648" xr:uid="{00000000-0005-0000-0000-0000192B0000}"/>
    <cellStyle name="쉼표 [0] 2 12 2 4 2 2" xfId="9649" xr:uid="{00000000-0005-0000-0000-00001A2B0000}"/>
    <cellStyle name="쉼표 [0] 2 12 2 4 3" xfId="9650" xr:uid="{00000000-0005-0000-0000-00001B2B0000}"/>
    <cellStyle name="쉼표 [0] 2 12 2 5" xfId="9651" xr:uid="{00000000-0005-0000-0000-00001C2B0000}"/>
    <cellStyle name="쉼표 [0] 2 12 2 5 2" xfId="9652" xr:uid="{00000000-0005-0000-0000-00001D2B0000}"/>
    <cellStyle name="쉼표 [0] 2 12 2 6" xfId="9653" xr:uid="{00000000-0005-0000-0000-00001E2B0000}"/>
    <cellStyle name="쉼표 [0] 2 12 3" xfId="9654" xr:uid="{00000000-0005-0000-0000-00001F2B0000}"/>
    <cellStyle name="쉼표 [0] 2 12 3 2" xfId="9655" xr:uid="{00000000-0005-0000-0000-0000202B0000}"/>
    <cellStyle name="쉼표 [0] 2 12 3 2 2" xfId="9656" xr:uid="{00000000-0005-0000-0000-0000212B0000}"/>
    <cellStyle name="쉼표 [0] 2 12 3 2 2 2" xfId="9657" xr:uid="{00000000-0005-0000-0000-0000222B0000}"/>
    <cellStyle name="쉼표 [0] 2 12 3 2 3" xfId="9658" xr:uid="{00000000-0005-0000-0000-0000232B0000}"/>
    <cellStyle name="쉼표 [0] 2 12 3 3" xfId="9659" xr:uid="{00000000-0005-0000-0000-0000242B0000}"/>
    <cellStyle name="쉼표 [0] 2 12 3 3 2" xfId="9660" xr:uid="{00000000-0005-0000-0000-0000252B0000}"/>
    <cellStyle name="쉼표 [0] 2 12 3 3 2 2" xfId="9661" xr:uid="{00000000-0005-0000-0000-0000262B0000}"/>
    <cellStyle name="쉼표 [0] 2 12 3 3 3" xfId="9662" xr:uid="{00000000-0005-0000-0000-0000272B0000}"/>
    <cellStyle name="쉼표 [0] 2 12 3 4" xfId="9663" xr:uid="{00000000-0005-0000-0000-0000282B0000}"/>
    <cellStyle name="쉼표 [0] 2 12 3 4 2" xfId="9664" xr:uid="{00000000-0005-0000-0000-0000292B0000}"/>
    <cellStyle name="쉼표 [0] 2 12 3 5" xfId="9665" xr:uid="{00000000-0005-0000-0000-00002A2B0000}"/>
    <cellStyle name="쉼표 [0] 2 12 4" xfId="9666" xr:uid="{00000000-0005-0000-0000-00002B2B0000}"/>
    <cellStyle name="쉼표 [0] 2 12 4 2" xfId="9667" xr:uid="{00000000-0005-0000-0000-00002C2B0000}"/>
    <cellStyle name="쉼표 [0] 2 12 4 2 2" xfId="9668" xr:uid="{00000000-0005-0000-0000-00002D2B0000}"/>
    <cellStyle name="쉼표 [0] 2 12 4 2 2 2" xfId="9669" xr:uid="{00000000-0005-0000-0000-00002E2B0000}"/>
    <cellStyle name="쉼표 [0] 2 12 4 2 3" xfId="9670" xr:uid="{00000000-0005-0000-0000-00002F2B0000}"/>
    <cellStyle name="쉼표 [0] 2 12 4 3" xfId="9671" xr:uid="{00000000-0005-0000-0000-0000302B0000}"/>
    <cellStyle name="쉼표 [0] 2 12 4 3 2" xfId="9672" xr:uid="{00000000-0005-0000-0000-0000312B0000}"/>
    <cellStyle name="쉼표 [0] 2 12 4 3 2 2" xfId="9673" xr:uid="{00000000-0005-0000-0000-0000322B0000}"/>
    <cellStyle name="쉼표 [0] 2 12 4 3 3" xfId="9674" xr:uid="{00000000-0005-0000-0000-0000332B0000}"/>
    <cellStyle name="쉼표 [0] 2 12 4 4" xfId="9675" xr:uid="{00000000-0005-0000-0000-0000342B0000}"/>
    <cellStyle name="쉼표 [0] 2 12 4 4 2" xfId="9676" xr:uid="{00000000-0005-0000-0000-0000352B0000}"/>
    <cellStyle name="쉼표 [0] 2 12 4 5" xfId="9677" xr:uid="{00000000-0005-0000-0000-0000362B0000}"/>
    <cellStyle name="쉼표 [0] 2 12 5" xfId="9678" xr:uid="{00000000-0005-0000-0000-0000372B0000}"/>
    <cellStyle name="쉼표 [0] 2 12 5 2" xfId="9679" xr:uid="{00000000-0005-0000-0000-0000382B0000}"/>
    <cellStyle name="쉼표 [0] 2 12 5 2 2" xfId="9680" xr:uid="{00000000-0005-0000-0000-0000392B0000}"/>
    <cellStyle name="쉼표 [0] 2 12 5 3" xfId="9681" xr:uid="{00000000-0005-0000-0000-00003A2B0000}"/>
    <cellStyle name="쉼표 [0] 2 12 6" xfId="9682" xr:uid="{00000000-0005-0000-0000-00003B2B0000}"/>
    <cellStyle name="쉼표 [0] 2 12 6 2" xfId="9683" xr:uid="{00000000-0005-0000-0000-00003C2B0000}"/>
    <cellStyle name="쉼표 [0] 2 12 6 2 2" xfId="9684" xr:uid="{00000000-0005-0000-0000-00003D2B0000}"/>
    <cellStyle name="쉼표 [0] 2 12 6 3" xfId="9685" xr:uid="{00000000-0005-0000-0000-00003E2B0000}"/>
    <cellStyle name="쉼표 [0] 2 12 7" xfId="9686" xr:uid="{00000000-0005-0000-0000-00003F2B0000}"/>
    <cellStyle name="쉼표 [0] 2 12 7 2" xfId="9687" xr:uid="{00000000-0005-0000-0000-0000402B0000}"/>
    <cellStyle name="쉼표 [0] 2 12 8" xfId="9688" xr:uid="{00000000-0005-0000-0000-0000412B0000}"/>
    <cellStyle name="쉼표 [0] 2 12 9" xfId="39032" xr:uid="{00000000-0005-0000-0000-0000422B0000}"/>
    <cellStyle name="쉼표 [0] 2 13" xfId="9689" xr:uid="{00000000-0005-0000-0000-0000432B0000}"/>
    <cellStyle name="쉼표 [0] 2 13 2" xfId="9690" xr:uid="{00000000-0005-0000-0000-0000442B0000}"/>
    <cellStyle name="쉼표 [0] 2 13 2 2" xfId="9691" xr:uid="{00000000-0005-0000-0000-0000452B0000}"/>
    <cellStyle name="쉼표 [0] 2 13 2 2 2" xfId="9692" xr:uid="{00000000-0005-0000-0000-0000462B0000}"/>
    <cellStyle name="쉼표 [0] 2 13 2 2 2 2" xfId="9693" xr:uid="{00000000-0005-0000-0000-0000472B0000}"/>
    <cellStyle name="쉼표 [0] 2 13 2 2 3" xfId="9694" xr:uid="{00000000-0005-0000-0000-0000482B0000}"/>
    <cellStyle name="쉼표 [0] 2 13 2 3" xfId="9695" xr:uid="{00000000-0005-0000-0000-0000492B0000}"/>
    <cellStyle name="쉼표 [0] 2 13 2 3 2" xfId="9696" xr:uid="{00000000-0005-0000-0000-00004A2B0000}"/>
    <cellStyle name="쉼표 [0] 2 13 2 3 2 2" xfId="9697" xr:uid="{00000000-0005-0000-0000-00004B2B0000}"/>
    <cellStyle name="쉼표 [0] 2 13 2 3 3" xfId="9698" xr:uid="{00000000-0005-0000-0000-00004C2B0000}"/>
    <cellStyle name="쉼표 [0] 2 13 2 4" xfId="9699" xr:uid="{00000000-0005-0000-0000-00004D2B0000}"/>
    <cellStyle name="쉼표 [0] 2 13 2 4 2" xfId="9700" xr:uid="{00000000-0005-0000-0000-00004E2B0000}"/>
    <cellStyle name="쉼표 [0] 2 13 2 5" xfId="9701" xr:uid="{00000000-0005-0000-0000-00004F2B0000}"/>
    <cellStyle name="쉼표 [0] 2 13 3" xfId="9702" xr:uid="{00000000-0005-0000-0000-0000502B0000}"/>
    <cellStyle name="쉼표 [0] 2 13 3 2" xfId="9703" xr:uid="{00000000-0005-0000-0000-0000512B0000}"/>
    <cellStyle name="쉼표 [0] 2 13 3 2 2" xfId="9704" xr:uid="{00000000-0005-0000-0000-0000522B0000}"/>
    <cellStyle name="쉼표 [0] 2 13 3 3" xfId="9705" xr:uid="{00000000-0005-0000-0000-0000532B0000}"/>
    <cellStyle name="쉼표 [0] 2 13 4" xfId="9706" xr:uid="{00000000-0005-0000-0000-0000542B0000}"/>
    <cellStyle name="쉼표 [0] 2 13 4 2" xfId="9707" xr:uid="{00000000-0005-0000-0000-0000552B0000}"/>
    <cellStyle name="쉼표 [0] 2 13 4 2 2" xfId="9708" xr:uid="{00000000-0005-0000-0000-0000562B0000}"/>
    <cellStyle name="쉼표 [0] 2 13 4 3" xfId="9709" xr:uid="{00000000-0005-0000-0000-0000572B0000}"/>
    <cellStyle name="쉼표 [0] 2 13 5" xfId="9710" xr:uid="{00000000-0005-0000-0000-0000582B0000}"/>
    <cellStyle name="쉼표 [0] 2 13 5 2" xfId="9711" xr:uid="{00000000-0005-0000-0000-0000592B0000}"/>
    <cellStyle name="쉼표 [0] 2 13 6" xfId="9712" xr:uid="{00000000-0005-0000-0000-00005A2B0000}"/>
    <cellStyle name="쉼표 [0] 2 14" xfId="9713" xr:uid="{00000000-0005-0000-0000-00005B2B0000}"/>
    <cellStyle name="쉼표 [0] 2 14 2" xfId="9714" xr:uid="{00000000-0005-0000-0000-00005C2B0000}"/>
    <cellStyle name="쉼표 [0] 2 14 2 2" xfId="9715" xr:uid="{00000000-0005-0000-0000-00005D2B0000}"/>
    <cellStyle name="쉼표 [0] 2 14 2 2 2" xfId="9716" xr:uid="{00000000-0005-0000-0000-00005E2B0000}"/>
    <cellStyle name="쉼표 [0] 2 14 2 3" xfId="9717" xr:uid="{00000000-0005-0000-0000-00005F2B0000}"/>
    <cellStyle name="쉼표 [0] 2 14 3" xfId="9718" xr:uid="{00000000-0005-0000-0000-0000602B0000}"/>
    <cellStyle name="쉼표 [0] 2 14 3 2" xfId="9719" xr:uid="{00000000-0005-0000-0000-0000612B0000}"/>
    <cellStyle name="쉼표 [0] 2 14 3 2 2" xfId="9720" xr:uid="{00000000-0005-0000-0000-0000622B0000}"/>
    <cellStyle name="쉼표 [0] 2 14 3 3" xfId="9721" xr:uid="{00000000-0005-0000-0000-0000632B0000}"/>
    <cellStyle name="쉼표 [0] 2 14 4" xfId="9722" xr:uid="{00000000-0005-0000-0000-0000642B0000}"/>
    <cellStyle name="쉼표 [0] 2 14 4 2" xfId="9723" xr:uid="{00000000-0005-0000-0000-0000652B0000}"/>
    <cellStyle name="쉼표 [0] 2 14 5" xfId="9724" xr:uid="{00000000-0005-0000-0000-0000662B0000}"/>
    <cellStyle name="쉼표 [0] 2 15" xfId="9725" xr:uid="{00000000-0005-0000-0000-0000672B0000}"/>
    <cellStyle name="쉼표 [0] 2 15 2" xfId="9726" xr:uid="{00000000-0005-0000-0000-0000682B0000}"/>
    <cellStyle name="쉼표 [0] 2 15 2 2" xfId="9727" xr:uid="{00000000-0005-0000-0000-0000692B0000}"/>
    <cellStyle name="쉼표 [0] 2 15 2 2 2" xfId="9728" xr:uid="{00000000-0005-0000-0000-00006A2B0000}"/>
    <cellStyle name="쉼표 [0] 2 15 2 3" xfId="9729" xr:uid="{00000000-0005-0000-0000-00006B2B0000}"/>
    <cellStyle name="쉼표 [0] 2 15 3" xfId="9730" xr:uid="{00000000-0005-0000-0000-00006C2B0000}"/>
    <cellStyle name="쉼표 [0] 2 15 3 2" xfId="9731" xr:uid="{00000000-0005-0000-0000-00006D2B0000}"/>
    <cellStyle name="쉼표 [0] 2 15 3 2 2" xfId="9732" xr:uid="{00000000-0005-0000-0000-00006E2B0000}"/>
    <cellStyle name="쉼표 [0] 2 15 3 3" xfId="9733" xr:uid="{00000000-0005-0000-0000-00006F2B0000}"/>
    <cellStyle name="쉼표 [0] 2 15 4" xfId="9734" xr:uid="{00000000-0005-0000-0000-0000702B0000}"/>
    <cellStyle name="쉼표 [0] 2 15 4 2" xfId="9735" xr:uid="{00000000-0005-0000-0000-0000712B0000}"/>
    <cellStyle name="쉼표 [0] 2 15 5" xfId="9736" xr:uid="{00000000-0005-0000-0000-0000722B0000}"/>
    <cellStyle name="쉼표 [0] 2 16" xfId="9737" xr:uid="{00000000-0005-0000-0000-0000732B0000}"/>
    <cellStyle name="쉼표 [0] 2 16 2" xfId="9738" xr:uid="{00000000-0005-0000-0000-0000742B0000}"/>
    <cellStyle name="쉼표 [0] 2 16 2 2" xfId="9739" xr:uid="{00000000-0005-0000-0000-0000752B0000}"/>
    <cellStyle name="쉼표 [0] 2 16 3" xfId="9740" xr:uid="{00000000-0005-0000-0000-0000762B0000}"/>
    <cellStyle name="쉼표 [0] 2 17" xfId="9741" xr:uid="{00000000-0005-0000-0000-0000772B0000}"/>
    <cellStyle name="쉼표 [0] 2 17 2" xfId="9742" xr:uid="{00000000-0005-0000-0000-0000782B0000}"/>
    <cellStyle name="쉼표 [0] 2 17 2 2" xfId="9743" xr:uid="{00000000-0005-0000-0000-0000792B0000}"/>
    <cellStyle name="쉼표 [0] 2 17 3" xfId="9744" xr:uid="{00000000-0005-0000-0000-00007A2B0000}"/>
    <cellStyle name="쉼표 [0] 2 18" xfId="9745" xr:uid="{00000000-0005-0000-0000-00007B2B0000}"/>
    <cellStyle name="쉼표 [0] 2 18 2" xfId="9746" xr:uid="{00000000-0005-0000-0000-00007C2B0000}"/>
    <cellStyle name="쉼표 [0] 2 19" xfId="9747" xr:uid="{00000000-0005-0000-0000-00007D2B0000}"/>
    <cellStyle name="쉼표 [0] 2 2" xfId="9748" xr:uid="{00000000-0005-0000-0000-00007E2B0000}"/>
    <cellStyle name="쉼표 [0] 2 2 10" xfId="9749" xr:uid="{00000000-0005-0000-0000-00007F2B0000}"/>
    <cellStyle name="쉼표 [0] 2 2 10 2" xfId="9750" xr:uid="{00000000-0005-0000-0000-0000802B0000}"/>
    <cellStyle name="쉼표 [0] 2 2 10 2 2" xfId="9751" xr:uid="{00000000-0005-0000-0000-0000812B0000}"/>
    <cellStyle name="쉼표 [0] 2 2 10 2 2 2" xfId="9752" xr:uid="{00000000-0005-0000-0000-0000822B0000}"/>
    <cellStyle name="쉼표 [0] 2 2 10 2 2 2 2" xfId="9753" xr:uid="{00000000-0005-0000-0000-0000832B0000}"/>
    <cellStyle name="쉼표 [0] 2 2 10 2 2 3" xfId="9754" xr:uid="{00000000-0005-0000-0000-0000842B0000}"/>
    <cellStyle name="쉼표 [0] 2 2 10 2 3" xfId="9755" xr:uid="{00000000-0005-0000-0000-0000852B0000}"/>
    <cellStyle name="쉼표 [0] 2 2 10 2 3 2" xfId="9756" xr:uid="{00000000-0005-0000-0000-0000862B0000}"/>
    <cellStyle name="쉼표 [0] 2 2 10 2 3 2 2" xfId="9757" xr:uid="{00000000-0005-0000-0000-0000872B0000}"/>
    <cellStyle name="쉼표 [0] 2 2 10 2 3 3" xfId="9758" xr:uid="{00000000-0005-0000-0000-0000882B0000}"/>
    <cellStyle name="쉼표 [0] 2 2 10 2 4" xfId="9759" xr:uid="{00000000-0005-0000-0000-0000892B0000}"/>
    <cellStyle name="쉼표 [0] 2 2 10 2 4 2" xfId="9760" xr:uid="{00000000-0005-0000-0000-00008A2B0000}"/>
    <cellStyle name="쉼표 [0] 2 2 10 2 5" xfId="9761" xr:uid="{00000000-0005-0000-0000-00008B2B0000}"/>
    <cellStyle name="쉼표 [0] 2 2 10 2 6" xfId="39033" xr:uid="{00000000-0005-0000-0000-00008C2B0000}"/>
    <cellStyle name="쉼표 [0] 2 2 10 3" xfId="9762" xr:uid="{00000000-0005-0000-0000-00008D2B0000}"/>
    <cellStyle name="쉼표 [0] 2 2 10 3 2" xfId="9763" xr:uid="{00000000-0005-0000-0000-00008E2B0000}"/>
    <cellStyle name="쉼표 [0] 2 2 10 3 2 2" xfId="9764" xr:uid="{00000000-0005-0000-0000-00008F2B0000}"/>
    <cellStyle name="쉼표 [0] 2 2 10 3 3" xfId="9765" xr:uid="{00000000-0005-0000-0000-0000902B0000}"/>
    <cellStyle name="쉼표 [0] 2 2 10 4" xfId="9766" xr:uid="{00000000-0005-0000-0000-0000912B0000}"/>
    <cellStyle name="쉼표 [0] 2 2 10 4 2" xfId="9767" xr:uid="{00000000-0005-0000-0000-0000922B0000}"/>
    <cellStyle name="쉼표 [0] 2 2 10 4 2 2" xfId="9768" xr:uid="{00000000-0005-0000-0000-0000932B0000}"/>
    <cellStyle name="쉼표 [0] 2 2 10 4 3" xfId="9769" xr:uid="{00000000-0005-0000-0000-0000942B0000}"/>
    <cellStyle name="쉼표 [0] 2 2 10 5" xfId="9770" xr:uid="{00000000-0005-0000-0000-0000952B0000}"/>
    <cellStyle name="쉼표 [0] 2 2 10 5 2" xfId="9771" xr:uid="{00000000-0005-0000-0000-0000962B0000}"/>
    <cellStyle name="쉼표 [0] 2 2 10 6" xfId="9772" xr:uid="{00000000-0005-0000-0000-0000972B0000}"/>
    <cellStyle name="쉼표 [0] 2 2 10 7" xfId="37561" xr:uid="{00000000-0005-0000-0000-0000982B0000}"/>
    <cellStyle name="쉼표 [0] 2 2 11" xfId="9773" xr:uid="{00000000-0005-0000-0000-0000992B0000}"/>
    <cellStyle name="쉼표 [0] 2 2 11 2" xfId="9774" xr:uid="{00000000-0005-0000-0000-00009A2B0000}"/>
    <cellStyle name="쉼표 [0] 2 2 11 2 2" xfId="9775" xr:uid="{00000000-0005-0000-0000-00009B2B0000}"/>
    <cellStyle name="쉼표 [0] 2 2 11 2 2 2" xfId="9776" xr:uid="{00000000-0005-0000-0000-00009C2B0000}"/>
    <cellStyle name="쉼표 [0] 2 2 11 2 3" xfId="9777" xr:uid="{00000000-0005-0000-0000-00009D2B0000}"/>
    <cellStyle name="쉼표 [0] 2 2 11 2 4" xfId="39034" xr:uid="{00000000-0005-0000-0000-00009E2B0000}"/>
    <cellStyle name="쉼표 [0] 2 2 11 3" xfId="9778" xr:uid="{00000000-0005-0000-0000-00009F2B0000}"/>
    <cellStyle name="쉼표 [0] 2 2 11 3 2" xfId="9779" xr:uid="{00000000-0005-0000-0000-0000A02B0000}"/>
    <cellStyle name="쉼표 [0] 2 2 11 3 2 2" xfId="9780" xr:uid="{00000000-0005-0000-0000-0000A12B0000}"/>
    <cellStyle name="쉼표 [0] 2 2 11 3 3" xfId="9781" xr:uid="{00000000-0005-0000-0000-0000A22B0000}"/>
    <cellStyle name="쉼표 [0] 2 2 11 4" xfId="9782" xr:uid="{00000000-0005-0000-0000-0000A32B0000}"/>
    <cellStyle name="쉼표 [0] 2 2 11 4 2" xfId="9783" xr:uid="{00000000-0005-0000-0000-0000A42B0000}"/>
    <cellStyle name="쉼표 [0] 2 2 11 5" xfId="9784" xr:uid="{00000000-0005-0000-0000-0000A52B0000}"/>
    <cellStyle name="쉼표 [0] 2 2 11 6" xfId="39035" xr:uid="{00000000-0005-0000-0000-0000A62B0000}"/>
    <cellStyle name="쉼표 [0] 2 2 12" xfId="9785" xr:uid="{00000000-0005-0000-0000-0000A72B0000}"/>
    <cellStyle name="쉼표 [0] 2 2 12 2" xfId="9786" xr:uid="{00000000-0005-0000-0000-0000A82B0000}"/>
    <cellStyle name="쉼표 [0] 2 2 12 2 2" xfId="9787" xr:uid="{00000000-0005-0000-0000-0000A92B0000}"/>
    <cellStyle name="쉼표 [0] 2 2 12 2 2 2" xfId="9788" xr:uid="{00000000-0005-0000-0000-0000AA2B0000}"/>
    <cellStyle name="쉼표 [0] 2 2 12 2 3" xfId="9789" xr:uid="{00000000-0005-0000-0000-0000AB2B0000}"/>
    <cellStyle name="쉼표 [0] 2 2 12 3" xfId="9790" xr:uid="{00000000-0005-0000-0000-0000AC2B0000}"/>
    <cellStyle name="쉼표 [0] 2 2 12 3 2" xfId="9791" xr:uid="{00000000-0005-0000-0000-0000AD2B0000}"/>
    <cellStyle name="쉼표 [0] 2 2 12 3 2 2" xfId="9792" xr:uid="{00000000-0005-0000-0000-0000AE2B0000}"/>
    <cellStyle name="쉼표 [0] 2 2 12 3 3" xfId="9793" xr:uid="{00000000-0005-0000-0000-0000AF2B0000}"/>
    <cellStyle name="쉼표 [0] 2 2 12 4" xfId="9794" xr:uid="{00000000-0005-0000-0000-0000B02B0000}"/>
    <cellStyle name="쉼표 [0] 2 2 12 4 2" xfId="9795" xr:uid="{00000000-0005-0000-0000-0000B12B0000}"/>
    <cellStyle name="쉼표 [0] 2 2 12 5" xfId="9796" xr:uid="{00000000-0005-0000-0000-0000B22B0000}"/>
    <cellStyle name="쉼표 [0] 2 2 13" xfId="9797" xr:uid="{00000000-0005-0000-0000-0000B32B0000}"/>
    <cellStyle name="쉼표 [0] 2 2 13 2" xfId="9798" xr:uid="{00000000-0005-0000-0000-0000B42B0000}"/>
    <cellStyle name="쉼표 [0] 2 2 13 2 2" xfId="9799" xr:uid="{00000000-0005-0000-0000-0000B52B0000}"/>
    <cellStyle name="쉼표 [0] 2 2 13 3" xfId="9800" xr:uid="{00000000-0005-0000-0000-0000B62B0000}"/>
    <cellStyle name="쉼표 [0] 2 2 14" xfId="9801" xr:uid="{00000000-0005-0000-0000-0000B72B0000}"/>
    <cellStyle name="쉼표 [0] 2 2 14 2" xfId="9802" xr:uid="{00000000-0005-0000-0000-0000B82B0000}"/>
    <cellStyle name="쉼표 [0] 2 2 14 2 2" xfId="9803" xr:uid="{00000000-0005-0000-0000-0000B92B0000}"/>
    <cellStyle name="쉼표 [0] 2 2 14 3" xfId="9804" xr:uid="{00000000-0005-0000-0000-0000BA2B0000}"/>
    <cellStyle name="쉼표 [0] 2 2 15" xfId="9805" xr:uid="{00000000-0005-0000-0000-0000BB2B0000}"/>
    <cellStyle name="쉼표 [0] 2 2 15 2" xfId="9806" xr:uid="{00000000-0005-0000-0000-0000BC2B0000}"/>
    <cellStyle name="쉼표 [0] 2 2 16" xfId="9807" xr:uid="{00000000-0005-0000-0000-0000BD2B0000}"/>
    <cellStyle name="쉼표 [0] 2 2 17" xfId="9808" xr:uid="{00000000-0005-0000-0000-0000BE2B0000}"/>
    <cellStyle name="쉼표 [0] 2 2 18" xfId="9809" xr:uid="{00000000-0005-0000-0000-0000BF2B0000}"/>
    <cellStyle name="쉼표 [0] 2 2 19" xfId="9810" xr:uid="{00000000-0005-0000-0000-0000C02B0000}"/>
    <cellStyle name="쉼표 [0] 2 2 2" xfId="9811" xr:uid="{00000000-0005-0000-0000-0000C12B0000}"/>
    <cellStyle name="쉼표 [0] 2 2 2 10" xfId="9812" xr:uid="{00000000-0005-0000-0000-0000C22B0000}"/>
    <cellStyle name="쉼표 [0] 2 2 2 10 2" xfId="9813" xr:uid="{00000000-0005-0000-0000-0000C32B0000}"/>
    <cellStyle name="쉼표 [0] 2 2 2 11" xfId="9814" xr:uid="{00000000-0005-0000-0000-0000C42B0000}"/>
    <cellStyle name="쉼표 [0] 2 2 2 12" xfId="9815" xr:uid="{00000000-0005-0000-0000-0000C52B0000}"/>
    <cellStyle name="쉼표 [0] 2 2 2 13" xfId="39036" xr:uid="{00000000-0005-0000-0000-0000C62B0000}"/>
    <cellStyle name="쉼표 [0] 2 2 2 2" xfId="9816" xr:uid="{00000000-0005-0000-0000-0000C72B0000}"/>
    <cellStyle name="쉼표 [0] 2 2 2 2 10" xfId="9817" xr:uid="{00000000-0005-0000-0000-0000C82B0000}"/>
    <cellStyle name="쉼표 [0] 2 2 2 2 11" xfId="9818" xr:uid="{00000000-0005-0000-0000-0000C92B0000}"/>
    <cellStyle name="쉼표 [0] 2 2 2 2 12" xfId="39037" xr:uid="{00000000-0005-0000-0000-0000CA2B0000}"/>
    <cellStyle name="쉼표 [0] 2 2 2 2 2" xfId="9819" xr:uid="{00000000-0005-0000-0000-0000CB2B0000}"/>
    <cellStyle name="쉼표 [0] 2 2 2 2 2 10" xfId="39038" xr:uid="{00000000-0005-0000-0000-0000CC2B0000}"/>
    <cellStyle name="쉼표 [0] 2 2 2 2 2 2" xfId="9820" xr:uid="{00000000-0005-0000-0000-0000CD2B0000}"/>
    <cellStyle name="쉼표 [0] 2 2 2 2 2 2 2" xfId="9821" xr:uid="{00000000-0005-0000-0000-0000CE2B0000}"/>
    <cellStyle name="쉼표 [0] 2 2 2 2 2 2 2 2" xfId="9822" xr:uid="{00000000-0005-0000-0000-0000CF2B0000}"/>
    <cellStyle name="쉼표 [0] 2 2 2 2 2 2 2 2 2" xfId="9823" xr:uid="{00000000-0005-0000-0000-0000D02B0000}"/>
    <cellStyle name="쉼표 [0] 2 2 2 2 2 2 2 2 2 2" xfId="9824" xr:uid="{00000000-0005-0000-0000-0000D12B0000}"/>
    <cellStyle name="쉼표 [0] 2 2 2 2 2 2 2 2 3" xfId="9825" xr:uid="{00000000-0005-0000-0000-0000D22B0000}"/>
    <cellStyle name="쉼표 [0] 2 2 2 2 2 2 2 3" xfId="9826" xr:uid="{00000000-0005-0000-0000-0000D32B0000}"/>
    <cellStyle name="쉼표 [0] 2 2 2 2 2 2 2 3 2" xfId="9827" xr:uid="{00000000-0005-0000-0000-0000D42B0000}"/>
    <cellStyle name="쉼표 [0] 2 2 2 2 2 2 2 3 2 2" xfId="9828" xr:uid="{00000000-0005-0000-0000-0000D52B0000}"/>
    <cellStyle name="쉼표 [0] 2 2 2 2 2 2 2 3 3" xfId="9829" xr:uid="{00000000-0005-0000-0000-0000D62B0000}"/>
    <cellStyle name="쉼표 [0] 2 2 2 2 2 2 2 4" xfId="9830" xr:uid="{00000000-0005-0000-0000-0000D72B0000}"/>
    <cellStyle name="쉼표 [0] 2 2 2 2 2 2 2 4 2" xfId="9831" xr:uid="{00000000-0005-0000-0000-0000D82B0000}"/>
    <cellStyle name="쉼표 [0] 2 2 2 2 2 2 2 5" xfId="9832" xr:uid="{00000000-0005-0000-0000-0000D92B0000}"/>
    <cellStyle name="쉼표 [0] 2 2 2 2 2 2 2 6" xfId="39039" xr:uid="{00000000-0005-0000-0000-0000DA2B0000}"/>
    <cellStyle name="쉼표 [0] 2 2 2 2 2 2 3" xfId="9833" xr:uid="{00000000-0005-0000-0000-0000DB2B0000}"/>
    <cellStyle name="쉼표 [0] 2 2 2 2 2 2 3 2" xfId="9834" xr:uid="{00000000-0005-0000-0000-0000DC2B0000}"/>
    <cellStyle name="쉼표 [0] 2 2 2 2 2 2 3 2 2" xfId="9835" xr:uid="{00000000-0005-0000-0000-0000DD2B0000}"/>
    <cellStyle name="쉼표 [0] 2 2 2 2 2 2 3 3" xfId="9836" xr:uid="{00000000-0005-0000-0000-0000DE2B0000}"/>
    <cellStyle name="쉼표 [0] 2 2 2 2 2 2 4" xfId="9837" xr:uid="{00000000-0005-0000-0000-0000DF2B0000}"/>
    <cellStyle name="쉼표 [0] 2 2 2 2 2 2 4 2" xfId="9838" xr:uid="{00000000-0005-0000-0000-0000E02B0000}"/>
    <cellStyle name="쉼표 [0] 2 2 2 2 2 2 4 2 2" xfId="9839" xr:uid="{00000000-0005-0000-0000-0000E12B0000}"/>
    <cellStyle name="쉼표 [0] 2 2 2 2 2 2 4 3" xfId="9840" xr:uid="{00000000-0005-0000-0000-0000E22B0000}"/>
    <cellStyle name="쉼표 [0] 2 2 2 2 2 2 5" xfId="9841" xr:uid="{00000000-0005-0000-0000-0000E32B0000}"/>
    <cellStyle name="쉼표 [0] 2 2 2 2 2 2 5 2" xfId="9842" xr:uid="{00000000-0005-0000-0000-0000E42B0000}"/>
    <cellStyle name="쉼표 [0] 2 2 2 2 2 2 6" xfId="9843" xr:uid="{00000000-0005-0000-0000-0000E52B0000}"/>
    <cellStyle name="쉼표 [0] 2 2 2 2 2 2 7" xfId="9844" xr:uid="{00000000-0005-0000-0000-0000E62B0000}"/>
    <cellStyle name="쉼표 [0] 2 2 2 2 2 2 8" xfId="39040" xr:uid="{00000000-0005-0000-0000-0000E72B0000}"/>
    <cellStyle name="쉼표 [0] 2 2 2 2 2 3" xfId="9845" xr:uid="{00000000-0005-0000-0000-0000E82B0000}"/>
    <cellStyle name="쉼표 [0] 2 2 2 2 2 3 2" xfId="9846" xr:uid="{00000000-0005-0000-0000-0000E92B0000}"/>
    <cellStyle name="쉼표 [0] 2 2 2 2 2 3 2 2" xfId="9847" xr:uid="{00000000-0005-0000-0000-0000EA2B0000}"/>
    <cellStyle name="쉼표 [0] 2 2 2 2 2 3 2 2 2" xfId="9848" xr:uid="{00000000-0005-0000-0000-0000EB2B0000}"/>
    <cellStyle name="쉼표 [0] 2 2 2 2 2 3 2 3" xfId="9849" xr:uid="{00000000-0005-0000-0000-0000EC2B0000}"/>
    <cellStyle name="쉼표 [0] 2 2 2 2 2 3 2 4" xfId="39041" xr:uid="{00000000-0005-0000-0000-0000ED2B0000}"/>
    <cellStyle name="쉼표 [0] 2 2 2 2 2 3 3" xfId="9850" xr:uid="{00000000-0005-0000-0000-0000EE2B0000}"/>
    <cellStyle name="쉼표 [0] 2 2 2 2 2 3 3 2" xfId="9851" xr:uid="{00000000-0005-0000-0000-0000EF2B0000}"/>
    <cellStyle name="쉼표 [0] 2 2 2 2 2 3 3 2 2" xfId="9852" xr:uid="{00000000-0005-0000-0000-0000F02B0000}"/>
    <cellStyle name="쉼표 [0] 2 2 2 2 2 3 3 3" xfId="9853" xr:uid="{00000000-0005-0000-0000-0000F12B0000}"/>
    <cellStyle name="쉼표 [0] 2 2 2 2 2 3 4" xfId="9854" xr:uid="{00000000-0005-0000-0000-0000F22B0000}"/>
    <cellStyle name="쉼표 [0] 2 2 2 2 2 3 4 2" xfId="9855" xr:uid="{00000000-0005-0000-0000-0000F32B0000}"/>
    <cellStyle name="쉼표 [0] 2 2 2 2 2 3 5" xfId="9856" xr:uid="{00000000-0005-0000-0000-0000F42B0000}"/>
    <cellStyle name="쉼표 [0] 2 2 2 2 2 3 6" xfId="39042" xr:uid="{00000000-0005-0000-0000-0000F52B0000}"/>
    <cellStyle name="쉼표 [0] 2 2 2 2 2 4" xfId="9857" xr:uid="{00000000-0005-0000-0000-0000F62B0000}"/>
    <cellStyle name="쉼표 [0] 2 2 2 2 2 4 2" xfId="9858" xr:uid="{00000000-0005-0000-0000-0000F72B0000}"/>
    <cellStyle name="쉼표 [0] 2 2 2 2 2 4 2 2" xfId="9859" xr:uid="{00000000-0005-0000-0000-0000F82B0000}"/>
    <cellStyle name="쉼표 [0] 2 2 2 2 2 4 2 2 2" xfId="9860" xr:uid="{00000000-0005-0000-0000-0000F92B0000}"/>
    <cellStyle name="쉼표 [0] 2 2 2 2 2 4 2 3" xfId="9861" xr:uid="{00000000-0005-0000-0000-0000FA2B0000}"/>
    <cellStyle name="쉼표 [0] 2 2 2 2 2 4 3" xfId="9862" xr:uid="{00000000-0005-0000-0000-0000FB2B0000}"/>
    <cellStyle name="쉼표 [0] 2 2 2 2 2 4 3 2" xfId="9863" xr:uid="{00000000-0005-0000-0000-0000FC2B0000}"/>
    <cellStyle name="쉼표 [0] 2 2 2 2 2 4 3 2 2" xfId="9864" xr:uid="{00000000-0005-0000-0000-0000FD2B0000}"/>
    <cellStyle name="쉼표 [0] 2 2 2 2 2 4 3 3" xfId="9865" xr:uid="{00000000-0005-0000-0000-0000FE2B0000}"/>
    <cellStyle name="쉼표 [0] 2 2 2 2 2 4 4" xfId="9866" xr:uid="{00000000-0005-0000-0000-0000FF2B0000}"/>
    <cellStyle name="쉼표 [0] 2 2 2 2 2 4 4 2" xfId="9867" xr:uid="{00000000-0005-0000-0000-0000002C0000}"/>
    <cellStyle name="쉼표 [0] 2 2 2 2 2 4 5" xfId="9868" xr:uid="{00000000-0005-0000-0000-0000012C0000}"/>
    <cellStyle name="쉼표 [0] 2 2 2 2 2 4 6" xfId="39043" xr:uid="{00000000-0005-0000-0000-0000022C0000}"/>
    <cellStyle name="쉼표 [0] 2 2 2 2 2 5" xfId="9869" xr:uid="{00000000-0005-0000-0000-0000032C0000}"/>
    <cellStyle name="쉼표 [0] 2 2 2 2 2 5 2" xfId="9870" xr:uid="{00000000-0005-0000-0000-0000042C0000}"/>
    <cellStyle name="쉼표 [0] 2 2 2 2 2 5 2 2" xfId="9871" xr:uid="{00000000-0005-0000-0000-0000052C0000}"/>
    <cellStyle name="쉼표 [0] 2 2 2 2 2 5 3" xfId="9872" xr:uid="{00000000-0005-0000-0000-0000062C0000}"/>
    <cellStyle name="쉼표 [0] 2 2 2 2 2 6" xfId="9873" xr:uid="{00000000-0005-0000-0000-0000072C0000}"/>
    <cellStyle name="쉼표 [0] 2 2 2 2 2 6 2" xfId="9874" xr:uid="{00000000-0005-0000-0000-0000082C0000}"/>
    <cellStyle name="쉼표 [0] 2 2 2 2 2 6 2 2" xfId="9875" xr:uid="{00000000-0005-0000-0000-0000092C0000}"/>
    <cellStyle name="쉼표 [0] 2 2 2 2 2 6 3" xfId="9876" xr:uid="{00000000-0005-0000-0000-00000A2C0000}"/>
    <cellStyle name="쉼표 [0] 2 2 2 2 2 7" xfId="9877" xr:uid="{00000000-0005-0000-0000-00000B2C0000}"/>
    <cellStyle name="쉼표 [0] 2 2 2 2 2 7 2" xfId="9878" xr:uid="{00000000-0005-0000-0000-00000C2C0000}"/>
    <cellStyle name="쉼표 [0] 2 2 2 2 2 8" xfId="9879" xr:uid="{00000000-0005-0000-0000-00000D2C0000}"/>
    <cellStyle name="쉼표 [0] 2 2 2 2 2 9" xfId="9880" xr:uid="{00000000-0005-0000-0000-00000E2C0000}"/>
    <cellStyle name="쉼표 [0] 2 2 2 2 3" xfId="9881" xr:uid="{00000000-0005-0000-0000-00000F2C0000}"/>
    <cellStyle name="쉼표 [0] 2 2 2 2 3 10" xfId="39044" xr:uid="{00000000-0005-0000-0000-0000102C0000}"/>
    <cellStyle name="쉼표 [0] 2 2 2 2 3 2" xfId="9882" xr:uid="{00000000-0005-0000-0000-0000112C0000}"/>
    <cellStyle name="쉼표 [0] 2 2 2 2 3 2 2" xfId="9883" xr:uid="{00000000-0005-0000-0000-0000122C0000}"/>
    <cellStyle name="쉼표 [0] 2 2 2 2 3 2 2 2" xfId="9884" xr:uid="{00000000-0005-0000-0000-0000132C0000}"/>
    <cellStyle name="쉼표 [0] 2 2 2 2 3 2 2 2 2" xfId="9885" xr:uid="{00000000-0005-0000-0000-0000142C0000}"/>
    <cellStyle name="쉼표 [0] 2 2 2 2 3 2 2 2 2 2" xfId="9886" xr:uid="{00000000-0005-0000-0000-0000152C0000}"/>
    <cellStyle name="쉼표 [0] 2 2 2 2 3 2 2 2 3" xfId="9887" xr:uid="{00000000-0005-0000-0000-0000162C0000}"/>
    <cellStyle name="쉼표 [0] 2 2 2 2 3 2 2 3" xfId="9888" xr:uid="{00000000-0005-0000-0000-0000172C0000}"/>
    <cellStyle name="쉼표 [0] 2 2 2 2 3 2 2 3 2" xfId="9889" xr:uid="{00000000-0005-0000-0000-0000182C0000}"/>
    <cellStyle name="쉼표 [0] 2 2 2 2 3 2 2 3 2 2" xfId="9890" xr:uid="{00000000-0005-0000-0000-0000192C0000}"/>
    <cellStyle name="쉼표 [0] 2 2 2 2 3 2 2 3 3" xfId="9891" xr:uid="{00000000-0005-0000-0000-00001A2C0000}"/>
    <cellStyle name="쉼표 [0] 2 2 2 2 3 2 2 4" xfId="9892" xr:uid="{00000000-0005-0000-0000-00001B2C0000}"/>
    <cellStyle name="쉼표 [0] 2 2 2 2 3 2 2 4 2" xfId="9893" xr:uid="{00000000-0005-0000-0000-00001C2C0000}"/>
    <cellStyle name="쉼표 [0] 2 2 2 2 3 2 2 5" xfId="9894" xr:uid="{00000000-0005-0000-0000-00001D2C0000}"/>
    <cellStyle name="쉼표 [0] 2 2 2 2 3 2 3" xfId="9895" xr:uid="{00000000-0005-0000-0000-00001E2C0000}"/>
    <cellStyle name="쉼표 [0] 2 2 2 2 3 2 3 2" xfId="9896" xr:uid="{00000000-0005-0000-0000-00001F2C0000}"/>
    <cellStyle name="쉼표 [0] 2 2 2 2 3 2 3 2 2" xfId="9897" xr:uid="{00000000-0005-0000-0000-0000202C0000}"/>
    <cellStyle name="쉼표 [0] 2 2 2 2 3 2 3 3" xfId="9898" xr:uid="{00000000-0005-0000-0000-0000212C0000}"/>
    <cellStyle name="쉼표 [0] 2 2 2 2 3 2 4" xfId="9899" xr:uid="{00000000-0005-0000-0000-0000222C0000}"/>
    <cellStyle name="쉼표 [0] 2 2 2 2 3 2 4 2" xfId="9900" xr:uid="{00000000-0005-0000-0000-0000232C0000}"/>
    <cellStyle name="쉼표 [0] 2 2 2 2 3 2 4 2 2" xfId="9901" xr:uid="{00000000-0005-0000-0000-0000242C0000}"/>
    <cellStyle name="쉼표 [0] 2 2 2 2 3 2 4 3" xfId="9902" xr:uid="{00000000-0005-0000-0000-0000252C0000}"/>
    <cellStyle name="쉼표 [0] 2 2 2 2 3 2 5" xfId="9903" xr:uid="{00000000-0005-0000-0000-0000262C0000}"/>
    <cellStyle name="쉼표 [0] 2 2 2 2 3 2 5 2" xfId="9904" xr:uid="{00000000-0005-0000-0000-0000272C0000}"/>
    <cellStyle name="쉼표 [0] 2 2 2 2 3 2 6" xfId="9905" xr:uid="{00000000-0005-0000-0000-0000282C0000}"/>
    <cellStyle name="쉼표 [0] 2 2 2 2 3 2 7" xfId="39045" xr:uid="{00000000-0005-0000-0000-0000292C0000}"/>
    <cellStyle name="쉼표 [0] 2 2 2 2 3 3" xfId="9906" xr:uid="{00000000-0005-0000-0000-00002A2C0000}"/>
    <cellStyle name="쉼표 [0] 2 2 2 2 3 3 2" xfId="9907" xr:uid="{00000000-0005-0000-0000-00002B2C0000}"/>
    <cellStyle name="쉼표 [0] 2 2 2 2 3 3 2 2" xfId="9908" xr:uid="{00000000-0005-0000-0000-00002C2C0000}"/>
    <cellStyle name="쉼표 [0] 2 2 2 2 3 3 2 2 2" xfId="9909" xr:uid="{00000000-0005-0000-0000-00002D2C0000}"/>
    <cellStyle name="쉼표 [0] 2 2 2 2 3 3 2 3" xfId="9910" xr:uid="{00000000-0005-0000-0000-00002E2C0000}"/>
    <cellStyle name="쉼표 [0] 2 2 2 2 3 3 3" xfId="9911" xr:uid="{00000000-0005-0000-0000-00002F2C0000}"/>
    <cellStyle name="쉼표 [0] 2 2 2 2 3 3 3 2" xfId="9912" xr:uid="{00000000-0005-0000-0000-0000302C0000}"/>
    <cellStyle name="쉼표 [0] 2 2 2 2 3 3 3 2 2" xfId="9913" xr:uid="{00000000-0005-0000-0000-0000312C0000}"/>
    <cellStyle name="쉼표 [0] 2 2 2 2 3 3 3 3" xfId="9914" xr:uid="{00000000-0005-0000-0000-0000322C0000}"/>
    <cellStyle name="쉼표 [0] 2 2 2 2 3 3 4" xfId="9915" xr:uid="{00000000-0005-0000-0000-0000332C0000}"/>
    <cellStyle name="쉼표 [0] 2 2 2 2 3 3 4 2" xfId="9916" xr:uid="{00000000-0005-0000-0000-0000342C0000}"/>
    <cellStyle name="쉼표 [0] 2 2 2 2 3 3 5" xfId="9917" xr:uid="{00000000-0005-0000-0000-0000352C0000}"/>
    <cellStyle name="쉼표 [0] 2 2 2 2 3 4" xfId="9918" xr:uid="{00000000-0005-0000-0000-0000362C0000}"/>
    <cellStyle name="쉼표 [0] 2 2 2 2 3 4 2" xfId="9919" xr:uid="{00000000-0005-0000-0000-0000372C0000}"/>
    <cellStyle name="쉼표 [0] 2 2 2 2 3 4 2 2" xfId="9920" xr:uid="{00000000-0005-0000-0000-0000382C0000}"/>
    <cellStyle name="쉼표 [0] 2 2 2 2 3 4 2 2 2" xfId="9921" xr:uid="{00000000-0005-0000-0000-0000392C0000}"/>
    <cellStyle name="쉼표 [0] 2 2 2 2 3 4 2 3" xfId="9922" xr:uid="{00000000-0005-0000-0000-00003A2C0000}"/>
    <cellStyle name="쉼표 [0] 2 2 2 2 3 4 3" xfId="9923" xr:uid="{00000000-0005-0000-0000-00003B2C0000}"/>
    <cellStyle name="쉼표 [0] 2 2 2 2 3 4 3 2" xfId="9924" xr:uid="{00000000-0005-0000-0000-00003C2C0000}"/>
    <cellStyle name="쉼표 [0] 2 2 2 2 3 4 3 2 2" xfId="9925" xr:uid="{00000000-0005-0000-0000-00003D2C0000}"/>
    <cellStyle name="쉼표 [0] 2 2 2 2 3 4 3 3" xfId="9926" xr:uid="{00000000-0005-0000-0000-00003E2C0000}"/>
    <cellStyle name="쉼표 [0] 2 2 2 2 3 4 4" xfId="9927" xr:uid="{00000000-0005-0000-0000-00003F2C0000}"/>
    <cellStyle name="쉼표 [0] 2 2 2 2 3 4 4 2" xfId="9928" xr:uid="{00000000-0005-0000-0000-0000402C0000}"/>
    <cellStyle name="쉼표 [0] 2 2 2 2 3 4 5" xfId="9929" xr:uid="{00000000-0005-0000-0000-0000412C0000}"/>
    <cellStyle name="쉼표 [0] 2 2 2 2 3 5" xfId="9930" xr:uid="{00000000-0005-0000-0000-0000422C0000}"/>
    <cellStyle name="쉼표 [0] 2 2 2 2 3 5 2" xfId="9931" xr:uid="{00000000-0005-0000-0000-0000432C0000}"/>
    <cellStyle name="쉼표 [0] 2 2 2 2 3 5 2 2" xfId="9932" xr:uid="{00000000-0005-0000-0000-0000442C0000}"/>
    <cellStyle name="쉼표 [0] 2 2 2 2 3 5 3" xfId="9933" xr:uid="{00000000-0005-0000-0000-0000452C0000}"/>
    <cellStyle name="쉼표 [0] 2 2 2 2 3 6" xfId="9934" xr:uid="{00000000-0005-0000-0000-0000462C0000}"/>
    <cellStyle name="쉼표 [0] 2 2 2 2 3 6 2" xfId="9935" xr:uid="{00000000-0005-0000-0000-0000472C0000}"/>
    <cellStyle name="쉼표 [0] 2 2 2 2 3 6 2 2" xfId="9936" xr:uid="{00000000-0005-0000-0000-0000482C0000}"/>
    <cellStyle name="쉼표 [0] 2 2 2 2 3 6 3" xfId="9937" xr:uid="{00000000-0005-0000-0000-0000492C0000}"/>
    <cellStyle name="쉼표 [0] 2 2 2 2 3 7" xfId="9938" xr:uid="{00000000-0005-0000-0000-00004A2C0000}"/>
    <cellStyle name="쉼표 [0] 2 2 2 2 3 7 2" xfId="9939" xr:uid="{00000000-0005-0000-0000-00004B2C0000}"/>
    <cellStyle name="쉼표 [0] 2 2 2 2 3 8" xfId="9940" xr:uid="{00000000-0005-0000-0000-00004C2C0000}"/>
    <cellStyle name="쉼표 [0] 2 2 2 2 3 9" xfId="9941" xr:uid="{00000000-0005-0000-0000-00004D2C0000}"/>
    <cellStyle name="쉼표 [0] 2 2 2 2 4" xfId="9942" xr:uid="{00000000-0005-0000-0000-00004E2C0000}"/>
    <cellStyle name="쉼표 [0] 2 2 2 2 4 2" xfId="9943" xr:uid="{00000000-0005-0000-0000-00004F2C0000}"/>
    <cellStyle name="쉼표 [0] 2 2 2 2 4 2 2" xfId="9944" xr:uid="{00000000-0005-0000-0000-0000502C0000}"/>
    <cellStyle name="쉼표 [0] 2 2 2 2 4 2 2 2" xfId="9945" xr:uid="{00000000-0005-0000-0000-0000512C0000}"/>
    <cellStyle name="쉼표 [0] 2 2 2 2 4 2 2 2 2" xfId="9946" xr:uid="{00000000-0005-0000-0000-0000522C0000}"/>
    <cellStyle name="쉼표 [0] 2 2 2 2 4 2 2 3" xfId="9947" xr:uid="{00000000-0005-0000-0000-0000532C0000}"/>
    <cellStyle name="쉼표 [0] 2 2 2 2 4 2 3" xfId="9948" xr:uid="{00000000-0005-0000-0000-0000542C0000}"/>
    <cellStyle name="쉼표 [0] 2 2 2 2 4 2 3 2" xfId="9949" xr:uid="{00000000-0005-0000-0000-0000552C0000}"/>
    <cellStyle name="쉼표 [0] 2 2 2 2 4 2 3 2 2" xfId="9950" xr:uid="{00000000-0005-0000-0000-0000562C0000}"/>
    <cellStyle name="쉼표 [0] 2 2 2 2 4 2 3 3" xfId="9951" xr:uid="{00000000-0005-0000-0000-0000572C0000}"/>
    <cellStyle name="쉼표 [0] 2 2 2 2 4 2 4" xfId="9952" xr:uid="{00000000-0005-0000-0000-0000582C0000}"/>
    <cellStyle name="쉼표 [0] 2 2 2 2 4 2 4 2" xfId="9953" xr:uid="{00000000-0005-0000-0000-0000592C0000}"/>
    <cellStyle name="쉼표 [0] 2 2 2 2 4 2 5" xfId="9954" xr:uid="{00000000-0005-0000-0000-00005A2C0000}"/>
    <cellStyle name="쉼표 [0] 2 2 2 2 4 2 6" xfId="39046" xr:uid="{00000000-0005-0000-0000-00005B2C0000}"/>
    <cellStyle name="쉼표 [0] 2 2 2 2 4 3" xfId="9955" xr:uid="{00000000-0005-0000-0000-00005C2C0000}"/>
    <cellStyle name="쉼표 [0] 2 2 2 2 4 3 2" xfId="9956" xr:uid="{00000000-0005-0000-0000-00005D2C0000}"/>
    <cellStyle name="쉼표 [0] 2 2 2 2 4 3 2 2" xfId="9957" xr:uid="{00000000-0005-0000-0000-00005E2C0000}"/>
    <cellStyle name="쉼표 [0] 2 2 2 2 4 3 3" xfId="9958" xr:uid="{00000000-0005-0000-0000-00005F2C0000}"/>
    <cellStyle name="쉼표 [0] 2 2 2 2 4 4" xfId="9959" xr:uid="{00000000-0005-0000-0000-0000602C0000}"/>
    <cellStyle name="쉼표 [0] 2 2 2 2 4 4 2" xfId="9960" xr:uid="{00000000-0005-0000-0000-0000612C0000}"/>
    <cellStyle name="쉼표 [0] 2 2 2 2 4 4 2 2" xfId="9961" xr:uid="{00000000-0005-0000-0000-0000622C0000}"/>
    <cellStyle name="쉼표 [0] 2 2 2 2 4 4 3" xfId="9962" xr:uid="{00000000-0005-0000-0000-0000632C0000}"/>
    <cellStyle name="쉼표 [0] 2 2 2 2 4 5" xfId="9963" xr:uid="{00000000-0005-0000-0000-0000642C0000}"/>
    <cellStyle name="쉼표 [0] 2 2 2 2 4 5 2" xfId="9964" xr:uid="{00000000-0005-0000-0000-0000652C0000}"/>
    <cellStyle name="쉼표 [0] 2 2 2 2 4 6" xfId="9965" xr:uid="{00000000-0005-0000-0000-0000662C0000}"/>
    <cellStyle name="쉼표 [0] 2 2 2 2 4 7" xfId="39047" xr:uid="{00000000-0005-0000-0000-0000672C0000}"/>
    <cellStyle name="쉼표 [0] 2 2 2 2 5" xfId="9966" xr:uid="{00000000-0005-0000-0000-0000682C0000}"/>
    <cellStyle name="쉼표 [0] 2 2 2 2 5 2" xfId="9967" xr:uid="{00000000-0005-0000-0000-0000692C0000}"/>
    <cellStyle name="쉼표 [0] 2 2 2 2 5 2 2" xfId="9968" xr:uid="{00000000-0005-0000-0000-00006A2C0000}"/>
    <cellStyle name="쉼표 [0] 2 2 2 2 5 2 2 2" xfId="9969" xr:uid="{00000000-0005-0000-0000-00006B2C0000}"/>
    <cellStyle name="쉼표 [0] 2 2 2 2 5 2 3" xfId="9970" xr:uid="{00000000-0005-0000-0000-00006C2C0000}"/>
    <cellStyle name="쉼표 [0] 2 2 2 2 5 3" xfId="9971" xr:uid="{00000000-0005-0000-0000-00006D2C0000}"/>
    <cellStyle name="쉼표 [0] 2 2 2 2 5 3 2" xfId="9972" xr:uid="{00000000-0005-0000-0000-00006E2C0000}"/>
    <cellStyle name="쉼표 [0] 2 2 2 2 5 3 2 2" xfId="9973" xr:uid="{00000000-0005-0000-0000-00006F2C0000}"/>
    <cellStyle name="쉼표 [0] 2 2 2 2 5 3 3" xfId="9974" xr:uid="{00000000-0005-0000-0000-0000702C0000}"/>
    <cellStyle name="쉼표 [0] 2 2 2 2 5 4" xfId="9975" xr:uid="{00000000-0005-0000-0000-0000712C0000}"/>
    <cellStyle name="쉼표 [0] 2 2 2 2 5 4 2" xfId="9976" xr:uid="{00000000-0005-0000-0000-0000722C0000}"/>
    <cellStyle name="쉼표 [0] 2 2 2 2 5 5" xfId="9977" xr:uid="{00000000-0005-0000-0000-0000732C0000}"/>
    <cellStyle name="쉼표 [0] 2 2 2 2 5 6" xfId="39048" xr:uid="{00000000-0005-0000-0000-0000742C0000}"/>
    <cellStyle name="쉼표 [0] 2 2 2 2 6" xfId="9978" xr:uid="{00000000-0005-0000-0000-0000752C0000}"/>
    <cellStyle name="쉼표 [0] 2 2 2 2 6 2" xfId="9979" xr:uid="{00000000-0005-0000-0000-0000762C0000}"/>
    <cellStyle name="쉼표 [0] 2 2 2 2 6 2 2" xfId="9980" xr:uid="{00000000-0005-0000-0000-0000772C0000}"/>
    <cellStyle name="쉼표 [0] 2 2 2 2 6 2 2 2" xfId="9981" xr:uid="{00000000-0005-0000-0000-0000782C0000}"/>
    <cellStyle name="쉼표 [0] 2 2 2 2 6 2 3" xfId="9982" xr:uid="{00000000-0005-0000-0000-0000792C0000}"/>
    <cellStyle name="쉼표 [0] 2 2 2 2 6 3" xfId="9983" xr:uid="{00000000-0005-0000-0000-00007A2C0000}"/>
    <cellStyle name="쉼표 [0] 2 2 2 2 6 3 2" xfId="9984" xr:uid="{00000000-0005-0000-0000-00007B2C0000}"/>
    <cellStyle name="쉼표 [0] 2 2 2 2 6 3 2 2" xfId="9985" xr:uid="{00000000-0005-0000-0000-00007C2C0000}"/>
    <cellStyle name="쉼표 [0] 2 2 2 2 6 3 3" xfId="9986" xr:uid="{00000000-0005-0000-0000-00007D2C0000}"/>
    <cellStyle name="쉼표 [0] 2 2 2 2 6 4" xfId="9987" xr:uid="{00000000-0005-0000-0000-00007E2C0000}"/>
    <cellStyle name="쉼표 [0] 2 2 2 2 6 4 2" xfId="9988" xr:uid="{00000000-0005-0000-0000-00007F2C0000}"/>
    <cellStyle name="쉼표 [0] 2 2 2 2 6 5" xfId="9989" xr:uid="{00000000-0005-0000-0000-0000802C0000}"/>
    <cellStyle name="쉼표 [0] 2 2 2 2 7" xfId="9990" xr:uid="{00000000-0005-0000-0000-0000812C0000}"/>
    <cellStyle name="쉼표 [0] 2 2 2 2 7 2" xfId="9991" xr:uid="{00000000-0005-0000-0000-0000822C0000}"/>
    <cellStyle name="쉼표 [0] 2 2 2 2 7 2 2" xfId="9992" xr:uid="{00000000-0005-0000-0000-0000832C0000}"/>
    <cellStyle name="쉼표 [0] 2 2 2 2 7 3" xfId="9993" xr:uid="{00000000-0005-0000-0000-0000842C0000}"/>
    <cellStyle name="쉼표 [0] 2 2 2 2 8" xfId="9994" xr:uid="{00000000-0005-0000-0000-0000852C0000}"/>
    <cellStyle name="쉼표 [0] 2 2 2 2 8 2" xfId="9995" xr:uid="{00000000-0005-0000-0000-0000862C0000}"/>
    <cellStyle name="쉼표 [0] 2 2 2 2 8 2 2" xfId="9996" xr:uid="{00000000-0005-0000-0000-0000872C0000}"/>
    <cellStyle name="쉼표 [0] 2 2 2 2 8 3" xfId="9997" xr:uid="{00000000-0005-0000-0000-0000882C0000}"/>
    <cellStyle name="쉼표 [0] 2 2 2 2 9" xfId="9998" xr:uid="{00000000-0005-0000-0000-0000892C0000}"/>
    <cellStyle name="쉼표 [0] 2 2 2 2 9 2" xfId="9999" xr:uid="{00000000-0005-0000-0000-00008A2C0000}"/>
    <cellStyle name="쉼표 [0] 2 2 2 3" xfId="10000" xr:uid="{00000000-0005-0000-0000-00008B2C0000}"/>
    <cellStyle name="쉼표 [0] 2 2 2 3 10" xfId="39049" xr:uid="{00000000-0005-0000-0000-00008C2C0000}"/>
    <cellStyle name="쉼표 [0] 2 2 2 3 2" xfId="10001" xr:uid="{00000000-0005-0000-0000-00008D2C0000}"/>
    <cellStyle name="쉼표 [0] 2 2 2 3 2 2" xfId="10002" xr:uid="{00000000-0005-0000-0000-00008E2C0000}"/>
    <cellStyle name="쉼표 [0] 2 2 2 3 2 2 2" xfId="10003" xr:uid="{00000000-0005-0000-0000-00008F2C0000}"/>
    <cellStyle name="쉼표 [0] 2 2 2 3 2 2 2 2" xfId="10004" xr:uid="{00000000-0005-0000-0000-0000902C0000}"/>
    <cellStyle name="쉼표 [0] 2 2 2 3 2 2 2 2 2" xfId="10005" xr:uid="{00000000-0005-0000-0000-0000912C0000}"/>
    <cellStyle name="쉼표 [0] 2 2 2 3 2 2 2 3" xfId="10006" xr:uid="{00000000-0005-0000-0000-0000922C0000}"/>
    <cellStyle name="쉼표 [0] 2 2 2 3 2 2 2 4" xfId="39050" xr:uid="{00000000-0005-0000-0000-0000932C0000}"/>
    <cellStyle name="쉼표 [0] 2 2 2 3 2 2 3" xfId="10007" xr:uid="{00000000-0005-0000-0000-0000942C0000}"/>
    <cellStyle name="쉼표 [0] 2 2 2 3 2 2 3 2" xfId="10008" xr:uid="{00000000-0005-0000-0000-0000952C0000}"/>
    <cellStyle name="쉼표 [0] 2 2 2 3 2 2 3 2 2" xfId="10009" xr:uid="{00000000-0005-0000-0000-0000962C0000}"/>
    <cellStyle name="쉼표 [0] 2 2 2 3 2 2 3 3" xfId="10010" xr:uid="{00000000-0005-0000-0000-0000972C0000}"/>
    <cellStyle name="쉼표 [0] 2 2 2 3 2 2 4" xfId="10011" xr:uid="{00000000-0005-0000-0000-0000982C0000}"/>
    <cellStyle name="쉼표 [0] 2 2 2 3 2 2 4 2" xfId="10012" xr:uid="{00000000-0005-0000-0000-0000992C0000}"/>
    <cellStyle name="쉼표 [0] 2 2 2 3 2 2 5" xfId="10013" xr:uid="{00000000-0005-0000-0000-00009A2C0000}"/>
    <cellStyle name="쉼표 [0] 2 2 2 3 2 2 6" xfId="39051" xr:uid="{00000000-0005-0000-0000-00009B2C0000}"/>
    <cellStyle name="쉼표 [0] 2 2 2 3 2 3" xfId="10014" xr:uid="{00000000-0005-0000-0000-00009C2C0000}"/>
    <cellStyle name="쉼표 [0] 2 2 2 3 2 3 2" xfId="10015" xr:uid="{00000000-0005-0000-0000-00009D2C0000}"/>
    <cellStyle name="쉼표 [0] 2 2 2 3 2 3 2 2" xfId="10016" xr:uid="{00000000-0005-0000-0000-00009E2C0000}"/>
    <cellStyle name="쉼표 [0] 2 2 2 3 2 3 2 3" xfId="39052" xr:uid="{00000000-0005-0000-0000-00009F2C0000}"/>
    <cellStyle name="쉼표 [0] 2 2 2 3 2 3 3" xfId="10017" xr:uid="{00000000-0005-0000-0000-0000A02C0000}"/>
    <cellStyle name="쉼표 [0] 2 2 2 3 2 3 4" xfId="39053" xr:uid="{00000000-0005-0000-0000-0000A12C0000}"/>
    <cellStyle name="쉼표 [0] 2 2 2 3 2 4" xfId="10018" xr:uid="{00000000-0005-0000-0000-0000A22C0000}"/>
    <cellStyle name="쉼표 [0] 2 2 2 3 2 4 2" xfId="10019" xr:uid="{00000000-0005-0000-0000-0000A32C0000}"/>
    <cellStyle name="쉼표 [0] 2 2 2 3 2 4 2 2" xfId="10020" xr:uid="{00000000-0005-0000-0000-0000A42C0000}"/>
    <cellStyle name="쉼표 [0] 2 2 2 3 2 4 3" xfId="10021" xr:uid="{00000000-0005-0000-0000-0000A52C0000}"/>
    <cellStyle name="쉼표 [0] 2 2 2 3 2 4 4" xfId="39054" xr:uid="{00000000-0005-0000-0000-0000A62C0000}"/>
    <cellStyle name="쉼표 [0] 2 2 2 3 2 5" xfId="10022" xr:uid="{00000000-0005-0000-0000-0000A72C0000}"/>
    <cellStyle name="쉼표 [0] 2 2 2 3 2 5 2" xfId="10023" xr:uid="{00000000-0005-0000-0000-0000A82C0000}"/>
    <cellStyle name="쉼표 [0] 2 2 2 3 2 6" xfId="10024" xr:uid="{00000000-0005-0000-0000-0000A92C0000}"/>
    <cellStyle name="쉼표 [0] 2 2 2 3 2 7" xfId="10025" xr:uid="{00000000-0005-0000-0000-0000AA2C0000}"/>
    <cellStyle name="쉼표 [0] 2 2 2 3 2 8" xfId="39055" xr:uid="{00000000-0005-0000-0000-0000AB2C0000}"/>
    <cellStyle name="쉼표 [0] 2 2 2 3 3" xfId="10026" xr:uid="{00000000-0005-0000-0000-0000AC2C0000}"/>
    <cellStyle name="쉼표 [0] 2 2 2 3 3 2" xfId="10027" xr:uid="{00000000-0005-0000-0000-0000AD2C0000}"/>
    <cellStyle name="쉼표 [0] 2 2 2 3 3 2 2" xfId="10028" xr:uid="{00000000-0005-0000-0000-0000AE2C0000}"/>
    <cellStyle name="쉼표 [0] 2 2 2 3 3 2 2 2" xfId="10029" xr:uid="{00000000-0005-0000-0000-0000AF2C0000}"/>
    <cellStyle name="쉼표 [0] 2 2 2 3 3 2 3" xfId="10030" xr:uid="{00000000-0005-0000-0000-0000B02C0000}"/>
    <cellStyle name="쉼표 [0] 2 2 2 3 3 2 4" xfId="39056" xr:uid="{00000000-0005-0000-0000-0000B12C0000}"/>
    <cellStyle name="쉼표 [0] 2 2 2 3 3 3" xfId="10031" xr:uid="{00000000-0005-0000-0000-0000B22C0000}"/>
    <cellStyle name="쉼표 [0] 2 2 2 3 3 3 2" xfId="10032" xr:uid="{00000000-0005-0000-0000-0000B32C0000}"/>
    <cellStyle name="쉼표 [0] 2 2 2 3 3 3 2 2" xfId="10033" xr:uid="{00000000-0005-0000-0000-0000B42C0000}"/>
    <cellStyle name="쉼표 [0] 2 2 2 3 3 3 3" xfId="10034" xr:uid="{00000000-0005-0000-0000-0000B52C0000}"/>
    <cellStyle name="쉼표 [0] 2 2 2 3 3 4" xfId="10035" xr:uid="{00000000-0005-0000-0000-0000B62C0000}"/>
    <cellStyle name="쉼표 [0] 2 2 2 3 3 4 2" xfId="10036" xr:uid="{00000000-0005-0000-0000-0000B72C0000}"/>
    <cellStyle name="쉼표 [0] 2 2 2 3 3 5" xfId="10037" xr:uid="{00000000-0005-0000-0000-0000B82C0000}"/>
    <cellStyle name="쉼표 [0] 2 2 2 3 3 6" xfId="39057" xr:uid="{00000000-0005-0000-0000-0000B92C0000}"/>
    <cellStyle name="쉼표 [0] 2 2 2 3 4" xfId="10038" xr:uid="{00000000-0005-0000-0000-0000BA2C0000}"/>
    <cellStyle name="쉼표 [0] 2 2 2 3 4 2" xfId="10039" xr:uid="{00000000-0005-0000-0000-0000BB2C0000}"/>
    <cellStyle name="쉼표 [0] 2 2 2 3 4 2 2" xfId="10040" xr:uid="{00000000-0005-0000-0000-0000BC2C0000}"/>
    <cellStyle name="쉼표 [0] 2 2 2 3 4 2 2 2" xfId="10041" xr:uid="{00000000-0005-0000-0000-0000BD2C0000}"/>
    <cellStyle name="쉼표 [0] 2 2 2 3 4 2 3" xfId="10042" xr:uid="{00000000-0005-0000-0000-0000BE2C0000}"/>
    <cellStyle name="쉼표 [0] 2 2 2 3 4 2 4" xfId="39058" xr:uid="{00000000-0005-0000-0000-0000BF2C0000}"/>
    <cellStyle name="쉼표 [0] 2 2 2 3 4 3" xfId="10043" xr:uid="{00000000-0005-0000-0000-0000C02C0000}"/>
    <cellStyle name="쉼표 [0] 2 2 2 3 4 3 2" xfId="10044" xr:uid="{00000000-0005-0000-0000-0000C12C0000}"/>
    <cellStyle name="쉼표 [0] 2 2 2 3 4 3 2 2" xfId="10045" xr:uid="{00000000-0005-0000-0000-0000C22C0000}"/>
    <cellStyle name="쉼표 [0] 2 2 2 3 4 3 3" xfId="10046" xr:uid="{00000000-0005-0000-0000-0000C32C0000}"/>
    <cellStyle name="쉼표 [0] 2 2 2 3 4 4" xfId="10047" xr:uid="{00000000-0005-0000-0000-0000C42C0000}"/>
    <cellStyle name="쉼표 [0] 2 2 2 3 4 4 2" xfId="10048" xr:uid="{00000000-0005-0000-0000-0000C52C0000}"/>
    <cellStyle name="쉼표 [0] 2 2 2 3 4 5" xfId="10049" xr:uid="{00000000-0005-0000-0000-0000C62C0000}"/>
    <cellStyle name="쉼표 [0] 2 2 2 3 4 6" xfId="39059" xr:uid="{00000000-0005-0000-0000-0000C72C0000}"/>
    <cellStyle name="쉼표 [0] 2 2 2 3 5" xfId="10050" xr:uid="{00000000-0005-0000-0000-0000C82C0000}"/>
    <cellStyle name="쉼표 [0] 2 2 2 3 5 2" xfId="10051" xr:uid="{00000000-0005-0000-0000-0000C92C0000}"/>
    <cellStyle name="쉼표 [0] 2 2 2 3 5 2 2" xfId="10052" xr:uid="{00000000-0005-0000-0000-0000CA2C0000}"/>
    <cellStyle name="쉼표 [0] 2 2 2 3 5 3" xfId="10053" xr:uid="{00000000-0005-0000-0000-0000CB2C0000}"/>
    <cellStyle name="쉼표 [0] 2 2 2 3 5 4" xfId="39060" xr:uid="{00000000-0005-0000-0000-0000CC2C0000}"/>
    <cellStyle name="쉼표 [0] 2 2 2 3 6" xfId="10054" xr:uid="{00000000-0005-0000-0000-0000CD2C0000}"/>
    <cellStyle name="쉼표 [0] 2 2 2 3 6 2" xfId="10055" xr:uid="{00000000-0005-0000-0000-0000CE2C0000}"/>
    <cellStyle name="쉼표 [0] 2 2 2 3 6 2 2" xfId="10056" xr:uid="{00000000-0005-0000-0000-0000CF2C0000}"/>
    <cellStyle name="쉼표 [0] 2 2 2 3 6 3" xfId="10057" xr:uid="{00000000-0005-0000-0000-0000D02C0000}"/>
    <cellStyle name="쉼표 [0] 2 2 2 3 7" xfId="10058" xr:uid="{00000000-0005-0000-0000-0000D12C0000}"/>
    <cellStyle name="쉼표 [0] 2 2 2 3 7 2" xfId="10059" xr:uid="{00000000-0005-0000-0000-0000D22C0000}"/>
    <cellStyle name="쉼표 [0] 2 2 2 3 8" xfId="10060" xr:uid="{00000000-0005-0000-0000-0000D32C0000}"/>
    <cellStyle name="쉼표 [0] 2 2 2 3 9" xfId="10061" xr:uid="{00000000-0005-0000-0000-0000D42C0000}"/>
    <cellStyle name="쉼표 [0] 2 2 2 4" xfId="10062" xr:uid="{00000000-0005-0000-0000-0000D52C0000}"/>
    <cellStyle name="쉼표 [0] 2 2 2 4 10" xfId="39061" xr:uid="{00000000-0005-0000-0000-0000D62C0000}"/>
    <cellStyle name="쉼표 [0] 2 2 2 4 2" xfId="10063" xr:uid="{00000000-0005-0000-0000-0000D72C0000}"/>
    <cellStyle name="쉼표 [0] 2 2 2 4 2 2" xfId="10064" xr:uid="{00000000-0005-0000-0000-0000D82C0000}"/>
    <cellStyle name="쉼표 [0] 2 2 2 4 2 2 2" xfId="10065" xr:uid="{00000000-0005-0000-0000-0000D92C0000}"/>
    <cellStyle name="쉼표 [0] 2 2 2 4 2 2 2 2" xfId="10066" xr:uid="{00000000-0005-0000-0000-0000DA2C0000}"/>
    <cellStyle name="쉼표 [0] 2 2 2 4 2 2 2 2 2" xfId="10067" xr:uid="{00000000-0005-0000-0000-0000DB2C0000}"/>
    <cellStyle name="쉼표 [0] 2 2 2 4 2 2 2 3" xfId="10068" xr:uid="{00000000-0005-0000-0000-0000DC2C0000}"/>
    <cellStyle name="쉼표 [0] 2 2 2 4 2 2 3" xfId="10069" xr:uid="{00000000-0005-0000-0000-0000DD2C0000}"/>
    <cellStyle name="쉼표 [0] 2 2 2 4 2 2 3 2" xfId="10070" xr:uid="{00000000-0005-0000-0000-0000DE2C0000}"/>
    <cellStyle name="쉼표 [0] 2 2 2 4 2 2 3 2 2" xfId="10071" xr:uid="{00000000-0005-0000-0000-0000DF2C0000}"/>
    <cellStyle name="쉼표 [0] 2 2 2 4 2 2 3 3" xfId="10072" xr:uid="{00000000-0005-0000-0000-0000E02C0000}"/>
    <cellStyle name="쉼표 [0] 2 2 2 4 2 2 4" xfId="10073" xr:uid="{00000000-0005-0000-0000-0000E12C0000}"/>
    <cellStyle name="쉼표 [0] 2 2 2 4 2 2 4 2" xfId="10074" xr:uid="{00000000-0005-0000-0000-0000E22C0000}"/>
    <cellStyle name="쉼표 [0] 2 2 2 4 2 2 5" xfId="10075" xr:uid="{00000000-0005-0000-0000-0000E32C0000}"/>
    <cellStyle name="쉼표 [0] 2 2 2 4 2 2 6" xfId="39062" xr:uid="{00000000-0005-0000-0000-0000E42C0000}"/>
    <cellStyle name="쉼표 [0] 2 2 2 4 2 3" xfId="10076" xr:uid="{00000000-0005-0000-0000-0000E52C0000}"/>
    <cellStyle name="쉼표 [0] 2 2 2 4 2 3 2" xfId="10077" xr:uid="{00000000-0005-0000-0000-0000E62C0000}"/>
    <cellStyle name="쉼표 [0] 2 2 2 4 2 3 2 2" xfId="10078" xr:uid="{00000000-0005-0000-0000-0000E72C0000}"/>
    <cellStyle name="쉼표 [0] 2 2 2 4 2 3 3" xfId="10079" xr:uid="{00000000-0005-0000-0000-0000E82C0000}"/>
    <cellStyle name="쉼표 [0] 2 2 2 4 2 4" xfId="10080" xr:uid="{00000000-0005-0000-0000-0000E92C0000}"/>
    <cellStyle name="쉼표 [0] 2 2 2 4 2 4 2" xfId="10081" xr:uid="{00000000-0005-0000-0000-0000EA2C0000}"/>
    <cellStyle name="쉼표 [0] 2 2 2 4 2 4 2 2" xfId="10082" xr:uid="{00000000-0005-0000-0000-0000EB2C0000}"/>
    <cellStyle name="쉼표 [0] 2 2 2 4 2 4 3" xfId="10083" xr:uid="{00000000-0005-0000-0000-0000EC2C0000}"/>
    <cellStyle name="쉼표 [0] 2 2 2 4 2 5" xfId="10084" xr:uid="{00000000-0005-0000-0000-0000ED2C0000}"/>
    <cellStyle name="쉼표 [0] 2 2 2 4 2 5 2" xfId="10085" xr:uid="{00000000-0005-0000-0000-0000EE2C0000}"/>
    <cellStyle name="쉼표 [0] 2 2 2 4 2 6" xfId="10086" xr:uid="{00000000-0005-0000-0000-0000EF2C0000}"/>
    <cellStyle name="쉼표 [0] 2 2 2 4 2 7" xfId="39063" xr:uid="{00000000-0005-0000-0000-0000F02C0000}"/>
    <cellStyle name="쉼표 [0] 2 2 2 4 3" xfId="10087" xr:uid="{00000000-0005-0000-0000-0000F12C0000}"/>
    <cellStyle name="쉼표 [0] 2 2 2 4 3 2" xfId="10088" xr:uid="{00000000-0005-0000-0000-0000F22C0000}"/>
    <cellStyle name="쉼표 [0] 2 2 2 4 3 2 2" xfId="10089" xr:uid="{00000000-0005-0000-0000-0000F32C0000}"/>
    <cellStyle name="쉼표 [0] 2 2 2 4 3 2 2 2" xfId="10090" xr:uid="{00000000-0005-0000-0000-0000F42C0000}"/>
    <cellStyle name="쉼표 [0] 2 2 2 4 3 2 3" xfId="10091" xr:uid="{00000000-0005-0000-0000-0000F52C0000}"/>
    <cellStyle name="쉼표 [0] 2 2 2 4 3 2 4" xfId="39064" xr:uid="{00000000-0005-0000-0000-0000F62C0000}"/>
    <cellStyle name="쉼표 [0] 2 2 2 4 3 3" xfId="10092" xr:uid="{00000000-0005-0000-0000-0000F72C0000}"/>
    <cellStyle name="쉼표 [0] 2 2 2 4 3 3 2" xfId="10093" xr:uid="{00000000-0005-0000-0000-0000F82C0000}"/>
    <cellStyle name="쉼표 [0] 2 2 2 4 3 3 2 2" xfId="10094" xr:uid="{00000000-0005-0000-0000-0000F92C0000}"/>
    <cellStyle name="쉼표 [0] 2 2 2 4 3 3 3" xfId="10095" xr:uid="{00000000-0005-0000-0000-0000FA2C0000}"/>
    <cellStyle name="쉼표 [0] 2 2 2 4 3 4" xfId="10096" xr:uid="{00000000-0005-0000-0000-0000FB2C0000}"/>
    <cellStyle name="쉼표 [0] 2 2 2 4 3 4 2" xfId="10097" xr:uid="{00000000-0005-0000-0000-0000FC2C0000}"/>
    <cellStyle name="쉼표 [0] 2 2 2 4 3 5" xfId="10098" xr:uid="{00000000-0005-0000-0000-0000FD2C0000}"/>
    <cellStyle name="쉼표 [0] 2 2 2 4 3 6" xfId="39065" xr:uid="{00000000-0005-0000-0000-0000FE2C0000}"/>
    <cellStyle name="쉼표 [0] 2 2 2 4 4" xfId="10099" xr:uid="{00000000-0005-0000-0000-0000FF2C0000}"/>
    <cellStyle name="쉼표 [0] 2 2 2 4 4 2" xfId="10100" xr:uid="{00000000-0005-0000-0000-0000002D0000}"/>
    <cellStyle name="쉼표 [0] 2 2 2 4 4 2 2" xfId="10101" xr:uid="{00000000-0005-0000-0000-0000012D0000}"/>
    <cellStyle name="쉼표 [0] 2 2 2 4 4 2 2 2" xfId="10102" xr:uid="{00000000-0005-0000-0000-0000022D0000}"/>
    <cellStyle name="쉼표 [0] 2 2 2 4 4 2 3" xfId="10103" xr:uid="{00000000-0005-0000-0000-0000032D0000}"/>
    <cellStyle name="쉼표 [0] 2 2 2 4 4 3" xfId="10104" xr:uid="{00000000-0005-0000-0000-0000042D0000}"/>
    <cellStyle name="쉼표 [0] 2 2 2 4 4 3 2" xfId="10105" xr:uid="{00000000-0005-0000-0000-0000052D0000}"/>
    <cellStyle name="쉼표 [0] 2 2 2 4 4 3 2 2" xfId="10106" xr:uid="{00000000-0005-0000-0000-0000062D0000}"/>
    <cellStyle name="쉼표 [0] 2 2 2 4 4 3 3" xfId="10107" xr:uid="{00000000-0005-0000-0000-0000072D0000}"/>
    <cellStyle name="쉼표 [0] 2 2 2 4 4 4" xfId="10108" xr:uid="{00000000-0005-0000-0000-0000082D0000}"/>
    <cellStyle name="쉼표 [0] 2 2 2 4 4 4 2" xfId="10109" xr:uid="{00000000-0005-0000-0000-0000092D0000}"/>
    <cellStyle name="쉼표 [0] 2 2 2 4 4 5" xfId="10110" xr:uid="{00000000-0005-0000-0000-00000A2D0000}"/>
    <cellStyle name="쉼표 [0] 2 2 2 4 4 6" xfId="39066" xr:uid="{00000000-0005-0000-0000-00000B2D0000}"/>
    <cellStyle name="쉼표 [0] 2 2 2 4 5" xfId="10111" xr:uid="{00000000-0005-0000-0000-00000C2D0000}"/>
    <cellStyle name="쉼표 [0] 2 2 2 4 5 2" xfId="10112" xr:uid="{00000000-0005-0000-0000-00000D2D0000}"/>
    <cellStyle name="쉼표 [0] 2 2 2 4 5 2 2" xfId="10113" xr:uid="{00000000-0005-0000-0000-00000E2D0000}"/>
    <cellStyle name="쉼표 [0] 2 2 2 4 5 3" xfId="10114" xr:uid="{00000000-0005-0000-0000-00000F2D0000}"/>
    <cellStyle name="쉼표 [0] 2 2 2 4 6" xfId="10115" xr:uid="{00000000-0005-0000-0000-0000102D0000}"/>
    <cellStyle name="쉼표 [0] 2 2 2 4 6 2" xfId="10116" xr:uid="{00000000-0005-0000-0000-0000112D0000}"/>
    <cellStyle name="쉼표 [0] 2 2 2 4 6 2 2" xfId="10117" xr:uid="{00000000-0005-0000-0000-0000122D0000}"/>
    <cellStyle name="쉼표 [0] 2 2 2 4 6 3" xfId="10118" xr:uid="{00000000-0005-0000-0000-0000132D0000}"/>
    <cellStyle name="쉼표 [0] 2 2 2 4 7" xfId="10119" xr:uid="{00000000-0005-0000-0000-0000142D0000}"/>
    <cellStyle name="쉼표 [0] 2 2 2 4 7 2" xfId="10120" xr:uid="{00000000-0005-0000-0000-0000152D0000}"/>
    <cellStyle name="쉼표 [0] 2 2 2 4 8" xfId="10121" xr:uid="{00000000-0005-0000-0000-0000162D0000}"/>
    <cellStyle name="쉼표 [0] 2 2 2 4 9" xfId="10122" xr:uid="{00000000-0005-0000-0000-0000172D0000}"/>
    <cellStyle name="쉼표 [0] 2 2 2 5" xfId="10123" xr:uid="{00000000-0005-0000-0000-0000182D0000}"/>
    <cellStyle name="쉼표 [0] 2 2 2 5 2" xfId="10124" xr:uid="{00000000-0005-0000-0000-0000192D0000}"/>
    <cellStyle name="쉼표 [0] 2 2 2 5 2 2" xfId="10125" xr:uid="{00000000-0005-0000-0000-00001A2D0000}"/>
    <cellStyle name="쉼표 [0] 2 2 2 5 2 2 2" xfId="10126" xr:uid="{00000000-0005-0000-0000-00001B2D0000}"/>
    <cellStyle name="쉼표 [0] 2 2 2 5 2 2 2 2" xfId="10127" xr:uid="{00000000-0005-0000-0000-00001C2D0000}"/>
    <cellStyle name="쉼표 [0] 2 2 2 5 2 2 3" xfId="10128" xr:uid="{00000000-0005-0000-0000-00001D2D0000}"/>
    <cellStyle name="쉼표 [0] 2 2 2 5 2 2 4" xfId="39067" xr:uid="{00000000-0005-0000-0000-00001E2D0000}"/>
    <cellStyle name="쉼표 [0] 2 2 2 5 2 3" xfId="10129" xr:uid="{00000000-0005-0000-0000-00001F2D0000}"/>
    <cellStyle name="쉼표 [0] 2 2 2 5 2 3 2" xfId="10130" xr:uid="{00000000-0005-0000-0000-0000202D0000}"/>
    <cellStyle name="쉼표 [0] 2 2 2 5 2 3 2 2" xfId="10131" xr:uid="{00000000-0005-0000-0000-0000212D0000}"/>
    <cellStyle name="쉼표 [0] 2 2 2 5 2 3 3" xfId="10132" xr:uid="{00000000-0005-0000-0000-0000222D0000}"/>
    <cellStyle name="쉼표 [0] 2 2 2 5 2 4" xfId="10133" xr:uid="{00000000-0005-0000-0000-0000232D0000}"/>
    <cellStyle name="쉼표 [0] 2 2 2 5 2 4 2" xfId="10134" xr:uid="{00000000-0005-0000-0000-0000242D0000}"/>
    <cellStyle name="쉼표 [0] 2 2 2 5 2 5" xfId="10135" xr:uid="{00000000-0005-0000-0000-0000252D0000}"/>
    <cellStyle name="쉼표 [0] 2 2 2 5 2 6" xfId="39068" xr:uid="{00000000-0005-0000-0000-0000262D0000}"/>
    <cellStyle name="쉼표 [0] 2 2 2 5 3" xfId="10136" xr:uid="{00000000-0005-0000-0000-0000272D0000}"/>
    <cellStyle name="쉼표 [0] 2 2 2 5 3 2" xfId="10137" xr:uid="{00000000-0005-0000-0000-0000282D0000}"/>
    <cellStyle name="쉼표 [0] 2 2 2 5 3 2 2" xfId="10138" xr:uid="{00000000-0005-0000-0000-0000292D0000}"/>
    <cellStyle name="쉼표 [0] 2 2 2 5 3 2 3" xfId="39069" xr:uid="{00000000-0005-0000-0000-00002A2D0000}"/>
    <cellStyle name="쉼표 [0] 2 2 2 5 3 3" xfId="10139" xr:uid="{00000000-0005-0000-0000-00002B2D0000}"/>
    <cellStyle name="쉼표 [0] 2 2 2 5 3 4" xfId="39070" xr:uid="{00000000-0005-0000-0000-00002C2D0000}"/>
    <cellStyle name="쉼표 [0] 2 2 2 5 4" xfId="10140" xr:uid="{00000000-0005-0000-0000-00002D2D0000}"/>
    <cellStyle name="쉼표 [0] 2 2 2 5 4 2" xfId="10141" xr:uid="{00000000-0005-0000-0000-00002E2D0000}"/>
    <cellStyle name="쉼표 [0] 2 2 2 5 4 2 2" xfId="10142" xr:uid="{00000000-0005-0000-0000-00002F2D0000}"/>
    <cellStyle name="쉼표 [0] 2 2 2 5 4 3" xfId="10143" xr:uid="{00000000-0005-0000-0000-0000302D0000}"/>
    <cellStyle name="쉼표 [0] 2 2 2 5 4 4" xfId="39071" xr:uid="{00000000-0005-0000-0000-0000312D0000}"/>
    <cellStyle name="쉼표 [0] 2 2 2 5 5" xfId="10144" xr:uid="{00000000-0005-0000-0000-0000322D0000}"/>
    <cellStyle name="쉼표 [0] 2 2 2 5 5 2" xfId="10145" xr:uid="{00000000-0005-0000-0000-0000332D0000}"/>
    <cellStyle name="쉼표 [0] 2 2 2 5 6" xfId="10146" xr:uid="{00000000-0005-0000-0000-0000342D0000}"/>
    <cellStyle name="쉼표 [0] 2 2 2 5 7" xfId="39072" xr:uid="{00000000-0005-0000-0000-0000352D0000}"/>
    <cellStyle name="쉼표 [0] 2 2 2 6" xfId="10147" xr:uid="{00000000-0005-0000-0000-0000362D0000}"/>
    <cellStyle name="쉼표 [0] 2 2 2 6 2" xfId="10148" xr:uid="{00000000-0005-0000-0000-0000372D0000}"/>
    <cellStyle name="쉼표 [0] 2 2 2 6 2 2" xfId="10149" xr:uid="{00000000-0005-0000-0000-0000382D0000}"/>
    <cellStyle name="쉼표 [0] 2 2 2 6 2 2 2" xfId="10150" xr:uid="{00000000-0005-0000-0000-0000392D0000}"/>
    <cellStyle name="쉼표 [0] 2 2 2 6 2 3" xfId="10151" xr:uid="{00000000-0005-0000-0000-00003A2D0000}"/>
    <cellStyle name="쉼표 [0] 2 2 2 6 2 4" xfId="39073" xr:uid="{00000000-0005-0000-0000-00003B2D0000}"/>
    <cellStyle name="쉼표 [0] 2 2 2 6 3" xfId="10152" xr:uid="{00000000-0005-0000-0000-00003C2D0000}"/>
    <cellStyle name="쉼표 [0] 2 2 2 6 3 2" xfId="10153" xr:uid="{00000000-0005-0000-0000-00003D2D0000}"/>
    <cellStyle name="쉼표 [0] 2 2 2 6 3 2 2" xfId="10154" xr:uid="{00000000-0005-0000-0000-00003E2D0000}"/>
    <cellStyle name="쉼표 [0] 2 2 2 6 3 3" xfId="10155" xr:uid="{00000000-0005-0000-0000-00003F2D0000}"/>
    <cellStyle name="쉼표 [0] 2 2 2 6 4" xfId="10156" xr:uid="{00000000-0005-0000-0000-0000402D0000}"/>
    <cellStyle name="쉼표 [0] 2 2 2 6 4 2" xfId="10157" xr:uid="{00000000-0005-0000-0000-0000412D0000}"/>
    <cellStyle name="쉼표 [0] 2 2 2 6 5" xfId="10158" xr:uid="{00000000-0005-0000-0000-0000422D0000}"/>
    <cellStyle name="쉼표 [0] 2 2 2 6 6" xfId="39074" xr:uid="{00000000-0005-0000-0000-0000432D0000}"/>
    <cellStyle name="쉼표 [0] 2 2 2 7" xfId="10159" xr:uid="{00000000-0005-0000-0000-0000442D0000}"/>
    <cellStyle name="쉼표 [0] 2 2 2 7 2" xfId="10160" xr:uid="{00000000-0005-0000-0000-0000452D0000}"/>
    <cellStyle name="쉼표 [0] 2 2 2 7 2 2" xfId="10161" xr:uid="{00000000-0005-0000-0000-0000462D0000}"/>
    <cellStyle name="쉼표 [0] 2 2 2 7 2 2 2" xfId="10162" xr:uid="{00000000-0005-0000-0000-0000472D0000}"/>
    <cellStyle name="쉼표 [0] 2 2 2 7 2 3" xfId="10163" xr:uid="{00000000-0005-0000-0000-0000482D0000}"/>
    <cellStyle name="쉼표 [0] 2 2 2 7 2 4" xfId="39075" xr:uid="{00000000-0005-0000-0000-0000492D0000}"/>
    <cellStyle name="쉼표 [0] 2 2 2 7 3" xfId="10164" xr:uid="{00000000-0005-0000-0000-00004A2D0000}"/>
    <cellStyle name="쉼표 [0] 2 2 2 7 3 2" xfId="10165" xr:uid="{00000000-0005-0000-0000-00004B2D0000}"/>
    <cellStyle name="쉼표 [0] 2 2 2 7 3 2 2" xfId="10166" xr:uid="{00000000-0005-0000-0000-00004C2D0000}"/>
    <cellStyle name="쉼표 [0] 2 2 2 7 3 3" xfId="10167" xr:uid="{00000000-0005-0000-0000-00004D2D0000}"/>
    <cellStyle name="쉼표 [0] 2 2 2 7 4" xfId="10168" xr:uid="{00000000-0005-0000-0000-00004E2D0000}"/>
    <cellStyle name="쉼표 [0] 2 2 2 7 4 2" xfId="10169" xr:uid="{00000000-0005-0000-0000-00004F2D0000}"/>
    <cellStyle name="쉼표 [0] 2 2 2 7 5" xfId="10170" xr:uid="{00000000-0005-0000-0000-0000502D0000}"/>
    <cellStyle name="쉼표 [0] 2 2 2 7 6" xfId="39076" xr:uid="{00000000-0005-0000-0000-0000512D0000}"/>
    <cellStyle name="쉼표 [0] 2 2 2 8" xfId="10171" xr:uid="{00000000-0005-0000-0000-0000522D0000}"/>
    <cellStyle name="쉼표 [0] 2 2 2 8 2" xfId="10172" xr:uid="{00000000-0005-0000-0000-0000532D0000}"/>
    <cellStyle name="쉼표 [0] 2 2 2 8 2 2" xfId="10173" xr:uid="{00000000-0005-0000-0000-0000542D0000}"/>
    <cellStyle name="쉼표 [0] 2 2 2 8 3" xfId="10174" xr:uid="{00000000-0005-0000-0000-0000552D0000}"/>
    <cellStyle name="쉼표 [0] 2 2 2 8 4" xfId="39077" xr:uid="{00000000-0005-0000-0000-0000562D0000}"/>
    <cellStyle name="쉼표 [0] 2 2 2 9" xfId="10175" xr:uid="{00000000-0005-0000-0000-0000572D0000}"/>
    <cellStyle name="쉼표 [0] 2 2 2 9 2" xfId="10176" xr:uid="{00000000-0005-0000-0000-0000582D0000}"/>
    <cellStyle name="쉼표 [0] 2 2 2 9 2 2" xfId="10177" xr:uid="{00000000-0005-0000-0000-0000592D0000}"/>
    <cellStyle name="쉼표 [0] 2 2 2 9 3" xfId="10178" xr:uid="{00000000-0005-0000-0000-00005A2D0000}"/>
    <cellStyle name="쉼표 [0] 2 2 3" xfId="10179" xr:uid="{00000000-0005-0000-0000-00005B2D0000}"/>
    <cellStyle name="쉼표 [0] 2 2 3 10" xfId="10180" xr:uid="{00000000-0005-0000-0000-00005C2D0000}"/>
    <cellStyle name="쉼표 [0] 2 2 3 10 2" xfId="10181" xr:uid="{00000000-0005-0000-0000-00005D2D0000}"/>
    <cellStyle name="쉼표 [0] 2 2 3 11" xfId="10182" xr:uid="{00000000-0005-0000-0000-00005E2D0000}"/>
    <cellStyle name="쉼표 [0] 2 2 3 12" xfId="10183" xr:uid="{00000000-0005-0000-0000-00005F2D0000}"/>
    <cellStyle name="쉼표 [0] 2 2 3 13" xfId="39078" xr:uid="{00000000-0005-0000-0000-0000602D0000}"/>
    <cellStyle name="쉼표 [0] 2 2 3 2" xfId="10184" xr:uid="{00000000-0005-0000-0000-0000612D0000}"/>
    <cellStyle name="쉼표 [0] 2 2 3 2 10" xfId="10185" xr:uid="{00000000-0005-0000-0000-0000622D0000}"/>
    <cellStyle name="쉼표 [0] 2 2 3 2 11" xfId="10186" xr:uid="{00000000-0005-0000-0000-0000632D0000}"/>
    <cellStyle name="쉼표 [0] 2 2 3 2 12" xfId="39079" xr:uid="{00000000-0005-0000-0000-0000642D0000}"/>
    <cellStyle name="쉼표 [0] 2 2 3 2 2" xfId="10187" xr:uid="{00000000-0005-0000-0000-0000652D0000}"/>
    <cellStyle name="쉼표 [0] 2 2 3 2 2 10" xfId="39080" xr:uid="{00000000-0005-0000-0000-0000662D0000}"/>
    <cellStyle name="쉼표 [0] 2 2 3 2 2 2" xfId="10188" xr:uid="{00000000-0005-0000-0000-0000672D0000}"/>
    <cellStyle name="쉼표 [0] 2 2 3 2 2 2 2" xfId="10189" xr:uid="{00000000-0005-0000-0000-0000682D0000}"/>
    <cellStyle name="쉼표 [0] 2 2 3 2 2 2 2 2" xfId="10190" xr:uid="{00000000-0005-0000-0000-0000692D0000}"/>
    <cellStyle name="쉼표 [0] 2 2 3 2 2 2 2 2 2" xfId="10191" xr:uid="{00000000-0005-0000-0000-00006A2D0000}"/>
    <cellStyle name="쉼표 [0] 2 2 3 2 2 2 2 2 2 2" xfId="10192" xr:uid="{00000000-0005-0000-0000-00006B2D0000}"/>
    <cellStyle name="쉼표 [0] 2 2 3 2 2 2 2 2 3" xfId="10193" xr:uid="{00000000-0005-0000-0000-00006C2D0000}"/>
    <cellStyle name="쉼표 [0] 2 2 3 2 2 2 2 3" xfId="10194" xr:uid="{00000000-0005-0000-0000-00006D2D0000}"/>
    <cellStyle name="쉼표 [0] 2 2 3 2 2 2 2 3 2" xfId="10195" xr:uid="{00000000-0005-0000-0000-00006E2D0000}"/>
    <cellStyle name="쉼표 [0] 2 2 3 2 2 2 2 3 2 2" xfId="10196" xr:uid="{00000000-0005-0000-0000-00006F2D0000}"/>
    <cellStyle name="쉼표 [0] 2 2 3 2 2 2 2 3 3" xfId="10197" xr:uid="{00000000-0005-0000-0000-0000702D0000}"/>
    <cellStyle name="쉼표 [0] 2 2 3 2 2 2 2 4" xfId="10198" xr:uid="{00000000-0005-0000-0000-0000712D0000}"/>
    <cellStyle name="쉼표 [0] 2 2 3 2 2 2 2 4 2" xfId="10199" xr:uid="{00000000-0005-0000-0000-0000722D0000}"/>
    <cellStyle name="쉼표 [0] 2 2 3 2 2 2 2 5" xfId="10200" xr:uid="{00000000-0005-0000-0000-0000732D0000}"/>
    <cellStyle name="쉼표 [0] 2 2 3 2 2 2 2 6" xfId="39081" xr:uid="{00000000-0005-0000-0000-0000742D0000}"/>
    <cellStyle name="쉼표 [0] 2 2 3 2 2 2 3" xfId="10201" xr:uid="{00000000-0005-0000-0000-0000752D0000}"/>
    <cellStyle name="쉼표 [0] 2 2 3 2 2 2 3 2" xfId="10202" xr:uid="{00000000-0005-0000-0000-0000762D0000}"/>
    <cellStyle name="쉼표 [0] 2 2 3 2 2 2 3 2 2" xfId="10203" xr:uid="{00000000-0005-0000-0000-0000772D0000}"/>
    <cellStyle name="쉼표 [0] 2 2 3 2 2 2 3 3" xfId="10204" xr:uid="{00000000-0005-0000-0000-0000782D0000}"/>
    <cellStyle name="쉼표 [0] 2 2 3 2 2 2 4" xfId="10205" xr:uid="{00000000-0005-0000-0000-0000792D0000}"/>
    <cellStyle name="쉼표 [0] 2 2 3 2 2 2 4 2" xfId="10206" xr:uid="{00000000-0005-0000-0000-00007A2D0000}"/>
    <cellStyle name="쉼표 [0] 2 2 3 2 2 2 4 2 2" xfId="10207" xr:uid="{00000000-0005-0000-0000-00007B2D0000}"/>
    <cellStyle name="쉼표 [0] 2 2 3 2 2 2 4 3" xfId="10208" xr:uid="{00000000-0005-0000-0000-00007C2D0000}"/>
    <cellStyle name="쉼표 [0] 2 2 3 2 2 2 5" xfId="10209" xr:uid="{00000000-0005-0000-0000-00007D2D0000}"/>
    <cellStyle name="쉼표 [0] 2 2 3 2 2 2 5 2" xfId="10210" xr:uid="{00000000-0005-0000-0000-00007E2D0000}"/>
    <cellStyle name="쉼표 [0] 2 2 3 2 2 2 6" xfId="10211" xr:uid="{00000000-0005-0000-0000-00007F2D0000}"/>
    <cellStyle name="쉼표 [0] 2 2 3 2 2 2 7" xfId="39082" xr:uid="{00000000-0005-0000-0000-0000802D0000}"/>
    <cellStyle name="쉼표 [0] 2 2 3 2 2 3" xfId="10212" xr:uid="{00000000-0005-0000-0000-0000812D0000}"/>
    <cellStyle name="쉼표 [0] 2 2 3 2 2 3 2" xfId="10213" xr:uid="{00000000-0005-0000-0000-0000822D0000}"/>
    <cellStyle name="쉼표 [0] 2 2 3 2 2 3 2 2" xfId="10214" xr:uid="{00000000-0005-0000-0000-0000832D0000}"/>
    <cellStyle name="쉼표 [0] 2 2 3 2 2 3 2 2 2" xfId="10215" xr:uid="{00000000-0005-0000-0000-0000842D0000}"/>
    <cellStyle name="쉼표 [0] 2 2 3 2 2 3 2 3" xfId="10216" xr:uid="{00000000-0005-0000-0000-0000852D0000}"/>
    <cellStyle name="쉼표 [0] 2 2 3 2 2 3 2 4" xfId="39083" xr:uid="{00000000-0005-0000-0000-0000862D0000}"/>
    <cellStyle name="쉼표 [0] 2 2 3 2 2 3 3" xfId="10217" xr:uid="{00000000-0005-0000-0000-0000872D0000}"/>
    <cellStyle name="쉼표 [0] 2 2 3 2 2 3 3 2" xfId="10218" xr:uid="{00000000-0005-0000-0000-0000882D0000}"/>
    <cellStyle name="쉼표 [0] 2 2 3 2 2 3 3 2 2" xfId="10219" xr:uid="{00000000-0005-0000-0000-0000892D0000}"/>
    <cellStyle name="쉼표 [0] 2 2 3 2 2 3 3 3" xfId="10220" xr:uid="{00000000-0005-0000-0000-00008A2D0000}"/>
    <cellStyle name="쉼표 [0] 2 2 3 2 2 3 4" xfId="10221" xr:uid="{00000000-0005-0000-0000-00008B2D0000}"/>
    <cellStyle name="쉼표 [0] 2 2 3 2 2 3 4 2" xfId="10222" xr:uid="{00000000-0005-0000-0000-00008C2D0000}"/>
    <cellStyle name="쉼표 [0] 2 2 3 2 2 3 5" xfId="10223" xr:uid="{00000000-0005-0000-0000-00008D2D0000}"/>
    <cellStyle name="쉼표 [0] 2 2 3 2 2 3 6" xfId="39084" xr:uid="{00000000-0005-0000-0000-00008E2D0000}"/>
    <cellStyle name="쉼표 [0] 2 2 3 2 2 4" xfId="10224" xr:uid="{00000000-0005-0000-0000-00008F2D0000}"/>
    <cellStyle name="쉼표 [0] 2 2 3 2 2 4 2" xfId="10225" xr:uid="{00000000-0005-0000-0000-0000902D0000}"/>
    <cellStyle name="쉼표 [0] 2 2 3 2 2 4 2 2" xfId="10226" xr:uid="{00000000-0005-0000-0000-0000912D0000}"/>
    <cellStyle name="쉼표 [0] 2 2 3 2 2 4 2 2 2" xfId="10227" xr:uid="{00000000-0005-0000-0000-0000922D0000}"/>
    <cellStyle name="쉼표 [0] 2 2 3 2 2 4 2 3" xfId="10228" xr:uid="{00000000-0005-0000-0000-0000932D0000}"/>
    <cellStyle name="쉼표 [0] 2 2 3 2 2 4 3" xfId="10229" xr:uid="{00000000-0005-0000-0000-0000942D0000}"/>
    <cellStyle name="쉼표 [0] 2 2 3 2 2 4 3 2" xfId="10230" xr:uid="{00000000-0005-0000-0000-0000952D0000}"/>
    <cellStyle name="쉼표 [0] 2 2 3 2 2 4 3 2 2" xfId="10231" xr:uid="{00000000-0005-0000-0000-0000962D0000}"/>
    <cellStyle name="쉼표 [0] 2 2 3 2 2 4 3 3" xfId="10232" xr:uid="{00000000-0005-0000-0000-0000972D0000}"/>
    <cellStyle name="쉼표 [0] 2 2 3 2 2 4 4" xfId="10233" xr:uid="{00000000-0005-0000-0000-0000982D0000}"/>
    <cellStyle name="쉼표 [0] 2 2 3 2 2 4 4 2" xfId="10234" xr:uid="{00000000-0005-0000-0000-0000992D0000}"/>
    <cellStyle name="쉼표 [0] 2 2 3 2 2 4 5" xfId="10235" xr:uid="{00000000-0005-0000-0000-00009A2D0000}"/>
    <cellStyle name="쉼표 [0] 2 2 3 2 2 4 6" xfId="39085" xr:uid="{00000000-0005-0000-0000-00009B2D0000}"/>
    <cellStyle name="쉼표 [0] 2 2 3 2 2 5" xfId="10236" xr:uid="{00000000-0005-0000-0000-00009C2D0000}"/>
    <cellStyle name="쉼표 [0] 2 2 3 2 2 5 2" xfId="10237" xr:uid="{00000000-0005-0000-0000-00009D2D0000}"/>
    <cellStyle name="쉼표 [0] 2 2 3 2 2 5 2 2" xfId="10238" xr:uid="{00000000-0005-0000-0000-00009E2D0000}"/>
    <cellStyle name="쉼표 [0] 2 2 3 2 2 5 3" xfId="10239" xr:uid="{00000000-0005-0000-0000-00009F2D0000}"/>
    <cellStyle name="쉼표 [0] 2 2 3 2 2 6" xfId="10240" xr:uid="{00000000-0005-0000-0000-0000A02D0000}"/>
    <cellStyle name="쉼표 [0] 2 2 3 2 2 6 2" xfId="10241" xr:uid="{00000000-0005-0000-0000-0000A12D0000}"/>
    <cellStyle name="쉼표 [0] 2 2 3 2 2 6 2 2" xfId="10242" xr:uid="{00000000-0005-0000-0000-0000A22D0000}"/>
    <cellStyle name="쉼표 [0] 2 2 3 2 2 6 3" xfId="10243" xr:uid="{00000000-0005-0000-0000-0000A32D0000}"/>
    <cellStyle name="쉼표 [0] 2 2 3 2 2 7" xfId="10244" xr:uid="{00000000-0005-0000-0000-0000A42D0000}"/>
    <cellStyle name="쉼표 [0] 2 2 3 2 2 7 2" xfId="10245" xr:uid="{00000000-0005-0000-0000-0000A52D0000}"/>
    <cellStyle name="쉼표 [0] 2 2 3 2 2 8" xfId="10246" xr:uid="{00000000-0005-0000-0000-0000A62D0000}"/>
    <cellStyle name="쉼표 [0] 2 2 3 2 2 9" xfId="10247" xr:uid="{00000000-0005-0000-0000-0000A72D0000}"/>
    <cellStyle name="쉼표 [0] 2 2 3 2 3" xfId="10248" xr:uid="{00000000-0005-0000-0000-0000A82D0000}"/>
    <cellStyle name="쉼표 [0] 2 2 3 2 3 2" xfId="10249" xr:uid="{00000000-0005-0000-0000-0000A92D0000}"/>
    <cellStyle name="쉼표 [0] 2 2 3 2 3 2 2" xfId="10250" xr:uid="{00000000-0005-0000-0000-0000AA2D0000}"/>
    <cellStyle name="쉼표 [0] 2 2 3 2 3 2 2 2" xfId="10251" xr:uid="{00000000-0005-0000-0000-0000AB2D0000}"/>
    <cellStyle name="쉼표 [0] 2 2 3 2 3 2 2 2 2" xfId="10252" xr:uid="{00000000-0005-0000-0000-0000AC2D0000}"/>
    <cellStyle name="쉼표 [0] 2 2 3 2 3 2 2 2 2 2" xfId="10253" xr:uid="{00000000-0005-0000-0000-0000AD2D0000}"/>
    <cellStyle name="쉼표 [0] 2 2 3 2 3 2 2 2 3" xfId="10254" xr:uid="{00000000-0005-0000-0000-0000AE2D0000}"/>
    <cellStyle name="쉼표 [0] 2 2 3 2 3 2 2 3" xfId="10255" xr:uid="{00000000-0005-0000-0000-0000AF2D0000}"/>
    <cellStyle name="쉼표 [0] 2 2 3 2 3 2 2 3 2" xfId="10256" xr:uid="{00000000-0005-0000-0000-0000B02D0000}"/>
    <cellStyle name="쉼표 [0] 2 2 3 2 3 2 2 3 2 2" xfId="10257" xr:uid="{00000000-0005-0000-0000-0000B12D0000}"/>
    <cellStyle name="쉼표 [0] 2 2 3 2 3 2 2 3 3" xfId="10258" xr:uid="{00000000-0005-0000-0000-0000B22D0000}"/>
    <cellStyle name="쉼표 [0] 2 2 3 2 3 2 2 4" xfId="10259" xr:uid="{00000000-0005-0000-0000-0000B32D0000}"/>
    <cellStyle name="쉼표 [0] 2 2 3 2 3 2 2 4 2" xfId="10260" xr:uid="{00000000-0005-0000-0000-0000B42D0000}"/>
    <cellStyle name="쉼표 [0] 2 2 3 2 3 2 2 5" xfId="10261" xr:uid="{00000000-0005-0000-0000-0000B52D0000}"/>
    <cellStyle name="쉼표 [0] 2 2 3 2 3 2 3" xfId="10262" xr:uid="{00000000-0005-0000-0000-0000B62D0000}"/>
    <cellStyle name="쉼표 [0] 2 2 3 2 3 2 3 2" xfId="10263" xr:uid="{00000000-0005-0000-0000-0000B72D0000}"/>
    <cellStyle name="쉼표 [0] 2 2 3 2 3 2 3 2 2" xfId="10264" xr:uid="{00000000-0005-0000-0000-0000B82D0000}"/>
    <cellStyle name="쉼표 [0] 2 2 3 2 3 2 3 3" xfId="10265" xr:uid="{00000000-0005-0000-0000-0000B92D0000}"/>
    <cellStyle name="쉼표 [0] 2 2 3 2 3 2 4" xfId="10266" xr:uid="{00000000-0005-0000-0000-0000BA2D0000}"/>
    <cellStyle name="쉼표 [0] 2 2 3 2 3 2 4 2" xfId="10267" xr:uid="{00000000-0005-0000-0000-0000BB2D0000}"/>
    <cellStyle name="쉼표 [0] 2 2 3 2 3 2 4 2 2" xfId="10268" xr:uid="{00000000-0005-0000-0000-0000BC2D0000}"/>
    <cellStyle name="쉼표 [0] 2 2 3 2 3 2 4 3" xfId="10269" xr:uid="{00000000-0005-0000-0000-0000BD2D0000}"/>
    <cellStyle name="쉼표 [0] 2 2 3 2 3 2 5" xfId="10270" xr:uid="{00000000-0005-0000-0000-0000BE2D0000}"/>
    <cellStyle name="쉼표 [0] 2 2 3 2 3 2 5 2" xfId="10271" xr:uid="{00000000-0005-0000-0000-0000BF2D0000}"/>
    <cellStyle name="쉼표 [0] 2 2 3 2 3 2 6" xfId="10272" xr:uid="{00000000-0005-0000-0000-0000C02D0000}"/>
    <cellStyle name="쉼표 [0] 2 2 3 2 3 2 7" xfId="39086" xr:uid="{00000000-0005-0000-0000-0000C12D0000}"/>
    <cellStyle name="쉼표 [0] 2 2 3 2 3 3" xfId="10273" xr:uid="{00000000-0005-0000-0000-0000C22D0000}"/>
    <cellStyle name="쉼표 [0] 2 2 3 2 3 3 2" xfId="10274" xr:uid="{00000000-0005-0000-0000-0000C32D0000}"/>
    <cellStyle name="쉼표 [0] 2 2 3 2 3 3 2 2" xfId="10275" xr:uid="{00000000-0005-0000-0000-0000C42D0000}"/>
    <cellStyle name="쉼표 [0] 2 2 3 2 3 3 2 2 2" xfId="10276" xr:uid="{00000000-0005-0000-0000-0000C52D0000}"/>
    <cellStyle name="쉼표 [0] 2 2 3 2 3 3 2 3" xfId="10277" xr:uid="{00000000-0005-0000-0000-0000C62D0000}"/>
    <cellStyle name="쉼표 [0] 2 2 3 2 3 3 3" xfId="10278" xr:uid="{00000000-0005-0000-0000-0000C72D0000}"/>
    <cellStyle name="쉼표 [0] 2 2 3 2 3 3 3 2" xfId="10279" xr:uid="{00000000-0005-0000-0000-0000C82D0000}"/>
    <cellStyle name="쉼표 [0] 2 2 3 2 3 3 3 2 2" xfId="10280" xr:uid="{00000000-0005-0000-0000-0000C92D0000}"/>
    <cellStyle name="쉼표 [0] 2 2 3 2 3 3 3 3" xfId="10281" xr:uid="{00000000-0005-0000-0000-0000CA2D0000}"/>
    <cellStyle name="쉼표 [0] 2 2 3 2 3 3 4" xfId="10282" xr:uid="{00000000-0005-0000-0000-0000CB2D0000}"/>
    <cellStyle name="쉼표 [0] 2 2 3 2 3 3 4 2" xfId="10283" xr:uid="{00000000-0005-0000-0000-0000CC2D0000}"/>
    <cellStyle name="쉼표 [0] 2 2 3 2 3 3 5" xfId="10284" xr:uid="{00000000-0005-0000-0000-0000CD2D0000}"/>
    <cellStyle name="쉼표 [0] 2 2 3 2 3 4" xfId="10285" xr:uid="{00000000-0005-0000-0000-0000CE2D0000}"/>
    <cellStyle name="쉼표 [0] 2 2 3 2 3 4 2" xfId="10286" xr:uid="{00000000-0005-0000-0000-0000CF2D0000}"/>
    <cellStyle name="쉼표 [0] 2 2 3 2 3 4 2 2" xfId="10287" xr:uid="{00000000-0005-0000-0000-0000D02D0000}"/>
    <cellStyle name="쉼표 [0] 2 2 3 2 3 4 2 2 2" xfId="10288" xr:uid="{00000000-0005-0000-0000-0000D12D0000}"/>
    <cellStyle name="쉼표 [0] 2 2 3 2 3 4 2 3" xfId="10289" xr:uid="{00000000-0005-0000-0000-0000D22D0000}"/>
    <cellStyle name="쉼표 [0] 2 2 3 2 3 4 3" xfId="10290" xr:uid="{00000000-0005-0000-0000-0000D32D0000}"/>
    <cellStyle name="쉼표 [0] 2 2 3 2 3 4 3 2" xfId="10291" xr:uid="{00000000-0005-0000-0000-0000D42D0000}"/>
    <cellStyle name="쉼표 [0] 2 2 3 2 3 4 3 2 2" xfId="10292" xr:uid="{00000000-0005-0000-0000-0000D52D0000}"/>
    <cellStyle name="쉼표 [0] 2 2 3 2 3 4 3 3" xfId="10293" xr:uid="{00000000-0005-0000-0000-0000D62D0000}"/>
    <cellStyle name="쉼표 [0] 2 2 3 2 3 4 4" xfId="10294" xr:uid="{00000000-0005-0000-0000-0000D72D0000}"/>
    <cellStyle name="쉼표 [0] 2 2 3 2 3 4 4 2" xfId="10295" xr:uid="{00000000-0005-0000-0000-0000D82D0000}"/>
    <cellStyle name="쉼표 [0] 2 2 3 2 3 4 5" xfId="10296" xr:uid="{00000000-0005-0000-0000-0000D92D0000}"/>
    <cellStyle name="쉼표 [0] 2 2 3 2 3 5" xfId="10297" xr:uid="{00000000-0005-0000-0000-0000DA2D0000}"/>
    <cellStyle name="쉼표 [0] 2 2 3 2 3 5 2" xfId="10298" xr:uid="{00000000-0005-0000-0000-0000DB2D0000}"/>
    <cellStyle name="쉼표 [0] 2 2 3 2 3 5 2 2" xfId="10299" xr:uid="{00000000-0005-0000-0000-0000DC2D0000}"/>
    <cellStyle name="쉼표 [0] 2 2 3 2 3 5 3" xfId="10300" xr:uid="{00000000-0005-0000-0000-0000DD2D0000}"/>
    <cellStyle name="쉼표 [0] 2 2 3 2 3 6" xfId="10301" xr:uid="{00000000-0005-0000-0000-0000DE2D0000}"/>
    <cellStyle name="쉼표 [0] 2 2 3 2 3 6 2" xfId="10302" xr:uid="{00000000-0005-0000-0000-0000DF2D0000}"/>
    <cellStyle name="쉼표 [0] 2 2 3 2 3 6 2 2" xfId="10303" xr:uid="{00000000-0005-0000-0000-0000E02D0000}"/>
    <cellStyle name="쉼표 [0] 2 2 3 2 3 6 3" xfId="10304" xr:uid="{00000000-0005-0000-0000-0000E12D0000}"/>
    <cellStyle name="쉼표 [0] 2 2 3 2 3 7" xfId="10305" xr:uid="{00000000-0005-0000-0000-0000E22D0000}"/>
    <cellStyle name="쉼표 [0] 2 2 3 2 3 7 2" xfId="10306" xr:uid="{00000000-0005-0000-0000-0000E32D0000}"/>
    <cellStyle name="쉼표 [0] 2 2 3 2 3 8" xfId="10307" xr:uid="{00000000-0005-0000-0000-0000E42D0000}"/>
    <cellStyle name="쉼표 [0] 2 2 3 2 3 9" xfId="39087" xr:uid="{00000000-0005-0000-0000-0000E52D0000}"/>
    <cellStyle name="쉼표 [0] 2 2 3 2 4" xfId="10308" xr:uid="{00000000-0005-0000-0000-0000E62D0000}"/>
    <cellStyle name="쉼표 [0] 2 2 3 2 4 2" xfId="10309" xr:uid="{00000000-0005-0000-0000-0000E72D0000}"/>
    <cellStyle name="쉼표 [0] 2 2 3 2 4 2 2" xfId="10310" xr:uid="{00000000-0005-0000-0000-0000E82D0000}"/>
    <cellStyle name="쉼표 [0] 2 2 3 2 4 2 2 2" xfId="10311" xr:uid="{00000000-0005-0000-0000-0000E92D0000}"/>
    <cellStyle name="쉼표 [0] 2 2 3 2 4 2 2 2 2" xfId="10312" xr:uid="{00000000-0005-0000-0000-0000EA2D0000}"/>
    <cellStyle name="쉼표 [0] 2 2 3 2 4 2 2 3" xfId="10313" xr:uid="{00000000-0005-0000-0000-0000EB2D0000}"/>
    <cellStyle name="쉼표 [0] 2 2 3 2 4 2 3" xfId="10314" xr:uid="{00000000-0005-0000-0000-0000EC2D0000}"/>
    <cellStyle name="쉼표 [0] 2 2 3 2 4 2 3 2" xfId="10315" xr:uid="{00000000-0005-0000-0000-0000ED2D0000}"/>
    <cellStyle name="쉼표 [0] 2 2 3 2 4 2 3 2 2" xfId="10316" xr:uid="{00000000-0005-0000-0000-0000EE2D0000}"/>
    <cellStyle name="쉼표 [0] 2 2 3 2 4 2 3 3" xfId="10317" xr:uid="{00000000-0005-0000-0000-0000EF2D0000}"/>
    <cellStyle name="쉼표 [0] 2 2 3 2 4 2 4" xfId="10318" xr:uid="{00000000-0005-0000-0000-0000F02D0000}"/>
    <cellStyle name="쉼표 [0] 2 2 3 2 4 2 4 2" xfId="10319" xr:uid="{00000000-0005-0000-0000-0000F12D0000}"/>
    <cellStyle name="쉼표 [0] 2 2 3 2 4 2 5" xfId="10320" xr:uid="{00000000-0005-0000-0000-0000F22D0000}"/>
    <cellStyle name="쉼표 [0] 2 2 3 2 4 2 6" xfId="39088" xr:uid="{00000000-0005-0000-0000-0000F32D0000}"/>
    <cellStyle name="쉼표 [0] 2 2 3 2 4 3" xfId="10321" xr:uid="{00000000-0005-0000-0000-0000F42D0000}"/>
    <cellStyle name="쉼표 [0] 2 2 3 2 4 3 2" xfId="10322" xr:uid="{00000000-0005-0000-0000-0000F52D0000}"/>
    <cellStyle name="쉼표 [0] 2 2 3 2 4 3 2 2" xfId="10323" xr:uid="{00000000-0005-0000-0000-0000F62D0000}"/>
    <cellStyle name="쉼표 [0] 2 2 3 2 4 3 3" xfId="10324" xr:uid="{00000000-0005-0000-0000-0000F72D0000}"/>
    <cellStyle name="쉼표 [0] 2 2 3 2 4 4" xfId="10325" xr:uid="{00000000-0005-0000-0000-0000F82D0000}"/>
    <cellStyle name="쉼표 [0] 2 2 3 2 4 4 2" xfId="10326" xr:uid="{00000000-0005-0000-0000-0000F92D0000}"/>
    <cellStyle name="쉼표 [0] 2 2 3 2 4 4 2 2" xfId="10327" xr:uid="{00000000-0005-0000-0000-0000FA2D0000}"/>
    <cellStyle name="쉼표 [0] 2 2 3 2 4 4 3" xfId="10328" xr:uid="{00000000-0005-0000-0000-0000FB2D0000}"/>
    <cellStyle name="쉼표 [0] 2 2 3 2 4 5" xfId="10329" xr:uid="{00000000-0005-0000-0000-0000FC2D0000}"/>
    <cellStyle name="쉼표 [0] 2 2 3 2 4 5 2" xfId="10330" xr:uid="{00000000-0005-0000-0000-0000FD2D0000}"/>
    <cellStyle name="쉼표 [0] 2 2 3 2 4 6" xfId="10331" xr:uid="{00000000-0005-0000-0000-0000FE2D0000}"/>
    <cellStyle name="쉼표 [0] 2 2 3 2 4 7" xfId="39089" xr:uid="{00000000-0005-0000-0000-0000FF2D0000}"/>
    <cellStyle name="쉼표 [0] 2 2 3 2 5" xfId="10332" xr:uid="{00000000-0005-0000-0000-0000002E0000}"/>
    <cellStyle name="쉼표 [0] 2 2 3 2 5 2" xfId="10333" xr:uid="{00000000-0005-0000-0000-0000012E0000}"/>
    <cellStyle name="쉼표 [0] 2 2 3 2 5 2 2" xfId="10334" xr:uid="{00000000-0005-0000-0000-0000022E0000}"/>
    <cellStyle name="쉼표 [0] 2 2 3 2 5 2 2 2" xfId="10335" xr:uid="{00000000-0005-0000-0000-0000032E0000}"/>
    <cellStyle name="쉼표 [0] 2 2 3 2 5 2 3" xfId="10336" xr:uid="{00000000-0005-0000-0000-0000042E0000}"/>
    <cellStyle name="쉼표 [0] 2 2 3 2 5 3" xfId="10337" xr:uid="{00000000-0005-0000-0000-0000052E0000}"/>
    <cellStyle name="쉼표 [0] 2 2 3 2 5 3 2" xfId="10338" xr:uid="{00000000-0005-0000-0000-0000062E0000}"/>
    <cellStyle name="쉼표 [0] 2 2 3 2 5 3 2 2" xfId="10339" xr:uid="{00000000-0005-0000-0000-0000072E0000}"/>
    <cellStyle name="쉼표 [0] 2 2 3 2 5 3 3" xfId="10340" xr:uid="{00000000-0005-0000-0000-0000082E0000}"/>
    <cellStyle name="쉼표 [0] 2 2 3 2 5 4" xfId="10341" xr:uid="{00000000-0005-0000-0000-0000092E0000}"/>
    <cellStyle name="쉼표 [0] 2 2 3 2 5 4 2" xfId="10342" xr:uid="{00000000-0005-0000-0000-00000A2E0000}"/>
    <cellStyle name="쉼표 [0] 2 2 3 2 5 5" xfId="10343" xr:uid="{00000000-0005-0000-0000-00000B2E0000}"/>
    <cellStyle name="쉼표 [0] 2 2 3 2 5 6" xfId="39090" xr:uid="{00000000-0005-0000-0000-00000C2E0000}"/>
    <cellStyle name="쉼표 [0] 2 2 3 2 6" xfId="10344" xr:uid="{00000000-0005-0000-0000-00000D2E0000}"/>
    <cellStyle name="쉼표 [0] 2 2 3 2 6 2" xfId="10345" xr:uid="{00000000-0005-0000-0000-00000E2E0000}"/>
    <cellStyle name="쉼표 [0] 2 2 3 2 6 2 2" xfId="10346" xr:uid="{00000000-0005-0000-0000-00000F2E0000}"/>
    <cellStyle name="쉼표 [0] 2 2 3 2 6 2 2 2" xfId="10347" xr:uid="{00000000-0005-0000-0000-0000102E0000}"/>
    <cellStyle name="쉼표 [0] 2 2 3 2 6 2 3" xfId="10348" xr:uid="{00000000-0005-0000-0000-0000112E0000}"/>
    <cellStyle name="쉼표 [0] 2 2 3 2 6 3" xfId="10349" xr:uid="{00000000-0005-0000-0000-0000122E0000}"/>
    <cellStyle name="쉼표 [0] 2 2 3 2 6 3 2" xfId="10350" xr:uid="{00000000-0005-0000-0000-0000132E0000}"/>
    <cellStyle name="쉼표 [0] 2 2 3 2 6 3 2 2" xfId="10351" xr:uid="{00000000-0005-0000-0000-0000142E0000}"/>
    <cellStyle name="쉼표 [0] 2 2 3 2 6 3 3" xfId="10352" xr:uid="{00000000-0005-0000-0000-0000152E0000}"/>
    <cellStyle name="쉼표 [0] 2 2 3 2 6 4" xfId="10353" xr:uid="{00000000-0005-0000-0000-0000162E0000}"/>
    <cellStyle name="쉼표 [0] 2 2 3 2 6 4 2" xfId="10354" xr:uid="{00000000-0005-0000-0000-0000172E0000}"/>
    <cellStyle name="쉼표 [0] 2 2 3 2 6 5" xfId="10355" xr:uid="{00000000-0005-0000-0000-0000182E0000}"/>
    <cellStyle name="쉼표 [0] 2 2 3 2 7" xfId="10356" xr:uid="{00000000-0005-0000-0000-0000192E0000}"/>
    <cellStyle name="쉼표 [0] 2 2 3 2 7 2" xfId="10357" xr:uid="{00000000-0005-0000-0000-00001A2E0000}"/>
    <cellStyle name="쉼표 [0] 2 2 3 2 7 2 2" xfId="10358" xr:uid="{00000000-0005-0000-0000-00001B2E0000}"/>
    <cellStyle name="쉼표 [0] 2 2 3 2 7 3" xfId="10359" xr:uid="{00000000-0005-0000-0000-00001C2E0000}"/>
    <cellStyle name="쉼표 [0] 2 2 3 2 8" xfId="10360" xr:uid="{00000000-0005-0000-0000-00001D2E0000}"/>
    <cellStyle name="쉼표 [0] 2 2 3 2 8 2" xfId="10361" xr:uid="{00000000-0005-0000-0000-00001E2E0000}"/>
    <cellStyle name="쉼표 [0] 2 2 3 2 8 2 2" xfId="10362" xr:uid="{00000000-0005-0000-0000-00001F2E0000}"/>
    <cellStyle name="쉼표 [0] 2 2 3 2 8 3" xfId="10363" xr:uid="{00000000-0005-0000-0000-0000202E0000}"/>
    <cellStyle name="쉼표 [0] 2 2 3 2 9" xfId="10364" xr:uid="{00000000-0005-0000-0000-0000212E0000}"/>
    <cellStyle name="쉼표 [0] 2 2 3 2 9 2" xfId="10365" xr:uid="{00000000-0005-0000-0000-0000222E0000}"/>
    <cellStyle name="쉼표 [0] 2 2 3 3" xfId="10366" xr:uid="{00000000-0005-0000-0000-0000232E0000}"/>
    <cellStyle name="쉼표 [0] 2 2 3 3 10" xfId="39091" xr:uid="{00000000-0005-0000-0000-0000242E0000}"/>
    <cellStyle name="쉼표 [0] 2 2 3 3 2" xfId="10367" xr:uid="{00000000-0005-0000-0000-0000252E0000}"/>
    <cellStyle name="쉼표 [0] 2 2 3 3 2 2" xfId="10368" xr:uid="{00000000-0005-0000-0000-0000262E0000}"/>
    <cellStyle name="쉼표 [0] 2 2 3 3 2 2 2" xfId="10369" xr:uid="{00000000-0005-0000-0000-0000272E0000}"/>
    <cellStyle name="쉼표 [0] 2 2 3 3 2 2 2 2" xfId="10370" xr:uid="{00000000-0005-0000-0000-0000282E0000}"/>
    <cellStyle name="쉼표 [0] 2 2 3 3 2 2 2 2 2" xfId="10371" xr:uid="{00000000-0005-0000-0000-0000292E0000}"/>
    <cellStyle name="쉼표 [0] 2 2 3 3 2 2 2 3" xfId="10372" xr:uid="{00000000-0005-0000-0000-00002A2E0000}"/>
    <cellStyle name="쉼표 [0] 2 2 3 3 2 2 3" xfId="10373" xr:uid="{00000000-0005-0000-0000-00002B2E0000}"/>
    <cellStyle name="쉼표 [0] 2 2 3 3 2 2 3 2" xfId="10374" xr:uid="{00000000-0005-0000-0000-00002C2E0000}"/>
    <cellStyle name="쉼표 [0] 2 2 3 3 2 2 3 2 2" xfId="10375" xr:uid="{00000000-0005-0000-0000-00002D2E0000}"/>
    <cellStyle name="쉼표 [0] 2 2 3 3 2 2 3 3" xfId="10376" xr:uid="{00000000-0005-0000-0000-00002E2E0000}"/>
    <cellStyle name="쉼표 [0] 2 2 3 3 2 2 4" xfId="10377" xr:uid="{00000000-0005-0000-0000-00002F2E0000}"/>
    <cellStyle name="쉼표 [0] 2 2 3 3 2 2 4 2" xfId="10378" xr:uid="{00000000-0005-0000-0000-0000302E0000}"/>
    <cellStyle name="쉼표 [0] 2 2 3 3 2 2 5" xfId="10379" xr:uid="{00000000-0005-0000-0000-0000312E0000}"/>
    <cellStyle name="쉼표 [0] 2 2 3 3 2 2 6" xfId="39092" xr:uid="{00000000-0005-0000-0000-0000322E0000}"/>
    <cellStyle name="쉼표 [0] 2 2 3 3 2 3" xfId="10380" xr:uid="{00000000-0005-0000-0000-0000332E0000}"/>
    <cellStyle name="쉼표 [0] 2 2 3 3 2 3 2" xfId="10381" xr:uid="{00000000-0005-0000-0000-0000342E0000}"/>
    <cellStyle name="쉼표 [0] 2 2 3 3 2 3 2 2" xfId="10382" xr:uid="{00000000-0005-0000-0000-0000352E0000}"/>
    <cellStyle name="쉼표 [0] 2 2 3 3 2 3 3" xfId="10383" xr:uid="{00000000-0005-0000-0000-0000362E0000}"/>
    <cellStyle name="쉼표 [0] 2 2 3 3 2 4" xfId="10384" xr:uid="{00000000-0005-0000-0000-0000372E0000}"/>
    <cellStyle name="쉼표 [0] 2 2 3 3 2 4 2" xfId="10385" xr:uid="{00000000-0005-0000-0000-0000382E0000}"/>
    <cellStyle name="쉼표 [0] 2 2 3 3 2 4 2 2" xfId="10386" xr:uid="{00000000-0005-0000-0000-0000392E0000}"/>
    <cellStyle name="쉼표 [0] 2 2 3 3 2 4 3" xfId="10387" xr:uid="{00000000-0005-0000-0000-00003A2E0000}"/>
    <cellStyle name="쉼표 [0] 2 2 3 3 2 5" xfId="10388" xr:uid="{00000000-0005-0000-0000-00003B2E0000}"/>
    <cellStyle name="쉼표 [0] 2 2 3 3 2 5 2" xfId="10389" xr:uid="{00000000-0005-0000-0000-00003C2E0000}"/>
    <cellStyle name="쉼표 [0] 2 2 3 3 2 6" xfId="10390" xr:uid="{00000000-0005-0000-0000-00003D2E0000}"/>
    <cellStyle name="쉼표 [0] 2 2 3 3 2 7" xfId="39093" xr:uid="{00000000-0005-0000-0000-00003E2E0000}"/>
    <cellStyle name="쉼표 [0] 2 2 3 3 3" xfId="10391" xr:uid="{00000000-0005-0000-0000-00003F2E0000}"/>
    <cellStyle name="쉼표 [0] 2 2 3 3 3 2" xfId="10392" xr:uid="{00000000-0005-0000-0000-0000402E0000}"/>
    <cellStyle name="쉼표 [0] 2 2 3 3 3 2 2" xfId="10393" xr:uid="{00000000-0005-0000-0000-0000412E0000}"/>
    <cellStyle name="쉼표 [0] 2 2 3 3 3 2 2 2" xfId="10394" xr:uid="{00000000-0005-0000-0000-0000422E0000}"/>
    <cellStyle name="쉼표 [0] 2 2 3 3 3 2 3" xfId="10395" xr:uid="{00000000-0005-0000-0000-0000432E0000}"/>
    <cellStyle name="쉼표 [0] 2 2 3 3 3 2 4" xfId="39094" xr:uid="{00000000-0005-0000-0000-0000442E0000}"/>
    <cellStyle name="쉼표 [0] 2 2 3 3 3 3" xfId="10396" xr:uid="{00000000-0005-0000-0000-0000452E0000}"/>
    <cellStyle name="쉼표 [0] 2 2 3 3 3 3 2" xfId="10397" xr:uid="{00000000-0005-0000-0000-0000462E0000}"/>
    <cellStyle name="쉼표 [0] 2 2 3 3 3 3 2 2" xfId="10398" xr:uid="{00000000-0005-0000-0000-0000472E0000}"/>
    <cellStyle name="쉼표 [0] 2 2 3 3 3 3 3" xfId="10399" xr:uid="{00000000-0005-0000-0000-0000482E0000}"/>
    <cellStyle name="쉼표 [0] 2 2 3 3 3 4" xfId="10400" xr:uid="{00000000-0005-0000-0000-0000492E0000}"/>
    <cellStyle name="쉼표 [0] 2 2 3 3 3 4 2" xfId="10401" xr:uid="{00000000-0005-0000-0000-00004A2E0000}"/>
    <cellStyle name="쉼표 [0] 2 2 3 3 3 5" xfId="10402" xr:uid="{00000000-0005-0000-0000-00004B2E0000}"/>
    <cellStyle name="쉼표 [0] 2 2 3 3 3 6" xfId="39095" xr:uid="{00000000-0005-0000-0000-00004C2E0000}"/>
    <cellStyle name="쉼표 [0] 2 2 3 3 4" xfId="10403" xr:uid="{00000000-0005-0000-0000-00004D2E0000}"/>
    <cellStyle name="쉼표 [0] 2 2 3 3 4 2" xfId="10404" xr:uid="{00000000-0005-0000-0000-00004E2E0000}"/>
    <cellStyle name="쉼표 [0] 2 2 3 3 4 2 2" xfId="10405" xr:uid="{00000000-0005-0000-0000-00004F2E0000}"/>
    <cellStyle name="쉼표 [0] 2 2 3 3 4 2 2 2" xfId="10406" xr:uid="{00000000-0005-0000-0000-0000502E0000}"/>
    <cellStyle name="쉼표 [0] 2 2 3 3 4 2 3" xfId="10407" xr:uid="{00000000-0005-0000-0000-0000512E0000}"/>
    <cellStyle name="쉼표 [0] 2 2 3 3 4 3" xfId="10408" xr:uid="{00000000-0005-0000-0000-0000522E0000}"/>
    <cellStyle name="쉼표 [0] 2 2 3 3 4 3 2" xfId="10409" xr:uid="{00000000-0005-0000-0000-0000532E0000}"/>
    <cellStyle name="쉼표 [0] 2 2 3 3 4 3 2 2" xfId="10410" xr:uid="{00000000-0005-0000-0000-0000542E0000}"/>
    <cellStyle name="쉼표 [0] 2 2 3 3 4 3 3" xfId="10411" xr:uid="{00000000-0005-0000-0000-0000552E0000}"/>
    <cellStyle name="쉼표 [0] 2 2 3 3 4 4" xfId="10412" xr:uid="{00000000-0005-0000-0000-0000562E0000}"/>
    <cellStyle name="쉼표 [0] 2 2 3 3 4 4 2" xfId="10413" xr:uid="{00000000-0005-0000-0000-0000572E0000}"/>
    <cellStyle name="쉼표 [0] 2 2 3 3 4 5" xfId="10414" xr:uid="{00000000-0005-0000-0000-0000582E0000}"/>
    <cellStyle name="쉼표 [0] 2 2 3 3 4 6" xfId="39096" xr:uid="{00000000-0005-0000-0000-0000592E0000}"/>
    <cellStyle name="쉼표 [0] 2 2 3 3 5" xfId="10415" xr:uid="{00000000-0005-0000-0000-00005A2E0000}"/>
    <cellStyle name="쉼표 [0] 2 2 3 3 5 2" xfId="10416" xr:uid="{00000000-0005-0000-0000-00005B2E0000}"/>
    <cellStyle name="쉼표 [0] 2 2 3 3 5 2 2" xfId="10417" xr:uid="{00000000-0005-0000-0000-00005C2E0000}"/>
    <cellStyle name="쉼표 [0] 2 2 3 3 5 3" xfId="10418" xr:uid="{00000000-0005-0000-0000-00005D2E0000}"/>
    <cellStyle name="쉼표 [0] 2 2 3 3 6" xfId="10419" xr:uid="{00000000-0005-0000-0000-00005E2E0000}"/>
    <cellStyle name="쉼표 [0] 2 2 3 3 6 2" xfId="10420" xr:uid="{00000000-0005-0000-0000-00005F2E0000}"/>
    <cellStyle name="쉼표 [0] 2 2 3 3 6 2 2" xfId="10421" xr:uid="{00000000-0005-0000-0000-0000602E0000}"/>
    <cellStyle name="쉼표 [0] 2 2 3 3 6 3" xfId="10422" xr:uid="{00000000-0005-0000-0000-0000612E0000}"/>
    <cellStyle name="쉼표 [0] 2 2 3 3 7" xfId="10423" xr:uid="{00000000-0005-0000-0000-0000622E0000}"/>
    <cellStyle name="쉼표 [0] 2 2 3 3 7 2" xfId="10424" xr:uid="{00000000-0005-0000-0000-0000632E0000}"/>
    <cellStyle name="쉼표 [0] 2 2 3 3 8" xfId="10425" xr:uid="{00000000-0005-0000-0000-0000642E0000}"/>
    <cellStyle name="쉼표 [0] 2 2 3 3 9" xfId="10426" xr:uid="{00000000-0005-0000-0000-0000652E0000}"/>
    <cellStyle name="쉼표 [0] 2 2 3 4" xfId="10427" xr:uid="{00000000-0005-0000-0000-0000662E0000}"/>
    <cellStyle name="쉼표 [0] 2 2 3 4 2" xfId="10428" xr:uid="{00000000-0005-0000-0000-0000672E0000}"/>
    <cellStyle name="쉼표 [0] 2 2 3 4 2 2" xfId="10429" xr:uid="{00000000-0005-0000-0000-0000682E0000}"/>
    <cellStyle name="쉼표 [0] 2 2 3 4 2 2 2" xfId="10430" xr:uid="{00000000-0005-0000-0000-0000692E0000}"/>
    <cellStyle name="쉼표 [0] 2 2 3 4 2 2 2 2" xfId="10431" xr:uid="{00000000-0005-0000-0000-00006A2E0000}"/>
    <cellStyle name="쉼표 [0] 2 2 3 4 2 2 2 2 2" xfId="10432" xr:uid="{00000000-0005-0000-0000-00006B2E0000}"/>
    <cellStyle name="쉼표 [0] 2 2 3 4 2 2 2 3" xfId="10433" xr:uid="{00000000-0005-0000-0000-00006C2E0000}"/>
    <cellStyle name="쉼표 [0] 2 2 3 4 2 2 3" xfId="10434" xr:uid="{00000000-0005-0000-0000-00006D2E0000}"/>
    <cellStyle name="쉼표 [0] 2 2 3 4 2 2 3 2" xfId="10435" xr:uid="{00000000-0005-0000-0000-00006E2E0000}"/>
    <cellStyle name="쉼표 [0] 2 2 3 4 2 2 3 2 2" xfId="10436" xr:uid="{00000000-0005-0000-0000-00006F2E0000}"/>
    <cellStyle name="쉼표 [0] 2 2 3 4 2 2 3 3" xfId="10437" xr:uid="{00000000-0005-0000-0000-0000702E0000}"/>
    <cellStyle name="쉼표 [0] 2 2 3 4 2 2 4" xfId="10438" xr:uid="{00000000-0005-0000-0000-0000712E0000}"/>
    <cellStyle name="쉼표 [0] 2 2 3 4 2 2 4 2" xfId="10439" xr:uid="{00000000-0005-0000-0000-0000722E0000}"/>
    <cellStyle name="쉼표 [0] 2 2 3 4 2 2 5" xfId="10440" xr:uid="{00000000-0005-0000-0000-0000732E0000}"/>
    <cellStyle name="쉼표 [0] 2 2 3 4 2 3" xfId="10441" xr:uid="{00000000-0005-0000-0000-0000742E0000}"/>
    <cellStyle name="쉼표 [0] 2 2 3 4 2 3 2" xfId="10442" xr:uid="{00000000-0005-0000-0000-0000752E0000}"/>
    <cellStyle name="쉼표 [0] 2 2 3 4 2 3 2 2" xfId="10443" xr:uid="{00000000-0005-0000-0000-0000762E0000}"/>
    <cellStyle name="쉼표 [0] 2 2 3 4 2 3 3" xfId="10444" xr:uid="{00000000-0005-0000-0000-0000772E0000}"/>
    <cellStyle name="쉼표 [0] 2 2 3 4 2 4" xfId="10445" xr:uid="{00000000-0005-0000-0000-0000782E0000}"/>
    <cellStyle name="쉼표 [0] 2 2 3 4 2 4 2" xfId="10446" xr:uid="{00000000-0005-0000-0000-0000792E0000}"/>
    <cellStyle name="쉼표 [0] 2 2 3 4 2 4 2 2" xfId="10447" xr:uid="{00000000-0005-0000-0000-00007A2E0000}"/>
    <cellStyle name="쉼표 [0] 2 2 3 4 2 4 3" xfId="10448" xr:uid="{00000000-0005-0000-0000-00007B2E0000}"/>
    <cellStyle name="쉼표 [0] 2 2 3 4 2 5" xfId="10449" xr:uid="{00000000-0005-0000-0000-00007C2E0000}"/>
    <cellStyle name="쉼표 [0] 2 2 3 4 2 5 2" xfId="10450" xr:uid="{00000000-0005-0000-0000-00007D2E0000}"/>
    <cellStyle name="쉼표 [0] 2 2 3 4 2 6" xfId="10451" xr:uid="{00000000-0005-0000-0000-00007E2E0000}"/>
    <cellStyle name="쉼표 [0] 2 2 3 4 2 7" xfId="39097" xr:uid="{00000000-0005-0000-0000-00007F2E0000}"/>
    <cellStyle name="쉼표 [0] 2 2 3 4 3" xfId="10452" xr:uid="{00000000-0005-0000-0000-0000802E0000}"/>
    <cellStyle name="쉼표 [0] 2 2 3 4 3 2" xfId="10453" xr:uid="{00000000-0005-0000-0000-0000812E0000}"/>
    <cellStyle name="쉼표 [0] 2 2 3 4 3 2 2" xfId="10454" xr:uid="{00000000-0005-0000-0000-0000822E0000}"/>
    <cellStyle name="쉼표 [0] 2 2 3 4 3 2 2 2" xfId="10455" xr:uid="{00000000-0005-0000-0000-0000832E0000}"/>
    <cellStyle name="쉼표 [0] 2 2 3 4 3 2 3" xfId="10456" xr:uid="{00000000-0005-0000-0000-0000842E0000}"/>
    <cellStyle name="쉼표 [0] 2 2 3 4 3 3" xfId="10457" xr:uid="{00000000-0005-0000-0000-0000852E0000}"/>
    <cellStyle name="쉼표 [0] 2 2 3 4 3 3 2" xfId="10458" xr:uid="{00000000-0005-0000-0000-0000862E0000}"/>
    <cellStyle name="쉼표 [0] 2 2 3 4 3 3 2 2" xfId="10459" xr:uid="{00000000-0005-0000-0000-0000872E0000}"/>
    <cellStyle name="쉼표 [0] 2 2 3 4 3 3 3" xfId="10460" xr:uid="{00000000-0005-0000-0000-0000882E0000}"/>
    <cellStyle name="쉼표 [0] 2 2 3 4 3 4" xfId="10461" xr:uid="{00000000-0005-0000-0000-0000892E0000}"/>
    <cellStyle name="쉼표 [0] 2 2 3 4 3 4 2" xfId="10462" xr:uid="{00000000-0005-0000-0000-00008A2E0000}"/>
    <cellStyle name="쉼표 [0] 2 2 3 4 3 5" xfId="10463" xr:uid="{00000000-0005-0000-0000-00008B2E0000}"/>
    <cellStyle name="쉼표 [0] 2 2 3 4 4" xfId="10464" xr:uid="{00000000-0005-0000-0000-00008C2E0000}"/>
    <cellStyle name="쉼표 [0] 2 2 3 4 4 2" xfId="10465" xr:uid="{00000000-0005-0000-0000-00008D2E0000}"/>
    <cellStyle name="쉼표 [0] 2 2 3 4 4 2 2" xfId="10466" xr:uid="{00000000-0005-0000-0000-00008E2E0000}"/>
    <cellStyle name="쉼표 [0] 2 2 3 4 4 2 2 2" xfId="10467" xr:uid="{00000000-0005-0000-0000-00008F2E0000}"/>
    <cellStyle name="쉼표 [0] 2 2 3 4 4 2 3" xfId="10468" xr:uid="{00000000-0005-0000-0000-0000902E0000}"/>
    <cellStyle name="쉼표 [0] 2 2 3 4 4 3" xfId="10469" xr:uid="{00000000-0005-0000-0000-0000912E0000}"/>
    <cellStyle name="쉼표 [0] 2 2 3 4 4 3 2" xfId="10470" xr:uid="{00000000-0005-0000-0000-0000922E0000}"/>
    <cellStyle name="쉼표 [0] 2 2 3 4 4 3 2 2" xfId="10471" xr:uid="{00000000-0005-0000-0000-0000932E0000}"/>
    <cellStyle name="쉼표 [0] 2 2 3 4 4 3 3" xfId="10472" xr:uid="{00000000-0005-0000-0000-0000942E0000}"/>
    <cellStyle name="쉼표 [0] 2 2 3 4 4 4" xfId="10473" xr:uid="{00000000-0005-0000-0000-0000952E0000}"/>
    <cellStyle name="쉼표 [0] 2 2 3 4 4 4 2" xfId="10474" xr:uid="{00000000-0005-0000-0000-0000962E0000}"/>
    <cellStyle name="쉼표 [0] 2 2 3 4 4 5" xfId="10475" xr:uid="{00000000-0005-0000-0000-0000972E0000}"/>
    <cellStyle name="쉼표 [0] 2 2 3 4 5" xfId="10476" xr:uid="{00000000-0005-0000-0000-0000982E0000}"/>
    <cellStyle name="쉼표 [0] 2 2 3 4 5 2" xfId="10477" xr:uid="{00000000-0005-0000-0000-0000992E0000}"/>
    <cellStyle name="쉼표 [0] 2 2 3 4 5 2 2" xfId="10478" xr:uid="{00000000-0005-0000-0000-00009A2E0000}"/>
    <cellStyle name="쉼표 [0] 2 2 3 4 5 3" xfId="10479" xr:uid="{00000000-0005-0000-0000-00009B2E0000}"/>
    <cellStyle name="쉼표 [0] 2 2 3 4 6" xfId="10480" xr:uid="{00000000-0005-0000-0000-00009C2E0000}"/>
    <cellStyle name="쉼표 [0] 2 2 3 4 6 2" xfId="10481" xr:uid="{00000000-0005-0000-0000-00009D2E0000}"/>
    <cellStyle name="쉼표 [0] 2 2 3 4 6 2 2" xfId="10482" xr:uid="{00000000-0005-0000-0000-00009E2E0000}"/>
    <cellStyle name="쉼표 [0] 2 2 3 4 6 3" xfId="10483" xr:uid="{00000000-0005-0000-0000-00009F2E0000}"/>
    <cellStyle name="쉼표 [0] 2 2 3 4 7" xfId="10484" xr:uid="{00000000-0005-0000-0000-0000A02E0000}"/>
    <cellStyle name="쉼표 [0] 2 2 3 4 7 2" xfId="10485" xr:uid="{00000000-0005-0000-0000-0000A12E0000}"/>
    <cellStyle name="쉼표 [0] 2 2 3 4 8" xfId="10486" xr:uid="{00000000-0005-0000-0000-0000A22E0000}"/>
    <cellStyle name="쉼표 [0] 2 2 3 4 9" xfId="39098" xr:uid="{00000000-0005-0000-0000-0000A32E0000}"/>
    <cellStyle name="쉼표 [0] 2 2 3 5" xfId="10487" xr:uid="{00000000-0005-0000-0000-0000A42E0000}"/>
    <cellStyle name="쉼표 [0] 2 2 3 5 2" xfId="10488" xr:uid="{00000000-0005-0000-0000-0000A52E0000}"/>
    <cellStyle name="쉼표 [0] 2 2 3 5 2 2" xfId="10489" xr:uid="{00000000-0005-0000-0000-0000A62E0000}"/>
    <cellStyle name="쉼표 [0] 2 2 3 5 2 2 2" xfId="10490" xr:uid="{00000000-0005-0000-0000-0000A72E0000}"/>
    <cellStyle name="쉼표 [0] 2 2 3 5 2 2 2 2" xfId="10491" xr:uid="{00000000-0005-0000-0000-0000A82E0000}"/>
    <cellStyle name="쉼표 [0] 2 2 3 5 2 2 3" xfId="10492" xr:uid="{00000000-0005-0000-0000-0000A92E0000}"/>
    <cellStyle name="쉼표 [0] 2 2 3 5 2 3" xfId="10493" xr:uid="{00000000-0005-0000-0000-0000AA2E0000}"/>
    <cellStyle name="쉼표 [0] 2 2 3 5 2 3 2" xfId="10494" xr:uid="{00000000-0005-0000-0000-0000AB2E0000}"/>
    <cellStyle name="쉼표 [0] 2 2 3 5 2 3 2 2" xfId="10495" xr:uid="{00000000-0005-0000-0000-0000AC2E0000}"/>
    <cellStyle name="쉼표 [0] 2 2 3 5 2 3 3" xfId="10496" xr:uid="{00000000-0005-0000-0000-0000AD2E0000}"/>
    <cellStyle name="쉼표 [0] 2 2 3 5 2 4" xfId="10497" xr:uid="{00000000-0005-0000-0000-0000AE2E0000}"/>
    <cellStyle name="쉼표 [0] 2 2 3 5 2 4 2" xfId="10498" xr:uid="{00000000-0005-0000-0000-0000AF2E0000}"/>
    <cellStyle name="쉼표 [0] 2 2 3 5 2 5" xfId="10499" xr:uid="{00000000-0005-0000-0000-0000B02E0000}"/>
    <cellStyle name="쉼표 [0] 2 2 3 5 2 6" xfId="39099" xr:uid="{00000000-0005-0000-0000-0000B12E0000}"/>
    <cellStyle name="쉼표 [0] 2 2 3 5 3" xfId="10500" xr:uid="{00000000-0005-0000-0000-0000B22E0000}"/>
    <cellStyle name="쉼표 [0] 2 2 3 5 3 2" xfId="10501" xr:uid="{00000000-0005-0000-0000-0000B32E0000}"/>
    <cellStyle name="쉼표 [0] 2 2 3 5 3 2 2" xfId="10502" xr:uid="{00000000-0005-0000-0000-0000B42E0000}"/>
    <cellStyle name="쉼표 [0] 2 2 3 5 3 3" xfId="10503" xr:uid="{00000000-0005-0000-0000-0000B52E0000}"/>
    <cellStyle name="쉼표 [0] 2 2 3 5 4" xfId="10504" xr:uid="{00000000-0005-0000-0000-0000B62E0000}"/>
    <cellStyle name="쉼표 [0] 2 2 3 5 4 2" xfId="10505" xr:uid="{00000000-0005-0000-0000-0000B72E0000}"/>
    <cellStyle name="쉼표 [0] 2 2 3 5 4 2 2" xfId="10506" xr:uid="{00000000-0005-0000-0000-0000B82E0000}"/>
    <cellStyle name="쉼표 [0] 2 2 3 5 4 3" xfId="10507" xr:uid="{00000000-0005-0000-0000-0000B92E0000}"/>
    <cellStyle name="쉼표 [0] 2 2 3 5 5" xfId="10508" xr:uid="{00000000-0005-0000-0000-0000BA2E0000}"/>
    <cellStyle name="쉼표 [0] 2 2 3 5 5 2" xfId="10509" xr:uid="{00000000-0005-0000-0000-0000BB2E0000}"/>
    <cellStyle name="쉼표 [0] 2 2 3 5 6" xfId="10510" xr:uid="{00000000-0005-0000-0000-0000BC2E0000}"/>
    <cellStyle name="쉼표 [0] 2 2 3 5 7" xfId="39100" xr:uid="{00000000-0005-0000-0000-0000BD2E0000}"/>
    <cellStyle name="쉼표 [0] 2 2 3 6" xfId="10511" xr:uid="{00000000-0005-0000-0000-0000BE2E0000}"/>
    <cellStyle name="쉼표 [0] 2 2 3 6 2" xfId="10512" xr:uid="{00000000-0005-0000-0000-0000BF2E0000}"/>
    <cellStyle name="쉼표 [0] 2 2 3 6 2 2" xfId="10513" xr:uid="{00000000-0005-0000-0000-0000C02E0000}"/>
    <cellStyle name="쉼표 [0] 2 2 3 6 2 2 2" xfId="10514" xr:uid="{00000000-0005-0000-0000-0000C12E0000}"/>
    <cellStyle name="쉼표 [0] 2 2 3 6 2 3" xfId="10515" xr:uid="{00000000-0005-0000-0000-0000C22E0000}"/>
    <cellStyle name="쉼표 [0] 2 2 3 6 2 4" xfId="39101" xr:uid="{00000000-0005-0000-0000-0000C32E0000}"/>
    <cellStyle name="쉼표 [0] 2 2 3 6 3" xfId="10516" xr:uid="{00000000-0005-0000-0000-0000C42E0000}"/>
    <cellStyle name="쉼표 [0] 2 2 3 6 3 2" xfId="10517" xr:uid="{00000000-0005-0000-0000-0000C52E0000}"/>
    <cellStyle name="쉼표 [0] 2 2 3 6 3 2 2" xfId="10518" xr:uid="{00000000-0005-0000-0000-0000C62E0000}"/>
    <cellStyle name="쉼표 [0] 2 2 3 6 3 3" xfId="10519" xr:uid="{00000000-0005-0000-0000-0000C72E0000}"/>
    <cellStyle name="쉼표 [0] 2 2 3 6 4" xfId="10520" xr:uid="{00000000-0005-0000-0000-0000C82E0000}"/>
    <cellStyle name="쉼표 [0] 2 2 3 6 4 2" xfId="10521" xr:uid="{00000000-0005-0000-0000-0000C92E0000}"/>
    <cellStyle name="쉼표 [0] 2 2 3 6 5" xfId="10522" xr:uid="{00000000-0005-0000-0000-0000CA2E0000}"/>
    <cellStyle name="쉼표 [0] 2 2 3 6 6" xfId="39102" xr:uid="{00000000-0005-0000-0000-0000CB2E0000}"/>
    <cellStyle name="쉼표 [0] 2 2 3 7" xfId="10523" xr:uid="{00000000-0005-0000-0000-0000CC2E0000}"/>
    <cellStyle name="쉼표 [0] 2 2 3 7 2" xfId="10524" xr:uid="{00000000-0005-0000-0000-0000CD2E0000}"/>
    <cellStyle name="쉼표 [0] 2 2 3 7 2 2" xfId="10525" xr:uid="{00000000-0005-0000-0000-0000CE2E0000}"/>
    <cellStyle name="쉼표 [0] 2 2 3 7 2 2 2" xfId="10526" xr:uid="{00000000-0005-0000-0000-0000CF2E0000}"/>
    <cellStyle name="쉼표 [0] 2 2 3 7 2 3" xfId="10527" xr:uid="{00000000-0005-0000-0000-0000D02E0000}"/>
    <cellStyle name="쉼표 [0] 2 2 3 7 2 4" xfId="39103" xr:uid="{00000000-0005-0000-0000-0000D12E0000}"/>
    <cellStyle name="쉼표 [0] 2 2 3 7 3" xfId="10528" xr:uid="{00000000-0005-0000-0000-0000D22E0000}"/>
    <cellStyle name="쉼표 [0] 2 2 3 7 3 2" xfId="10529" xr:uid="{00000000-0005-0000-0000-0000D32E0000}"/>
    <cellStyle name="쉼표 [0] 2 2 3 7 3 2 2" xfId="10530" xr:uid="{00000000-0005-0000-0000-0000D42E0000}"/>
    <cellStyle name="쉼표 [0] 2 2 3 7 3 3" xfId="10531" xr:uid="{00000000-0005-0000-0000-0000D52E0000}"/>
    <cellStyle name="쉼표 [0] 2 2 3 7 4" xfId="10532" xr:uid="{00000000-0005-0000-0000-0000D62E0000}"/>
    <cellStyle name="쉼표 [0] 2 2 3 7 4 2" xfId="10533" xr:uid="{00000000-0005-0000-0000-0000D72E0000}"/>
    <cellStyle name="쉼표 [0] 2 2 3 7 5" xfId="10534" xr:uid="{00000000-0005-0000-0000-0000D82E0000}"/>
    <cellStyle name="쉼표 [0] 2 2 3 7 6" xfId="39104" xr:uid="{00000000-0005-0000-0000-0000D92E0000}"/>
    <cellStyle name="쉼표 [0] 2 2 3 8" xfId="10535" xr:uid="{00000000-0005-0000-0000-0000DA2E0000}"/>
    <cellStyle name="쉼표 [0] 2 2 3 8 2" xfId="10536" xr:uid="{00000000-0005-0000-0000-0000DB2E0000}"/>
    <cellStyle name="쉼표 [0] 2 2 3 8 2 2" xfId="10537" xr:uid="{00000000-0005-0000-0000-0000DC2E0000}"/>
    <cellStyle name="쉼표 [0] 2 2 3 8 3" xfId="10538" xr:uid="{00000000-0005-0000-0000-0000DD2E0000}"/>
    <cellStyle name="쉼표 [0] 2 2 3 8 4" xfId="39105" xr:uid="{00000000-0005-0000-0000-0000DE2E0000}"/>
    <cellStyle name="쉼표 [0] 2 2 3 9" xfId="10539" xr:uid="{00000000-0005-0000-0000-0000DF2E0000}"/>
    <cellStyle name="쉼표 [0] 2 2 3 9 2" xfId="10540" xr:uid="{00000000-0005-0000-0000-0000E02E0000}"/>
    <cellStyle name="쉼표 [0] 2 2 3 9 2 2" xfId="10541" xr:uid="{00000000-0005-0000-0000-0000E12E0000}"/>
    <cellStyle name="쉼표 [0] 2 2 3 9 3" xfId="10542" xr:uid="{00000000-0005-0000-0000-0000E22E0000}"/>
    <cellStyle name="쉼표 [0] 2 2 4" xfId="10543" xr:uid="{00000000-0005-0000-0000-0000E32E0000}"/>
    <cellStyle name="쉼표 [0] 2 2 4 10" xfId="10544" xr:uid="{00000000-0005-0000-0000-0000E42E0000}"/>
    <cellStyle name="쉼표 [0] 2 2 4 10 2" xfId="10545" xr:uid="{00000000-0005-0000-0000-0000E52E0000}"/>
    <cellStyle name="쉼표 [0] 2 2 4 11" xfId="10546" xr:uid="{00000000-0005-0000-0000-0000E62E0000}"/>
    <cellStyle name="쉼표 [0] 2 2 4 12" xfId="10547" xr:uid="{00000000-0005-0000-0000-0000E72E0000}"/>
    <cellStyle name="쉼표 [0] 2 2 4 13" xfId="39106" xr:uid="{00000000-0005-0000-0000-0000E82E0000}"/>
    <cellStyle name="쉼표 [0] 2 2 4 2" xfId="10548" xr:uid="{00000000-0005-0000-0000-0000E92E0000}"/>
    <cellStyle name="쉼표 [0] 2 2 4 2 10" xfId="10549" xr:uid="{00000000-0005-0000-0000-0000EA2E0000}"/>
    <cellStyle name="쉼표 [0] 2 2 4 2 11" xfId="10550" xr:uid="{00000000-0005-0000-0000-0000EB2E0000}"/>
    <cellStyle name="쉼표 [0] 2 2 4 2 12" xfId="39107" xr:uid="{00000000-0005-0000-0000-0000EC2E0000}"/>
    <cellStyle name="쉼표 [0] 2 2 4 2 2" xfId="10551" xr:uid="{00000000-0005-0000-0000-0000ED2E0000}"/>
    <cellStyle name="쉼표 [0] 2 2 4 2 2 2" xfId="10552" xr:uid="{00000000-0005-0000-0000-0000EE2E0000}"/>
    <cellStyle name="쉼표 [0] 2 2 4 2 2 2 2" xfId="10553" xr:uid="{00000000-0005-0000-0000-0000EF2E0000}"/>
    <cellStyle name="쉼표 [0] 2 2 4 2 2 2 2 2" xfId="10554" xr:uid="{00000000-0005-0000-0000-0000F02E0000}"/>
    <cellStyle name="쉼표 [0] 2 2 4 2 2 2 2 2 2" xfId="10555" xr:uid="{00000000-0005-0000-0000-0000F12E0000}"/>
    <cellStyle name="쉼표 [0] 2 2 4 2 2 2 2 2 2 2" xfId="10556" xr:uid="{00000000-0005-0000-0000-0000F22E0000}"/>
    <cellStyle name="쉼표 [0] 2 2 4 2 2 2 2 2 3" xfId="10557" xr:uid="{00000000-0005-0000-0000-0000F32E0000}"/>
    <cellStyle name="쉼표 [0] 2 2 4 2 2 2 2 3" xfId="10558" xr:uid="{00000000-0005-0000-0000-0000F42E0000}"/>
    <cellStyle name="쉼표 [0] 2 2 4 2 2 2 2 3 2" xfId="10559" xr:uid="{00000000-0005-0000-0000-0000F52E0000}"/>
    <cellStyle name="쉼표 [0] 2 2 4 2 2 2 2 3 2 2" xfId="10560" xr:uid="{00000000-0005-0000-0000-0000F62E0000}"/>
    <cellStyle name="쉼표 [0] 2 2 4 2 2 2 2 3 3" xfId="10561" xr:uid="{00000000-0005-0000-0000-0000F72E0000}"/>
    <cellStyle name="쉼표 [0] 2 2 4 2 2 2 2 4" xfId="10562" xr:uid="{00000000-0005-0000-0000-0000F82E0000}"/>
    <cellStyle name="쉼표 [0] 2 2 4 2 2 2 2 4 2" xfId="10563" xr:uid="{00000000-0005-0000-0000-0000F92E0000}"/>
    <cellStyle name="쉼표 [0] 2 2 4 2 2 2 2 5" xfId="10564" xr:uid="{00000000-0005-0000-0000-0000FA2E0000}"/>
    <cellStyle name="쉼표 [0] 2 2 4 2 2 2 3" xfId="10565" xr:uid="{00000000-0005-0000-0000-0000FB2E0000}"/>
    <cellStyle name="쉼표 [0] 2 2 4 2 2 2 3 2" xfId="10566" xr:uid="{00000000-0005-0000-0000-0000FC2E0000}"/>
    <cellStyle name="쉼표 [0] 2 2 4 2 2 2 3 2 2" xfId="10567" xr:uid="{00000000-0005-0000-0000-0000FD2E0000}"/>
    <cellStyle name="쉼표 [0] 2 2 4 2 2 2 3 3" xfId="10568" xr:uid="{00000000-0005-0000-0000-0000FE2E0000}"/>
    <cellStyle name="쉼표 [0] 2 2 4 2 2 2 4" xfId="10569" xr:uid="{00000000-0005-0000-0000-0000FF2E0000}"/>
    <cellStyle name="쉼표 [0] 2 2 4 2 2 2 4 2" xfId="10570" xr:uid="{00000000-0005-0000-0000-0000002F0000}"/>
    <cellStyle name="쉼표 [0] 2 2 4 2 2 2 4 2 2" xfId="10571" xr:uid="{00000000-0005-0000-0000-0000012F0000}"/>
    <cellStyle name="쉼표 [0] 2 2 4 2 2 2 4 3" xfId="10572" xr:uid="{00000000-0005-0000-0000-0000022F0000}"/>
    <cellStyle name="쉼표 [0] 2 2 4 2 2 2 5" xfId="10573" xr:uid="{00000000-0005-0000-0000-0000032F0000}"/>
    <cellStyle name="쉼표 [0] 2 2 4 2 2 2 5 2" xfId="10574" xr:uid="{00000000-0005-0000-0000-0000042F0000}"/>
    <cellStyle name="쉼표 [0] 2 2 4 2 2 2 6" xfId="10575" xr:uid="{00000000-0005-0000-0000-0000052F0000}"/>
    <cellStyle name="쉼표 [0] 2 2 4 2 2 2 7" xfId="39108" xr:uid="{00000000-0005-0000-0000-0000062F0000}"/>
    <cellStyle name="쉼표 [0] 2 2 4 2 2 3" xfId="10576" xr:uid="{00000000-0005-0000-0000-0000072F0000}"/>
    <cellStyle name="쉼표 [0] 2 2 4 2 2 3 2" xfId="10577" xr:uid="{00000000-0005-0000-0000-0000082F0000}"/>
    <cellStyle name="쉼표 [0] 2 2 4 2 2 3 2 2" xfId="10578" xr:uid="{00000000-0005-0000-0000-0000092F0000}"/>
    <cellStyle name="쉼표 [0] 2 2 4 2 2 3 2 2 2" xfId="10579" xr:uid="{00000000-0005-0000-0000-00000A2F0000}"/>
    <cellStyle name="쉼표 [0] 2 2 4 2 2 3 2 3" xfId="10580" xr:uid="{00000000-0005-0000-0000-00000B2F0000}"/>
    <cellStyle name="쉼표 [0] 2 2 4 2 2 3 3" xfId="10581" xr:uid="{00000000-0005-0000-0000-00000C2F0000}"/>
    <cellStyle name="쉼표 [0] 2 2 4 2 2 3 3 2" xfId="10582" xr:uid="{00000000-0005-0000-0000-00000D2F0000}"/>
    <cellStyle name="쉼표 [0] 2 2 4 2 2 3 3 2 2" xfId="10583" xr:uid="{00000000-0005-0000-0000-00000E2F0000}"/>
    <cellStyle name="쉼표 [0] 2 2 4 2 2 3 3 3" xfId="10584" xr:uid="{00000000-0005-0000-0000-00000F2F0000}"/>
    <cellStyle name="쉼표 [0] 2 2 4 2 2 3 4" xfId="10585" xr:uid="{00000000-0005-0000-0000-0000102F0000}"/>
    <cellStyle name="쉼표 [0] 2 2 4 2 2 3 4 2" xfId="10586" xr:uid="{00000000-0005-0000-0000-0000112F0000}"/>
    <cellStyle name="쉼표 [0] 2 2 4 2 2 3 5" xfId="10587" xr:uid="{00000000-0005-0000-0000-0000122F0000}"/>
    <cellStyle name="쉼표 [0] 2 2 4 2 2 4" xfId="10588" xr:uid="{00000000-0005-0000-0000-0000132F0000}"/>
    <cellStyle name="쉼표 [0] 2 2 4 2 2 4 2" xfId="10589" xr:uid="{00000000-0005-0000-0000-0000142F0000}"/>
    <cellStyle name="쉼표 [0] 2 2 4 2 2 4 2 2" xfId="10590" xr:uid="{00000000-0005-0000-0000-0000152F0000}"/>
    <cellStyle name="쉼표 [0] 2 2 4 2 2 4 2 2 2" xfId="10591" xr:uid="{00000000-0005-0000-0000-0000162F0000}"/>
    <cellStyle name="쉼표 [0] 2 2 4 2 2 4 2 3" xfId="10592" xr:uid="{00000000-0005-0000-0000-0000172F0000}"/>
    <cellStyle name="쉼표 [0] 2 2 4 2 2 4 3" xfId="10593" xr:uid="{00000000-0005-0000-0000-0000182F0000}"/>
    <cellStyle name="쉼표 [0] 2 2 4 2 2 4 3 2" xfId="10594" xr:uid="{00000000-0005-0000-0000-0000192F0000}"/>
    <cellStyle name="쉼표 [0] 2 2 4 2 2 4 3 2 2" xfId="10595" xr:uid="{00000000-0005-0000-0000-00001A2F0000}"/>
    <cellStyle name="쉼표 [0] 2 2 4 2 2 4 3 3" xfId="10596" xr:uid="{00000000-0005-0000-0000-00001B2F0000}"/>
    <cellStyle name="쉼표 [0] 2 2 4 2 2 4 4" xfId="10597" xr:uid="{00000000-0005-0000-0000-00001C2F0000}"/>
    <cellStyle name="쉼표 [0] 2 2 4 2 2 4 4 2" xfId="10598" xr:uid="{00000000-0005-0000-0000-00001D2F0000}"/>
    <cellStyle name="쉼표 [0] 2 2 4 2 2 4 5" xfId="10599" xr:uid="{00000000-0005-0000-0000-00001E2F0000}"/>
    <cellStyle name="쉼표 [0] 2 2 4 2 2 5" xfId="10600" xr:uid="{00000000-0005-0000-0000-00001F2F0000}"/>
    <cellStyle name="쉼표 [0] 2 2 4 2 2 5 2" xfId="10601" xr:uid="{00000000-0005-0000-0000-0000202F0000}"/>
    <cellStyle name="쉼표 [0] 2 2 4 2 2 5 2 2" xfId="10602" xr:uid="{00000000-0005-0000-0000-0000212F0000}"/>
    <cellStyle name="쉼표 [0] 2 2 4 2 2 5 3" xfId="10603" xr:uid="{00000000-0005-0000-0000-0000222F0000}"/>
    <cellStyle name="쉼표 [0] 2 2 4 2 2 6" xfId="10604" xr:uid="{00000000-0005-0000-0000-0000232F0000}"/>
    <cellStyle name="쉼표 [0] 2 2 4 2 2 6 2" xfId="10605" xr:uid="{00000000-0005-0000-0000-0000242F0000}"/>
    <cellStyle name="쉼표 [0] 2 2 4 2 2 6 2 2" xfId="10606" xr:uid="{00000000-0005-0000-0000-0000252F0000}"/>
    <cellStyle name="쉼표 [0] 2 2 4 2 2 6 3" xfId="10607" xr:uid="{00000000-0005-0000-0000-0000262F0000}"/>
    <cellStyle name="쉼표 [0] 2 2 4 2 2 7" xfId="10608" xr:uid="{00000000-0005-0000-0000-0000272F0000}"/>
    <cellStyle name="쉼표 [0] 2 2 4 2 2 7 2" xfId="10609" xr:uid="{00000000-0005-0000-0000-0000282F0000}"/>
    <cellStyle name="쉼표 [0] 2 2 4 2 2 8" xfId="10610" xr:uid="{00000000-0005-0000-0000-0000292F0000}"/>
    <cellStyle name="쉼표 [0] 2 2 4 2 2 9" xfId="39109" xr:uid="{00000000-0005-0000-0000-00002A2F0000}"/>
    <cellStyle name="쉼표 [0] 2 2 4 2 3" xfId="10611" xr:uid="{00000000-0005-0000-0000-00002B2F0000}"/>
    <cellStyle name="쉼표 [0] 2 2 4 2 3 2" xfId="10612" xr:uid="{00000000-0005-0000-0000-00002C2F0000}"/>
    <cellStyle name="쉼표 [0] 2 2 4 2 3 2 2" xfId="10613" xr:uid="{00000000-0005-0000-0000-00002D2F0000}"/>
    <cellStyle name="쉼표 [0] 2 2 4 2 3 2 2 2" xfId="10614" xr:uid="{00000000-0005-0000-0000-00002E2F0000}"/>
    <cellStyle name="쉼표 [0] 2 2 4 2 3 2 2 2 2" xfId="10615" xr:uid="{00000000-0005-0000-0000-00002F2F0000}"/>
    <cellStyle name="쉼표 [0] 2 2 4 2 3 2 2 2 2 2" xfId="10616" xr:uid="{00000000-0005-0000-0000-0000302F0000}"/>
    <cellStyle name="쉼표 [0] 2 2 4 2 3 2 2 2 3" xfId="10617" xr:uid="{00000000-0005-0000-0000-0000312F0000}"/>
    <cellStyle name="쉼표 [0] 2 2 4 2 3 2 2 3" xfId="10618" xr:uid="{00000000-0005-0000-0000-0000322F0000}"/>
    <cellStyle name="쉼표 [0] 2 2 4 2 3 2 2 3 2" xfId="10619" xr:uid="{00000000-0005-0000-0000-0000332F0000}"/>
    <cellStyle name="쉼표 [0] 2 2 4 2 3 2 2 3 2 2" xfId="10620" xr:uid="{00000000-0005-0000-0000-0000342F0000}"/>
    <cellStyle name="쉼표 [0] 2 2 4 2 3 2 2 3 3" xfId="10621" xr:uid="{00000000-0005-0000-0000-0000352F0000}"/>
    <cellStyle name="쉼표 [0] 2 2 4 2 3 2 2 4" xfId="10622" xr:uid="{00000000-0005-0000-0000-0000362F0000}"/>
    <cellStyle name="쉼표 [0] 2 2 4 2 3 2 2 4 2" xfId="10623" xr:uid="{00000000-0005-0000-0000-0000372F0000}"/>
    <cellStyle name="쉼표 [0] 2 2 4 2 3 2 2 5" xfId="10624" xr:uid="{00000000-0005-0000-0000-0000382F0000}"/>
    <cellStyle name="쉼표 [0] 2 2 4 2 3 2 3" xfId="10625" xr:uid="{00000000-0005-0000-0000-0000392F0000}"/>
    <cellStyle name="쉼표 [0] 2 2 4 2 3 2 3 2" xfId="10626" xr:uid="{00000000-0005-0000-0000-00003A2F0000}"/>
    <cellStyle name="쉼표 [0] 2 2 4 2 3 2 3 2 2" xfId="10627" xr:uid="{00000000-0005-0000-0000-00003B2F0000}"/>
    <cellStyle name="쉼표 [0] 2 2 4 2 3 2 3 3" xfId="10628" xr:uid="{00000000-0005-0000-0000-00003C2F0000}"/>
    <cellStyle name="쉼표 [0] 2 2 4 2 3 2 4" xfId="10629" xr:uid="{00000000-0005-0000-0000-00003D2F0000}"/>
    <cellStyle name="쉼표 [0] 2 2 4 2 3 2 4 2" xfId="10630" xr:uid="{00000000-0005-0000-0000-00003E2F0000}"/>
    <cellStyle name="쉼표 [0] 2 2 4 2 3 2 4 2 2" xfId="10631" xr:uid="{00000000-0005-0000-0000-00003F2F0000}"/>
    <cellStyle name="쉼표 [0] 2 2 4 2 3 2 4 3" xfId="10632" xr:uid="{00000000-0005-0000-0000-0000402F0000}"/>
    <cellStyle name="쉼표 [0] 2 2 4 2 3 2 5" xfId="10633" xr:uid="{00000000-0005-0000-0000-0000412F0000}"/>
    <cellStyle name="쉼표 [0] 2 2 4 2 3 2 5 2" xfId="10634" xr:uid="{00000000-0005-0000-0000-0000422F0000}"/>
    <cellStyle name="쉼표 [0] 2 2 4 2 3 2 6" xfId="10635" xr:uid="{00000000-0005-0000-0000-0000432F0000}"/>
    <cellStyle name="쉼표 [0] 2 2 4 2 3 2 7" xfId="39110" xr:uid="{00000000-0005-0000-0000-0000442F0000}"/>
    <cellStyle name="쉼표 [0] 2 2 4 2 3 3" xfId="10636" xr:uid="{00000000-0005-0000-0000-0000452F0000}"/>
    <cellStyle name="쉼표 [0] 2 2 4 2 3 3 2" xfId="10637" xr:uid="{00000000-0005-0000-0000-0000462F0000}"/>
    <cellStyle name="쉼표 [0] 2 2 4 2 3 3 2 2" xfId="10638" xr:uid="{00000000-0005-0000-0000-0000472F0000}"/>
    <cellStyle name="쉼표 [0] 2 2 4 2 3 3 2 2 2" xfId="10639" xr:uid="{00000000-0005-0000-0000-0000482F0000}"/>
    <cellStyle name="쉼표 [0] 2 2 4 2 3 3 2 3" xfId="10640" xr:uid="{00000000-0005-0000-0000-0000492F0000}"/>
    <cellStyle name="쉼표 [0] 2 2 4 2 3 3 3" xfId="10641" xr:uid="{00000000-0005-0000-0000-00004A2F0000}"/>
    <cellStyle name="쉼표 [0] 2 2 4 2 3 3 3 2" xfId="10642" xr:uid="{00000000-0005-0000-0000-00004B2F0000}"/>
    <cellStyle name="쉼표 [0] 2 2 4 2 3 3 3 2 2" xfId="10643" xr:uid="{00000000-0005-0000-0000-00004C2F0000}"/>
    <cellStyle name="쉼표 [0] 2 2 4 2 3 3 3 3" xfId="10644" xr:uid="{00000000-0005-0000-0000-00004D2F0000}"/>
    <cellStyle name="쉼표 [0] 2 2 4 2 3 3 4" xfId="10645" xr:uid="{00000000-0005-0000-0000-00004E2F0000}"/>
    <cellStyle name="쉼표 [0] 2 2 4 2 3 3 4 2" xfId="10646" xr:uid="{00000000-0005-0000-0000-00004F2F0000}"/>
    <cellStyle name="쉼표 [0] 2 2 4 2 3 3 5" xfId="10647" xr:uid="{00000000-0005-0000-0000-0000502F0000}"/>
    <cellStyle name="쉼표 [0] 2 2 4 2 3 4" xfId="10648" xr:uid="{00000000-0005-0000-0000-0000512F0000}"/>
    <cellStyle name="쉼표 [0] 2 2 4 2 3 4 2" xfId="10649" xr:uid="{00000000-0005-0000-0000-0000522F0000}"/>
    <cellStyle name="쉼표 [0] 2 2 4 2 3 4 2 2" xfId="10650" xr:uid="{00000000-0005-0000-0000-0000532F0000}"/>
    <cellStyle name="쉼표 [0] 2 2 4 2 3 4 2 2 2" xfId="10651" xr:uid="{00000000-0005-0000-0000-0000542F0000}"/>
    <cellStyle name="쉼표 [0] 2 2 4 2 3 4 2 3" xfId="10652" xr:uid="{00000000-0005-0000-0000-0000552F0000}"/>
    <cellStyle name="쉼표 [0] 2 2 4 2 3 4 3" xfId="10653" xr:uid="{00000000-0005-0000-0000-0000562F0000}"/>
    <cellStyle name="쉼표 [0] 2 2 4 2 3 4 3 2" xfId="10654" xr:uid="{00000000-0005-0000-0000-0000572F0000}"/>
    <cellStyle name="쉼표 [0] 2 2 4 2 3 4 3 2 2" xfId="10655" xr:uid="{00000000-0005-0000-0000-0000582F0000}"/>
    <cellStyle name="쉼표 [0] 2 2 4 2 3 4 3 3" xfId="10656" xr:uid="{00000000-0005-0000-0000-0000592F0000}"/>
    <cellStyle name="쉼표 [0] 2 2 4 2 3 4 4" xfId="10657" xr:uid="{00000000-0005-0000-0000-00005A2F0000}"/>
    <cellStyle name="쉼표 [0] 2 2 4 2 3 4 4 2" xfId="10658" xr:uid="{00000000-0005-0000-0000-00005B2F0000}"/>
    <cellStyle name="쉼표 [0] 2 2 4 2 3 4 5" xfId="10659" xr:uid="{00000000-0005-0000-0000-00005C2F0000}"/>
    <cellStyle name="쉼표 [0] 2 2 4 2 3 5" xfId="10660" xr:uid="{00000000-0005-0000-0000-00005D2F0000}"/>
    <cellStyle name="쉼표 [0] 2 2 4 2 3 5 2" xfId="10661" xr:uid="{00000000-0005-0000-0000-00005E2F0000}"/>
    <cellStyle name="쉼표 [0] 2 2 4 2 3 5 2 2" xfId="10662" xr:uid="{00000000-0005-0000-0000-00005F2F0000}"/>
    <cellStyle name="쉼표 [0] 2 2 4 2 3 5 3" xfId="10663" xr:uid="{00000000-0005-0000-0000-0000602F0000}"/>
    <cellStyle name="쉼표 [0] 2 2 4 2 3 6" xfId="10664" xr:uid="{00000000-0005-0000-0000-0000612F0000}"/>
    <cellStyle name="쉼표 [0] 2 2 4 2 3 6 2" xfId="10665" xr:uid="{00000000-0005-0000-0000-0000622F0000}"/>
    <cellStyle name="쉼표 [0] 2 2 4 2 3 6 2 2" xfId="10666" xr:uid="{00000000-0005-0000-0000-0000632F0000}"/>
    <cellStyle name="쉼표 [0] 2 2 4 2 3 6 3" xfId="10667" xr:uid="{00000000-0005-0000-0000-0000642F0000}"/>
    <cellStyle name="쉼표 [0] 2 2 4 2 3 7" xfId="10668" xr:uid="{00000000-0005-0000-0000-0000652F0000}"/>
    <cellStyle name="쉼표 [0] 2 2 4 2 3 7 2" xfId="10669" xr:uid="{00000000-0005-0000-0000-0000662F0000}"/>
    <cellStyle name="쉼표 [0] 2 2 4 2 3 8" xfId="10670" xr:uid="{00000000-0005-0000-0000-0000672F0000}"/>
    <cellStyle name="쉼표 [0] 2 2 4 2 3 9" xfId="39111" xr:uid="{00000000-0005-0000-0000-0000682F0000}"/>
    <cellStyle name="쉼표 [0] 2 2 4 2 4" xfId="10671" xr:uid="{00000000-0005-0000-0000-0000692F0000}"/>
    <cellStyle name="쉼표 [0] 2 2 4 2 4 2" xfId="10672" xr:uid="{00000000-0005-0000-0000-00006A2F0000}"/>
    <cellStyle name="쉼표 [0] 2 2 4 2 4 2 2" xfId="10673" xr:uid="{00000000-0005-0000-0000-00006B2F0000}"/>
    <cellStyle name="쉼표 [0] 2 2 4 2 4 2 2 2" xfId="10674" xr:uid="{00000000-0005-0000-0000-00006C2F0000}"/>
    <cellStyle name="쉼표 [0] 2 2 4 2 4 2 2 2 2" xfId="10675" xr:uid="{00000000-0005-0000-0000-00006D2F0000}"/>
    <cellStyle name="쉼표 [0] 2 2 4 2 4 2 2 3" xfId="10676" xr:uid="{00000000-0005-0000-0000-00006E2F0000}"/>
    <cellStyle name="쉼표 [0] 2 2 4 2 4 2 3" xfId="10677" xr:uid="{00000000-0005-0000-0000-00006F2F0000}"/>
    <cellStyle name="쉼표 [0] 2 2 4 2 4 2 3 2" xfId="10678" xr:uid="{00000000-0005-0000-0000-0000702F0000}"/>
    <cellStyle name="쉼표 [0] 2 2 4 2 4 2 3 2 2" xfId="10679" xr:uid="{00000000-0005-0000-0000-0000712F0000}"/>
    <cellStyle name="쉼표 [0] 2 2 4 2 4 2 3 3" xfId="10680" xr:uid="{00000000-0005-0000-0000-0000722F0000}"/>
    <cellStyle name="쉼표 [0] 2 2 4 2 4 2 4" xfId="10681" xr:uid="{00000000-0005-0000-0000-0000732F0000}"/>
    <cellStyle name="쉼표 [0] 2 2 4 2 4 2 4 2" xfId="10682" xr:uid="{00000000-0005-0000-0000-0000742F0000}"/>
    <cellStyle name="쉼표 [0] 2 2 4 2 4 2 5" xfId="10683" xr:uid="{00000000-0005-0000-0000-0000752F0000}"/>
    <cellStyle name="쉼표 [0] 2 2 4 2 4 3" xfId="10684" xr:uid="{00000000-0005-0000-0000-0000762F0000}"/>
    <cellStyle name="쉼표 [0] 2 2 4 2 4 3 2" xfId="10685" xr:uid="{00000000-0005-0000-0000-0000772F0000}"/>
    <cellStyle name="쉼표 [0] 2 2 4 2 4 3 2 2" xfId="10686" xr:uid="{00000000-0005-0000-0000-0000782F0000}"/>
    <cellStyle name="쉼표 [0] 2 2 4 2 4 3 3" xfId="10687" xr:uid="{00000000-0005-0000-0000-0000792F0000}"/>
    <cellStyle name="쉼표 [0] 2 2 4 2 4 4" xfId="10688" xr:uid="{00000000-0005-0000-0000-00007A2F0000}"/>
    <cellStyle name="쉼표 [0] 2 2 4 2 4 4 2" xfId="10689" xr:uid="{00000000-0005-0000-0000-00007B2F0000}"/>
    <cellStyle name="쉼표 [0] 2 2 4 2 4 4 2 2" xfId="10690" xr:uid="{00000000-0005-0000-0000-00007C2F0000}"/>
    <cellStyle name="쉼표 [0] 2 2 4 2 4 4 3" xfId="10691" xr:uid="{00000000-0005-0000-0000-00007D2F0000}"/>
    <cellStyle name="쉼표 [0] 2 2 4 2 4 5" xfId="10692" xr:uid="{00000000-0005-0000-0000-00007E2F0000}"/>
    <cellStyle name="쉼표 [0] 2 2 4 2 4 5 2" xfId="10693" xr:uid="{00000000-0005-0000-0000-00007F2F0000}"/>
    <cellStyle name="쉼표 [0] 2 2 4 2 4 6" xfId="10694" xr:uid="{00000000-0005-0000-0000-0000802F0000}"/>
    <cellStyle name="쉼표 [0] 2 2 4 2 4 7" xfId="39112" xr:uid="{00000000-0005-0000-0000-0000812F0000}"/>
    <cellStyle name="쉼표 [0] 2 2 4 2 5" xfId="10695" xr:uid="{00000000-0005-0000-0000-0000822F0000}"/>
    <cellStyle name="쉼표 [0] 2 2 4 2 5 2" xfId="10696" xr:uid="{00000000-0005-0000-0000-0000832F0000}"/>
    <cellStyle name="쉼표 [0] 2 2 4 2 5 2 2" xfId="10697" xr:uid="{00000000-0005-0000-0000-0000842F0000}"/>
    <cellStyle name="쉼표 [0] 2 2 4 2 5 2 2 2" xfId="10698" xr:uid="{00000000-0005-0000-0000-0000852F0000}"/>
    <cellStyle name="쉼표 [0] 2 2 4 2 5 2 3" xfId="10699" xr:uid="{00000000-0005-0000-0000-0000862F0000}"/>
    <cellStyle name="쉼표 [0] 2 2 4 2 5 3" xfId="10700" xr:uid="{00000000-0005-0000-0000-0000872F0000}"/>
    <cellStyle name="쉼표 [0] 2 2 4 2 5 3 2" xfId="10701" xr:uid="{00000000-0005-0000-0000-0000882F0000}"/>
    <cellStyle name="쉼표 [0] 2 2 4 2 5 3 2 2" xfId="10702" xr:uid="{00000000-0005-0000-0000-0000892F0000}"/>
    <cellStyle name="쉼표 [0] 2 2 4 2 5 3 3" xfId="10703" xr:uid="{00000000-0005-0000-0000-00008A2F0000}"/>
    <cellStyle name="쉼표 [0] 2 2 4 2 5 4" xfId="10704" xr:uid="{00000000-0005-0000-0000-00008B2F0000}"/>
    <cellStyle name="쉼표 [0] 2 2 4 2 5 4 2" xfId="10705" xr:uid="{00000000-0005-0000-0000-00008C2F0000}"/>
    <cellStyle name="쉼표 [0] 2 2 4 2 5 5" xfId="10706" xr:uid="{00000000-0005-0000-0000-00008D2F0000}"/>
    <cellStyle name="쉼표 [0] 2 2 4 2 6" xfId="10707" xr:uid="{00000000-0005-0000-0000-00008E2F0000}"/>
    <cellStyle name="쉼표 [0] 2 2 4 2 6 2" xfId="10708" xr:uid="{00000000-0005-0000-0000-00008F2F0000}"/>
    <cellStyle name="쉼표 [0] 2 2 4 2 6 2 2" xfId="10709" xr:uid="{00000000-0005-0000-0000-0000902F0000}"/>
    <cellStyle name="쉼표 [0] 2 2 4 2 6 2 2 2" xfId="10710" xr:uid="{00000000-0005-0000-0000-0000912F0000}"/>
    <cellStyle name="쉼표 [0] 2 2 4 2 6 2 3" xfId="10711" xr:uid="{00000000-0005-0000-0000-0000922F0000}"/>
    <cellStyle name="쉼표 [0] 2 2 4 2 6 3" xfId="10712" xr:uid="{00000000-0005-0000-0000-0000932F0000}"/>
    <cellStyle name="쉼표 [0] 2 2 4 2 6 3 2" xfId="10713" xr:uid="{00000000-0005-0000-0000-0000942F0000}"/>
    <cellStyle name="쉼표 [0] 2 2 4 2 6 3 2 2" xfId="10714" xr:uid="{00000000-0005-0000-0000-0000952F0000}"/>
    <cellStyle name="쉼표 [0] 2 2 4 2 6 3 3" xfId="10715" xr:uid="{00000000-0005-0000-0000-0000962F0000}"/>
    <cellStyle name="쉼표 [0] 2 2 4 2 6 4" xfId="10716" xr:uid="{00000000-0005-0000-0000-0000972F0000}"/>
    <cellStyle name="쉼표 [0] 2 2 4 2 6 4 2" xfId="10717" xr:uid="{00000000-0005-0000-0000-0000982F0000}"/>
    <cellStyle name="쉼표 [0] 2 2 4 2 6 5" xfId="10718" xr:uid="{00000000-0005-0000-0000-0000992F0000}"/>
    <cellStyle name="쉼표 [0] 2 2 4 2 7" xfId="10719" xr:uid="{00000000-0005-0000-0000-00009A2F0000}"/>
    <cellStyle name="쉼표 [0] 2 2 4 2 7 2" xfId="10720" xr:uid="{00000000-0005-0000-0000-00009B2F0000}"/>
    <cellStyle name="쉼표 [0] 2 2 4 2 7 2 2" xfId="10721" xr:uid="{00000000-0005-0000-0000-00009C2F0000}"/>
    <cellStyle name="쉼표 [0] 2 2 4 2 7 3" xfId="10722" xr:uid="{00000000-0005-0000-0000-00009D2F0000}"/>
    <cellStyle name="쉼표 [0] 2 2 4 2 8" xfId="10723" xr:uid="{00000000-0005-0000-0000-00009E2F0000}"/>
    <cellStyle name="쉼표 [0] 2 2 4 2 8 2" xfId="10724" xr:uid="{00000000-0005-0000-0000-00009F2F0000}"/>
    <cellStyle name="쉼표 [0] 2 2 4 2 8 2 2" xfId="10725" xr:uid="{00000000-0005-0000-0000-0000A02F0000}"/>
    <cellStyle name="쉼표 [0] 2 2 4 2 8 3" xfId="10726" xr:uid="{00000000-0005-0000-0000-0000A12F0000}"/>
    <cellStyle name="쉼표 [0] 2 2 4 2 9" xfId="10727" xr:uid="{00000000-0005-0000-0000-0000A22F0000}"/>
    <cellStyle name="쉼표 [0] 2 2 4 2 9 2" xfId="10728" xr:uid="{00000000-0005-0000-0000-0000A32F0000}"/>
    <cellStyle name="쉼표 [0] 2 2 4 3" xfId="10729" xr:uid="{00000000-0005-0000-0000-0000A42F0000}"/>
    <cellStyle name="쉼표 [0] 2 2 4 3 2" xfId="10730" xr:uid="{00000000-0005-0000-0000-0000A52F0000}"/>
    <cellStyle name="쉼표 [0] 2 2 4 3 2 2" xfId="10731" xr:uid="{00000000-0005-0000-0000-0000A62F0000}"/>
    <cellStyle name="쉼표 [0] 2 2 4 3 2 2 2" xfId="10732" xr:uid="{00000000-0005-0000-0000-0000A72F0000}"/>
    <cellStyle name="쉼표 [0] 2 2 4 3 2 2 2 2" xfId="10733" xr:uid="{00000000-0005-0000-0000-0000A82F0000}"/>
    <cellStyle name="쉼표 [0] 2 2 4 3 2 2 2 2 2" xfId="10734" xr:uid="{00000000-0005-0000-0000-0000A92F0000}"/>
    <cellStyle name="쉼표 [0] 2 2 4 3 2 2 2 3" xfId="10735" xr:uid="{00000000-0005-0000-0000-0000AA2F0000}"/>
    <cellStyle name="쉼표 [0] 2 2 4 3 2 2 3" xfId="10736" xr:uid="{00000000-0005-0000-0000-0000AB2F0000}"/>
    <cellStyle name="쉼표 [0] 2 2 4 3 2 2 3 2" xfId="10737" xr:uid="{00000000-0005-0000-0000-0000AC2F0000}"/>
    <cellStyle name="쉼표 [0] 2 2 4 3 2 2 3 2 2" xfId="10738" xr:uid="{00000000-0005-0000-0000-0000AD2F0000}"/>
    <cellStyle name="쉼표 [0] 2 2 4 3 2 2 3 3" xfId="10739" xr:uid="{00000000-0005-0000-0000-0000AE2F0000}"/>
    <cellStyle name="쉼표 [0] 2 2 4 3 2 2 4" xfId="10740" xr:uid="{00000000-0005-0000-0000-0000AF2F0000}"/>
    <cellStyle name="쉼표 [0] 2 2 4 3 2 2 4 2" xfId="10741" xr:uid="{00000000-0005-0000-0000-0000B02F0000}"/>
    <cellStyle name="쉼표 [0] 2 2 4 3 2 2 5" xfId="10742" xr:uid="{00000000-0005-0000-0000-0000B12F0000}"/>
    <cellStyle name="쉼표 [0] 2 2 4 3 2 3" xfId="10743" xr:uid="{00000000-0005-0000-0000-0000B22F0000}"/>
    <cellStyle name="쉼표 [0] 2 2 4 3 2 3 2" xfId="10744" xr:uid="{00000000-0005-0000-0000-0000B32F0000}"/>
    <cellStyle name="쉼표 [0] 2 2 4 3 2 3 2 2" xfId="10745" xr:uid="{00000000-0005-0000-0000-0000B42F0000}"/>
    <cellStyle name="쉼표 [0] 2 2 4 3 2 3 3" xfId="10746" xr:uid="{00000000-0005-0000-0000-0000B52F0000}"/>
    <cellStyle name="쉼표 [0] 2 2 4 3 2 4" xfId="10747" xr:uid="{00000000-0005-0000-0000-0000B62F0000}"/>
    <cellStyle name="쉼표 [0] 2 2 4 3 2 4 2" xfId="10748" xr:uid="{00000000-0005-0000-0000-0000B72F0000}"/>
    <cellStyle name="쉼표 [0] 2 2 4 3 2 4 2 2" xfId="10749" xr:uid="{00000000-0005-0000-0000-0000B82F0000}"/>
    <cellStyle name="쉼표 [0] 2 2 4 3 2 4 3" xfId="10750" xr:uid="{00000000-0005-0000-0000-0000B92F0000}"/>
    <cellStyle name="쉼표 [0] 2 2 4 3 2 5" xfId="10751" xr:uid="{00000000-0005-0000-0000-0000BA2F0000}"/>
    <cellStyle name="쉼표 [0] 2 2 4 3 2 5 2" xfId="10752" xr:uid="{00000000-0005-0000-0000-0000BB2F0000}"/>
    <cellStyle name="쉼표 [0] 2 2 4 3 2 6" xfId="10753" xr:uid="{00000000-0005-0000-0000-0000BC2F0000}"/>
    <cellStyle name="쉼표 [0] 2 2 4 3 2 7" xfId="39113" xr:uid="{00000000-0005-0000-0000-0000BD2F0000}"/>
    <cellStyle name="쉼표 [0] 2 2 4 3 3" xfId="10754" xr:uid="{00000000-0005-0000-0000-0000BE2F0000}"/>
    <cellStyle name="쉼표 [0] 2 2 4 3 3 2" xfId="10755" xr:uid="{00000000-0005-0000-0000-0000BF2F0000}"/>
    <cellStyle name="쉼표 [0] 2 2 4 3 3 2 2" xfId="10756" xr:uid="{00000000-0005-0000-0000-0000C02F0000}"/>
    <cellStyle name="쉼표 [0] 2 2 4 3 3 2 2 2" xfId="10757" xr:uid="{00000000-0005-0000-0000-0000C12F0000}"/>
    <cellStyle name="쉼표 [0] 2 2 4 3 3 2 3" xfId="10758" xr:uid="{00000000-0005-0000-0000-0000C22F0000}"/>
    <cellStyle name="쉼표 [0] 2 2 4 3 3 3" xfId="10759" xr:uid="{00000000-0005-0000-0000-0000C32F0000}"/>
    <cellStyle name="쉼표 [0] 2 2 4 3 3 3 2" xfId="10760" xr:uid="{00000000-0005-0000-0000-0000C42F0000}"/>
    <cellStyle name="쉼표 [0] 2 2 4 3 3 3 2 2" xfId="10761" xr:uid="{00000000-0005-0000-0000-0000C52F0000}"/>
    <cellStyle name="쉼표 [0] 2 2 4 3 3 3 3" xfId="10762" xr:uid="{00000000-0005-0000-0000-0000C62F0000}"/>
    <cellStyle name="쉼표 [0] 2 2 4 3 3 4" xfId="10763" xr:uid="{00000000-0005-0000-0000-0000C72F0000}"/>
    <cellStyle name="쉼표 [0] 2 2 4 3 3 4 2" xfId="10764" xr:uid="{00000000-0005-0000-0000-0000C82F0000}"/>
    <cellStyle name="쉼표 [0] 2 2 4 3 3 5" xfId="10765" xr:uid="{00000000-0005-0000-0000-0000C92F0000}"/>
    <cellStyle name="쉼표 [0] 2 2 4 3 4" xfId="10766" xr:uid="{00000000-0005-0000-0000-0000CA2F0000}"/>
    <cellStyle name="쉼표 [0] 2 2 4 3 4 2" xfId="10767" xr:uid="{00000000-0005-0000-0000-0000CB2F0000}"/>
    <cellStyle name="쉼표 [0] 2 2 4 3 4 2 2" xfId="10768" xr:uid="{00000000-0005-0000-0000-0000CC2F0000}"/>
    <cellStyle name="쉼표 [0] 2 2 4 3 4 2 2 2" xfId="10769" xr:uid="{00000000-0005-0000-0000-0000CD2F0000}"/>
    <cellStyle name="쉼표 [0] 2 2 4 3 4 2 3" xfId="10770" xr:uid="{00000000-0005-0000-0000-0000CE2F0000}"/>
    <cellStyle name="쉼표 [0] 2 2 4 3 4 3" xfId="10771" xr:uid="{00000000-0005-0000-0000-0000CF2F0000}"/>
    <cellStyle name="쉼표 [0] 2 2 4 3 4 3 2" xfId="10772" xr:uid="{00000000-0005-0000-0000-0000D02F0000}"/>
    <cellStyle name="쉼표 [0] 2 2 4 3 4 3 2 2" xfId="10773" xr:uid="{00000000-0005-0000-0000-0000D12F0000}"/>
    <cellStyle name="쉼표 [0] 2 2 4 3 4 3 3" xfId="10774" xr:uid="{00000000-0005-0000-0000-0000D22F0000}"/>
    <cellStyle name="쉼표 [0] 2 2 4 3 4 4" xfId="10775" xr:uid="{00000000-0005-0000-0000-0000D32F0000}"/>
    <cellStyle name="쉼표 [0] 2 2 4 3 4 4 2" xfId="10776" xr:uid="{00000000-0005-0000-0000-0000D42F0000}"/>
    <cellStyle name="쉼표 [0] 2 2 4 3 4 5" xfId="10777" xr:uid="{00000000-0005-0000-0000-0000D52F0000}"/>
    <cellStyle name="쉼표 [0] 2 2 4 3 5" xfId="10778" xr:uid="{00000000-0005-0000-0000-0000D62F0000}"/>
    <cellStyle name="쉼표 [0] 2 2 4 3 5 2" xfId="10779" xr:uid="{00000000-0005-0000-0000-0000D72F0000}"/>
    <cellStyle name="쉼표 [0] 2 2 4 3 5 2 2" xfId="10780" xr:uid="{00000000-0005-0000-0000-0000D82F0000}"/>
    <cellStyle name="쉼표 [0] 2 2 4 3 5 3" xfId="10781" xr:uid="{00000000-0005-0000-0000-0000D92F0000}"/>
    <cellStyle name="쉼표 [0] 2 2 4 3 6" xfId="10782" xr:uid="{00000000-0005-0000-0000-0000DA2F0000}"/>
    <cellStyle name="쉼표 [0] 2 2 4 3 6 2" xfId="10783" xr:uid="{00000000-0005-0000-0000-0000DB2F0000}"/>
    <cellStyle name="쉼표 [0] 2 2 4 3 6 2 2" xfId="10784" xr:uid="{00000000-0005-0000-0000-0000DC2F0000}"/>
    <cellStyle name="쉼표 [0] 2 2 4 3 6 3" xfId="10785" xr:uid="{00000000-0005-0000-0000-0000DD2F0000}"/>
    <cellStyle name="쉼표 [0] 2 2 4 3 7" xfId="10786" xr:uid="{00000000-0005-0000-0000-0000DE2F0000}"/>
    <cellStyle name="쉼표 [0] 2 2 4 3 7 2" xfId="10787" xr:uid="{00000000-0005-0000-0000-0000DF2F0000}"/>
    <cellStyle name="쉼표 [0] 2 2 4 3 8" xfId="10788" xr:uid="{00000000-0005-0000-0000-0000E02F0000}"/>
    <cellStyle name="쉼표 [0] 2 2 4 3 9" xfId="39114" xr:uid="{00000000-0005-0000-0000-0000E12F0000}"/>
    <cellStyle name="쉼표 [0] 2 2 4 4" xfId="10789" xr:uid="{00000000-0005-0000-0000-0000E22F0000}"/>
    <cellStyle name="쉼표 [0] 2 2 4 4 2" xfId="10790" xr:uid="{00000000-0005-0000-0000-0000E32F0000}"/>
    <cellStyle name="쉼표 [0] 2 2 4 4 2 2" xfId="10791" xr:uid="{00000000-0005-0000-0000-0000E42F0000}"/>
    <cellStyle name="쉼표 [0] 2 2 4 4 2 2 2" xfId="10792" xr:uid="{00000000-0005-0000-0000-0000E52F0000}"/>
    <cellStyle name="쉼표 [0] 2 2 4 4 2 2 2 2" xfId="10793" xr:uid="{00000000-0005-0000-0000-0000E62F0000}"/>
    <cellStyle name="쉼표 [0] 2 2 4 4 2 2 2 2 2" xfId="10794" xr:uid="{00000000-0005-0000-0000-0000E72F0000}"/>
    <cellStyle name="쉼표 [0] 2 2 4 4 2 2 2 3" xfId="10795" xr:uid="{00000000-0005-0000-0000-0000E82F0000}"/>
    <cellStyle name="쉼표 [0] 2 2 4 4 2 2 3" xfId="10796" xr:uid="{00000000-0005-0000-0000-0000E92F0000}"/>
    <cellStyle name="쉼표 [0] 2 2 4 4 2 2 3 2" xfId="10797" xr:uid="{00000000-0005-0000-0000-0000EA2F0000}"/>
    <cellStyle name="쉼표 [0] 2 2 4 4 2 2 3 2 2" xfId="10798" xr:uid="{00000000-0005-0000-0000-0000EB2F0000}"/>
    <cellStyle name="쉼표 [0] 2 2 4 4 2 2 3 3" xfId="10799" xr:uid="{00000000-0005-0000-0000-0000EC2F0000}"/>
    <cellStyle name="쉼표 [0] 2 2 4 4 2 2 4" xfId="10800" xr:uid="{00000000-0005-0000-0000-0000ED2F0000}"/>
    <cellStyle name="쉼표 [0] 2 2 4 4 2 2 4 2" xfId="10801" xr:uid="{00000000-0005-0000-0000-0000EE2F0000}"/>
    <cellStyle name="쉼표 [0] 2 2 4 4 2 2 5" xfId="10802" xr:uid="{00000000-0005-0000-0000-0000EF2F0000}"/>
    <cellStyle name="쉼표 [0] 2 2 4 4 2 3" xfId="10803" xr:uid="{00000000-0005-0000-0000-0000F02F0000}"/>
    <cellStyle name="쉼표 [0] 2 2 4 4 2 3 2" xfId="10804" xr:uid="{00000000-0005-0000-0000-0000F12F0000}"/>
    <cellStyle name="쉼표 [0] 2 2 4 4 2 3 2 2" xfId="10805" xr:uid="{00000000-0005-0000-0000-0000F22F0000}"/>
    <cellStyle name="쉼표 [0] 2 2 4 4 2 3 3" xfId="10806" xr:uid="{00000000-0005-0000-0000-0000F32F0000}"/>
    <cellStyle name="쉼표 [0] 2 2 4 4 2 4" xfId="10807" xr:uid="{00000000-0005-0000-0000-0000F42F0000}"/>
    <cellStyle name="쉼표 [0] 2 2 4 4 2 4 2" xfId="10808" xr:uid="{00000000-0005-0000-0000-0000F52F0000}"/>
    <cellStyle name="쉼표 [0] 2 2 4 4 2 4 2 2" xfId="10809" xr:uid="{00000000-0005-0000-0000-0000F62F0000}"/>
    <cellStyle name="쉼표 [0] 2 2 4 4 2 4 3" xfId="10810" xr:uid="{00000000-0005-0000-0000-0000F72F0000}"/>
    <cellStyle name="쉼표 [0] 2 2 4 4 2 5" xfId="10811" xr:uid="{00000000-0005-0000-0000-0000F82F0000}"/>
    <cellStyle name="쉼표 [0] 2 2 4 4 2 5 2" xfId="10812" xr:uid="{00000000-0005-0000-0000-0000F92F0000}"/>
    <cellStyle name="쉼표 [0] 2 2 4 4 2 6" xfId="10813" xr:uid="{00000000-0005-0000-0000-0000FA2F0000}"/>
    <cellStyle name="쉼표 [0] 2 2 4 4 2 7" xfId="39115" xr:uid="{00000000-0005-0000-0000-0000FB2F0000}"/>
    <cellStyle name="쉼표 [0] 2 2 4 4 3" xfId="10814" xr:uid="{00000000-0005-0000-0000-0000FC2F0000}"/>
    <cellStyle name="쉼표 [0] 2 2 4 4 3 2" xfId="10815" xr:uid="{00000000-0005-0000-0000-0000FD2F0000}"/>
    <cellStyle name="쉼표 [0] 2 2 4 4 3 2 2" xfId="10816" xr:uid="{00000000-0005-0000-0000-0000FE2F0000}"/>
    <cellStyle name="쉼표 [0] 2 2 4 4 3 2 2 2" xfId="10817" xr:uid="{00000000-0005-0000-0000-0000FF2F0000}"/>
    <cellStyle name="쉼표 [0] 2 2 4 4 3 2 3" xfId="10818" xr:uid="{00000000-0005-0000-0000-000000300000}"/>
    <cellStyle name="쉼표 [0] 2 2 4 4 3 3" xfId="10819" xr:uid="{00000000-0005-0000-0000-000001300000}"/>
    <cellStyle name="쉼표 [0] 2 2 4 4 3 3 2" xfId="10820" xr:uid="{00000000-0005-0000-0000-000002300000}"/>
    <cellStyle name="쉼표 [0] 2 2 4 4 3 3 2 2" xfId="10821" xr:uid="{00000000-0005-0000-0000-000003300000}"/>
    <cellStyle name="쉼표 [0] 2 2 4 4 3 3 3" xfId="10822" xr:uid="{00000000-0005-0000-0000-000004300000}"/>
    <cellStyle name="쉼표 [0] 2 2 4 4 3 4" xfId="10823" xr:uid="{00000000-0005-0000-0000-000005300000}"/>
    <cellStyle name="쉼표 [0] 2 2 4 4 3 4 2" xfId="10824" xr:uid="{00000000-0005-0000-0000-000006300000}"/>
    <cellStyle name="쉼표 [0] 2 2 4 4 3 5" xfId="10825" xr:uid="{00000000-0005-0000-0000-000007300000}"/>
    <cellStyle name="쉼표 [0] 2 2 4 4 4" xfId="10826" xr:uid="{00000000-0005-0000-0000-000008300000}"/>
    <cellStyle name="쉼표 [0] 2 2 4 4 4 2" xfId="10827" xr:uid="{00000000-0005-0000-0000-000009300000}"/>
    <cellStyle name="쉼표 [0] 2 2 4 4 4 2 2" xfId="10828" xr:uid="{00000000-0005-0000-0000-00000A300000}"/>
    <cellStyle name="쉼표 [0] 2 2 4 4 4 2 2 2" xfId="10829" xr:uid="{00000000-0005-0000-0000-00000B300000}"/>
    <cellStyle name="쉼표 [0] 2 2 4 4 4 2 3" xfId="10830" xr:uid="{00000000-0005-0000-0000-00000C300000}"/>
    <cellStyle name="쉼표 [0] 2 2 4 4 4 3" xfId="10831" xr:uid="{00000000-0005-0000-0000-00000D300000}"/>
    <cellStyle name="쉼표 [0] 2 2 4 4 4 3 2" xfId="10832" xr:uid="{00000000-0005-0000-0000-00000E300000}"/>
    <cellStyle name="쉼표 [0] 2 2 4 4 4 3 2 2" xfId="10833" xr:uid="{00000000-0005-0000-0000-00000F300000}"/>
    <cellStyle name="쉼표 [0] 2 2 4 4 4 3 3" xfId="10834" xr:uid="{00000000-0005-0000-0000-000010300000}"/>
    <cellStyle name="쉼표 [0] 2 2 4 4 4 4" xfId="10835" xr:uid="{00000000-0005-0000-0000-000011300000}"/>
    <cellStyle name="쉼표 [0] 2 2 4 4 4 4 2" xfId="10836" xr:uid="{00000000-0005-0000-0000-000012300000}"/>
    <cellStyle name="쉼표 [0] 2 2 4 4 4 5" xfId="10837" xr:uid="{00000000-0005-0000-0000-000013300000}"/>
    <cellStyle name="쉼표 [0] 2 2 4 4 5" xfId="10838" xr:uid="{00000000-0005-0000-0000-000014300000}"/>
    <cellStyle name="쉼표 [0] 2 2 4 4 5 2" xfId="10839" xr:uid="{00000000-0005-0000-0000-000015300000}"/>
    <cellStyle name="쉼표 [0] 2 2 4 4 5 2 2" xfId="10840" xr:uid="{00000000-0005-0000-0000-000016300000}"/>
    <cellStyle name="쉼표 [0] 2 2 4 4 5 3" xfId="10841" xr:uid="{00000000-0005-0000-0000-000017300000}"/>
    <cellStyle name="쉼표 [0] 2 2 4 4 6" xfId="10842" xr:uid="{00000000-0005-0000-0000-000018300000}"/>
    <cellStyle name="쉼표 [0] 2 2 4 4 6 2" xfId="10843" xr:uid="{00000000-0005-0000-0000-000019300000}"/>
    <cellStyle name="쉼표 [0] 2 2 4 4 6 2 2" xfId="10844" xr:uid="{00000000-0005-0000-0000-00001A300000}"/>
    <cellStyle name="쉼표 [0] 2 2 4 4 6 3" xfId="10845" xr:uid="{00000000-0005-0000-0000-00001B300000}"/>
    <cellStyle name="쉼표 [0] 2 2 4 4 7" xfId="10846" xr:uid="{00000000-0005-0000-0000-00001C300000}"/>
    <cellStyle name="쉼표 [0] 2 2 4 4 7 2" xfId="10847" xr:uid="{00000000-0005-0000-0000-00001D300000}"/>
    <cellStyle name="쉼표 [0] 2 2 4 4 8" xfId="10848" xr:uid="{00000000-0005-0000-0000-00001E300000}"/>
    <cellStyle name="쉼표 [0] 2 2 4 4 9" xfId="39116" xr:uid="{00000000-0005-0000-0000-00001F300000}"/>
    <cellStyle name="쉼표 [0] 2 2 4 5" xfId="10849" xr:uid="{00000000-0005-0000-0000-000020300000}"/>
    <cellStyle name="쉼표 [0] 2 2 4 5 2" xfId="10850" xr:uid="{00000000-0005-0000-0000-000021300000}"/>
    <cellStyle name="쉼표 [0] 2 2 4 5 2 2" xfId="10851" xr:uid="{00000000-0005-0000-0000-000022300000}"/>
    <cellStyle name="쉼표 [0] 2 2 4 5 2 2 2" xfId="10852" xr:uid="{00000000-0005-0000-0000-000023300000}"/>
    <cellStyle name="쉼표 [0] 2 2 4 5 2 2 2 2" xfId="10853" xr:uid="{00000000-0005-0000-0000-000024300000}"/>
    <cellStyle name="쉼표 [0] 2 2 4 5 2 2 3" xfId="10854" xr:uid="{00000000-0005-0000-0000-000025300000}"/>
    <cellStyle name="쉼표 [0] 2 2 4 5 2 3" xfId="10855" xr:uid="{00000000-0005-0000-0000-000026300000}"/>
    <cellStyle name="쉼표 [0] 2 2 4 5 2 3 2" xfId="10856" xr:uid="{00000000-0005-0000-0000-000027300000}"/>
    <cellStyle name="쉼표 [0] 2 2 4 5 2 3 2 2" xfId="10857" xr:uid="{00000000-0005-0000-0000-000028300000}"/>
    <cellStyle name="쉼표 [0] 2 2 4 5 2 3 3" xfId="10858" xr:uid="{00000000-0005-0000-0000-000029300000}"/>
    <cellStyle name="쉼표 [0] 2 2 4 5 2 4" xfId="10859" xr:uid="{00000000-0005-0000-0000-00002A300000}"/>
    <cellStyle name="쉼표 [0] 2 2 4 5 2 4 2" xfId="10860" xr:uid="{00000000-0005-0000-0000-00002B300000}"/>
    <cellStyle name="쉼표 [0] 2 2 4 5 2 5" xfId="10861" xr:uid="{00000000-0005-0000-0000-00002C300000}"/>
    <cellStyle name="쉼표 [0] 2 2 4 5 2 6" xfId="39117" xr:uid="{00000000-0005-0000-0000-00002D300000}"/>
    <cellStyle name="쉼표 [0] 2 2 4 5 3" xfId="10862" xr:uid="{00000000-0005-0000-0000-00002E300000}"/>
    <cellStyle name="쉼표 [0] 2 2 4 5 3 2" xfId="10863" xr:uid="{00000000-0005-0000-0000-00002F300000}"/>
    <cellStyle name="쉼표 [0] 2 2 4 5 3 2 2" xfId="10864" xr:uid="{00000000-0005-0000-0000-000030300000}"/>
    <cellStyle name="쉼표 [0] 2 2 4 5 3 3" xfId="10865" xr:uid="{00000000-0005-0000-0000-000031300000}"/>
    <cellStyle name="쉼표 [0] 2 2 4 5 4" xfId="10866" xr:uid="{00000000-0005-0000-0000-000032300000}"/>
    <cellStyle name="쉼표 [0] 2 2 4 5 4 2" xfId="10867" xr:uid="{00000000-0005-0000-0000-000033300000}"/>
    <cellStyle name="쉼표 [0] 2 2 4 5 4 2 2" xfId="10868" xr:uid="{00000000-0005-0000-0000-000034300000}"/>
    <cellStyle name="쉼표 [0] 2 2 4 5 4 3" xfId="10869" xr:uid="{00000000-0005-0000-0000-000035300000}"/>
    <cellStyle name="쉼표 [0] 2 2 4 5 5" xfId="10870" xr:uid="{00000000-0005-0000-0000-000036300000}"/>
    <cellStyle name="쉼표 [0] 2 2 4 5 5 2" xfId="10871" xr:uid="{00000000-0005-0000-0000-000037300000}"/>
    <cellStyle name="쉼표 [0] 2 2 4 5 6" xfId="10872" xr:uid="{00000000-0005-0000-0000-000038300000}"/>
    <cellStyle name="쉼표 [0] 2 2 4 5 7" xfId="39118" xr:uid="{00000000-0005-0000-0000-000039300000}"/>
    <cellStyle name="쉼표 [0] 2 2 4 6" xfId="10873" xr:uid="{00000000-0005-0000-0000-00003A300000}"/>
    <cellStyle name="쉼표 [0] 2 2 4 6 2" xfId="10874" xr:uid="{00000000-0005-0000-0000-00003B300000}"/>
    <cellStyle name="쉼표 [0] 2 2 4 6 2 2" xfId="10875" xr:uid="{00000000-0005-0000-0000-00003C300000}"/>
    <cellStyle name="쉼표 [0] 2 2 4 6 2 2 2" xfId="10876" xr:uid="{00000000-0005-0000-0000-00003D300000}"/>
    <cellStyle name="쉼표 [0] 2 2 4 6 2 3" xfId="10877" xr:uid="{00000000-0005-0000-0000-00003E300000}"/>
    <cellStyle name="쉼표 [0] 2 2 4 6 2 4" xfId="39119" xr:uid="{00000000-0005-0000-0000-00003F300000}"/>
    <cellStyle name="쉼표 [0] 2 2 4 6 3" xfId="10878" xr:uid="{00000000-0005-0000-0000-000040300000}"/>
    <cellStyle name="쉼표 [0] 2 2 4 6 3 2" xfId="10879" xr:uid="{00000000-0005-0000-0000-000041300000}"/>
    <cellStyle name="쉼표 [0] 2 2 4 6 3 2 2" xfId="10880" xr:uid="{00000000-0005-0000-0000-000042300000}"/>
    <cellStyle name="쉼표 [0] 2 2 4 6 3 3" xfId="10881" xr:uid="{00000000-0005-0000-0000-000043300000}"/>
    <cellStyle name="쉼표 [0] 2 2 4 6 4" xfId="10882" xr:uid="{00000000-0005-0000-0000-000044300000}"/>
    <cellStyle name="쉼표 [0] 2 2 4 6 4 2" xfId="10883" xr:uid="{00000000-0005-0000-0000-000045300000}"/>
    <cellStyle name="쉼표 [0] 2 2 4 6 5" xfId="10884" xr:uid="{00000000-0005-0000-0000-000046300000}"/>
    <cellStyle name="쉼표 [0] 2 2 4 6 6" xfId="39120" xr:uid="{00000000-0005-0000-0000-000047300000}"/>
    <cellStyle name="쉼표 [0] 2 2 4 7" xfId="10885" xr:uid="{00000000-0005-0000-0000-000048300000}"/>
    <cellStyle name="쉼표 [0] 2 2 4 7 2" xfId="10886" xr:uid="{00000000-0005-0000-0000-000049300000}"/>
    <cellStyle name="쉼표 [0] 2 2 4 7 2 2" xfId="10887" xr:uid="{00000000-0005-0000-0000-00004A300000}"/>
    <cellStyle name="쉼표 [0] 2 2 4 7 2 2 2" xfId="10888" xr:uid="{00000000-0005-0000-0000-00004B300000}"/>
    <cellStyle name="쉼표 [0] 2 2 4 7 2 3" xfId="10889" xr:uid="{00000000-0005-0000-0000-00004C300000}"/>
    <cellStyle name="쉼표 [0] 2 2 4 7 3" xfId="10890" xr:uid="{00000000-0005-0000-0000-00004D300000}"/>
    <cellStyle name="쉼표 [0] 2 2 4 7 3 2" xfId="10891" xr:uid="{00000000-0005-0000-0000-00004E300000}"/>
    <cellStyle name="쉼표 [0] 2 2 4 7 3 2 2" xfId="10892" xr:uid="{00000000-0005-0000-0000-00004F300000}"/>
    <cellStyle name="쉼표 [0] 2 2 4 7 3 3" xfId="10893" xr:uid="{00000000-0005-0000-0000-000050300000}"/>
    <cellStyle name="쉼표 [0] 2 2 4 7 4" xfId="10894" xr:uid="{00000000-0005-0000-0000-000051300000}"/>
    <cellStyle name="쉼표 [0] 2 2 4 7 4 2" xfId="10895" xr:uid="{00000000-0005-0000-0000-000052300000}"/>
    <cellStyle name="쉼표 [0] 2 2 4 7 5" xfId="10896" xr:uid="{00000000-0005-0000-0000-000053300000}"/>
    <cellStyle name="쉼표 [0] 2 2 4 7 6" xfId="39121" xr:uid="{00000000-0005-0000-0000-000054300000}"/>
    <cellStyle name="쉼표 [0] 2 2 4 8" xfId="10897" xr:uid="{00000000-0005-0000-0000-000055300000}"/>
    <cellStyle name="쉼표 [0] 2 2 4 8 2" xfId="10898" xr:uid="{00000000-0005-0000-0000-000056300000}"/>
    <cellStyle name="쉼표 [0] 2 2 4 8 2 2" xfId="10899" xr:uid="{00000000-0005-0000-0000-000057300000}"/>
    <cellStyle name="쉼표 [0] 2 2 4 8 3" xfId="10900" xr:uid="{00000000-0005-0000-0000-000058300000}"/>
    <cellStyle name="쉼표 [0] 2 2 4 9" xfId="10901" xr:uid="{00000000-0005-0000-0000-000059300000}"/>
    <cellStyle name="쉼표 [0] 2 2 4 9 2" xfId="10902" xr:uid="{00000000-0005-0000-0000-00005A300000}"/>
    <cellStyle name="쉼표 [0] 2 2 4 9 2 2" xfId="10903" xr:uid="{00000000-0005-0000-0000-00005B300000}"/>
    <cellStyle name="쉼표 [0] 2 2 4 9 3" xfId="10904" xr:uid="{00000000-0005-0000-0000-00005C300000}"/>
    <cellStyle name="쉼표 [0] 2 2 5" xfId="10905" xr:uid="{00000000-0005-0000-0000-00005D300000}"/>
    <cellStyle name="쉼표 [0] 2 2 5 10" xfId="10906" xr:uid="{00000000-0005-0000-0000-00005E300000}"/>
    <cellStyle name="쉼표 [0] 2 2 5 10 2" xfId="10907" xr:uid="{00000000-0005-0000-0000-00005F300000}"/>
    <cellStyle name="쉼표 [0] 2 2 5 11" xfId="10908" xr:uid="{00000000-0005-0000-0000-000060300000}"/>
    <cellStyle name="쉼표 [0] 2 2 5 12" xfId="10909" xr:uid="{00000000-0005-0000-0000-000061300000}"/>
    <cellStyle name="쉼표 [0] 2 2 5 13" xfId="39122" xr:uid="{00000000-0005-0000-0000-000062300000}"/>
    <cellStyle name="쉼표 [0] 2 2 5 2" xfId="10910" xr:uid="{00000000-0005-0000-0000-000063300000}"/>
    <cellStyle name="쉼표 [0] 2 2 5 2 10" xfId="10911" xr:uid="{00000000-0005-0000-0000-000064300000}"/>
    <cellStyle name="쉼표 [0] 2 2 5 2 11" xfId="39123" xr:uid="{00000000-0005-0000-0000-000065300000}"/>
    <cellStyle name="쉼표 [0] 2 2 5 2 2" xfId="10912" xr:uid="{00000000-0005-0000-0000-000066300000}"/>
    <cellStyle name="쉼표 [0] 2 2 5 2 2 2" xfId="10913" xr:uid="{00000000-0005-0000-0000-000067300000}"/>
    <cellStyle name="쉼표 [0] 2 2 5 2 2 2 2" xfId="10914" xr:uid="{00000000-0005-0000-0000-000068300000}"/>
    <cellStyle name="쉼표 [0] 2 2 5 2 2 2 2 2" xfId="10915" xr:uid="{00000000-0005-0000-0000-000069300000}"/>
    <cellStyle name="쉼표 [0] 2 2 5 2 2 2 2 2 2" xfId="10916" xr:uid="{00000000-0005-0000-0000-00006A300000}"/>
    <cellStyle name="쉼표 [0] 2 2 5 2 2 2 2 2 2 2" xfId="10917" xr:uid="{00000000-0005-0000-0000-00006B300000}"/>
    <cellStyle name="쉼표 [0] 2 2 5 2 2 2 2 2 3" xfId="10918" xr:uid="{00000000-0005-0000-0000-00006C300000}"/>
    <cellStyle name="쉼표 [0] 2 2 5 2 2 2 2 3" xfId="10919" xr:uid="{00000000-0005-0000-0000-00006D300000}"/>
    <cellStyle name="쉼표 [0] 2 2 5 2 2 2 2 3 2" xfId="10920" xr:uid="{00000000-0005-0000-0000-00006E300000}"/>
    <cellStyle name="쉼표 [0] 2 2 5 2 2 2 2 3 2 2" xfId="10921" xr:uid="{00000000-0005-0000-0000-00006F300000}"/>
    <cellStyle name="쉼표 [0] 2 2 5 2 2 2 2 3 3" xfId="10922" xr:uid="{00000000-0005-0000-0000-000070300000}"/>
    <cellStyle name="쉼표 [0] 2 2 5 2 2 2 2 4" xfId="10923" xr:uid="{00000000-0005-0000-0000-000071300000}"/>
    <cellStyle name="쉼표 [0] 2 2 5 2 2 2 2 4 2" xfId="10924" xr:uid="{00000000-0005-0000-0000-000072300000}"/>
    <cellStyle name="쉼표 [0] 2 2 5 2 2 2 2 5" xfId="10925" xr:uid="{00000000-0005-0000-0000-000073300000}"/>
    <cellStyle name="쉼표 [0] 2 2 5 2 2 2 3" xfId="10926" xr:uid="{00000000-0005-0000-0000-000074300000}"/>
    <cellStyle name="쉼표 [0] 2 2 5 2 2 2 3 2" xfId="10927" xr:uid="{00000000-0005-0000-0000-000075300000}"/>
    <cellStyle name="쉼표 [0] 2 2 5 2 2 2 3 2 2" xfId="10928" xr:uid="{00000000-0005-0000-0000-000076300000}"/>
    <cellStyle name="쉼표 [0] 2 2 5 2 2 2 3 3" xfId="10929" xr:uid="{00000000-0005-0000-0000-000077300000}"/>
    <cellStyle name="쉼표 [0] 2 2 5 2 2 2 4" xfId="10930" xr:uid="{00000000-0005-0000-0000-000078300000}"/>
    <cellStyle name="쉼표 [0] 2 2 5 2 2 2 4 2" xfId="10931" xr:uid="{00000000-0005-0000-0000-000079300000}"/>
    <cellStyle name="쉼표 [0] 2 2 5 2 2 2 4 2 2" xfId="10932" xr:uid="{00000000-0005-0000-0000-00007A300000}"/>
    <cellStyle name="쉼표 [0] 2 2 5 2 2 2 4 3" xfId="10933" xr:uid="{00000000-0005-0000-0000-00007B300000}"/>
    <cellStyle name="쉼표 [0] 2 2 5 2 2 2 5" xfId="10934" xr:uid="{00000000-0005-0000-0000-00007C300000}"/>
    <cellStyle name="쉼표 [0] 2 2 5 2 2 2 5 2" xfId="10935" xr:uid="{00000000-0005-0000-0000-00007D300000}"/>
    <cellStyle name="쉼표 [0] 2 2 5 2 2 2 6" xfId="10936" xr:uid="{00000000-0005-0000-0000-00007E300000}"/>
    <cellStyle name="쉼표 [0] 2 2 5 2 2 2 7" xfId="39124" xr:uid="{00000000-0005-0000-0000-00007F300000}"/>
    <cellStyle name="쉼표 [0] 2 2 5 2 2 3" xfId="10937" xr:uid="{00000000-0005-0000-0000-000080300000}"/>
    <cellStyle name="쉼표 [0] 2 2 5 2 2 3 2" xfId="10938" xr:uid="{00000000-0005-0000-0000-000081300000}"/>
    <cellStyle name="쉼표 [0] 2 2 5 2 2 3 2 2" xfId="10939" xr:uid="{00000000-0005-0000-0000-000082300000}"/>
    <cellStyle name="쉼표 [0] 2 2 5 2 2 3 2 2 2" xfId="10940" xr:uid="{00000000-0005-0000-0000-000083300000}"/>
    <cellStyle name="쉼표 [0] 2 2 5 2 2 3 2 3" xfId="10941" xr:uid="{00000000-0005-0000-0000-000084300000}"/>
    <cellStyle name="쉼표 [0] 2 2 5 2 2 3 3" xfId="10942" xr:uid="{00000000-0005-0000-0000-000085300000}"/>
    <cellStyle name="쉼표 [0] 2 2 5 2 2 3 3 2" xfId="10943" xr:uid="{00000000-0005-0000-0000-000086300000}"/>
    <cellStyle name="쉼표 [0] 2 2 5 2 2 3 3 2 2" xfId="10944" xr:uid="{00000000-0005-0000-0000-000087300000}"/>
    <cellStyle name="쉼표 [0] 2 2 5 2 2 3 3 3" xfId="10945" xr:uid="{00000000-0005-0000-0000-000088300000}"/>
    <cellStyle name="쉼표 [0] 2 2 5 2 2 3 4" xfId="10946" xr:uid="{00000000-0005-0000-0000-000089300000}"/>
    <cellStyle name="쉼표 [0] 2 2 5 2 2 3 4 2" xfId="10947" xr:uid="{00000000-0005-0000-0000-00008A300000}"/>
    <cellStyle name="쉼표 [0] 2 2 5 2 2 3 5" xfId="10948" xr:uid="{00000000-0005-0000-0000-00008B300000}"/>
    <cellStyle name="쉼표 [0] 2 2 5 2 2 4" xfId="10949" xr:uid="{00000000-0005-0000-0000-00008C300000}"/>
    <cellStyle name="쉼표 [0] 2 2 5 2 2 4 2" xfId="10950" xr:uid="{00000000-0005-0000-0000-00008D300000}"/>
    <cellStyle name="쉼표 [0] 2 2 5 2 2 4 2 2" xfId="10951" xr:uid="{00000000-0005-0000-0000-00008E300000}"/>
    <cellStyle name="쉼표 [0] 2 2 5 2 2 4 2 2 2" xfId="10952" xr:uid="{00000000-0005-0000-0000-00008F300000}"/>
    <cellStyle name="쉼표 [0] 2 2 5 2 2 4 2 3" xfId="10953" xr:uid="{00000000-0005-0000-0000-000090300000}"/>
    <cellStyle name="쉼표 [0] 2 2 5 2 2 4 3" xfId="10954" xr:uid="{00000000-0005-0000-0000-000091300000}"/>
    <cellStyle name="쉼표 [0] 2 2 5 2 2 4 3 2" xfId="10955" xr:uid="{00000000-0005-0000-0000-000092300000}"/>
    <cellStyle name="쉼표 [0] 2 2 5 2 2 4 3 2 2" xfId="10956" xr:uid="{00000000-0005-0000-0000-000093300000}"/>
    <cellStyle name="쉼표 [0] 2 2 5 2 2 4 3 3" xfId="10957" xr:uid="{00000000-0005-0000-0000-000094300000}"/>
    <cellStyle name="쉼표 [0] 2 2 5 2 2 4 4" xfId="10958" xr:uid="{00000000-0005-0000-0000-000095300000}"/>
    <cellStyle name="쉼표 [0] 2 2 5 2 2 4 4 2" xfId="10959" xr:uid="{00000000-0005-0000-0000-000096300000}"/>
    <cellStyle name="쉼표 [0] 2 2 5 2 2 4 5" xfId="10960" xr:uid="{00000000-0005-0000-0000-000097300000}"/>
    <cellStyle name="쉼표 [0] 2 2 5 2 2 5" xfId="10961" xr:uid="{00000000-0005-0000-0000-000098300000}"/>
    <cellStyle name="쉼표 [0] 2 2 5 2 2 5 2" xfId="10962" xr:uid="{00000000-0005-0000-0000-000099300000}"/>
    <cellStyle name="쉼표 [0] 2 2 5 2 2 5 2 2" xfId="10963" xr:uid="{00000000-0005-0000-0000-00009A300000}"/>
    <cellStyle name="쉼표 [0] 2 2 5 2 2 5 3" xfId="10964" xr:uid="{00000000-0005-0000-0000-00009B300000}"/>
    <cellStyle name="쉼표 [0] 2 2 5 2 2 6" xfId="10965" xr:uid="{00000000-0005-0000-0000-00009C300000}"/>
    <cellStyle name="쉼표 [0] 2 2 5 2 2 6 2" xfId="10966" xr:uid="{00000000-0005-0000-0000-00009D300000}"/>
    <cellStyle name="쉼표 [0] 2 2 5 2 2 6 2 2" xfId="10967" xr:uid="{00000000-0005-0000-0000-00009E300000}"/>
    <cellStyle name="쉼표 [0] 2 2 5 2 2 6 3" xfId="10968" xr:uid="{00000000-0005-0000-0000-00009F300000}"/>
    <cellStyle name="쉼표 [0] 2 2 5 2 2 7" xfId="10969" xr:uid="{00000000-0005-0000-0000-0000A0300000}"/>
    <cellStyle name="쉼표 [0] 2 2 5 2 2 7 2" xfId="10970" xr:uid="{00000000-0005-0000-0000-0000A1300000}"/>
    <cellStyle name="쉼표 [0] 2 2 5 2 2 8" xfId="10971" xr:uid="{00000000-0005-0000-0000-0000A2300000}"/>
    <cellStyle name="쉼표 [0] 2 2 5 2 2 9" xfId="39125" xr:uid="{00000000-0005-0000-0000-0000A3300000}"/>
    <cellStyle name="쉼표 [0] 2 2 5 2 3" xfId="10972" xr:uid="{00000000-0005-0000-0000-0000A4300000}"/>
    <cellStyle name="쉼표 [0] 2 2 5 2 3 2" xfId="10973" xr:uid="{00000000-0005-0000-0000-0000A5300000}"/>
    <cellStyle name="쉼표 [0] 2 2 5 2 3 2 2" xfId="10974" xr:uid="{00000000-0005-0000-0000-0000A6300000}"/>
    <cellStyle name="쉼표 [0] 2 2 5 2 3 2 2 2" xfId="10975" xr:uid="{00000000-0005-0000-0000-0000A7300000}"/>
    <cellStyle name="쉼표 [0] 2 2 5 2 3 2 2 2 2" xfId="10976" xr:uid="{00000000-0005-0000-0000-0000A8300000}"/>
    <cellStyle name="쉼표 [0] 2 2 5 2 3 2 2 2 2 2" xfId="10977" xr:uid="{00000000-0005-0000-0000-0000A9300000}"/>
    <cellStyle name="쉼표 [0] 2 2 5 2 3 2 2 2 3" xfId="10978" xr:uid="{00000000-0005-0000-0000-0000AA300000}"/>
    <cellStyle name="쉼표 [0] 2 2 5 2 3 2 2 3" xfId="10979" xr:uid="{00000000-0005-0000-0000-0000AB300000}"/>
    <cellStyle name="쉼표 [0] 2 2 5 2 3 2 2 3 2" xfId="10980" xr:uid="{00000000-0005-0000-0000-0000AC300000}"/>
    <cellStyle name="쉼표 [0] 2 2 5 2 3 2 2 3 2 2" xfId="10981" xr:uid="{00000000-0005-0000-0000-0000AD300000}"/>
    <cellStyle name="쉼표 [0] 2 2 5 2 3 2 2 3 3" xfId="10982" xr:uid="{00000000-0005-0000-0000-0000AE300000}"/>
    <cellStyle name="쉼표 [0] 2 2 5 2 3 2 2 4" xfId="10983" xr:uid="{00000000-0005-0000-0000-0000AF300000}"/>
    <cellStyle name="쉼표 [0] 2 2 5 2 3 2 2 4 2" xfId="10984" xr:uid="{00000000-0005-0000-0000-0000B0300000}"/>
    <cellStyle name="쉼표 [0] 2 2 5 2 3 2 2 5" xfId="10985" xr:uid="{00000000-0005-0000-0000-0000B1300000}"/>
    <cellStyle name="쉼표 [0] 2 2 5 2 3 2 3" xfId="10986" xr:uid="{00000000-0005-0000-0000-0000B2300000}"/>
    <cellStyle name="쉼표 [0] 2 2 5 2 3 2 3 2" xfId="10987" xr:uid="{00000000-0005-0000-0000-0000B3300000}"/>
    <cellStyle name="쉼표 [0] 2 2 5 2 3 2 3 2 2" xfId="10988" xr:uid="{00000000-0005-0000-0000-0000B4300000}"/>
    <cellStyle name="쉼표 [0] 2 2 5 2 3 2 3 3" xfId="10989" xr:uid="{00000000-0005-0000-0000-0000B5300000}"/>
    <cellStyle name="쉼표 [0] 2 2 5 2 3 2 4" xfId="10990" xr:uid="{00000000-0005-0000-0000-0000B6300000}"/>
    <cellStyle name="쉼표 [0] 2 2 5 2 3 2 4 2" xfId="10991" xr:uid="{00000000-0005-0000-0000-0000B7300000}"/>
    <cellStyle name="쉼표 [0] 2 2 5 2 3 2 4 2 2" xfId="10992" xr:uid="{00000000-0005-0000-0000-0000B8300000}"/>
    <cellStyle name="쉼표 [0] 2 2 5 2 3 2 4 3" xfId="10993" xr:uid="{00000000-0005-0000-0000-0000B9300000}"/>
    <cellStyle name="쉼표 [0] 2 2 5 2 3 2 5" xfId="10994" xr:uid="{00000000-0005-0000-0000-0000BA300000}"/>
    <cellStyle name="쉼표 [0] 2 2 5 2 3 2 5 2" xfId="10995" xr:uid="{00000000-0005-0000-0000-0000BB300000}"/>
    <cellStyle name="쉼표 [0] 2 2 5 2 3 2 6" xfId="10996" xr:uid="{00000000-0005-0000-0000-0000BC300000}"/>
    <cellStyle name="쉼표 [0] 2 2 5 2 3 2 7" xfId="39126" xr:uid="{00000000-0005-0000-0000-0000BD300000}"/>
    <cellStyle name="쉼표 [0] 2 2 5 2 3 3" xfId="10997" xr:uid="{00000000-0005-0000-0000-0000BE300000}"/>
    <cellStyle name="쉼표 [0] 2 2 5 2 3 3 2" xfId="10998" xr:uid="{00000000-0005-0000-0000-0000BF300000}"/>
    <cellStyle name="쉼표 [0] 2 2 5 2 3 3 2 2" xfId="10999" xr:uid="{00000000-0005-0000-0000-0000C0300000}"/>
    <cellStyle name="쉼표 [0] 2 2 5 2 3 3 2 2 2" xfId="11000" xr:uid="{00000000-0005-0000-0000-0000C1300000}"/>
    <cellStyle name="쉼표 [0] 2 2 5 2 3 3 2 3" xfId="11001" xr:uid="{00000000-0005-0000-0000-0000C2300000}"/>
    <cellStyle name="쉼표 [0] 2 2 5 2 3 3 3" xfId="11002" xr:uid="{00000000-0005-0000-0000-0000C3300000}"/>
    <cellStyle name="쉼표 [0] 2 2 5 2 3 3 3 2" xfId="11003" xr:uid="{00000000-0005-0000-0000-0000C4300000}"/>
    <cellStyle name="쉼표 [0] 2 2 5 2 3 3 3 2 2" xfId="11004" xr:uid="{00000000-0005-0000-0000-0000C5300000}"/>
    <cellStyle name="쉼표 [0] 2 2 5 2 3 3 3 3" xfId="11005" xr:uid="{00000000-0005-0000-0000-0000C6300000}"/>
    <cellStyle name="쉼표 [0] 2 2 5 2 3 3 4" xfId="11006" xr:uid="{00000000-0005-0000-0000-0000C7300000}"/>
    <cellStyle name="쉼표 [0] 2 2 5 2 3 3 4 2" xfId="11007" xr:uid="{00000000-0005-0000-0000-0000C8300000}"/>
    <cellStyle name="쉼표 [0] 2 2 5 2 3 3 5" xfId="11008" xr:uid="{00000000-0005-0000-0000-0000C9300000}"/>
    <cellStyle name="쉼표 [0] 2 2 5 2 3 4" xfId="11009" xr:uid="{00000000-0005-0000-0000-0000CA300000}"/>
    <cellStyle name="쉼표 [0] 2 2 5 2 3 4 2" xfId="11010" xr:uid="{00000000-0005-0000-0000-0000CB300000}"/>
    <cellStyle name="쉼표 [0] 2 2 5 2 3 4 2 2" xfId="11011" xr:uid="{00000000-0005-0000-0000-0000CC300000}"/>
    <cellStyle name="쉼표 [0] 2 2 5 2 3 4 2 2 2" xfId="11012" xr:uid="{00000000-0005-0000-0000-0000CD300000}"/>
    <cellStyle name="쉼표 [0] 2 2 5 2 3 4 2 3" xfId="11013" xr:uid="{00000000-0005-0000-0000-0000CE300000}"/>
    <cellStyle name="쉼표 [0] 2 2 5 2 3 4 3" xfId="11014" xr:uid="{00000000-0005-0000-0000-0000CF300000}"/>
    <cellStyle name="쉼표 [0] 2 2 5 2 3 4 3 2" xfId="11015" xr:uid="{00000000-0005-0000-0000-0000D0300000}"/>
    <cellStyle name="쉼표 [0] 2 2 5 2 3 4 3 2 2" xfId="11016" xr:uid="{00000000-0005-0000-0000-0000D1300000}"/>
    <cellStyle name="쉼표 [0] 2 2 5 2 3 4 3 3" xfId="11017" xr:uid="{00000000-0005-0000-0000-0000D2300000}"/>
    <cellStyle name="쉼표 [0] 2 2 5 2 3 4 4" xfId="11018" xr:uid="{00000000-0005-0000-0000-0000D3300000}"/>
    <cellStyle name="쉼표 [0] 2 2 5 2 3 4 4 2" xfId="11019" xr:uid="{00000000-0005-0000-0000-0000D4300000}"/>
    <cellStyle name="쉼표 [0] 2 2 5 2 3 4 5" xfId="11020" xr:uid="{00000000-0005-0000-0000-0000D5300000}"/>
    <cellStyle name="쉼표 [0] 2 2 5 2 3 5" xfId="11021" xr:uid="{00000000-0005-0000-0000-0000D6300000}"/>
    <cellStyle name="쉼표 [0] 2 2 5 2 3 5 2" xfId="11022" xr:uid="{00000000-0005-0000-0000-0000D7300000}"/>
    <cellStyle name="쉼표 [0] 2 2 5 2 3 5 2 2" xfId="11023" xr:uid="{00000000-0005-0000-0000-0000D8300000}"/>
    <cellStyle name="쉼표 [0] 2 2 5 2 3 5 3" xfId="11024" xr:uid="{00000000-0005-0000-0000-0000D9300000}"/>
    <cellStyle name="쉼표 [0] 2 2 5 2 3 6" xfId="11025" xr:uid="{00000000-0005-0000-0000-0000DA300000}"/>
    <cellStyle name="쉼표 [0] 2 2 5 2 3 6 2" xfId="11026" xr:uid="{00000000-0005-0000-0000-0000DB300000}"/>
    <cellStyle name="쉼표 [0] 2 2 5 2 3 6 2 2" xfId="11027" xr:uid="{00000000-0005-0000-0000-0000DC300000}"/>
    <cellStyle name="쉼표 [0] 2 2 5 2 3 6 3" xfId="11028" xr:uid="{00000000-0005-0000-0000-0000DD300000}"/>
    <cellStyle name="쉼표 [0] 2 2 5 2 3 7" xfId="11029" xr:uid="{00000000-0005-0000-0000-0000DE300000}"/>
    <cellStyle name="쉼표 [0] 2 2 5 2 3 7 2" xfId="11030" xr:uid="{00000000-0005-0000-0000-0000DF300000}"/>
    <cellStyle name="쉼표 [0] 2 2 5 2 3 8" xfId="11031" xr:uid="{00000000-0005-0000-0000-0000E0300000}"/>
    <cellStyle name="쉼표 [0] 2 2 5 2 3 9" xfId="39127" xr:uid="{00000000-0005-0000-0000-0000E1300000}"/>
    <cellStyle name="쉼표 [0] 2 2 5 2 4" xfId="11032" xr:uid="{00000000-0005-0000-0000-0000E2300000}"/>
    <cellStyle name="쉼표 [0] 2 2 5 2 4 2" xfId="11033" xr:uid="{00000000-0005-0000-0000-0000E3300000}"/>
    <cellStyle name="쉼표 [0] 2 2 5 2 4 2 2" xfId="11034" xr:uid="{00000000-0005-0000-0000-0000E4300000}"/>
    <cellStyle name="쉼표 [0] 2 2 5 2 4 2 2 2" xfId="11035" xr:uid="{00000000-0005-0000-0000-0000E5300000}"/>
    <cellStyle name="쉼표 [0] 2 2 5 2 4 2 2 2 2" xfId="11036" xr:uid="{00000000-0005-0000-0000-0000E6300000}"/>
    <cellStyle name="쉼표 [0] 2 2 5 2 4 2 2 3" xfId="11037" xr:uid="{00000000-0005-0000-0000-0000E7300000}"/>
    <cellStyle name="쉼표 [0] 2 2 5 2 4 2 3" xfId="11038" xr:uid="{00000000-0005-0000-0000-0000E8300000}"/>
    <cellStyle name="쉼표 [0] 2 2 5 2 4 2 3 2" xfId="11039" xr:uid="{00000000-0005-0000-0000-0000E9300000}"/>
    <cellStyle name="쉼표 [0] 2 2 5 2 4 2 3 2 2" xfId="11040" xr:uid="{00000000-0005-0000-0000-0000EA300000}"/>
    <cellStyle name="쉼표 [0] 2 2 5 2 4 2 3 3" xfId="11041" xr:uid="{00000000-0005-0000-0000-0000EB300000}"/>
    <cellStyle name="쉼표 [0] 2 2 5 2 4 2 4" xfId="11042" xr:uid="{00000000-0005-0000-0000-0000EC300000}"/>
    <cellStyle name="쉼표 [0] 2 2 5 2 4 2 4 2" xfId="11043" xr:uid="{00000000-0005-0000-0000-0000ED300000}"/>
    <cellStyle name="쉼표 [0] 2 2 5 2 4 2 5" xfId="11044" xr:uid="{00000000-0005-0000-0000-0000EE300000}"/>
    <cellStyle name="쉼표 [0] 2 2 5 2 4 3" xfId="11045" xr:uid="{00000000-0005-0000-0000-0000EF300000}"/>
    <cellStyle name="쉼표 [0] 2 2 5 2 4 3 2" xfId="11046" xr:uid="{00000000-0005-0000-0000-0000F0300000}"/>
    <cellStyle name="쉼표 [0] 2 2 5 2 4 3 2 2" xfId="11047" xr:uid="{00000000-0005-0000-0000-0000F1300000}"/>
    <cellStyle name="쉼표 [0] 2 2 5 2 4 3 3" xfId="11048" xr:uid="{00000000-0005-0000-0000-0000F2300000}"/>
    <cellStyle name="쉼표 [0] 2 2 5 2 4 4" xfId="11049" xr:uid="{00000000-0005-0000-0000-0000F3300000}"/>
    <cellStyle name="쉼표 [0] 2 2 5 2 4 4 2" xfId="11050" xr:uid="{00000000-0005-0000-0000-0000F4300000}"/>
    <cellStyle name="쉼표 [0] 2 2 5 2 4 4 2 2" xfId="11051" xr:uid="{00000000-0005-0000-0000-0000F5300000}"/>
    <cellStyle name="쉼표 [0] 2 2 5 2 4 4 3" xfId="11052" xr:uid="{00000000-0005-0000-0000-0000F6300000}"/>
    <cellStyle name="쉼표 [0] 2 2 5 2 4 5" xfId="11053" xr:uid="{00000000-0005-0000-0000-0000F7300000}"/>
    <cellStyle name="쉼표 [0] 2 2 5 2 4 5 2" xfId="11054" xr:uid="{00000000-0005-0000-0000-0000F8300000}"/>
    <cellStyle name="쉼표 [0] 2 2 5 2 4 6" xfId="11055" xr:uid="{00000000-0005-0000-0000-0000F9300000}"/>
    <cellStyle name="쉼표 [0] 2 2 5 2 4 7" xfId="39128" xr:uid="{00000000-0005-0000-0000-0000FA300000}"/>
    <cellStyle name="쉼표 [0] 2 2 5 2 5" xfId="11056" xr:uid="{00000000-0005-0000-0000-0000FB300000}"/>
    <cellStyle name="쉼표 [0] 2 2 5 2 5 2" xfId="11057" xr:uid="{00000000-0005-0000-0000-0000FC300000}"/>
    <cellStyle name="쉼표 [0] 2 2 5 2 5 2 2" xfId="11058" xr:uid="{00000000-0005-0000-0000-0000FD300000}"/>
    <cellStyle name="쉼표 [0] 2 2 5 2 5 2 2 2" xfId="11059" xr:uid="{00000000-0005-0000-0000-0000FE300000}"/>
    <cellStyle name="쉼표 [0] 2 2 5 2 5 2 3" xfId="11060" xr:uid="{00000000-0005-0000-0000-0000FF300000}"/>
    <cellStyle name="쉼표 [0] 2 2 5 2 5 3" xfId="11061" xr:uid="{00000000-0005-0000-0000-000000310000}"/>
    <cellStyle name="쉼표 [0] 2 2 5 2 5 3 2" xfId="11062" xr:uid="{00000000-0005-0000-0000-000001310000}"/>
    <cellStyle name="쉼표 [0] 2 2 5 2 5 3 2 2" xfId="11063" xr:uid="{00000000-0005-0000-0000-000002310000}"/>
    <cellStyle name="쉼표 [0] 2 2 5 2 5 3 3" xfId="11064" xr:uid="{00000000-0005-0000-0000-000003310000}"/>
    <cellStyle name="쉼표 [0] 2 2 5 2 5 4" xfId="11065" xr:uid="{00000000-0005-0000-0000-000004310000}"/>
    <cellStyle name="쉼표 [0] 2 2 5 2 5 4 2" xfId="11066" xr:uid="{00000000-0005-0000-0000-000005310000}"/>
    <cellStyle name="쉼표 [0] 2 2 5 2 5 5" xfId="11067" xr:uid="{00000000-0005-0000-0000-000006310000}"/>
    <cellStyle name="쉼표 [0] 2 2 5 2 6" xfId="11068" xr:uid="{00000000-0005-0000-0000-000007310000}"/>
    <cellStyle name="쉼표 [0] 2 2 5 2 6 2" xfId="11069" xr:uid="{00000000-0005-0000-0000-000008310000}"/>
    <cellStyle name="쉼표 [0] 2 2 5 2 6 2 2" xfId="11070" xr:uid="{00000000-0005-0000-0000-000009310000}"/>
    <cellStyle name="쉼표 [0] 2 2 5 2 6 2 2 2" xfId="11071" xr:uid="{00000000-0005-0000-0000-00000A310000}"/>
    <cellStyle name="쉼표 [0] 2 2 5 2 6 2 3" xfId="11072" xr:uid="{00000000-0005-0000-0000-00000B310000}"/>
    <cellStyle name="쉼표 [0] 2 2 5 2 6 3" xfId="11073" xr:uid="{00000000-0005-0000-0000-00000C310000}"/>
    <cellStyle name="쉼표 [0] 2 2 5 2 6 3 2" xfId="11074" xr:uid="{00000000-0005-0000-0000-00000D310000}"/>
    <cellStyle name="쉼표 [0] 2 2 5 2 6 3 2 2" xfId="11075" xr:uid="{00000000-0005-0000-0000-00000E310000}"/>
    <cellStyle name="쉼표 [0] 2 2 5 2 6 3 3" xfId="11076" xr:uid="{00000000-0005-0000-0000-00000F310000}"/>
    <cellStyle name="쉼표 [0] 2 2 5 2 6 4" xfId="11077" xr:uid="{00000000-0005-0000-0000-000010310000}"/>
    <cellStyle name="쉼표 [0] 2 2 5 2 6 4 2" xfId="11078" xr:uid="{00000000-0005-0000-0000-000011310000}"/>
    <cellStyle name="쉼표 [0] 2 2 5 2 6 5" xfId="11079" xr:uid="{00000000-0005-0000-0000-000012310000}"/>
    <cellStyle name="쉼표 [0] 2 2 5 2 7" xfId="11080" xr:uid="{00000000-0005-0000-0000-000013310000}"/>
    <cellStyle name="쉼표 [0] 2 2 5 2 7 2" xfId="11081" xr:uid="{00000000-0005-0000-0000-000014310000}"/>
    <cellStyle name="쉼표 [0] 2 2 5 2 7 2 2" xfId="11082" xr:uid="{00000000-0005-0000-0000-000015310000}"/>
    <cellStyle name="쉼표 [0] 2 2 5 2 7 3" xfId="11083" xr:uid="{00000000-0005-0000-0000-000016310000}"/>
    <cellStyle name="쉼표 [0] 2 2 5 2 8" xfId="11084" xr:uid="{00000000-0005-0000-0000-000017310000}"/>
    <cellStyle name="쉼표 [0] 2 2 5 2 8 2" xfId="11085" xr:uid="{00000000-0005-0000-0000-000018310000}"/>
    <cellStyle name="쉼표 [0] 2 2 5 2 8 2 2" xfId="11086" xr:uid="{00000000-0005-0000-0000-000019310000}"/>
    <cellStyle name="쉼표 [0] 2 2 5 2 8 3" xfId="11087" xr:uid="{00000000-0005-0000-0000-00001A310000}"/>
    <cellStyle name="쉼표 [0] 2 2 5 2 9" xfId="11088" xr:uid="{00000000-0005-0000-0000-00001B310000}"/>
    <cellStyle name="쉼표 [0] 2 2 5 2 9 2" xfId="11089" xr:uid="{00000000-0005-0000-0000-00001C310000}"/>
    <cellStyle name="쉼표 [0] 2 2 5 3" xfId="11090" xr:uid="{00000000-0005-0000-0000-00001D310000}"/>
    <cellStyle name="쉼표 [0] 2 2 5 3 2" xfId="11091" xr:uid="{00000000-0005-0000-0000-00001E310000}"/>
    <cellStyle name="쉼표 [0] 2 2 5 3 2 2" xfId="11092" xr:uid="{00000000-0005-0000-0000-00001F310000}"/>
    <cellStyle name="쉼표 [0] 2 2 5 3 2 2 2" xfId="11093" xr:uid="{00000000-0005-0000-0000-000020310000}"/>
    <cellStyle name="쉼표 [0] 2 2 5 3 2 2 2 2" xfId="11094" xr:uid="{00000000-0005-0000-0000-000021310000}"/>
    <cellStyle name="쉼표 [0] 2 2 5 3 2 2 2 2 2" xfId="11095" xr:uid="{00000000-0005-0000-0000-000022310000}"/>
    <cellStyle name="쉼표 [0] 2 2 5 3 2 2 2 3" xfId="11096" xr:uid="{00000000-0005-0000-0000-000023310000}"/>
    <cellStyle name="쉼표 [0] 2 2 5 3 2 2 3" xfId="11097" xr:uid="{00000000-0005-0000-0000-000024310000}"/>
    <cellStyle name="쉼표 [0] 2 2 5 3 2 2 3 2" xfId="11098" xr:uid="{00000000-0005-0000-0000-000025310000}"/>
    <cellStyle name="쉼표 [0] 2 2 5 3 2 2 3 2 2" xfId="11099" xr:uid="{00000000-0005-0000-0000-000026310000}"/>
    <cellStyle name="쉼표 [0] 2 2 5 3 2 2 3 3" xfId="11100" xr:uid="{00000000-0005-0000-0000-000027310000}"/>
    <cellStyle name="쉼표 [0] 2 2 5 3 2 2 4" xfId="11101" xr:uid="{00000000-0005-0000-0000-000028310000}"/>
    <cellStyle name="쉼표 [0] 2 2 5 3 2 2 4 2" xfId="11102" xr:uid="{00000000-0005-0000-0000-000029310000}"/>
    <cellStyle name="쉼표 [0] 2 2 5 3 2 2 5" xfId="11103" xr:uid="{00000000-0005-0000-0000-00002A310000}"/>
    <cellStyle name="쉼표 [0] 2 2 5 3 2 3" xfId="11104" xr:uid="{00000000-0005-0000-0000-00002B310000}"/>
    <cellStyle name="쉼표 [0] 2 2 5 3 2 3 2" xfId="11105" xr:uid="{00000000-0005-0000-0000-00002C310000}"/>
    <cellStyle name="쉼표 [0] 2 2 5 3 2 3 2 2" xfId="11106" xr:uid="{00000000-0005-0000-0000-00002D310000}"/>
    <cellStyle name="쉼표 [0] 2 2 5 3 2 3 3" xfId="11107" xr:uid="{00000000-0005-0000-0000-00002E310000}"/>
    <cellStyle name="쉼표 [0] 2 2 5 3 2 4" xfId="11108" xr:uid="{00000000-0005-0000-0000-00002F310000}"/>
    <cellStyle name="쉼표 [0] 2 2 5 3 2 4 2" xfId="11109" xr:uid="{00000000-0005-0000-0000-000030310000}"/>
    <cellStyle name="쉼표 [0] 2 2 5 3 2 4 2 2" xfId="11110" xr:uid="{00000000-0005-0000-0000-000031310000}"/>
    <cellStyle name="쉼표 [0] 2 2 5 3 2 4 3" xfId="11111" xr:uid="{00000000-0005-0000-0000-000032310000}"/>
    <cellStyle name="쉼표 [0] 2 2 5 3 2 5" xfId="11112" xr:uid="{00000000-0005-0000-0000-000033310000}"/>
    <cellStyle name="쉼표 [0] 2 2 5 3 2 5 2" xfId="11113" xr:uid="{00000000-0005-0000-0000-000034310000}"/>
    <cellStyle name="쉼표 [0] 2 2 5 3 2 6" xfId="11114" xr:uid="{00000000-0005-0000-0000-000035310000}"/>
    <cellStyle name="쉼표 [0] 2 2 5 3 2 7" xfId="39129" xr:uid="{00000000-0005-0000-0000-000036310000}"/>
    <cellStyle name="쉼표 [0] 2 2 5 3 3" xfId="11115" xr:uid="{00000000-0005-0000-0000-000037310000}"/>
    <cellStyle name="쉼표 [0] 2 2 5 3 3 2" xfId="11116" xr:uid="{00000000-0005-0000-0000-000038310000}"/>
    <cellStyle name="쉼표 [0] 2 2 5 3 3 2 2" xfId="11117" xr:uid="{00000000-0005-0000-0000-000039310000}"/>
    <cellStyle name="쉼표 [0] 2 2 5 3 3 2 2 2" xfId="11118" xr:uid="{00000000-0005-0000-0000-00003A310000}"/>
    <cellStyle name="쉼표 [0] 2 2 5 3 3 2 3" xfId="11119" xr:uid="{00000000-0005-0000-0000-00003B310000}"/>
    <cellStyle name="쉼표 [0] 2 2 5 3 3 3" xfId="11120" xr:uid="{00000000-0005-0000-0000-00003C310000}"/>
    <cellStyle name="쉼표 [0] 2 2 5 3 3 3 2" xfId="11121" xr:uid="{00000000-0005-0000-0000-00003D310000}"/>
    <cellStyle name="쉼표 [0] 2 2 5 3 3 3 2 2" xfId="11122" xr:uid="{00000000-0005-0000-0000-00003E310000}"/>
    <cellStyle name="쉼표 [0] 2 2 5 3 3 3 3" xfId="11123" xr:uid="{00000000-0005-0000-0000-00003F310000}"/>
    <cellStyle name="쉼표 [0] 2 2 5 3 3 4" xfId="11124" xr:uid="{00000000-0005-0000-0000-000040310000}"/>
    <cellStyle name="쉼표 [0] 2 2 5 3 3 4 2" xfId="11125" xr:uid="{00000000-0005-0000-0000-000041310000}"/>
    <cellStyle name="쉼표 [0] 2 2 5 3 3 5" xfId="11126" xr:uid="{00000000-0005-0000-0000-000042310000}"/>
    <cellStyle name="쉼표 [0] 2 2 5 3 4" xfId="11127" xr:uid="{00000000-0005-0000-0000-000043310000}"/>
    <cellStyle name="쉼표 [0] 2 2 5 3 4 2" xfId="11128" xr:uid="{00000000-0005-0000-0000-000044310000}"/>
    <cellStyle name="쉼표 [0] 2 2 5 3 4 2 2" xfId="11129" xr:uid="{00000000-0005-0000-0000-000045310000}"/>
    <cellStyle name="쉼표 [0] 2 2 5 3 4 2 2 2" xfId="11130" xr:uid="{00000000-0005-0000-0000-000046310000}"/>
    <cellStyle name="쉼표 [0] 2 2 5 3 4 2 3" xfId="11131" xr:uid="{00000000-0005-0000-0000-000047310000}"/>
    <cellStyle name="쉼표 [0] 2 2 5 3 4 3" xfId="11132" xr:uid="{00000000-0005-0000-0000-000048310000}"/>
    <cellStyle name="쉼표 [0] 2 2 5 3 4 3 2" xfId="11133" xr:uid="{00000000-0005-0000-0000-000049310000}"/>
    <cellStyle name="쉼표 [0] 2 2 5 3 4 3 2 2" xfId="11134" xr:uid="{00000000-0005-0000-0000-00004A310000}"/>
    <cellStyle name="쉼표 [0] 2 2 5 3 4 3 3" xfId="11135" xr:uid="{00000000-0005-0000-0000-00004B310000}"/>
    <cellStyle name="쉼표 [0] 2 2 5 3 4 4" xfId="11136" xr:uid="{00000000-0005-0000-0000-00004C310000}"/>
    <cellStyle name="쉼표 [0] 2 2 5 3 4 4 2" xfId="11137" xr:uid="{00000000-0005-0000-0000-00004D310000}"/>
    <cellStyle name="쉼표 [0] 2 2 5 3 4 5" xfId="11138" xr:uid="{00000000-0005-0000-0000-00004E310000}"/>
    <cellStyle name="쉼표 [0] 2 2 5 3 5" xfId="11139" xr:uid="{00000000-0005-0000-0000-00004F310000}"/>
    <cellStyle name="쉼표 [0] 2 2 5 3 5 2" xfId="11140" xr:uid="{00000000-0005-0000-0000-000050310000}"/>
    <cellStyle name="쉼표 [0] 2 2 5 3 5 2 2" xfId="11141" xr:uid="{00000000-0005-0000-0000-000051310000}"/>
    <cellStyle name="쉼표 [0] 2 2 5 3 5 3" xfId="11142" xr:uid="{00000000-0005-0000-0000-000052310000}"/>
    <cellStyle name="쉼표 [0] 2 2 5 3 6" xfId="11143" xr:uid="{00000000-0005-0000-0000-000053310000}"/>
    <cellStyle name="쉼표 [0] 2 2 5 3 6 2" xfId="11144" xr:uid="{00000000-0005-0000-0000-000054310000}"/>
    <cellStyle name="쉼표 [0] 2 2 5 3 6 2 2" xfId="11145" xr:uid="{00000000-0005-0000-0000-000055310000}"/>
    <cellStyle name="쉼표 [0] 2 2 5 3 6 3" xfId="11146" xr:uid="{00000000-0005-0000-0000-000056310000}"/>
    <cellStyle name="쉼표 [0] 2 2 5 3 7" xfId="11147" xr:uid="{00000000-0005-0000-0000-000057310000}"/>
    <cellStyle name="쉼표 [0] 2 2 5 3 7 2" xfId="11148" xr:uid="{00000000-0005-0000-0000-000058310000}"/>
    <cellStyle name="쉼표 [0] 2 2 5 3 8" xfId="11149" xr:uid="{00000000-0005-0000-0000-000059310000}"/>
    <cellStyle name="쉼표 [0] 2 2 5 3 9" xfId="39130" xr:uid="{00000000-0005-0000-0000-00005A310000}"/>
    <cellStyle name="쉼표 [0] 2 2 5 4" xfId="11150" xr:uid="{00000000-0005-0000-0000-00005B310000}"/>
    <cellStyle name="쉼표 [0] 2 2 5 4 2" xfId="11151" xr:uid="{00000000-0005-0000-0000-00005C310000}"/>
    <cellStyle name="쉼표 [0] 2 2 5 4 2 2" xfId="11152" xr:uid="{00000000-0005-0000-0000-00005D310000}"/>
    <cellStyle name="쉼표 [0] 2 2 5 4 2 2 2" xfId="11153" xr:uid="{00000000-0005-0000-0000-00005E310000}"/>
    <cellStyle name="쉼표 [0] 2 2 5 4 2 2 2 2" xfId="11154" xr:uid="{00000000-0005-0000-0000-00005F310000}"/>
    <cellStyle name="쉼표 [0] 2 2 5 4 2 2 2 2 2" xfId="11155" xr:uid="{00000000-0005-0000-0000-000060310000}"/>
    <cellStyle name="쉼표 [0] 2 2 5 4 2 2 2 3" xfId="11156" xr:uid="{00000000-0005-0000-0000-000061310000}"/>
    <cellStyle name="쉼표 [0] 2 2 5 4 2 2 3" xfId="11157" xr:uid="{00000000-0005-0000-0000-000062310000}"/>
    <cellStyle name="쉼표 [0] 2 2 5 4 2 2 3 2" xfId="11158" xr:uid="{00000000-0005-0000-0000-000063310000}"/>
    <cellStyle name="쉼표 [0] 2 2 5 4 2 2 3 2 2" xfId="11159" xr:uid="{00000000-0005-0000-0000-000064310000}"/>
    <cellStyle name="쉼표 [0] 2 2 5 4 2 2 3 3" xfId="11160" xr:uid="{00000000-0005-0000-0000-000065310000}"/>
    <cellStyle name="쉼표 [0] 2 2 5 4 2 2 4" xfId="11161" xr:uid="{00000000-0005-0000-0000-000066310000}"/>
    <cellStyle name="쉼표 [0] 2 2 5 4 2 2 4 2" xfId="11162" xr:uid="{00000000-0005-0000-0000-000067310000}"/>
    <cellStyle name="쉼표 [0] 2 2 5 4 2 2 5" xfId="11163" xr:uid="{00000000-0005-0000-0000-000068310000}"/>
    <cellStyle name="쉼표 [0] 2 2 5 4 2 3" xfId="11164" xr:uid="{00000000-0005-0000-0000-000069310000}"/>
    <cellStyle name="쉼표 [0] 2 2 5 4 2 3 2" xfId="11165" xr:uid="{00000000-0005-0000-0000-00006A310000}"/>
    <cellStyle name="쉼표 [0] 2 2 5 4 2 3 2 2" xfId="11166" xr:uid="{00000000-0005-0000-0000-00006B310000}"/>
    <cellStyle name="쉼표 [0] 2 2 5 4 2 3 3" xfId="11167" xr:uid="{00000000-0005-0000-0000-00006C310000}"/>
    <cellStyle name="쉼표 [0] 2 2 5 4 2 4" xfId="11168" xr:uid="{00000000-0005-0000-0000-00006D310000}"/>
    <cellStyle name="쉼표 [0] 2 2 5 4 2 4 2" xfId="11169" xr:uid="{00000000-0005-0000-0000-00006E310000}"/>
    <cellStyle name="쉼표 [0] 2 2 5 4 2 4 2 2" xfId="11170" xr:uid="{00000000-0005-0000-0000-00006F310000}"/>
    <cellStyle name="쉼표 [0] 2 2 5 4 2 4 3" xfId="11171" xr:uid="{00000000-0005-0000-0000-000070310000}"/>
    <cellStyle name="쉼표 [0] 2 2 5 4 2 5" xfId="11172" xr:uid="{00000000-0005-0000-0000-000071310000}"/>
    <cellStyle name="쉼표 [0] 2 2 5 4 2 5 2" xfId="11173" xr:uid="{00000000-0005-0000-0000-000072310000}"/>
    <cellStyle name="쉼표 [0] 2 2 5 4 2 6" xfId="11174" xr:uid="{00000000-0005-0000-0000-000073310000}"/>
    <cellStyle name="쉼표 [0] 2 2 5 4 2 7" xfId="39131" xr:uid="{00000000-0005-0000-0000-000074310000}"/>
    <cellStyle name="쉼표 [0] 2 2 5 4 3" xfId="11175" xr:uid="{00000000-0005-0000-0000-000075310000}"/>
    <cellStyle name="쉼표 [0] 2 2 5 4 3 2" xfId="11176" xr:uid="{00000000-0005-0000-0000-000076310000}"/>
    <cellStyle name="쉼표 [0] 2 2 5 4 3 2 2" xfId="11177" xr:uid="{00000000-0005-0000-0000-000077310000}"/>
    <cellStyle name="쉼표 [0] 2 2 5 4 3 2 2 2" xfId="11178" xr:uid="{00000000-0005-0000-0000-000078310000}"/>
    <cellStyle name="쉼표 [0] 2 2 5 4 3 2 3" xfId="11179" xr:uid="{00000000-0005-0000-0000-000079310000}"/>
    <cellStyle name="쉼표 [0] 2 2 5 4 3 3" xfId="11180" xr:uid="{00000000-0005-0000-0000-00007A310000}"/>
    <cellStyle name="쉼표 [0] 2 2 5 4 3 3 2" xfId="11181" xr:uid="{00000000-0005-0000-0000-00007B310000}"/>
    <cellStyle name="쉼표 [0] 2 2 5 4 3 3 2 2" xfId="11182" xr:uid="{00000000-0005-0000-0000-00007C310000}"/>
    <cellStyle name="쉼표 [0] 2 2 5 4 3 3 3" xfId="11183" xr:uid="{00000000-0005-0000-0000-00007D310000}"/>
    <cellStyle name="쉼표 [0] 2 2 5 4 3 4" xfId="11184" xr:uid="{00000000-0005-0000-0000-00007E310000}"/>
    <cellStyle name="쉼표 [0] 2 2 5 4 3 4 2" xfId="11185" xr:uid="{00000000-0005-0000-0000-00007F310000}"/>
    <cellStyle name="쉼표 [0] 2 2 5 4 3 5" xfId="11186" xr:uid="{00000000-0005-0000-0000-000080310000}"/>
    <cellStyle name="쉼표 [0] 2 2 5 4 4" xfId="11187" xr:uid="{00000000-0005-0000-0000-000081310000}"/>
    <cellStyle name="쉼표 [0] 2 2 5 4 4 2" xfId="11188" xr:uid="{00000000-0005-0000-0000-000082310000}"/>
    <cellStyle name="쉼표 [0] 2 2 5 4 4 2 2" xfId="11189" xr:uid="{00000000-0005-0000-0000-000083310000}"/>
    <cellStyle name="쉼표 [0] 2 2 5 4 4 2 2 2" xfId="11190" xr:uid="{00000000-0005-0000-0000-000084310000}"/>
    <cellStyle name="쉼표 [0] 2 2 5 4 4 2 3" xfId="11191" xr:uid="{00000000-0005-0000-0000-000085310000}"/>
    <cellStyle name="쉼표 [0] 2 2 5 4 4 3" xfId="11192" xr:uid="{00000000-0005-0000-0000-000086310000}"/>
    <cellStyle name="쉼표 [0] 2 2 5 4 4 3 2" xfId="11193" xr:uid="{00000000-0005-0000-0000-000087310000}"/>
    <cellStyle name="쉼표 [0] 2 2 5 4 4 3 2 2" xfId="11194" xr:uid="{00000000-0005-0000-0000-000088310000}"/>
    <cellStyle name="쉼표 [0] 2 2 5 4 4 3 3" xfId="11195" xr:uid="{00000000-0005-0000-0000-000089310000}"/>
    <cellStyle name="쉼표 [0] 2 2 5 4 4 4" xfId="11196" xr:uid="{00000000-0005-0000-0000-00008A310000}"/>
    <cellStyle name="쉼표 [0] 2 2 5 4 4 4 2" xfId="11197" xr:uid="{00000000-0005-0000-0000-00008B310000}"/>
    <cellStyle name="쉼표 [0] 2 2 5 4 4 5" xfId="11198" xr:uid="{00000000-0005-0000-0000-00008C310000}"/>
    <cellStyle name="쉼표 [0] 2 2 5 4 5" xfId="11199" xr:uid="{00000000-0005-0000-0000-00008D310000}"/>
    <cellStyle name="쉼표 [0] 2 2 5 4 5 2" xfId="11200" xr:uid="{00000000-0005-0000-0000-00008E310000}"/>
    <cellStyle name="쉼표 [0] 2 2 5 4 5 2 2" xfId="11201" xr:uid="{00000000-0005-0000-0000-00008F310000}"/>
    <cellStyle name="쉼표 [0] 2 2 5 4 5 3" xfId="11202" xr:uid="{00000000-0005-0000-0000-000090310000}"/>
    <cellStyle name="쉼표 [0] 2 2 5 4 6" xfId="11203" xr:uid="{00000000-0005-0000-0000-000091310000}"/>
    <cellStyle name="쉼표 [0] 2 2 5 4 6 2" xfId="11204" xr:uid="{00000000-0005-0000-0000-000092310000}"/>
    <cellStyle name="쉼표 [0] 2 2 5 4 6 2 2" xfId="11205" xr:uid="{00000000-0005-0000-0000-000093310000}"/>
    <cellStyle name="쉼표 [0] 2 2 5 4 6 3" xfId="11206" xr:uid="{00000000-0005-0000-0000-000094310000}"/>
    <cellStyle name="쉼표 [0] 2 2 5 4 7" xfId="11207" xr:uid="{00000000-0005-0000-0000-000095310000}"/>
    <cellStyle name="쉼표 [0] 2 2 5 4 7 2" xfId="11208" xr:uid="{00000000-0005-0000-0000-000096310000}"/>
    <cellStyle name="쉼표 [0] 2 2 5 4 8" xfId="11209" xr:uid="{00000000-0005-0000-0000-000097310000}"/>
    <cellStyle name="쉼표 [0] 2 2 5 4 9" xfId="39132" xr:uid="{00000000-0005-0000-0000-000098310000}"/>
    <cellStyle name="쉼표 [0] 2 2 5 5" xfId="11210" xr:uid="{00000000-0005-0000-0000-000099310000}"/>
    <cellStyle name="쉼표 [0] 2 2 5 5 2" xfId="11211" xr:uid="{00000000-0005-0000-0000-00009A310000}"/>
    <cellStyle name="쉼표 [0] 2 2 5 5 2 2" xfId="11212" xr:uid="{00000000-0005-0000-0000-00009B310000}"/>
    <cellStyle name="쉼표 [0] 2 2 5 5 2 2 2" xfId="11213" xr:uid="{00000000-0005-0000-0000-00009C310000}"/>
    <cellStyle name="쉼표 [0] 2 2 5 5 2 2 2 2" xfId="11214" xr:uid="{00000000-0005-0000-0000-00009D310000}"/>
    <cellStyle name="쉼표 [0] 2 2 5 5 2 2 3" xfId="11215" xr:uid="{00000000-0005-0000-0000-00009E310000}"/>
    <cellStyle name="쉼표 [0] 2 2 5 5 2 3" xfId="11216" xr:uid="{00000000-0005-0000-0000-00009F310000}"/>
    <cellStyle name="쉼표 [0] 2 2 5 5 2 3 2" xfId="11217" xr:uid="{00000000-0005-0000-0000-0000A0310000}"/>
    <cellStyle name="쉼표 [0] 2 2 5 5 2 3 2 2" xfId="11218" xr:uid="{00000000-0005-0000-0000-0000A1310000}"/>
    <cellStyle name="쉼표 [0] 2 2 5 5 2 3 3" xfId="11219" xr:uid="{00000000-0005-0000-0000-0000A2310000}"/>
    <cellStyle name="쉼표 [0] 2 2 5 5 2 4" xfId="11220" xr:uid="{00000000-0005-0000-0000-0000A3310000}"/>
    <cellStyle name="쉼표 [0] 2 2 5 5 2 4 2" xfId="11221" xr:uid="{00000000-0005-0000-0000-0000A4310000}"/>
    <cellStyle name="쉼표 [0] 2 2 5 5 2 5" xfId="11222" xr:uid="{00000000-0005-0000-0000-0000A5310000}"/>
    <cellStyle name="쉼표 [0] 2 2 5 5 3" xfId="11223" xr:uid="{00000000-0005-0000-0000-0000A6310000}"/>
    <cellStyle name="쉼표 [0] 2 2 5 5 3 2" xfId="11224" xr:uid="{00000000-0005-0000-0000-0000A7310000}"/>
    <cellStyle name="쉼표 [0] 2 2 5 5 3 2 2" xfId="11225" xr:uid="{00000000-0005-0000-0000-0000A8310000}"/>
    <cellStyle name="쉼표 [0] 2 2 5 5 3 3" xfId="11226" xr:uid="{00000000-0005-0000-0000-0000A9310000}"/>
    <cellStyle name="쉼표 [0] 2 2 5 5 4" xfId="11227" xr:uid="{00000000-0005-0000-0000-0000AA310000}"/>
    <cellStyle name="쉼표 [0] 2 2 5 5 4 2" xfId="11228" xr:uid="{00000000-0005-0000-0000-0000AB310000}"/>
    <cellStyle name="쉼표 [0] 2 2 5 5 4 2 2" xfId="11229" xr:uid="{00000000-0005-0000-0000-0000AC310000}"/>
    <cellStyle name="쉼표 [0] 2 2 5 5 4 3" xfId="11230" xr:uid="{00000000-0005-0000-0000-0000AD310000}"/>
    <cellStyle name="쉼표 [0] 2 2 5 5 5" xfId="11231" xr:uid="{00000000-0005-0000-0000-0000AE310000}"/>
    <cellStyle name="쉼표 [0] 2 2 5 5 5 2" xfId="11232" xr:uid="{00000000-0005-0000-0000-0000AF310000}"/>
    <cellStyle name="쉼표 [0] 2 2 5 5 6" xfId="11233" xr:uid="{00000000-0005-0000-0000-0000B0310000}"/>
    <cellStyle name="쉼표 [0] 2 2 5 5 7" xfId="39133" xr:uid="{00000000-0005-0000-0000-0000B1310000}"/>
    <cellStyle name="쉼표 [0] 2 2 5 6" xfId="11234" xr:uid="{00000000-0005-0000-0000-0000B2310000}"/>
    <cellStyle name="쉼표 [0] 2 2 5 6 2" xfId="11235" xr:uid="{00000000-0005-0000-0000-0000B3310000}"/>
    <cellStyle name="쉼표 [0] 2 2 5 6 2 2" xfId="11236" xr:uid="{00000000-0005-0000-0000-0000B4310000}"/>
    <cellStyle name="쉼표 [0] 2 2 5 6 2 2 2" xfId="11237" xr:uid="{00000000-0005-0000-0000-0000B5310000}"/>
    <cellStyle name="쉼표 [0] 2 2 5 6 2 3" xfId="11238" xr:uid="{00000000-0005-0000-0000-0000B6310000}"/>
    <cellStyle name="쉼표 [0] 2 2 5 6 3" xfId="11239" xr:uid="{00000000-0005-0000-0000-0000B7310000}"/>
    <cellStyle name="쉼표 [0] 2 2 5 6 3 2" xfId="11240" xr:uid="{00000000-0005-0000-0000-0000B8310000}"/>
    <cellStyle name="쉼표 [0] 2 2 5 6 3 2 2" xfId="11241" xr:uid="{00000000-0005-0000-0000-0000B9310000}"/>
    <cellStyle name="쉼표 [0] 2 2 5 6 3 3" xfId="11242" xr:uid="{00000000-0005-0000-0000-0000BA310000}"/>
    <cellStyle name="쉼표 [0] 2 2 5 6 4" xfId="11243" xr:uid="{00000000-0005-0000-0000-0000BB310000}"/>
    <cellStyle name="쉼표 [0] 2 2 5 6 4 2" xfId="11244" xr:uid="{00000000-0005-0000-0000-0000BC310000}"/>
    <cellStyle name="쉼표 [0] 2 2 5 6 5" xfId="11245" xr:uid="{00000000-0005-0000-0000-0000BD310000}"/>
    <cellStyle name="쉼표 [0] 2 2 5 7" xfId="11246" xr:uid="{00000000-0005-0000-0000-0000BE310000}"/>
    <cellStyle name="쉼표 [0] 2 2 5 7 2" xfId="11247" xr:uid="{00000000-0005-0000-0000-0000BF310000}"/>
    <cellStyle name="쉼표 [0] 2 2 5 7 2 2" xfId="11248" xr:uid="{00000000-0005-0000-0000-0000C0310000}"/>
    <cellStyle name="쉼표 [0] 2 2 5 7 2 2 2" xfId="11249" xr:uid="{00000000-0005-0000-0000-0000C1310000}"/>
    <cellStyle name="쉼표 [0] 2 2 5 7 2 3" xfId="11250" xr:uid="{00000000-0005-0000-0000-0000C2310000}"/>
    <cellStyle name="쉼표 [0] 2 2 5 7 3" xfId="11251" xr:uid="{00000000-0005-0000-0000-0000C3310000}"/>
    <cellStyle name="쉼표 [0] 2 2 5 7 3 2" xfId="11252" xr:uid="{00000000-0005-0000-0000-0000C4310000}"/>
    <cellStyle name="쉼표 [0] 2 2 5 7 3 2 2" xfId="11253" xr:uid="{00000000-0005-0000-0000-0000C5310000}"/>
    <cellStyle name="쉼표 [0] 2 2 5 7 3 3" xfId="11254" xr:uid="{00000000-0005-0000-0000-0000C6310000}"/>
    <cellStyle name="쉼표 [0] 2 2 5 7 4" xfId="11255" xr:uid="{00000000-0005-0000-0000-0000C7310000}"/>
    <cellStyle name="쉼표 [0] 2 2 5 7 4 2" xfId="11256" xr:uid="{00000000-0005-0000-0000-0000C8310000}"/>
    <cellStyle name="쉼표 [0] 2 2 5 7 5" xfId="11257" xr:uid="{00000000-0005-0000-0000-0000C9310000}"/>
    <cellStyle name="쉼표 [0] 2 2 5 8" xfId="11258" xr:uid="{00000000-0005-0000-0000-0000CA310000}"/>
    <cellStyle name="쉼표 [0] 2 2 5 8 2" xfId="11259" xr:uid="{00000000-0005-0000-0000-0000CB310000}"/>
    <cellStyle name="쉼표 [0] 2 2 5 8 2 2" xfId="11260" xr:uid="{00000000-0005-0000-0000-0000CC310000}"/>
    <cellStyle name="쉼표 [0] 2 2 5 8 3" xfId="11261" xr:uid="{00000000-0005-0000-0000-0000CD310000}"/>
    <cellStyle name="쉼표 [0] 2 2 5 9" xfId="11262" xr:uid="{00000000-0005-0000-0000-0000CE310000}"/>
    <cellStyle name="쉼표 [0] 2 2 5 9 2" xfId="11263" xr:uid="{00000000-0005-0000-0000-0000CF310000}"/>
    <cellStyle name="쉼표 [0] 2 2 5 9 2 2" xfId="11264" xr:uid="{00000000-0005-0000-0000-0000D0310000}"/>
    <cellStyle name="쉼표 [0] 2 2 5 9 3" xfId="11265" xr:uid="{00000000-0005-0000-0000-0000D1310000}"/>
    <cellStyle name="쉼표 [0] 2 2 6" xfId="11266" xr:uid="{00000000-0005-0000-0000-0000D2310000}"/>
    <cellStyle name="쉼표 [0] 2 2 6 10" xfId="11267" xr:uid="{00000000-0005-0000-0000-0000D3310000}"/>
    <cellStyle name="쉼표 [0] 2 2 6 11" xfId="39134" xr:uid="{00000000-0005-0000-0000-0000D4310000}"/>
    <cellStyle name="쉼표 [0] 2 2 6 2" xfId="11268" xr:uid="{00000000-0005-0000-0000-0000D5310000}"/>
    <cellStyle name="쉼표 [0] 2 2 6 2 2" xfId="11269" xr:uid="{00000000-0005-0000-0000-0000D6310000}"/>
    <cellStyle name="쉼표 [0] 2 2 6 2 2 2" xfId="11270" xr:uid="{00000000-0005-0000-0000-0000D7310000}"/>
    <cellStyle name="쉼표 [0] 2 2 6 2 2 2 2" xfId="11271" xr:uid="{00000000-0005-0000-0000-0000D8310000}"/>
    <cellStyle name="쉼표 [0] 2 2 6 2 2 2 2 2" xfId="11272" xr:uid="{00000000-0005-0000-0000-0000D9310000}"/>
    <cellStyle name="쉼표 [0] 2 2 6 2 2 2 2 2 2" xfId="11273" xr:uid="{00000000-0005-0000-0000-0000DA310000}"/>
    <cellStyle name="쉼표 [0] 2 2 6 2 2 2 2 3" xfId="11274" xr:uid="{00000000-0005-0000-0000-0000DB310000}"/>
    <cellStyle name="쉼표 [0] 2 2 6 2 2 2 3" xfId="11275" xr:uid="{00000000-0005-0000-0000-0000DC310000}"/>
    <cellStyle name="쉼표 [0] 2 2 6 2 2 2 3 2" xfId="11276" xr:uid="{00000000-0005-0000-0000-0000DD310000}"/>
    <cellStyle name="쉼표 [0] 2 2 6 2 2 2 3 2 2" xfId="11277" xr:uid="{00000000-0005-0000-0000-0000DE310000}"/>
    <cellStyle name="쉼표 [0] 2 2 6 2 2 2 3 3" xfId="11278" xr:uid="{00000000-0005-0000-0000-0000DF310000}"/>
    <cellStyle name="쉼표 [0] 2 2 6 2 2 2 4" xfId="11279" xr:uid="{00000000-0005-0000-0000-0000E0310000}"/>
    <cellStyle name="쉼표 [0] 2 2 6 2 2 2 4 2" xfId="11280" xr:uid="{00000000-0005-0000-0000-0000E1310000}"/>
    <cellStyle name="쉼표 [0] 2 2 6 2 2 2 5" xfId="11281" xr:uid="{00000000-0005-0000-0000-0000E2310000}"/>
    <cellStyle name="쉼표 [0] 2 2 6 2 2 3" xfId="11282" xr:uid="{00000000-0005-0000-0000-0000E3310000}"/>
    <cellStyle name="쉼표 [0] 2 2 6 2 2 3 2" xfId="11283" xr:uid="{00000000-0005-0000-0000-0000E4310000}"/>
    <cellStyle name="쉼표 [0] 2 2 6 2 2 3 2 2" xfId="11284" xr:uid="{00000000-0005-0000-0000-0000E5310000}"/>
    <cellStyle name="쉼표 [0] 2 2 6 2 2 3 3" xfId="11285" xr:uid="{00000000-0005-0000-0000-0000E6310000}"/>
    <cellStyle name="쉼표 [0] 2 2 6 2 2 4" xfId="11286" xr:uid="{00000000-0005-0000-0000-0000E7310000}"/>
    <cellStyle name="쉼표 [0] 2 2 6 2 2 4 2" xfId="11287" xr:uid="{00000000-0005-0000-0000-0000E8310000}"/>
    <cellStyle name="쉼표 [0] 2 2 6 2 2 4 2 2" xfId="11288" xr:uid="{00000000-0005-0000-0000-0000E9310000}"/>
    <cellStyle name="쉼표 [0] 2 2 6 2 2 4 3" xfId="11289" xr:uid="{00000000-0005-0000-0000-0000EA310000}"/>
    <cellStyle name="쉼표 [0] 2 2 6 2 2 5" xfId="11290" xr:uid="{00000000-0005-0000-0000-0000EB310000}"/>
    <cellStyle name="쉼표 [0] 2 2 6 2 2 5 2" xfId="11291" xr:uid="{00000000-0005-0000-0000-0000EC310000}"/>
    <cellStyle name="쉼표 [0] 2 2 6 2 2 6" xfId="11292" xr:uid="{00000000-0005-0000-0000-0000ED310000}"/>
    <cellStyle name="쉼표 [0] 2 2 6 2 2 7" xfId="39135" xr:uid="{00000000-0005-0000-0000-0000EE310000}"/>
    <cellStyle name="쉼표 [0] 2 2 6 2 3" xfId="11293" xr:uid="{00000000-0005-0000-0000-0000EF310000}"/>
    <cellStyle name="쉼표 [0] 2 2 6 2 3 2" xfId="11294" xr:uid="{00000000-0005-0000-0000-0000F0310000}"/>
    <cellStyle name="쉼표 [0] 2 2 6 2 3 2 2" xfId="11295" xr:uid="{00000000-0005-0000-0000-0000F1310000}"/>
    <cellStyle name="쉼표 [0] 2 2 6 2 3 2 2 2" xfId="11296" xr:uid="{00000000-0005-0000-0000-0000F2310000}"/>
    <cellStyle name="쉼표 [0] 2 2 6 2 3 2 3" xfId="11297" xr:uid="{00000000-0005-0000-0000-0000F3310000}"/>
    <cellStyle name="쉼표 [0] 2 2 6 2 3 3" xfId="11298" xr:uid="{00000000-0005-0000-0000-0000F4310000}"/>
    <cellStyle name="쉼표 [0] 2 2 6 2 3 3 2" xfId="11299" xr:uid="{00000000-0005-0000-0000-0000F5310000}"/>
    <cellStyle name="쉼표 [0] 2 2 6 2 3 3 2 2" xfId="11300" xr:uid="{00000000-0005-0000-0000-0000F6310000}"/>
    <cellStyle name="쉼표 [0] 2 2 6 2 3 3 3" xfId="11301" xr:uid="{00000000-0005-0000-0000-0000F7310000}"/>
    <cellStyle name="쉼표 [0] 2 2 6 2 3 4" xfId="11302" xr:uid="{00000000-0005-0000-0000-0000F8310000}"/>
    <cellStyle name="쉼표 [0] 2 2 6 2 3 4 2" xfId="11303" xr:uid="{00000000-0005-0000-0000-0000F9310000}"/>
    <cellStyle name="쉼표 [0] 2 2 6 2 3 5" xfId="11304" xr:uid="{00000000-0005-0000-0000-0000FA310000}"/>
    <cellStyle name="쉼표 [0] 2 2 6 2 4" xfId="11305" xr:uid="{00000000-0005-0000-0000-0000FB310000}"/>
    <cellStyle name="쉼표 [0] 2 2 6 2 4 2" xfId="11306" xr:uid="{00000000-0005-0000-0000-0000FC310000}"/>
    <cellStyle name="쉼표 [0] 2 2 6 2 4 2 2" xfId="11307" xr:uid="{00000000-0005-0000-0000-0000FD310000}"/>
    <cellStyle name="쉼표 [0] 2 2 6 2 4 2 2 2" xfId="11308" xr:uid="{00000000-0005-0000-0000-0000FE310000}"/>
    <cellStyle name="쉼표 [0] 2 2 6 2 4 2 3" xfId="11309" xr:uid="{00000000-0005-0000-0000-0000FF310000}"/>
    <cellStyle name="쉼표 [0] 2 2 6 2 4 3" xfId="11310" xr:uid="{00000000-0005-0000-0000-000000320000}"/>
    <cellStyle name="쉼표 [0] 2 2 6 2 4 3 2" xfId="11311" xr:uid="{00000000-0005-0000-0000-000001320000}"/>
    <cellStyle name="쉼표 [0] 2 2 6 2 4 3 2 2" xfId="11312" xr:uid="{00000000-0005-0000-0000-000002320000}"/>
    <cellStyle name="쉼표 [0] 2 2 6 2 4 3 3" xfId="11313" xr:uid="{00000000-0005-0000-0000-000003320000}"/>
    <cellStyle name="쉼표 [0] 2 2 6 2 4 4" xfId="11314" xr:uid="{00000000-0005-0000-0000-000004320000}"/>
    <cellStyle name="쉼표 [0] 2 2 6 2 4 4 2" xfId="11315" xr:uid="{00000000-0005-0000-0000-000005320000}"/>
    <cellStyle name="쉼표 [0] 2 2 6 2 4 5" xfId="11316" xr:uid="{00000000-0005-0000-0000-000006320000}"/>
    <cellStyle name="쉼표 [0] 2 2 6 2 5" xfId="11317" xr:uid="{00000000-0005-0000-0000-000007320000}"/>
    <cellStyle name="쉼표 [0] 2 2 6 2 5 2" xfId="11318" xr:uid="{00000000-0005-0000-0000-000008320000}"/>
    <cellStyle name="쉼표 [0] 2 2 6 2 5 2 2" xfId="11319" xr:uid="{00000000-0005-0000-0000-000009320000}"/>
    <cellStyle name="쉼표 [0] 2 2 6 2 5 3" xfId="11320" xr:uid="{00000000-0005-0000-0000-00000A320000}"/>
    <cellStyle name="쉼표 [0] 2 2 6 2 6" xfId="11321" xr:uid="{00000000-0005-0000-0000-00000B320000}"/>
    <cellStyle name="쉼표 [0] 2 2 6 2 6 2" xfId="11322" xr:uid="{00000000-0005-0000-0000-00000C320000}"/>
    <cellStyle name="쉼표 [0] 2 2 6 2 6 2 2" xfId="11323" xr:uid="{00000000-0005-0000-0000-00000D320000}"/>
    <cellStyle name="쉼표 [0] 2 2 6 2 6 3" xfId="11324" xr:uid="{00000000-0005-0000-0000-00000E320000}"/>
    <cellStyle name="쉼표 [0] 2 2 6 2 7" xfId="11325" xr:uid="{00000000-0005-0000-0000-00000F320000}"/>
    <cellStyle name="쉼표 [0] 2 2 6 2 7 2" xfId="11326" xr:uid="{00000000-0005-0000-0000-000010320000}"/>
    <cellStyle name="쉼표 [0] 2 2 6 2 8" xfId="11327" xr:uid="{00000000-0005-0000-0000-000011320000}"/>
    <cellStyle name="쉼표 [0] 2 2 6 2 9" xfId="39136" xr:uid="{00000000-0005-0000-0000-000012320000}"/>
    <cellStyle name="쉼표 [0] 2 2 6 3" xfId="11328" xr:uid="{00000000-0005-0000-0000-000013320000}"/>
    <cellStyle name="쉼표 [0] 2 2 6 3 2" xfId="11329" xr:uid="{00000000-0005-0000-0000-000014320000}"/>
    <cellStyle name="쉼표 [0] 2 2 6 3 2 2" xfId="11330" xr:uid="{00000000-0005-0000-0000-000015320000}"/>
    <cellStyle name="쉼표 [0] 2 2 6 3 2 2 2" xfId="11331" xr:uid="{00000000-0005-0000-0000-000016320000}"/>
    <cellStyle name="쉼표 [0] 2 2 6 3 2 2 2 2" xfId="11332" xr:uid="{00000000-0005-0000-0000-000017320000}"/>
    <cellStyle name="쉼표 [0] 2 2 6 3 2 2 2 2 2" xfId="11333" xr:uid="{00000000-0005-0000-0000-000018320000}"/>
    <cellStyle name="쉼표 [0] 2 2 6 3 2 2 2 3" xfId="11334" xr:uid="{00000000-0005-0000-0000-000019320000}"/>
    <cellStyle name="쉼표 [0] 2 2 6 3 2 2 3" xfId="11335" xr:uid="{00000000-0005-0000-0000-00001A320000}"/>
    <cellStyle name="쉼표 [0] 2 2 6 3 2 2 3 2" xfId="11336" xr:uid="{00000000-0005-0000-0000-00001B320000}"/>
    <cellStyle name="쉼표 [0] 2 2 6 3 2 2 3 2 2" xfId="11337" xr:uid="{00000000-0005-0000-0000-00001C320000}"/>
    <cellStyle name="쉼표 [0] 2 2 6 3 2 2 3 3" xfId="11338" xr:uid="{00000000-0005-0000-0000-00001D320000}"/>
    <cellStyle name="쉼표 [0] 2 2 6 3 2 2 4" xfId="11339" xr:uid="{00000000-0005-0000-0000-00001E320000}"/>
    <cellStyle name="쉼표 [0] 2 2 6 3 2 2 4 2" xfId="11340" xr:uid="{00000000-0005-0000-0000-00001F320000}"/>
    <cellStyle name="쉼표 [0] 2 2 6 3 2 2 5" xfId="11341" xr:uid="{00000000-0005-0000-0000-000020320000}"/>
    <cellStyle name="쉼표 [0] 2 2 6 3 2 3" xfId="11342" xr:uid="{00000000-0005-0000-0000-000021320000}"/>
    <cellStyle name="쉼표 [0] 2 2 6 3 2 3 2" xfId="11343" xr:uid="{00000000-0005-0000-0000-000022320000}"/>
    <cellStyle name="쉼표 [0] 2 2 6 3 2 3 2 2" xfId="11344" xr:uid="{00000000-0005-0000-0000-000023320000}"/>
    <cellStyle name="쉼표 [0] 2 2 6 3 2 3 3" xfId="11345" xr:uid="{00000000-0005-0000-0000-000024320000}"/>
    <cellStyle name="쉼표 [0] 2 2 6 3 2 4" xfId="11346" xr:uid="{00000000-0005-0000-0000-000025320000}"/>
    <cellStyle name="쉼표 [0] 2 2 6 3 2 4 2" xfId="11347" xr:uid="{00000000-0005-0000-0000-000026320000}"/>
    <cellStyle name="쉼표 [0] 2 2 6 3 2 4 2 2" xfId="11348" xr:uid="{00000000-0005-0000-0000-000027320000}"/>
    <cellStyle name="쉼표 [0] 2 2 6 3 2 4 3" xfId="11349" xr:uid="{00000000-0005-0000-0000-000028320000}"/>
    <cellStyle name="쉼표 [0] 2 2 6 3 2 5" xfId="11350" xr:uid="{00000000-0005-0000-0000-000029320000}"/>
    <cellStyle name="쉼표 [0] 2 2 6 3 2 5 2" xfId="11351" xr:uid="{00000000-0005-0000-0000-00002A320000}"/>
    <cellStyle name="쉼표 [0] 2 2 6 3 2 6" xfId="11352" xr:uid="{00000000-0005-0000-0000-00002B320000}"/>
    <cellStyle name="쉼표 [0] 2 2 6 3 2 7" xfId="39137" xr:uid="{00000000-0005-0000-0000-00002C320000}"/>
    <cellStyle name="쉼표 [0] 2 2 6 3 3" xfId="11353" xr:uid="{00000000-0005-0000-0000-00002D320000}"/>
    <cellStyle name="쉼표 [0] 2 2 6 3 3 2" xfId="11354" xr:uid="{00000000-0005-0000-0000-00002E320000}"/>
    <cellStyle name="쉼표 [0] 2 2 6 3 3 2 2" xfId="11355" xr:uid="{00000000-0005-0000-0000-00002F320000}"/>
    <cellStyle name="쉼표 [0] 2 2 6 3 3 2 2 2" xfId="11356" xr:uid="{00000000-0005-0000-0000-000030320000}"/>
    <cellStyle name="쉼표 [0] 2 2 6 3 3 2 3" xfId="11357" xr:uid="{00000000-0005-0000-0000-000031320000}"/>
    <cellStyle name="쉼표 [0] 2 2 6 3 3 3" xfId="11358" xr:uid="{00000000-0005-0000-0000-000032320000}"/>
    <cellStyle name="쉼표 [0] 2 2 6 3 3 3 2" xfId="11359" xr:uid="{00000000-0005-0000-0000-000033320000}"/>
    <cellStyle name="쉼표 [0] 2 2 6 3 3 3 2 2" xfId="11360" xr:uid="{00000000-0005-0000-0000-000034320000}"/>
    <cellStyle name="쉼표 [0] 2 2 6 3 3 3 3" xfId="11361" xr:uid="{00000000-0005-0000-0000-000035320000}"/>
    <cellStyle name="쉼표 [0] 2 2 6 3 3 4" xfId="11362" xr:uid="{00000000-0005-0000-0000-000036320000}"/>
    <cellStyle name="쉼표 [0] 2 2 6 3 3 4 2" xfId="11363" xr:uid="{00000000-0005-0000-0000-000037320000}"/>
    <cellStyle name="쉼표 [0] 2 2 6 3 3 5" xfId="11364" xr:uid="{00000000-0005-0000-0000-000038320000}"/>
    <cellStyle name="쉼표 [0] 2 2 6 3 4" xfId="11365" xr:uid="{00000000-0005-0000-0000-000039320000}"/>
    <cellStyle name="쉼표 [0] 2 2 6 3 4 2" xfId="11366" xr:uid="{00000000-0005-0000-0000-00003A320000}"/>
    <cellStyle name="쉼표 [0] 2 2 6 3 4 2 2" xfId="11367" xr:uid="{00000000-0005-0000-0000-00003B320000}"/>
    <cellStyle name="쉼표 [0] 2 2 6 3 4 2 2 2" xfId="11368" xr:uid="{00000000-0005-0000-0000-00003C320000}"/>
    <cellStyle name="쉼표 [0] 2 2 6 3 4 2 3" xfId="11369" xr:uid="{00000000-0005-0000-0000-00003D320000}"/>
    <cellStyle name="쉼표 [0] 2 2 6 3 4 3" xfId="11370" xr:uid="{00000000-0005-0000-0000-00003E320000}"/>
    <cellStyle name="쉼표 [0] 2 2 6 3 4 3 2" xfId="11371" xr:uid="{00000000-0005-0000-0000-00003F320000}"/>
    <cellStyle name="쉼표 [0] 2 2 6 3 4 3 2 2" xfId="11372" xr:uid="{00000000-0005-0000-0000-000040320000}"/>
    <cellStyle name="쉼표 [0] 2 2 6 3 4 3 3" xfId="11373" xr:uid="{00000000-0005-0000-0000-000041320000}"/>
    <cellStyle name="쉼표 [0] 2 2 6 3 4 4" xfId="11374" xr:uid="{00000000-0005-0000-0000-000042320000}"/>
    <cellStyle name="쉼표 [0] 2 2 6 3 4 4 2" xfId="11375" xr:uid="{00000000-0005-0000-0000-000043320000}"/>
    <cellStyle name="쉼표 [0] 2 2 6 3 4 5" xfId="11376" xr:uid="{00000000-0005-0000-0000-000044320000}"/>
    <cellStyle name="쉼표 [0] 2 2 6 3 5" xfId="11377" xr:uid="{00000000-0005-0000-0000-000045320000}"/>
    <cellStyle name="쉼표 [0] 2 2 6 3 5 2" xfId="11378" xr:uid="{00000000-0005-0000-0000-000046320000}"/>
    <cellStyle name="쉼표 [0] 2 2 6 3 5 2 2" xfId="11379" xr:uid="{00000000-0005-0000-0000-000047320000}"/>
    <cellStyle name="쉼표 [0] 2 2 6 3 5 3" xfId="11380" xr:uid="{00000000-0005-0000-0000-000048320000}"/>
    <cellStyle name="쉼표 [0] 2 2 6 3 6" xfId="11381" xr:uid="{00000000-0005-0000-0000-000049320000}"/>
    <cellStyle name="쉼표 [0] 2 2 6 3 6 2" xfId="11382" xr:uid="{00000000-0005-0000-0000-00004A320000}"/>
    <cellStyle name="쉼표 [0] 2 2 6 3 6 2 2" xfId="11383" xr:uid="{00000000-0005-0000-0000-00004B320000}"/>
    <cellStyle name="쉼표 [0] 2 2 6 3 6 3" xfId="11384" xr:uid="{00000000-0005-0000-0000-00004C320000}"/>
    <cellStyle name="쉼표 [0] 2 2 6 3 7" xfId="11385" xr:uid="{00000000-0005-0000-0000-00004D320000}"/>
    <cellStyle name="쉼표 [0] 2 2 6 3 7 2" xfId="11386" xr:uid="{00000000-0005-0000-0000-00004E320000}"/>
    <cellStyle name="쉼표 [0] 2 2 6 3 8" xfId="11387" xr:uid="{00000000-0005-0000-0000-00004F320000}"/>
    <cellStyle name="쉼표 [0] 2 2 6 3 9" xfId="39138" xr:uid="{00000000-0005-0000-0000-000050320000}"/>
    <cellStyle name="쉼표 [0] 2 2 6 4" xfId="11388" xr:uid="{00000000-0005-0000-0000-000051320000}"/>
    <cellStyle name="쉼표 [0] 2 2 6 4 2" xfId="11389" xr:uid="{00000000-0005-0000-0000-000052320000}"/>
    <cellStyle name="쉼표 [0] 2 2 6 4 2 2" xfId="11390" xr:uid="{00000000-0005-0000-0000-000053320000}"/>
    <cellStyle name="쉼표 [0] 2 2 6 4 2 2 2" xfId="11391" xr:uid="{00000000-0005-0000-0000-000054320000}"/>
    <cellStyle name="쉼표 [0] 2 2 6 4 2 2 2 2" xfId="11392" xr:uid="{00000000-0005-0000-0000-000055320000}"/>
    <cellStyle name="쉼표 [0] 2 2 6 4 2 2 3" xfId="11393" xr:uid="{00000000-0005-0000-0000-000056320000}"/>
    <cellStyle name="쉼표 [0] 2 2 6 4 2 3" xfId="11394" xr:uid="{00000000-0005-0000-0000-000057320000}"/>
    <cellStyle name="쉼표 [0] 2 2 6 4 2 3 2" xfId="11395" xr:uid="{00000000-0005-0000-0000-000058320000}"/>
    <cellStyle name="쉼표 [0] 2 2 6 4 2 3 2 2" xfId="11396" xr:uid="{00000000-0005-0000-0000-000059320000}"/>
    <cellStyle name="쉼표 [0] 2 2 6 4 2 3 3" xfId="11397" xr:uid="{00000000-0005-0000-0000-00005A320000}"/>
    <cellStyle name="쉼표 [0] 2 2 6 4 2 4" xfId="11398" xr:uid="{00000000-0005-0000-0000-00005B320000}"/>
    <cellStyle name="쉼표 [0] 2 2 6 4 2 4 2" xfId="11399" xr:uid="{00000000-0005-0000-0000-00005C320000}"/>
    <cellStyle name="쉼표 [0] 2 2 6 4 2 5" xfId="11400" xr:uid="{00000000-0005-0000-0000-00005D320000}"/>
    <cellStyle name="쉼표 [0] 2 2 6 4 3" xfId="11401" xr:uid="{00000000-0005-0000-0000-00005E320000}"/>
    <cellStyle name="쉼표 [0] 2 2 6 4 3 2" xfId="11402" xr:uid="{00000000-0005-0000-0000-00005F320000}"/>
    <cellStyle name="쉼표 [0] 2 2 6 4 3 2 2" xfId="11403" xr:uid="{00000000-0005-0000-0000-000060320000}"/>
    <cellStyle name="쉼표 [0] 2 2 6 4 3 3" xfId="11404" xr:uid="{00000000-0005-0000-0000-000061320000}"/>
    <cellStyle name="쉼표 [0] 2 2 6 4 4" xfId="11405" xr:uid="{00000000-0005-0000-0000-000062320000}"/>
    <cellStyle name="쉼표 [0] 2 2 6 4 4 2" xfId="11406" xr:uid="{00000000-0005-0000-0000-000063320000}"/>
    <cellStyle name="쉼표 [0] 2 2 6 4 4 2 2" xfId="11407" xr:uid="{00000000-0005-0000-0000-000064320000}"/>
    <cellStyle name="쉼표 [0] 2 2 6 4 4 3" xfId="11408" xr:uid="{00000000-0005-0000-0000-000065320000}"/>
    <cellStyle name="쉼표 [0] 2 2 6 4 5" xfId="11409" xr:uid="{00000000-0005-0000-0000-000066320000}"/>
    <cellStyle name="쉼표 [0] 2 2 6 4 5 2" xfId="11410" xr:uid="{00000000-0005-0000-0000-000067320000}"/>
    <cellStyle name="쉼표 [0] 2 2 6 4 6" xfId="11411" xr:uid="{00000000-0005-0000-0000-000068320000}"/>
    <cellStyle name="쉼표 [0] 2 2 6 4 7" xfId="39139" xr:uid="{00000000-0005-0000-0000-000069320000}"/>
    <cellStyle name="쉼표 [0] 2 2 6 5" xfId="11412" xr:uid="{00000000-0005-0000-0000-00006A320000}"/>
    <cellStyle name="쉼표 [0] 2 2 6 5 2" xfId="11413" xr:uid="{00000000-0005-0000-0000-00006B320000}"/>
    <cellStyle name="쉼표 [0] 2 2 6 5 2 2" xfId="11414" xr:uid="{00000000-0005-0000-0000-00006C320000}"/>
    <cellStyle name="쉼표 [0] 2 2 6 5 2 2 2" xfId="11415" xr:uid="{00000000-0005-0000-0000-00006D320000}"/>
    <cellStyle name="쉼표 [0] 2 2 6 5 2 3" xfId="11416" xr:uid="{00000000-0005-0000-0000-00006E320000}"/>
    <cellStyle name="쉼표 [0] 2 2 6 5 3" xfId="11417" xr:uid="{00000000-0005-0000-0000-00006F320000}"/>
    <cellStyle name="쉼표 [0] 2 2 6 5 3 2" xfId="11418" xr:uid="{00000000-0005-0000-0000-000070320000}"/>
    <cellStyle name="쉼표 [0] 2 2 6 5 3 2 2" xfId="11419" xr:uid="{00000000-0005-0000-0000-000071320000}"/>
    <cellStyle name="쉼표 [0] 2 2 6 5 3 3" xfId="11420" xr:uid="{00000000-0005-0000-0000-000072320000}"/>
    <cellStyle name="쉼표 [0] 2 2 6 5 4" xfId="11421" xr:uid="{00000000-0005-0000-0000-000073320000}"/>
    <cellStyle name="쉼표 [0] 2 2 6 5 4 2" xfId="11422" xr:uid="{00000000-0005-0000-0000-000074320000}"/>
    <cellStyle name="쉼표 [0] 2 2 6 5 5" xfId="11423" xr:uid="{00000000-0005-0000-0000-000075320000}"/>
    <cellStyle name="쉼표 [0] 2 2 6 6" xfId="11424" xr:uid="{00000000-0005-0000-0000-000076320000}"/>
    <cellStyle name="쉼표 [0] 2 2 6 6 2" xfId="11425" xr:uid="{00000000-0005-0000-0000-000077320000}"/>
    <cellStyle name="쉼표 [0] 2 2 6 6 2 2" xfId="11426" xr:uid="{00000000-0005-0000-0000-000078320000}"/>
    <cellStyle name="쉼표 [0] 2 2 6 6 2 2 2" xfId="11427" xr:uid="{00000000-0005-0000-0000-000079320000}"/>
    <cellStyle name="쉼표 [0] 2 2 6 6 2 3" xfId="11428" xr:uid="{00000000-0005-0000-0000-00007A320000}"/>
    <cellStyle name="쉼표 [0] 2 2 6 6 3" xfId="11429" xr:uid="{00000000-0005-0000-0000-00007B320000}"/>
    <cellStyle name="쉼표 [0] 2 2 6 6 3 2" xfId="11430" xr:uid="{00000000-0005-0000-0000-00007C320000}"/>
    <cellStyle name="쉼표 [0] 2 2 6 6 3 2 2" xfId="11431" xr:uid="{00000000-0005-0000-0000-00007D320000}"/>
    <cellStyle name="쉼표 [0] 2 2 6 6 3 3" xfId="11432" xr:uid="{00000000-0005-0000-0000-00007E320000}"/>
    <cellStyle name="쉼표 [0] 2 2 6 6 4" xfId="11433" xr:uid="{00000000-0005-0000-0000-00007F320000}"/>
    <cellStyle name="쉼표 [0] 2 2 6 6 4 2" xfId="11434" xr:uid="{00000000-0005-0000-0000-000080320000}"/>
    <cellStyle name="쉼표 [0] 2 2 6 6 5" xfId="11435" xr:uid="{00000000-0005-0000-0000-000081320000}"/>
    <cellStyle name="쉼표 [0] 2 2 6 7" xfId="11436" xr:uid="{00000000-0005-0000-0000-000082320000}"/>
    <cellStyle name="쉼표 [0] 2 2 6 7 2" xfId="11437" xr:uid="{00000000-0005-0000-0000-000083320000}"/>
    <cellStyle name="쉼표 [0] 2 2 6 7 2 2" xfId="11438" xr:uid="{00000000-0005-0000-0000-000084320000}"/>
    <cellStyle name="쉼표 [0] 2 2 6 7 3" xfId="11439" xr:uid="{00000000-0005-0000-0000-000085320000}"/>
    <cellStyle name="쉼표 [0] 2 2 6 8" xfId="11440" xr:uid="{00000000-0005-0000-0000-000086320000}"/>
    <cellStyle name="쉼표 [0] 2 2 6 8 2" xfId="11441" xr:uid="{00000000-0005-0000-0000-000087320000}"/>
    <cellStyle name="쉼표 [0] 2 2 6 8 2 2" xfId="11442" xr:uid="{00000000-0005-0000-0000-000088320000}"/>
    <cellStyle name="쉼표 [0] 2 2 6 8 3" xfId="11443" xr:uid="{00000000-0005-0000-0000-000089320000}"/>
    <cellStyle name="쉼표 [0] 2 2 6 9" xfId="11444" xr:uid="{00000000-0005-0000-0000-00008A320000}"/>
    <cellStyle name="쉼표 [0] 2 2 6 9 2" xfId="11445" xr:uid="{00000000-0005-0000-0000-00008B320000}"/>
    <cellStyle name="쉼표 [0] 2 2 7" xfId="11446" xr:uid="{00000000-0005-0000-0000-00008C320000}"/>
    <cellStyle name="쉼표 [0] 2 2 7 10" xfId="11447" xr:uid="{00000000-0005-0000-0000-00008D320000}"/>
    <cellStyle name="쉼표 [0] 2 2 7 11" xfId="39140" xr:uid="{00000000-0005-0000-0000-00008E320000}"/>
    <cellStyle name="쉼표 [0] 2 2 7 2" xfId="11448" xr:uid="{00000000-0005-0000-0000-00008F320000}"/>
    <cellStyle name="쉼표 [0] 2 2 7 2 2" xfId="11449" xr:uid="{00000000-0005-0000-0000-000090320000}"/>
    <cellStyle name="쉼표 [0] 2 2 7 2 2 2" xfId="11450" xr:uid="{00000000-0005-0000-0000-000091320000}"/>
    <cellStyle name="쉼표 [0] 2 2 7 2 2 2 2" xfId="11451" xr:uid="{00000000-0005-0000-0000-000092320000}"/>
    <cellStyle name="쉼표 [0] 2 2 7 2 2 2 2 2" xfId="11452" xr:uid="{00000000-0005-0000-0000-000093320000}"/>
    <cellStyle name="쉼표 [0] 2 2 7 2 2 2 2 2 2" xfId="11453" xr:uid="{00000000-0005-0000-0000-000094320000}"/>
    <cellStyle name="쉼표 [0] 2 2 7 2 2 2 2 3" xfId="11454" xr:uid="{00000000-0005-0000-0000-000095320000}"/>
    <cellStyle name="쉼표 [0] 2 2 7 2 2 2 3" xfId="11455" xr:uid="{00000000-0005-0000-0000-000096320000}"/>
    <cellStyle name="쉼표 [0] 2 2 7 2 2 2 3 2" xfId="11456" xr:uid="{00000000-0005-0000-0000-000097320000}"/>
    <cellStyle name="쉼표 [0] 2 2 7 2 2 2 3 2 2" xfId="11457" xr:uid="{00000000-0005-0000-0000-000098320000}"/>
    <cellStyle name="쉼표 [0] 2 2 7 2 2 2 3 3" xfId="11458" xr:uid="{00000000-0005-0000-0000-000099320000}"/>
    <cellStyle name="쉼표 [0] 2 2 7 2 2 2 4" xfId="11459" xr:uid="{00000000-0005-0000-0000-00009A320000}"/>
    <cellStyle name="쉼표 [0] 2 2 7 2 2 2 4 2" xfId="11460" xr:uid="{00000000-0005-0000-0000-00009B320000}"/>
    <cellStyle name="쉼표 [0] 2 2 7 2 2 2 5" xfId="11461" xr:uid="{00000000-0005-0000-0000-00009C320000}"/>
    <cellStyle name="쉼표 [0] 2 2 7 2 2 3" xfId="11462" xr:uid="{00000000-0005-0000-0000-00009D320000}"/>
    <cellStyle name="쉼표 [0] 2 2 7 2 2 3 2" xfId="11463" xr:uid="{00000000-0005-0000-0000-00009E320000}"/>
    <cellStyle name="쉼표 [0] 2 2 7 2 2 3 2 2" xfId="11464" xr:uid="{00000000-0005-0000-0000-00009F320000}"/>
    <cellStyle name="쉼표 [0] 2 2 7 2 2 3 3" xfId="11465" xr:uid="{00000000-0005-0000-0000-0000A0320000}"/>
    <cellStyle name="쉼표 [0] 2 2 7 2 2 4" xfId="11466" xr:uid="{00000000-0005-0000-0000-0000A1320000}"/>
    <cellStyle name="쉼표 [0] 2 2 7 2 2 4 2" xfId="11467" xr:uid="{00000000-0005-0000-0000-0000A2320000}"/>
    <cellStyle name="쉼표 [0] 2 2 7 2 2 4 2 2" xfId="11468" xr:uid="{00000000-0005-0000-0000-0000A3320000}"/>
    <cellStyle name="쉼표 [0] 2 2 7 2 2 4 3" xfId="11469" xr:uid="{00000000-0005-0000-0000-0000A4320000}"/>
    <cellStyle name="쉼표 [0] 2 2 7 2 2 5" xfId="11470" xr:uid="{00000000-0005-0000-0000-0000A5320000}"/>
    <cellStyle name="쉼표 [0] 2 2 7 2 2 5 2" xfId="11471" xr:uid="{00000000-0005-0000-0000-0000A6320000}"/>
    <cellStyle name="쉼표 [0] 2 2 7 2 2 6" xfId="11472" xr:uid="{00000000-0005-0000-0000-0000A7320000}"/>
    <cellStyle name="쉼표 [0] 2 2 7 2 2 7" xfId="39141" xr:uid="{00000000-0005-0000-0000-0000A8320000}"/>
    <cellStyle name="쉼표 [0] 2 2 7 2 3" xfId="11473" xr:uid="{00000000-0005-0000-0000-0000A9320000}"/>
    <cellStyle name="쉼표 [0] 2 2 7 2 3 2" xfId="11474" xr:uid="{00000000-0005-0000-0000-0000AA320000}"/>
    <cellStyle name="쉼표 [0] 2 2 7 2 3 2 2" xfId="11475" xr:uid="{00000000-0005-0000-0000-0000AB320000}"/>
    <cellStyle name="쉼표 [0] 2 2 7 2 3 2 2 2" xfId="11476" xr:uid="{00000000-0005-0000-0000-0000AC320000}"/>
    <cellStyle name="쉼표 [0] 2 2 7 2 3 2 3" xfId="11477" xr:uid="{00000000-0005-0000-0000-0000AD320000}"/>
    <cellStyle name="쉼표 [0] 2 2 7 2 3 3" xfId="11478" xr:uid="{00000000-0005-0000-0000-0000AE320000}"/>
    <cellStyle name="쉼표 [0] 2 2 7 2 3 3 2" xfId="11479" xr:uid="{00000000-0005-0000-0000-0000AF320000}"/>
    <cellStyle name="쉼표 [0] 2 2 7 2 3 3 2 2" xfId="11480" xr:uid="{00000000-0005-0000-0000-0000B0320000}"/>
    <cellStyle name="쉼표 [0] 2 2 7 2 3 3 3" xfId="11481" xr:uid="{00000000-0005-0000-0000-0000B1320000}"/>
    <cellStyle name="쉼표 [0] 2 2 7 2 3 4" xfId="11482" xr:uid="{00000000-0005-0000-0000-0000B2320000}"/>
    <cellStyle name="쉼표 [0] 2 2 7 2 3 4 2" xfId="11483" xr:uid="{00000000-0005-0000-0000-0000B3320000}"/>
    <cellStyle name="쉼표 [0] 2 2 7 2 3 5" xfId="11484" xr:uid="{00000000-0005-0000-0000-0000B4320000}"/>
    <cellStyle name="쉼표 [0] 2 2 7 2 4" xfId="11485" xr:uid="{00000000-0005-0000-0000-0000B5320000}"/>
    <cellStyle name="쉼표 [0] 2 2 7 2 4 2" xfId="11486" xr:uid="{00000000-0005-0000-0000-0000B6320000}"/>
    <cellStyle name="쉼표 [0] 2 2 7 2 4 2 2" xfId="11487" xr:uid="{00000000-0005-0000-0000-0000B7320000}"/>
    <cellStyle name="쉼표 [0] 2 2 7 2 4 2 2 2" xfId="11488" xr:uid="{00000000-0005-0000-0000-0000B8320000}"/>
    <cellStyle name="쉼표 [0] 2 2 7 2 4 2 3" xfId="11489" xr:uid="{00000000-0005-0000-0000-0000B9320000}"/>
    <cellStyle name="쉼표 [0] 2 2 7 2 4 3" xfId="11490" xr:uid="{00000000-0005-0000-0000-0000BA320000}"/>
    <cellStyle name="쉼표 [0] 2 2 7 2 4 3 2" xfId="11491" xr:uid="{00000000-0005-0000-0000-0000BB320000}"/>
    <cellStyle name="쉼표 [0] 2 2 7 2 4 3 2 2" xfId="11492" xr:uid="{00000000-0005-0000-0000-0000BC320000}"/>
    <cellStyle name="쉼표 [0] 2 2 7 2 4 3 3" xfId="11493" xr:uid="{00000000-0005-0000-0000-0000BD320000}"/>
    <cellStyle name="쉼표 [0] 2 2 7 2 4 4" xfId="11494" xr:uid="{00000000-0005-0000-0000-0000BE320000}"/>
    <cellStyle name="쉼표 [0] 2 2 7 2 4 4 2" xfId="11495" xr:uid="{00000000-0005-0000-0000-0000BF320000}"/>
    <cellStyle name="쉼표 [0] 2 2 7 2 4 5" xfId="11496" xr:uid="{00000000-0005-0000-0000-0000C0320000}"/>
    <cellStyle name="쉼표 [0] 2 2 7 2 5" xfId="11497" xr:uid="{00000000-0005-0000-0000-0000C1320000}"/>
    <cellStyle name="쉼표 [0] 2 2 7 2 5 2" xfId="11498" xr:uid="{00000000-0005-0000-0000-0000C2320000}"/>
    <cellStyle name="쉼표 [0] 2 2 7 2 5 2 2" xfId="11499" xr:uid="{00000000-0005-0000-0000-0000C3320000}"/>
    <cellStyle name="쉼표 [0] 2 2 7 2 5 3" xfId="11500" xr:uid="{00000000-0005-0000-0000-0000C4320000}"/>
    <cellStyle name="쉼표 [0] 2 2 7 2 6" xfId="11501" xr:uid="{00000000-0005-0000-0000-0000C5320000}"/>
    <cellStyle name="쉼표 [0] 2 2 7 2 6 2" xfId="11502" xr:uid="{00000000-0005-0000-0000-0000C6320000}"/>
    <cellStyle name="쉼표 [0] 2 2 7 2 6 2 2" xfId="11503" xr:uid="{00000000-0005-0000-0000-0000C7320000}"/>
    <cellStyle name="쉼표 [0] 2 2 7 2 6 3" xfId="11504" xr:uid="{00000000-0005-0000-0000-0000C8320000}"/>
    <cellStyle name="쉼표 [0] 2 2 7 2 7" xfId="11505" xr:uid="{00000000-0005-0000-0000-0000C9320000}"/>
    <cellStyle name="쉼표 [0] 2 2 7 2 7 2" xfId="11506" xr:uid="{00000000-0005-0000-0000-0000CA320000}"/>
    <cellStyle name="쉼표 [0] 2 2 7 2 8" xfId="11507" xr:uid="{00000000-0005-0000-0000-0000CB320000}"/>
    <cellStyle name="쉼표 [0] 2 2 7 2 9" xfId="39142" xr:uid="{00000000-0005-0000-0000-0000CC320000}"/>
    <cellStyle name="쉼표 [0] 2 2 7 3" xfId="11508" xr:uid="{00000000-0005-0000-0000-0000CD320000}"/>
    <cellStyle name="쉼표 [0] 2 2 7 3 2" xfId="11509" xr:uid="{00000000-0005-0000-0000-0000CE320000}"/>
    <cellStyle name="쉼표 [0] 2 2 7 3 2 2" xfId="11510" xr:uid="{00000000-0005-0000-0000-0000CF320000}"/>
    <cellStyle name="쉼표 [0] 2 2 7 3 2 2 2" xfId="11511" xr:uid="{00000000-0005-0000-0000-0000D0320000}"/>
    <cellStyle name="쉼표 [0] 2 2 7 3 2 2 2 2" xfId="11512" xr:uid="{00000000-0005-0000-0000-0000D1320000}"/>
    <cellStyle name="쉼표 [0] 2 2 7 3 2 2 2 2 2" xfId="11513" xr:uid="{00000000-0005-0000-0000-0000D2320000}"/>
    <cellStyle name="쉼표 [0] 2 2 7 3 2 2 2 3" xfId="11514" xr:uid="{00000000-0005-0000-0000-0000D3320000}"/>
    <cellStyle name="쉼표 [0] 2 2 7 3 2 2 3" xfId="11515" xr:uid="{00000000-0005-0000-0000-0000D4320000}"/>
    <cellStyle name="쉼표 [0] 2 2 7 3 2 2 3 2" xfId="11516" xr:uid="{00000000-0005-0000-0000-0000D5320000}"/>
    <cellStyle name="쉼표 [0] 2 2 7 3 2 2 3 2 2" xfId="11517" xr:uid="{00000000-0005-0000-0000-0000D6320000}"/>
    <cellStyle name="쉼표 [0] 2 2 7 3 2 2 3 3" xfId="11518" xr:uid="{00000000-0005-0000-0000-0000D7320000}"/>
    <cellStyle name="쉼표 [0] 2 2 7 3 2 2 4" xfId="11519" xr:uid="{00000000-0005-0000-0000-0000D8320000}"/>
    <cellStyle name="쉼표 [0] 2 2 7 3 2 2 4 2" xfId="11520" xr:uid="{00000000-0005-0000-0000-0000D9320000}"/>
    <cellStyle name="쉼표 [0] 2 2 7 3 2 2 5" xfId="11521" xr:uid="{00000000-0005-0000-0000-0000DA320000}"/>
    <cellStyle name="쉼표 [0] 2 2 7 3 2 3" xfId="11522" xr:uid="{00000000-0005-0000-0000-0000DB320000}"/>
    <cellStyle name="쉼표 [0] 2 2 7 3 2 3 2" xfId="11523" xr:uid="{00000000-0005-0000-0000-0000DC320000}"/>
    <cellStyle name="쉼표 [0] 2 2 7 3 2 3 2 2" xfId="11524" xr:uid="{00000000-0005-0000-0000-0000DD320000}"/>
    <cellStyle name="쉼표 [0] 2 2 7 3 2 3 3" xfId="11525" xr:uid="{00000000-0005-0000-0000-0000DE320000}"/>
    <cellStyle name="쉼표 [0] 2 2 7 3 2 4" xfId="11526" xr:uid="{00000000-0005-0000-0000-0000DF320000}"/>
    <cellStyle name="쉼표 [0] 2 2 7 3 2 4 2" xfId="11527" xr:uid="{00000000-0005-0000-0000-0000E0320000}"/>
    <cellStyle name="쉼표 [0] 2 2 7 3 2 4 2 2" xfId="11528" xr:uid="{00000000-0005-0000-0000-0000E1320000}"/>
    <cellStyle name="쉼표 [0] 2 2 7 3 2 4 3" xfId="11529" xr:uid="{00000000-0005-0000-0000-0000E2320000}"/>
    <cellStyle name="쉼표 [0] 2 2 7 3 2 5" xfId="11530" xr:uid="{00000000-0005-0000-0000-0000E3320000}"/>
    <cellStyle name="쉼표 [0] 2 2 7 3 2 5 2" xfId="11531" xr:uid="{00000000-0005-0000-0000-0000E4320000}"/>
    <cellStyle name="쉼표 [0] 2 2 7 3 2 6" xfId="11532" xr:uid="{00000000-0005-0000-0000-0000E5320000}"/>
    <cellStyle name="쉼표 [0] 2 2 7 3 2 7" xfId="39143" xr:uid="{00000000-0005-0000-0000-0000E6320000}"/>
    <cellStyle name="쉼표 [0] 2 2 7 3 3" xfId="11533" xr:uid="{00000000-0005-0000-0000-0000E7320000}"/>
    <cellStyle name="쉼표 [0] 2 2 7 3 3 2" xfId="11534" xr:uid="{00000000-0005-0000-0000-0000E8320000}"/>
    <cellStyle name="쉼표 [0] 2 2 7 3 3 2 2" xfId="11535" xr:uid="{00000000-0005-0000-0000-0000E9320000}"/>
    <cellStyle name="쉼표 [0] 2 2 7 3 3 2 2 2" xfId="11536" xr:uid="{00000000-0005-0000-0000-0000EA320000}"/>
    <cellStyle name="쉼표 [0] 2 2 7 3 3 2 3" xfId="11537" xr:uid="{00000000-0005-0000-0000-0000EB320000}"/>
    <cellStyle name="쉼표 [0] 2 2 7 3 3 3" xfId="11538" xr:uid="{00000000-0005-0000-0000-0000EC320000}"/>
    <cellStyle name="쉼표 [0] 2 2 7 3 3 3 2" xfId="11539" xr:uid="{00000000-0005-0000-0000-0000ED320000}"/>
    <cellStyle name="쉼표 [0] 2 2 7 3 3 3 2 2" xfId="11540" xr:uid="{00000000-0005-0000-0000-0000EE320000}"/>
    <cellStyle name="쉼표 [0] 2 2 7 3 3 3 3" xfId="11541" xr:uid="{00000000-0005-0000-0000-0000EF320000}"/>
    <cellStyle name="쉼표 [0] 2 2 7 3 3 4" xfId="11542" xr:uid="{00000000-0005-0000-0000-0000F0320000}"/>
    <cellStyle name="쉼표 [0] 2 2 7 3 3 4 2" xfId="11543" xr:uid="{00000000-0005-0000-0000-0000F1320000}"/>
    <cellStyle name="쉼표 [0] 2 2 7 3 3 5" xfId="11544" xr:uid="{00000000-0005-0000-0000-0000F2320000}"/>
    <cellStyle name="쉼표 [0] 2 2 7 3 4" xfId="11545" xr:uid="{00000000-0005-0000-0000-0000F3320000}"/>
    <cellStyle name="쉼표 [0] 2 2 7 3 4 2" xfId="11546" xr:uid="{00000000-0005-0000-0000-0000F4320000}"/>
    <cellStyle name="쉼표 [0] 2 2 7 3 4 2 2" xfId="11547" xr:uid="{00000000-0005-0000-0000-0000F5320000}"/>
    <cellStyle name="쉼표 [0] 2 2 7 3 4 2 2 2" xfId="11548" xr:uid="{00000000-0005-0000-0000-0000F6320000}"/>
    <cellStyle name="쉼표 [0] 2 2 7 3 4 2 3" xfId="11549" xr:uid="{00000000-0005-0000-0000-0000F7320000}"/>
    <cellStyle name="쉼표 [0] 2 2 7 3 4 3" xfId="11550" xr:uid="{00000000-0005-0000-0000-0000F8320000}"/>
    <cellStyle name="쉼표 [0] 2 2 7 3 4 3 2" xfId="11551" xr:uid="{00000000-0005-0000-0000-0000F9320000}"/>
    <cellStyle name="쉼표 [0] 2 2 7 3 4 3 2 2" xfId="11552" xr:uid="{00000000-0005-0000-0000-0000FA320000}"/>
    <cellStyle name="쉼표 [0] 2 2 7 3 4 3 3" xfId="11553" xr:uid="{00000000-0005-0000-0000-0000FB320000}"/>
    <cellStyle name="쉼표 [0] 2 2 7 3 4 4" xfId="11554" xr:uid="{00000000-0005-0000-0000-0000FC320000}"/>
    <cellStyle name="쉼표 [0] 2 2 7 3 4 4 2" xfId="11555" xr:uid="{00000000-0005-0000-0000-0000FD320000}"/>
    <cellStyle name="쉼표 [0] 2 2 7 3 4 5" xfId="11556" xr:uid="{00000000-0005-0000-0000-0000FE320000}"/>
    <cellStyle name="쉼표 [0] 2 2 7 3 5" xfId="11557" xr:uid="{00000000-0005-0000-0000-0000FF320000}"/>
    <cellStyle name="쉼표 [0] 2 2 7 3 5 2" xfId="11558" xr:uid="{00000000-0005-0000-0000-000000330000}"/>
    <cellStyle name="쉼표 [0] 2 2 7 3 5 2 2" xfId="11559" xr:uid="{00000000-0005-0000-0000-000001330000}"/>
    <cellStyle name="쉼표 [0] 2 2 7 3 5 3" xfId="11560" xr:uid="{00000000-0005-0000-0000-000002330000}"/>
    <cellStyle name="쉼표 [0] 2 2 7 3 6" xfId="11561" xr:uid="{00000000-0005-0000-0000-000003330000}"/>
    <cellStyle name="쉼표 [0] 2 2 7 3 6 2" xfId="11562" xr:uid="{00000000-0005-0000-0000-000004330000}"/>
    <cellStyle name="쉼표 [0] 2 2 7 3 6 2 2" xfId="11563" xr:uid="{00000000-0005-0000-0000-000005330000}"/>
    <cellStyle name="쉼표 [0] 2 2 7 3 6 3" xfId="11564" xr:uid="{00000000-0005-0000-0000-000006330000}"/>
    <cellStyle name="쉼표 [0] 2 2 7 3 7" xfId="11565" xr:uid="{00000000-0005-0000-0000-000007330000}"/>
    <cellStyle name="쉼표 [0] 2 2 7 3 7 2" xfId="11566" xr:uid="{00000000-0005-0000-0000-000008330000}"/>
    <cellStyle name="쉼표 [0] 2 2 7 3 8" xfId="11567" xr:uid="{00000000-0005-0000-0000-000009330000}"/>
    <cellStyle name="쉼표 [0] 2 2 7 3 9" xfId="39144" xr:uid="{00000000-0005-0000-0000-00000A330000}"/>
    <cellStyle name="쉼표 [0] 2 2 7 4" xfId="11568" xr:uid="{00000000-0005-0000-0000-00000B330000}"/>
    <cellStyle name="쉼표 [0] 2 2 7 4 2" xfId="11569" xr:uid="{00000000-0005-0000-0000-00000C330000}"/>
    <cellStyle name="쉼표 [0] 2 2 7 4 2 2" xfId="11570" xr:uid="{00000000-0005-0000-0000-00000D330000}"/>
    <cellStyle name="쉼표 [0] 2 2 7 4 2 2 2" xfId="11571" xr:uid="{00000000-0005-0000-0000-00000E330000}"/>
    <cellStyle name="쉼표 [0] 2 2 7 4 2 2 2 2" xfId="11572" xr:uid="{00000000-0005-0000-0000-00000F330000}"/>
    <cellStyle name="쉼표 [0] 2 2 7 4 2 2 3" xfId="11573" xr:uid="{00000000-0005-0000-0000-000010330000}"/>
    <cellStyle name="쉼표 [0] 2 2 7 4 2 3" xfId="11574" xr:uid="{00000000-0005-0000-0000-000011330000}"/>
    <cellStyle name="쉼표 [0] 2 2 7 4 2 3 2" xfId="11575" xr:uid="{00000000-0005-0000-0000-000012330000}"/>
    <cellStyle name="쉼표 [0] 2 2 7 4 2 3 2 2" xfId="11576" xr:uid="{00000000-0005-0000-0000-000013330000}"/>
    <cellStyle name="쉼표 [0] 2 2 7 4 2 3 3" xfId="11577" xr:uid="{00000000-0005-0000-0000-000014330000}"/>
    <cellStyle name="쉼표 [0] 2 2 7 4 2 4" xfId="11578" xr:uid="{00000000-0005-0000-0000-000015330000}"/>
    <cellStyle name="쉼표 [0] 2 2 7 4 2 4 2" xfId="11579" xr:uid="{00000000-0005-0000-0000-000016330000}"/>
    <cellStyle name="쉼표 [0] 2 2 7 4 2 5" xfId="11580" xr:uid="{00000000-0005-0000-0000-000017330000}"/>
    <cellStyle name="쉼표 [0] 2 2 7 4 3" xfId="11581" xr:uid="{00000000-0005-0000-0000-000018330000}"/>
    <cellStyle name="쉼표 [0] 2 2 7 4 3 2" xfId="11582" xr:uid="{00000000-0005-0000-0000-000019330000}"/>
    <cellStyle name="쉼표 [0] 2 2 7 4 3 2 2" xfId="11583" xr:uid="{00000000-0005-0000-0000-00001A330000}"/>
    <cellStyle name="쉼표 [0] 2 2 7 4 3 3" xfId="11584" xr:uid="{00000000-0005-0000-0000-00001B330000}"/>
    <cellStyle name="쉼표 [0] 2 2 7 4 4" xfId="11585" xr:uid="{00000000-0005-0000-0000-00001C330000}"/>
    <cellStyle name="쉼표 [0] 2 2 7 4 4 2" xfId="11586" xr:uid="{00000000-0005-0000-0000-00001D330000}"/>
    <cellStyle name="쉼표 [0] 2 2 7 4 4 2 2" xfId="11587" xr:uid="{00000000-0005-0000-0000-00001E330000}"/>
    <cellStyle name="쉼표 [0] 2 2 7 4 4 3" xfId="11588" xr:uid="{00000000-0005-0000-0000-00001F330000}"/>
    <cellStyle name="쉼표 [0] 2 2 7 4 5" xfId="11589" xr:uid="{00000000-0005-0000-0000-000020330000}"/>
    <cellStyle name="쉼표 [0] 2 2 7 4 5 2" xfId="11590" xr:uid="{00000000-0005-0000-0000-000021330000}"/>
    <cellStyle name="쉼표 [0] 2 2 7 4 6" xfId="11591" xr:uid="{00000000-0005-0000-0000-000022330000}"/>
    <cellStyle name="쉼표 [0] 2 2 7 4 7" xfId="39145" xr:uid="{00000000-0005-0000-0000-000023330000}"/>
    <cellStyle name="쉼표 [0] 2 2 7 5" xfId="11592" xr:uid="{00000000-0005-0000-0000-000024330000}"/>
    <cellStyle name="쉼표 [0] 2 2 7 5 2" xfId="11593" xr:uid="{00000000-0005-0000-0000-000025330000}"/>
    <cellStyle name="쉼표 [0] 2 2 7 5 2 2" xfId="11594" xr:uid="{00000000-0005-0000-0000-000026330000}"/>
    <cellStyle name="쉼표 [0] 2 2 7 5 2 2 2" xfId="11595" xr:uid="{00000000-0005-0000-0000-000027330000}"/>
    <cellStyle name="쉼표 [0] 2 2 7 5 2 3" xfId="11596" xr:uid="{00000000-0005-0000-0000-000028330000}"/>
    <cellStyle name="쉼표 [0] 2 2 7 5 3" xfId="11597" xr:uid="{00000000-0005-0000-0000-000029330000}"/>
    <cellStyle name="쉼표 [0] 2 2 7 5 3 2" xfId="11598" xr:uid="{00000000-0005-0000-0000-00002A330000}"/>
    <cellStyle name="쉼표 [0] 2 2 7 5 3 2 2" xfId="11599" xr:uid="{00000000-0005-0000-0000-00002B330000}"/>
    <cellStyle name="쉼표 [0] 2 2 7 5 3 3" xfId="11600" xr:uid="{00000000-0005-0000-0000-00002C330000}"/>
    <cellStyle name="쉼표 [0] 2 2 7 5 4" xfId="11601" xr:uid="{00000000-0005-0000-0000-00002D330000}"/>
    <cellStyle name="쉼표 [0] 2 2 7 5 4 2" xfId="11602" xr:uid="{00000000-0005-0000-0000-00002E330000}"/>
    <cellStyle name="쉼표 [0] 2 2 7 5 5" xfId="11603" xr:uid="{00000000-0005-0000-0000-00002F330000}"/>
    <cellStyle name="쉼표 [0] 2 2 7 6" xfId="11604" xr:uid="{00000000-0005-0000-0000-000030330000}"/>
    <cellStyle name="쉼표 [0] 2 2 7 6 2" xfId="11605" xr:uid="{00000000-0005-0000-0000-000031330000}"/>
    <cellStyle name="쉼표 [0] 2 2 7 6 2 2" xfId="11606" xr:uid="{00000000-0005-0000-0000-000032330000}"/>
    <cellStyle name="쉼표 [0] 2 2 7 6 2 2 2" xfId="11607" xr:uid="{00000000-0005-0000-0000-000033330000}"/>
    <cellStyle name="쉼표 [0] 2 2 7 6 2 3" xfId="11608" xr:uid="{00000000-0005-0000-0000-000034330000}"/>
    <cellStyle name="쉼표 [0] 2 2 7 6 3" xfId="11609" xr:uid="{00000000-0005-0000-0000-000035330000}"/>
    <cellStyle name="쉼표 [0] 2 2 7 6 3 2" xfId="11610" xr:uid="{00000000-0005-0000-0000-000036330000}"/>
    <cellStyle name="쉼표 [0] 2 2 7 6 3 2 2" xfId="11611" xr:uid="{00000000-0005-0000-0000-000037330000}"/>
    <cellStyle name="쉼표 [0] 2 2 7 6 3 3" xfId="11612" xr:uid="{00000000-0005-0000-0000-000038330000}"/>
    <cellStyle name="쉼표 [0] 2 2 7 6 4" xfId="11613" xr:uid="{00000000-0005-0000-0000-000039330000}"/>
    <cellStyle name="쉼표 [0] 2 2 7 6 4 2" xfId="11614" xr:uid="{00000000-0005-0000-0000-00003A330000}"/>
    <cellStyle name="쉼표 [0] 2 2 7 6 5" xfId="11615" xr:uid="{00000000-0005-0000-0000-00003B330000}"/>
    <cellStyle name="쉼표 [0] 2 2 7 7" xfId="11616" xr:uid="{00000000-0005-0000-0000-00003C330000}"/>
    <cellStyle name="쉼표 [0] 2 2 7 7 2" xfId="11617" xr:uid="{00000000-0005-0000-0000-00003D330000}"/>
    <cellStyle name="쉼표 [0] 2 2 7 7 2 2" xfId="11618" xr:uid="{00000000-0005-0000-0000-00003E330000}"/>
    <cellStyle name="쉼표 [0] 2 2 7 7 3" xfId="11619" xr:uid="{00000000-0005-0000-0000-00003F330000}"/>
    <cellStyle name="쉼표 [0] 2 2 7 8" xfId="11620" xr:uid="{00000000-0005-0000-0000-000040330000}"/>
    <cellStyle name="쉼표 [0] 2 2 7 8 2" xfId="11621" xr:uid="{00000000-0005-0000-0000-000041330000}"/>
    <cellStyle name="쉼표 [0] 2 2 7 8 2 2" xfId="11622" xr:uid="{00000000-0005-0000-0000-000042330000}"/>
    <cellStyle name="쉼표 [0] 2 2 7 8 3" xfId="11623" xr:uid="{00000000-0005-0000-0000-000043330000}"/>
    <cellStyle name="쉼표 [0] 2 2 7 9" xfId="11624" xr:uid="{00000000-0005-0000-0000-000044330000}"/>
    <cellStyle name="쉼표 [0] 2 2 7 9 2" xfId="11625" xr:uid="{00000000-0005-0000-0000-000045330000}"/>
    <cellStyle name="쉼표 [0] 2 2 8" xfId="11626" xr:uid="{00000000-0005-0000-0000-000046330000}"/>
    <cellStyle name="쉼표 [0] 2 2 8 2" xfId="11627" xr:uid="{00000000-0005-0000-0000-000047330000}"/>
    <cellStyle name="쉼표 [0] 2 2 8 2 2" xfId="11628" xr:uid="{00000000-0005-0000-0000-000048330000}"/>
    <cellStyle name="쉼표 [0] 2 2 8 2 2 2" xfId="11629" xr:uid="{00000000-0005-0000-0000-000049330000}"/>
    <cellStyle name="쉼표 [0] 2 2 8 2 2 2 2" xfId="11630" xr:uid="{00000000-0005-0000-0000-00004A330000}"/>
    <cellStyle name="쉼표 [0] 2 2 8 2 2 2 2 2" xfId="11631" xr:uid="{00000000-0005-0000-0000-00004B330000}"/>
    <cellStyle name="쉼표 [0] 2 2 8 2 2 2 3" xfId="11632" xr:uid="{00000000-0005-0000-0000-00004C330000}"/>
    <cellStyle name="쉼표 [0] 2 2 8 2 2 3" xfId="11633" xr:uid="{00000000-0005-0000-0000-00004D330000}"/>
    <cellStyle name="쉼표 [0] 2 2 8 2 2 3 2" xfId="11634" xr:uid="{00000000-0005-0000-0000-00004E330000}"/>
    <cellStyle name="쉼표 [0] 2 2 8 2 2 3 2 2" xfId="11635" xr:uid="{00000000-0005-0000-0000-00004F330000}"/>
    <cellStyle name="쉼표 [0] 2 2 8 2 2 3 3" xfId="11636" xr:uid="{00000000-0005-0000-0000-000050330000}"/>
    <cellStyle name="쉼표 [0] 2 2 8 2 2 4" xfId="11637" xr:uid="{00000000-0005-0000-0000-000051330000}"/>
    <cellStyle name="쉼표 [0] 2 2 8 2 2 4 2" xfId="11638" xr:uid="{00000000-0005-0000-0000-000052330000}"/>
    <cellStyle name="쉼표 [0] 2 2 8 2 2 5" xfId="11639" xr:uid="{00000000-0005-0000-0000-000053330000}"/>
    <cellStyle name="쉼표 [0] 2 2 8 2 3" xfId="11640" xr:uid="{00000000-0005-0000-0000-000054330000}"/>
    <cellStyle name="쉼표 [0] 2 2 8 2 3 2" xfId="11641" xr:uid="{00000000-0005-0000-0000-000055330000}"/>
    <cellStyle name="쉼표 [0] 2 2 8 2 3 2 2" xfId="11642" xr:uid="{00000000-0005-0000-0000-000056330000}"/>
    <cellStyle name="쉼표 [0] 2 2 8 2 3 3" xfId="11643" xr:uid="{00000000-0005-0000-0000-000057330000}"/>
    <cellStyle name="쉼표 [0] 2 2 8 2 4" xfId="11644" xr:uid="{00000000-0005-0000-0000-000058330000}"/>
    <cellStyle name="쉼표 [0] 2 2 8 2 4 2" xfId="11645" xr:uid="{00000000-0005-0000-0000-000059330000}"/>
    <cellStyle name="쉼표 [0] 2 2 8 2 4 2 2" xfId="11646" xr:uid="{00000000-0005-0000-0000-00005A330000}"/>
    <cellStyle name="쉼표 [0] 2 2 8 2 4 3" xfId="11647" xr:uid="{00000000-0005-0000-0000-00005B330000}"/>
    <cellStyle name="쉼표 [0] 2 2 8 2 5" xfId="11648" xr:uid="{00000000-0005-0000-0000-00005C330000}"/>
    <cellStyle name="쉼표 [0] 2 2 8 2 5 2" xfId="11649" xr:uid="{00000000-0005-0000-0000-00005D330000}"/>
    <cellStyle name="쉼표 [0] 2 2 8 2 6" xfId="11650" xr:uid="{00000000-0005-0000-0000-00005E330000}"/>
    <cellStyle name="쉼표 [0] 2 2 8 2 7" xfId="39146" xr:uid="{00000000-0005-0000-0000-00005F330000}"/>
    <cellStyle name="쉼표 [0] 2 2 8 3" xfId="11651" xr:uid="{00000000-0005-0000-0000-000060330000}"/>
    <cellStyle name="쉼표 [0] 2 2 8 3 2" xfId="11652" xr:uid="{00000000-0005-0000-0000-000061330000}"/>
    <cellStyle name="쉼표 [0] 2 2 8 3 2 2" xfId="11653" xr:uid="{00000000-0005-0000-0000-000062330000}"/>
    <cellStyle name="쉼표 [0] 2 2 8 3 2 2 2" xfId="11654" xr:uid="{00000000-0005-0000-0000-000063330000}"/>
    <cellStyle name="쉼표 [0] 2 2 8 3 2 3" xfId="11655" xr:uid="{00000000-0005-0000-0000-000064330000}"/>
    <cellStyle name="쉼표 [0] 2 2 8 3 3" xfId="11656" xr:uid="{00000000-0005-0000-0000-000065330000}"/>
    <cellStyle name="쉼표 [0] 2 2 8 3 3 2" xfId="11657" xr:uid="{00000000-0005-0000-0000-000066330000}"/>
    <cellStyle name="쉼표 [0] 2 2 8 3 3 2 2" xfId="11658" xr:uid="{00000000-0005-0000-0000-000067330000}"/>
    <cellStyle name="쉼표 [0] 2 2 8 3 3 3" xfId="11659" xr:uid="{00000000-0005-0000-0000-000068330000}"/>
    <cellStyle name="쉼표 [0] 2 2 8 3 4" xfId="11660" xr:uid="{00000000-0005-0000-0000-000069330000}"/>
    <cellStyle name="쉼표 [0] 2 2 8 3 4 2" xfId="11661" xr:uid="{00000000-0005-0000-0000-00006A330000}"/>
    <cellStyle name="쉼표 [0] 2 2 8 3 5" xfId="11662" xr:uid="{00000000-0005-0000-0000-00006B330000}"/>
    <cellStyle name="쉼표 [0] 2 2 8 4" xfId="11663" xr:uid="{00000000-0005-0000-0000-00006C330000}"/>
    <cellStyle name="쉼표 [0] 2 2 8 4 2" xfId="11664" xr:uid="{00000000-0005-0000-0000-00006D330000}"/>
    <cellStyle name="쉼표 [0] 2 2 8 4 2 2" xfId="11665" xr:uid="{00000000-0005-0000-0000-00006E330000}"/>
    <cellStyle name="쉼표 [0] 2 2 8 4 2 2 2" xfId="11666" xr:uid="{00000000-0005-0000-0000-00006F330000}"/>
    <cellStyle name="쉼표 [0] 2 2 8 4 2 3" xfId="11667" xr:uid="{00000000-0005-0000-0000-000070330000}"/>
    <cellStyle name="쉼표 [0] 2 2 8 4 3" xfId="11668" xr:uid="{00000000-0005-0000-0000-000071330000}"/>
    <cellStyle name="쉼표 [0] 2 2 8 4 3 2" xfId="11669" xr:uid="{00000000-0005-0000-0000-000072330000}"/>
    <cellStyle name="쉼표 [0] 2 2 8 4 3 2 2" xfId="11670" xr:uid="{00000000-0005-0000-0000-000073330000}"/>
    <cellStyle name="쉼표 [0] 2 2 8 4 3 3" xfId="11671" xr:uid="{00000000-0005-0000-0000-000074330000}"/>
    <cellStyle name="쉼표 [0] 2 2 8 4 4" xfId="11672" xr:uid="{00000000-0005-0000-0000-000075330000}"/>
    <cellStyle name="쉼표 [0] 2 2 8 4 4 2" xfId="11673" xr:uid="{00000000-0005-0000-0000-000076330000}"/>
    <cellStyle name="쉼표 [0] 2 2 8 4 5" xfId="11674" xr:uid="{00000000-0005-0000-0000-000077330000}"/>
    <cellStyle name="쉼표 [0] 2 2 8 5" xfId="11675" xr:uid="{00000000-0005-0000-0000-000078330000}"/>
    <cellStyle name="쉼표 [0] 2 2 8 5 2" xfId="11676" xr:uid="{00000000-0005-0000-0000-000079330000}"/>
    <cellStyle name="쉼표 [0] 2 2 8 5 2 2" xfId="11677" xr:uid="{00000000-0005-0000-0000-00007A330000}"/>
    <cellStyle name="쉼표 [0] 2 2 8 5 3" xfId="11678" xr:uid="{00000000-0005-0000-0000-00007B330000}"/>
    <cellStyle name="쉼표 [0] 2 2 8 6" xfId="11679" xr:uid="{00000000-0005-0000-0000-00007C330000}"/>
    <cellStyle name="쉼표 [0] 2 2 8 6 2" xfId="11680" xr:uid="{00000000-0005-0000-0000-00007D330000}"/>
    <cellStyle name="쉼표 [0] 2 2 8 6 2 2" xfId="11681" xr:uid="{00000000-0005-0000-0000-00007E330000}"/>
    <cellStyle name="쉼표 [0] 2 2 8 6 3" xfId="11682" xr:uid="{00000000-0005-0000-0000-00007F330000}"/>
    <cellStyle name="쉼표 [0] 2 2 8 7" xfId="11683" xr:uid="{00000000-0005-0000-0000-000080330000}"/>
    <cellStyle name="쉼표 [0] 2 2 8 7 2" xfId="11684" xr:uid="{00000000-0005-0000-0000-000081330000}"/>
    <cellStyle name="쉼표 [0] 2 2 8 8" xfId="11685" xr:uid="{00000000-0005-0000-0000-000082330000}"/>
    <cellStyle name="쉼표 [0] 2 2 8 9" xfId="39147" xr:uid="{00000000-0005-0000-0000-000083330000}"/>
    <cellStyle name="쉼표 [0] 2 2 9" xfId="11686" xr:uid="{00000000-0005-0000-0000-000084330000}"/>
    <cellStyle name="쉼표 [0] 2 2 9 2" xfId="11687" xr:uid="{00000000-0005-0000-0000-000085330000}"/>
    <cellStyle name="쉼표 [0] 2 2 9 2 2" xfId="11688" xr:uid="{00000000-0005-0000-0000-000086330000}"/>
    <cellStyle name="쉼표 [0] 2 2 9 2 2 2" xfId="11689" xr:uid="{00000000-0005-0000-0000-000087330000}"/>
    <cellStyle name="쉼표 [0] 2 2 9 2 2 2 2" xfId="11690" xr:uid="{00000000-0005-0000-0000-000088330000}"/>
    <cellStyle name="쉼표 [0] 2 2 9 2 2 2 2 2" xfId="11691" xr:uid="{00000000-0005-0000-0000-000089330000}"/>
    <cellStyle name="쉼표 [0] 2 2 9 2 2 2 3" xfId="11692" xr:uid="{00000000-0005-0000-0000-00008A330000}"/>
    <cellStyle name="쉼표 [0] 2 2 9 2 2 3" xfId="11693" xr:uid="{00000000-0005-0000-0000-00008B330000}"/>
    <cellStyle name="쉼표 [0] 2 2 9 2 2 3 2" xfId="11694" xr:uid="{00000000-0005-0000-0000-00008C330000}"/>
    <cellStyle name="쉼표 [0] 2 2 9 2 2 3 2 2" xfId="11695" xr:uid="{00000000-0005-0000-0000-00008D330000}"/>
    <cellStyle name="쉼표 [0] 2 2 9 2 2 3 3" xfId="11696" xr:uid="{00000000-0005-0000-0000-00008E330000}"/>
    <cellStyle name="쉼표 [0] 2 2 9 2 2 4" xfId="11697" xr:uid="{00000000-0005-0000-0000-00008F330000}"/>
    <cellStyle name="쉼표 [0] 2 2 9 2 2 4 2" xfId="11698" xr:uid="{00000000-0005-0000-0000-000090330000}"/>
    <cellStyle name="쉼표 [0] 2 2 9 2 2 5" xfId="11699" xr:uid="{00000000-0005-0000-0000-000091330000}"/>
    <cellStyle name="쉼표 [0] 2 2 9 2 3" xfId="11700" xr:uid="{00000000-0005-0000-0000-000092330000}"/>
    <cellStyle name="쉼표 [0] 2 2 9 2 3 2" xfId="11701" xr:uid="{00000000-0005-0000-0000-000093330000}"/>
    <cellStyle name="쉼표 [0] 2 2 9 2 3 2 2" xfId="11702" xr:uid="{00000000-0005-0000-0000-000094330000}"/>
    <cellStyle name="쉼표 [0] 2 2 9 2 3 3" xfId="11703" xr:uid="{00000000-0005-0000-0000-000095330000}"/>
    <cellStyle name="쉼표 [0] 2 2 9 2 4" xfId="11704" xr:uid="{00000000-0005-0000-0000-000096330000}"/>
    <cellStyle name="쉼표 [0] 2 2 9 2 4 2" xfId="11705" xr:uid="{00000000-0005-0000-0000-000097330000}"/>
    <cellStyle name="쉼표 [0] 2 2 9 2 4 2 2" xfId="11706" xr:uid="{00000000-0005-0000-0000-000098330000}"/>
    <cellStyle name="쉼표 [0] 2 2 9 2 4 3" xfId="11707" xr:uid="{00000000-0005-0000-0000-000099330000}"/>
    <cellStyle name="쉼표 [0] 2 2 9 2 5" xfId="11708" xr:uid="{00000000-0005-0000-0000-00009A330000}"/>
    <cellStyle name="쉼표 [0] 2 2 9 2 5 2" xfId="11709" xr:uid="{00000000-0005-0000-0000-00009B330000}"/>
    <cellStyle name="쉼표 [0] 2 2 9 2 6" xfId="11710" xr:uid="{00000000-0005-0000-0000-00009C330000}"/>
    <cellStyle name="쉼표 [0] 2 2 9 2 7" xfId="39148" xr:uid="{00000000-0005-0000-0000-00009D330000}"/>
    <cellStyle name="쉼표 [0] 2 2 9 3" xfId="11711" xr:uid="{00000000-0005-0000-0000-00009E330000}"/>
    <cellStyle name="쉼표 [0] 2 2 9 3 2" xfId="11712" xr:uid="{00000000-0005-0000-0000-00009F330000}"/>
    <cellStyle name="쉼표 [0] 2 2 9 3 2 2" xfId="11713" xr:uid="{00000000-0005-0000-0000-0000A0330000}"/>
    <cellStyle name="쉼표 [0] 2 2 9 3 2 2 2" xfId="11714" xr:uid="{00000000-0005-0000-0000-0000A1330000}"/>
    <cellStyle name="쉼표 [0] 2 2 9 3 2 3" xfId="11715" xr:uid="{00000000-0005-0000-0000-0000A2330000}"/>
    <cellStyle name="쉼표 [0] 2 2 9 3 3" xfId="11716" xr:uid="{00000000-0005-0000-0000-0000A3330000}"/>
    <cellStyle name="쉼표 [0] 2 2 9 3 3 2" xfId="11717" xr:uid="{00000000-0005-0000-0000-0000A4330000}"/>
    <cellStyle name="쉼표 [0] 2 2 9 3 3 2 2" xfId="11718" xr:uid="{00000000-0005-0000-0000-0000A5330000}"/>
    <cellStyle name="쉼표 [0] 2 2 9 3 3 3" xfId="11719" xr:uid="{00000000-0005-0000-0000-0000A6330000}"/>
    <cellStyle name="쉼표 [0] 2 2 9 3 4" xfId="11720" xr:uid="{00000000-0005-0000-0000-0000A7330000}"/>
    <cellStyle name="쉼표 [0] 2 2 9 3 4 2" xfId="11721" xr:uid="{00000000-0005-0000-0000-0000A8330000}"/>
    <cellStyle name="쉼표 [0] 2 2 9 3 5" xfId="11722" xr:uid="{00000000-0005-0000-0000-0000A9330000}"/>
    <cellStyle name="쉼표 [0] 2 2 9 4" xfId="11723" xr:uid="{00000000-0005-0000-0000-0000AA330000}"/>
    <cellStyle name="쉼표 [0] 2 2 9 4 2" xfId="11724" xr:uid="{00000000-0005-0000-0000-0000AB330000}"/>
    <cellStyle name="쉼표 [0] 2 2 9 4 2 2" xfId="11725" xr:uid="{00000000-0005-0000-0000-0000AC330000}"/>
    <cellStyle name="쉼표 [0] 2 2 9 4 2 2 2" xfId="11726" xr:uid="{00000000-0005-0000-0000-0000AD330000}"/>
    <cellStyle name="쉼표 [0] 2 2 9 4 2 3" xfId="11727" xr:uid="{00000000-0005-0000-0000-0000AE330000}"/>
    <cellStyle name="쉼표 [0] 2 2 9 4 3" xfId="11728" xr:uid="{00000000-0005-0000-0000-0000AF330000}"/>
    <cellStyle name="쉼표 [0] 2 2 9 4 3 2" xfId="11729" xr:uid="{00000000-0005-0000-0000-0000B0330000}"/>
    <cellStyle name="쉼표 [0] 2 2 9 4 3 2 2" xfId="11730" xr:uid="{00000000-0005-0000-0000-0000B1330000}"/>
    <cellStyle name="쉼표 [0] 2 2 9 4 3 3" xfId="11731" xr:uid="{00000000-0005-0000-0000-0000B2330000}"/>
    <cellStyle name="쉼표 [0] 2 2 9 4 4" xfId="11732" xr:uid="{00000000-0005-0000-0000-0000B3330000}"/>
    <cellStyle name="쉼표 [0] 2 2 9 4 4 2" xfId="11733" xr:uid="{00000000-0005-0000-0000-0000B4330000}"/>
    <cellStyle name="쉼표 [0] 2 2 9 4 5" xfId="11734" xr:uid="{00000000-0005-0000-0000-0000B5330000}"/>
    <cellStyle name="쉼표 [0] 2 2 9 5" xfId="11735" xr:uid="{00000000-0005-0000-0000-0000B6330000}"/>
    <cellStyle name="쉼표 [0] 2 2 9 5 2" xfId="11736" xr:uid="{00000000-0005-0000-0000-0000B7330000}"/>
    <cellStyle name="쉼표 [0] 2 2 9 5 2 2" xfId="11737" xr:uid="{00000000-0005-0000-0000-0000B8330000}"/>
    <cellStyle name="쉼표 [0] 2 2 9 5 3" xfId="11738" xr:uid="{00000000-0005-0000-0000-0000B9330000}"/>
    <cellStyle name="쉼표 [0] 2 2 9 6" xfId="11739" xr:uid="{00000000-0005-0000-0000-0000BA330000}"/>
    <cellStyle name="쉼표 [0] 2 2 9 6 2" xfId="11740" xr:uid="{00000000-0005-0000-0000-0000BB330000}"/>
    <cellStyle name="쉼표 [0] 2 2 9 6 2 2" xfId="11741" xr:uid="{00000000-0005-0000-0000-0000BC330000}"/>
    <cellStyle name="쉼표 [0] 2 2 9 6 3" xfId="11742" xr:uid="{00000000-0005-0000-0000-0000BD330000}"/>
    <cellStyle name="쉼표 [0] 2 2 9 7" xfId="11743" xr:uid="{00000000-0005-0000-0000-0000BE330000}"/>
    <cellStyle name="쉼표 [0] 2 2 9 7 2" xfId="11744" xr:uid="{00000000-0005-0000-0000-0000BF330000}"/>
    <cellStyle name="쉼표 [0] 2 2 9 8" xfId="11745" xr:uid="{00000000-0005-0000-0000-0000C0330000}"/>
    <cellStyle name="쉼표 [0] 2 2 9 9" xfId="39149" xr:uid="{00000000-0005-0000-0000-0000C1330000}"/>
    <cellStyle name="쉼표 [0] 2 20" xfId="11746" xr:uid="{00000000-0005-0000-0000-0000C2330000}"/>
    <cellStyle name="쉼표 [0] 2 21" xfId="11747" xr:uid="{00000000-0005-0000-0000-0000C3330000}"/>
    <cellStyle name="쉼표 [0] 2 22" xfId="11748" xr:uid="{00000000-0005-0000-0000-0000C4330000}"/>
    <cellStyle name="쉼표 [0] 2 23" xfId="11749" xr:uid="{00000000-0005-0000-0000-0000C5330000}"/>
    <cellStyle name="쉼표 [0] 2 24" xfId="9208" xr:uid="{00000000-0005-0000-0000-0000C6330000}"/>
    <cellStyle name="쉼표 [0] 2 3" xfId="16" xr:uid="{00000000-0005-0000-0000-0000C7330000}"/>
    <cellStyle name="쉼표 [0] 2 3 10" xfId="11750" xr:uid="{00000000-0005-0000-0000-0000C8330000}"/>
    <cellStyle name="쉼표 [0] 2 3 10 2" xfId="11751" xr:uid="{00000000-0005-0000-0000-0000C9330000}"/>
    <cellStyle name="쉼표 [0] 2 3 10 2 2" xfId="11752" xr:uid="{00000000-0005-0000-0000-0000CA330000}"/>
    <cellStyle name="쉼표 [0] 2 3 10 2 2 2" xfId="11753" xr:uid="{00000000-0005-0000-0000-0000CB330000}"/>
    <cellStyle name="쉼표 [0] 2 3 10 2 3" xfId="11754" xr:uid="{00000000-0005-0000-0000-0000CC330000}"/>
    <cellStyle name="쉼표 [0] 2 3 10 2 4" xfId="39150" xr:uid="{00000000-0005-0000-0000-0000CD330000}"/>
    <cellStyle name="쉼표 [0] 2 3 10 3" xfId="11755" xr:uid="{00000000-0005-0000-0000-0000CE330000}"/>
    <cellStyle name="쉼표 [0] 2 3 10 3 2" xfId="11756" xr:uid="{00000000-0005-0000-0000-0000CF330000}"/>
    <cellStyle name="쉼표 [0] 2 3 10 3 2 2" xfId="11757" xr:uid="{00000000-0005-0000-0000-0000D0330000}"/>
    <cellStyle name="쉼표 [0] 2 3 10 3 3" xfId="11758" xr:uid="{00000000-0005-0000-0000-0000D1330000}"/>
    <cellStyle name="쉼표 [0] 2 3 10 4" xfId="11759" xr:uid="{00000000-0005-0000-0000-0000D2330000}"/>
    <cellStyle name="쉼표 [0] 2 3 10 4 2" xfId="11760" xr:uid="{00000000-0005-0000-0000-0000D3330000}"/>
    <cellStyle name="쉼표 [0] 2 3 10 5" xfId="11761" xr:uid="{00000000-0005-0000-0000-0000D4330000}"/>
    <cellStyle name="쉼표 [0] 2 3 10 6" xfId="39151" xr:uid="{00000000-0005-0000-0000-0000D5330000}"/>
    <cellStyle name="쉼표 [0] 2 3 11" xfId="11762" xr:uid="{00000000-0005-0000-0000-0000D6330000}"/>
    <cellStyle name="쉼표 [0] 2 3 11 2" xfId="11763" xr:uid="{00000000-0005-0000-0000-0000D7330000}"/>
    <cellStyle name="쉼표 [0] 2 3 11 2 2" xfId="11764" xr:uid="{00000000-0005-0000-0000-0000D8330000}"/>
    <cellStyle name="쉼표 [0] 2 3 11 3" xfId="11765" xr:uid="{00000000-0005-0000-0000-0000D9330000}"/>
    <cellStyle name="쉼표 [0] 2 3 11 4" xfId="39152" xr:uid="{00000000-0005-0000-0000-0000DA330000}"/>
    <cellStyle name="쉼표 [0] 2 3 12" xfId="11766" xr:uid="{00000000-0005-0000-0000-0000DB330000}"/>
    <cellStyle name="쉼표 [0] 2 3 12 2" xfId="11767" xr:uid="{00000000-0005-0000-0000-0000DC330000}"/>
    <cellStyle name="쉼표 [0] 2 3 12 2 2" xfId="11768" xr:uid="{00000000-0005-0000-0000-0000DD330000}"/>
    <cellStyle name="쉼표 [0] 2 3 12 3" xfId="11769" xr:uid="{00000000-0005-0000-0000-0000DE330000}"/>
    <cellStyle name="쉼표 [0] 2 3 13" xfId="11770" xr:uid="{00000000-0005-0000-0000-0000DF330000}"/>
    <cellStyle name="쉼표 [0] 2 3 13 2" xfId="11771" xr:uid="{00000000-0005-0000-0000-0000E0330000}"/>
    <cellStyle name="쉼표 [0] 2 3 14" xfId="11772" xr:uid="{00000000-0005-0000-0000-0000E1330000}"/>
    <cellStyle name="쉼표 [0] 2 3 15" xfId="11773" xr:uid="{00000000-0005-0000-0000-0000E2330000}"/>
    <cellStyle name="쉼표 [0] 2 3 16" xfId="11774" xr:uid="{00000000-0005-0000-0000-0000E3330000}"/>
    <cellStyle name="쉼표 [0] 2 3 17" xfId="11775" xr:uid="{00000000-0005-0000-0000-0000E4330000}"/>
    <cellStyle name="쉼표 [0] 2 3 2" xfId="11776" xr:uid="{00000000-0005-0000-0000-0000E5330000}"/>
    <cellStyle name="쉼표 [0] 2 3 2 10" xfId="11777" xr:uid="{00000000-0005-0000-0000-0000E6330000}"/>
    <cellStyle name="쉼표 [0] 2 3 2 10 2" xfId="11778" xr:uid="{00000000-0005-0000-0000-0000E7330000}"/>
    <cellStyle name="쉼표 [0] 2 3 2 10 3" xfId="39153" xr:uid="{00000000-0005-0000-0000-0000E8330000}"/>
    <cellStyle name="쉼표 [0] 2 3 2 11" xfId="11779" xr:uid="{00000000-0005-0000-0000-0000E9330000}"/>
    <cellStyle name="쉼표 [0] 2 3 2 12" xfId="11780" xr:uid="{00000000-0005-0000-0000-0000EA330000}"/>
    <cellStyle name="쉼표 [0] 2 3 2 13" xfId="11781" xr:uid="{00000000-0005-0000-0000-0000EB330000}"/>
    <cellStyle name="쉼표 [0] 2 3 2 14" xfId="11782" xr:uid="{00000000-0005-0000-0000-0000EC330000}"/>
    <cellStyle name="쉼표 [0] 2 3 2 2" xfId="11783" xr:uid="{00000000-0005-0000-0000-0000ED330000}"/>
    <cellStyle name="쉼표 [0] 2 3 2 2 10" xfId="11784" xr:uid="{00000000-0005-0000-0000-0000EE330000}"/>
    <cellStyle name="쉼표 [0] 2 3 2 2 11" xfId="11785" xr:uid="{00000000-0005-0000-0000-0000EF330000}"/>
    <cellStyle name="쉼표 [0] 2 3 2 2 12" xfId="39154" xr:uid="{00000000-0005-0000-0000-0000F0330000}"/>
    <cellStyle name="쉼표 [0] 2 3 2 2 2" xfId="11786" xr:uid="{00000000-0005-0000-0000-0000F1330000}"/>
    <cellStyle name="쉼표 [0] 2 3 2 2 2 10" xfId="39155" xr:uid="{00000000-0005-0000-0000-0000F2330000}"/>
    <cellStyle name="쉼표 [0] 2 3 2 2 2 2" xfId="11787" xr:uid="{00000000-0005-0000-0000-0000F3330000}"/>
    <cellStyle name="쉼표 [0] 2 3 2 2 2 2 2" xfId="11788" xr:uid="{00000000-0005-0000-0000-0000F4330000}"/>
    <cellStyle name="쉼표 [0] 2 3 2 2 2 2 2 2" xfId="11789" xr:uid="{00000000-0005-0000-0000-0000F5330000}"/>
    <cellStyle name="쉼표 [0] 2 3 2 2 2 2 2 2 2" xfId="11790" xr:uid="{00000000-0005-0000-0000-0000F6330000}"/>
    <cellStyle name="쉼표 [0] 2 3 2 2 2 2 2 2 2 2" xfId="11791" xr:uid="{00000000-0005-0000-0000-0000F7330000}"/>
    <cellStyle name="쉼표 [0] 2 3 2 2 2 2 2 2 3" xfId="11792" xr:uid="{00000000-0005-0000-0000-0000F8330000}"/>
    <cellStyle name="쉼표 [0] 2 3 2 2 2 2 2 2 4" xfId="39156" xr:uid="{00000000-0005-0000-0000-0000F9330000}"/>
    <cellStyle name="쉼표 [0] 2 3 2 2 2 2 2 3" xfId="11793" xr:uid="{00000000-0005-0000-0000-0000FA330000}"/>
    <cellStyle name="쉼표 [0] 2 3 2 2 2 2 2 3 2" xfId="11794" xr:uid="{00000000-0005-0000-0000-0000FB330000}"/>
    <cellStyle name="쉼표 [0] 2 3 2 2 2 2 2 3 2 2" xfId="11795" xr:uid="{00000000-0005-0000-0000-0000FC330000}"/>
    <cellStyle name="쉼표 [0] 2 3 2 2 2 2 2 3 3" xfId="11796" xr:uid="{00000000-0005-0000-0000-0000FD330000}"/>
    <cellStyle name="쉼표 [0] 2 3 2 2 2 2 2 4" xfId="11797" xr:uid="{00000000-0005-0000-0000-0000FE330000}"/>
    <cellStyle name="쉼표 [0] 2 3 2 2 2 2 2 4 2" xfId="11798" xr:uid="{00000000-0005-0000-0000-0000FF330000}"/>
    <cellStyle name="쉼표 [0] 2 3 2 2 2 2 2 5" xfId="11799" xr:uid="{00000000-0005-0000-0000-000000340000}"/>
    <cellStyle name="쉼표 [0] 2 3 2 2 2 2 2 6" xfId="39157" xr:uid="{00000000-0005-0000-0000-000001340000}"/>
    <cellStyle name="쉼표 [0] 2 3 2 2 2 2 3" xfId="11800" xr:uid="{00000000-0005-0000-0000-000002340000}"/>
    <cellStyle name="쉼표 [0] 2 3 2 2 2 2 3 2" xfId="11801" xr:uid="{00000000-0005-0000-0000-000003340000}"/>
    <cellStyle name="쉼표 [0] 2 3 2 2 2 2 3 2 2" xfId="11802" xr:uid="{00000000-0005-0000-0000-000004340000}"/>
    <cellStyle name="쉼표 [0] 2 3 2 2 2 2 3 2 3" xfId="39158" xr:uid="{00000000-0005-0000-0000-000005340000}"/>
    <cellStyle name="쉼표 [0] 2 3 2 2 2 2 3 3" xfId="11803" xr:uid="{00000000-0005-0000-0000-000006340000}"/>
    <cellStyle name="쉼표 [0] 2 3 2 2 2 2 3 4" xfId="39159" xr:uid="{00000000-0005-0000-0000-000007340000}"/>
    <cellStyle name="쉼표 [0] 2 3 2 2 2 2 4" xfId="11804" xr:uid="{00000000-0005-0000-0000-000008340000}"/>
    <cellStyle name="쉼표 [0] 2 3 2 2 2 2 4 2" xfId="11805" xr:uid="{00000000-0005-0000-0000-000009340000}"/>
    <cellStyle name="쉼표 [0] 2 3 2 2 2 2 4 2 2" xfId="11806" xr:uid="{00000000-0005-0000-0000-00000A340000}"/>
    <cellStyle name="쉼표 [0] 2 3 2 2 2 2 4 3" xfId="11807" xr:uid="{00000000-0005-0000-0000-00000B340000}"/>
    <cellStyle name="쉼표 [0] 2 3 2 2 2 2 4 4" xfId="39160" xr:uid="{00000000-0005-0000-0000-00000C340000}"/>
    <cellStyle name="쉼표 [0] 2 3 2 2 2 2 5" xfId="11808" xr:uid="{00000000-0005-0000-0000-00000D340000}"/>
    <cellStyle name="쉼표 [0] 2 3 2 2 2 2 5 2" xfId="11809" xr:uid="{00000000-0005-0000-0000-00000E340000}"/>
    <cellStyle name="쉼표 [0] 2 3 2 2 2 2 6" xfId="11810" xr:uid="{00000000-0005-0000-0000-00000F340000}"/>
    <cellStyle name="쉼표 [0] 2 3 2 2 2 2 7" xfId="39161" xr:uid="{00000000-0005-0000-0000-000010340000}"/>
    <cellStyle name="쉼표 [0] 2 3 2 2 2 3" xfId="11811" xr:uid="{00000000-0005-0000-0000-000011340000}"/>
    <cellStyle name="쉼표 [0] 2 3 2 2 2 3 2" xfId="11812" xr:uid="{00000000-0005-0000-0000-000012340000}"/>
    <cellStyle name="쉼표 [0] 2 3 2 2 2 3 2 2" xfId="11813" xr:uid="{00000000-0005-0000-0000-000013340000}"/>
    <cellStyle name="쉼표 [0] 2 3 2 2 2 3 2 2 2" xfId="11814" xr:uid="{00000000-0005-0000-0000-000014340000}"/>
    <cellStyle name="쉼표 [0] 2 3 2 2 2 3 2 3" xfId="11815" xr:uid="{00000000-0005-0000-0000-000015340000}"/>
    <cellStyle name="쉼표 [0] 2 3 2 2 2 3 2 4" xfId="39162" xr:uid="{00000000-0005-0000-0000-000016340000}"/>
    <cellStyle name="쉼표 [0] 2 3 2 2 2 3 3" xfId="11816" xr:uid="{00000000-0005-0000-0000-000017340000}"/>
    <cellStyle name="쉼표 [0] 2 3 2 2 2 3 3 2" xfId="11817" xr:uid="{00000000-0005-0000-0000-000018340000}"/>
    <cellStyle name="쉼표 [0] 2 3 2 2 2 3 3 2 2" xfId="11818" xr:uid="{00000000-0005-0000-0000-000019340000}"/>
    <cellStyle name="쉼표 [0] 2 3 2 2 2 3 3 3" xfId="11819" xr:uid="{00000000-0005-0000-0000-00001A340000}"/>
    <cellStyle name="쉼표 [0] 2 3 2 2 2 3 4" xfId="11820" xr:uid="{00000000-0005-0000-0000-00001B340000}"/>
    <cellStyle name="쉼표 [0] 2 3 2 2 2 3 4 2" xfId="11821" xr:uid="{00000000-0005-0000-0000-00001C340000}"/>
    <cellStyle name="쉼표 [0] 2 3 2 2 2 3 5" xfId="11822" xr:uid="{00000000-0005-0000-0000-00001D340000}"/>
    <cellStyle name="쉼표 [0] 2 3 2 2 2 3 6" xfId="39163" xr:uid="{00000000-0005-0000-0000-00001E340000}"/>
    <cellStyle name="쉼표 [0] 2 3 2 2 2 4" xfId="11823" xr:uid="{00000000-0005-0000-0000-00001F340000}"/>
    <cellStyle name="쉼표 [0] 2 3 2 2 2 4 2" xfId="11824" xr:uid="{00000000-0005-0000-0000-000020340000}"/>
    <cellStyle name="쉼표 [0] 2 3 2 2 2 4 2 2" xfId="11825" xr:uid="{00000000-0005-0000-0000-000021340000}"/>
    <cellStyle name="쉼표 [0] 2 3 2 2 2 4 2 2 2" xfId="11826" xr:uid="{00000000-0005-0000-0000-000022340000}"/>
    <cellStyle name="쉼표 [0] 2 3 2 2 2 4 2 3" xfId="11827" xr:uid="{00000000-0005-0000-0000-000023340000}"/>
    <cellStyle name="쉼표 [0] 2 3 2 2 2 4 2 4" xfId="39164" xr:uid="{00000000-0005-0000-0000-000024340000}"/>
    <cellStyle name="쉼표 [0] 2 3 2 2 2 4 3" xfId="11828" xr:uid="{00000000-0005-0000-0000-000025340000}"/>
    <cellStyle name="쉼표 [0] 2 3 2 2 2 4 3 2" xfId="11829" xr:uid="{00000000-0005-0000-0000-000026340000}"/>
    <cellStyle name="쉼표 [0] 2 3 2 2 2 4 3 2 2" xfId="11830" xr:uid="{00000000-0005-0000-0000-000027340000}"/>
    <cellStyle name="쉼표 [0] 2 3 2 2 2 4 3 3" xfId="11831" xr:uid="{00000000-0005-0000-0000-000028340000}"/>
    <cellStyle name="쉼표 [0] 2 3 2 2 2 4 4" xfId="11832" xr:uid="{00000000-0005-0000-0000-000029340000}"/>
    <cellStyle name="쉼표 [0] 2 3 2 2 2 4 4 2" xfId="11833" xr:uid="{00000000-0005-0000-0000-00002A340000}"/>
    <cellStyle name="쉼표 [0] 2 3 2 2 2 4 5" xfId="11834" xr:uid="{00000000-0005-0000-0000-00002B340000}"/>
    <cellStyle name="쉼표 [0] 2 3 2 2 2 4 6" xfId="39165" xr:uid="{00000000-0005-0000-0000-00002C340000}"/>
    <cellStyle name="쉼표 [0] 2 3 2 2 2 5" xfId="11835" xr:uid="{00000000-0005-0000-0000-00002D340000}"/>
    <cellStyle name="쉼표 [0] 2 3 2 2 2 5 2" xfId="11836" xr:uid="{00000000-0005-0000-0000-00002E340000}"/>
    <cellStyle name="쉼표 [0] 2 3 2 2 2 5 2 2" xfId="11837" xr:uid="{00000000-0005-0000-0000-00002F340000}"/>
    <cellStyle name="쉼표 [0] 2 3 2 2 2 5 3" xfId="11838" xr:uid="{00000000-0005-0000-0000-000030340000}"/>
    <cellStyle name="쉼표 [0] 2 3 2 2 2 5 4" xfId="39166" xr:uid="{00000000-0005-0000-0000-000031340000}"/>
    <cellStyle name="쉼표 [0] 2 3 2 2 2 6" xfId="11839" xr:uid="{00000000-0005-0000-0000-000032340000}"/>
    <cellStyle name="쉼표 [0] 2 3 2 2 2 6 2" xfId="11840" xr:uid="{00000000-0005-0000-0000-000033340000}"/>
    <cellStyle name="쉼표 [0] 2 3 2 2 2 6 2 2" xfId="11841" xr:uid="{00000000-0005-0000-0000-000034340000}"/>
    <cellStyle name="쉼표 [0] 2 3 2 2 2 6 3" xfId="11842" xr:uid="{00000000-0005-0000-0000-000035340000}"/>
    <cellStyle name="쉼표 [0] 2 3 2 2 2 7" xfId="11843" xr:uid="{00000000-0005-0000-0000-000036340000}"/>
    <cellStyle name="쉼표 [0] 2 3 2 2 2 7 2" xfId="11844" xr:uid="{00000000-0005-0000-0000-000037340000}"/>
    <cellStyle name="쉼표 [0] 2 3 2 2 2 8" xfId="11845" xr:uid="{00000000-0005-0000-0000-000038340000}"/>
    <cellStyle name="쉼표 [0] 2 3 2 2 2 9" xfId="11846" xr:uid="{00000000-0005-0000-0000-000039340000}"/>
    <cellStyle name="쉼표 [0] 2 3 2 2 3" xfId="11847" xr:uid="{00000000-0005-0000-0000-00003A340000}"/>
    <cellStyle name="쉼표 [0] 2 3 2 2 3 2" xfId="11848" xr:uid="{00000000-0005-0000-0000-00003B340000}"/>
    <cellStyle name="쉼표 [0] 2 3 2 2 3 2 2" xfId="11849" xr:uid="{00000000-0005-0000-0000-00003C340000}"/>
    <cellStyle name="쉼표 [0] 2 3 2 2 3 2 2 2" xfId="11850" xr:uid="{00000000-0005-0000-0000-00003D340000}"/>
    <cellStyle name="쉼표 [0] 2 3 2 2 3 2 2 2 2" xfId="11851" xr:uid="{00000000-0005-0000-0000-00003E340000}"/>
    <cellStyle name="쉼표 [0] 2 3 2 2 3 2 2 2 2 2" xfId="11852" xr:uid="{00000000-0005-0000-0000-00003F340000}"/>
    <cellStyle name="쉼표 [0] 2 3 2 2 3 2 2 2 3" xfId="11853" xr:uid="{00000000-0005-0000-0000-000040340000}"/>
    <cellStyle name="쉼표 [0] 2 3 2 2 3 2 2 2 4" xfId="39167" xr:uid="{00000000-0005-0000-0000-000041340000}"/>
    <cellStyle name="쉼표 [0] 2 3 2 2 3 2 2 3" xfId="11854" xr:uid="{00000000-0005-0000-0000-000042340000}"/>
    <cellStyle name="쉼표 [0] 2 3 2 2 3 2 2 3 2" xfId="11855" xr:uid="{00000000-0005-0000-0000-000043340000}"/>
    <cellStyle name="쉼표 [0] 2 3 2 2 3 2 2 3 2 2" xfId="11856" xr:uid="{00000000-0005-0000-0000-000044340000}"/>
    <cellStyle name="쉼표 [0] 2 3 2 2 3 2 2 3 3" xfId="11857" xr:uid="{00000000-0005-0000-0000-000045340000}"/>
    <cellStyle name="쉼표 [0] 2 3 2 2 3 2 2 4" xfId="11858" xr:uid="{00000000-0005-0000-0000-000046340000}"/>
    <cellStyle name="쉼표 [0] 2 3 2 2 3 2 2 4 2" xfId="11859" xr:uid="{00000000-0005-0000-0000-000047340000}"/>
    <cellStyle name="쉼표 [0] 2 3 2 2 3 2 2 5" xfId="11860" xr:uid="{00000000-0005-0000-0000-000048340000}"/>
    <cellStyle name="쉼표 [0] 2 3 2 2 3 2 2 6" xfId="39168" xr:uid="{00000000-0005-0000-0000-000049340000}"/>
    <cellStyle name="쉼표 [0] 2 3 2 2 3 2 3" xfId="11861" xr:uid="{00000000-0005-0000-0000-00004A340000}"/>
    <cellStyle name="쉼표 [0] 2 3 2 2 3 2 3 2" xfId="11862" xr:uid="{00000000-0005-0000-0000-00004B340000}"/>
    <cellStyle name="쉼표 [0] 2 3 2 2 3 2 3 2 2" xfId="11863" xr:uid="{00000000-0005-0000-0000-00004C340000}"/>
    <cellStyle name="쉼표 [0] 2 3 2 2 3 2 3 2 3" xfId="39169" xr:uid="{00000000-0005-0000-0000-00004D340000}"/>
    <cellStyle name="쉼표 [0] 2 3 2 2 3 2 3 3" xfId="11864" xr:uid="{00000000-0005-0000-0000-00004E340000}"/>
    <cellStyle name="쉼표 [0] 2 3 2 2 3 2 3 4" xfId="39170" xr:uid="{00000000-0005-0000-0000-00004F340000}"/>
    <cellStyle name="쉼표 [0] 2 3 2 2 3 2 4" xfId="11865" xr:uid="{00000000-0005-0000-0000-000050340000}"/>
    <cellStyle name="쉼표 [0] 2 3 2 2 3 2 4 2" xfId="11866" xr:uid="{00000000-0005-0000-0000-000051340000}"/>
    <cellStyle name="쉼표 [0] 2 3 2 2 3 2 4 2 2" xfId="11867" xr:uid="{00000000-0005-0000-0000-000052340000}"/>
    <cellStyle name="쉼표 [0] 2 3 2 2 3 2 4 3" xfId="11868" xr:uid="{00000000-0005-0000-0000-000053340000}"/>
    <cellStyle name="쉼표 [0] 2 3 2 2 3 2 4 4" xfId="39171" xr:uid="{00000000-0005-0000-0000-000054340000}"/>
    <cellStyle name="쉼표 [0] 2 3 2 2 3 2 5" xfId="11869" xr:uid="{00000000-0005-0000-0000-000055340000}"/>
    <cellStyle name="쉼표 [0] 2 3 2 2 3 2 5 2" xfId="11870" xr:uid="{00000000-0005-0000-0000-000056340000}"/>
    <cellStyle name="쉼표 [0] 2 3 2 2 3 2 6" xfId="11871" xr:uid="{00000000-0005-0000-0000-000057340000}"/>
    <cellStyle name="쉼표 [0] 2 3 2 2 3 2 7" xfId="39172" xr:uid="{00000000-0005-0000-0000-000058340000}"/>
    <cellStyle name="쉼표 [0] 2 3 2 2 3 3" xfId="11872" xr:uid="{00000000-0005-0000-0000-000059340000}"/>
    <cellStyle name="쉼표 [0] 2 3 2 2 3 3 2" xfId="11873" xr:uid="{00000000-0005-0000-0000-00005A340000}"/>
    <cellStyle name="쉼표 [0] 2 3 2 2 3 3 2 2" xfId="11874" xr:uid="{00000000-0005-0000-0000-00005B340000}"/>
    <cellStyle name="쉼표 [0] 2 3 2 2 3 3 2 2 2" xfId="11875" xr:uid="{00000000-0005-0000-0000-00005C340000}"/>
    <cellStyle name="쉼표 [0] 2 3 2 2 3 3 2 3" xfId="11876" xr:uid="{00000000-0005-0000-0000-00005D340000}"/>
    <cellStyle name="쉼표 [0] 2 3 2 2 3 3 2 4" xfId="39173" xr:uid="{00000000-0005-0000-0000-00005E340000}"/>
    <cellStyle name="쉼표 [0] 2 3 2 2 3 3 3" xfId="11877" xr:uid="{00000000-0005-0000-0000-00005F340000}"/>
    <cellStyle name="쉼표 [0] 2 3 2 2 3 3 3 2" xfId="11878" xr:uid="{00000000-0005-0000-0000-000060340000}"/>
    <cellStyle name="쉼표 [0] 2 3 2 2 3 3 3 2 2" xfId="11879" xr:uid="{00000000-0005-0000-0000-000061340000}"/>
    <cellStyle name="쉼표 [0] 2 3 2 2 3 3 3 3" xfId="11880" xr:uid="{00000000-0005-0000-0000-000062340000}"/>
    <cellStyle name="쉼표 [0] 2 3 2 2 3 3 4" xfId="11881" xr:uid="{00000000-0005-0000-0000-000063340000}"/>
    <cellStyle name="쉼표 [0] 2 3 2 2 3 3 4 2" xfId="11882" xr:uid="{00000000-0005-0000-0000-000064340000}"/>
    <cellStyle name="쉼표 [0] 2 3 2 2 3 3 5" xfId="11883" xr:uid="{00000000-0005-0000-0000-000065340000}"/>
    <cellStyle name="쉼표 [0] 2 3 2 2 3 3 6" xfId="39174" xr:uid="{00000000-0005-0000-0000-000066340000}"/>
    <cellStyle name="쉼표 [0] 2 3 2 2 3 4" xfId="11884" xr:uid="{00000000-0005-0000-0000-000067340000}"/>
    <cellStyle name="쉼표 [0] 2 3 2 2 3 4 2" xfId="11885" xr:uid="{00000000-0005-0000-0000-000068340000}"/>
    <cellStyle name="쉼표 [0] 2 3 2 2 3 4 2 2" xfId="11886" xr:uid="{00000000-0005-0000-0000-000069340000}"/>
    <cellStyle name="쉼표 [0] 2 3 2 2 3 4 2 2 2" xfId="11887" xr:uid="{00000000-0005-0000-0000-00006A340000}"/>
    <cellStyle name="쉼표 [0] 2 3 2 2 3 4 2 3" xfId="11888" xr:uid="{00000000-0005-0000-0000-00006B340000}"/>
    <cellStyle name="쉼표 [0] 2 3 2 2 3 4 2 4" xfId="39175" xr:uid="{00000000-0005-0000-0000-00006C340000}"/>
    <cellStyle name="쉼표 [0] 2 3 2 2 3 4 3" xfId="11889" xr:uid="{00000000-0005-0000-0000-00006D340000}"/>
    <cellStyle name="쉼표 [0] 2 3 2 2 3 4 3 2" xfId="11890" xr:uid="{00000000-0005-0000-0000-00006E340000}"/>
    <cellStyle name="쉼표 [0] 2 3 2 2 3 4 3 2 2" xfId="11891" xr:uid="{00000000-0005-0000-0000-00006F340000}"/>
    <cellStyle name="쉼표 [0] 2 3 2 2 3 4 3 3" xfId="11892" xr:uid="{00000000-0005-0000-0000-000070340000}"/>
    <cellStyle name="쉼표 [0] 2 3 2 2 3 4 4" xfId="11893" xr:uid="{00000000-0005-0000-0000-000071340000}"/>
    <cellStyle name="쉼표 [0] 2 3 2 2 3 4 4 2" xfId="11894" xr:uid="{00000000-0005-0000-0000-000072340000}"/>
    <cellStyle name="쉼표 [0] 2 3 2 2 3 4 5" xfId="11895" xr:uid="{00000000-0005-0000-0000-000073340000}"/>
    <cellStyle name="쉼표 [0] 2 3 2 2 3 4 6" xfId="39176" xr:uid="{00000000-0005-0000-0000-000074340000}"/>
    <cellStyle name="쉼표 [0] 2 3 2 2 3 5" xfId="11896" xr:uid="{00000000-0005-0000-0000-000075340000}"/>
    <cellStyle name="쉼표 [0] 2 3 2 2 3 5 2" xfId="11897" xr:uid="{00000000-0005-0000-0000-000076340000}"/>
    <cellStyle name="쉼표 [0] 2 3 2 2 3 5 2 2" xfId="11898" xr:uid="{00000000-0005-0000-0000-000077340000}"/>
    <cellStyle name="쉼표 [0] 2 3 2 2 3 5 3" xfId="11899" xr:uid="{00000000-0005-0000-0000-000078340000}"/>
    <cellStyle name="쉼표 [0] 2 3 2 2 3 5 4" xfId="39177" xr:uid="{00000000-0005-0000-0000-000079340000}"/>
    <cellStyle name="쉼표 [0] 2 3 2 2 3 6" xfId="11900" xr:uid="{00000000-0005-0000-0000-00007A340000}"/>
    <cellStyle name="쉼표 [0] 2 3 2 2 3 6 2" xfId="11901" xr:uid="{00000000-0005-0000-0000-00007B340000}"/>
    <cellStyle name="쉼표 [0] 2 3 2 2 3 6 2 2" xfId="11902" xr:uid="{00000000-0005-0000-0000-00007C340000}"/>
    <cellStyle name="쉼표 [0] 2 3 2 2 3 6 3" xfId="11903" xr:uid="{00000000-0005-0000-0000-00007D340000}"/>
    <cellStyle name="쉼표 [0] 2 3 2 2 3 7" xfId="11904" xr:uid="{00000000-0005-0000-0000-00007E340000}"/>
    <cellStyle name="쉼표 [0] 2 3 2 2 3 7 2" xfId="11905" xr:uid="{00000000-0005-0000-0000-00007F340000}"/>
    <cellStyle name="쉼표 [0] 2 3 2 2 3 8" xfId="11906" xr:uid="{00000000-0005-0000-0000-000080340000}"/>
    <cellStyle name="쉼표 [0] 2 3 2 2 3 9" xfId="39178" xr:uid="{00000000-0005-0000-0000-000081340000}"/>
    <cellStyle name="쉼표 [0] 2 3 2 2 4" xfId="11907" xr:uid="{00000000-0005-0000-0000-000082340000}"/>
    <cellStyle name="쉼표 [0] 2 3 2 2 4 2" xfId="11908" xr:uid="{00000000-0005-0000-0000-000083340000}"/>
    <cellStyle name="쉼표 [0] 2 3 2 2 4 2 2" xfId="11909" xr:uid="{00000000-0005-0000-0000-000084340000}"/>
    <cellStyle name="쉼표 [0] 2 3 2 2 4 2 2 2" xfId="11910" xr:uid="{00000000-0005-0000-0000-000085340000}"/>
    <cellStyle name="쉼표 [0] 2 3 2 2 4 2 2 2 2" xfId="11911" xr:uid="{00000000-0005-0000-0000-000086340000}"/>
    <cellStyle name="쉼표 [0] 2 3 2 2 4 2 2 3" xfId="11912" xr:uid="{00000000-0005-0000-0000-000087340000}"/>
    <cellStyle name="쉼표 [0] 2 3 2 2 4 2 2 4" xfId="39179" xr:uid="{00000000-0005-0000-0000-000088340000}"/>
    <cellStyle name="쉼표 [0] 2 3 2 2 4 2 3" xfId="11913" xr:uid="{00000000-0005-0000-0000-000089340000}"/>
    <cellStyle name="쉼표 [0] 2 3 2 2 4 2 3 2" xfId="11914" xr:uid="{00000000-0005-0000-0000-00008A340000}"/>
    <cellStyle name="쉼표 [0] 2 3 2 2 4 2 3 2 2" xfId="11915" xr:uid="{00000000-0005-0000-0000-00008B340000}"/>
    <cellStyle name="쉼표 [0] 2 3 2 2 4 2 3 3" xfId="11916" xr:uid="{00000000-0005-0000-0000-00008C340000}"/>
    <cellStyle name="쉼표 [0] 2 3 2 2 4 2 4" xfId="11917" xr:uid="{00000000-0005-0000-0000-00008D340000}"/>
    <cellStyle name="쉼표 [0] 2 3 2 2 4 2 4 2" xfId="11918" xr:uid="{00000000-0005-0000-0000-00008E340000}"/>
    <cellStyle name="쉼표 [0] 2 3 2 2 4 2 5" xfId="11919" xr:uid="{00000000-0005-0000-0000-00008F340000}"/>
    <cellStyle name="쉼표 [0] 2 3 2 2 4 2 6" xfId="39180" xr:uid="{00000000-0005-0000-0000-000090340000}"/>
    <cellStyle name="쉼표 [0] 2 3 2 2 4 3" xfId="11920" xr:uid="{00000000-0005-0000-0000-000091340000}"/>
    <cellStyle name="쉼표 [0] 2 3 2 2 4 3 2" xfId="11921" xr:uid="{00000000-0005-0000-0000-000092340000}"/>
    <cellStyle name="쉼표 [0] 2 3 2 2 4 3 2 2" xfId="11922" xr:uid="{00000000-0005-0000-0000-000093340000}"/>
    <cellStyle name="쉼표 [0] 2 3 2 2 4 3 2 3" xfId="39181" xr:uid="{00000000-0005-0000-0000-000094340000}"/>
    <cellStyle name="쉼표 [0] 2 3 2 2 4 3 3" xfId="11923" xr:uid="{00000000-0005-0000-0000-000095340000}"/>
    <cellStyle name="쉼표 [0] 2 3 2 2 4 3 4" xfId="39182" xr:uid="{00000000-0005-0000-0000-000096340000}"/>
    <cellStyle name="쉼표 [0] 2 3 2 2 4 4" xfId="11924" xr:uid="{00000000-0005-0000-0000-000097340000}"/>
    <cellStyle name="쉼표 [0] 2 3 2 2 4 4 2" xfId="11925" xr:uid="{00000000-0005-0000-0000-000098340000}"/>
    <cellStyle name="쉼표 [0] 2 3 2 2 4 4 2 2" xfId="11926" xr:uid="{00000000-0005-0000-0000-000099340000}"/>
    <cellStyle name="쉼표 [0] 2 3 2 2 4 4 3" xfId="11927" xr:uid="{00000000-0005-0000-0000-00009A340000}"/>
    <cellStyle name="쉼표 [0] 2 3 2 2 4 4 4" xfId="39183" xr:uid="{00000000-0005-0000-0000-00009B340000}"/>
    <cellStyle name="쉼표 [0] 2 3 2 2 4 5" xfId="11928" xr:uid="{00000000-0005-0000-0000-00009C340000}"/>
    <cellStyle name="쉼표 [0] 2 3 2 2 4 5 2" xfId="11929" xr:uid="{00000000-0005-0000-0000-00009D340000}"/>
    <cellStyle name="쉼표 [0] 2 3 2 2 4 6" xfId="11930" xr:uid="{00000000-0005-0000-0000-00009E340000}"/>
    <cellStyle name="쉼표 [0] 2 3 2 2 4 7" xfId="39184" xr:uid="{00000000-0005-0000-0000-00009F340000}"/>
    <cellStyle name="쉼표 [0] 2 3 2 2 5" xfId="11931" xr:uid="{00000000-0005-0000-0000-0000A0340000}"/>
    <cellStyle name="쉼표 [0] 2 3 2 2 5 2" xfId="11932" xr:uid="{00000000-0005-0000-0000-0000A1340000}"/>
    <cellStyle name="쉼표 [0] 2 3 2 2 5 2 2" xfId="11933" xr:uid="{00000000-0005-0000-0000-0000A2340000}"/>
    <cellStyle name="쉼표 [0] 2 3 2 2 5 2 2 2" xfId="11934" xr:uid="{00000000-0005-0000-0000-0000A3340000}"/>
    <cellStyle name="쉼표 [0] 2 3 2 2 5 2 2 3" xfId="39185" xr:uid="{00000000-0005-0000-0000-0000A4340000}"/>
    <cellStyle name="쉼표 [0] 2 3 2 2 5 2 3" xfId="11935" xr:uid="{00000000-0005-0000-0000-0000A5340000}"/>
    <cellStyle name="쉼표 [0] 2 3 2 2 5 2 4" xfId="39186" xr:uid="{00000000-0005-0000-0000-0000A6340000}"/>
    <cellStyle name="쉼표 [0] 2 3 2 2 5 3" xfId="11936" xr:uid="{00000000-0005-0000-0000-0000A7340000}"/>
    <cellStyle name="쉼표 [0] 2 3 2 2 5 3 2" xfId="11937" xr:uid="{00000000-0005-0000-0000-0000A8340000}"/>
    <cellStyle name="쉼표 [0] 2 3 2 2 5 3 2 2" xfId="11938" xr:uid="{00000000-0005-0000-0000-0000A9340000}"/>
    <cellStyle name="쉼표 [0] 2 3 2 2 5 3 2 3" xfId="39187" xr:uid="{00000000-0005-0000-0000-0000AA340000}"/>
    <cellStyle name="쉼표 [0] 2 3 2 2 5 3 3" xfId="11939" xr:uid="{00000000-0005-0000-0000-0000AB340000}"/>
    <cellStyle name="쉼표 [0] 2 3 2 2 5 3 4" xfId="39188" xr:uid="{00000000-0005-0000-0000-0000AC340000}"/>
    <cellStyle name="쉼표 [0] 2 3 2 2 5 4" xfId="11940" xr:uid="{00000000-0005-0000-0000-0000AD340000}"/>
    <cellStyle name="쉼표 [0] 2 3 2 2 5 4 2" xfId="11941" xr:uid="{00000000-0005-0000-0000-0000AE340000}"/>
    <cellStyle name="쉼표 [0] 2 3 2 2 5 4 3" xfId="39189" xr:uid="{00000000-0005-0000-0000-0000AF340000}"/>
    <cellStyle name="쉼표 [0] 2 3 2 2 5 5" xfId="11942" xr:uid="{00000000-0005-0000-0000-0000B0340000}"/>
    <cellStyle name="쉼표 [0] 2 3 2 2 5 6" xfId="39190" xr:uid="{00000000-0005-0000-0000-0000B1340000}"/>
    <cellStyle name="쉼표 [0] 2 3 2 2 6" xfId="11943" xr:uid="{00000000-0005-0000-0000-0000B2340000}"/>
    <cellStyle name="쉼표 [0] 2 3 2 2 6 2" xfId="11944" xr:uid="{00000000-0005-0000-0000-0000B3340000}"/>
    <cellStyle name="쉼표 [0] 2 3 2 2 6 2 2" xfId="11945" xr:uid="{00000000-0005-0000-0000-0000B4340000}"/>
    <cellStyle name="쉼표 [0] 2 3 2 2 6 2 2 2" xfId="11946" xr:uid="{00000000-0005-0000-0000-0000B5340000}"/>
    <cellStyle name="쉼표 [0] 2 3 2 2 6 2 3" xfId="11947" xr:uid="{00000000-0005-0000-0000-0000B6340000}"/>
    <cellStyle name="쉼표 [0] 2 3 2 2 6 2 4" xfId="39191" xr:uid="{00000000-0005-0000-0000-0000B7340000}"/>
    <cellStyle name="쉼표 [0] 2 3 2 2 6 3" xfId="11948" xr:uid="{00000000-0005-0000-0000-0000B8340000}"/>
    <cellStyle name="쉼표 [0] 2 3 2 2 6 3 2" xfId="11949" xr:uid="{00000000-0005-0000-0000-0000B9340000}"/>
    <cellStyle name="쉼표 [0] 2 3 2 2 6 3 2 2" xfId="11950" xr:uid="{00000000-0005-0000-0000-0000BA340000}"/>
    <cellStyle name="쉼표 [0] 2 3 2 2 6 3 3" xfId="11951" xr:uid="{00000000-0005-0000-0000-0000BB340000}"/>
    <cellStyle name="쉼표 [0] 2 3 2 2 6 4" xfId="11952" xr:uid="{00000000-0005-0000-0000-0000BC340000}"/>
    <cellStyle name="쉼표 [0] 2 3 2 2 6 4 2" xfId="11953" xr:uid="{00000000-0005-0000-0000-0000BD340000}"/>
    <cellStyle name="쉼표 [0] 2 3 2 2 6 5" xfId="11954" xr:uid="{00000000-0005-0000-0000-0000BE340000}"/>
    <cellStyle name="쉼표 [0] 2 3 2 2 6 6" xfId="39192" xr:uid="{00000000-0005-0000-0000-0000BF340000}"/>
    <cellStyle name="쉼표 [0] 2 3 2 2 7" xfId="11955" xr:uid="{00000000-0005-0000-0000-0000C0340000}"/>
    <cellStyle name="쉼표 [0] 2 3 2 2 7 2" xfId="11956" xr:uid="{00000000-0005-0000-0000-0000C1340000}"/>
    <cellStyle name="쉼표 [0] 2 3 2 2 7 2 2" xfId="11957" xr:uid="{00000000-0005-0000-0000-0000C2340000}"/>
    <cellStyle name="쉼표 [0] 2 3 2 2 7 2 3" xfId="39193" xr:uid="{00000000-0005-0000-0000-0000C3340000}"/>
    <cellStyle name="쉼표 [0] 2 3 2 2 7 3" xfId="11958" xr:uid="{00000000-0005-0000-0000-0000C4340000}"/>
    <cellStyle name="쉼표 [0] 2 3 2 2 7 4" xfId="39194" xr:uid="{00000000-0005-0000-0000-0000C5340000}"/>
    <cellStyle name="쉼표 [0] 2 3 2 2 8" xfId="11959" xr:uid="{00000000-0005-0000-0000-0000C6340000}"/>
    <cellStyle name="쉼표 [0] 2 3 2 2 8 2" xfId="11960" xr:uid="{00000000-0005-0000-0000-0000C7340000}"/>
    <cellStyle name="쉼표 [0] 2 3 2 2 8 2 2" xfId="11961" xr:uid="{00000000-0005-0000-0000-0000C8340000}"/>
    <cellStyle name="쉼표 [0] 2 3 2 2 8 3" xfId="11962" xr:uid="{00000000-0005-0000-0000-0000C9340000}"/>
    <cellStyle name="쉼표 [0] 2 3 2 2 8 4" xfId="39195" xr:uid="{00000000-0005-0000-0000-0000CA340000}"/>
    <cellStyle name="쉼표 [0] 2 3 2 2 9" xfId="11963" xr:uid="{00000000-0005-0000-0000-0000CB340000}"/>
    <cellStyle name="쉼표 [0] 2 3 2 2 9 2" xfId="11964" xr:uid="{00000000-0005-0000-0000-0000CC340000}"/>
    <cellStyle name="쉼표 [0] 2 3 2 3" xfId="11965" xr:uid="{00000000-0005-0000-0000-0000CD340000}"/>
    <cellStyle name="쉼표 [0] 2 3 2 3 10" xfId="39196" xr:uid="{00000000-0005-0000-0000-0000CE340000}"/>
    <cellStyle name="쉼표 [0] 2 3 2 3 2" xfId="11966" xr:uid="{00000000-0005-0000-0000-0000CF340000}"/>
    <cellStyle name="쉼표 [0] 2 3 2 3 2 2" xfId="11967" xr:uid="{00000000-0005-0000-0000-0000D0340000}"/>
    <cellStyle name="쉼표 [0] 2 3 2 3 2 2 2" xfId="11968" xr:uid="{00000000-0005-0000-0000-0000D1340000}"/>
    <cellStyle name="쉼표 [0] 2 3 2 3 2 2 2 2" xfId="11969" xr:uid="{00000000-0005-0000-0000-0000D2340000}"/>
    <cellStyle name="쉼표 [0] 2 3 2 3 2 2 2 2 2" xfId="11970" xr:uid="{00000000-0005-0000-0000-0000D3340000}"/>
    <cellStyle name="쉼표 [0] 2 3 2 3 2 2 2 2 3" xfId="39197" xr:uid="{00000000-0005-0000-0000-0000D4340000}"/>
    <cellStyle name="쉼표 [0] 2 3 2 3 2 2 2 3" xfId="11971" xr:uid="{00000000-0005-0000-0000-0000D5340000}"/>
    <cellStyle name="쉼표 [0] 2 3 2 3 2 2 2 4" xfId="39198" xr:uid="{00000000-0005-0000-0000-0000D6340000}"/>
    <cellStyle name="쉼표 [0] 2 3 2 3 2 2 3" xfId="11972" xr:uid="{00000000-0005-0000-0000-0000D7340000}"/>
    <cellStyle name="쉼표 [0] 2 3 2 3 2 2 3 2" xfId="11973" xr:uid="{00000000-0005-0000-0000-0000D8340000}"/>
    <cellStyle name="쉼표 [0] 2 3 2 3 2 2 3 2 2" xfId="11974" xr:uid="{00000000-0005-0000-0000-0000D9340000}"/>
    <cellStyle name="쉼표 [0] 2 3 2 3 2 2 3 2 3" xfId="39199" xr:uid="{00000000-0005-0000-0000-0000DA340000}"/>
    <cellStyle name="쉼표 [0] 2 3 2 3 2 2 3 3" xfId="11975" xr:uid="{00000000-0005-0000-0000-0000DB340000}"/>
    <cellStyle name="쉼표 [0] 2 3 2 3 2 2 3 4" xfId="39200" xr:uid="{00000000-0005-0000-0000-0000DC340000}"/>
    <cellStyle name="쉼표 [0] 2 3 2 3 2 2 4" xfId="11976" xr:uid="{00000000-0005-0000-0000-0000DD340000}"/>
    <cellStyle name="쉼표 [0] 2 3 2 3 2 2 4 2" xfId="11977" xr:uid="{00000000-0005-0000-0000-0000DE340000}"/>
    <cellStyle name="쉼표 [0] 2 3 2 3 2 2 4 3" xfId="39201" xr:uid="{00000000-0005-0000-0000-0000DF340000}"/>
    <cellStyle name="쉼표 [0] 2 3 2 3 2 2 5" xfId="11978" xr:uid="{00000000-0005-0000-0000-0000E0340000}"/>
    <cellStyle name="쉼표 [0] 2 3 2 3 2 2 6" xfId="39202" xr:uid="{00000000-0005-0000-0000-0000E1340000}"/>
    <cellStyle name="쉼표 [0] 2 3 2 3 2 3" xfId="11979" xr:uid="{00000000-0005-0000-0000-0000E2340000}"/>
    <cellStyle name="쉼표 [0] 2 3 2 3 2 3 2" xfId="11980" xr:uid="{00000000-0005-0000-0000-0000E3340000}"/>
    <cellStyle name="쉼표 [0] 2 3 2 3 2 3 2 2" xfId="11981" xr:uid="{00000000-0005-0000-0000-0000E4340000}"/>
    <cellStyle name="쉼표 [0] 2 3 2 3 2 3 2 3" xfId="39203" xr:uid="{00000000-0005-0000-0000-0000E5340000}"/>
    <cellStyle name="쉼표 [0] 2 3 2 3 2 3 3" xfId="11982" xr:uid="{00000000-0005-0000-0000-0000E6340000}"/>
    <cellStyle name="쉼표 [0] 2 3 2 3 2 3 4" xfId="39204" xr:uid="{00000000-0005-0000-0000-0000E7340000}"/>
    <cellStyle name="쉼표 [0] 2 3 2 3 2 4" xfId="11983" xr:uid="{00000000-0005-0000-0000-0000E8340000}"/>
    <cellStyle name="쉼표 [0] 2 3 2 3 2 4 2" xfId="11984" xr:uid="{00000000-0005-0000-0000-0000E9340000}"/>
    <cellStyle name="쉼표 [0] 2 3 2 3 2 4 2 2" xfId="11985" xr:uid="{00000000-0005-0000-0000-0000EA340000}"/>
    <cellStyle name="쉼표 [0] 2 3 2 3 2 4 2 3" xfId="39205" xr:uid="{00000000-0005-0000-0000-0000EB340000}"/>
    <cellStyle name="쉼표 [0] 2 3 2 3 2 4 3" xfId="11986" xr:uid="{00000000-0005-0000-0000-0000EC340000}"/>
    <cellStyle name="쉼표 [0] 2 3 2 3 2 4 4" xfId="39206" xr:uid="{00000000-0005-0000-0000-0000ED340000}"/>
    <cellStyle name="쉼표 [0] 2 3 2 3 2 5" xfId="11987" xr:uid="{00000000-0005-0000-0000-0000EE340000}"/>
    <cellStyle name="쉼표 [0] 2 3 2 3 2 5 2" xfId="11988" xr:uid="{00000000-0005-0000-0000-0000EF340000}"/>
    <cellStyle name="쉼표 [0] 2 3 2 3 2 5 3" xfId="39207" xr:uid="{00000000-0005-0000-0000-0000F0340000}"/>
    <cellStyle name="쉼표 [0] 2 3 2 3 2 6" xfId="11989" xr:uid="{00000000-0005-0000-0000-0000F1340000}"/>
    <cellStyle name="쉼표 [0] 2 3 2 3 2 7" xfId="39208" xr:uid="{00000000-0005-0000-0000-0000F2340000}"/>
    <cellStyle name="쉼표 [0] 2 3 2 3 3" xfId="11990" xr:uid="{00000000-0005-0000-0000-0000F3340000}"/>
    <cellStyle name="쉼표 [0] 2 3 2 3 3 2" xfId="11991" xr:uid="{00000000-0005-0000-0000-0000F4340000}"/>
    <cellStyle name="쉼표 [0] 2 3 2 3 3 2 2" xfId="11992" xr:uid="{00000000-0005-0000-0000-0000F5340000}"/>
    <cellStyle name="쉼표 [0] 2 3 2 3 3 2 2 2" xfId="11993" xr:uid="{00000000-0005-0000-0000-0000F6340000}"/>
    <cellStyle name="쉼표 [0] 2 3 2 3 3 2 2 3" xfId="39209" xr:uid="{00000000-0005-0000-0000-0000F7340000}"/>
    <cellStyle name="쉼표 [0] 2 3 2 3 3 2 3" xfId="11994" xr:uid="{00000000-0005-0000-0000-0000F8340000}"/>
    <cellStyle name="쉼표 [0] 2 3 2 3 3 2 4" xfId="39210" xr:uid="{00000000-0005-0000-0000-0000F9340000}"/>
    <cellStyle name="쉼표 [0] 2 3 2 3 3 3" xfId="11995" xr:uid="{00000000-0005-0000-0000-0000FA340000}"/>
    <cellStyle name="쉼표 [0] 2 3 2 3 3 3 2" xfId="11996" xr:uid="{00000000-0005-0000-0000-0000FB340000}"/>
    <cellStyle name="쉼표 [0] 2 3 2 3 3 3 2 2" xfId="11997" xr:uid="{00000000-0005-0000-0000-0000FC340000}"/>
    <cellStyle name="쉼표 [0] 2 3 2 3 3 3 2 3" xfId="39211" xr:uid="{00000000-0005-0000-0000-0000FD340000}"/>
    <cellStyle name="쉼표 [0] 2 3 2 3 3 3 3" xfId="11998" xr:uid="{00000000-0005-0000-0000-0000FE340000}"/>
    <cellStyle name="쉼표 [0] 2 3 2 3 3 3 4" xfId="39212" xr:uid="{00000000-0005-0000-0000-0000FF340000}"/>
    <cellStyle name="쉼표 [0] 2 3 2 3 3 4" xfId="11999" xr:uid="{00000000-0005-0000-0000-000000350000}"/>
    <cellStyle name="쉼표 [0] 2 3 2 3 3 4 2" xfId="12000" xr:uid="{00000000-0005-0000-0000-000001350000}"/>
    <cellStyle name="쉼표 [0] 2 3 2 3 3 4 3" xfId="39213" xr:uid="{00000000-0005-0000-0000-000002350000}"/>
    <cellStyle name="쉼표 [0] 2 3 2 3 3 5" xfId="12001" xr:uid="{00000000-0005-0000-0000-000003350000}"/>
    <cellStyle name="쉼표 [0] 2 3 2 3 3 6" xfId="39214" xr:uid="{00000000-0005-0000-0000-000004350000}"/>
    <cellStyle name="쉼표 [0] 2 3 2 3 4" xfId="12002" xr:uid="{00000000-0005-0000-0000-000005350000}"/>
    <cellStyle name="쉼표 [0] 2 3 2 3 4 2" xfId="12003" xr:uid="{00000000-0005-0000-0000-000006350000}"/>
    <cellStyle name="쉼표 [0] 2 3 2 3 4 2 2" xfId="12004" xr:uid="{00000000-0005-0000-0000-000007350000}"/>
    <cellStyle name="쉼표 [0] 2 3 2 3 4 2 2 2" xfId="12005" xr:uid="{00000000-0005-0000-0000-000008350000}"/>
    <cellStyle name="쉼표 [0] 2 3 2 3 4 2 3" xfId="12006" xr:uid="{00000000-0005-0000-0000-000009350000}"/>
    <cellStyle name="쉼표 [0] 2 3 2 3 4 2 4" xfId="39215" xr:uid="{00000000-0005-0000-0000-00000A350000}"/>
    <cellStyle name="쉼표 [0] 2 3 2 3 4 3" xfId="12007" xr:uid="{00000000-0005-0000-0000-00000B350000}"/>
    <cellStyle name="쉼표 [0] 2 3 2 3 4 3 2" xfId="12008" xr:uid="{00000000-0005-0000-0000-00000C350000}"/>
    <cellStyle name="쉼표 [0] 2 3 2 3 4 3 2 2" xfId="12009" xr:uid="{00000000-0005-0000-0000-00000D350000}"/>
    <cellStyle name="쉼표 [0] 2 3 2 3 4 3 3" xfId="12010" xr:uid="{00000000-0005-0000-0000-00000E350000}"/>
    <cellStyle name="쉼표 [0] 2 3 2 3 4 4" xfId="12011" xr:uid="{00000000-0005-0000-0000-00000F350000}"/>
    <cellStyle name="쉼표 [0] 2 3 2 3 4 4 2" xfId="12012" xr:uid="{00000000-0005-0000-0000-000010350000}"/>
    <cellStyle name="쉼표 [0] 2 3 2 3 4 5" xfId="12013" xr:uid="{00000000-0005-0000-0000-000011350000}"/>
    <cellStyle name="쉼표 [0] 2 3 2 3 4 6" xfId="39216" xr:uid="{00000000-0005-0000-0000-000012350000}"/>
    <cellStyle name="쉼표 [0] 2 3 2 3 5" xfId="12014" xr:uid="{00000000-0005-0000-0000-000013350000}"/>
    <cellStyle name="쉼표 [0] 2 3 2 3 5 2" xfId="12015" xr:uid="{00000000-0005-0000-0000-000014350000}"/>
    <cellStyle name="쉼표 [0] 2 3 2 3 5 2 2" xfId="12016" xr:uid="{00000000-0005-0000-0000-000015350000}"/>
    <cellStyle name="쉼표 [0] 2 3 2 3 5 2 3" xfId="39217" xr:uid="{00000000-0005-0000-0000-000016350000}"/>
    <cellStyle name="쉼표 [0] 2 3 2 3 5 3" xfId="12017" xr:uid="{00000000-0005-0000-0000-000017350000}"/>
    <cellStyle name="쉼표 [0] 2 3 2 3 5 4" xfId="39218" xr:uid="{00000000-0005-0000-0000-000018350000}"/>
    <cellStyle name="쉼표 [0] 2 3 2 3 6" xfId="12018" xr:uid="{00000000-0005-0000-0000-000019350000}"/>
    <cellStyle name="쉼표 [0] 2 3 2 3 6 2" xfId="12019" xr:uid="{00000000-0005-0000-0000-00001A350000}"/>
    <cellStyle name="쉼표 [0] 2 3 2 3 6 2 2" xfId="12020" xr:uid="{00000000-0005-0000-0000-00001B350000}"/>
    <cellStyle name="쉼표 [0] 2 3 2 3 6 3" xfId="12021" xr:uid="{00000000-0005-0000-0000-00001C350000}"/>
    <cellStyle name="쉼표 [0] 2 3 2 3 6 4" xfId="39219" xr:uid="{00000000-0005-0000-0000-00001D350000}"/>
    <cellStyle name="쉼표 [0] 2 3 2 3 7" xfId="12022" xr:uid="{00000000-0005-0000-0000-00001E350000}"/>
    <cellStyle name="쉼표 [0] 2 3 2 3 7 2" xfId="12023" xr:uid="{00000000-0005-0000-0000-00001F350000}"/>
    <cellStyle name="쉼표 [0] 2 3 2 3 8" xfId="12024" xr:uid="{00000000-0005-0000-0000-000020350000}"/>
    <cellStyle name="쉼표 [0] 2 3 2 3 9" xfId="12025" xr:uid="{00000000-0005-0000-0000-000021350000}"/>
    <cellStyle name="쉼표 [0] 2 3 2 4" xfId="12026" xr:uid="{00000000-0005-0000-0000-000022350000}"/>
    <cellStyle name="쉼표 [0] 2 3 2 4 2" xfId="12027" xr:uid="{00000000-0005-0000-0000-000023350000}"/>
    <cellStyle name="쉼표 [0] 2 3 2 4 2 2" xfId="12028" xr:uid="{00000000-0005-0000-0000-000024350000}"/>
    <cellStyle name="쉼표 [0] 2 3 2 4 2 2 2" xfId="12029" xr:uid="{00000000-0005-0000-0000-000025350000}"/>
    <cellStyle name="쉼표 [0] 2 3 2 4 2 2 2 2" xfId="12030" xr:uid="{00000000-0005-0000-0000-000026350000}"/>
    <cellStyle name="쉼표 [0] 2 3 2 4 2 2 2 2 2" xfId="12031" xr:uid="{00000000-0005-0000-0000-000027350000}"/>
    <cellStyle name="쉼표 [0] 2 3 2 4 2 2 2 3" xfId="12032" xr:uid="{00000000-0005-0000-0000-000028350000}"/>
    <cellStyle name="쉼표 [0] 2 3 2 4 2 2 2 4" xfId="39220" xr:uid="{00000000-0005-0000-0000-000029350000}"/>
    <cellStyle name="쉼표 [0] 2 3 2 4 2 2 3" xfId="12033" xr:uid="{00000000-0005-0000-0000-00002A350000}"/>
    <cellStyle name="쉼표 [0] 2 3 2 4 2 2 3 2" xfId="12034" xr:uid="{00000000-0005-0000-0000-00002B350000}"/>
    <cellStyle name="쉼표 [0] 2 3 2 4 2 2 3 2 2" xfId="12035" xr:uid="{00000000-0005-0000-0000-00002C350000}"/>
    <cellStyle name="쉼표 [0] 2 3 2 4 2 2 3 3" xfId="12036" xr:uid="{00000000-0005-0000-0000-00002D350000}"/>
    <cellStyle name="쉼표 [0] 2 3 2 4 2 2 4" xfId="12037" xr:uid="{00000000-0005-0000-0000-00002E350000}"/>
    <cellStyle name="쉼표 [0] 2 3 2 4 2 2 4 2" xfId="12038" xr:uid="{00000000-0005-0000-0000-00002F350000}"/>
    <cellStyle name="쉼표 [0] 2 3 2 4 2 2 5" xfId="12039" xr:uid="{00000000-0005-0000-0000-000030350000}"/>
    <cellStyle name="쉼표 [0] 2 3 2 4 2 2 6" xfId="39221" xr:uid="{00000000-0005-0000-0000-000031350000}"/>
    <cellStyle name="쉼표 [0] 2 3 2 4 2 3" xfId="12040" xr:uid="{00000000-0005-0000-0000-000032350000}"/>
    <cellStyle name="쉼표 [0] 2 3 2 4 2 3 2" xfId="12041" xr:uid="{00000000-0005-0000-0000-000033350000}"/>
    <cellStyle name="쉼표 [0] 2 3 2 4 2 3 2 2" xfId="12042" xr:uid="{00000000-0005-0000-0000-000034350000}"/>
    <cellStyle name="쉼표 [0] 2 3 2 4 2 3 2 3" xfId="39222" xr:uid="{00000000-0005-0000-0000-000035350000}"/>
    <cellStyle name="쉼표 [0] 2 3 2 4 2 3 3" xfId="12043" xr:uid="{00000000-0005-0000-0000-000036350000}"/>
    <cellStyle name="쉼표 [0] 2 3 2 4 2 3 4" xfId="39223" xr:uid="{00000000-0005-0000-0000-000037350000}"/>
    <cellStyle name="쉼표 [0] 2 3 2 4 2 4" xfId="12044" xr:uid="{00000000-0005-0000-0000-000038350000}"/>
    <cellStyle name="쉼표 [0] 2 3 2 4 2 4 2" xfId="12045" xr:uid="{00000000-0005-0000-0000-000039350000}"/>
    <cellStyle name="쉼표 [0] 2 3 2 4 2 4 2 2" xfId="12046" xr:uid="{00000000-0005-0000-0000-00003A350000}"/>
    <cellStyle name="쉼표 [0] 2 3 2 4 2 4 3" xfId="12047" xr:uid="{00000000-0005-0000-0000-00003B350000}"/>
    <cellStyle name="쉼표 [0] 2 3 2 4 2 4 4" xfId="39224" xr:uid="{00000000-0005-0000-0000-00003C350000}"/>
    <cellStyle name="쉼표 [0] 2 3 2 4 2 5" xfId="12048" xr:uid="{00000000-0005-0000-0000-00003D350000}"/>
    <cellStyle name="쉼표 [0] 2 3 2 4 2 5 2" xfId="12049" xr:uid="{00000000-0005-0000-0000-00003E350000}"/>
    <cellStyle name="쉼표 [0] 2 3 2 4 2 6" xfId="12050" xr:uid="{00000000-0005-0000-0000-00003F350000}"/>
    <cellStyle name="쉼표 [0] 2 3 2 4 2 7" xfId="39225" xr:uid="{00000000-0005-0000-0000-000040350000}"/>
    <cellStyle name="쉼표 [0] 2 3 2 4 3" xfId="12051" xr:uid="{00000000-0005-0000-0000-000041350000}"/>
    <cellStyle name="쉼표 [0] 2 3 2 4 3 2" xfId="12052" xr:uid="{00000000-0005-0000-0000-000042350000}"/>
    <cellStyle name="쉼표 [0] 2 3 2 4 3 2 2" xfId="12053" xr:uid="{00000000-0005-0000-0000-000043350000}"/>
    <cellStyle name="쉼표 [0] 2 3 2 4 3 2 2 2" xfId="12054" xr:uid="{00000000-0005-0000-0000-000044350000}"/>
    <cellStyle name="쉼표 [0] 2 3 2 4 3 2 3" xfId="12055" xr:uid="{00000000-0005-0000-0000-000045350000}"/>
    <cellStyle name="쉼표 [0] 2 3 2 4 3 2 4" xfId="39226" xr:uid="{00000000-0005-0000-0000-000046350000}"/>
    <cellStyle name="쉼표 [0] 2 3 2 4 3 3" xfId="12056" xr:uid="{00000000-0005-0000-0000-000047350000}"/>
    <cellStyle name="쉼표 [0] 2 3 2 4 3 3 2" xfId="12057" xr:uid="{00000000-0005-0000-0000-000048350000}"/>
    <cellStyle name="쉼표 [0] 2 3 2 4 3 3 2 2" xfId="12058" xr:uid="{00000000-0005-0000-0000-000049350000}"/>
    <cellStyle name="쉼표 [0] 2 3 2 4 3 3 3" xfId="12059" xr:uid="{00000000-0005-0000-0000-00004A350000}"/>
    <cellStyle name="쉼표 [0] 2 3 2 4 3 4" xfId="12060" xr:uid="{00000000-0005-0000-0000-00004B350000}"/>
    <cellStyle name="쉼표 [0] 2 3 2 4 3 4 2" xfId="12061" xr:uid="{00000000-0005-0000-0000-00004C350000}"/>
    <cellStyle name="쉼표 [0] 2 3 2 4 3 5" xfId="12062" xr:uid="{00000000-0005-0000-0000-00004D350000}"/>
    <cellStyle name="쉼표 [0] 2 3 2 4 3 6" xfId="39227" xr:uid="{00000000-0005-0000-0000-00004E350000}"/>
    <cellStyle name="쉼표 [0] 2 3 2 4 4" xfId="12063" xr:uid="{00000000-0005-0000-0000-00004F350000}"/>
    <cellStyle name="쉼표 [0] 2 3 2 4 4 2" xfId="12064" xr:uid="{00000000-0005-0000-0000-000050350000}"/>
    <cellStyle name="쉼표 [0] 2 3 2 4 4 2 2" xfId="12065" xr:uid="{00000000-0005-0000-0000-000051350000}"/>
    <cellStyle name="쉼표 [0] 2 3 2 4 4 2 2 2" xfId="12066" xr:uid="{00000000-0005-0000-0000-000052350000}"/>
    <cellStyle name="쉼표 [0] 2 3 2 4 4 2 3" xfId="12067" xr:uid="{00000000-0005-0000-0000-000053350000}"/>
    <cellStyle name="쉼표 [0] 2 3 2 4 4 2 4" xfId="39228" xr:uid="{00000000-0005-0000-0000-000054350000}"/>
    <cellStyle name="쉼표 [0] 2 3 2 4 4 3" xfId="12068" xr:uid="{00000000-0005-0000-0000-000055350000}"/>
    <cellStyle name="쉼표 [0] 2 3 2 4 4 3 2" xfId="12069" xr:uid="{00000000-0005-0000-0000-000056350000}"/>
    <cellStyle name="쉼표 [0] 2 3 2 4 4 3 2 2" xfId="12070" xr:uid="{00000000-0005-0000-0000-000057350000}"/>
    <cellStyle name="쉼표 [0] 2 3 2 4 4 3 3" xfId="12071" xr:uid="{00000000-0005-0000-0000-000058350000}"/>
    <cellStyle name="쉼표 [0] 2 3 2 4 4 4" xfId="12072" xr:uid="{00000000-0005-0000-0000-000059350000}"/>
    <cellStyle name="쉼표 [0] 2 3 2 4 4 4 2" xfId="12073" xr:uid="{00000000-0005-0000-0000-00005A350000}"/>
    <cellStyle name="쉼표 [0] 2 3 2 4 4 5" xfId="12074" xr:uid="{00000000-0005-0000-0000-00005B350000}"/>
    <cellStyle name="쉼표 [0] 2 3 2 4 4 6" xfId="39229" xr:uid="{00000000-0005-0000-0000-00005C350000}"/>
    <cellStyle name="쉼표 [0] 2 3 2 4 5" xfId="12075" xr:uid="{00000000-0005-0000-0000-00005D350000}"/>
    <cellStyle name="쉼표 [0] 2 3 2 4 5 2" xfId="12076" xr:uid="{00000000-0005-0000-0000-00005E350000}"/>
    <cellStyle name="쉼표 [0] 2 3 2 4 5 2 2" xfId="12077" xr:uid="{00000000-0005-0000-0000-00005F350000}"/>
    <cellStyle name="쉼표 [0] 2 3 2 4 5 3" xfId="12078" xr:uid="{00000000-0005-0000-0000-000060350000}"/>
    <cellStyle name="쉼표 [0] 2 3 2 4 5 4" xfId="39230" xr:uid="{00000000-0005-0000-0000-000061350000}"/>
    <cellStyle name="쉼표 [0] 2 3 2 4 6" xfId="12079" xr:uid="{00000000-0005-0000-0000-000062350000}"/>
    <cellStyle name="쉼표 [0] 2 3 2 4 6 2" xfId="12080" xr:uid="{00000000-0005-0000-0000-000063350000}"/>
    <cellStyle name="쉼표 [0] 2 3 2 4 6 2 2" xfId="12081" xr:uid="{00000000-0005-0000-0000-000064350000}"/>
    <cellStyle name="쉼표 [0] 2 3 2 4 6 3" xfId="12082" xr:uid="{00000000-0005-0000-0000-000065350000}"/>
    <cellStyle name="쉼표 [0] 2 3 2 4 7" xfId="12083" xr:uid="{00000000-0005-0000-0000-000066350000}"/>
    <cellStyle name="쉼표 [0] 2 3 2 4 7 2" xfId="12084" xr:uid="{00000000-0005-0000-0000-000067350000}"/>
    <cellStyle name="쉼표 [0] 2 3 2 4 8" xfId="12085" xr:uid="{00000000-0005-0000-0000-000068350000}"/>
    <cellStyle name="쉼표 [0] 2 3 2 4 9" xfId="39231" xr:uid="{00000000-0005-0000-0000-000069350000}"/>
    <cellStyle name="쉼표 [0] 2 3 2 5" xfId="12086" xr:uid="{00000000-0005-0000-0000-00006A350000}"/>
    <cellStyle name="쉼표 [0] 2 3 2 5 2" xfId="12087" xr:uid="{00000000-0005-0000-0000-00006B350000}"/>
    <cellStyle name="쉼표 [0] 2 3 2 5 2 2" xfId="12088" xr:uid="{00000000-0005-0000-0000-00006C350000}"/>
    <cellStyle name="쉼표 [0] 2 3 2 5 2 2 2" xfId="12089" xr:uid="{00000000-0005-0000-0000-00006D350000}"/>
    <cellStyle name="쉼표 [0] 2 3 2 5 2 2 2 2" xfId="12090" xr:uid="{00000000-0005-0000-0000-00006E350000}"/>
    <cellStyle name="쉼표 [0] 2 3 2 5 2 2 2 3" xfId="39232" xr:uid="{00000000-0005-0000-0000-00006F350000}"/>
    <cellStyle name="쉼표 [0] 2 3 2 5 2 2 3" xfId="12091" xr:uid="{00000000-0005-0000-0000-000070350000}"/>
    <cellStyle name="쉼표 [0] 2 3 2 5 2 2 4" xfId="39233" xr:uid="{00000000-0005-0000-0000-000071350000}"/>
    <cellStyle name="쉼표 [0] 2 3 2 5 2 3" xfId="12092" xr:uid="{00000000-0005-0000-0000-000072350000}"/>
    <cellStyle name="쉼표 [0] 2 3 2 5 2 3 2" xfId="12093" xr:uid="{00000000-0005-0000-0000-000073350000}"/>
    <cellStyle name="쉼표 [0] 2 3 2 5 2 3 2 2" xfId="12094" xr:uid="{00000000-0005-0000-0000-000074350000}"/>
    <cellStyle name="쉼표 [0] 2 3 2 5 2 3 2 3" xfId="39234" xr:uid="{00000000-0005-0000-0000-000075350000}"/>
    <cellStyle name="쉼표 [0] 2 3 2 5 2 3 3" xfId="12095" xr:uid="{00000000-0005-0000-0000-000076350000}"/>
    <cellStyle name="쉼표 [0] 2 3 2 5 2 3 4" xfId="39235" xr:uid="{00000000-0005-0000-0000-000077350000}"/>
    <cellStyle name="쉼표 [0] 2 3 2 5 2 4" xfId="12096" xr:uid="{00000000-0005-0000-0000-000078350000}"/>
    <cellStyle name="쉼표 [0] 2 3 2 5 2 4 2" xfId="12097" xr:uid="{00000000-0005-0000-0000-000079350000}"/>
    <cellStyle name="쉼표 [0] 2 3 2 5 2 4 3" xfId="39236" xr:uid="{00000000-0005-0000-0000-00007A350000}"/>
    <cellStyle name="쉼표 [0] 2 3 2 5 2 5" xfId="12098" xr:uid="{00000000-0005-0000-0000-00007B350000}"/>
    <cellStyle name="쉼표 [0] 2 3 2 5 2 6" xfId="39237" xr:uid="{00000000-0005-0000-0000-00007C350000}"/>
    <cellStyle name="쉼표 [0] 2 3 2 5 3" xfId="12099" xr:uid="{00000000-0005-0000-0000-00007D350000}"/>
    <cellStyle name="쉼표 [0] 2 3 2 5 3 2" xfId="12100" xr:uid="{00000000-0005-0000-0000-00007E350000}"/>
    <cellStyle name="쉼표 [0] 2 3 2 5 3 2 2" xfId="12101" xr:uid="{00000000-0005-0000-0000-00007F350000}"/>
    <cellStyle name="쉼표 [0] 2 3 2 5 3 2 3" xfId="39238" xr:uid="{00000000-0005-0000-0000-000080350000}"/>
    <cellStyle name="쉼표 [0] 2 3 2 5 3 3" xfId="12102" xr:uid="{00000000-0005-0000-0000-000081350000}"/>
    <cellStyle name="쉼표 [0] 2 3 2 5 3 4" xfId="39239" xr:uid="{00000000-0005-0000-0000-000082350000}"/>
    <cellStyle name="쉼표 [0] 2 3 2 5 4" xfId="12103" xr:uid="{00000000-0005-0000-0000-000083350000}"/>
    <cellStyle name="쉼표 [0] 2 3 2 5 4 2" xfId="12104" xr:uid="{00000000-0005-0000-0000-000084350000}"/>
    <cellStyle name="쉼표 [0] 2 3 2 5 4 2 2" xfId="12105" xr:uid="{00000000-0005-0000-0000-000085350000}"/>
    <cellStyle name="쉼표 [0] 2 3 2 5 4 2 3" xfId="39240" xr:uid="{00000000-0005-0000-0000-000086350000}"/>
    <cellStyle name="쉼표 [0] 2 3 2 5 4 3" xfId="12106" xr:uid="{00000000-0005-0000-0000-000087350000}"/>
    <cellStyle name="쉼표 [0] 2 3 2 5 4 4" xfId="39241" xr:uid="{00000000-0005-0000-0000-000088350000}"/>
    <cellStyle name="쉼표 [0] 2 3 2 5 5" xfId="12107" xr:uid="{00000000-0005-0000-0000-000089350000}"/>
    <cellStyle name="쉼표 [0] 2 3 2 5 5 2" xfId="12108" xr:uid="{00000000-0005-0000-0000-00008A350000}"/>
    <cellStyle name="쉼표 [0] 2 3 2 5 5 3" xfId="39242" xr:uid="{00000000-0005-0000-0000-00008B350000}"/>
    <cellStyle name="쉼표 [0] 2 3 2 5 6" xfId="12109" xr:uid="{00000000-0005-0000-0000-00008C350000}"/>
    <cellStyle name="쉼표 [0] 2 3 2 5 7" xfId="39243" xr:uid="{00000000-0005-0000-0000-00008D350000}"/>
    <cellStyle name="쉼표 [0] 2 3 2 6" xfId="12110" xr:uid="{00000000-0005-0000-0000-00008E350000}"/>
    <cellStyle name="쉼표 [0] 2 3 2 6 2" xfId="12111" xr:uid="{00000000-0005-0000-0000-00008F350000}"/>
    <cellStyle name="쉼표 [0] 2 3 2 6 2 2" xfId="12112" xr:uid="{00000000-0005-0000-0000-000090350000}"/>
    <cellStyle name="쉼표 [0] 2 3 2 6 2 2 2" xfId="12113" xr:uid="{00000000-0005-0000-0000-000091350000}"/>
    <cellStyle name="쉼표 [0] 2 3 2 6 2 2 3" xfId="39244" xr:uid="{00000000-0005-0000-0000-000092350000}"/>
    <cellStyle name="쉼표 [0] 2 3 2 6 2 3" xfId="12114" xr:uid="{00000000-0005-0000-0000-000093350000}"/>
    <cellStyle name="쉼표 [0] 2 3 2 6 2 4" xfId="39245" xr:uid="{00000000-0005-0000-0000-000094350000}"/>
    <cellStyle name="쉼표 [0] 2 3 2 6 3" xfId="12115" xr:uid="{00000000-0005-0000-0000-000095350000}"/>
    <cellStyle name="쉼표 [0] 2 3 2 6 3 2" xfId="12116" xr:uid="{00000000-0005-0000-0000-000096350000}"/>
    <cellStyle name="쉼표 [0] 2 3 2 6 3 2 2" xfId="12117" xr:uid="{00000000-0005-0000-0000-000097350000}"/>
    <cellStyle name="쉼표 [0] 2 3 2 6 3 2 3" xfId="39246" xr:uid="{00000000-0005-0000-0000-000098350000}"/>
    <cellStyle name="쉼표 [0] 2 3 2 6 3 3" xfId="12118" xr:uid="{00000000-0005-0000-0000-000099350000}"/>
    <cellStyle name="쉼표 [0] 2 3 2 6 3 4" xfId="39247" xr:uid="{00000000-0005-0000-0000-00009A350000}"/>
    <cellStyle name="쉼표 [0] 2 3 2 6 4" xfId="12119" xr:uid="{00000000-0005-0000-0000-00009B350000}"/>
    <cellStyle name="쉼표 [0] 2 3 2 6 4 2" xfId="12120" xr:uid="{00000000-0005-0000-0000-00009C350000}"/>
    <cellStyle name="쉼표 [0] 2 3 2 6 4 3" xfId="39248" xr:uid="{00000000-0005-0000-0000-00009D350000}"/>
    <cellStyle name="쉼표 [0] 2 3 2 6 5" xfId="12121" xr:uid="{00000000-0005-0000-0000-00009E350000}"/>
    <cellStyle name="쉼표 [0] 2 3 2 6 6" xfId="39249" xr:uid="{00000000-0005-0000-0000-00009F350000}"/>
    <cellStyle name="쉼표 [0] 2 3 2 7" xfId="12122" xr:uid="{00000000-0005-0000-0000-0000A0350000}"/>
    <cellStyle name="쉼표 [0] 2 3 2 7 2" xfId="12123" xr:uid="{00000000-0005-0000-0000-0000A1350000}"/>
    <cellStyle name="쉼표 [0] 2 3 2 7 2 2" xfId="12124" xr:uid="{00000000-0005-0000-0000-0000A2350000}"/>
    <cellStyle name="쉼표 [0] 2 3 2 7 2 2 2" xfId="12125" xr:uid="{00000000-0005-0000-0000-0000A3350000}"/>
    <cellStyle name="쉼표 [0] 2 3 2 7 2 2 3" xfId="39250" xr:uid="{00000000-0005-0000-0000-0000A4350000}"/>
    <cellStyle name="쉼표 [0] 2 3 2 7 2 3" xfId="12126" xr:uid="{00000000-0005-0000-0000-0000A5350000}"/>
    <cellStyle name="쉼표 [0] 2 3 2 7 2 4" xfId="39251" xr:uid="{00000000-0005-0000-0000-0000A6350000}"/>
    <cellStyle name="쉼표 [0] 2 3 2 7 3" xfId="12127" xr:uid="{00000000-0005-0000-0000-0000A7350000}"/>
    <cellStyle name="쉼표 [0] 2 3 2 7 3 2" xfId="12128" xr:uid="{00000000-0005-0000-0000-0000A8350000}"/>
    <cellStyle name="쉼표 [0] 2 3 2 7 3 2 2" xfId="12129" xr:uid="{00000000-0005-0000-0000-0000A9350000}"/>
    <cellStyle name="쉼표 [0] 2 3 2 7 3 2 3" xfId="39252" xr:uid="{00000000-0005-0000-0000-0000AA350000}"/>
    <cellStyle name="쉼표 [0] 2 3 2 7 3 3" xfId="12130" xr:uid="{00000000-0005-0000-0000-0000AB350000}"/>
    <cellStyle name="쉼표 [0] 2 3 2 7 3 4" xfId="39253" xr:uid="{00000000-0005-0000-0000-0000AC350000}"/>
    <cellStyle name="쉼표 [0] 2 3 2 7 4" xfId="12131" xr:uid="{00000000-0005-0000-0000-0000AD350000}"/>
    <cellStyle name="쉼표 [0] 2 3 2 7 4 2" xfId="12132" xr:uid="{00000000-0005-0000-0000-0000AE350000}"/>
    <cellStyle name="쉼표 [0] 2 3 2 7 4 3" xfId="39254" xr:uid="{00000000-0005-0000-0000-0000AF350000}"/>
    <cellStyle name="쉼표 [0] 2 3 2 7 5" xfId="12133" xr:uid="{00000000-0005-0000-0000-0000B0350000}"/>
    <cellStyle name="쉼표 [0] 2 3 2 7 6" xfId="39255" xr:uid="{00000000-0005-0000-0000-0000B1350000}"/>
    <cellStyle name="쉼표 [0] 2 3 2 8" xfId="12134" xr:uid="{00000000-0005-0000-0000-0000B2350000}"/>
    <cellStyle name="쉼표 [0] 2 3 2 8 2" xfId="12135" xr:uid="{00000000-0005-0000-0000-0000B3350000}"/>
    <cellStyle name="쉼표 [0] 2 3 2 8 2 2" xfId="12136" xr:uid="{00000000-0005-0000-0000-0000B4350000}"/>
    <cellStyle name="쉼표 [0] 2 3 2 8 2 3" xfId="39256" xr:uid="{00000000-0005-0000-0000-0000B5350000}"/>
    <cellStyle name="쉼표 [0] 2 3 2 8 3" xfId="12137" xr:uid="{00000000-0005-0000-0000-0000B6350000}"/>
    <cellStyle name="쉼표 [0] 2 3 2 8 4" xfId="39257" xr:uid="{00000000-0005-0000-0000-0000B7350000}"/>
    <cellStyle name="쉼표 [0] 2 3 2 9" xfId="12138" xr:uid="{00000000-0005-0000-0000-0000B8350000}"/>
    <cellStyle name="쉼표 [0] 2 3 2 9 2" xfId="12139" xr:uid="{00000000-0005-0000-0000-0000B9350000}"/>
    <cellStyle name="쉼표 [0] 2 3 2 9 2 2" xfId="12140" xr:uid="{00000000-0005-0000-0000-0000BA350000}"/>
    <cellStyle name="쉼표 [0] 2 3 2 9 2 3" xfId="39258" xr:uid="{00000000-0005-0000-0000-0000BB350000}"/>
    <cellStyle name="쉼표 [0] 2 3 2 9 3" xfId="12141" xr:uid="{00000000-0005-0000-0000-0000BC350000}"/>
    <cellStyle name="쉼표 [0] 2 3 2 9 4" xfId="39259" xr:uid="{00000000-0005-0000-0000-0000BD350000}"/>
    <cellStyle name="쉼표 [0] 2 3 3" xfId="12142" xr:uid="{00000000-0005-0000-0000-0000BE350000}"/>
    <cellStyle name="쉼표 [0] 2 3 3 10" xfId="12143" xr:uid="{00000000-0005-0000-0000-0000BF350000}"/>
    <cellStyle name="쉼표 [0] 2 3 3 10 2" xfId="12144" xr:uid="{00000000-0005-0000-0000-0000C0350000}"/>
    <cellStyle name="쉼표 [0] 2 3 3 11" xfId="12145" xr:uid="{00000000-0005-0000-0000-0000C1350000}"/>
    <cellStyle name="쉼표 [0] 2 3 3 12" xfId="12146" xr:uid="{00000000-0005-0000-0000-0000C2350000}"/>
    <cellStyle name="쉼표 [0] 2 3 3 13" xfId="39260" xr:uid="{00000000-0005-0000-0000-0000C3350000}"/>
    <cellStyle name="쉼표 [0] 2 3 3 2" xfId="12147" xr:uid="{00000000-0005-0000-0000-0000C4350000}"/>
    <cellStyle name="쉼표 [0] 2 3 3 2 10" xfId="12148" xr:uid="{00000000-0005-0000-0000-0000C5350000}"/>
    <cellStyle name="쉼표 [0] 2 3 3 2 11" xfId="12149" xr:uid="{00000000-0005-0000-0000-0000C6350000}"/>
    <cellStyle name="쉼표 [0] 2 3 3 2 12" xfId="39261" xr:uid="{00000000-0005-0000-0000-0000C7350000}"/>
    <cellStyle name="쉼표 [0] 2 3 3 2 2" xfId="12150" xr:uid="{00000000-0005-0000-0000-0000C8350000}"/>
    <cellStyle name="쉼표 [0] 2 3 3 2 2 2" xfId="12151" xr:uid="{00000000-0005-0000-0000-0000C9350000}"/>
    <cellStyle name="쉼표 [0] 2 3 3 2 2 2 2" xfId="12152" xr:uid="{00000000-0005-0000-0000-0000CA350000}"/>
    <cellStyle name="쉼표 [0] 2 3 3 2 2 2 2 2" xfId="12153" xr:uid="{00000000-0005-0000-0000-0000CB350000}"/>
    <cellStyle name="쉼표 [0] 2 3 3 2 2 2 2 2 2" xfId="12154" xr:uid="{00000000-0005-0000-0000-0000CC350000}"/>
    <cellStyle name="쉼표 [0] 2 3 3 2 2 2 2 2 2 2" xfId="12155" xr:uid="{00000000-0005-0000-0000-0000CD350000}"/>
    <cellStyle name="쉼표 [0] 2 3 3 2 2 2 2 2 3" xfId="12156" xr:uid="{00000000-0005-0000-0000-0000CE350000}"/>
    <cellStyle name="쉼표 [0] 2 3 3 2 2 2 2 2 4" xfId="39262" xr:uid="{00000000-0005-0000-0000-0000CF350000}"/>
    <cellStyle name="쉼표 [0] 2 3 3 2 2 2 2 3" xfId="12157" xr:uid="{00000000-0005-0000-0000-0000D0350000}"/>
    <cellStyle name="쉼표 [0] 2 3 3 2 2 2 2 3 2" xfId="12158" xr:uid="{00000000-0005-0000-0000-0000D1350000}"/>
    <cellStyle name="쉼표 [0] 2 3 3 2 2 2 2 3 2 2" xfId="12159" xr:uid="{00000000-0005-0000-0000-0000D2350000}"/>
    <cellStyle name="쉼표 [0] 2 3 3 2 2 2 2 3 3" xfId="12160" xr:uid="{00000000-0005-0000-0000-0000D3350000}"/>
    <cellStyle name="쉼표 [0] 2 3 3 2 2 2 2 4" xfId="12161" xr:uid="{00000000-0005-0000-0000-0000D4350000}"/>
    <cellStyle name="쉼표 [0] 2 3 3 2 2 2 2 4 2" xfId="12162" xr:uid="{00000000-0005-0000-0000-0000D5350000}"/>
    <cellStyle name="쉼표 [0] 2 3 3 2 2 2 2 5" xfId="12163" xr:uid="{00000000-0005-0000-0000-0000D6350000}"/>
    <cellStyle name="쉼표 [0] 2 3 3 2 2 2 2 6" xfId="39263" xr:uid="{00000000-0005-0000-0000-0000D7350000}"/>
    <cellStyle name="쉼표 [0] 2 3 3 2 2 2 3" xfId="12164" xr:uid="{00000000-0005-0000-0000-0000D8350000}"/>
    <cellStyle name="쉼표 [0] 2 3 3 2 2 2 3 2" xfId="12165" xr:uid="{00000000-0005-0000-0000-0000D9350000}"/>
    <cellStyle name="쉼표 [0] 2 3 3 2 2 2 3 2 2" xfId="12166" xr:uid="{00000000-0005-0000-0000-0000DA350000}"/>
    <cellStyle name="쉼표 [0] 2 3 3 2 2 2 3 2 3" xfId="39264" xr:uid="{00000000-0005-0000-0000-0000DB350000}"/>
    <cellStyle name="쉼표 [0] 2 3 3 2 2 2 3 3" xfId="12167" xr:uid="{00000000-0005-0000-0000-0000DC350000}"/>
    <cellStyle name="쉼표 [0] 2 3 3 2 2 2 3 4" xfId="39265" xr:uid="{00000000-0005-0000-0000-0000DD350000}"/>
    <cellStyle name="쉼표 [0] 2 3 3 2 2 2 4" xfId="12168" xr:uid="{00000000-0005-0000-0000-0000DE350000}"/>
    <cellStyle name="쉼표 [0] 2 3 3 2 2 2 4 2" xfId="12169" xr:uid="{00000000-0005-0000-0000-0000DF350000}"/>
    <cellStyle name="쉼표 [0] 2 3 3 2 2 2 4 2 2" xfId="12170" xr:uid="{00000000-0005-0000-0000-0000E0350000}"/>
    <cellStyle name="쉼표 [0] 2 3 3 2 2 2 4 3" xfId="12171" xr:uid="{00000000-0005-0000-0000-0000E1350000}"/>
    <cellStyle name="쉼표 [0] 2 3 3 2 2 2 4 4" xfId="39266" xr:uid="{00000000-0005-0000-0000-0000E2350000}"/>
    <cellStyle name="쉼표 [0] 2 3 3 2 2 2 5" xfId="12172" xr:uid="{00000000-0005-0000-0000-0000E3350000}"/>
    <cellStyle name="쉼표 [0] 2 3 3 2 2 2 5 2" xfId="12173" xr:uid="{00000000-0005-0000-0000-0000E4350000}"/>
    <cellStyle name="쉼표 [0] 2 3 3 2 2 2 6" xfId="12174" xr:uid="{00000000-0005-0000-0000-0000E5350000}"/>
    <cellStyle name="쉼표 [0] 2 3 3 2 2 2 7" xfId="39267" xr:uid="{00000000-0005-0000-0000-0000E6350000}"/>
    <cellStyle name="쉼표 [0] 2 3 3 2 2 3" xfId="12175" xr:uid="{00000000-0005-0000-0000-0000E7350000}"/>
    <cellStyle name="쉼표 [0] 2 3 3 2 2 3 2" xfId="12176" xr:uid="{00000000-0005-0000-0000-0000E8350000}"/>
    <cellStyle name="쉼표 [0] 2 3 3 2 2 3 2 2" xfId="12177" xr:uid="{00000000-0005-0000-0000-0000E9350000}"/>
    <cellStyle name="쉼표 [0] 2 3 3 2 2 3 2 2 2" xfId="12178" xr:uid="{00000000-0005-0000-0000-0000EA350000}"/>
    <cellStyle name="쉼표 [0] 2 3 3 2 2 3 2 3" xfId="12179" xr:uid="{00000000-0005-0000-0000-0000EB350000}"/>
    <cellStyle name="쉼표 [0] 2 3 3 2 2 3 2 4" xfId="39268" xr:uid="{00000000-0005-0000-0000-0000EC350000}"/>
    <cellStyle name="쉼표 [0] 2 3 3 2 2 3 3" xfId="12180" xr:uid="{00000000-0005-0000-0000-0000ED350000}"/>
    <cellStyle name="쉼표 [0] 2 3 3 2 2 3 3 2" xfId="12181" xr:uid="{00000000-0005-0000-0000-0000EE350000}"/>
    <cellStyle name="쉼표 [0] 2 3 3 2 2 3 3 2 2" xfId="12182" xr:uid="{00000000-0005-0000-0000-0000EF350000}"/>
    <cellStyle name="쉼표 [0] 2 3 3 2 2 3 3 3" xfId="12183" xr:uid="{00000000-0005-0000-0000-0000F0350000}"/>
    <cellStyle name="쉼표 [0] 2 3 3 2 2 3 4" xfId="12184" xr:uid="{00000000-0005-0000-0000-0000F1350000}"/>
    <cellStyle name="쉼표 [0] 2 3 3 2 2 3 4 2" xfId="12185" xr:uid="{00000000-0005-0000-0000-0000F2350000}"/>
    <cellStyle name="쉼표 [0] 2 3 3 2 2 3 5" xfId="12186" xr:uid="{00000000-0005-0000-0000-0000F3350000}"/>
    <cellStyle name="쉼표 [0] 2 3 3 2 2 3 6" xfId="39269" xr:uid="{00000000-0005-0000-0000-0000F4350000}"/>
    <cellStyle name="쉼표 [0] 2 3 3 2 2 4" xfId="12187" xr:uid="{00000000-0005-0000-0000-0000F5350000}"/>
    <cellStyle name="쉼표 [0] 2 3 3 2 2 4 2" xfId="12188" xr:uid="{00000000-0005-0000-0000-0000F6350000}"/>
    <cellStyle name="쉼표 [0] 2 3 3 2 2 4 2 2" xfId="12189" xr:uid="{00000000-0005-0000-0000-0000F7350000}"/>
    <cellStyle name="쉼표 [0] 2 3 3 2 2 4 2 2 2" xfId="12190" xr:uid="{00000000-0005-0000-0000-0000F8350000}"/>
    <cellStyle name="쉼표 [0] 2 3 3 2 2 4 2 3" xfId="12191" xr:uid="{00000000-0005-0000-0000-0000F9350000}"/>
    <cellStyle name="쉼표 [0] 2 3 3 2 2 4 2 4" xfId="39270" xr:uid="{00000000-0005-0000-0000-0000FA350000}"/>
    <cellStyle name="쉼표 [0] 2 3 3 2 2 4 3" xfId="12192" xr:uid="{00000000-0005-0000-0000-0000FB350000}"/>
    <cellStyle name="쉼표 [0] 2 3 3 2 2 4 3 2" xfId="12193" xr:uid="{00000000-0005-0000-0000-0000FC350000}"/>
    <cellStyle name="쉼표 [0] 2 3 3 2 2 4 3 2 2" xfId="12194" xr:uid="{00000000-0005-0000-0000-0000FD350000}"/>
    <cellStyle name="쉼표 [0] 2 3 3 2 2 4 3 3" xfId="12195" xr:uid="{00000000-0005-0000-0000-0000FE350000}"/>
    <cellStyle name="쉼표 [0] 2 3 3 2 2 4 4" xfId="12196" xr:uid="{00000000-0005-0000-0000-0000FF350000}"/>
    <cellStyle name="쉼표 [0] 2 3 3 2 2 4 4 2" xfId="12197" xr:uid="{00000000-0005-0000-0000-000000360000}"/>
    <cellStyle name="쉼표 [0] 2 3 3 2 2 4 5" xfId="12198" xr:uid="{00000000-0005-0000-0000-000001360000}"/>
    <cellStyle name="쉼표 [0] 2 3 3 2 2 4 6" xfId="39271" xr:uid="{00000000-0005-0000-0000-000002360000}"/>
    <cellStyle name="쉼표 [0] 2 3 3 2 2 5" xfId="12199" xr:uid="{00000000-0005-0000-0000-000003360000}"/>
    <cellStyle name="쉼표 [0] 2 3 3 2 2 5 2" xfId="12200" xr:uid="{00000000-0005-0000-0000-000004360000}"/>
    <cellStyle name="쉼표 [0] 2 3 3 2 2 5 2 2" xfId="12201" xr:uid="{00000000-0005-0000-0000-000005360000}"/>
    <cellStyle name="쉼표 [0] 2 3 3 2 2 5 3" xfId="12202" xr:uid="{00000000-0005-0000-0000-000006360000}"/>
    <cellStyle name="쉼표 [0] 2 3 3 2 2 5 4" xfId="39272" xr:uid="{00000000-0005-0000-0000-000007360000}"/>
    <cellStyle name="쉼표 [0] 2 3 3 2 2 6" xfId="12203" xr:uid="{00000000-0005-0000-0000-000008360000}"/>
    <cellStyle name="쉼표 [0] 2 3 3 2 2 6 2" xfId="12204" xr:uid="{00000000-0005-0000-0000-000009360000}"/>
    <cellStyle name="쉼표 [0] 2 3 3 2 2 6 2 2" xfId="12205" xr:uid="{00000000-0005-0000-0000-00000A360000}"/>
    <cellStyle name="쉼표 [0] 2 3 3 2 2 6 3" xfId="12206" xr:uid="{00000000-0005-0000-0000-00000B360000}"/>
    <cellStyle name="쉼표 [0] 2 3 3 2 2 7" xfId="12207" xr:uid="{00000000-0005-0000-0000-00000C360000}"/>
    <cellStyle name="쉼표 [0] 2 3 3 2 2 7 2" xfId="12208" xr:uid="{00000000-0005-0000-0000-00000D360000}"/>
    <cellStyle name="쉼표 [0] 2 3 3 2 2 8" xfId="12209" xr:uid="{00000000-0005-0000-0000-00000E360000}"/>
    <cellStyle name="쉼표 [0] 2 3 3 2 2 9" xfId="39273" xr:uid="{00000000-0005-0000-0000-00000F360000}"/>
    <cellStyle name="쉼표 [0] 2 3 3 2 3" xfId="12210" xr:uid="{00000000-0005-0000-0000-000010360000}"/>
    <cellStyle name="쉼표 [0] 2 3 3 2 3 2" xfId="12211" xr:uid="{00000000-0005-0000-0000-000011360000}"/>
    <cellStyle name="쉼표 [0] 2 3 3 2 3 2 2" xfId="12212" xr:uid="{00000000-0005-0000-0000-000012360000}"/>
    <cellStyle name="쉼표 [0] 2 3 3 2 3 2 2 2" xfId="12213" xr:uid="{00000000-0005-0000-0000-000013360000}"/>
    <cellStyle name="쉼표 [0] 2 3 3 2 3 2 2 2 2" xfId="12214" xr:uid="{00000000-0005-0000-0000-000014360000}"/>
    <cellStyle name="쉼표 [0] 2 3 3 2 3 2 2 2 2 2" xfId="12215" xr:uid="{00000000-0005-0000-0000-000015360000}"/>
    <cellStyle name="쉼표 [0] 2 3 3 2 3 2 2 2 3" xfId="12216" xr:uid="{00000000-0005-0000-0000-000016360000}"/>
    <cellStyle name="쉼표 [0] 2 3 3 2 3 2 2 3" xfId="12217" xr:uid="{00000000-0005-0000-0000-000017360000}"/>
    <cellStyle name="쉼표 [0] 2 3 3 2 3 2 2 3 2" xfId="12218" xr:uid="{00000000-0005-0000-0000-000018360000}"/>
    <cellStyle name="쉼표 [0] 2 3 3 2 3 2 2 3 2 2" xfId="12219" xr:uid="{00000000-0005-0000-0000-000019360000}"/>
    <cellStyle name="쉼표 [0] 2 3 3 2 3 2 2 3 3" xfId="12220" xr:uid="{00000000-0005-0000-0000-00001A360000}"/>
    <cellStyle name="쉼표 [0] 2 3 3 2 3 2 2 4" xfId="12221" xr:uid="{00000000-0005-0000-0000-00001B360000}"/>
    <cellStyle name="쉼표 [0] 2 3 3 2 3 2 2 4 2" xfId="12222" xr:uid="{00000000-0005-0000-0000-00001C360000}"/>
    <cellStyle name="쉼표 [0] 2 3 3 2 3 2 2 5" xfId="12223" xr:uid="{00000000-0005-0000-0000-00001D360000}"/>
    <cellStyle name="쉼표 [0] 2 3 3 2 3 2 2 6" xfId="39274" xr:uid="{00000000-0005-0000-0000-00001E360000}"/>
    <cellStyle name="쉼표 [0] 2 3 3 2 3 2 3" xfId="12224" xr:uid="{00000000-0005-0000-0000-00001F360000}"/>
    <cellStyle name="쉼표 [0] 2 3 3 2 3 2 3 2" xfId="12225" xr:uid="{00000000-0005-0000-0000-000020360000}"/>
    <cellStyle name="쉼표 [0] 2 3 3 2 3 2 3 2 2" xfId="12226" xr:uid="{00000000-0005-0000-0000-000021360000}"/>
    <cellStyle name="쉼표 [0] 2 3 3 2 3 2 3 3" xfId="12227" xr:uid="{00000000-0005-0000-0000-000022360000}"/>
    <cellStyle name="쉼표 [0] 2 3 3 2 3 2 4" xfId="12228" xr:uid="{00000000-0005-0000-0000-000023360000}"/>
    <cellStyle name="쉼표 [0] 2 3 3 2 3 2 4 2" xfId="12229" xr:uid="{00000000-0005-0000-0000-000024360000}"/>
    <cellStyle name="쉼표 [0] 2 3 3 2 3 2 4 2 2" xfId="12230" xr:uid="{00000000-0005-0000-0000-000025360000}"/>
    <cellStyle name="쉼표 [0] 2 3 3 2 3 2 4 3" xfId="12231" xr:uid="{00000000-0005-0000-0000-000026360000}"/>
    <cellStyle name="쉼표 [0] 2 3 3 2 3 2 5" xfId="12232" xr:uid="{00000000-0005-0000-0000-000027360000}"/>
    <cellStyle name="쉼표 [0] 2 3 3 2 3 2 5 2" xfId="12233" xr:uid="{00000000-0005-0000-0000-000028360000}"/>
    <cellStyle name="쉼표 [0] 2 3 3 2 3 2 6" xfId="12234" xr:uid="{00000000-0005-0000-0000-000029360000}"/>
    <cellStyle name="쉼표 [0] 2 3 3 2 3 2 7" xfId="39275" xr:uid="{00000000-0005-0000-0000-00002A360000}"/>
    <cellStyle name="쉼표 [0] 2 3 3 2 3 3" xfId="12235" xr:uid="{00000000-0005-0000-0000-00002B360000}"/>
    <cellStyle name="쉼표 [0] 2 3 3 2 3 3 2" xfId="12236" xr:uid="{00000000-0005-0000-0000-00002C360000}"/>
    <cellStyle name="쉼표 [0] 2 3 3 2 3 3 2 2" xfId="12237" xr:uid="{00000000-0005-0000-0000-00002D360000}"/>
    <cellStyle name="쉼표 [0] 2 3 3 2 3 3 2 2 2" xfId="12238" xr:uid="{00000000-0005-0000-0000-00002E360000}"/>
    <cellStyle name="쉼표 [0] 2 3 3 2 3 3 2 3" xfId="12239" xr:uid="{00000000-0005-0000-0000-00002F360000}"/>
    <cellStyle name="쉼표 [0] 2 3 3 2 3 3 2 4" xfId="39276" xr:uid="{00000000-0005-0000-0000-000030360000}"/>
    <cellStyle name="쉼표 [0] 2 3 3 2 3 3 3" xfId="12240" xr:uid="{00000000-0005-0000-0000-000031360000}"/>
    <cellStyle name="쉼표 [0] 2 3 3 2 3 3 3 2" xfId="12241" xr:uid="{00000000-0005-0000-0000-000032360000}"/>
    <cellStyle name="쉼표 [0] 2 3 3 2 3 3 3 2 2" xfId="12242" xr:uid="{00000000-0005-0000-0000-000033360000}"/>
    <cellStyle name="쉼표 [0] 2 3 3 2 3 3 3 3" xfId="12243" xr:uid="{00000000-0005-0000-0000-000034360000}"/>
    <cellStyle name="쉼표 [0] 2 3 3 2 3 3 4" xfId="12244" xr:uid="{00000000-0005-0000-0000-000035360000}"/>
    <cellStyle name="쉼표 [0] 2 3 3 2 3 3 4 2" xfId="12245" xr:uid="{00000000-0005-0000-0000-000036360000}"/>
    <cellStyle name="쉼표 [0] 2 3 3 2 3 3 5" xfId="12246" xr:uid="{00000000-0005-0000-0000-000037360000}"/>
    <cellStyle name="쉼표 [0] 2 3 3 2 3 3 6" xfId="39277" xr:uid="{00000000-0005-0000-0000-000038360000}"/>
    <cellStyle name="쉼표 [0] 2 3 3 2 3 4" xfId="12247" xr:uid="{00000000-0005-0000-0000-000039360000}"/>
    <cellStyle name="쉼표 [0] 2 3 3 2 3 4 2" xfId="12248" xr:uid="{00000000-0005-0000-0000-00003A360000}"/>
    <cellStyle name="쉼표 [0] 2 3 3 2 3 4 2 2" xfId="12249" xr:uid="{00000000-0005-0000-0000-00003B360000}"/>
    <cellStyle name="쉼표 [0] 2 3 3 2 3 4 2 2 2" xfId="12250" xr:uid="{00000000-0005-0000-0000-00003C360000}"/>
    <cellStyle name="쉼표 [0] 2 3 3 2 3 4 2 3" xfId="12251" xr:uid="{00000000-0005-0000-0000-00003D360000}"/>
    <cellStyle name="쉼표 [0] 2 3 3 2 3 4 3" xfId="12252" xr:uid="{00000000-0005-0000-0000-00003E360000}"/>
    <cellStyle name="쉼표 [0] 2 3 3 2 3 4 3 2" xfId="12253" xr:uid="{00000000-0005-0000-0000-00003F360000}"/>
    <cellStyle name="쉼표 [0] 2 3 3 2 3 4 3 2 2" xfId="12254" xr:uid="{00000000-0005-0000-0000-000040360000}"/>
    <cellStyle name="쉼표 [0] 2 3 3 2 3 4 3 3" xfId="12255" xr:uid="{00000000-0005-0000-0000-000041360000}"/>
    <cellStyle name="쉼표 [0] 2 3 3 2 3 4 4" xfId="12256" xr:uid="{00000000-0005-0000-0000-000042360000}"/>
    <cellStyle name="쉼표 [0] 2 3 3 2 3 4 4 2" xfId="12257" xr:uid="{00000000-0005-0000-0000-000043360000}"/>
    <cellStyle name="쉼표 [0] 2 3 3 2 3 4 5" xfId="12258" xr:uid="{00000000-0005-0000-0000-000044360000}"/>
    <cellStyle name="쉼표 [0] 2 3 3 2 3 4 6" xfId="39278" xr:uid="{00000000-0005-0000-0000-000045360000}"/>
    <cellStyle name="쉼표 [0] 2 3 3 2 3 5" xfId="12259" xr:uid="{00000000-0005-0000-0000-000046360000}"/>
    <cellStyle name="쉼표 [0] 2 3 3 2 3 5 2" xfId="12260" xr:uid="{00000000-0005-0000-0000-000047360000}"/>
    <cellStyle name="쉼표 [0] 2 3 3 2 3 5 2 2" xfId="12261" xr:uid="{00000000-0005-0000-0000-000048360000}"/>
    <cellStyle name="쉼표 [0] 2 3 3 2 3 5 3" xfId="12262" xr:uid="{00000000-0005-0000-0000-000049360000}"/>
    <cellStyle name="쉼표 [0] 2 3 3 2 3 6" xfId="12263" xr:uid="{00000000-0005-0000-0000-00004A360000}"/>
    <cellStyle name="쉼표 [0] 2 3 3 2 3 6 2" xfId="12264" xr:uid="{00000000-0005-0000-0000-00004B360000}"/>
    <cellStyle name="쉼표 [0] 2 3 3 2 3 6 2 2" xfId="12265" xr:uid="{00000000-0005-0000-0000-00004C360000}"/>
    <cellStyle name="쉼표 [0] 2 3 3 2 3 6 3" xfId="12266" xr:uid="{00000000-0005-0000-0000-00004D360000}"/>
    <cellStyle name="쉼표 [0] 2 3 3 2 3 7" xfId="12267" xr:uid="{00000000-0005-0000-0000-00004E360000}"/>
    <cellStyle name="쉼표 [0] 2 3 3 2 3 7 2" xfId="12268" xr:uid="{00000000-0005-0000-0000-00004F360000}"/>
    <cellStyle name="쉼표 [0] 2 3 3 2 3 8" xfId="12269" xr:uid="{00000000-0005-0000-0000-000050360000}"/>
    <cellStyle name="쉼표 [0] 2 3 3 2 3 9" xfId="39279" xr:uid="{00000000-0005-0000-0000-000051360000}"/>
    <cellStyle name="쉼표 [0] 2 3 3 2 4" xfId="12270" xr:uid="{00000000-0005-0000-0000-000052360000}"/>
    <cellStyle name="쉼표 [0] 2 3 3 2 4 2" xfId="12271" xr:uid="{00000000-0005-0000-0000-000053360000}"/>
    <cellStyle name="쉼표 [0] 2 3 3 2 4 2 2" xfId="12272" xr:uid="{00000000-0005-0000-0000-000054360000}"/>
    <cellStyle name="쉼표 [0] 2 3 3 2 4 2 2 2" xfId="12273" xr:uid="{00000000-0005-0000-0000-000055360000}"/>
    <cellStyle name="쉼표 [0] 2 3 3 2 4 2 2 2 2" xfId="12274" xr:uid="{00000000-0005-0000-0000-000056360000}"/>
    <cellStyle name="쉼표 [0] 2 3 3 2 4 2 2 3" xfId="12275" xr:uid="{00000000-0005-0000-0000-000057360000}"/>
    <cellStyle name="쉼표 [0] 2 3 3 2 4 2 3" xfId="12276" xr:uid="{00000000-0005-0000-0000-000058360000}"/>
    <cellStyle name="쉼표 [0] 2 3 3 2 4 2 3 2" xfId="12277" xr:uid="{00000000-0005-0000-0000-000059360000}"/>
    <cellStyle name="쉼표 [0] 2 3 3 2 4 2 3 2 2" xfId="12278" xr:uid="{00000000-0005-0000-0000-00005A360000}"/>
    <cellStyle name="쉼표 [0] 2 3 3 2 4 2 3 3" xfId="12279" xr:uid="{00000000-0005-0000-0000-00005B360000}"/>
    <cellStyle name="쉼표 [0] 2 3 3 2 4 2 4" xfId="12280" xr:uid="{00000000-0005-0000-0000-00005C360000}"/>
    <cellStyle name="쉼표 [0] 2 3 3 2 4 2 4 2" xfId="12281" xr:uid="{00000000-0005-0000-0000-00005D360000}"/>
    <cellStyle name="쉼표 [0] 2 3 3 2 4 2 5" xfId="12282" xr:uid="{00000000-0005-0000-0000-00005E360000}"/>
    <cellStyle name="쉼표 [0] 2 3 3 2 4 2 6" xfId="39280" xr:uid="{00000000-0005-0000-0000-00005F360000}"/>
    <cellStyle name="쉼표 [0] 2 3 3 2 4 3" xfId="12283" xr:uid="{00000000-0005-0000-0000-000060360000}"/>
    <cellStyle name="쉼표 [0] 2 3 3 2 4 3 2" xfId="12284" xr:uid="{00000000-0005-0000-0000-000061360000}"/>
    <cellStyle name="쉼표 [0] 2 3 3 2 4 3 2 2" xfId="12285" xr:uid="{00000000-0005-0000-0000-000062360000}"/>
    <cellStyle name="쉼표 [0] 2 3 3 2 4 3 3" xfId="12286" xr:uid="{00000000-0005-0000-0000-000063360000}"/>
    <cellStyle name="쉼표 [0] 2 3 3 2 4 4" xfId="12287" xr:uid="{00000000-0005-0000-0000-000064360000}"/>
    <cellStyle name="쉼표 [0] 2 3 3 2 4 4 2" xfId="12288" xr:uid="{00000000-0005-0000-0000-000065360000}"/>
    <cellStyle name="쉼표 [0] 2 3 3 2 4 4 2 2" xfId="12289" xr:uid="{00000000-0005-0000-0000-000066360000}"/>
    <cellStyle name="쉼표 [0] 2 3 3 2 4 4 3" xfId="12290" xr:uid="{00000000-0005-0000-0000-000067360000}"/>
    <cellStyle name="쉼표 [0] 2 3 3 2 4 5" xfId="12291" xr:uid="{00000000-0005-0000-0000-000068360000}"/>
    <cellStyle name="쉼표 [0] 2 3 3 2 4 5 2" xfId="12292" xr:uid="{00000000-0005-0000-0000-000069360000}"/>
    <cellStyle name="쉼표 [0] 2 3 3 2 4 6" xfId="12293" xr:uid="{00000000-0005-0000-0000-00006A360000}"/>
    <cellStyle name="쉼표 [0] 2 3 3 2 4 7" xfId="39281" xr:uid="{00000000-0005-0000-0000-00006B360000}"/>
    <cellStyle name="쉼표 [0] 2 3 3 2 5" xfId="12294" xr:uid="{00000000-0005-0000-0000-00006C360000}"/>
    <cellStyle name="쉼표 [0] 2 3 3 2 5 2" xfId="12295" xr:uid="{00000000-0005-0000-0000-00006D360000}"/>
    <cellStyle name="쉼표 [0] 2 3 3 2 5 2 2" xfId="12296" xr:uid="{00000000-0005-0000-0000-00006E360000}"/>
    <cellStyle name="쉼표 [0] 2 3 3 2 5 2 2 2" xfId="12297" xr:uid="{00000000-0005-0000-0000-00006F360000}"/>
    <cellStyle name="쉼표 [0] 2 3 3 2 5 2 3" xfId="12298" xr:uid="{00000000-0005-0000-0000-000070360000}"/>
    <cellStyle name="쉼표 [0] 2 3 3 2 5 2 4" xfId="39282" xr:uid="{00000000-0005-0000-0000-000071360000}"/>
    <cellStyle name="쉼표 [0] 2 3 3 2 5 3" xfId="12299" xr:uid="{00000000-0005-0000-0000-000072360000}"/>
    <cellStyle name="쉼표 [0] 2 3 3 2 5 3 2" xfId="12300" xr:uid="{00000000-0005-0000-0000-000073360000}"/>
    <cellStyle name="쉼표 [0] 2 3 3 2 5 3 2 2" xfId="12301" xr:uid="{00000000-0005-0000-0000-000074360000}"/>
    <cellStyle name="쉼표 [0] 2 3 3 2 5 3 3" xfId="12302" xr:uid="{00000000-0005-0000-0000-000075360000}"/>
    <cellStyle name="쉼표 [0] 2 3 3 2 5 4" xfId="12303" xr:uid="{00000000-0005-0000-0000-000076360000}"/>
    <cellStyle name="쉼표 [0] 2 3 3 2 5 4 2" xfId="12304" xr:uid="{00000000-0005-0000-0000-000077360000}"/>
    <cellStyle name="쉼표 [0] 2 3 3 2 5 5" xfId="12305" xr:uid="{00000000-0005-0000-0000-000078360000}"/>
    <cellStyle name="쉼표 [0] 2 3 3 2 5 6" xfId="39283" xr:uid="{00000000-0005-0000-0000-000079360000}"/>
    <cellStyle name="쉼표 [0] 2 3 3 2 6" xfId="12306" xr:uid="{00000000-0005-0000-0000-00007A360000}"/>
    <cellStyle name="쉼표 [0] 2 3 3 2 6 2" xfId="12307" xr:uid="{00000000-0005-0000-0000-00007B360000}"/>
    <cellStyle name="쉼표 [0] 2 3 3 2 6 2 2" xfId="12308" xr:uid="{00000000-0005-0000-0000-00007C360000}"/>
    <cellStyle name="쉼표 [0] 2 3 3 2 6 2 2 2" xfId="12309" xr:uid="{00000000-0005-0000-0000-00007D360000}"/>
    <cellStyle name="쉼표 [0] 2 3 3 2 6 2 3" xfId="12310" xr:uid="{00000000-0005-0000-0000-00007E360000}"/>
    <cellStyle name="쉼표 [0] 2 3 3 2 6 3" xfId="12311" xr:uid="{00000000-0005-0000-0000-00007F360000}"/>
    <cellStyle name="쉼표 [0] 2 3 3 2 6 3 2" xfId="12312" xr:uid="{00000000-0005-0000-0000-000080360000}"/>
    <cellStyle name="쉼표 [0] 2 3 3 2 6 3 2 2" xfId="12313" xr:uid="{00000000-0005-0000-0000-000081360000}"/>
    <cellStyle name="쉼표 [0] 2 3 3 2 6 3 3" xfId="12314" xr:uid="{00000000-0005-0000-0000-000082360000}"/>
    <cellStyle name="쉼표 [0] 2 3 3 2 6 4" xfId="12315" xr:uid="{00000000-0005-0000-0000-000083360000}"/>
    <cellStyle name="쉼표 [0] 2 3 3 2 6 4 2" xfId="12316" xr:uid="{00000000-0005-0000-0000-000084360000}"/>
    <cellStyle name="쉼표 [0] 2 3 3 2 6 5" xfId="12317" xr:uid="{00000000-0005-0000-0000-000085360000}"/>
    <cellStyle name="쉼표 [0] 2 3 3 2 6 6" xfId="39284" xr:uid="{00000000-0005-0000-0000-000086360000}"/>
    <cellStyle name="쉼표 [0] 2 3 3 2 7" xfId="12318" xr:uid="{00000000-0005-0000-0000-000087360000}"/>
    <cellStyle name="쉼표 [0] 2 3 3 2 7 2" xfId="12319" xr:uid="{00000000-0005-0000-0000-000088360000}"/>
    <cellStyle name="쉼표 [0] 2 3 3 2 7 2 2" xfId="12320" xr:uid="{00000000-0005-0000-0000-000089360000}"/>
    <cellStyle name="쉼표 [0] 2 3 3 2 7 3" xfId="12321" xr:uid="{00000000-0005-0000-0000-00008A360000}"/>
    <cellStyle name="쉼표 [0] 2 3 3 2 8" xfId="12322" xr:uid="{00000000-0005-0000-0000-00008B360000}"/>
    <cellStyle name="쉼표 [0] 2 3 3 2 8 2" xfId="12323" xr:uid="{00000000-0005-0000-0000-00008C360000}"/>
    <cellStyle name="쉼표 [0] 2 3 3 2 8 2 2" xfId="12324" xr:uid="{00000000-0005-0000-0000-00008D360000}"/>
    <cellStyle name="쉼표 [0] 2 3 3 2 8 3" xfId="12325" xr:uid="{00000000-0005-0000-0000-00008E360000}"/>
    <cellStyle name="쉼표 [0] 2 3 3 2 9" xfId="12326" xr:uid="{00000000-0005-0000-0000-00008F360000}"/>
    <cellStyle name="쉼표 [0] 2 3 3 2 9 2" xfId="12327" xr:uid="{00000000-0005-0000-0000-000090360000}"/>
    <cellStyle name="쉼표 [0] 2 3 3 3" xfId="12328" xr:uid="{00000000-0005-0000-0000-000091360000}"/>
    <cellStyle name="쉼표 [0] 2 3 3 3 2" xfId="12329" xr:uid="{00000000-0005-0000-0000-000092360000}"/>
    <cellStyle name="쉼표 [0] 2 3 3 3 2 2" xfId="12330" xr:uid="{00000000-0005-0000-0000-000093360000}"/>
    <cellStyle name="쉼표 [0] 2 3 3 3 2 2 2" xfId="12331" xr:uid="{00000000-0005-0000-0000-000094360000}"/>
    <cellStyle name="쉼표 [0] 2 3 3 3 2 2 2 2" xfId="12332" xr:uid="{00000000-0005-0000-0000-000095360000}"/>
    <cellStyle name="쉼표 [0] 2 3 3 3 2 2 2 2 2" xfId="12333" xr:uid="{00000000-0005-0000-0000-000096360000}"/>
    <cellStyle name="쉼표 [0] 2 3 3 3 2 2 2 3" xfId="12334" xr:uid="{00000000-0005-0000-0000-000097360000}"/>
    <cellStyle name="쉼표 [0] 2 3 3 3 2 2 2 4" xfId="39285" xr:uid="{00000000-0005-0000-0000-000098360000}"/>
    <cellStyle name="쉼표 [0] 2 3 3 3 2 2 3" xfId="12335" xr:uid="{00000000-0005-0000-0000-000099360000}"/>
    <cellStyle name="쉼표 [0] 2 3 3 3 2 2 3 2" xfId="12336" xr:uid="{00000000-0005-0000-0000-00009A360000}"/>
    <cellStyle name="쉼표 [0] 2 3 3 3 2 2 3 2 2" xfId="12337" xr:uid="{00000000-0005-0000-0000-00009B360000}"/>
    <cellStyle name="쉼표 [0] 2 3 3 3 2 2 3 3" xfId="12338" xr:uid="{00000000-0005-0000-0000-00009C360000}"/>
    <cellStyle name="쉼표 [0] 2 3 3 3 2 2 4" xfId="12339" xr:uid="{00000000-0005-0000-0000-00009D360000}"/>
    <cellStyle name="쉼표 [0] 2 3 3 3 2 2 4 2" xfId="12340" xr:uid="{00000000-0005-0000-0000-00009E360000}"/>
    <cellStyle name="쉼표 [0] 2 3 3 3 2 2 5" xfId="12341" xr:uid="{00000000-0005-0000-0000-00009F360000}"/>
    <cellStyle name="쉼표 [0] 2 3 3 3 2 2 6" xfId="39286" xr:uid="{00000000-0005-0000-0000-0000A0360000}"/>
    <cellStyle name="쉼표 [0] 2 3 3 3 2 3" xfId="12342" xr:uid="{00000000-0005-0000-0000-0000A1360000}"/>
    <cellStyle name="쉼표 [0] 2 3 3 3 2 3 2" xfId="12343" xr:uid="{00000000-0005-0000-0000-0000A2360000}"/>
    <cellStyle name="쉼표 [0] 2 3 3 3 2 3 2 2" xfId="12344" xr:uid="{00000000-0005-0000-0000-0000A3360000}"/>
    <cellStyle name="쉼표 [0] 2 3 3 3 2 3 2 3" xfId="39287" xr:uid="{00000000-0005-0000-0000-0000A4360000}"/>
    <cellStyle name="쉼표 [0] 2 3 3 3 2 3 3" xfId="12345" xr:uid="{00000000-0005-0000-0000-0000A5360000}"/>
    <cellStyle name="쉼표 [0] 2 3 3 3 2 3 4" xfId="39288" xr:uid="{00000000-0005-0000-0000-0000A6360000}"/>
    <cellStyle name="쉼표 [0] 2 3 3 3 2 4" xfId="12346" xr:uid="{00000000-0005-0000-0000-0000A7360000}"/>
    <cellStyle name="쉼표 [0] 2 3 3 3 2 4 2" xfId="12347" xr:uid="{00000000-0005-0000-0000-0000A8360000}"/>
    <cellStyle name="쉼표 [0] 2 3 3 3 2 4 2 2" xfId="12348" xr:uid="{00000000-0005-0000-0000-0000A9360000}"/>
    <cellStyle name="쉼표 [0] 2 3 3 3 2 4 3" xfId="12349" xr:uid="{00000000-0005-0000-0000-0000AA360000}"/>
    <cellStyle name="쉼표 [0] 2 3 3 3 2 4 4" xfId="39289" xr:uid="{00000000-0005-0000-0000-0000AB360000}"/>
    <cellStyle name="쉼표 [0] 2 3 3 3 2 5" xfId="12350" xr:uid="{00000000-0005-0000-0000-0000AC360000}"/>
    <cellStyle name="쉼표 [0] 2 3 3 3 2 5 2" xfId="12351" xr:uid="{00000000-0005-0000-0000-0000AD360000}"/>
    <cellStyle name="쉼표 [0] 2 3 3 3 2 6" xfId="12352" xr:uid="{00000000-0005-0000-0000-0000AE360000}"/>
    <cellStyle name="쉼표 [0] 2 3 3 3 2 7" xfId="39290" xr:uid="{00000000-0005-0000-0000-0000AF360000}"/>
    <cellStyle name="쉼표 [0] 2 3 3 3 3" xfId="12353" xr:uid="{00000000-0005-0000-0000-0000B0360000}"/>
    <cellStyle name="쉼표 [0] 2 3 3 3 3 2" xfId="12354" xr:uid="{00000000-0005-0000-0000-0000B1360000}"/>
    <cellStyle name="쉼표 [0] 2 3 3 3 3 2 2" xfId="12355" xr:uid="{00000000-0005-0000-0000-0000B2360000}"/>
    <cellStyle name="쉼표 [0] 2 3 3 3 3 2 2 2" xfId="12356" xr:uid="{00000000-0005-0000-0000-0000B3360000}"/>
    <cellStyle name="쉼표 [0] 2 3 3 3 3 2 3" xfId="12357" xr:uid="{00000000-0005-0000-0000-0000B4360000}"/>
    <cellStyle name="쉼표 [0] 2 3 3 3 3 2 4" xfId="39291" xr:uid="{00000000-0005-0000-0000-0000B5360000}"/>
    <cellStyle name="쉼표 [0] 2 3 3 3 3 3" xfId="12358" xr:uid="{00000000-0005-0000-0000-0000B6360000}"/>
    <cellStyle name="쉼표 [0] 2 3 3 3 3 3 2" xfId="12359" xr:uid="{00000000-0005-0000-0000-0000B7360000}"/>
    <cellStyle name="쉼표 [0] 2 3 3 3 3 3 2 2" xfId="12360" xr:uid="{00000000-0005-0000-0000-0000B8360000}"/>
    <cellStyle name="쉼표 [0] 2 3 3 3 3 3 3" xfId="12361" xr:uid="{00000000-0005-0000-0000-0000B9360000}"/>
    <cellStyle name="쉼표 [0] 2 3 3 3 3 4" xfId="12362" xr:uid="{00000000-0005-0000-0000-0000BA360000}"/>
    <cellStyle name="쉼표 [0] 2 3 3 3 3 4 2" xfId="12363" xr:uid="{00000000-0005-0000-0000-0000BB360000}"/>
    <cellStyle name="쉼표 [0] 2 3 3 3 3 5" xfId="12364" xr:uid="{00000000-0005-0000-0000-0000BC360000}"/>
    <cellStyle name="쉼표 [0] 2 3 3 3 3 6" xfId="39292" xr:uid="{00000000-0005-0000-0000-0000BD360000}"/>
    <cellStyle name="쉼표 [0] 2 3 3 3 4" xfId="12365" xr:uid="{00000000-0005-0000-0000-0000BE360000}"/>
    <cellStyle name="쉼표 [0] 2 3 3 3 4 2" xfId="12366" xr:uid="{00000000-0005-0000-0000-0000BF360000}"/>
    <cellStyle name="쉼표 [0] 2 3 3 3 4 2 2" xfId="12367" xr:uid="{00000000-0005-0000-0000-0000C0360000}"/>
    <cellStyle name="쉼표 [0] 2 3 3 3 4 2 2 2" xfId="12368" xr:uid="{00000000-0005-0000-0000-0000C1360000}"/>
    <cellStyle name="쉼표 [0] 2 3 3 3 4 2 3" xfId="12369" xr:uid="{00000000-0005-0000-0000-0000C2360000}"/>
    <cellStyle name="쉼표 [0] 2 3 3 3 4 2 4" xfId="39293" xr:uid="{00000000-0005-0000-0000-0000C3360000}"/>
    <cellStyle name="쉼표 [0] 2 3 3 3 4 3" xfId="12370" xr:uid="{00000000-0005-0000-0000-0000C4360000}"/>
    <cellStyle name="쉼표 [0] 2 3 3 3 4 3 2" xfId="12371" xr:uid="{00000000-0005-0000-0000-0000C5360000}"/>
    <cellStyle name="쉼표 [0] 2 3 3 3 4 3 2 2" xfId="12372" xr:uid="{00000000-0005-0000-0000-0000C6360000}"/>
    <cellStyle name="쉼표 [0] 2 3 3 3 4 3 3" xfId="12373" xr:uid="{00000000-0005-0000-0000-0000C7360000}"/>
    <cellStyle name="쉼표 [0] 2 3 3 3 4 4" xfId="12374" xr:uid="{00000000-0005-0000-0000-0000C8360000}"/>
    <cellStyle name="쉼표 [0] 2 3 3 3 4 4 2" xfId="12375" xr:uid="{00000000-0005-0000-0000-0000C9360000}"/>
    <cellStyle name="쉼표 [0] 2 3 3 3 4 5" xfId="12376" xr:uid="{00000000-0005-0000-0000-0000CA360000}"/>
    <cellStyle name="쉼표 [0] 2 3 3 3 4 6" xfId="39294" xr:uid="{00000000-0005-0000-0000-0000CB360000}"/>
    <cellStyle name="쉼표 [0] 2 3 3 3 5" xfId="12377" xr:uid="{00000000-0005-0000-0000-0000CC360000}"/>
    <cellStyle name="쉼표 [0] 2 3 3 3 5 2" xfId="12378" xr:uid="{00000000-0005-0000-0000-0000CD360000}"/>
    <cellStyle name="쉼표 [0] 2 3 3 3 5 2 2" xfId="12379" xr:uid="{00000000-0005-0000-0000-0000CE360000}"/>
    <cellStyle name="쉼표 [0] 2 3 3 3 5 3" xfId="12380" xr:uid="{00000000-0005-0000-0000-0000CF360000}"/>
    <cellStyle name="쉼표 [0] 2 3 3 3 5 4" xfId="39295" xr:uid="{00000000-0005-0000-0000-0000D0360000}"/>
    <cellStyle name="쉼표 [0] 2 3 3 3 6" xfId="12381" xr:uid="{00000000-0005-0000-0000-0000D1360000}"/>
    <cellStyle name="쉼표 [0] 2 3 3 3 6 2" xfId="12382" xr:uid="{00000000-0005-0000-0000-0000D2360000}"/>
    <cellStyle name="쉼표 [0] 2 3 3 3 6 2 2" xfId="12383" xr:uid="{00000000-0005-0000-0000-0000D3360000}"/>
    <cellStyle name="쉼표 [0] 2 3 3 3 6 3" xfId="12384" xr:uid="{00000000-0005-0000-0000-0000D4360000}"/>
    <cellStyle name="쉼표 [0] 2 3 3 3 7" xfId="12385" xr:uid="{00000000-0005-0000-0000-0000D5360000}"/>
    <cellStyle name="쉼표 [0] 2 3 3 3 7 2" xfId="12386" xr:uid="{00000000-0005-0000-0000-0000D6360000}"/>
    <cellStyle name="쉼표 [0] 2 3 3 3 8" xfId="12387" xr:uid="{00000000-0005-0000-0000-0000D7360000}"/>
    <cellStyle name="쉼표 [0] 2 3 3 3 9" xfId="39296" xr:uid="{00000000-0005-0000-0000-0000D8360000}"/>
    <cellStyle name="쉼표 [0] 2 3 3 4" xfId="12388" xr:uid="{00000000-0005-0000-0000-0000D9360000}"/>
    <cellStyle name="쉼표 [0] 2 3 3 4 2" xfId="12389" xr:uid="{00000000-0005-0000-0000-0000DA360000}"/>
    <cellStyle name="쉼표 [0] 2 3 3 4 2 2" xfId="12390" xr:uid="{00000000-0005-0000-0000-0000DB360000}"/>
    <cellStyle name="쉼표 [0] 2 3 3 4 2 2 2" xfId="12391" xr:uid="{00000000-0005-0000-0000-0000DC360000}"/>
    <cellStyle name="쉼표 [0] 2 3 3 4 2 2 2 2" xfId="12392" xr:uid="{00000000-0005-0000-0000-0000DD360000}"/>
    <cellStyle name="쉼표 [0] 2 3 3 4 2 2 2 2 2" xfId="12393" xr:uid="{00000000-0005-0000-0000-0000DE360000}"/>
    <cellStyle name="쉼표 [0] 2 3 3 4 2 2 2 3" xfId="12394" xr:uid="{00000000-0005-0000-0000-0000DF360000}"/>
    <cellStyle name="쉼표 [0] 2 3 3 4 2 2 2 4" xfId="39297" xr:uid="{00000000-0005-0000-0000-0000E0360000}"/>
    <cellStyle name="쉼표 [0] 2 3 3 4 2 2 3" xfId="12395" xr:uid="{00000000-0005-0000-0000-0000E1360000}"/>
    <cellStyle name="쉼표 [0] 2 3 3 4 2 2 3 2" xfId="12396" xr:uid="{00000000-0005-0000-0000-0000E2360000}"/>
    <cellStyle name="쉼표 [0] 2 3 3 4 2 2 3 2 2" xfId="12397" xr:uid="{00000000-0005-0000-0000-0000E3360000}"/>
    <cellStyle name="쉼표 [0] 2 3 3 4 2 2 3 3" xfId="12398" xr:uid="{00000000-0005-0000-0000-0000E4360000}"/>
    <cellStyle name="쉼표 [0] 2 3 3 4 2 2 4" xfId="12399" xr:uid="{00000000-0005-0000-0000-0000E5360000}"/>
    <cellStyle name="쉼표 [0] 2 3 3 4 2 2 4 2" xfId="12400" xr:uid="{00000000-0005-0000-0000-0000E6360000}"/>
    <cellStyle name="쉼표 [0] 2 3 3 4 2 2 5" xfId="12401" xr:uid="{00000000-0005-0000-0000-0000E7360000}"/>
    <cellStyle name="쉼표 [0] 2 3 3 4 2 2 6" xfId="39298" xr:uid="{00000000-0005-0000-0000-0000E8360000}"/>
    <cellStyle name="쉼표 [0] 2 3 3 4 2 3" xfId="12402" xr:uid="{00000000-0005-0000-0000-0000E9360000}"/>
    <cellStyle name="쉼표 [0] 2 3 3 4 2 3 2" xfId="12403" xr:uid="{00000000-0005-0000-0000-0000EA360000}"/>
    <cellStyle name="쉼표 [0] 2 3 3 4 2 3 2 2" xfId="12404" xr:uid="{00000000-0005-0000-0000-0000EB360000}"/>
    <cellStyle name="쉼표 [0] 2 3 3 4 2 3 2 3" xfId="39299" xr:uid="{00000000-0005-0000-0000-0000EC360000}"/>
    <cellStyle name="쉼표 [0] 2 3 3 4 2 3 3" xfId="12405" xr:uid="{00000000-0005-0000-0000-0000ED360000}"/>
    <cellStyle name="쉼표 [0] 2 3 3 4 2 3 4" xfId="39300" xr:uid="{00000000-0005-0000-0000-0000EE360000}"/>
    <cellStyle name="쉼표 [0] 2 3 3 4 2 4" xfId="12406" xr:uid="{00000000-0005-0000-0000-0000EF360000}"/>
    <cellStyle name="쉼표 [0] 2 3 3 4 2 4 2" xfId="12407" xr:uid="{00000000-0005-0000-0000-0000F0360000}"/>
    <cellStyle name="쉼표 [0] 2 3 3 4 2 4 2 2" xfId="12408" xr:uid="{00000000-0005-0000-0000-0000F1360000}"/>
    <cellStyle name="쉼표 [0] 2 3 3 4 2 4 3" xfId="12409" xr:uid="{00000000-0005-0000-0000-0000F2360000}"/>
    <cellStyle name="쉼표 [0] 2 3 3 4 2 4 4" xfId="39301" xr:uid="{00000000-0005-0000-0000-0000F3360000}"/>
    <cellStyle name="쉼표 [0] 2 3 3 4 2 5" xfId="12410" xr:uid="{00000000-0005-0000-0000-0000F4360000}"/>
    <cellStyle name="쉼표 [0] 2 3 3 4 2 5 2" xfId="12411" xr:uid="{00000000-0005-0000-0000-0000F5360000}"/>
    <cellStyle name="쉼표 [0] 2 3 3 4 2 6" xfId="12412" xr:uid="{00000000-0005-0000-0000-0000F6360000}"/>
    <cellStyle name="쉼표 [0] 2 3 3 4 2 7" xfId="39302" xr:uid="{00000000-0005-0000-0000-0000F7360000}"/>
    <cellStyle name="쉼표 [0] 2 3 3 4 3" xfId="12413" xr:uid="{00000000-0005-0000-0000-0000F8360000}"/>
    <cellStyle name="쉼표 [0] 2 3 3 4 3 2" xfId="12414" xr:uid="{00000000-0005-0000-0000-0000F9360000}"/>
    <cellStyle name="쉼표 [0] 2 3 3 4 3 2 2" xfId="12415" xr:uid="{00000000-0005-0000-0000-0000FA360000}"/>
    <cellStyle name="쉼표 [0] 2 3 3 4 3 2 2 2" xfId="12416" xr:uid="{00000000-0005-0000-0000-0000FB360000}"/>
    <cellStyle name="쉼표 [0] 2 3 3 4 3 2 3" xfId="12417" xr:uid="{00000000-0005-0000-0000-0000FC360000}"/>
    <cellStyle name="쉼표 [0] 2 3 3 4 3 2 4" xfId="39303" xr:uid="{00000000-0005-0000-0000-0000FD360000}"/>
    <cellStyle name="쉼표 [0] 2 3 3 4 3 3" xfId="12418" xr:uid="{00000000-0005-0000-0000-0000FE360000}"/>
    <cellStyle name="쉼표 [0] 2 3 3 4 3 3 2" xfId="12419" xr:uid="{00000000-0005-0000-0000-0000FF360000}"/>
    <cellStyle name="쉼표 [0] 2 3 3 4 3 3 2 2" xfId="12420" xr:uid="{00000000-0005-0000-0000-000000370000}"/>
    <cellStyle name="쉼표 [0] 2 3 3 4 3 3 3" xfId="12421" xr:uid="{00000000-0005-0000-0000-000001370000}"/>
    <cellStyle name="쉼표 [0] 2 3 3 4 3 4" xfId="12422" xr:uid="{00000000-0005-0000-0000-000002370000}"/>
    <cellStyle name="쉼표 [0] 2 3 3 4 3 4 2" xfId="12423" xr:uid="{00000000-0005-0000-0000-000003370000}"/>
    <cellStyle name="쉼표 [0] 2 3 3 4 3 5" xfId="12424" xr:uid="{00000000-0005-0000-0000-000004370000}"/>
    <cellStyle name="쉼표 [0] 2 3 3 4 3 6" xfId="39304" xr:uid="{00000000-0005-0000-0000-000005370000}"/>
    <cellStyle name="쉼표 [0] 2 3 3 4 4" xfId="12425" xr:uid="{00000000-0005-0000-0000-000006370000}"/>
    <cellStyle name="쉼표 [0] 2 3 3 4 4 2" xfId="12426" xr:uid="{00000000-0005-0000-0000-000007370000}"/>
    <cellStyle name="쉼표 [0] 2 3 3 4 4 2 2" xfId="12427" xr:uid="{00000000-0005-0000-0000-000008370000}"/>
    <cellStyle name="쉼표 [0] 2 3 3 4 4 2 2 2" xfId="12428" xr:uid="{00000000-0005-0000-0000-000009370000}"/>
    <cellStyle name="쉼표 [0] 2 3 3 4 4 2 3" xfId="12429" xr:uid="{00000000-0005-0000-0000-00000A370000}"/>
    <cellStyle name="쉼표 [0] 2 3 3 4 4 2 4" xfId="39305" xr:uid="{00000000-0005-0000-0000-00000B370000}"/>
    <cellStyle name="쉼표 [0] 2 3 3 4 4 3" xfId="12430" xr:uid="{00000000-0005-0000-0000-00000C370000}"/>
    <cellStyle name="쉼표 [0] 2 3 3 4 4 3 2" xfId="12431" xr:uid="{00000000-0005-0000-0000-00000D370000}"/>
    <cellStyle name="쉼표 [0] 2 3 3 4 4 3 2 2" xfId="12432" xr:uid="{00000000-0005-0000-0000-00000E370000}"/>
    <cellStyle name="쉼표 [0] 2 3 3 4 4 3 3" xfId="12433" xr:uid="{00000000-0005-0000-0000-00000F370000}"/>
    <cellStyle name="쉼표 [0] 2 3 3 4 4 4" xfId="12434" xr:uid="{00000000-0005-0000-0000-000010370000}"/>
    <cellStyle name="쉼표 [0] 2 3 3 4 4 4 2" xfId="12435" xr:uid="{00000000-0005-0000-0000-000011370000}"/>
    <cellStyle name="쉼표 [0] 2 3 3 4 4 5" xfId="12436" xr:uid="{00000000-0005-0000-0000-000012370000}"/>
    <cellStyle name="쉼표 [0] 2 3 3 4 4 6" xfId="39306" xr:uid="{00000000-0005-0000-0000-000013370000}"/>
    <cellStyle name="쉼표 [0] 2 3 3 4 5" xfId="12437" xr:uid="{00000000-0005-0000-0000-000014370000}"/>
    <cellStyle name="쉼표 [0] 2 3 3 4 5 2" xfId="12438" xr:uid="{00000000-0005-0000-0000-000015370000}"/>
    <cellStyle name="쉼표 [0] 2 3 3 4 5 2 2" xfId="12439" xr:uid="{00000000-0005-0000-0000-000016370000}"/>
    <cellStyle name="쉼표 [0] 2 3 3 4 5 3" xfId="12440" xr:uid="{00000000-0005-0000-0000-000017370000}"/>
    <cellStyle name="쉼표 [0] 2 3 3 4 5 4" xfId="39307" xr:uid="{00000000-0005-0000-0000-000018370000}"/>
    <cellStyle name="쉼표 [0] 2 3 3 4 6" xfId="12441" xr:uid="{00000000-0005-0000-0000-000019370000}"/>
    <cellStyle name="쉼표 [0] 2 3 3 4 6 2" xfId="12442" xr:uid="{00000000-0005-0000-0000-00001A370000}"/>
    <cellStyle name="쉼표 [0] 2 3 3 4 6 2 2" xfId="12443" xr:uid="{00000000-0005-0000-0000-00001B370000}"/>
    <cellStyle name="쉼표 [0] 2 3 3 4 6 3" xfId="12444" xr:uid="{00000000-0005-0000-0000-00001C370000}"/>
    <cellStyle name="쉼표 [0] 2 3 3 4 7" xfId="12445" xr:uid="{00000000-0005-0000-0000-00001D370000}"/>
    <cellStyle name="쉼표 [0] 2 3 3 4 7 2" xfId="12446" xr:uid="{00000000-0005-0000-0000-00001E370000}"/>
    <cellStyle name="쉼표 [0] 2 3 3 4 8" xfId="12447" xr:uid="{00000000-0005-0000-0000-00001F370000}"/>
    <cellStyle name="쉼표 [0] 2 3 3 4 9" xfId="39308" xr:uid="{00000000-0005-0000-0000-000020370000}"/>
    <cellStyle name="쉼표 [0] 2 3 3 5" xfId="12448" xr:uid="{00000000-0005-0000-0000-000021370000}"/>
    <cellStyle name="쉼표 [0] 2 3 3 5 2" xfId="12449" xr:uid="{00000000-0005-0000-0000-000022370000}"/>
    <cellStyle name="쉼표 [0] 2 3 3 5 2 2" xfId="12450" xr:uid="{00000000-0005-0000-0000-000023370000}"/>
    <cellStyle name="쉼표 [0] 2 3 3 5 2 2 2" xfId="12451" xr:uid="{00000000-0005-0000-0000-000024370000}"/>
    <cellStyle name="쉼표 [0] 2 3 3 5 2 2 2 2" xfId="12452" xr:uid="{00000000-0005-0000-0000-000025370000}"/>
    <cellStyle name="쉼표 [0] 2 3 3 5 2 2 3" xfId="12453" xr:uid="{00000000-0005-0000-0000-000026370000}"/>
    <cellStyle name="쉼표 [0] 2 3 3 5 2 2 4" xfId="39309" xr:uid="{00000000-0005-0000-0000-000027370000}"/>
    <cellStyle name="쉼표 [0] 2 3 3 5 2 3" xfId="12454" xr:uid="{00000000-0005-0000-0000-000028370000}"/>
    <cellStyle name="쉼표 [0] 2 3 3 5 2 3 2" xfId="12455" xr:uid="{00000000-0005-0000-0000-000029370000}"/>
    <cellStyle name="쉼표 [0] 2 3 3 5 2 3 2 2" xfId="12456" xr:uid="{00000000-0005-0000-0000-00002A370000}"/>
    <cellStyle name="쉼표 [0] 2 3 3 5 2 3 3" xfId="12457" xr:uid="{00000000-0005-0000-0000-00002B370000}"/>
    <cellStyle name="쉼표 [0] 2 3 3 5 2 4" xfId="12458" xr:uid="{00000000-0005-0000-0000-00002C370000}"/>
    <cellStyle name="쉼표 [0] 2 3 3 5 2 4 2" xfId="12459" xr:uid="{00000000-0005-0000-0000-00002D370000}"/>
    <cellStyle name="쉼표 [0] 2 3 3 5 2 5" xfId="12460" xr:uid="{00000000-0005-0000-0000-00002E370000}"/>
    <cellStyle name="쉼표 [0] 2 3 3 5 2 6" xfId="39310" xr:uid="{00000000-0005-0000-0000-00002F370000}"/>
    <cellStyle name="쉼표 [0] 2 3 3 5 3" xfId="12461" xr:uid="{00000000-0005-0000-0000-000030370000}"/>
    <cellStyle name="쉼표 [0] 2 3 3 5 3 2" xfId="12462" xr:uid="{00000000-0005-0000-0000-000031370000}"/>
    <cellStyle name="쉼표 [0] 2 3 3 5 3 2 2" xfId="12463" xr:uid="{00000000-0005-0000-0000-000032370000}"/>
    <cellStyle name="쉼표 [0] 2 3 3 5 3 2 3" xfId="39311" xr:uid="{00000000-0005-0000-0000-000033370000}"/>
    <cellStyle name="쉼표 [0] 2 3 3 5 3 3" xfId="12464" xr:uid="{00000000-0005-0000-0000-000034370000}"/>
    <cellStyle name="쉼표 [0] 2 3 3 5 3 4" xfId="39312" xr:uid="{00000000-0005-0000-0000-000035370000}"/>
    <cellStyle name="쉼표 [0] 2 3 3 5 4" xfId="12465" xr:uid="{00000000-0005-0000-0000-000036370000}"/>
    <cellStyle name="쉼표 [0] 2 3 3 5 4 2" xfId="12466" xr:uid="{00000000-0005-0000-0000-000037370000}"/>
    <cellStyle name="쉼표 [0] 2 3 3 5 4 2 2" xfId="12467" xr:uid="{00000000-0005-0000-0000-000038370000}"/>
    <cellStyle name="쉼표 [0] 2 3 3 5 4 3" xfId="12468" xr:uid="{00000000-0005-0000-0000-000039370000}"/>
    <cellStyle name="쉼표 [0] 2 3 3 5 4 4" xfId="39313" xr:uid="{00000000-0005-0000-0000-00003A370000}"/>
    <cellStyle name="쉼표 [0] 2 3 3 5 5" xfId="12469" xr:uid="{00000000-0005-0000-0000-00003B370000}"/>
    <cellStyle name="쉼표 [0] 2 3 3 5 5 2" xfId="12470" xr:uid="{00000000-0005-0000-0000-00003C370000}"/>
    <cellStyle name="쉼표 [0] 2 3 3 5 6" xfId="12471" xr:uid="{00000000-0005-0000-0000-00003D370000}"/>
    <cellStyle name="쉼표 [0] 2 3 3 5 7" xfId="39314" xr:uid="{00000000-0005-0000-0000-00003E370000}"/>
    <cellStyle name="쉼표 [0] 2 3 3 6" xfId="12472" xr:uid="{00000000-0005-0000-0000-00003F370000}"/>
    <cellStyle name="쉼표 [0] 2 3 3 6 2" xfId="12473" xr:uid="{00000000-0005-0000-0000-000040370000}"/>
    <cellStyle name="쉼표 [0] 2 3 3 6 2 2" xfId="12474" xr:uid="{00000000-0005-0000-0000-000041370000}"/>
    <cellStyle name="쉼표 [0] 2 3 3 6 2 2 2" xfId="12475" xr:uid="{00000000-0005-0000-0000-000042370000}"/>
    <cellStyle name="쉼표 [0] 2 3 3 6 2 2 3" xfId="39315" xr:uid="{00000000-0005-0000-0000-000043370000}"/>
    <cellStyle name="쉼표 [0] 2 3 3 6 2 3" xfId="12476" xr:uid="{00000000-0005-0000-0000-000044370000}"/>
    <cellStyle name="쉼표 [0] 2 3 3 6 2 4" xfId="39316" xr:uid="{00000000-0005-0000-0000-000045370000}"/>
    <cellStyle name="쉼표 [0] 2 3 3 6 3" xfId="12477" xr:uid="{00000000-0005-0000-0000-000046370000}"/>
    <cellStyle name="쉼표 [0] 2 3 3 6 3 2" xfId="12478" xr:uid="{00000000-0005-0000-0000-000047370000}"/>
    <cellStyle name="쉼표 [0] 2 3 3 6 3 2 2" xfId="12479" xr:uid="{00000000-0005-0000-0000-000048370000}"/>
    <cellStyle name="쉼표 [0] 2 3 3 6 3 2 3" xfId="39317" xr:uid="{00000000-0005-0000-0000-000049370000}"/>
    <cellStyle name="쉼표 [0] 2 3 3 6 3 3" xfId="12480" xr:uid="{00000000-0005-0000-0000-00004A370000}"/>
    <cellStyle name="쉼표 [0] 2 3 3 6 3 4" xfId="39318" xr:uid="{00000000-0005-0000-0000-00004B370000}"/>
    <cellStyle name="쉼표 [0] 2 3 3 6 4" xfId="12481" xr:uid="{00000000-0005-0000-0000-00004C370000}"/>
    <cellStyle name="쉼표 [0] 2 3 3 6 4 2" xfId="12482" xr:uid="{00000000-0005-0000-0000-00004D370000}"/>
    <cellStyle name="쉼표 [0] 2 3 3 6 4 3" xfId="39319" xr:uid="{00000000-0005-0000-0000-00004E370000}"/>
    <cellStyle name="쉼표 [0] 2 3 3 6 5" xfId="12483" xr:uid="{00000000-0005-0000-0000-00004F370000}"/>
    <cellStyle name="쉼표 [0] 2 3 3 6 6" xfId="39320" xr:uid="{00000000-0005-0000-0000-000050370000}"/>
    <cellStyle name="쉼표 [0] 2 3 3 7" xfId="12484" xr:uid="{00000000-0005-0000-0000-000051370000}"/>
    <cellStyle name="쉼표 [0] 2 3 3 7 2" xfId="12485" xr:uid="{00000000-0005-0000-0000-000052370000}"/>
    <cellStyle name="쉼표 [0] 2 3 3 7 2 2" xfId="12486" xr:uid="{00000000-0005-0000-0000-000053370000}"/>
    <cellStyle name="쉼표 [0] 2 3 3 7 2 2 2" xfId="12487" xr:uid="{00000000-0005-0000-0000-000054370000}"/>
    <cellStyle name="쉼표 [0] 2 3 3 7 2 3" xfId="12488" xr:uid="{00000000-0005-0000-0000-000055370000}"/>
    <cellStyle name="쉼표 [0] 2 3 3 7 2 4" xfId="39321" xr:uid="{00000000-0005-0000-0000-000056370000}"/>
    <cellStyle name="쉼표 [0] 2 3 3 7 3" xfId="12489" xr:uid="{00000000-0005-0000-0000-000057370000}"/>
    <cellStyle name="쉼표 [0] 2 3 3 7 3 2" xfId="12490" xr:uid="{00000000-0005-0000-0000-000058370000}"/>
    <cellStyle name="쉼표 [0] 2 3 3 7 3 2 2" xfId="12491" xr:uid="{00000000-0005-0000-0000-000059370000}"/>
    <cellStyle name="쉼표 [0] 2 3 3 7 3 3" xfId="12492" xr:uid="{00000000-0005-0000-0000-00005A370000}"/>
    <cellStyle name="쉼표 [0] 2 3 3 7 4" xfId="12493" xr:uid="{00000000-0005-0000-0000-00005B370000}"/>
    <cellStyle name="쉼표 [0] 2 3 3 7 4 2" xfId="12494" xr:uid="{00000000-0005-0000-0000-00005C370000}"/>
    <cellStyle name="쉼표 [0] 2 3 3 7 5" xfId="12495" xr:uid="{00000000-0005-0000-0000-00005D370000}"/>
    <cellStyle name="쉼표 [0] 2 3 3 7 6" xfId="39322" xr:uid="{00000000-0005-0000-0000-00005E370000}"/>
    <cellStyle name="쉼표 [0] 2 3 3 8" xfId="12496" xr:uid="{00000000-0005-0000-0000-00005F370000}"/>
    <cellStyle name="쉼표 [0] 2 3 3 8 2" xfId="12497" xr:uid="{00000000-0005-0000-0000-000060370000}"/>
    <cellStyle name="쉼표 [0] 2 3 3 8 2 2" xfId="12498" xr:uid="{00000000-0005-0000-0000-000061370000}"/>
    <cellStyle name="쉼표 [0] 2 3 3 8 2 3" xfId="39323" xr:uid="{00000000-0005-0000-0000-000062370000}"/>
    <cellStyle name="쉼표 [0] 2 3 3 8 3" xfId="12499" xr:uid="{00000000-0005-0000-0000-000063370000}"/>
    <cellStyle name="쉼표 [0] 2 3 3 8 4" xfId="39324" xr:uid="{00000000-0005-0000-0000-000064370000}"/>
    <cellStyle name="쉼표 [0] 2 3 3 9" xfId="12500" xr:uid="{00000000-0005-0000-0000-000065370000}"/>
    <cellStyle name="쉼표 [0] 2 3 3 9 2" xfId="12501" xr:uid="{00000000-0005-0000-0000-000066370000}"/>
    <cellStyle name="쉼표 [0] 2 3 3 9 2 2" xfId="12502" xr:uid="{00000000-0005-0000-0000-000067370000}"/>
    <cellStyle name="쉼표 [0] 2 3 3 9 3" xfId="12503" xr:uid="{00000000-0005-0000-0000-000068370000}"/>
    <cellStyle name="쉼표 [0] 2 3 3 9 4" xfId="39325" xr:uid="{00000000-0005-0000-0000-000069370000}"/>
    <cellStyle name="쉼표 [0] 2 3 4" xfId="12504" xr:uid="{00000000-0005-0000-0000-00006A370000}"/>
    <cellStyle name="쉼표 [0] 2 3 4 10" xfId="12505" xr:uid="{00000000-0005-0000-0000-00006B370000}"/>
    <cellStyle name="쉼표 [0] 2 3 4 11" xfId="12506" xr:uid="{00000000-0005-0000-0000-00006C370000}"/>
    <cellStyle name="쉼표 [0] 2 3 4 12" xfId="39326" xr:uid="{00000000-0005-0000-0000-00006D370000}"/>
    <cellStyle name="쉼표 [0] 2 3 4 2" xfId="12507" xr:uid="{00000000-0005-0000-0000-00006E370000}"/>
    <cellStyle name="쉼표 [0] 2 3 4 2 2" xfId="12508" xr:uid="{00000000-0005-0000-0000-00006F370000}"/>
    <cellStyle name="쉼표 [0] 2 3 4 2 2 2" xfId="12509" xr:uid="{00000000-0005-0000-0000-000070370000}"/>
    <cellStyle name="쉼표 [0] 2 3 4 2 2 2 2" xfId="12510" xr:uid="{00000000-0005-0000-0000-000071370000}"/>
    <cellStyle name="쉼표 [0] 2 3 4 2 2 2 2 2" xfId="12511" xr:uid="{00000000-0005-0000-0000-000072370000}"/>
    <cellStyle name="쉼표 [0] 2 3 4 2 2 2 2 2 2" xfId="12512" xr:uid="{00000000-0005-0000-0000-000073370000}"/>
    <cellStyle name="쉼표 [0] 2 3 4 2 2 2 2 3" xfId="12513" xr:uid="{00000000-0005-0000-0000-000074370000}"/>
    <cellStyle name="쉼표 [0] 2 3 4 2 2 2 2 4" xfId="39327" xr:uid="{00000000-0005-0000-0000-000075370000}"/>
    <cellStyle name="쉼표 [0] 2 3 4 2 2 2 3" xfId="12514" xr:uid="{00000000-0005-0000-0000-000076370000}"/>
    <cellStyle name="쉼표 [0] 2 3 4 2 2 2 3 2" xfId="12515" xr:uid="{00000000-0005-0000-0000-000077370000}"/>
    <cellStyle name="쉼표 [0] 2 3 4 2 2 2 3 2 2" xfId="12516" xr:uid="{00000000-0005-0000-0000-000078370000}"/>
    <cellStyle name="쉼표 [0] 2 3 4 2 2 2 3 3" xfId="12517" xr:uid="{00000000-0005-0000-0000-000079370000}"/>
    <cellStyle name="쉼표 [0] 2 3 4 2 2 2 4" xfId="12518" xr:uid="{00000000-0005-0000-0000-00007A370000}"/>
    <cellStyle name="쉼표 [0] 2 3 4 2 2 2 4 2" xfId="12519" xr:uid="{00000000-0005-0000-0000-00007B370000}"/>
    <cellStyle name="쉼표 [0] 2 3 4 2 2 2 5" xfId="12520" xr:uid="{00000000-0005-0000-0000-00007C370000}"/>
    <cellStyle name="쉼표 [0] 2 3 4 2 2 2 6" xfId="39328" xr:uid="{00000000-0005-0000-0000-00007D370000}"/>
    <cellStyle name="쉼표 [0] 2 3 4 2 2 3" xfId="12521" xr:uid="{00000000-0005-0000-0000-00007E370000}"/>
    <cellStyle name="쉼표 [0] 2 3 4 2 2 3 2" xfId="12522" xr:uid="{00000000-0005-0000-0000-00007F370000}"/>
    <cellStyle name="쉼표 [0] 2 3 4 2 2 3 2 2" xfId="12523" xr:uid="{00000000-0005-0000-0000-000080370000}"/>
    <cellStyle name="쉼표 [0] 2 3 4 2 2 3 2 3" xfId="39329" xr:uid="{00000000-0005-0000-0000-000081370000}"/>
    <cellStyle name="쉼표 [0] 2 3 4 2 2 3 3" xfId="12524" xr:uid="{00000000-0005-0000-0000-000082370000}"/>
    <cellStyle name="쉼표 [0] 2 3 4 2 2 3 4" xfId="39330" xr:uid="{00000000-0005-0000-0000-000083370000}"/>
    <cellStyle name="쉼표 [0] 2 3 4 2 2 4" xfId="12525" xr:uid="{00000000-0005-0000-0000-000084370000}"/>
    <cellStyle name="쉼표 [0] 2 3 4 2 2 4 2" xfId="12526" xr:uid="{00000000-0005-0000-0000-000085370000}"/>
    <cellStyle name="쉼표 [0] 2 3 4 2 2 4 2 2" xfId="12527" xr:uid="{00000000-0005-0000-0000-000086370000}"/>
    <cellStyle name="쉼표 [0] 2 3 4 2 2 4 3" xfId="12528" xr:uid="{00000000-0005-0000-0000-000087370000}"/>
    <cellStyle name="쉼표 [0] 2 3 4 2 2 4 4" xfId="39331" xr:uid="{00000000-0005-0000-0000-000088370000}"/>
    <cellStyle name="쉼표 [0] 2 3 4 2 2 5" xfId="12529" xr:uid="{00000000-0005-0000-0000-000089370000}"/>
    <cellStyle name="쉼표 [0] 2 3 4 2 2 5 2" xfId="12530" xr:uid="{00000000-0005-0000-0000-00008A370000}"/>
    <cellStyle name="쉼표 [0] 2 3 4 2 2 6" xfId="12531" xr:uid="{00000000-0005-0000-0000-00008B370000}"/>
    <cellStyle name="쉼표 [0] 2 3 4 2 2 7" xfId="39332" xr:uid="{00000000-0005-0000-0000-00008C370000}"/>
    <cellStyle name="쉼표 [0] 2 3 4 2 3" xfId="12532" xr:uid="{00000000-0005-0000-0000-00008D370000}"/>
    <cellStyle name="쉼표 [0] 2 3 4 2 3 2" xfId="12533" xr:uid="{00000000-0005-0000-0000-00008E370000}"/>
    <cellStyle name="쉼표 [0] 2 3 4 2 3 2 2" xfId="12534" xr:uid="{00000000-0005-0000-0000-00008F370000}"/>
    <cellStyle name="쉼표 [0] 2 3 4 2 3 2 2 2" xfId="12535" xr:uid="{00000000-0005-0000-0000-000090370000}"/>
    <cellStyle name="쉼표 [0] 2 3 4 2 3 2 3" xfId="12536" xr:uid="{00000000-0005-0000-0000-000091370000}"/>
    <cellStyle name="쉼표 [0] 2 3 4 2 3 2 4" xfId="39333" xr:uid="{00000000-0005-0000-0000-000092370000}"/>
    <cellStyle name="쉼표 [0] 2 3 4 2 3 3" xfId="12537" xr:uid="{00000000-0005-0000-0000-000093370000}"/>
    <cellStyle name="쉼표 [0] 2 3 4 2 3 3 2" xfId="12538" xr:uid="{00000000-0005-0000-0000-000094370000}"/>
    <cellStyle name="쉼표 [0] 2 3 4 2 3 3 2 2" xfId="12539" xr:uid="{00000000-0005-0000-0000-000095370000}"/>
    <cellStyle name="쉼표 [0] 2 3 4 2 3 3 3" xfId="12540" xr:uid="{00000000-0005-0000-0000-000096370000}"/>
    <cellStyle name="쉼표 [0] 2 3 4 2 3 4" xfId="12541" xr:uid="{00000000-0005-0000-0000-000097370000}"/>
    <cellStyle name="쉼표 [0] 2 3 4 2 3 4 2" xfId="12542" xr:uid="{00000000-0005-0000-0000-000098370000}"/>
    <cellStyle name="쉼표 [0] 2 3 4 2 3 5" xfId="12543" xr:uid="{00000000-0005-0000-0000-000099370000}"/>
    <cellStyle name="쉼표 [0] 2 3 4 2 3 6" xfId="39334" xr:uid="{00000000-0005-0000-0000-00009A370000}"/>
    <cellStyle name="쉼표 [0] 2 3 4 2 4" xfId="12544" xr:uid="{00000000-0005-0000-0000-00009B370000}"/>
    <cellStyle name="쉼표 [0] 2 3 4 2 4 2" xfId="12545" xr:uid="{00000000-0005-0000-0000-00009C370000}"/>
    <cellStyle name="쉼표 [0] 2 3 4 2 4 2 2" xfId="12546" xr:uid="{00000000-0005-0000-0000-00009D370000}"/>
    <cellStyle name="쉼표 [0] 2 3 4 2 4 2 2 2" xfId="12547" xr:uid="{00000000-0005-0000-0000-00009E370000}"/>
    <cellStyle name="쉼표 [0] 2 3 4 2 4 2 3" xfId="12548" xr:uid="{00000000-0005-0000-0000-00009F370000}"/>
    <cellStyle name="쉼표 [0] 2 3 4 2 4 2 4" xfId="39335" xr:uid="{00000000-0005-0000-0000-0000A0370000}"/>
    <cellStyle name="쉼표 [0] 2 3 4 2 4 3" xfId="12549" xr:uid="{00000000-0005-0000-0000-0000A1370000}"/>
    <cellStyle name="쉼표 [0] 2 3 4 2 4 3 2" xfId="12550" xr:uid="{00000000-0005-0000-0000-0000A2370000}"/>
    <cellStyle name="쉼표 [0] 2 3 4 2 4 3 2 2" xfId="12551" xr:uid="{00000000-0005-0000-0000-0000A3370000}"/>
    <cellStyle name="쉼표 [0] 2 3 4 2 4 3 3" xfId="12552" xr:uid="{00000000-0005-0000-0000-0000A4370000}"/>
    <cellStyle name="쉼표 [0] 2 3 4 2 4 4" xfId="12553" xr:uid="{00000000-0005-0000-0000-0000A5370000}"/>
    <cellStyle name="쉼표 [0] 2 3 4 2 4 4 2" xfId="12554" xr:uid="{00000000-0005-0000-0000-0000A6370000}"/>
    <cellStyle name="쉼표 [0] 2 3 4 2 4 5" xfId="12555" xr:uid="{00000000-0005-0000-0000-0000A7370000}"/>
    <cellStyle name="쉼표 [0] 2 3 4 2 4 6" xfId="39336" xr:uid="{00000000-0005-0000-0000-0000A8370000}"/>
    <cellStyle name="쉼표 [0] 2 3 4 2 5" xfId="12556" xr:uid="{00000000-0005-0000-0000-0000A9370000}"/>
    <cellStyle name="쉼표 [0] 2 3 4 2 5 2" xfId="12557" xr:uid="{00000000-0005-0000-0000-0000AA370000}"/>
    <cellStyle name="쉼표 [0] 2 3 4 2 5 2 2" xfId="12558" xr:uid="{00000000-0005-0000-0000-0000AB370000}"/>
    <cellStyle name="쉼표 [0] 2 3 4 2 5 3" xfId="12559" xr:uid="{00000000-0005-0000-0000-0000AC370000}"/>
    <cellStyle name="쉼표 [0] 2 3 4 2 5 4" xfId="39337" xr:uid="{00000000-0005-0000-0000-0000AD370000}"/>
    <cellStyle name="쉼표 [0] 2 3 4 2 6" xfId="12560" xr:uid="{00000000-0005-0000-0000-0000AE370000}"/>
    <cellStyle name="쉼표 [0] 2 3 4 2 6 2" xfId="12561" xr:uid="{00000000-0005-0000-0000-0000AF370000}"/>
    <cellStyle name="쉼표 [0] 2 3 4 2 6 2 2" xfId="12562" xr:uid="{00000000-0005-0000-0000-0000B0370000}"/>
    <cellStyle name="쉼표 [0] 2 3 4 2 6 3" xfId="12563" xr:uid="{00000000-0005-0000-0000-0000B1370000}"/>
    <cellStyle name="쉼표 [0] 2 3 4 2 7" xfId="12564" xr:uid="{00000000-0005-0000-0000-0000B2370000}"/>
    <cellStyle name="쉼표 [0] 2 3 4 2 7 2" xfId="12565" xr:uid="{00000000-0005-0000-0000-0000B3370000}"/>
    <cellStyle name="쉼표 [0] 2 3 4 2 8" xfId="12566" xr:uid="{00000000-0005-0000-0000-0000B4370000}"/>
    <cellStyle name="쉼표 [0] 2 3 4 2 9" xfId="39338" xr:uid="{00000000-0005-0000-0000-0000B5370000}"/>
    <cellStyle name="쉼표 [0] 2 3 4 3" xfId="12567" xr:uid="{00000000-0005-0000-0000-0000B6370000}"/>
    <cellStyle name="쉼표 [0] 2 3 4 3 2" xfId="12568" xr:uid="{00000000-0005-0000-0000-0000B7370000}"/>
    <cellStyle name="쉼표 [0] 2 3 4 3 2 2" xfId="12569" xr:uid="{00000000-0005-0000-0000-0000B8370000}"/>
    <cellStyle name="쉼표 [0] 2 3 4 3 2 2 2" xfId="12570" xr:uid="{00000000-0005-0000-0000-0000B9370000}"/>
    <cellStyle name="쉼표 [0] 2 3 4 3 2 2 2 2" xfId="12571" xr:uid="{00000000-0005-0000-0000-0000BA370000}"/>
    <cellStyle name="쉼표 [0] 2 3 4 3 2 2 2 2 2" xfId="12572" xr:uid="{00000000-0005-0000-0000-0000BB370000}"/>
    <cellStyle name="쉼표 [0] 2 3 4 3 2 2 2 3" xfId="12573" xr:uid="{00000000-0005-0000-0000-0000BC370000}"/>
    <cellStyle name="쉼표 [0] 2 3 4 3 2 2 3" xfId="12574" xr:uid="{00000000-0005-0000-0000-0000BD370000}"/>
    <cellStyle name="쉼표 [0] 2 3 4 3 2 2 3 2" xfId="12575" xr:uid="{00000000-0005-0000-0000-0000BE370000}"/>
    <cellStyle name="쉼표 [0] 2 3 4 3 2 2 3 2 2" xfId="12576" xr:uid="{00000000-0005-0000-0000-0000BF370000}"/>
    <cellStyle name="쉼표 [0] 2 3 4 3 2 2 3 3" xfId="12577" xr:uid="{00000000-0005-0000-0000-0000C0370000}"/>
    <cellStyle name="쉼표 [0] 2 3 4 3 2 2 4" xfId="12578" xr:uid="{00000000-0005-0000-0000-0000C1370000}"/>
    <cellStyle name="쉼표 [0] 2 3 4 3 2 2 4 2" xfId="12579" xr:uid="{00000000-0005-0000-0000-0000C2370000}"/>
    <cellStyle name="쉼표 [0] 2 3 4 3 2 2 5" xfId="12580" xr:uid="{00000000-0005-0000-0000-0000C3370000}"/>
    <cellStyle name="쉼표 [0] 2 3 4 3 2 2 6" xfId="39339" xr:uid="{00000000-0005-0000-0000-0000C4370000}"/>
    <cellStyle name="쉼표 [0] 2 3 4 3 2 3" xfId="12581" xr:uid="{00000000-0005-0000-0000-0000C5370000}"/>
    <cellStyle name="쉼표 [0] 2 3 4 3 2 3 2" xfId="12582" xr:uid="{00000000-0005-0000-0000-0000C6370000}"/>
    <cellStyle name="쉼표 [0] 2 3 4 3 2 3 2 2" xfId="12583" xr:uid="{00000000-0005-0000-0000-0000C7370000}"/>
    <cellStyle name="쉼표 [0] 2 3 4 3 2 3 3" xfId="12584" xr:uid="{00000000-0005-0000-0000-0000C8370000}"/>
    <cellStyle name="쉼표 [0] 2 3 4 3 2 4" xfId="12585" xr:uid="{00000000-0005-0000-0000-0000C9370000}"/>
    <cellStyle name="쉼표 [0] 2 3 4 3 2 4 2" xfId="12586" xr:uid="{00000000-0005-0000-0000-0000CA370000}"/>
    <cellStyle name="쉼표 [0] 2 3 4 3 2 4 2 2" xfId="12587" xr:uid="{00000000-0005-0000-0000-0000CB370000}"/>
    <cellStyle name="쉼표 [0] 2 3 4 3 2 4 3" xfId="12588" xr:uid="{00000000-0005-0000-0000-0000CC370000}"/>
    <cellStyle name="쉼표 [0] 2 3 4 3 2 5" xfId="12589" xr:uid="{00000000-0005-0000-0000-0000CD370000}"/>
    <cellStyle name="쉼표 [0] 2 3 4 3 2 5 2" xfId="12590" xr:uid="{00000000-0005-0000-0000-0000CE370000}"/>
    <cellStyle name="쉼표 [0] 2 3 4 3 2 6" xfId="12591" xr:uid="{00000000-0005-0000-0000-0000CF370000}"/>
    <cellStyle name="쉼표 [0] 2 3 4 3 2 7" xfId="39340" xr:uid="{00000000-0005-0000-0000-0000D0370000}"/>
    <cellStyle name="쉼표 [0] 2 3 4 3 3" xfId="12592" xr:uid="{00000000-0005-0000-0000-0000D1370000}"/>
    <cellStyle name="쉼표 [0] 2 3 4 3 3 2" xfId="12593" xr:uid="{00000000-0005-0000-0000-0000D2370000}"/>
    <cellStyle name="쉼표 [0] 2 3 4 3 3 2 2" xfId="12594" xr:uid="{00000000-0005-0000-0000-0000D3370000}"/>
    <cellStyle name="쉼표 [0] 2 3 4 3 3 2 2 2" xfId="12595" xr:uid="{00000000-0005-0000-0000-0000D4370000}"/>
    <cellStyle name="쉼표 [0] 2 3 4 3 3 2 3" xfId="12596" xr:uid="{00000000-0005-0000-0000-0000D5370000}"/>
    <cellStyle name="쉼표 [0] 2 3 4 3 3 2 4" xfId="39341" xr:uid="{00000000-0005-0000-0000-0000D6370000}"/>
    <cellStyle name="쉼표 [0] 2 3 4 3 3 3" xfId="12597" xr:uid="{00000000-0005-0000-0000-0000D7370000}"/>
    <cellStyle name="쉼표 [0] 2 3 4 3 3 3 2" xfId="12598" xr:uid="{00000000-0005-0000-0000-0000D8370000}"/>
    <cellStyle name="쉼표 [0] 2 3 4 3 3 3 2 2" xfId="12599" xr:uid="{00000000-0005-0000-0000-0000D9370000}"/>
    <cellStyle name="쉼표 [0] 2 3 4 3 3 3 3" xfId="12600" xr:uid="{00000000-0005-0000-0000-0000DA370000}"/>
    <cellStyle name="쉼표 [0] 2 3 4 3 3 4" xfId="12601" xr:uid="{00000000-0005-0000-0000-0000DB370000}"/>
    <cellStyle name="쉼표 [0] 2 3 4 3 3 4 2" xfId="12602" xr:uid="{00000000-0005-0000-0000-0000DC370000}"/>
    <cellStyle name="쉼표 [0] 2 3 4 3 3 5" xfId="12603" xr:uid="{00000000-0005-0000-0000-0000DD370000}"/>
    <cellStyle name="쉼표 [0] 2 3 4 3 3 6" xfId="39342" xr:uid="{00000000-0005-0000-0000-0000DE370000}"/>
    <cellStyle name="쉼표 [0] 2 3 4 3 4" xfId="12604" xr:uid="{00000000-0005-0000-0000-0000DF370000}"/>
    <cellStyle name="쉼표 [0] 2 3 4 3 4 2" xfId="12605" xr:uid="{00000000-0005-0000-0000-0000E0370000}"/>
    <cellStyle name="쉼표 [0] 2 3 4 3 4 2 2" xfId="12606" xr:uid="{00000000-0005-0000-0000-0000E1370000}"/>
    <cellStyle name="쉼표 [0] 2 3 4 3 4 2 2 2" xfId="12607" xr:uid="{00000000-0005-0000-0000-0000E2370000}"/>
    <cellStyle name="쉼표 [0] 2 3 4 3 4 2 3" xfId="12608" xr:uid="{00000000-0005-0000-0000-0000E3370000}"/>
    <cellStyle name="쉼표 [0] 2 3 4 3 4 3" xfId="12609" xr:uid="{00000000-0005-0000-0000-0000E4370000}"/>
    <cellStyle name="쉼표 [0] 2 3 4 3 4 3 2" xfId="12610" xr:uid="{00000000-0005-0000-0000-0000E5370000}"/>
    <cellStyle name="쉼표 [0] 2 3 4 3 4 3 2 2" xfId="12611" xr:uid="{00000000-0005-0000-0000-0000E6370000}"/>
    <cellStyle name="쉼표 [0] 2 3 4 3 4 3 3" xfId="12612" xr:uid="{00000000-0005-0000-0000-0000E7370000}"/>
    <cellStyle name="쉼표 [0] 2 3 4 3 4 4" xfId="12613" xr:uid="{00000000-0005-0000-0000-0000E8370000}"/>
    <cellStyle name="쉼표 [0] 2 3 4 3 4 4 2" xfId="12614" xr:uid="{00000000-0005-0000-0000-0000E9370000}"/>
    <cellStyle name="쉼표 [0] 2 3 4 3 4 5" xfId="12615" xr:uid="{00000000-0005-0000-0000-0000EA370000}"/>
    <cellStyle name="쉼표 [0] 2 3 4 3 4 6" xfId="39343" xr:uid="{00000000-0005-0000-0000-0000EB370000}"/>
    <cellStyle name="쉼표 [0] 2 3 4 3 5" xfId="12616" xr:uid="{00000000-0005-0000-0000-0000EC370000}"/>
    <cellStyle name="쉼표 [0] 2 3 4 3 5 2" xfId="12617" xr:uid="{00000000-0005-0000-0000-0000ED370000}"/>
    <cellStyle name="쉼표 [0] 2 3 4 3 5 2 2" xfId="12618" xr:uid="{00000000-0005-0000-0000-0000EE370000}"/>
    <cellStyle name="쉼표 [0] 2 3 4 3 5 3" xfId="12619" xr:uid="{00000000-0005-0000-0000-0000EF370000}"/>
    <cellStyle name="쉼표 [0] 2 3 4 3 6" xfId="12620" xr:uid="{00000000-0005-0000-0000-0000F0370000}"/>
    <cellStyle name="쉼표 [0] 2 3 4 3 6 2" xfId="12621" xr:uid="{00000000-0005-0000-0000-0000F1370000}"/>
    <cellStyle name="쉼표 [0] 2 3 4 3 6 2 2" xfId="12622" xr:uid="{00000000-0005-0000-0000-0000F2370000}"/>
    <cellStyle name="쉼표 [0] 2 3 4 3 6 3" xfId="12623" xr:uid="{00000000-0005-0000-0000-0000F3370000}"/>
    <cellStyle name="쉼표 [0] 2 3 4 3 7" xfId="12624" xr:uid="{00000000-0005-0000-0000-0000F4370000}"/>
    <cellStyle name="쉼표 [0] 2 3 4 3 7 2" xfId="12625" xr:uid="{00000000-0005-0000-0000-0000F5370000}"/>
    <cellStyle name="쉼표 [0] 2 3 4 3 8" xfId="12626" xr:uid="{00000000-0005-0000-0000-0000F6370000}"/>
    <cellStyle name="쉼표 [0] 2 3 4 3 9" xfId="39344" xr:uid="{00000000-0005-0000-0000-0000F7370000}"/>
    <cellStyle name="쉼표 [0] 2 3 4 4" xfId="12627" xr:uid="{00000000-0005-0000-0000-0000F8370000}"/>
    <cellStyle name="쉼표 [0] 2 3 4 4 2" xfId="12628" xr:uid="{00000000-0005-0000-0000-0000F9370000}"/>
    <cellStyle name="쉼표 [0] 2 3 4 4 2 2" xfId="12629" xr:uid="{00000000-0005-0000-0000-0000FA370000}"/>
    <cellStyle name="쉼표 [0] 2 3 4 4 2 2 2" xfId="12630" xr:uid="{00000000-0005-0000-0000-0000FB370000}"/>
    <cellStyle name="쉼표 [0] 2 3 4 4 2 2 2 2" xfId="12631" xr:uid="{00000000-0005-0000-0000-0000FC370000}"/>
    <cellStyle name="쉼표 [0] 2 3 4 4 2 2 3" xfId="12632" xr:uid="{00000000-0005-0000-0000-0000FD370000}"/>
    <cellStyle name="쉼표 [0] 2 3 4 4 2 3" xfId="12633" xr:uid="{00000000-0005-0000-0000-0000FE370000}"/>
    <cellStyle name="쉼표 [0] 2 3 4 4 2 3 2" xfId="12634" xr:uid="{00000000-0005-0000-0000-0000FF370000}"/>
    <cellStyle name="쉼표 [0] 2 3 4 4 2 3 2 2" xfId="12635" xr:uid="{00000000-0005-0000-0000-000000380000}"/>
    <cellStyle name="쉼표 [0] 2 3 4 4 2 3 3" xfId="12636" xr:uid="{00000000-0005-0000-0000-000001380000}"/>
    <cellStyle name="쉼표 [0] 2 3 4 4 2 4" xfId="12637" xr:uid="{00000000-0005-0000-0000-000002380000}"/>
    <cellStyle name="쉼표 [0] 2 3 4 4 2 4 2" xfId="12638" xr:uid="{00000000-0005-0000-0000-000003380000}"/>
    <cellStyle name="쉼표 [0] 2 3 4 4 2 5" xfId="12639" xr:uid="{00000000-0005-0000-0000-000004380000}"/>
    <cellStyle name="쉼표 [0] 2 3 4 4 2 6" xfId="39345" xr:uid="{00000000-0005-0000-0000-000005380000}"/>
    <cellStyle name="쉼표 [0] 2 3 4 4 3" xfId="12640" xr:uid="{00000000-0005-0000-0000-000006380000}"/>
    <cellStyle name="쉼표 [0] 2 3 4 4 3 2" xfId="12641" xr:uid="{00000000-0005-0000-0000-000007380000}"/>
    <cellStyle name="쉼표 [0] 2 3 4 4 3 2 2" xfId="12642" xr:uid="{00000000-0005-0000-0000-000008380000}"/>
    <cellStyle name="쉼표 [0] 2 3 4 4 3 3" xfId="12643" xr:uid="{00000000-0005-0000-0000-000009380000}"/>
    <cellStyle name="쉼표 [0] 2 3 4 4 4" xfId="12644" xr:uid="{00000000-0005-0000-0000-00000A380000}"/>
    <cellStyle name="쉼표 [0] 2 3 4 4 4 2" xfId="12645" xr:uid="{00000000-0005-0000-0000-00000B380000}"/>
    <cellStyle name="쉼표 [0] 2 3 4 4 4 2 2" xfId="12646" xr:uid="{00000000-0005-0000-0000-00000C380000}"/>
    <cellStyle name="쉼표 [0] 2 3 4 4 4 3" xfId="12647" xr:uid="{00000000-0005-0000-0000-00000D380000}"/>
    <cellStyle name="쉼표 [0] 2 3 4 4 5" xfId="12648" xr:uid="{00000000-0005-0000-0000-00000E380000}"/>
    <cellStyle name="쉼표 [0] 2 3 4 4 5 2" xfId="12649" xr:uid="{00000000-0005-0000-0000-00000F380000}"/>
    <cellStyle name="쉼표 [0] 2 3 4 4 6" xfId="12650" xr:uid="{00000000-0005-0000-0000-000010380000}"/>
    <cellStyle name="쉼표 [0] 2 3 4 4 7" xfId="39346" xr:uid="{00000000-0005-0000-0000-000011380000}"/>
    <cellStyle name="쉼표 [0] 2 3 4 5" xfId="12651" xr:uid="{00000000-0005-0000-0000-000012380000}"/>
    <cellStyle name="쉼표 [0] 2 3 4 5 2" xfId="12652" xr:uid="{00000000-0005-0000-0000-000013380000}"/>
    <cellStyle name="쉼표 [0] 2 3 4 5 2 2" xfId="12653" xr:uid="{00000000-0005-0000-0000-000014380000}"/>
    <cellStyle name="쉼표 [0] 2 3 4 5 2 2 2" xfId="12654" xr:uid="{00000000-0005-0000-0000-000015380000}"/>
    <cellStyle name="쉼표 [0] 2 3 4 5 2 3" xfId="12655" xr:uid="{00000000-0005-0000-0000-000016380000}"/>
    <cellStyle name="쉼표 [0] 2 3 4 5 2 4" xfId="39347" xr:uid="{00000000-0005-0000-0000-000017380000}"/>
    <cellStyle name="쉼표 [0] 2 3 4 5 3" xfId="12656" xr:uid="{00000000-0005-0000-0000-000018380000}"/>
    <cellStyle name="쉼표 [0] 2 3 4 5 3 2" xfId="12657" xr:uid="{00000000-0005-0000-0000-000019380000}"/>
    <cellStyle name="쉼표 [0] 2 3 4 5 3 2 2" xfId="12658" xr:uid="{00000000-0005-0000-0000-00001A380000}"/>
    <cellStyle name="쉼표 [0] 2 3 4 5 3 3" xfId="12659" xr:uid="{00000000-0005-0000-0000-00001B380000}"/>
    <cellStyle name="쉼표 [0] 2 3 4 5 4" xfId="12660" xr:uid="{00000000-0005-0000-0000-00001C380000}"/>
    <cellStyle name="쉼표 [0] 2 3 4 5 4 2" xfId="12661" xr:uid="{00000000-0005-0000-0000-00001D380000}"/>
    <cellStyle name="쉼표 [0] 2 3 4 5 5" xfId="12662" xr:uid="{00000000-0005-0000-0000-00001E380000}"/>
    <cellStyle name="쉼표 [0] 2 3 4 5 6" xfId="39348" xr:uid="{00000000-0005-0000-0000-00001F380000}"/>
    <cellStyle name="쉼표 [0] 2 3 4 6" xfId="12663" xr:uid="{00000000-0005-0000-0000-000020380000}"/>
    <cellStyle name="쉼표 [0] 2 3 4 6 2" xfId="12664" xr:uid="{00000000-0005-0000-0000-000021380000}"/>
    <cellStyle name="쉼표 [0] 2 3 4 6 2 2" xfId="12665" xr:uid="{00000000-0005-0000-0000-000022380000}"/>
    <cellStyle name="쉼표 [0] 2 3 4 6 2 2 2" xfId="12666" xr:uid="{00000000-0005-0000-0000-000023380000}"/>
    <cellStyle name="쉼표 [0] 2 3 4 6 2 3" xfId="12667" xr:uid="{00000000-0005-0000-0000-000024380000}"/>
    <cellStyle name="쉼표 [0] 2 3 4 6 3" xfId="12668" xr:uid="{00000000-0005-0000-0000-000025380000}"/>
    <cellStyle name="쉼표 [0] 2 3 4 6 3 2" xfId="12669" xr:uid="{00000000-0005-0000-0000-000026380000}"/>
    <cellStyle name="쉼표 [0] 2 3 4 6 3 2 2" xfId="12670" xr:uid="{00000000-0005-0000-0000-000027380000}"/>
    <cellStyle name="쉼표 [0] 2 3 4 6 3 3" xfId="12671" xr:uid="{00000000-0005-0000-0000-000028380000}"/>
    <cellStyle name="쉼표 [0] 2 3 4 6 4" xfId="12672" xr:uid="{00000000-0005-0000-0000-000029380000}"/>
    <cellStyle name="쉼표 [0] 2 3 4 6 4 2" xfId="12673" xr:uid="{00000000-0005-0000-0000-00002A380000}"/>
    <cellStyle name="쉼표 [0] 2 3 4 6 5" xfId="12674" xr:uid="{00000000-0005-0000-0000-00002B380000}"/>
    <cellStyle name="쉼표 [0] 2 3 4 6 6" xfId="39349" xr:uid="{00000000-0005-0000-0000-00002C380000}"/>
    <cellStyle name="쉼표 [0] 2 3 4 7" xfId="12675" xr:uid="{00000000-0005-0000-0000-00002D380000}"/>
    <cellStyle name="쉼표 [0] 2 3 4 7 2" xfId="12676" xr:uid="{00000000-0005-0000-0000-00002E380000}"/>
    <cellStyle name="쉼표 [0] 2 3 4 7 2 2" xfId="12677" xr:uid="{00000000-0005-0000-0000-00002F380000}"/>
    <cellStyle name="쉼표 [0] 2 3 4 7 3" xfId="12678" xr:uid="{00000000-0005-0000-0000-000030380000}"/>
    <cellStyle name="쉼표 [0] 2 3 4 8" xfId="12679" xr:uid="{00000000-0005-0000-0000-000031380000}"/>
    <cellStyle name="쉼표 [0] 2 3 4 8 2" xfId="12680" xr:uid="{00000000-0005-0000-0000-000032380000}"/>
    <cellStyle name="쉼표 [0] 2 3 4 8 2 2" xfId="12681" xr:uid="{00000000-0005-0000-0000-000033380000}"/>
    <cellStyle name="쉼표 [0] 2 3 4 8 3" xfId="12682" xr:uid="{00000000-0005-0000-0000-000034380000}"/>
    <cellStyle name="쉼표 [0] 2 3 4 9" xfId="12683" xr:uid="{00000000-0005-0000-0000-000035380000}"/>
    <cellStyle name="쉼표 [0] 2 3 4 9 2" xfId="12684" xr:uid="{00000000-0005-0000-0000-000036380000}"/>
    <cellStyle name="쉼표 [0] 2 3 5" xfId="12685" xr:uid="{00000000-0005-0000-0000-000037380000}"/>
    <cellStyle name="쉼표 [0] 2 3 5 10" xfId="12686" xr:uid="{00000000-0005-0000-0000-000038380000}"/>
    <cellStyle name="쉼표 [0] 2 3 5 11" xfId="39350" xr:uid="{00000000-0005-0000-0000-000039380000}"/>
    <cellStyle name="쉼표 [0] 2 3 5 2" xfId="12687" xr:uid="{00000000-0005-0000-0000-00003A380000}"/>
    <cellStyle name="쉼표 [0] 2 3 5 2 2" xfId="12688" xr:uid="{00000000-0005-0000-0000-00003B380000}"/>
    <cellStyle name="쉼표 [0] 2 3 5 2 2 2" xfId="12689" xr:uid="{00000000-0005-0000-0000-00003C380000}"/>
    <cellStyle name="쉼표 [0] 2 3 5 2 2 2 2" xfId="12690" xr:uid="{00000000-0005-0000-0000-00003D380000}"/>
    <cellStyle name="쉼표 [0] 2 3 5 2 2 2 2 2" xfId="12691" xr:uid="{00000000-0005-0000-0000-00003E380000}"/>
    <cellStyle name="쉼표 [0] 2 3 5 2 2 2 2 2 2" xfId="12692" xr:uid="{00000000-0005-0000-0000-00003F380000}"/>
    <cellStyle name="쉼표 [0] 2 3 5 2 2 2 2 3" xfId="12693" xr:uid="{00000000-0005-0000-0000-000040380000}"/>
    <cellStyle name="쉼표 [0] 2 3 5 2 2 2 3" xfId="12694" xr:uid="{00000000-0005-0000-0000-000041380000}"/>
    <cellStyle name="쉼표 [0] 2 3 5 2 2 2 3 2" xfId="12695" xr:uid="{00000000-0005-0000-0000-000042380000}"/>
    <cellStyle name="쉼표 [0] 2 3 5 2 2 2 3 2 2" xfId="12696" xr:uid="{00000000-0005-0000-0000-000043380000}"/>
    <cellStyle name="쉼표 [0] 2 3 5 2 2 2 3 3" xfId="12697" xr:uid="{00000000-0005-0000-0000-000044380000}"/>
    <cellStyle name="쉼표 [0] 2 3 5 2 2 2 4" xfId="12698" xr:uid="{00000000-0005-0000-0000-000045380000}"/>
    <cellStyle name="쉼표 [0] 2 3 5 2 2 2 4 2" xfId="12699" xr:uid="{00000000-0005-0000-0000-000046380000}"/>
    <cellStyle name="쉼표 [0] 2 3 5 2 2 2 5" xfId="12700" xr:uid="{00000000-0005-0000-0000-000047380000}"/>
    <cellStyle name="쉼표 [0] 2 3 5 2 2 2 6" xfId="39351" xr:uid="{00000000-0005-0000-0000-000048380000}"/>
    <cellStyle name="쉼표 [0] 2 3 5 2 2 3" xfId="12701" xr:uid="{00000000-0005-0000-0000-000049380000}"/>
    <cellStyle name="쉼표 [0] 2 3 5 2 2 3 2" xfId="12702" xr:uid="{00000000-0005-0000-0000-00004A380000}"/>
    <cellStyle name="쉼표 [0] 2 3 5 2 2 3 2 2" xfId="12703" xr:uid="{00000000-0005-0000-0000-00004B380000}"/>
    <cellStyle name="쉼표 [0] 2 3 5 2 2 3 3" xfId="12704" xr:uid="{00000000-0005-0000-0000-00004C380000}"/>
    <cellStyle name="쉼표 [0] 2 3 5 2 2 4" xfId="12705" xr:uid="{00000000-0005-0000-0000-00004D380000}"/>
    <cellStyle name="쉼표 [0] 2 3 5 2 2 4 2" xfId="12706" xr:uid="{00000000-0005-0000-0000-00004E380000}"/>
    <cellStyle name="쉼표 [0] 2 3 5 2 2 4 2 2" xfId="12707" xr:uid="{00000000-0005-0000-0000-00004F380000}"/>
    <cellStyle name="쉼표 [0] 2 3 5 2 2 4 3" xfId="12708" xr:uid="{00000000-0005-0000-0000-000050380000}"/>
    <cellStyle name="쉼표 [0] 2 3 5 2 2 5" xfId="12709" xr:uid="{00000000-0005-0000-0000-000051380000}"/>
    <cellStyle name="쉼표 [0] 2 3 5 2 2 5 2" xfId="12710" xr:uid="{00000000-0005-0000-0000-000052380000}"/>
    <cellStyle name="쉼표 [0] 2 3 5 2 2 6" xfId="12711" xr:uid="{00000000-0005-0000-0000-000053380000}"/>
    <cellStyle name="쉼표 [0] 2 3 5 2 2 7" xfId="39352" xr:uid="{00000000-0005-0000-0000-000054380000}"/>
    <cellStyle name="쉼표 [0] 2 3 5 2 3" xfId="12712" xr:uid="{00000000-0005-0000-0000-000055380000}"/>
    <cellStyle name="쉼표 [0] 2 3 5 2 3 2" xfId="12713" xr:uid="{00000000-0005-0000-0000-000056380000}"/>
    <cellStyle name="쉼표 [0] 2 3 5 2 3 2 2" xfId="12714" xr:uid="{00000000-0005-0000-0000-000057380000}"/>
    <cellStyle name="쉼표 [0] 2 3 5 2 3 2 2 2" xfId="12715" xr:uid="{00000000-0005-0000-0000-000058380000}"/>
    <cellStyle name="쉼표 [0] 2 3 5 2 3 2 3" xfId="12716" xr:uid="{00000000-0005-0000-0000-000059380000}"/>
    <cellStyle name="쉼표 [0] 2 3 5 2 3 2 4" xfId="39353" xr:uid="{00000000-0005-0000-0000-00005A380000}"/>
    <cellStyle name="쉼표 [0] 2 3 5 2 3 3" xfId="12717" xr:uid="{00000000-0005-0000-0000-00005B380000}"/>
    <cellStyle name="쉼표 [0] 2 3 5 2 3 3 2" xfId="12718" xr:uid="{00000000-0005-0000-0000-00005C380000}"/>
    <cellStyle name="쉼표 [0] 2 3 5 2 3 3 2 2" xfId="12719" xr:uid="{00000000-0005-0000-0000-00005D380000}"/>
    <cellStyle name="쉼표 [0] 2 3 5 2 3 3 3" xfId="12720" xr:uid="{00000000-0005-0000-0000-00005E380000}"/>
    <cellStyle name="쉼표 [0] 2 3 5 2 3 4" xfId="12721" xr:uid="{00000000-0005-0000-0000-00005F380000}"/>
    <cellStyle name="쉼표 [0] 2 3 5 2 3 4 2" xfId="12722" xr:uid="{00000000-0005-0000-0000-000060380000}"/>
    <cellStyle name="쉼표 [0] 2 3 5 2 3 5" xfId="12723" xr:uid="{00000000-0005-0000-0000-000061380000}"/>
    <cellStyle name="쉼표 [0] 2 3 5 2 3 6" xfId="39354" xr:uid="{00000000-0005-0000-0000-000062380000}"/>
    <cellStyle name="쉼표 [0] 2 3 5 2 4" xfId="12724" xr:uid="{00000000-0005-0000-0000-000063380000}"/>
    <cellStyle name="쉼표 [0] 2 3 5 2 4 2" xfId="12725" xr:uid="{00000000-0005-0000-0000-000064380000}"/>
    <cellStyle name="쉼표 [0] 2 3 5 2 4 2 2" xfId="12726" xr:uid="{00000000-0005-0000-0000-000065380000}"/>
    <cellStyle name="쉼표 [0] 2 3 5 2 4 2 2 2" xfId="12727" xr:uid="{00000000-0005-0000-0000-000066380000}"/>
    <cellStyle name="쉼표 [0] 2 3 5 2 4 2 3" xfId="12728" xr:uid="{00000000-0005-0000-0000-000067380000}"/>
    <cellStyle name="쉼표 [0] 2 3 5 2 4 3" xfId="12729" xr:uid="{00000000-0005-0000-0000-000068380000}"/>
    <cellStyle name="쉼표 [0] 2 3 5 2 4 3 2" xfId="12730" xr:uid="{00000000-0005-0000-0000-000069380000}"/>
    <cellStyle name="쉼표 [0] 2 3 5 2 4 3 2 2" xfId="12731" xr:uid="{00000000-0005-0000-0000-00006A380000}"/>
    <cellStyle name="쉼표 [0] 2 3 5 2 4 3 3" xfId="12732" xr:uid="{00000000-0005-0000-0000-00006B380000}"/>
    <cellStyle name="쉼표 [0] 2 3 5 2 4 4" xfId="12733" xr:uid="{00000000-0005-0000-0000-00006C380000}"/>
    <cellStyle name="쉼표 [0] 2 3 5 2 4 4 2" xfId="12734" xr:uid="{00000000-0005-0000-0000-00006D380000}"/>
    <cellStyle name="쉼표 [0] 2 3 5 2 4 5" xfId="12735" xr:uid="{00000000-0005-0000-0000-00006E380000}"/>
    <cellStyle name="쉼표 [0] 2 3 5 2 4 6" xfId="39355" xr:uid="{00000000-0005-0000-0000-00006F380000}"/>
    <cellStyle name="쉼표 [0] 2 3 5 2 5" xfId="12736" xr:uid="{00000000-0005-0000-0000-000070380000}"/>
    <cellStyle name="쉼표 [0] 2 3 5 2 5 2" xfId="12737" xr:uid="{00000000-0005-0000-0000-000071380000}"/>
    <cellStyle name="쉼표 [0] 2 3 5 2 5 2 2" xfId="12738" xr:uid="{00000000-0005-0000-0000-000072380000}"/>
    <cellStyle name="쉼표 [0] 2 3 5 2 5 3" xfId="12739" xr:uid="{00000000-0005-0000-0000-000073380000}"/>
    <cellStyle name="쉼표 [0] 2 3 5 2 6" xfId="12740" xr:uid="{00000000-0005-0000-0000-000074380000}"/>
    <cellStyle name="쉼표 [0] 2 3 5 2 6 2" xfId="12741" xr:uid="{00000000-0005-0000-0000-000075380000}"/>
    <cellStyle name="쉼표 [0] 2 3 5 2 6 2 2" xfId="12742" xr:uid="{00000000-0005-0000-0000-000076380000}"/>
    <cellStyle name="쉼표 [0] 2 3 5 2 6 3" xfId="12743" xr:uid="{00000000-0005-0000-0000-000077380000}"/>
    <cellStyle name="쉼표 [0] 2 3 5 2 7" xfId="12744" xr:uid="{00000000-0005-0000-0000-000078380000}"/>
    <cellStyle name="쉼표 [0] 2 3 5 2 7 2" xfId="12745" xr:uid="{00000000-0005-0000-0000-000079380000}"/>
    <cellStyle name="쉼표 [0] 2 3 5 2 8" xfId="12746" xr:uid="{00000000-0005-0000-0000-00007A380000}"/>
    <cellStyle name="쉼표 [0] 2 3 5 2 9" xfId="39356" xr:uid="{00000000-0005-0000-0000-00007B380000}"/>
    <cellStyle name="쉼표 [0] 2 3 5 3" xfId="12747" xr:uid="{00000000-0005-0000-0000-00007C380000}"/>
    <cellStyle name="쉼표 [0] 2 3 5 3 2" xfId="12748" xr:uid="{00000000-0005-0000-0000-00007D380000}"/>
    <cellStyle name="쉼표 [0] 2 3 5 3 2 2" xfId="12749" xr:uid="{00000000-0005-0000-0000-00007E380000}"/>
    <cellStyle name="쉼표 [0] 2 3 5 3 2 2 2" xfId="12750" xr:uid="{00000000-0005-0000-0000-00007F380000}"/>
    <cellStyle name="쉼표 [0] 2 3 5 3 2 2 2 2" xfId="12751" xr:uid="{00000000-0005-0000-0000-000080380000}"/>
    <cellStyle name="쉼표 [0] 2 3 5 3 2 2 2 2 2" xfId="12752" xr:uid="{00000000-0005-0000-0000-000081380000}"/>
    <cellStyle name="쉼표 [0] 2 3 5 3 2 2 2 3" xfId="12753" xr:uid="{00000000-0005-0000-0000-000082380000}"/>
    <cellStyle name="쉼표 [0] 2 3 5 3 2 2 3" xfId="12754" xr:uid="{00000000-0005-0000-0000-000083380000}"/>
    <cellStyle name="쉼표 [0] 2 3 5 3 2 2 3 2" xfId="12755" xr:uid="{00000000-0005-0000-0000-000084380000}"/>
    <cellStyle name="쉼표 [0] 2 3 5 3 2 2 3 2 2" xfId="12756" xr:uid="{00000000-0005-0000-0000-000085380000}"/>
    <cellStyle name="쉼표 [0] 2 3 5 3 2 2 3 3" xfId="12757" xr:uid="{00000000-0005-0000-0000-000086380000}"/>
    <cellStyle name="쉼표 [0] 2 3 5 3 2 2 4" xfId="12758" xr:uid="{00000000-0005-0000-0000-000087380000}"/>
    <cellStyle name="쉼표 [0] 2 3 5 3 2 2 4 2" xfId="12759" xr:uid="{00000000-0005-0000-0000-000088380000}"/>
    <cellStyle name="쉼표 [0] 2 3 5 3 2 2 5" xfId="12760" xr:uid="{00000000-0005-0000-0000-000089380000}"/>
    <cellStyle name="쉼표 [0] 2 3 5 3 2 3" xfId="12761" xr:uid="{00000000-0005-0000-0000-00008A380000}"/>
    <cellStyle name="쉼표 [0] 2 3 5 3 2 3 2" xfId="12762" xr:uid="{00000000-0005-0000-0000-00008B380000}"/>
    <cellStyle name="쉼표 [0] 2 3 5 3 2 3 2 2" xfId="12763" xr:uid="{00000000-0005-0000-0000-00008C380000}"/>
    <cellStyle name="쉼표 [0] 2 3 5 3 2 3 3" xfId="12764" xr:uid="{00000000-0005-0000-0000-00008D380000}"/>
    <cellStyle name="쉼표 [0] 2 3 5 3 2 4" xfId="12765" xr:uid="{00000000-0005-0000-0000-00008E380000}"/>
    <cellStyle name="쉼표 [0] 2 3 5 3 2 4 2" xfId="12766" xr:uid="{00000000-0005-0000-0000-00008F380000}"/>
    <cellStyle name="쉼표 [0] 2 3 5 3 2 4 2 2" xfId="12767" xr:uid="{00000000-0005-0000-0000-000090380000}"/>
    <cellStyle name="쉼표 [0] 2 3 5 3 2 4 3" xfId="12768" xr:uid="{00000000-0005-0000-0000-000091380000}"/>
    <cellStyle name="쉼표 [0] 2 3 5 3 2 5" xfId="12769" xr:uid="{00000000-0005-0000-0000-000092380000}"/>
    <cellStyle name="쉼표 [0] 2 3 5 3 2 5 2" xfId="12770" xr:uid="{00000000-0005-0000-0000-000093380000}"/>
    <cellStyle name="쉼표 [0] 2 3 5 3 2 6" xfId="12771" xr:uid="{00000000-0005-0000-0000-000094380000}"/>
    <cellStyle name="쉼표 [0] 2 3 5 3 2 7" xfId="39357" xr:uid="{00000000-0005-0000-0000-000095380000}"/>
    <cellStyle name="쉼표 [0] 2 3 5 3 3" xfId="12772" xr:uid="{00000000-0005-0000-0000-000096380000}"/>
    <cellStyle name="쉼표 [0] 2 3 5 3 3 2" xfId="12773" xr:uid="{00000000-0005-0000-0000-000097380000}"/>
    <cellStyle name="쉼표 [0] 2 3 5 3 3 2 2" xfId="12774" xr:uid="{00000000-0005-0000-0000-000098380000}"/>
    <cellStyle name="쉼표 [0] 2 3 5 3 3 2 2 2" xfId="12775" xr:uid="{00000000-0005-0000-0000-000099380000}"/>
    <cellStyle name="쉼표 [0] 2 3 5 3 3 2 3" xfId="12776" xr:uid="{00000000-0005-0000-0000-00009A380000}"/>
    <cellStyle name="쉼표 [0] 2 3 5 3 3 3" xfId="12777" xr:uid="{00000000-0005-0000-0000-00009B380000}"/>
    <cellStyle name="쉼표 [0] 2 3 5 3 3 3 2" xfId="12778" xr:uid="{00000000-0005-0000-0000-00009C380000}"/>
    <cellStyle name="쉼표 [0] 2 3 5 3 3 3 2 2" xfId="12779" xr:uid="{00000000-0005-0000-0000-00009D380000}"/>
    <cellStyle name="쉼표 [0] 2 3 5 3 3 3 3" xfId="12780" xr:uid="{00000000-0005-0000-0000-00009E380000}"/>
    <cellStyle name="쉼표 [0] 2 3 5 3 3 4" xfId="12781" xr:uid="{00000000-0005-0000-0000-00009F380000}"/>
    <cellStyle name="쉼표 [0] 2 3 5 3 3 4 2" xfId="12782" xr:uid="{00000000-0005-0000-0000-0000A0380000}"/>
    <cellStyle name="쉼표 [0] 2 3 5 3 3 5" xfId="12783" xr:uid="{00000000-0005-0000-0000-0000A1380000}"/>
    <cellStyle name="쉼표 [0] 2 3 5 3 4" xfId="12784" xr:uid="{00000000-0005-0000-0000-0000A2380000}"/>
    <cellStyle name="쉼표 [0] 2 3 5 3 4 2" xfId="12785" xr:uid="{00000000-0005-0000-0000-0000A3380000}"/>
    <cellStyle name="쉼표 [0] 2 3 5 3 4 2 2" xfId="12786" xr:uid="{00000000-0005-0000-0000-0000A4380000}"/>
    <cellStyle name="쉼표 [0] 2 3 5 3 4 2 2 2" xfId="12787" xr:uid="{00000000-0005-0000-0000-0000A5380000}"/>
    <cellStyle name="쉼표 [0] 2 3 5 3 4 2 3" xfId="12788" xr:uid="{00000000-0005-0000-0000-0000A6380000}"/>
    <cellStyle name="쉼표 [0] 2 3 5 3 4 3" xfId="12789" xr:uid="{00000000-0005-0000-0000-0000A7380000}"/>
    <cellStyle name="쉼표 [0] 2 3 5 3 4 3 2" xfId="12790" xr:uid="{00000000-0005-0000-0000-0000A8380000}"/>
    <cellStyle name="쉼표 [0] 2 3 5 3 4 3 2 2" xfId="12791" xr:uid="{00000000-0005-0000-0000-0000A9380000}"/>
    <cellStyle name="쉼표 [0] 2 3 5 3 4 3 3" xfId="12792" xr:uid="{00000000-0005-0000-0000-0000AA380000}"/>
    <cellStyle name="쉼표 [0] 2 3 5 3 4 4" xfId="12793" xr:uid="{00000000-0005-0000-0000-0000AB380000}"/>
    <cellStyle name="쉼표 [0] 2 3 5 3 4 4 2" xfId="12794" xr:uid="{00000000-0005-0000-0000-0000AC380000}"/>
    <cellStyle name="쉼표 [0] 2 3 5 3 4 5" xfId="12795" xr:uid="{00000000-0005-0000-0000-0000AD380000}"/>
    <cellStyle name="쉼표 [0] 2 3 5 3 5" xfId="12796" xr:uid="{00000000-0005-0000-0000-0000AE380000}"/>
    <cellStyle name="쉼표 [0] 2 3 5 3 5 2" xfId="12797" xr:uid="{00000000-0005-0000-0000-0000AF380000}"/>
    <cellStyle name="쉼표 [0] 2 3 5 3 5 2 2" xfId="12798" xr:uid="{00000000-0005-0000-0000-0000B0380000}"/>
    <cellStyle name="쉼표 [0] 2 3 5 3 5 3" xfId="12799" xr:uid="{00000000-0005-0000-0000-0000B1380000}"/>
    <cellStyle name="쉼표 [0] 2 3 5 3 6" xfId="12800" xr:uid="{00000000-0005-0000-0000-0000B2380000}"/>
    <cellStyle name="쉼표 [0] 2 3 5 3 6 2" xfId="12801" xr:uid="{00000000-0005-0000-0000-0000B3380000}"/>
    <cellStyle name="쉼표 [0] 2 3 5 3 6 2 2" xfId="12802" xr:uid="{00000000-0005-0000-0000-0000B4380000}"/>
    <cellStyle name="쉼표 [0] 2 3 5 3 6 3" xfId="12803" xr:uid="{00000000-0005-0000-0000-0000B5380000}"/>
    <cellStyle name="쉼표 [0] 2 3 5 3 7" xfId="12804" xr:uid="{00000000-0005-0000-0000-0000B6380000}"/>
    <cellStyle name="쉼표 [0] 2 3 5 3 7 2" xfId="12805" xr:uid="{00000000-0005-0000-0000-0000B7380000}"/>
    <cellStyle name="쉼표 [0] 2 3 5 3 8" xfId="12806" xr:uid="{00000000-0005-0000-0000-0000B8380000}"/>
    <cellStyle name="쉼표 [0] 2 3 5 3 9" xfId="39358" xr:uid="{00000000-0005-0000-0000-0000B9380000}"/>
    <cellStyle name="쉼표 [0] 2 3 5 4" xfId="12807" xr:uid="{00000000-0005-0000-0000-0000BA380000}"/>
    <cellStyle name="쉼표 [0] 2 3 5 4 2" xfId="12808" xr:uid="{00000000-0005-0000-0000-0000BB380000}"/>
    <cellStyle name="쉼표 [0] 2 3 5 4 2 2" xfId="12809" xr:uid="{00000000-0005-0000-0000-0000BC380000}"/>
    <cellStyle name="쉼표 [0] 2 3 5 4 2 2 2" xfId="12810" xr:uid="{00000000-0005-0000-0000-0000BD380000}"/>
    <cellStyle name="쉼표 [0] 2 3 5 4 2 2 2 2" xfId="12811" xr:uid="{00000000-0005-0000-0000-0000BE380000}"/>
    <cellStyle name="쉼표 [0] 2 3 5 4 2 2 3" xfId="12812" xr:uid="{00000000-0005-0000-0000-0000BF380000}"/>
    <cellStyle name="쉼표 [0] 2 3 5 4 2 3" xfId="12813" xr:uid="{00000000-0005-0000-0000-0000C0380000}"/>
    <cellStyle name="쉼표 [0] 2 3 5 4 2 3 2" xfId="12814" xr:uid="{00000000-0005-0000-0000-0000C1380000}"/>
    <cellStyle name="쉼표 [0] 2 3 5 4 2 3 2 2" xfId="12815" xr:uid="{00000000-0005-0000-0000-0000C2380000}"/>
    <cellStyle name="쉼표 [0] 2 3 5 4 2 3 3" xfId="12816" xr:uid="{00000000-0005-0000-0000-0000C3380000}"/>
    <cellStyle name="쉼표 [0] 2 3 5 4 2 4" xfId="12817" xr:uid="{00000000-0005-0000-0000-0000C4380000}"/>
    <cellStyle name="쉼표 [0] 2 3 5 4 2 4 2" xfId="12818" xr:uid="{00000000-0005-0000-0000-0000C5380000}"/>
    <cellStyle name="쉼표 [0] 2 3 5 4 2 5" xfId="12819" xr:uid="{00000000-0005-0000-0000-0000C6380000}"/>
    <cellStyle name="쉼표 [0] 2 3 5 4 2 6" xfId="39359" xr:uid="{00000000-0005-0000-0000-0000C7380000}"/>
    <cellStyle name="쉼표 [0] 2 3 5 4 3" xfId="12820" xr:uid="{00000000-0005-0000-0000-0000C8380000}"/>
    <cellStyle name="쉼표 [0] 2 3 5 4 3 2" xfId="12821" xr:uid="{00000000-0005-0000-0000-0000C9380000}"/>
    <cellStyle name="쉼표 [0] 2 3 5 4 3 2 2" xfId="12822" xr:uid="{00000000-0005-0000-0000-0000CA380000}"/>
    <cellStyle name="쉼표 [0] 2 3 5 4 3 3" xfId="12823" xr:uid="{00000000-0005-0000-0000-0000CB380000}"/>
    <cellStyle name="쉼표 [0] 2 3 5 4 4" xfId="12824" xr:uid="{00000000-0005-0000-0000-0000CC380000}"/>
    <cellStyle name="쉼표 [0] 2 3 5 4 4 2" xfId="12825" xr:uid="{00000000-0005-0000-0000-0000CD380000}"/>
    <cellStyle name="쉼표 [0] 2 3 5 4 4 2 2" xfId="12826" xr:uid="{00000000-0005-0000-0000-0000CE380000}"/>
    <cellStyle name="쉼표 [0] 2 3 5 4 4 3" xfId="12827" xr:uid="{00000000-0005-0000-0000-0000CF380000}"/>
    <cellStyle name="쉼표 [0] 2 3 5 4 5" xfId="12828" xr:uid="{00000000-0005-0000-0000-0000D0380000}"/>
    <cellStyle name="쉼표 [0] 2 3 5 4 5 2" xfId="12829" xr:uid="{00000000-0005-0000-0000-0000D1380000}"/>
    <cellStyle name="쉼표 [0] 2 3 5 4 6" xfId="12830" xr:uid="{00000000-0005-0000-0000-0000D2380000}"/>
    <cellStyle name="쉼표 [0] 2 3 5 4 7" xfId="39360" xr:uid="{00000000-0005-0000-0000-0000D3380000}"/>
    <cellStyle name="쉼표 [0] 2 3 5 5" xfId="12831" xr:uid="{00000000-0005-0000-0000-0000D4380000}"/>
    <cellStyle name="쉼표 [0] 2 3 5 5 2" xfId="12832" xr:uid="{00000000-0005-0000-0000-0000D5380000}"/>
    <cellStyle name="쉼표 [0] 2 3 5 5 2 2" xfId="12833" xr:uid="{00000000-0005-0000-0000-0000D6380000}"/>
    <cellStyle name="쉼표 [0] 2 3 5 5 2 2 2" xfId="12834" xr:uid="{00000000-0005-0000-0000-0000D7380000}"/>
    <cellStyle name="쉼표 [0] 2 3 5 5 2 3" xfId="12835" xr:uid="{00000000-0005-0000-0000-0000D8380000}"/>
    <cellStyle name="쉼표 [0] 2 3 5 5 3" xfId="12836" xr:uid="{00000000-0005-0000-0000-0000D9380000}"/>
    <cellStyle name="쉼표 [0] 2 3 5 5 3 2" xfId="12837" xr:uid="{00000000-0005-0000-0000-0000DA380000}"/>
    <cellStyle name="쉼표 [0] 2 3 5 5 3 2 2" xfId="12838" xr:uid="{00000000-0005-0000-0000-0000DB380000}"/>
    <cellStyle name="쉼표 [0] 2 3 5 5 3 3" xfId="12839" xr:uid="{00000000-0005-0000-0000-0000DC380000}"/>
    <cellStyle name="쉼표 [0] 2 3 5 5 4" xfId="12840" xr:uid="{00000000-0005-0000-0000-0000DD380000}"/>
    <cellStyle name="쉼표 [0] 2 3 5 5 4 2" xfId="12841" xr:uid="{00000000-0005-0000-0000-0000DE380000}"/>
    <cellStyle name="쉼표 [0] 2 3 5 5 5" xfId="12842" xr:uid="{00000000-0005-0000-0000-0000DF380000}"/>
    <cellStyle name="쉼표 [0] 2 3 5 5 6" xfId="39361" xr:uid="{00000000-0005-0000-0000-0000E0380000}"/>
    <cellStyle name="쉼표 [0] 2 3 5 6" xfId="12843" xr:uid="{00000000-0005-0000-0000-0000E1380000}"/>
    <cellStyle name="쉼표 [0] 2 3 5 6 2" xfId="12844" xr:uid="{00000000-0005-0000-0000-0000E2380000}"/>
    <cellStyle name="쉼표 [0] 2 3 5 6 2 2" xfId="12845" xr:uid="{00000000-0005-0000-0000-0000E3380000}"/>
    <cellStyle name="쉼표 [0] 2 3 5 6 2 2 2" xfId="12846" xr:uid="{00000000-0005-0000-0000-0000E4380000}"/>
    <cellStyle name="쉼표 [0] 2 3 5 6 2 3" xfId="12847" xr:uid="{00000000-0005-0000-0000-0000E5380000}"/>
    <cellStyle name="쉼표 [0] 2 3 5 6 3" xfId="12848" xr:uid="{00000000-0005-0000-0000-0000E6380000}"/>
    <cellStyle name="쉼표 [0] 2 3 5 6 3 2" xfId="12849" xr:uid="{00000000-0005-0000-0000-0000E7380000}"/>
    <cellStyle name="쉼표 [0] 2 3 5 6 3 2 2" xfId="12850" xr:uid="{00000000-0005-0000-0000-0000E8380000}"/>
    <cellStyle name="쉼표 [0] 2 3 5 6 3 3" xfId="12851" xr:uid="{00000000-0005-0000-0000-0000E9380000}"/>
    <cellStyle name="쉼표 [0] 2 3 5 6 4" xfId="12852" xr:uid="{00000000-0005-0000-0000-0000EA380000}"/>
    <cellStyle name="쉼표 [0] 2 3 5 6 4 2" xfId="12853" xr:uid="{00000000-0005-0000-0000-0000EB380000}"/>
    <cellStyle name="쉼표 [0] 2 3 5 6 5" xfId="12854" xr:uid="{00000000-0005-0000-0000-0000EC380000}"/>
    <cellStyle name="쉼표 [0] 2 3 5 7" xfId="12855" xr:uid="{00000000-0005-0000-0000-0000ED380000}"/>
    <cellStyle name="쉼표 [0] 2 3 5 7 2" xfId="12856" xr:uid="{00000000-0005-0000-0000-0000EE380000}"/>
    <cellStyle name="쉼표 [0] 2 3 5 7 2 2" xfId="12857" xr:uid="{00000000-0005-0000-0000-0000EF380000}"/>
    <cellStyle name="쉼표 [0] 2 3 5 7 3" xfId="12858" xr:uid="{00000000-0005-0000-0000-0000F0380000}"/>
    <cellStyle name="쉼표 [0] 2 3 5 8" xfId="12859" xr:uid="{00000000-0005-0000-0000-0000F1380000}"/>
    <cellStyle name="쉼표 [0] 2 3 5 8 2" xfId="12860" xr:uid="{00000000-0005-0000-0000-0000F2380000}"/>
    <cellStyle name="쉼표 [0] 2 3 5 8 2 2" xfId="12861" xr:uid="{00000000-0005-0000-0000-0000F3380000}"/>
    <cellStyle name="쉼표 [0] 2 3 5 8 3" xfId="12862" xr:uid="{00000000-0005-0000-0000-0000F4380000}"/>
    <cellStyle name="쉼표 [0] 2 3 5 9" xfId="12863" xr:uid="{00000000-0005-0000-0000-0000F5380000}"/>
    <cellStyle name="쉼표 [0] 2 3 5 9 2" xfId="12864" xr:uid="{00000000-0005-0000-0000-0000F6380000}"/>
    <cellStyle name="쉼표 [0] 2 3 6" xfId="12865" xr:uid="{00000000-0005-0000-0000-0000F7380000}"/>
    <cellStyle name="쉼표 [0] 2 3 6 2" xfId="12866" xr:uid="{00000000-0005-0000-0000-0000F8380000}"/>
    <cellStyle name="쉼표 [0] 2 3 6 2 2" xfId="12867" xr:uid="{00000000-0005-0000-0000-0000F9380000}"/>
    <cellStyle name="쉼표 [0] 2 3 6 2 2 2" xfId="12868" xr:uid="{00000000-0005-0000-0000-0000FA380000}"/>
    <cellStyle name="쉼표 [0] 2 3 6 2 2 2 2" xfId="12869" xr:uid="{00000000-0005-0000-0000-0000FB380000}"/>
    <cellStyle name="쉼표 [0] 2 3 6 2 2 2 2 2" xfId="12870" xr:uid="{00000000-0005-0000-0000-0000FC380000}"/>
    <cellStyle name="쉼표 [0] 2 3 6 2 2 2 3" xfId="12871" xr:uid="{00000000-0005-0000-0000-0000FD380000}"/>
    <cellStyle name="쉼표 [0] 2 3 6 2 2 2 4" xfId="39362" xr:uid="{00000000-0005-0000-0000-0000FE380000}"/>
    <cellStyle name="쉼표 [0] 2 3 6 2 2 3" xfId="12872" xr:uid="{00000000-0005-0000-0000-0000FF380000}"/>
    <cellStyle name="쉼표 [0] 2 3 6 2 2 3 2" xfId="12873" xr:uid="{00000000-0005-0000-0000-000000390000}"/>
    <cellStyle name="쉼표 [0] 2 3 6 2 2 3 2 2" xfId="12874" xr:uid="{00000000-0005-0000-0000-000001390000}"/>
    <cellStyle name="쉼표 [0] 2 3 6 2 2 3 3" xfId="12875" xr:uid="{00000000-0005-0000-0000-000002390000}"/>
    <cellStyle name="쉼표 [0] 2 3 6 2 2 4" xfId="12876" xr:uid="{00000000-0005-0000-0000-000003390000}"/>
    <cellStyle name="쉼표 [0] 2 3 6 2 2 4 2" xfId="12877" xr:uid="{00000000-0005-0000-0000-000004390000}"/>
    <cellStyle name="쉼표 [0] 2 3 6 2 2 5" xfId="12878" xr:uid="{00000000-0005-0000-0000-000005390000}"/>
    <cellStyle name="쉼표 [0] 2 3 6 2 2 6" xfId="39363" xr:uid="{00000000-0005-0000-0000-000006390000}"/>
    <cellStyle name="쉼표 [0] 2 3 6 2 3" xfId="12879" xr:uid="{00000000-0005-0000-0000-000007390000}"/>
    <cellStyle name="쉼표 [0] 2 3 6 2 3 2" xfId="12880" xr:uid="{00000000-0005-0000-0000-000008390000}"/>
    <cellStyle name="쉼표 [0] 2 3 6 2 3 2 2" xfId="12881" xr:uid="{00000000-0005-0000-0000-000009390000}"/>
    <cellStyle name="쉼표 [0] 2 3 6 2 3 2 3" xfId="39364" xr:uid="{00000000-0005-0000-0000-00000A390000}"/>
    <cellStyle name="쉼표 [0] 2 3 6 2 3 3" xfId="12882" xr:uid="{00000000-0005-0000-0000-00000B390000}"/>
    <cellStyle name="쉼표 [0] 2 3 6 2 3 4" xfId="39365" xr:uid="{00000000-0005-0000-0000-00000C390000}"/>
    <cellStyle name="쉼표 [0] 2 3 6 2 4" xfId="12883" xr:uid="{00000000-0005-0000-0000-00000D390000}"/>
    <cellStyle name="쉼표 [0] 2 3 6 2 4 2" xfId="12884" xr:uid="{00000000-0005-0000-0000-00000E390000}"/>
    <cellStyle name="쉼표 [0] 2 3 6 2 4 2 2" xfId="12885" xr:uid="{00000000-0005-0000-0000-00000F390000}"/>
    <cellStyle name="쉼표 [0] 2 3 6 2 4 3" xfId="12886" xr:uid="{00000000-0005-0000-0000-000010390000}"/>
    <cellStyle name="쉼표 [0] 2 3 6 2 4 4" xfId="39366" xr:uid="{00000000-0005-0000-0000-000011390000}"/>
    <cellStyle name="쉼표 [0] 2 3 6 2 5" xfId="12887" xr:uid="{00000000-0005-0000-0000-000012390000}"/>
    <cellStyle name="쉼표 [0] 2 3 6 2 5 2" xfId="12888" xr:uid="{00000000-0005-0000-0000-000013390000}"/>
    <cellStyle name="쉼표 [0] 2 3 6 2 6" xfId="12889" xr:uid="{00000000-0005-0000-0000-000014390000}"/>
    <cellStyle name="쉼표 [0] 2 3 6 2 7" xfId="39367" xr:uid="{00000000-0005-0000-0000-000015390000}"/>
    <cellStyle name="쉼표 [0] 2 3 6 3" xfId="12890" xr:uid="{00000000-0005-0000-0000-000016390000}"/>
    <cellStyle name="쉼표 [0] 2 3 6 3 2" xfId="12891" xr:uid="{00000000-0005-0000-0000-000017390000}"/>
    <cellStyle name="쉼표 [0] 2 3 6 3 2 2" xfId="12892" xr:uid="{00000000-0005-0000-0000-000018390000}"/>
    <cellStyle name="쉼표 [0] 2 3 6 3 2 2 2" xfId="12893" xr:uid="{00000000-0005-0000-0000-000019390000}"/>
    <cellStyle name="쉼표 [0] 2 3 6 3 2 3" xfId="12894" xr:uid="{00000000-0005-0000-0000-00001A390000}"/>
    <cellStyle name="쉼표 [0] 2 3 6 3 2 4" xfId="39368" xr:uid="{00000000-0005-0000-0000-00001B390000}"/>
    <cellStyle name="쉼표 [0] 2 3 6 3 3" xfId="12895" xr:uid="{00000000-0005-0000-0000-00001C390000}"/>
    <cellStyle name="쉼표 [0] 2 3 6 3 3 2" xfId="12896" xr:uid="{00000000-0005-0000-0000-00001D390000}"/>
    <cellStyle name="쉼표 [0] 2 3 6 3 3 2 2" xfId="12897" xr:uid="{00000000-0005-0000-0000-00001E390000}"/>
    <cellStyle name="쉼표 [0] 2 3 6 3 3 3" xfId="12898" xr:uid="{00000000-0005-0000-0000-00001F390000}"/>
    <cellStyle name="쉼표 [0] 2 3 6 3 4" xfId="12899" xr:uid="{00000000-0005-0000-0000-000020390000}"/>
    <cellStyle name="쉼표 [0] 2 3 6 3 4 2" xfId="12900" xr:uid="{00000000-0005-0000-0000-000021390000}"/>
    <cellStyle name="쉼표 [0] 2 3 6 3 5" xfId="12901" xr:uid="{00000000-0005-0000-0000-000022390000}"/>
    <cellStyle name="쉼표 [0] 2 3 6 3 6" xfId="39369" xr:uid="{00000000-0005-0000-0000-000023390000}"/>
    <cellStyle name="쉼표 [0] 2 3 6 4" xfId="12902" xr:uid="{00000000-0005-0000-0000-000024390000}"/>
    <cellStyle name="쉼표 [0] 2 3 6 4 2" xfId="12903" xr:uid="{00000000-0005-0000-0000-000025390000}"/>
    <cellStyle name="쉼표 [0] 2 3 6 4 2 2" xfId="12904" xr:uid="{00000000-0005-0000-0000-000026390000}"/>
    <cellStyle name="쉼표 [0] 2 3 6 4 2 2 2" xfId="12905" xr:uid="{00000000-0005-0000-0000-000027390000}"/>
    <cellStyle name="쉼표 [0] 2 3 6 4 2 3" xfId="12906" xr:uid="{00000000-0005-0000-0000-000028390000}"/>
    <cellStyle name="쉼표 [0] 2 3 6 4 2 4" xfId="39370" xr:uid="{00000000-0005-0000-0000-000029390000}"/>
    <cellStyle name="쉼표 [0] 2 3 6 4 3" xfId="12907" xr:uid="{00000000-0005-0000-0000-00002A390000}"/>
    <cellStyle name="쉼표 [0] 2 3 6 4 3 2" xfId="12908" xr:uid="{00000000-0005-0000-0000-00002B390000}"/>
    <cellStyle name="쉼표 [0] 2 3 6 4 3 2 2" xfId="12909" xr:uid="{00000000-0005-0000-0000-00002C390000}"/>
    <cellStyle name="쉼표 [0] 2 3 6 4 3 3" xfId="12910" xr:uid="{00000000-0005-0000-0000-00002D390000}"/>
    <cellStyle name="쉼표 [0] 2 3 6 4 4" xfId="12911" xr:uid="{00000000-0005-0000-0000-00002E390000}"/>
    <cellStyle name="쉼표 [0] 2 3 6 4 4 2" xfId="12912" xr:uid="{00000000-0005-0000-0000-00002F390000}"/>
    <cellStyle name="쉼표 [0] 2 3 6 4 5" xfId="12913" xr:uid="{00000000-0005-0000-0000-000030390000}"/>
    <cellStyle name="쉼표 [0] 2 3 6 4 6" xfId="39371" xr:uid="{00000000-0005-0000-0000-000031390000}"/>
    <cellStyle name="쉼표 [0] 2 3 6 5" xfId="12914" xr:uid="{00000000-0005-0000-0000-000032390000}"/>
    <cellStyle name="쉼표 [0] 2 3 6 5 2" xfId="12915" xr:uid="{00000000-0005-0000-0000-000033390000}"/>
    <cellStyle name="쉼표 [0] 2 3 6 5 2 2" xfId="12916" xr:uid="{00000000-0005-0000-0000-000034390000}"/>
    <cellStyle name="쉼표 [0] 2 3 6 5 3" xfId="12917" xr:uid="{00000000-0005-0000-0000-000035390000}"/>
    <cellStyle name="쉼표 [0] 2 3 6 5 4" xfId="39372" xr:uid="{00000000-0005-0000-0000-000036390000}"/>
    <cellStyle name="쉼표 [0] 2 3 6 6" xfId="12918" xr:uid="{00000000-0005-0000-0000-000037390000}"/>
    <cellStyle name="쉼표 [0] 2 3 6 6 2" xfId="12919" xr:uid="{00000000-0005-0000-0000-000038390000}"/>
    <cellStyle name="쉼표 [0] 2 3 6 6 2 2" xfId="12920" xr:uid="{00000000-0005-0000-0000-000039390000}"/>
    <cellStyle name="쉼표 [0] 2 3 6 6 3" xfId="12921" xr:uid="{00000000-0005-0000-0000-00003A390000}"/>
    <cellStyle name="쉼표 [0] 2 3 6 7" xfId="12922" xr:uid="{00000000-0005-0000-0000-00003B390000}"/>
    <cellStyle name="쉼표 [0] 2 3 6 7 2" xfId="12923" xr:uid="{00000000-0005-0000-0000-00003C390000}"/>
    <cellStyle name="쉼표 [0] 2 3 6 8" xfId="12924" xr:uid="{00000000-0005-0000-0000-00003D390000}"/>
    <cellStyle name="쉼표 [0] 2 3 6 9" xfId="39373" xr:uid="{00000000-0005-0000-0000-00003E390000}"/>
    <cellStyle name="쉼표 [0] 2 3 7" xfId="12925" xr:uid="{00000000-0005-0000-0000-00003F390000}"/>
    <cellStyle name="쉼표 [0] 2 3 7 2" xfId="12926" xr:uid="{00000000-0005-0000-0000-000040390000}"/>
    <cellStyle name="쉼표 [0] 2 3 7 2 2" xfId="12927" xr:uid="{00000000-0005-0000-0000-000041390000}"/>
    <cellStyle name="쉼표 [0] 2 3 7 2 2 2" xfId="12928" xr:uid="{00000000-0005-0000-0000-000042390000}"/>
    <cellStyle name="쉼표 [0] 2 3 7 2 2 2 2" xfId="12929" xr:uid="{00000000-0005-0000-0000-000043390000}"/>
    <cellStyle name="쉼표 [0] 2 3 7 2 2 2 2 2" xfId="12930" xr:uid="{00000000-0005-0000-0000-000044390000}"/>
    <cellStyle name="쉼표 [0] 2 3 7 2 2 2 3" xfId="12931" xr:uid="{00000000-0005-0000-0000-000045390000}"/>
    <cellStyle name="쉼표 [0] 2 3 7 2 2 3" xfId="12932" xr:uid="{00000000-0005-0000-0000-000046390000}"/>
    <cellStyle name="쉼표 [0] 2 3 7 2 2 3 2" xfId="12933" xr:uid="{00000000-0005-0000-0000-000047390000}"/>
    <cellStyle name="쉼표 [0] 2 3 7 2 2 3 2 2" xfId="12934" xr:uid="{00000000-0005-0000-0000-000048390000}"/>
    <cellStyle name="쉼표 [0] 2 3 7 2 2 3 3" xfId="12935" xr:uid="{00000000-0005-0000-0000-000049390000}"/>
    <cellStyle name="쉼표 [0] 2 3 7 2 2 4" xfId="12936" xr:uid="{00000000-0005-0000-0000-00004A390000}"/>
    <cellStyle name="쉼표 [0] 2 3 7 2 2 4 2" xfId="12937" xr:uid="{00000000-0005-0000-0000-00004B390000}"/>
    <cellStyle name="쉼표 [0] 2 3 7 2 2 5" xfId="12938" xr:uid="{00000000-0005-0000-0000-00004C390000}"/>
    <cellStyle name="쉼표 [0] 2 3 7 2 2 6" xfId="39374" xr:uid="{00000000-0005-0000-0000-00004D390000}"/>
    <cellStyle name="쉼표 [0] 2 3 7 2 3" xfId="12939" xr:uid="{00000000-0005-0000-0000-00004E390000}"/>
    <cellStyle name="쉼표 [0] 2 3 7 2 3 2" xfId="12940" xr:uid="{00000000-0005-0000-0000-00004F390000}"/>
    <cellStyle name="쉼표 [0] 2 3 7 2 3 2 2" xfId="12941" xr:uid="{00000000-0005-0000-0000-000050390000}"/>
    <cellStyle name="쉼표 [0] 2 3 7 2 3 3" xfId="12942" xr:uid="{00000000-0005-0000-0000-000051390000}"/>
    <cellStyle name="쉼표 [0] 2 3 7 2 4" xfId="12943" xr:uid="{00000000-0005-0000-0000-000052390000}"/>
    <cellStyle name="쉼표 [0] 2 3 7 2 4 2" xfId="12944" xr:uid="{00000000-0005-0000-0000-000053390000}"/>
    <cellStyle name="쉼표 [0] 2 3 7 2 4 2 2" xfId="12945" xr:uid="{00000000-0005-0000-0000-000054390000}"/>
    <cellStyle name="쉼표 [0] 2 3 7 2 4 3" xfId="12946" xr:uid="{00000000-0005-0000-0000-000055390000}"/>
    <cellStyle name="쉼표 [0] 2 3 7 2 5" xfId="12947" xr:uid="{00000000-0005-0000-0000-000056390000}"/>
    <cellStyle name="쉼표 [0] 2 3 7 2 5 2" xfId="12948" xr:uid="{00000000-0005-0000-0000-000057390000}"/>
    <cellStyle name="쉼표 [0] 2 3 7 2 6" xfId="12949" xr:uid="{00000000-0005-0000-0000-000058390000}"/>
    <cellStyle name="쉼표 [0] 2 3 7 2 7" xfId="39375" xr:uid="{00000000-0005-0000-0000-000059390000}"/>
    <cellStyle name="쉼표 [0] 2 3 7 3" xfId="12950" xr:uid="{00000000-0005-0000-0000-00005A390000}"/>
    <cellStyle name="쉼표 [0] 2 3 7 3 2" xfId="12951" xr:uid="{00000000-0005-0000-0000-00005B390000}"/>
    <cellStyle name="쉼표 [0] 2 3 7 3 2 2" xfId="12952" xr:uid="{00000000-0005-0000-0000-00005C390000}"/>
    <cellStyle name="쉼표 [0] 2 3 7 3 2 2 2" xfId="12953" xr:uid="{00000000-0005-0000-0000-00005D390000}"/>
    <cellStyle name="쉼표 [0] 2 3 7 3 2 3" xfId="12954" xr:uid="{00000000-0005-0000-0000-00005E390000}"/>
    <cellStyle name="쉼표 [0] 2 3 7 3 2 4" xfId="39376" xr:uid="{00000000-0005-0000-0000-00005F390000}"/>
    <cellStyle name="쉼표 [0] 2 3 7 3 3" xfId="12955" xr:uid="{00000000-0005-0000-0000-000060390000}"/>
    <cellStyle name="쉼표 [0] 2 3 7 3 3 2" xfId="12956" xr:uid="{00000000-0005-0000-0000-000061390000}"/>
    <cellStyle name="쉼표 [0] 2 3 7 3 3 2 2" xfId="12957" xr:uid="{00000000-0005-0000-0000-000062390000}"/>
    <cellStyle name="쉼표 [0] 2 3 7 3 3 3" xfId="12958" xr:uid="{00000000-0005-0000-0000-000063390000}"/>
    <cellStyle name="쉼표 [0] 2 3 7 3 4" xfId="12959" xr:uid="{00000000-0005-0000-0000-000064390000}"/>
    <cellStyle name="쉼표 [0] 2 3 7 3 4 2" xfId="12960" xr:uid="{00000000-0005-0000-0000-000065390000}"/>
    <cellStyle name="쉼표 [0] 2 3 7 3 5" xfId="12961" xr:uid="{00000000-0005-0000-0000-000066390000}"/>
    <cellStyle name="쉼표 [0] 2 3 7 3 6" xfId="39377" xr:uid="{00000000-0005-0000-0000-000067390000}"/>
    <cellStyle name="쉼표 [0] 2 3 7 4" xfId="12962" xr:uid="{00000000-0005-0000-0000-000068390000}"/>
    <cellStyle name="쉼표 [0] 2 3 7 4 2" xfId="12963" xr:uid="{00000000-0005-0000-0000-000069390000}"/>
    <cellStyle name="쉼표 [0] 2 3 7 4 2 2" xfId="12964" xr:uid="{00000000-0005-0000-0000-00006A390000}"/>
    <cellStyle name="쉼표 [0] 2 3 7 4 2 2 2" xfId="12965" xr:uid="{00000000-0005-0000-0000-00006B390000}"/>
    <cellStyle name="쉼표 [0] 2 3 7 4 2 3" xfId="12966" xr:uid="{00000000-0005-0000-0000-00006C390000}"/>
    <cellStyle name="쉼표 [0] 2 3 7 4 3" xfId="12967" xr:uid="{00000000-0005-0000-0000-00006D390000}"/>
    <cellStyle name="쉼표 [0] 2 3 7 4 3 2" xfId="12968" xr:uid="{00000000-0005-0000-0000-00006E390000}"/>
    <cellStyle name="쉼표 [0] 2 3 7 4 3 2 2" xfId="12969" xr:uid="{00000000-0005-0000-0000-00006F390000}"/>
    <cellStyle name="쉼표 [0] 2 3 7 4 3 3" xfId="12970" xr:uid="{00000000-0005-0000-0000-000070390000}"/>
    <cellStyle name="쉼표 [0] 2 3 7 4 4" xfId="12971" xr:uid="{00000000-0005-0000-0000-000071390000}"/>
    <cellStyle name="쉼표 [0] 2 3 7 4 4 2" xfId="12972" xr:uid="{00000000-0005-0000-0000-000072390000}"/>
    <cellStyle name="쉼표 [0] 2 3 7 4 5" xfId="12973" xr:uid="{00000000-0005-0000-0000-000073390000}"/>
    <cellStyle name="쉼표 [0] 2 3 7 4 6" xfId="39378" xr:uid="{00000000-0005-0000-0000-000074390000}"/>
    <cellStyle name="쉼표 [0] 2 3 7 5" xfId="12974" xr:uid="{00000000-0005-0000-0000-000075390000}"/>
    <cellStyle name="쉼표 [0] 2 3 7 5 2" xfId="12975" xr:uid="{00000000-0005-0000-0000-000076390000}"/>
    <cellStyle name="쉼표 [0] 2 3 7 5 2 2" xfId="12976" xr:uid="{00000000-0005-0000-0000-000077390000}"/>
    <cellStyle name="쉼표 [0] 2 3 7 5 3" xfId="12977" xr:uid="{00000000-0005-0000-0000-000078390000}"/>
    <cellStyle name="쉼표 [0] 2 3 7 6" xfId="12978" xr:uid="{00000000-0005-0000-0000-000079390000}"/>
    <cellStyle name="쉼표 [0] 2 3 7 6 2" xfId="12979" xr:uid="{00000000-0005-0000-0000-00007A390000}"/>
    <cellStyle name="쉼표 [0] 2 3 7 6 2 2" xfId="12980" xr:uid="{00000000-0005-0000-0000-00007B390000}"/>
    <cellStyle name="쉼표 [0] 2 3 7 6 3" xfId="12981" xr:uid="{00000000-0005-0000-0000-00007C390000}"/>
    <cellStyle name="쉼표 [0] 2 3 7 7" xfId="12982" xr:uid="{00000000-0005-0000-0000-00007D390000}"/>
    <cellStyle name="쉼표 [0] 2 3 7 7 2" xfId="12983" xr:uid="{00000000-0005-0000-0000-00007E390000}"/>
    <cellStyle name="쉼표 [0] 2 3 7 8" xfId="12984" xr:uid="{00000000-0005-0000-0000-00007F390000}"/>
    <cellStyle name="쉼표 [0] 2 3 7 9" xfId="39379" xr:uid="{00000000-0005-0000-0000-000080390000}"/>
    <cellStyle name="쉼표 [0] 2 3 8" xfId="12985" xr:uid="{00000000-0005-0000-0000-000081390000}"/>
    <cellStyle name="쉼표 [0] 2 3 8 2" xfId="12986" xr:uid="{00000000-0005-0000-0000-000082390000}"/>
    <cellStyle name="쉼표 [0] 2 3 8 2 2" xfId="12987" xr:uid="{00000000-0005-0000-0000-000083390000}"/>
    <cellStyle name="쉼표 [0] 2 3 8 2 2 2" xfId="12988" xr:uid="{00000000-0005-0000-0000-000084390000}"/>
    <cellStyle name="쉼표 [0] 2 3 8 2 2 2 2" xfId="12989" xr:uid="{00000000-0005-0000-0000-000085390000}"/>
    <cellStyle name="쉼표 [0] 2 3 8 2 2 3" xfId="12990" xr:uid="{00000000-0005-0000-0000-000086390000}"/>
    <cellStyle name="쉼표 [0] 2 3 8 2 2 4" xfId="39380" xr:uid="{00000000-0005-0000-0000-000087390000}"/>
    <cellStyle name="쉼표 [0] 2 3 8 2 3" xfId="12991" xr:uid="{00000000-0005-0000-0000-000088390000}"/>
    <cellStyle name="쉼표 [0] 2 3 8 2 3 2" xfId="12992" xr:uid="{00000000-0005-0000-0000-000089390000}"/>
    <cellStyle name="쉼표 [0] 2 3 8 2 3 2 2" xfId="12993" xr:uid="{00000000-0005-0000-0000-00008A390000}"/>
    <cellStyle name="쉼표 [0] 2 3 8 2 3 3" xfId="12994" xr:uid="{00000000-0005-0000-0000-00008B390000}"/>
    <cellStyle name="쉼표 [0] 2 3 8 2 4" xfId="12995" xr:uid="{00000000-0005-0000-0000-00008C390000}"/>
    <cellStyle name="쉼표 [0] 2 3 8 2 4 2" xfId="12996" xr:uid="{00000000-0005-0000-0000-00008D390000}"/>
    <cellStyle name="쉼표 [0] 2 3 8 2 5" xfId="12997" xr:uid="{00000000-0005-0000-0000-00008E390000}"/>
    <cellStyle name="쉼표 [0] 2 3 8 2 6" xfId="39381" xr:uid="{00000000-0005-0000-0000-00008F390000}"/>
    <cellStyle name="쉼표 [0] 2 3 8 3" xfId="12998" xr:uid="{00000000-0005-0000-0000-000090390000}"/>
    <cellStyle name="쉼표 [0] 2 3 8 3 2" xfId="12999" xr:uid="{00000000-0005-0000-0000-000091390000}"/>
    <cellStyle name="쉼표 [0] 2 3 8 3 2 2" xfId="13000" xr:uid="{00000000-0005-0000-0000-000092390000}"/>
    <cellStyle name="쉼표 [0] 2 3 8 3 2 3" xfId="39382" xr:uid="{00000000-0005-0000-0000-000093390000}"/>
    <cellStyle name="쉼표 [0] 2 3 8 3 3" xfId="13001" xr:uid="{00000000-0005-0000-0000-000094390000}"/>
    <cellStyle name="쉼표 [0] 2 3 8 3 4" xfId="39383" xr:uid="{00000000-0005-0000-0000-000095390000}"/>
    <cellStyle name="쉼표 [0] 2 3 8 4" xfId="13002" xr:uid="{00000000-0005-0000-0000-000096390000}"/>
    <cellStyle name="쉼표 [0] 2 3 8 4 2" xfId="13003" xr:uid="{00000000-0005-0000-0000-000097390000}"/>
    <cellStyle name="쉼표 [0] 2 3 8 4 2 2" xfId="13004" xr:uid="{00000000-0005-0000-0000-000098390000}"/>
    <cellStyle name="쉼표 [0] 2 3 8 4 3" xfId="13005" xr:uid="{00000000-0005-0000-0000-000099390000}"/>
    <cellStyle name="쉼표 [0] 2 3 8 4 4" xfId="39384" xr:uid="{00000000-0005-0000-0000-00009A390000}"/>
    <cellStyle name="쉼표 [0] 2 3 8 5" xfId="13006" xr:uid="{00000000-0005-0000-0000-00009B390000}"/>
    <cellStyle name="쉼표 [0] 2 3 8 5 2" xfId="13007" xr:uid="{00000000-0005-0000-0000-00009C390000}"/>
    <cellStyle name="쉼표 [0] 2 3 8 6" xfId="13008" xr:uid="{00000000-0005-0000-0000-00009D390000}"/>
    <cellStyle name="쉼표 [0] 2 3 8 7" xfId="39385" xr:uid="{00000000-0005-0000-0000-00009E390000}"/>
    <cellStyle name="쉼표 [0] 2 3 9" xfId="13009" xr:uid="{00000000-0005-0000-0000-00009F390000}"/>
    <cellStyle name="쉼표 [0] 2 3 9 2" xfId="13010" xr:uid="{00000000-0005-0000-0000-0000A0390000}"/>
    <cellStyle name="쉼표 [0] 2 3 9 2 2" xfId="13011" xr:uid="{00000000-0005-0000-0000-0000A1390000}"/>
    <cellStyle name="쉼표 [0] 2 3 9 2 2 2" xfId="13012" xr:uid="{00000000-0005-0000-0000-0000A2390000}"/>
    <cellStyle name="쉼표 [0] 2 3 9 2 3" xfId="13013" xr:uid="{00000000-0005-0000-0000-0000A3390000}"/>
    <cellStyle name="쉼표 [0] 2 3 9 2 4" xfId="39386" xr:uid="{00000000-0005-0000-0000-0000A4390000}"/>
    <cellStyle name="쉼표 [0] 2 3 9 3" xfId="13014" xr:uid="{00000000-0005-0000-0000-0000A5390000}"/>
    <cellStyle name="쉼표 [0] 2 3 9 3 2" xfId="13015" xr:uid="{00000000-0005-0000-0000-0000A6390000}"/>
    <cellStyle name="쉼표 [0] 2 3 9 3 2 2" xfId="13016" xr:uid="{00000000-0005-0000-0000-0000A7390000}"/>
    <cellStyle name="쉼표 [0] 2 3 9 3 3" xfId="13017" xr:uid="{00000000-0005-0000-0000-0000A8390000}"/>
    <cellStyle name="쉼표 [0] 2 3 9 4" xfId="13018" xr:uid="{00000000-0005-0000-0000-0000A9390000}"/>
    <cellStyle name="쉼표 [0] 2 3 9 4 2" xfId="13019" xr:uid="{00000000-0005-0000-0000-0000AA390000}"/>
    <cellStyle name="쉼표 [0] 2 3 9 5" xfId="13020" xr:uid="{00000000-0005-0000-0000-0000AB390000}"/>
    <cellStyle name="쉼표 [0] 2 3 9 6" xfId="39387" xr:uid="{00000000-0005-0000-0000-0000AC390000}"/>
    <cellStyle name="쉼표 [0] 2 4" xfId="13021" xr:uid="{00000000-0005-0000-0000-0000AD390000}"/>
    <cellStyle name="쉼표 [0] 2 4 10" xfId="13022" xr:uid="{00000000-0005-0000-0000-0000AE390000}"/>
    <cellStyle name="쉼표 [0] 2 4 10 2" xfId="13023" xr:uid="{00000000-0005-0000-0000-0000AF390000}"/>
    <cellStyle name="쉼표 [0] 2 4 10 2 2" xfId="13024" xr:uid="{00000000-0005-0000-0000-0000B0390000}"/>
    <cellStyle name="쉼표 [0] 2 4 10 2 3" xfId="39388" xr:uid="{00000000-0005-0000-0000-0000B1390000}"/>
    <cellStyle name="쉼표 [0] 2 4 10 3" xfId="13025" xr:uid="{00000000-0005-0000-0000-0000B2390000}"/>
    <cellStyle name="쉼표 [0] 2 4 10 4" xfId="39389" xr:uid="{00000000-0005-0000-0000-0000B3390000}"/>
    <cellStyle name="쉼표 [0] 2 4 11" xfId="13026" xr:uid="{00000000-0005-0000-0000-0000B4390000}"/>
    <cellStyle name="쉼표 [0] 2 4 11 2" xfId="13027" xr:uid="{00000000-0005-0000-0000-0000B5390000}"/>
    <cellStyle name="쉼표 [0] 2 4 11 3" xfId="39390" xr:uid="{00000000-0005-0000-0000-0000B6390000}"/>
    <cellStyle name="쉼표 [0] 2 4 12" xfId="13028" xr:uid="{00000000-0005-0000-0000-0000B7390000}"/>
    <cellStyle name="쉼표 [0] 2 4 13" xfId="13029" xr:uid="{00000000-0005-0000-0000-0000B8390000}"/>
    <cellStyle name="쉼표 [0] 2 4 14" xfId="39391" xr:uid="{00000000-0005-0000-0000-0000B9390000}"/>
    <cellStyle name="쉼표 [0] 2 4 2" xfId="13030" xr:uid="{00000000-0005-0000-0000-0000BA390000}"/>
    <cellStyle name="쉼표 [0] 2 4 2 10" xfId="13031" xr:uid="{00000000-0005-0000-0000-0000BB390000}"/>
    <cellStyle name="쉼표 [0] 2 4 2 11" xfId="13032" xr:uid="{00000000-0005-0000-0000-0000BC390000}"/>
    <cellStyle name="쉼표 [0] 2 4 2 12" xfId="39392" xr:uid="{00000000-0005-0000-0000-0000BD390000}"/>
    <cellStyle name="쉼표 [0] 2 4 2 2" xfId="13033" xr:uid="{00000000-0005-0000-0000-0000BE390000}"/>
    <cellStyle name="쉼표 [0] 2 4 2 2 10" xfId="39393" xr:uid="{00000000-0005-0000-0000-0000BF390000}"/>
    <cellStyle name="쉼표 [0] 2 4 2 2 2" xfId="13034" xr:uid="{00000000-0005-0000-0000-0000C0390000}"/>
    <cellStyle name="쉼표 [0] 2 4 2 2 2 2" xfId="13035" xr:uid="{00000000-0005-0000-0000-0000C1390000}"/>
    <cellStyle name="쉼표 [0] 2 4 2 2 2 2 2" xfId="13036" xr:uid="{00000000-0005-0000-0000-0000C2390000}"/>
    <cellStyle name="쉼표 [0] 2 4 2 2 2 2 2 2" xfId="13037" xr:uid="{00000000-0005-0000-0000-0000C3390000}"/>
    <cellStyle name="쉼표 [0] 2 4 2 2 2 2 2 2 2" xfId="13038" xr:uid="{00000000-0005-0000-0000-0000C4390000}"/>
    <cellStyle name="쉼표 [0] 2 4 2 2 2 2 2 3" xfId="13039" xr:uid="{00000000-0005-0000-0000-0000C5390000}"/>
    <cellStyle name="쉼표 [0] 2 4 2 2 2 2 2 4" xfId="39394" xr:uid="{00000000-0005-0000-0000-0000C6390000}"/>
    <cellStyle name="쉼표 [0] 2 4 2 2 2 2 3" xfId="13040" xr:uid="{00000000-0005-0000-0000-0000C7390000}"/>
    <cellStyle name="쉼표 [0] 2 4 2 2 2 2 3 2" xfId="13041" xr:uid="{00000000-0005-0000-0000-0000C8390000}"/>
    <cellStyle name="쉼표 [0] 2 4 2 2 2 2 3 2 2" xfId="13042" xr:uid="{00000000-0005-0000-0000-0000C9390000}"/>
    <cellStyle name="쉼표 [0] 2 4 2 2 2 2 3 3" xfId="13043" xr:uid="{00000000-0005-0000-0000-0000CA390000}"/>
    <cellStyle name="쉼표 [0] 2 4 2 2 2 2 4" xfId="13044" xr:uid="{00000000-0005-0000-0000-0000CB390000}"/>
    <cellStyle name="쉼표 [0] 2 4 2 2 2 2 4 2" xfId="13045" xr:uid="{00000000-0005-0000-0000-0000CC390000}"/>
    <cellStyle name="쉼표 [0] 2 4 2 2 2 2 5" xfId="13046" xr:uid="{00000000-0005-0000-0000-0000CD390000}"/>
    <cellStyle name="쉼표 [0] 2 4 2 2 2 2 6" xfId="39395" xr:uid="{00000000-0005-0000-0000-0000CE390000}"/>
    <cellStyle name="쉼표 [0] 2 4 2 2 2 3" xfId="13047" xr:uid="{00000000-0005-0000-0000-0000CF390000}"/>
    <cellStyle name="쉼표 [0] 2 4 2 2 2 3 2" xfId="13048" xr:uid="{00000000-0005-0000-0000-0000D0390000}"/>
    <cellStyle name="쉼표 [0] 2 4 2 2 2 3 2 2" xfId="13049" xr:uid="{00000000-0005-0000-0000-0000D1390000}"/>
    <cellStyle name="쉼표 [0] 2 4 2 2 2 3 2 3" xfId="39396" xr:uid="{00000000-0005-0000-0000-0000D2390000}"/>
    <cellStyle name="쉼표 [0] 2 4 2 2 2 3 3" xfId="13050" xr:uid="{00000000-0005-0000-0000-0000D3390000}"/>
    <cellStyle name="쉼표 [0] 2 4 2 2 2 3 4" xfId="39397" xr:uid="{00000000-0005-0000-0000-0000D4390000}"/>
    <cellStyle name="쉼표 [0] 2 4 2 2 2 4" xfId="13051" xr:uid="{00000000-0005-0000-0000-0000D5390000}"/>
    <cellStyle name="쉼표 [0] 2 4 2 2 2 4 2" xfId="13052" xr:uid="{00000000-0005-0000-0000-0000D6390000}"/>
    <cellStyle name="쉼표 [0] 2 4 2 2 2 4 2 2" xfId="13053" xr:uid="{00000000-0005-0000-0000-0000D7390000}"/>
    <cellStyle name="쉼표 [0] 2 4 2 2 2 4 3" xfId="13054" xr:uid="{00000000-0005-0000-0000-0000D8390000}"/>
    <cellStyle name="쉼표 [0] 2 4 2 2 2 4 4" xfId="39398" xr:uid="{00000000-0005-0000-0000-0000D9390000}"/>
    <cellStyle name="쉼표 [0] 2 4 2 2 2 5" xfId="13055" xr:uid="{00000000-0005-0000-0000-0000DA390000}"/>
    <cellStyle name="쉼표 [0] 2 4 2 2 2 5 2" xfId="13056" xr:uid="{00000000-0005-0000-0000-0000DB390000}"/>
    <cellStyle name="쉼표 [0] 2 4 2 2 2 6" xfId="13057" xr:uid="{00000000-0005-0000-0000-0000DC390000}"/>
    <cellStyle name="쉼표 [0] 2 4 2 2 2 7" xfId="39399" xr:uid="{00000000-0005-0000-0000-0000DD390000}"/>
    <cellStyle name="쉼표 [0] 2 4 2 2 3" xfId="13058" xr:uid="{00000000-0005-0000-0000-0000DE390000}"/>
    <cellStyle name="쉼표 [0] 2 4 2 2 3 2" xfId="13059" xr:uid="{00000000-0005-0000-0000-0000DF390000}"/>
    <cellStyle name="쉼표 [0] 2 4 2 2 3 2 2" xfId="13060" xr:uid="{00000000-0005-0000-0000-0000E0390000}"/>
    <cellStyle name="쉼표 [0] 2 4 2 2 3 2 2 2" xfId="13061" xr:uid="{00000000-0005-0000-0000-0000E1390000}"/>
    <cellStyle name="쉼표 [0] 2 4 2 2 3 2 3" xfId="13062" xr:uid="{00000000-0005-0000-0000-0000E2390000}"/>
    <cellStyle name="쉼표 [0] 2 4 2 2 3 2 4" xfId="39400" xr:uid="{00000000-0005-0000-0000-0000E3390000}"/>
    <cellStyle name="쉼표 [0] 2 4 2 2 3 3" xfId="13063" xr:uid="{00000000-0005-0000-0000-0000E4390000}"/>
    <cellStyle name="쉼표 [0] 2 4 2 2 3 3 2" xfId="13064" xr:uid="{00000000-0005-0000-0000-0000E5390000}"/>
    <cellStyle name="쉼표 [0] 2 4 2 2 3 3 2 2" xfId="13065" xr:uid="{00000000-0005-0000-0000-0000E6390000}"/>
    <cellStyle name="쉼표 [0] 2 4 2 2 3 3 3" xfId="13066" xr:uid="{00000000-0005-0000-0000-0000E7390000}"/>
    <cellStyle name="쉼표 [0] 2 4 2 2 3 4" xfId="13067" xr:uid="{00000000-0005-0000-0000-0000E8390000}"/>
    <cellStyle name="쉼표 [0] 2 4 2 2 3 4 2" xfId="13068" xr:uid="{00000000-0005-0000-0000-0000E9390000}"/>
    <cellStyle name="쉼표 [0] 2 4 2 2 3 5" xfId="13069" xr:uid="{00000000-0005-0000-0000-0000EA390000}"/>
    <cellStyle name="쉼표 [0] 2 4 2 2 3 6" xfId="39401" xr:uid="{00000000-0005-0000-0000-0000EB390000}"/>
    <cellStyle name="쉼표 [0] 2 4 2 2 4" xfId="13070" xr:uid="{00000000-0005-0000-0000-0000EC390000}"/>
    <cellStyle name="쉼표 [0] 2 4 2 2 4 2" xfId="13071" xr:uid="{00000000-0005-0000-0000-0000ED390000}"/>
    <cellStyle name="쉼표 [0] 2 4 2 2 4 2 2" xfId="13072" xr:uid="{00000000-0005-0000-0000-0000EE390000}"/>
    <cellStyle name="쉼표 [0] 2 4 2 2 4 2 2 2" xfId="13073" xr:uid="{00000000-0005-0000-0000-0000EF390000}"/>
    <cellStyle name="쉼표 [0] 2 4 2 2 4 2 3" xfId="13074" xr:uid="{00000000-0005-0000-0000-0000F0390000}"/>
    <cellStyle name="쉼표 [0] 2 4 2 2 4 2 4" xfId="39402" xr:uid="{00000000-0005-0000-0000-0000F1390000}"/>
    <cellStyle name="쉼표 [0] 2 4 2 2 4 3" xfId="13075" xr:uid="{00000000-0005-0000-0000-0000F2390000}"/>
    <cellStyle name="쉼표 [0] 2 4 2 2 4 3 2" xfId="13076" xr:uid="{00000000-0005-0000-0000-0000F3390000}"/>
    <cellStyle name="쉼표 [0] 2 4 2 2 4 3 2 2" xfId="13077" xr:uid="{00000000-0005-0000-0000-0000F4390000}"/>
    <cellStyle name="쉼표 [0] 2 4 2 2 4 3 3" xfId="13078" xr:uid="{00000000-0005-0000-0000-0000F5390000}"/>
    <cellStyle name="쉼표 [0] 2 4 2 2 4 4" xfId="13079" xr:uid="{00000000-0005-0000-0000-0000F6390000}"/>
    <cellStyle name="쉼표 [0] 2 4 2 2 4 4 2" xfId="13080" xr:uid="{00000000-0005-0000-0000-0000F7390000}"/>
    <cellStyle name="쉼표 [0] 2 4 2 2 4 5" xfId="13081" xr:uid="{00000000-0005-0000-0000-0000F8390000}"/>
    <cellStyle name="쉼표 [0] 2 4 2 2 4 6" xfId="39403" xr:uid="{00000000-0005-0000-0000-0000F9390000}"/>
    <cellStyle name="쉼표 [0] 2 4 2 2 5" xfId="13082" xr:uid="{00000000-0005-0000-0000-0000FA390000}"/>
    <cellStyle name="쉼표 [0] 2 4 2 2 5 2" xfId="13083" xr:uid="{00000000-0005-0000-0000-0000FB390000}"/>
    <cellStyle name="쉼표 [0] 2 4 2 2 5 2 2" xfId="13084" xr:uid="{00000000-0005-0000-0000-0000FC390000}"/>
    <cellStyle name="쉼표 [0] 2 4 2 2 5 3" xfId="13085" xr:uid="{00000000-0005-0000-0000-0000FD390000}"/>
    <cellStyle name="쉼표 [0] 2 4 2 2 5 4" xfId="39404" xr:uid="{00000000-0005-0000-0000-0000FE390000}"/>
    <cellStyle name="쉼표 [0] 2 4 2 2 6" xfId="13086" xr:uid="{00000000-0005-0000-0000-0000FF390000}"/>
    <cellStyle name="쉼표 [0] 2 4 2 2 6 2" xfId="13087" xr:uid="{00000000-0005-0000-0000-0000003A0000}"/>
    <cellStyle name="쉼표 [0] 2 4 2 2 6 2 2" xfId="13088" xr:uid="{00000000-0005-0000-0000-0000013A0000}"/>
    <cellStyle name="쉼표 [0] 2 4 2 2 6 3" xfId="13089" xr:uid="{00000000-0005-0000-0000-0000023A0000}"/>
    <cellStyle name="쉼표 [0] 2 4 2 2 7" xfId="13090" xr:uid="{00000000-0005-0000-0000-0000033A0000}"/>
    <cellStyle name="쉼표 [0] 2 4 2 2 7 2" xfId="13091" xr:uid="{00000000-0005-0000-0000-0000043A0000}"/>
    <cellStyle name="쉼표 [0] 2 4 2 2 8" xfId="13092" xr:uid="{00000000-0005-0000-0000-0000053A0000}"/>
    <cellStyle name="쉼표 [0] 2 4 2 2 9" xfId="13093" xr:uid="{00000000-0005-0000-0000-0000063A0000}"/>
    <cellStyle name="쉼표 [0] 2 4 2 3" xfId="13094" xr:uid="{00000000-0005-0000-0000-0000073A0000}"/>
    <cellStyle name="쉼표 [0] 2 4 2 3 2" xfId="13095" xr:uid="{00000000-0005-0000-0000-0000083A0000}"/>
    <cellStyle name="쉼표 [0] 2 4 2 3 2 2" xfId="13096" xr:uid="{00000000-0005-0000-0000-0000093A0000}"/>
    <cellStyle name="쉼표 [0] 2 4 2 3 2 2 2" xfId="13097" xr:uid="{00000000-0005-0000-0000-00000A3A0000}"/>
    <cellStyle name="쉼표 [0] 2 4 2 3 2 2 2 2" xfId="13098" xr:uid="{00000000-0005-0000-0000-00000B3A0000}"/>
    <cellStyle name="쉼표 [0] 2 4 2 3 2 2 2 2 2" xfId="13099" xr:uid="{00000000-0005-0000-0000-00000C3A0000}"/>
    <cellStyle name="쉼표 [0] 2 4 2 3 2 2 2 3" xfId="13100" xr:uid="{00000000-0005-0000-0000-00000D3A0000}"/>
    <cellStyle name="쉼표 [0] 2 4 2 3 2 2 3" xfId="13101" xr:uid="{00000000-0005-0000-0000-00000E3A0000}"/>
    <cellStyle name="쉼표 [0] 2 4 2 3 2 2 3 2" xfId="13102" xr:uid="{00000000-0005-0000-0000-00000F3A0000}"/>
    <cellStyle name="쉼표 [0] 2 4 2 3 2 2 3 2 2" xfId="13103" xr:uid="{00000000-0005-0000-0000-0000103A0000}"/>
    <cellStyle name="쉼표 [0] 2 4 2 3 2 2 3 3" xfId="13104" xr:uid="{00000000-0005-0000-0000-0000113A0000}"/>
    <cellStyle name="쉼표 [0] 2 4 2 3 2 2 4" xfId="13105" xr:uid="{00000000-0005-0000-0000-0000123A0000}"/>
    <cellStyle name="쉼표 [0] 2 4 2 3 2 2 4 2" xfId="13106" xr:uid="{00000000-0005-0000-0000-0000133A0000}"/>
    <cellStyle name="쉼표 [0] 2 4 2 3 2 2 5" xfId="13107" xr:uid="{00000000-0005-0000-0000-0000143A0000}"/>
    <cellStyle name="쉼표 [0] 2 4 2 3 2 2 6" xfId="39405" xr:uid="{00000000-0005-0000-0000-0000153A0000}"/>
    <cellStyle name="쉼표 [0] 2 4 2 3 2 3" xfId="13108" xr:uid="{00000000-0005-0000-0000-0000163A0000}"/>
    <cellStyle name="쉼표 [0] 2 4 2 3 2 3 2" xfId="13109" xr:uid="{00000000-0005-0000-0000-0000173A0000}"/>
    <cellStyle name="쉼표 [0] 2 4 2 3 2 3 2 2" xfId="13110" xr:uid="{00000000-0005-0000-0000-0000183A0000}"/>
    <cellStyle name="쉼표 [0] 2 4 2 3 2 3 3" xfId="13111" xr:uid="{00000000-0005-0000-0000-0000193A0000}"/>
    <cellStyle name="쉼표 [0] 2 4 2 3 2 4" xfId="13112" xr:uid="{00000000-0005-0000-0000-00001A3A0000}"/>
    <cellStyle name="쉼표 [0] 2 4 2 3 2 4 2" xfId="13113" xr:uid="{00000000-0005-0000-0000-00001B3A0000}"/>
    <cellStyle name="쉼표 [0] 2 4 2 3 2 4 2 2" xfId="13114" xr:uid="{00000000-0005-0000-0000-00001C3A0000}"/>
    <cellStyle name="쉼표 [0] 2 4 2 3 2 4 3" xfId="13115" xr:uid="{00000000-0005-0000-0000-00001D3A0000}"/>
    <cellStyle name="쉼표 [0] 2 4 2 3 2 5" xfId="13116" xr:uid="{00000000-0005-0000-0000-00001E3A0000}"/>
    <cellStyle name="쉼표 [0] 2 4 2 3 2 5 2" xfId="13117" xr:uid="{00000000-0005-0000-0000-00001F3A0000}"/>
    <cellStyle name="쉼표 [0] 2 4 2 3 2 6" xfId="13118" xr:uid="{00000000-0005-0000-0000-0000203A0000}"/>
    <cellStyle name="쉼표 [0] 2 4 2 3 2 7" xfId="39406" xr:uid="{00000000-0005-0000-0000-0000213A0000}"/>
    <cellStyle name="쉼표 [0] 2 4 2 3 3" xfId="13119" xr:uid="{00000000-0005-0000-0000-0000223A0000}"/>
    <cellStyle name="쉼표 [0] 2 4 2 3 3 2" xfId="13120" xr:uid="{00000000-0005-0000-0000-0000233A0000}"/>
    <cellStyle name="쉼표 [0] 2 4 2 3 3 2 2" xfId="13121" xr:uid="{00000000-0005-0000-0000-0000243A0000}"/>
    <cellStyle name="쉼표 [0] 2 4 2 3 3 2 2 2" xfId="13122" xr:uid="{00000000-0005-0000-0000-0000253A0000}"/>
    <cellStyle name="쉼표 [0] 2 4 2 3 3 2 3" xfId="13123" xr:uid="{00000000-0005-0000-0000-0000263A0000}"/>
    <cellStyle name="쉼표 [0] 2 4 2 3 3 2 4" xfId="39407" xr:uid="{00000000-0005-0000-0000-0000273A0000}"/>
    <cellStyle name="쉼표 [0] 2 4 2 3 3 3" xfId="13124" xr:uid="{00000000-0005-0000-0000-0000283A0000}"/>
    <cellStyle name="쉼표 [0] 2 4 2 3 3 3 2" xfId="13125" xr:uid="{00000000-0005-0000-0000-0000293A0000}"/>
    <cellStyle name="쉼표 [0] 2 4 2 3 3 3 2 2" xfId="13126" xr:uid="{00000000-0005-0000-0000-00002A3A0000}"/>
    <cellStyle name="쉼표 [0] 2 4 2 3 3 3 3" xfId="13127" xr:uid="{00000000-0005-0000-0000-00002B3A0000}"/>
    <cellStyle name="쉼표 [0] 2 4 2 3 3 4" xfId="13128" xr:uid="{00000000-0005-0000-0000-00002C3A0000}"/>
    <cellStyle name="쉼표 [0] 2 4 2 3 3 4 2" xfId="13129" xr:uid="{00000000-0005-0000-0000-00002D3A0000}"/>
    <cellStyle name="쉼표 [0] 2 4 2 3 3 5" xfId="13130" xr:uid="{00000000-0005-0000-0000-00002E3A0000}"/>
    <cellStyle name="쉼표 [0] 2 4 2 3 3 6" xfId="39408" xr:uid="{00000000-0005-0000-0000-00002F3A0000}"/>
    <cellStyle name="쉼표 [0] 2 4 2 3 4" xfId="13131" xr:uid="{00000000-0005-0000-0000-0000303A0000}"/>
    <cellStyle name="쉼표 [0] 2 4 2 3 4 2" xfId="13132" xr:uid="{00000000-0005-0000-0000-0000313A0000}"/>
    <cellStyle name="쉼표 [0] 2 4 2 3 4 2 2" xfId="13133" xr:uid="{00000000-0005-0000-0000-0000323A0000}"/>
    <cellStyle name="쉼표 [0] 2 4 2 3 4 2 2 2" xfId="13134" xr:uid="{00000000-0005-0000-0000-0000333A0000}"/>
    <cellStyle name="쉼표 [0] 2 4 2 3 4 2 3" xfId="13135" xr:uid="{00000000-0005-0000-0000-0000343A0000}"/>
    <cellStyle name="쉼표 [0] 2 4 2 3 4 3" xfId="13136" xr:uid="{00000000-0005-0000-0000-0000353A0000}"/>
    <cellStyle name="쉼표 [0] 2 4 2 3 4 3 2" xfId="13137" xr:uid="{00000000-0005-0000-0000-0000363A0000}"/>
    <cellStyle name="쉼표 [0] 2 4 2 3 4 3 2 2" xfId="13138" xr:uid="{00000000-0005-0000-0000-0000373A0000}"/>
    <cellStyle name="쉼표 [0] 2 4 2 3 4 3 3" xfId="13139" xr:uid="{00000000-0005-0000-0000-0000383A0000}"/>
    <cellStyle name="쉼표 [0] 2 4 2 3 4 4" xfId="13140" xr:uid="{00000000-0005-0000-0000-0000393A0000}"/>
    <cellStyle name="쉼표 [0] 2 4 2 3 4 4 2" xfId="13141" xr:uid="{00000000-0005-0000-0000-00003A3A0000}"/>
    <cellStyle name="쉼표 [0] 2 4 2 3 4 5" xfId="13142" xr:uid="{00000000-0005-0000-0000-00003B3A0000}"/>
    <cellStyle name="쉼표 [0] 2 4 2 3 4 6" xfId="39409" xr:uid="{00000000-0005-0000-0000-00003C3A0000}"/>
    <cellStyle name="쉼표 [0] 2 4 2 3 5" xfId="13143" xr:uid="{00000000-0005-0000-0000-00003D3A0000}"/>
    <cellStyle name="쉼표 [0] 2 4 2 3 5 2" xfId="13144" xr:uid="{00000000-0005-0000-0000-00003E3A0000}"/>
    <cellStyle name="쉼표 [0] 2 4 2 3 5 2 2" xfId="13145" xr:uid="{00000000-0005-0000-0000-00003F3A0000}"/>
    <cellStyle name="쉼표 [0] 2 4 2 3 5 3" xfId="13146" xr:uid="{00000000-0005-0000-0000-0000403A0000}"/>
    <cellStyle name="쉼표 [0] 2 4 2 3 6" xfId="13147" xr:uid="{00000000-0005-0000-0000-0000413A0000}"/>
    <cellStyle name="쉼표 [0] 2 4 2 3 6 2" xfId="13148" xr:uid="{00000000-0005-0000-0000-0000423A0000}"/>
    <cellStyle name="쉼표 [0] 2 4 2 3 6 2 2" xfId="13149" xr:uid="{00000000-0005-0000-0000-0000433A0000}"/>
    <cellStyle name="쉼표 [0] 2 4 2 3 6 3" xfId="13150" xr:uid="{00000000-0005-0000-0000-0000443A0000}"/>
    <cellStyle name="쉼표 [0] 2 4 2 3 7" xfId="13151" xr:uid="{00000000-0005-0000-0000-0000453A0000}"/>
    <cellStyle name="쉼표 [0] 2 4 2 3 7 2" xfId="13152" xr:uid="{00000000-0005-0000-0000-0000463A0000}"/>
    <cellStyle name="쉼표 [0] 2 4 2 3 8" xfId="13153" xr:uid="{00000000-0005-0000-0000-0000473A0000}"/>
    <cellStyle name="쉼표 [0] 2 4 2 3 9" xfId="39410" xr:uid="{00000000-0005-0000-0000-0000483A0000}"/>
    <cellStyle name="쉼표 [0] 2 4 2 4" xfId="13154" xr:uid="{00000000-0005-0000-0000-0000493A0000}"/>
    <cellStyle name="쉼표 [0] 2 4 2 4 2" xfId="13155" xr:uid="{00000000-0005-0000-0000-00004A3A0000}"/>
    <cellStyle name="쉼표 [0] 2 4 2 4 2 2" xfId="13156" xr:uid="{00000000-0005-0000-0000-00004B3A0000}"/>
    <cellStyle name="쉼표 [0] 2 4 2 4 2 2 2" xfId="13157" xr:uid="{00000000-0005-0000-0000-00004C3A0000}"/>
    <cellStyle name="쉼표 [0] 2 4 2 4 2 2 2 2" xfId="13158" xr:uid="{00000000-0005-0000-0000-00004D3A0000}"/>
    <cellStyle name="쉼표 [0] 2 4 2 4 2 2 3" xfId="13159" xr:uid="{00000000-0005-0000-0000-00004E3A0000}"/>
    <cellStyle name="쉼표 [0] 2 4 2 4 2 3" xfId="13160" xr:uid="{00000000-0005-0000-0000-00004F3A0000}"/>
    <cellStyle name="쉼표 [0] 2 4 2 4 2 3 2" xfId="13161" xr:uid="{00000000-0005-0000-0000-0000503A0000}"/>
    <cellStyle name="쉼표 [0] 2 4 2 4 2 3 2 2" xfId="13162" xr:uid="{00000000-0005-0000-0000-0000513A0000}"/>
    <cellStyle name="쉼표 [0] 2 4 2 4 2 3 3" xfId="13163" xr:uid="{00000000-0005-0000-0000-0000523A0000}"/>
    <cellStyle name="쉼표 [0] 2 4 2 4 2 4" xfId="13164" xr:uid="{00000000-0005-0000-0000-0000533A0000}"/>
    <cellStyle name="쉼표 [0] 2 4 2 4 2 4 2" xfId="13165" xr:uid="{00000000-0005-0000-0000-0000543A0000}"/>
    <cellStyle name="쉼표 [0] 2 4 2 4 2 5" xfId="13166" xr:uid="{00000000-0005-0000-0000-0000553A0000}"/>
    <cellStyle name="쉼표 [0] 2 4 2 4 2 6" xfId="39411" xr:uid="{00000000-0005-0000-0000-0000563A0000}"/>
    <cellStyle name="쉼표 [0] 2 4 2 4 3" xfId="13167" xr:uid="{00000000-0005-0000-0000-0000573A0000}"/>
    <cellStyle name="쉼표 [0] 2 4 2 4 3 2" xfId="13168" xr:uid="{00000000-0005-0000-0000-0000583A0000}"/>
    <cellStyle name="쉼표 [0] 2 4 2 4 3 2 2" xfId="13169" xr:uid="{00000000-0005-0000-0000-0000593A0000}"/>
    <cellStyle name="쉼표 [0] 2 4 2 4 3 3" xfId="13170" xr:uid="{00000000-0005-0000-0000-00005A3A0000}"/>
    <cellStyle name="쉼표 [0] 2 4 2 4 4" xfId="13171" xr:uid="{00000000-0005-0000-0000-00005B3A0000}"/>
    <cellStyle name="쉼표 [0] 2 4 2 4 4 2" xfId="13172" xr:uid="{00000000-0005-0000-0000-00005C3A0000}"/>
    <cellStyle name="쉼표 [0] 2 4 2 4 4 2 2" xfId="13173" xr:uid="{00000000-0005-0000-0000-00005D3A0000}"/>
    <cellStyle name="쉼표 [0] 2 4 2 4 4 3" xfId="13174" xr:uid="{00000000-0005-0000-0000-00005E3A0000}"/>
    <cellStyle name="쉼표 [0] 2 4 2 4 5" xfId="13175" xr:uid="{00000000-0005-0000-0000-00005F3A0000}"/>
    <cellStyle name="쉼표 [0] 2 4 2 4 5 2" xfId="13176" xr:uid="{00000000-0005-0000-0000-0000603A0000}"/>
    <cellStyle name="쉼표 [0] 2 4 2 4 6" xfId="13177" xr:uid="{00000000-0005-0000-0000-0000613A0000}"/>
    <cellStyle name="쉼표 [0] 2 4 2 4 7" xfId="39412" xr:uid="{00000000-0005-0000-0000-0000623A0000}"/>
    <cellStyle name="쉼표 [0] 2 4 2 5" xfId="13178" xr:uid="{00000000-0005-0000-0000-0000633A0000}"/>
    <cellStyle name="쉼표 [0] 2 4 2 5 2" xfId="13179" xr:uid="{00000000-0005-0000-0000-0000643A0000}"/>
    <cellStyle name="쉼표 [0] 2 4 2 5 2 2" xfId="13180" xr:uid="{00000000-0005-0000-0000-0000653A0000}"/>
    <cellStyle name="쉼표 [0] 2 4 2 5 2 2 2" xfId="13181" xr:uid="{00000000-0005-0000-0000-0000663A0000}"/>
    <cellStyle name="쉼표 [0] 2 4 2 5 2 3" xfId="13182" xr:uid="{00000000-0005-0000-0000-0000673A0000}"/>
    <cellStyle name="쉼표 [0] 2 4 2 5 2 4" xfId="39413" xr:uid="{00000000-0005-0000-0000-0000683A0000}"/>
    <cellStyle name="쉼표 [0] 2 4 2 5 3" xfId="13183" xr:uid="{00000000-0005-0000-0000-0000693A0000}"/>
    <cellStyle name="쉼표 [0] 2 4 2 5 3 2" xfId="13184" xr:uid="{00000000-0005-0000-0000-00006A3A0000}"/>
    <cellStyle name="쉼표 [0] 2 4 2 5 3 2 2" xfId="13185" xr:uid="{00000000-0005-0000-0000-00006B3A0000}"/>
    <cellStyle name="쉼표 [0] 2 4 2 5 3 3" xfId="13186" xr:uid="{00000000-0005-0000-0000-00006C3A0000}"/>
    <cellStyle name="쉼표 [0] 2 4 2 5 4" xfId="13187" xr:uid="{00000000-0005-0000-0000-00006D3A0000}"/>
    <cellStyle name="쉼표 [0] 2 4 2 5 4 2" xfId="13188" xr:uid="{00000000-0005-0000-0000-00006E3A0000}"/>
    <cellStyle name="쉼표 [0] 2 4 2 5 5" xfId="13189" xr:uid="{00000000-0005-0000-0000-00006F3A0000}"/>
    <cellStyle name="쉼표 [0] 2 4 2 5 6" xfId="39414" xr:uid="{00000000-0005-0000-0000-0000703A0000}"/>
    <cellStyle name="쉼표 [0] 2 4 2 6" xfId="13190" xr:uid="{00000000-0005-0000-0000-0000713A0000}"/>
    <cellStyle name="쉼표 [0] 2 4 2 6 2" xfId="13191" xr:uid="{00000000-0005-0000-0000-0000723A0000}"/>
    <cellStyle name="쉼표 [0] 2 4 2 6 2 2" xfId="13192" xr:uid="{00000000-0005-0000-0000-0000733A0000}"/>
    <cellStyle name="쉼표 [0] 2 4 2 6 2 2 2" xfId="13193" xr:uid="{00000000-0005-0000-0000-0000743A0000}"/>
    <cellStyle name="쉼표 [0] 2 4 2 6 2 3" xfId="13194" xr:uid="{00000000-0005-0000-0000-0000753A0000}"/>
    <cellStyle name="쉼표 [0] 2 4 2 6 2 4" xfId="39415" xr:uid="{00000000-0005-0000-0000-0000763A0000}"/>
    <cellStyle name="쉼표 [0] 2 4 2 6 3" xfId="13195" xr:uid="{00000000-0005-0000-0000-0000773A0000}"/>
    <cellStyle name="쉼표 [0] 2 4 2 6 3 2" xfId="13196" xr:uid="{00000000-0005-0000-0000-0000783A0000}"/>
    <cellStyle name="쉼표 [0] 2 4 2 6 3 2 2" xfId="13197" xr:uid="{00000000-0005-0000-0000-0000793A0000}"/>
    <cellStyle name="쉼표 [0] 2 4 2 6 3 3" xfId="13198" xr:uid="{00000000-0005-0000-0000-00007A3A0000}"/>
    <cellStyle name="쉼표 [0] 2 4 2 6 4" xfId="13199" xr:uid="{00000000-0005-0000-0000-00007B3A0000}"/>
    <cellStyle name="쉼표 [0] 2 4 2 6 4 2" xfId="13200" xr:uid="{00000000-0005-0000-0000-00007C3A0000}"/>
    <cellStyle name="쉼표 [0] 2 4 2 6 5" xfId="13201" xr:uid="{00000000-0005-0000-0000-00007D3A0000}"/>
    <cellStyle name="쉼표 [0] 2 4 2 6 6" xfId="39416" xr:uid="{00000000-0005-0000-0000-00007E3A0000}"/>
    <cellStyle name="쉼표 [0] 2 4 2 7" xfId="13202" xr:uid="{00000000-0005-0000-0000-00007F3A0000}"/>
    <cellStyle name="쉼표 [0] 2 4 2 7 2" xfId="13203" xr:uid="{00000000-0005-0000-0000-0000803A0000}"/>
    <cellStyle name="쉼표 [0] 2 4 2 7 2 2" xfId="13204" xr:uid="{00000000-0005-0000-0000-0000813A0000}"/>
    <cellStyle name="쉼표 [0] 2 4 2 7 2 3" xfId="39417" xr:uid="{00000000-0005-0000-0000-0000823A0000}"/>
    <cellStyle name="쉼표 [0] 2 4 2 7 3" xfId="13205" xr:uid="{00000000-0005-0000-0000-0000833A0000}"/>
    <cellStyle name="쉼표 [0] 2 4 2 7 4" xfId="39418" xr:uid="{00000000-0005-0000-0000-0000843A0000}"/>
    <cellStyle name="쉼표 [0] 2 4 2 8" xfId="13206" xr:uid="{00000000-0005-0000-0000-0000853A0000}"/>
    <cellStyle name="쉼표 [0] 2 4 2 8 2" xfId="13207" xr:uid="{00000000-0005-0000-0000-0000863A0000}"/>
    <cellStyle name="쉼표 [0] 2 4 2 8 2 2" xfId="13208" xr:uid="{00000000-0005-0000-0000-0000873A0000}"/>
    <cellStyle name="쉼표 [0] 2 4 2 8 3" xfId="13209" xr:uid="{00000000-0005-0000-0000-0000883A0000}"/>
    <cellStyle name="쉼표 [0] 2 4 2 8 4" xfId="39419" xr:uid="{00000000-0005-0000-0000-0000893A0000}"/>
    <cellStyle name="쉼표 [0] 2 4 2 9" xfId="13210" xr:uid="{00000000-0005-0000-0000-00008A3A0000}"/>
    <cellStyle name="쉼표 [0] 2 4 2 9 2" xfId="13211" xr:uid="{00000000-0005-0000-0000-00008B3A0000}"/>
    <cellStyle name="쉼표 [0] 2 4 3" xfId="13212" xr:uid="{00000000-0005-0000-0000-00008C3A0000}"/>
    <cellStyle name="쉼표 [0] 2 4 3 10" xfId="13213" xr:uid="{00000000-0005-0000-0000-00008D3A0000}"/>
    <cellStyle name="쉼표 [0] 2 4 3 11" xfId="13214" xr:uid="{00000000-0005-0000-0000-00008E3A0000}"/>
    <cellStyle name="쉼표 [0] 2 4 3 12" xfId="39420" xr:uid="{00000000-0005-0000-0000-00008F3A0000}"/>
    <cellStyle name="쉼표 [0] 2 4 3 2" xfId="13215" xr:uid="{00000000-0005-0000-0000-0000903A0000}"/>
    <cellStyle name="쉼표 [0] 2 4 3 2 2" xfId="13216" xr:uid="{00000000-0005-0000-0000-0000913A0000}"/>
    <cellStyle name="쉼표 [0] 2 4 3 2 2 2" xfId="13217" xr:uid="{00000000-0005-0000-0000-0000923A0000}"/>
    <cellStyle name="쉼표 [0] 2 4 3 2 2 2 2" xfId="13218" xr:uid="{00000000-0005-0000-0000-0000933A0000}"/>
    <cellStyle name="쉼표 [0] 2 4 3 2 2 2 2 2" xfId="13219" xr:uid="{00000000-0005-0000-0000-0000943A0000}"/>
    <cellStyle name="쉼표 [0] 2 4 3 2 2 2 2 2 2" xfId="13220" xr:uid="{00000000-0005-0000-0000-0000953A0000}"/>
    <cellStyle name="쉼표 [0] 2 4 3 2 2 2 2 3" xfId="13221" xr:uid="{00000000-0005-0000-0000-0000963A0000}"/>
    <cellStyle name="쉼표 [0] 2 4 3 2 2 2 3" xfId="13222" xr:uid="{00000000-0005-0000-0000-0000973A0000}"/>
    <cellStyle name="쉼표 [0] 2 4 3 2 2 2 3 2" xfId="13223" xr:uid="{00000000-0005-0000-0000-0000983A0000}"/>
    <cellStyle name="쉼표 [0] 2 4 3 2 2 2 3 2 2" xfId="13224" xr:uid="{00000000-0005-0000-0000-0000993A0000}"/>
    <cellStyle name="쉼표 [0] 2 4 3 2 2 2 3 3" xfId="13225" xr:uid="{00000000-0005-0000-0000-00009A3A0000}"/>
    <cellStyle name="쉼표 [0] 2 4 3 2 2 2 4" xfId="13226" xr:uid="{00000000-0005-0000-0000-00009B3A0000}"/>
    <cellStyle name="쉼표 [0] 2 4 3 2 2 2 4 2" xfId="13227" xr:uid="{00000000-0005-0000-0000-00009C3A0000}"/>
    <cellStyle name="쉼표 [0] 2 4 3 2 2 2 5" xfId="13228" xr:uid="{00000000-0005-0000-0000-00009D3A0000}"/>
    <cellStyle name="쉼표 [0] 2 4 3 2 2 2 6" xfId="39421" xr:uid="{00000000-0005-0000-0000-00009E3A0000}"/>
    <cellStyle name="쉼표 [0] 2 4 3 2 2 3" xfId="13229" xr:uid="{00000000-0005-0000-0000-00009F3A0000}"/>
    <cellStyle name="쉼표 [0] 2 4 3 2 2 3 2" xfId="13230" xr:uid="{00000000-0005-0000-0000-0000A03A0000}"/>
    <cellStyle name="쉼표 [0] 2 4 3 2 2 3 2 2" xfId="13231" xr:uid="{00000000-0005-0000-0000-0000A13A0000}"/>
    <cellStyle name="쉼표 [0] 2 4 3 2 2 3 3" xfId="13232" xr:uid="{00000000-0005-0000-0000-0000A23A0000}"/>
    <cellStyle name="쉼표 [0] 2 4 3 2 2 4" xfId="13233" xr:uid="{00000000-0005-0000-0000-0000A33A0000}"/>
    <cellStyle name="쉼표 [0] 2 4 3 2 2 4 2" xfId="13234" xr:uid="{00000000-0005-0000-0000-0000A43A0000}"/>
    <cellStyle name="쉼표 [0] 2 4 3 2 2 4 2 2" xfId="13235" xr:uid="{00000000-0005-0000-0000-0000A53A0000}"/>
    <cellStyle name="쉼표 [0] 2 4 3 2 2 4 3" xfId="13236" xr:uid="{00000000-0005-0000-0000-0000A63A0000}"/>
    <cellStyle name="쉼표 [0] 2 4 3 2 2 5" xfId="13237" xr:uid="{00000000-0005-0000-0000-0000A73A0000}"/>
    <cellStyle name="쉼표 [0] 2 4 3 2 2 5 2" xfId="13238" xr:uid="{00000000-0005-0000-0000-0000A83A0000}"/>
    <cellStyle name="쉼표 [0] 2 4 3 2 2 6" xfId="13239" xr:uid="{00000000-0005-0000-0000-0000A93A0000}"/>
    <cellStyle name="쉼표 [0] 2 4 3 2 2 7" xfId="39422" xr:uid="{00000000-0005-0000-0000-0000AA3A0000}"/>
    <cellStyle name="쉼표 [0] 2 4 3 2 3" xfId="13240" xr:uid="{00000000-0005-0000-0000-0000AB3A0000}"/>
    <cellStyle name="쉼표 [0] 2 4 3 2 3 2" xfId="13241" xr:uid="{00000000-0005-0000-0000-0000AC3A0000}"/>
    <cellStyle name="쉼표 [0] 2 4 3 2 3 2 2" xfId="13242" xr:uid="{00000000-0005-0000-0000-0000AD3A0000}"/>
    <cellStyle name="쉼표 [0] 2 4 3 2 3 2 2 2" xfId="13243" xr:uid="{00000000-0005-0000-0000-0000AE3A0000}"/>
    <cellStyle name="쉼표 [0] 2 4 3 2 3 2 3" xfId="13244" xr:uid="{00000000-0005-0000-0000-0000AF3A0000}"/>
    <cellStyle name="쉼표 [0] 2 4 3 2 3 2 4" xfId="39423" xr:uid="{00000000-0005-0000-0000-0000B03A0000}"/>
    <cellStyle name="쉼표 [0] 2 4 3 2 3 3" xfId="13245" xr:uid="{00000000-0005-0000-0000-0000B13A0000}"/>
    <cellStyle name="쉼표 [0] 2 4 3 2 3 3 2" xfId="13246" xr:uid="{00000000-0005-0000-0000-0000B23A0000}"/>
    <cellStyle name="쉼표 [0] 2 4 3 2 3 3 2 2" xfId="13247" xr:uid="{00000000-0005-0000-0000-0000B33A0000}"/>
    <cellStyle name="쉼표 [0] 2 4 3 2 3 3 3" xfId="13248" xr:uid="{00000000-0005-0000-0000-0000B43A0000}"/>
    <cellStyle name="쉼표 [0] 2 4 3 2 3 4" xfId="13249" xr:uid="{00000000-0005-0000-0000-0000B53A0000}"/>
    <cellStyle name="쉼표 [0] 2 4 3 2 3 4 2" xfId="13250" xr:uid="{00000000-0005-0000-0000-0000B63A0000}"/>
    <cellStyle name="쉼표 [0] 2 4 3 2 3 5" xfId="13251" xr:uid="{00000000-0005-0000-0000-0000B73A0000}"/>
    <cellStyle name="쉼표 [0] 2 4 3 2 3 6" xfId="39424" xr:uid="{00000000-0005-0000-0000-0000B83A0000}"/>
    <cellStyle name="쉼표 [0] 2 4 3 2 4" xfId="13252" xr:uid="{00000000-0005-0000-0000-0000B93A0000}"/>
    <cellStyle name="쉼표 [0] 2 4 3 2 4 2" xfId="13253" xr:uid="{00000000-0005-0000-0000-0000BA3A0000}"/>
    <cellStyle name="쉼표 [0] 2 4 3 2 4 2 2" xfId="13254" xr:uid="{00000000-0005-0000-0000-0000BB3A0000}"/>
    <cellStyle name="쉼표 [0] 2 4 3 2 4 2 2 2" xfId="13255" xr:uid="{00000000-0005-0000-0000-0000BC3A0000}"/>
    <cellStyle name="쉼표 [0] 2 4 3 2 4 2 3" xfId="13256" xr:uid="{00000000-0005-0000-0000-0000BD3A0000}"/>
    <cellStyle name="쉼표 [0] 2 4 3 2 4 3" xfId="13257" xr:uid="{00000000-0005-0000-0000-0000BE3A0000}"/>
    <cellStyle name="쉼표 [0] 2 4 3 2 4 3 2" xfId="13258" xr:uid="{00000000-0005-0000-0000-0000BF3A0000}"/>
    <cellStyle name="쉼표 [0] 2 4 3 2 4 3 2 2" xfId="13259" xr:uid="{00000000-0005-0000-0000-0000C03A0000}"/>
    <cellStyle name="쉼표 [0] 2 4 3 2 4 3 3" xfId="13260" xr:uid="{00000000-0005-0000-0000-0000C13A0000}"/>
    <cellStyle name="쉼표 [0] 2 4 3 2 4 4" xfId="13261" xr:uid="{00000000-0005-0000-0000-0000C23A0000}"/>
    <cellStyle name="쉼표 [0] 2 4 3 2 4 4 2" xfId="13262" xr:uid="{00000000-0005-0000-0000-0000C33A0000}"/>
    <cellStyle name="쉼표 [0] 2 4 3 2 4 5" xfId="13263" xr:uid="{00000000-0005-0000-0000-0000C43A0000}"/>
    <cellStyle name="쉼표 [0] 2 4 3 2 4 6" xfId="39425" xr:uid="{00000000-0005-0000-0000-0000C53A0000}"/>
    <cellStyle name="쉼표 [0] 2 4 3 2 5" xfId="13264" xr:uid="{00000000-0005-0000-0000-0000C63A0000}"/>
    <cellStyle name="쉼표 [0] 2 4 3 2 5 2" xfId="13265" xr:uid="{00000000-0005-0000-0000-0000C73A0000}"/>
    <cellStyle name="쉼표 [0] 2 4 3 2 5 2 2" xfId="13266" xr:uid="{00000000-0005-0000-0000-0000C83A0000}"/>
    <cellStyle name="쉼표 [0] 2 4 3 2 5 3" xfId="13267" xr:uid="{00000000-0005-0000-0000-0000C93A0000}"/>
    <cellStyle name="쉼표 [0] 2 4 3 2 6" xfId="13268" xr:uid="{00000000-0005-0000-0000-0000CA3A0000}"/>
    <cellStyle name="쉼표 [0] 2 4 3 2 6 2" xfId="13269" xr:uid="{00000000-0005-0000-0000-0000CB3A0000}"/>
    <cellStyle name="쉼표 [0] 2 4 3 2 6 2 2" xfId="13270" xr:uid="{00000000-0005-0000-0000-0000CC3A0000}"/>
    <cellStyle name="쉼표 [0] 2 4 3 2 6 3" xfId="13271" xr:uid="{00000000-0005-0000-0000-0000CD3A0000}"/>
    <cellStyle name="쉼표 [0] 2 4 3 2 7" xfId="13272" xr:uid="{00000000-0005-0000-0000-0000CE3A0000}"/>
    <cellStyle name="쉼표 [0] 2 4 3 2 7 2" xfId="13273" xr:uid="{00000000-0005-0000-0000-0000CF3A0000}"/>
    <cellStyle name="쉼표 [0] 2 4 3 2 8" xfId="13274" xr:uid="{00000000-0005-0000-0000-0000D03A0000}"/>
    <cellStyle name="쉼표 [0] 2 4 3 2 9" xfId="39426" xr:uid="{00000000-0005-0000-0000-0000D13A0000}"/>
    <cellStyle name="쉼표 [0] 2 4 3 3" xfId="13275" xr:uid="{00000000-0005-0000-0000-0000D23A0000}"/>
    <cellStyle name="쉼표 [0] 2 4 3 3 2" xfId="13276" xr:uid="{00000000-0005-0000-0000-0000D33A0000}"/>
    <cellStyle name="쉼표 [0] 2 4 3 3 2 2" xfId="13277" xr:uid="{00000000-0005-0000-0000-0000D43A0000}"/>
    <cellStyle name="쉼표 [0] 2 4 3 3 2 2 2" xfId="13278" xr:uid="{00000000-0005-0000-0000-0000D53A0000}"/>
    <cellStyle name="쉼표 [0] 2 4 3 3 2 2 2 2" xfId="13279" xr:uid="{00000000-0005-0000-0000-0000D63A0000}"/>
    <cellStyle name="쉼표 [0] 2 4 3 3 2 2 2 2 2" xfId="13280" xr:uid="{00000000-0005-0000-0000-0000D73A0000}"/>
    <cellStyle name="쉼표 [0] 2 4 3 3 2 2 2 3" xfId="13281" xr:uid="{00000000-0005-0000-0000-0000D83A0000}"/>
    <cellStyle name="쉼표 [0] 2 4 3 3 2 2 3" xfId="13282" xr:uid="{00000000-0005-0000-0000-0000D93A0000}"/>
    <cellStyle name="쉼표 [0] 2 4 3 3 2 2 3 2" xfId="13283" xr:uid="{00000000-0005-0000-0000-0000DA3A0000}"/>
    <cellStyle name="쉼표 [0] 2 4 3 3 2 2 3 2 2" xfId="13284" xr:uid="{00000000-0005-0000-0000-0000DB3A0000}"/>
    <cellStyle name="쉼표 [0] 2 4 3 3 2 2 3 3" xfId="13285" xr:uid="{00000000-0005-0000-0000-0000DC3A0000}"/>
    <cellStyle name="쉼표 [0] 2 4 3 3 2 2 4" xfId="13286" xr:uid="{00000000-0005-0000-0000-0000DD3A0000}"/>
    <cellStyle name="쉼표 [0] 2 4 3 3 2 2 4 2" xfId="13287" xr:uid="{00000000-0005-0000-0000-0000DE3A0000}"/>
    <cellStyle name="쉼표 [0] 2 4 3 3 2 2 5" xfId="13288" xr:uid="{00000000-0005-0000-0000-0000DF3A0000}"/>
    <cellStyle name="쉼표 [0] 2 4 3 3 2 3" xfId="13289" xr:uid="{00000000-0005-0000-0000-0000E03A0000}"/>
    <cellStyle name="쉼표 [0] 2 4 3 3 2 3 2" xfId="13290" xr:uid="{00000000-0005-0000-0000-0000E13A0000}"/>
    <cellStyle name="쉼표 [0] 2 4 3 3 2 3 2 2" xfId="13291" xr:uid="{00000000-0005-0000-0000-0000E23A0000}"/>
    <cellStyle name="쉼표 [0] 2 4 3 3 2 3 3" xfId="13292" xr:uid="{00000000-0005-0000-0000-0000E33A0000}"/>
    <cellStyle name="쉼표 [0] 2 4 3 3 2 4" xfId="13293" xr:uid="{00000000-0005-0000-0000-0000E43A0000}"/>
    <cellStyle name="쉼표 [0] 2 4 3 3 2 4 2" xfId="13294" xr:uid="{00000000-0005-0000-0000-0000E53A0000}"/>
    <cellStyle name="쉼표 [0] 2 4 3 3 2 4 2 2" xfId="13295" xr:uid="{00000000-0005-0000-0000-0000E63A0000}"/>
    <cellStyle name="쉼표 [0] 2 4 3 3 2 4 3" xfId="13296" xr:uid="{00000000-0005-0000-0000-0000E73A0000}"/>
    <cellStyle name="쉼표 [0] 2 4 3 3 2 5" xfId="13297" xr:uid="{00000000-0005-0000-0000-0000E83A0000}"/>
    <cellStyle name="쉼표 [0] 2 4 3 3 2 5 2" xfId="13298" xr:uid="{00000000-0005-0000-0000-0000E93A0000}"/>
    <cellStyle name="쉼표 [0] 2 4 3 3 2 6" xfId="13299" xr:uid="{00000000-0005-0000-0000-0000EA3A0000}"/>
    <cellStyle name="쉼표 [0] 2 4 3 3 2 7" xfId="39427" xr:uid="{00000000-0005-0000-0000-0000EB3A0000}"/>
    <cellStyle name="쉼표 [0] 2 4 3 3 3" xfId="13300" xr:uid="{00000000-0005-0000-0000-0000EC3A0000}"/>
    <cellStyle name="쉼표 [0] 2 4 3 3 3 2" xfId="13301" xr:uid="{00000000-0005-0000-0000-0000ED3A0000}"/>
    <cellStyle name="쉼표 [0] 2 4 3 3 3 2 2" xfId="13302" xr:uid="{00000000-0005-0000-0000-0000EE3A0000}"/>
    <cellStyle name="쉼표 [0] 2 4 3 3 3 2 2 2" xfId="13303" xr:uid="{00000000-0005-0000-0000-0000EF3A0000}"/>
    <cellStyle name="쉼표 [0] 2 4 3 3 3 2 3" xfId="13304" xr:uid="{00000000-0005-0000-0000-0000F03A0000}"/>
    <cellStyle name="쉼표 [0] 2 4 3 3 3 3" xfId="13305" xr:uid="{00000000-0005-0000-0000-0000F13A0000}"/>
    <cellStyle name="쉼표 [0] 2 4 3 3 3 3 2" xfId="13306" xr:uid="{00000000-0005-0000-0000-0000F23A0000}"/>
    <cellStyle name="쉼표 [0] 2 4 3 3 3 3 2 2" xfId="13307" xr:uid="{00000000-0005-0000-0000-0000F33A0000}"/>
    <cellStyle name="쉼표 [0] 2 4 3 3 3 3 3" xfId="13308" xr:uid="{00000000-0005-0000-0000-0000F43A0000}"/>
    <cellStyle name="쉼표 [0] 2 4 3 3 3 4" xfId="13309" xr:uid="{00000000-0005-0000-0000-0000F53A0000}"/>
    <cellStyle name="쉼표 [0] 2 4 3 3 3 4 2" xfId="13310" xr:uid="{00000000-0005-0000-0000-0000F63A0000}"/>
    <cellStyle name="쉼표 [0] 2 4 3 3 3 5" xfId="13311" xr:uid="{00000000-0005-0000-0000-0000F73A0000}"/>
    <cellStyle name="쉼표 [0] 2 4 3 3 4" xfId="13312" xr:uid="{00000000-0005-0000-0000-0000F83A0000}"/>
    <cellStyle name="쉼표 [0] 2 4 3 3 4 2" xfId="13313" xr:uid="{00000000-0005-0000-0000-0000F93A0000}"/>
    <cellStyle name="쉼표 [0] 2 4 3 3 4 2 2" xfId="13314" xr:uid="{00000000-0005-0000-0000-0000FA3A0000}"/>
    <cellStyle name="쉼표 [0] 2 4 3 3 4 2 2 2" xfId="13315" xr:uid="{00000000-0005-0000-0000-0000FB3A0000}"/>
    <cellStyle name="쉼표 [0] 2 4 3 3 4 2 3" xfId="13316" xr:uid="{00000000-0005-0000-0000-0000FC3A0000}"/>
    <cellStyle name="쉼표 [0] 2 4 3 3 4 3" xfId="13317" xr:uid="{00000000-0005-0000-0000-0000FD3A0000}"/>
    <cellStyle name="쉼표 [0] 2 4 3 3 4 3 2" xfId="13318" xr:uid="{00000000-0005-0000-0000-0000FE3A0000}"/>
    <cellStyle name="쉼표 [0] 2 4 3 3 4 3 2 2" xfId="13319" xr:uid="{00000000-0005-0000-0000-0000FF3A0000}"/>
    <cellStyle name="쉼표 [0] 2 4 3 3 4 3 3" xfId="13320" xr:uid="{00000000-0005-0000-0000-0000003B0000}"/>
    <cellStyle name="쉼표 [0] 2 4 3 3 4 4" xfId="13321" xr:uid="{00000000-0005-0000-0000-0000013B0000}"/>
    <cellStyle name="쉼표 [0] 2 4 3 3 4 4 2" xfId="13322" xr:uid="{00000000-0005-0000-0000-0000023B0000}"/>
    <cellStyle name="쉼표 [0] 2 4 3 3 4 5" xfId="13323" xr:uid="{00000000-0005-0000-0000-0000033B0000}"/>
    <cellStyle name="쉼표 [0] 2 4 3 3 5" xfId="13324" xr:uid="{00000000-0005-0000-0000-0000043B0000}"/>
    <cellStyle name="쉼표 [0] 2 4 3 3 5 2" xfId="13325" xr:uid="{00000000-0005-0000-0000-0000053B0000}"/>
    <cellStyle name="쉼표 [0] 2 4 3 3 5 2 2" xfId="13326" xr:uid="{00000000-0005-0000-0000-0000063B0000}"/>
    <cellStyle name="쉼표 [0] 2 4 3 3 5 3" xfId="13327" xr:uid="{00000000-0005-0000-0000-0000073B0000}"/>
    <cellStyle name="쉼표 [0] 2 4 3 3 6" xfId="13328" xr:uid="{00000000-0005-0000-0000-0000083B0000}"/>
    <cellStyle name="쉼표 [0] 2 4 3 3 6 2" xfId="13329" xr:uid="{00000000-0005-0000-0000-0000093B0000}"/>
    <cellStyle name="쉼표 [0] 2 4 3 3 6 2 2" xfId="13330" xr:uid="{00000000-0005-0000-0000-00000A3B0000}"/>
    <cellStyle name="쉼표 [0] 2 4 3 3 6 3" xfId="13331" xr:uid="{00000000-0005-0000-0000-00000B3B0000}"/>
    <cellStyle name="쉼표 [0] 2 4 3 3 7" xfId="13332" xr:uid="{00000000-0005-0000-0000-00000C3B0000}"/>
    <cellStyle name="쉼표 [0] 2 4 3 3 7 2" xfId="13333" xr:uid="{00000000-0005-0000-0000-00000D3B0000}"/>
    <cellStyle name="쉼표 [0] 2 4 3 3 8" xfId="13334" xr:uid="{00000000-0005-0000-0000-00000E3B0000}"/>
    <cellStyle name="쉼표 [0] 2 4 3 3 9" xfId="39428" xr:uid="{00000000-0005-0000-0000-00000F3B0000}"/>
    <cellStyle name="쉼표 [0] 2 4 3 4" xfId="13335" xr:uid="{00000000-0005-0000-0000-0000103B0000}"/>
    <cellStyle name="쉼표 [0] 2 4 3 4 2" xfId="13336" xr:uid="{00000000-0005-0000-0000-0000113B0000}"/>
    <cellStyle name="쉼표 [0] 2 4 3 4 2 2" xfId="13337" xr:uid="{00000000-0005-0000-0000-0000123B0000}"/>
    <cellStyle name="쉼표 [0] 2 4 3 4 2 2 2" xfId="13338" xr:uid="{00000000-0005-0000-0000-0000133B0000}"/>
    <cellStyle name="쉼표 [0] 2 4 3 4 2 2 2 2" xfId="13339" xr:uid="{00000000-0005-0000-0000-0000143B0000}"/>
    <cellStyle name="쉼표 [0] 2 4 3 4 2 2 3" xfId="13340" xr:uid="{00000000-0005-0000-0000-0000153B0000}"/>
    <cellStyle name="쉼표 [0] 2 4 3 4 2 3" xfId="13341" xr:uid="{00000000-0005-0000-0000-0000163B0000}"/>
    <cellStyle name="쉼표 [0] 2 4 3 4 2 3 2" xfId="13342" xr:uid="{00000000-0005-0000-0000-0000173B0000}"/>
    <cellStyle name="쉼표 [0] 2 4 3 4 2 3 2 2" xfId="13343" xr:uid="{00000000-0005-0000-0000-0000183B0000}"/>
    <cellStyle name="쉼표 [0] 2 4 3 4 2 3 3" xfId="13344" xr:uid="{00000000-0005-0000-0000-0000193B0000}"/>
    <cellStyle name="쉼표 [0] 2 4 3 4 2 4" xfId="13345" xr:uid="{00000000-0005-0000-0000-00001A3B0000}"/>
    <cellStyle name="쉼표 [0] 2 4 3 4 2 4 2" xfId="13346" xr:uid="{00000000-0005-0000-0000-00001B3B0000}"/>
    <cellStyle name="쉼표 [0] 2 4 3 4 2 5" xfId="13347" xr:uid="{00000000-0005-0000-0000-00001C3B0000}"/>
    <cellStyle name="쉼표 [0] 2 4 3 4 2 6" xfId="39429" xr:uid="{00000000-0005-0000-0000-00001D3B0000}"/>
    <cellStyle name="쉼표 [0] 2 4 3 4 3" xfId="13348" xr:uid="{00000000-0005-0000-0000-00001E3B0000}"/>
    <cellStyle name="쉼표 [0] 2 4 3 4 3 2" xfId="13349" xr:uid="{00000000-0005-0000-0000-00001F3B0000}"/>
    <cellStyle name="쉼표 [0] 2 4 3 4 3 2 2" xfId="13350" xr:uid="{00000000-0005-0000-0000-0000203B0000}"/>
    <cellStyle name="쉼표 [0] 2 4 3 4 3 3" xfId="13351" xr:uid="{00000000-0005-0000-0000-0000213B0000}"/>
    <cellStyle name="쉼표 [0] 2 4 3 4 4" xfId="13352" xr:uid="{00000000-0005-0000-0000-0000223B0000}"/>
    <cellStyle name="쉼표 [0] 2 4 3 4 4 2" xfId="13353" xr:uid="{00000000-0005-0000-0000-0000233B0000}"/>
    <cellStyle name="쉼표 [0] 2 4 3 4 4 2 2" xfId="13354" xr:uid="{00000000-0005-0000-0000-0000243B0000}"/>
    <cellStyle name="쉼표 [0] 2 4 3 4 4 3" xfId="13355" xr:uid="{00000000-0005-0000-0000-0000253B0000}"/>
    <cellStyle name="쉼표 [0] 2 4 3 4 5" xfId="13356" xr:uid="{00000000-0005-0000-0000-0000263B0000}"/>
    <cellStyle name="쉼표 [0] 2 4 3 4 5 2" xfId="13357" xr:uid="{00000000-0005-0000-0000-0000273B0000}"/>
    <cellStyle name="쉼표 [0] 2 4 3 4 6" xfId="13358" xr:uid="{00000000-0005-0000-0000-0000283B0000}"/>
    <cellStyle name="쉼표 [0] 2 4 3 4 7" xfId="39430" xr:uid="{00000000-0005-0000-0000-0000293B0000}"/>
    <cellStyle name="쉼표 [0] 2 4 3 5" xfId="13359" xr:uid="{00000000-0005-0000-0000-00002A3B0000}"/>
    <cellStyle name="쉼표 [0] 2 4 3 5 2" xfId="13360" xr:uid="{00000000-0005-0000-0000-00002B3B0000}"/>
    <cellStyle name="쉼표 [0] 2 4 3 5 2 2" xfId="13361" xr:uid="{00000000-0005-0000-0000-00002C3B0000}"/>
    <cellStyle name="쉼표 [0] 2 4 3 5 2 2 2" xfId="13362" xr:uid="{00000000-0005-0000-0000-00002D3B0000}"/>
    <cellStyle name="쉼표 [0] 2 4 3 5 2 3" xfId="13363" xr:uid="{00000000-0005-0000-0000-00002E3B0000}"/>
    <cellStyle name="쉼표 [0] 2 4 3 5 3" xfId="13364" xr:uid="{00000000-0005-0000-0000-00002F3B0000}"/>
    <cellStyle name="쉼표 [0] 2 4 3 5 3 2" xfId="13365" xr:uid="{00000000-0005-0000-0000-0000303B0000}"/>
    <cellStyle name="쉼표 [0] 2 4 3 5 3 2 2" xfId="13366" xr:uid="{00000000-0005-0000-0000-0000313B0000}"/>
    <cellStyle name="쉼표 [0] 2 4 3 5 3 3" xfId="13367" xr:uid="{00000000-0005-0000-0000-0000323B0000}"/>
    <cellStyle name="쉼표 [0] 2 4 3 5 4" xfId="13368" xr:uid="{00000000-0005-0000-0000-0000333B0000}"/>
    <cellStyle name="쉼표 [0] 2 4 3 5 4 2" xfId="13369" xr:uid="{00000000-0005-0000-0000-0000343B0000}"/>
    <cellStyle name="쉼표 [0] 2 4 3 5 5" xfId="13370" xr:uid="{00000000-0005-0000-0000-0000353B0000}"/>
    <cellStyle name="쉼표 [0] 2 4 3 5 6" xfId="39431" xr:uid="{00000000-0005-0000-0000-0000363B0000}"/>
    <cellStyle name="쉼표 [0] 2 4 3 6" xfId="13371" xr:uid="{00000000-0005-0000-0000-0000373B0000}"/>
    <cellStyle name="쉼표 [0] 2 4 3 6 2" xfId="13372" xr:uid="{00000000-0005-0000-0000-0000383B0000}"/>
    <cellStyle name="쉼표 [0] 2 4 3 6 2 2" xfId="13373" xr:uid="{00000000-0005-0000-0000-0000393B0000}"/>
    <cellStyle name="쉼표 [0] 2 4 3 6 2 2 2" xfId="13374" xr:uid="{00000000-0005-0000-0000-00003A3B0000}"/>
    <cellStyle name="쉼표 [0] 2 4 3 6 2 3" xfId="13375" xr:uid="{00000000-0005-0000-0000-00003B3B0000}"/>
    <cellStyle name="쉼표 [0] 2 4 3 6 3" xfId="13376" xr:uid="{00000000-0005-0000-0000-00003C3B0000}"/>
    <cellStyle name="쉼표 [0] 2 4 3 6 3 2" xfId="13377" xr:uid="{00000000-0005-0000-0000-00003D3B0000}"/>
    <cellStyle name="쉼표 [0] 2 4 3 6 3 2 2" xfId="13378" xr:uid="{00000000-0005-0000-0000-00003E3B0000}"/>
    <cellStyle name="쉼표 [0] 2 4 3 6 3 3" xfId="13379" xr:uid="{00000000-0005-0000-0000-00003F3B0000}"/>
    <cellStyle name="쉼표 [0] 2 4 3 6 4" xfId="13380" xr:uid="{00000000-0005-0000-0000-0000403B0000}"/>
    <cellStyle name="쉼표 [0] 2 4 3 6 4 2" xfId="13381" xr:uid="{00000000-0005-0000-0000-0000413B0000}"/>
    <cellStyle name="쉼표 [0] 2 4 3 6 5" xfId="13382" xr:uid="{00000000-0005-0000-0000-0000423B0000}"/>
    <cellStyle name="쉼표 [0] 2 4 3 7" xfId="13383" xr:uid="{00000000-0005-0000-0000-0000433B0000}"/>
    <cellStyle name="쉼표 [0] 2 4 3 7 2" xfId="13384" xr:uid="{00000000-0005-0000-0000-0000443B0000}"/>
    <cellStyle name="쉼표 [0] 2 4 3 7 2 2" xfId="13385" xr:uid="{00000000-0005-0000-0000-0000453B0000}"/>
    <cellStyle name="쉼표 [0] 2 4 3 7 3" xfId="13386" xr:uid="{00000000-0005-0000-0000-0000463B0000}"/>
    <cellStyle name="쉼표 [0] 2 4 3 8" xfId="13387" xr:uid="{00000000-0005-0000-0000-0000473B0000}"/>
    <cellStyle name="쉼표 [0] 2 4 3 8 2" xfId="13388" xr:uid="{00000000-0005-0000-0000-0000483B0000}"/>
    <cellStyle name="쉼표 [0] 2 4 3 8 2 2" xfId="13389" xr:uid="{00000000-0005-0000-0000-0000493B0000}"/>
    <cellStyle name="쉼표 [0] 2 4 3 8 3" xfId="13390" xr:uid="{00000000-0005-0000-0000-00004A3B0000}"/>
    <cellStyle name="쉼표 [0] 2 4 3 9" xfId="13391" xr:uid="{00000000-0005-0000-0000-00004B3B0000}"/>
    <cellStyle name="쉼표 [0] 2 4 3 9 2" xfId="13392" xr:uid="{00000000-0005-0000-0000-00004C3B0000}"/>
    <cellStyle name="쉼표 [0] 2 4 4" xfId="13393" xr:uid="{00000000-0005-0000-0000-00004D3B0000}"/>
    <cellStyle name="쉼표 [0] 2 4 4 2" xfId="13394" xr:uid="{00000000-0005-0000-0000-00004E3B0000}"/>
    <cellStyle name="쉼표 [0] 2 4 4 2 2" xfId="13395" xr:uid="{00000000-0005-0000-0000-00004F3B0000}"/>
    <cellStyle name="쉼표 [0] 2 4 4 2 2 2" xfId="13396" xr:uid="{00000000-0005-0000-0000-0000503B0000}"/>
    <cellStyle name="쉼표 [0] 2 4 4 2 2 2 2" xfId="13397" xr:uid="{00000000-0005-0000-0000-0000513B0000}"/>
    <cellStyle name="쉼표 [0] 2 4 4 2 2 2 2 2" xfId="13398" xr:uid="{00000000-0005-0000-0000-0000523B0000}"/>
    <cellStyle name="쉼표 [0] 2 4 4 2 2 2 3" xfId="13399" xr:uid="{00000000-0005-0000-0000-0000533B0000}"/>
    <cellStyle name="쉼표 [0] 2 4 4 2 2 2 4" xfId="39432" xr:uid="{00000000-0005-0000-0000-0000543B0000}"/>
    <cellStyle name="쉼표 [0] 2 4 4 2 2 3" xfId="13400" xr:uid="{00000000-0005-0000-0000-0000553B0000}"/>
    <cellStyle name="쉼표 [0] 2 4 4 2 2 3 2" xfId="13401" xr:uid="{00000000-0005-0000-0000-0000563B0000}"/>
    <cellStyle name="쉼표 [0] 2 4 4 2 2 3 2 2" xfId="13402" xr:uid="{00000000-0005-0000-0000-0000573B0000}"/>
    <cellStyle name="쉼표 [0] 2 4 4 2 2 3 3" xfId="13403" xr:uid="{00000000-0005-0000-0000-0000583B0000}"/>
    <cellStyle name="쉼표 [0] 2 4 4 2 2 4" xfId="13404" xr:uid="{00000000-0005-0000-0000-0000593B0000}"/>
    <cellStyle name="쉼표 [0] 2 4 4 2 2 4 2" xfId="13405" xr:uid="{00000000-0005-0000-0000-00005A3B0000}"/>
    <cellStyle name="쉼표 [0] 2 4 4 2 2 5" xfId="13406" xr:uid="{00000000-0005-0000-0000-00005B3B0000}"/>
    <cellStyle name="쉼표 [0] 2 4 4 2 2 6" xfId="39433" xr:uid="{00000000-0005-0000-0000-00005C3B0000}"/>
    <cellStyle name="쉼표 [0] 2 4 4 2 3" xfId="13407" xr:uid="{00000000-0005-0000-0000-00005D3B0000}"/>
    <cellStyle name="쉼표 [0] 2 4 4 2 3 2" xfId="13408" xr:uid="{00000000-0005-0000-0000-00005E3B0000}"/>
    <cellStyle name="쉼표 [0] 2 4 4 2 3 2 2" xfId="13409" xr:uid="{00000000-0005-0000-0000-00005F3B0000}"/>
    <cellStyle name="쉼표 [0] 2 4 4 2 3 2 3" xfId="39434" xr:uid="{00000000-0005-0000-0000-0000603B0000}"/>
    <cellStyle name="쉼표 [0] 2 4 4 2 3 3" xfId="13410" xr:uid="{00000000-0005-0000-0000-0000613B0000}"/>
    <cellStyle name="쉼표 [0] 2 4 4 2 3 4" xfId="39435" xr:uid="{00000000-0005-0000-0000-0000623B0000}"/>
    <cellStyle name="쉼표 [0] 2 4 4 2 4" xfId="13411" xr:uid="{00000000-0005-0000-0000-0000633B0000}"/>
    <cellStyle name="쉼표 [0] 2 4 4 2 4 2" xfId="13412" xr:uid="{00000000-0005-0000-0000-0000643B0000}"/>
    <cellStyle name="쉼표 [0] 2 4 4 2 4 2 2" xfId="13413" xr:uid="{00000000-0005-0000-0000-0000653B0000}"/>
    <cellStyle name="쉼표 [0] 2 4 4 2 4 3" xfId="13414" xr:uid="{00000000-0005-0000-0000-0000663B0000}"/>
    <cellStyle name="쉼표 [0] 2 4 4 2 4 4" xfId="39436" xr:uid="{00000000-0005-0000-0000-0000673B0000}"/>
    <cellStyle name="쉼표 [0] 2 4 4 2 5" xfId="13415" xr:uid="{00000000-0005-0000-0000-0000683B0000}"/>
    <cellStyle name="쉼표 [0] 2 4 4 2 5 2" xfId="13416" xr:uid="{00000000-0005-0000-0000-0000693B0000}"/>
    <cellStyle name="쉼표 [0] 2 4 4 2 6" xfId="13417" xr:uid="{00000000-0005-0000-0000-00006A3B0000}"/>
    <cellStyle name="쉼표 [0] 2 4 4 2 7" xfId="39437" xr:uid="{00000000-0005-0000-0000-00006B3B0000}"/>
    <cellStyle name="쉼표 [0] 2 4 4 3" xfId="13418" xr:uid="{00000000-0005-0000-0000-00006C3B0000}"/>
    <cellStyle name="쉼표 [0] 2 4 4 3 2" xfId="13419" xr:uid="{00000000-0005-0000-0000-00006D3B0000}"/>
    <cellStyle name="쉼표 [0] 2 4 4 3 2 2" xfId="13420" xr:uid="{00000000-0005-0000-0000-00006E3B0000}"/>
    <cellStyle name="쉼표 [0] 2 4 4 3 2 2 2" xfId="13421" xr:uid="{00000000-0005-0000-0000-00006F3B0000}"/>
    <cellStyle name="쉼표 [0] 2 4 4 3 2 3" xfId="13422" xr:uid="{00000000-0005-0000-0000-0000703B0000}"/>
    <cellStyle name="쉼표 [0] 2 4 4 3 2 4" xfId="39438" xr:uid="{00000000-0005-0000-0000-0000713B0000}"/>
    <cellStyle name="쉼표 [0] 2 4 4 3 3" xfId="13423" xr:uid="{00000000-0005-0000-0000-0000723B0000}"/>
    <cellStyle name="쉼표 [0] 2 4 4 3 3 2" xfId="13424" xr:uid="{00000000-0005-0000-0000-0000733B0000}"/>
    <cellStyle name="쉼표 [0] 2 4 4 3 3 2 2" xfId="13425" xr:uid="{00000000-0005-0000-0000-0000743B0000}"/>
    <cellStyle name="쉼표 [0] 2 4 4 3 3 3" xfId="13426" xr:uid="{00000000-0005-0000-0000-0000753B0000}"/>
    <cellStyle name="쉼표 [0] 2 4 4 3 4" xfId="13427" xr:uid="{00000000-0005-0000-0000-0000763B0000}"/>
    <cellStyle name="쉼표 [0] 2 4 4 3 4 2" xfId="13428" xr:uid="{00000000-0005-0000-0000-0000773B0000}"/>
    <cellStyle name="쉼표 [0] 2 4 4 3 5" xfId="13429" xr:uid="{00000000-0005-0000-0000-0000783B0000}"/>
    <cellStyle name="쉼표 [0] 2 4 4 3 6" xfId="39439" xr:uid="{00000000-0005-0000-0000-0000793B0000}"/>
    <cellStyle name="쉼표 [0] 2 4 4 4" xfId="13430" xr:uid="{00000000-0005-0000-0000-00007A3B0000}"/>
    <cellStyle name="쉼표 [0] 2 4 4 4 2" xfId="13431" xr:uid="{00000000-0005-0000-0000-00007B3B0000}"/>
    <cellStyle name="쉼표 [0] 2 4 4 4 2 2" xfId="13432" xr:uid="{00000000-0005-0000-0000-00007C3B0000}"/>
    <cellStyle name="쉼표 [0] 2 4 4 4 2 2 2" xfId="13433" xr:uid="{00000000-0005-0000-0000-00007D3B0000}"/>
    <cellStyle name="쉼표 [0] 2 4 4 4 2 3" xfId="13434" xr:uid="{00000000-0005-0000-0000-00007E3B0000}"/>
    <cellStyle name="쉼표 [0] 2 4 4 4 2 4" xfId="39440" xr:uid="{00000000-0005-0000-0000-00007F3B0000}"/>
    <cellStyle name="쉼표 [0] 2 4 4 4 3" xfId="13435" xr:uid="{00000000-0005-0000-0000-0000803B0000}"/>
    <cellStyle name="쉼표 [0] 2 4 4 4 3 2" xfId="13436" xr:uid="{00000000-0005-0000-0000-0000813B0000}"/>
    <cellStyle name="쉼표 [0] 2 4 4 4 3 2 2" xfId="13437" xr:uid="{00000000-0005-0000-0000-0000823B0000}"/>
    <cellStyle name="쉼표 [0] 2 4 4 4 3 3" xfId="13438" xr:uid="{00000000-0005-0000-0000-0000833B0000}"/>
    <cellStyle name="쉼표 [0] 2 4 4 4 4" xfId="13439" xr:uid="{00000000-0005-0000-0000-0000843B0000}"/>
    <cellStyle name="쉼표 [0] 2 4 4 4 4 2" xfId="13440" xr:uid="{00000000-0005-0000-0000-0000853B0000}"/>
    <cellStyle name="쉼표 [0] 2 4 4 4 5" xfId="13441" xr:uid="{00000000-0005-0000-0000-0000863B0000}"/>
    <cellStyle name="쉼표 [0] 2 4 4 4 6" xfId="39441" xr:uid="{00000000-0005-0000-0000-0000873B0000}"/>
    <cellStyle name="쉼표 [0] 2 4 4 5" xfId="13442" xr:uid="{00000000-0005-0000-0000-0000883B0000}"/>
    <cellStyle name="쉼표 [0] 2 4 4 5 2" xfId="13443" xr:uid="{00000000-0005-0000-0000-0000893B0000}"/>
    <cellStyle name="쉼표 [0] 2 4 4 5 2 2" xfId="13444" xr:uid="{00000000-0005-0000-0000-00008A3B0000}"/>
    <cellStyle name="쉼표 [0] 2 4 4 5 3" xfId="13445" xr:uid="{00000000-0005-0000-0000-00008B3B0000}"/>
    <cellStyle name="쉼표 [0] 2 4 4 5 4" xfId="39442" xr:uid="{00000000-0005-0000-0000-00008C3B0000}"/>
    <cellStyle name="쉼표 [0] 2 4 4 6" xfId="13446" xr:uid="{00000000-0005-0000-0000-00008D3B0000}"/>
    <cellStyle name="쉼표 [0] 2 4 4 6 2" xfId="13447" xr:uid="{00000000-0005-0000-0000-00008E3B0000}"/>
    <cellStyle name="쉼표 [0] 2 4 4 6 2 2" xfId="13448" xr:uid="{00000000-0005-0000-0000-00008F3B0000}"/>
    <cellStyle name="쉼표 [0] 2 4 4 6 3" xfId="13449" xr:uid="{00000000-0005-0000-0000-0000903B0000}"/>
    <cellStyle name="쉼표 [0] 2 4 4 7" xfId="13450" xr:uid="{00000000-0005-0000-0000-0000913B0000}"/>
    <cellStyle name="쉼표 [0] 2 4 4 7 2" xfId="13451" xr:uid="{00000000-0005-0000-0000-0000923B0000}"/>
    <cellStyle name="쉼표 [0] 2 4 4 8" xfId="13452" xr:uid="{00000000-0005-0000-0000-0000933B0000}"/>
    <cellStyle name="쉼표 [0] 2 4 4 9" xfId="39443" xr:uid="{00000000-0005-0000-0000-0000943B0000}"/>
    <cellStyle name="쉼표 [0] 2 4 5" xfId="13453" xr:uid="{00000000-0005-0000-0000-0000953B0000}"/>
    <cellStyle name="쉼표 [0] 2 4 5 2" xfId="13454" xr:uid="{00000000-0005-0000-0000-0000963B0000}"/>
    <cellStyle name="쉼표 [0] 2 4 5 2 2" xfId="13455" xr:uid="{00000000-0005-0000-0000-0000973B0000}"/>
    <cellStyle name="쉼표 [0] 2 4 5 2 2 2" xfId="13456" xr:uid="{00000000-0005-0000-0000-0000983B0000}"/>
    <cellStyle name="쉼표 [0] 2 4 5 2 2 2 2" xfId="13457" xr:uid="{00000000-0005-0000-0000-0000993B0000}"/>
    <cellStyle name="쉼표 [0] 2 4 5 2 2 2 2 2" xfId="13458" xr:uid="{00000000-0005-0000-0000-00009A3B0000}"/>
    <cellStyle name="쉼표 [0] 2 4 5 2 2 2 3" xfId="13459" xr:uid="{00000000-0005-0000-0000-00009B3B0000}"/>
    <cellStyle name="쉼표 [0] 2 4 5 2 2 3" xfId="13460" xr:uid="{00000000-0005-0000-0000-00009C3B0000}"/>
    <cellStyle name="쉼표 [0] 2 4 5 2 2 3 2" xfId="13461" xr:uid="{00000000-0005-0000-0000-00009D3B0000}"/>
    <cellStyle name="쉼표 [0] 2 4 5 2 2 3 2 2" xfId="13462" xr:uid="{00000000-0005-0000-0000-00009E3B0000}"/>
    <cellStyle name="쉼표 [0] 2 4 5 2 2 3 3" xfId="13463" xr:uid="{00000000-0005-0000-0000-00009F3B0000}"/>
    <cellStyle name="쉼표 [0] 2 4 5 2 2 4" xfId="13464" xr:uid="{00000000-0005-0000-0000-0000A03B0000}"/>
    <cellStyle name="쉼표 [0] 2 4 5 2 2 4 2" xfId="13465" xr:uid="{00000000-0005-0000-0000-0000A13B0000}"/>
    <cellStyle name="쉼표 [0] 2 4 5 2 2 5" xfId="13466" xr:uid="{00000000-0005-0000-0000-0000A23B0000}"/>
    <cellStyle name="쉼표 [0] 2 4 5 2 2 6" xfId="39444" xr:uid="{00000000-0005-0000-0000-0000A33B0000}"/>
    <cellStyle name="쉼표 [0] 2 4 5 2 3" xfId="13467" xr:uid="{00000000-0005-0000-0000-0000A43B0000}"/>
    <cellStyle name="쉼표 [0] 2 4 5 2 3 2" xfId="13468" xr:uid="{00000000-0005-0000-0000-0000A53B0000}"/>
    <cellStyle name="쉼표 [0] 2 4 5 2 3 2 2" xfId="13469" xr:uid="{00000000-0005-0000-0000-0000A63B0000}"/>
    <cellStyle name="쉼표 [0] 2 4 5 2 3 3" xfId="13470" xr:uid="{00000000-0005-0000-0000-0000A73B0000}"/>
    <cellStyle name="쉼표 [0] 2 4 5 2 4" xfId="13471" xr:uid="{00000000-0005-0000-0000-0000A83B0000}"/>
    <cellStyle name="쉼표 [0] 2 4 5 2 4 2" xfId="13472" xr:uid="{00000000-0005-0000-0000-0000A93B0000}"/>
    <cellStyle name="쉼표 [0] 2 4 5 2 4 2 2" xfId="13473" xr:uid="{00000000-0005-0000-0000-0000AA3B0000}"/>
    <cellStyle name="쉼표 [0] 2 4 5 2 4 3" xfId="13474" xr:uid="{00000000-0005-0000-0000-0000AB3B0000}"/>
    <cellStyle name="쉼표 [0] 2 4 5 2 5" xfId="13475" xr:uid="{00000000-0005-0000-0000-0000AC3B0000}"/>
    <cellStyle name="쉼표 [0] 2 4 5 2 5 2" xfId="13476" xr:uid="{00000000-0005-0000-0000-0000AD3B0000}"/>
    <cellStyle name="쉼표 [0] 2 4 5 2 6" xfId="13477" xr:uid="{00000000-0005-0000-0000-0000AE3B0000}"/>
    <cellStyle name="쉼표 [0] 2 4 5 2 7" xfId="39445" xr:uid="{00000000-0005-0000-0000-0000AF3B0000}"/>
    <cellStyle name="쉼표 [0] 2 4 5 3" xfId="13478" xr:uid="{00000000-0005-0000-0000-0000B03B0000}"/>
    <cellStyle name="쉼표 [0] 2 4 5 3 2" xfId="13479" xr:uid="{00000000-0005-0000-0000-0000B13B0000}"/>
    <cellStyle name="쉼표 [0] 2 4 5 3 2 2" xfId="13480" xr:uid="{00000000-0005-0000-0000-0000B23B0000}"/>
    <cellStyle name="쉼표 [0] 2 4 5 3 2 2 2" xfId="13481" xr:uid="{00000000-0005-0000-0000-0000B33B0000}"/>
    <cellStyle name="쉼표 [0] 2 4 5 3 2 3" xfId="13482" xr:uid="{00000000-0005-0000-0000-0000B43B0000}"/>
    <cellStyle name="쉼표 [0] 2 4 5 3 2 4" xfId="39446" xr:uid="{00000000-0005-0000-0000-0000B53B0000}"/>
    <cellStyle name="쉼표 [0] 2 4 5 3 3" xfId="13483" xr:uid="{00000000-0005-0000-0000-0000B63B0000}"/>
    <cellStyle name="쉼표 [0] 2 4 5 3 3 2" xfId="13484" xr:uid="{00000000-0005-0000-0000-0000B73B0000}"/>
    <cellStyle name="쉼표 [0] 2 4 5 3 3 2 2" xfId="13485" xr:uid="{00000000-0005-0000-0000-0000B83B0000}"/>
    <cellStyle name="쉼표 [0] 2 4 5 3 3 3" xfId="13486" xr:uid="{00000000-0005-0000-0000-0000B93B0000}"/>
    <cellStyle name="쉼표 [0] 2 4 5 3 4" xfId="13487" xr:uid="{00000000-0005-0000-0000-0000BA3B0000}"/>
    <cellStyle name="쉼표 [0] 2 4 5 3 4 2" xfId="13488" xr:uid="{00000000-0005-0000-0000-0000BB3B0000}"/>
    <cellStyle name="쉼표 [0] 2 4 5 3 5" xfId="13489" xr:uid="{00000000-0005-0000-0000-0000BC3B0000}"/>
    <cellStyle name="쉼표 [0] 2 4 5 3 6" xfId="39447" xr:uid="{00000000-0005-0000-0000-0000BD3B0000}"/>
    <cellStyle name="쉼표 [0] 2 4 5 4" xfId="13490" xr:uid="{00000000-0005-0000-0000-0000BE3B0000}"/>
    <cellStyle name="쉼표 [0] 2 4 5 4 2" xfId="13491" xr:uid="{00000000-0005-0000-0000-0000BF3B0000}"/>
    <cellStyle name="쉼표 [0] 2 4 5 4 2 2" xfId="13492" xr:uid="{00000000-0005-0000-0000-0000C03B0000}"/>
    <cellStyle name="쉼표 [0] 2 4 5 4 2 2 2" xfId="13493" xr:uid="{00000000-0005-0000-0000-0000C13B0000}"/>
    <cellStyle name="쉼표 [0] 2 4 5 4 2 3" xfId="13494" xr:uid="{00000000-0005-0000-0000-0000C23B0000}"/>
    <cellStyle name="쉼표 [0] 2 4 5 4 3" xfId="13495" xr:uid="{00000000-0005-0000-0000-0000C33B0000}"/>
    <cellStyle name="쉼표 [0] 2 4 5 4 3 2" xfId="13496" xr:uid="{00000000-0005-0000-0000-0000C43B0000}"/>
    <cellStyle name="쉼표 [0] 2 4 5 4 3 2 2" xfId="13497" xr:uid="{00000000-0005-0000-0000-0000C53B0000}"/>
    <cellStyle name="쉼표 [0] 2 4 5 4 3 3" xfId="13498" xr:uid="{00000000-0005-0000-0000-0000C63B0000}"/>
    <cellStyle name="쉼표 [0] 2 4 5 4 4" xfId="13499" xr:uid="{00000000-0005-0000-0000-0000C73B0000}"/>
    <cellStyle name="쉼표 [0] 2 4 5 4 4 2" xfId="13500" xr:uid="{00000000-0005-0000-0000-0000C83B0000}"/>
    <cellStyle name="쉼표 [0] 2 4 5 4 5" xfId="13501" xr:uid="{00000000-0005-0000-0000-0000C93B0000}"/>
    <cellStyle name="쉼표 [0] 2 4 5 4 6" xfId="39448" xr:uid="{00000000-0005-0000-0000-0000CA3B0000}"/>
    <cellStyle name="쉼표 [0] 2 4 5 5" xfId="13502" xr:uid="{00000000-0005-0000-0000-0000CB3B0000}"/>
    <cellStyle name="쉼표 [0] 2 4 5 5 2" xfId="13503" xr:uid="{00000000-0005-0000-0000-0000CC3B0000}"/>
    <cellStyle name="쉼표 [0] 2 4 5 5 2 2" xfId="13504" xr:uid="{00000000-0005-0000-0000-0000CD3B0000}"/>
    <cellStyle name="쉼표 [0] 2 4 5 5 3" xfId="13505" xr:uid="{00000000-0005-0000-0000-0000CE3B0000}"/>
    <cellStyle name="쉼표 [0] 2 4 5 6" xfId="13506" xr:uid="{00000000-0005-0000-0000-0000CF3B0000}"/>
    <cellStyle name="쉼표 [0] 2 4 5 6 2" xfId="13507" xr:uid="{00000000-0005-0000-0000-0000D03B0000}"/>
    <cellStyle name="쉼표 [0] 2 4 5 6 2 2" xfId="13508" xr:uid="{00000000-0005-0000-0000-0000D13B0000}"/>
    <cellStyle name="쉼표 [0] 2 4 5 6 3" xfId="13509" xr:uid="{00000000-0005-0000-0000-0000D23B0000}"/>
    <cellStyle name="쉼표 [0] 2 4 5 7" xfId="13510" xr:uid="{00000000-0005-0000-0000-0000D33B0000}"/>
    <cellStyle name="쉼표 [0] 2 4 5 7 2" xfId="13511" xr:uid="{00000000-0005-0000-0000-0000D43B0000}"/>
    <cellStyle name="쉼표 [0] 2 4 5 8" xfId="13512" xr:uid="{00000000-0005-0000-0000-0000D53B0000}"/>
    <cellStyle name="쉼표 [0] 2 4 5 9" xfId="39449" xr:uid="{00000000-0005-0000-0000-0000D63B0000}"/>
    <cellStyle name="쉼표 [0] 2 4 6" xfId="13513" xr:uid="{00000000-0005-0000-0000-0000D73B0000}"/>
    <cellStyle name="쉼표 [0] 2 4 6 2" xfId="13514" xr:uid="{00000000-0005-0000-0000-0000D83B0000}"/>
    <cellStyle name="쉼표 [0] 2 4 6 2 2" xfId="13515" xr:uid="{00000000-0005-0000-0000-0000D93B0000}"/>
    <cellStyle name="쉼표 [0] 2 4 6 2 2 2" xfId="13516" xr:uid="{00000000-0005-0000-0000-0000DA3B0000}"/>
    <cellStyle name="쉼표 [0] 2 4 6 2 2 2 2" xfId="13517" xr:uid="{00000000-0005-0000-0000-0000DB3B0000}"/>
    <cellStyle name="쉼표 [0] 2 4 6 2 2 3" xfId="13518" xr:uid="{00000000-0005-0000-0000-0000DC3B0000}"/>
    <cellStyle name="쉼표 [0] 2 4 6 2 2 4" xfId="39450" xr:uid="{00000000-0005-0000-0000-0000DD3B0000}"/>
    <cellStyle name="쉼표 [0] 2 4 6 2 3" xfId="13519" xr:uid="{00000000-0005-0000-0000-0000DE3B0000}"/>
    <cellStyle name="쉼표 [0] 2 4 6 2 3 2" xfId="13520" xr:uid="{00000000-0005-0000-0000-0000DF3B0000}"/>
    <cellStyle name="쉼표 [0] 2 4 6 2 3 2 2" xfId="13521" xr:uid="{00000000-0005-0000-0000-0000E03B0000}"/>
    <cellStyle name="쉼표 [0] 2 4 6 2 3 3" xfId="13522" xr:uid="{00000000-0005-0000-0000-0000E13B0000}"/>
    <cellStyle name="쉼표 [0] 2 4 6 2 4" xfId="13523" xr:uid="{00000000-0005-0000-0000-0000E23B0000}"/>
    <cellStyle name="쉼표 [0] 2 4 6 2 4 2" xfId="13524" xr:uid="{00000000-0005-0000-0000-0000E33B0000}"/>
    <cellStyle name="쉼표 [0] 2 4 6 2 5" xfId="13525" xr:uid="{00000000-0005-0000-0000-0000E43B0000}"/>
    <cellStyle name="쉼표 [0] 2 4 6 2 6" xfId="39451" xr:uid="{00000000-0005-0000-0000-0000E53B0000}"/>
    <cellStyle name="쉼표 [0] 2 4 6 3" xfId="13526" xr:uid="{00000000-0005-0000-0000-0000E63B0000}"/>
    <cellStyle name="쉼표 [0] 2 4 6 3 2" xfId="13527" xr:uid="{00000000-0005-0000-0000-0000E73B0000}"/>
    <cellStyle name="쉼표 [0] 2 4 6 3 2 2" xfId="13528" xr:uid="{00000000-0005-0000-0000-0000E83B0000}"/>
    <cellStyle name="쉼표 [0] 2 4 6 3 2 3" xfId="39452" xr:uid="{00000000-0005-0000-0000-0000E93B0000}"/>
    <cellStyle name="쉼표 [0] 2 4 6 3 3" xfId="13529" xr:uid="{00000000-0005-0000-0000-0000EA3B0000}"/>
    <cellStyle name="쉼표 [0] 2 4 6 3 4" xfId="39453" xr:uid="{00000000-0005-0000-0000-0000EB3B0000}"/>
    <cellStyle name="쉼표 [0] 2 4 6 4" xfId="13530" xr:uid="{00000000-0005-0000-0000-0000EC3B0000}"/>
    <cellStyle name="쉼표 [0] 2 4 6 4 2" xfId="13531" xr:uid="{00000000-0005-0000-0000-0000ED3B0000}"/>
    <cellStyle name="쉼표 [0] 2 4 6 4 2 2" xfId="13532" xr:uid="{00000000-0005-0000-0000-0000EE3B0000}"/>
    <cellStyle name="쉼표 [0] 2 4 6 4 3" xfId="13533" xr:uid="{00000000-0005-0000-0000-0000EF3B0000}"/>
    <cellStyle name="쉼표 [0] 2 4 6 4 4" xfId="39454" xr:uid="{00000000-0005-0000-0000-0000F03B0000}"/>
    <cellStyle name="쉼표 [0] 2 4 6 5" xfId="13534" xr:uid="{00000000-0005-0000-0000-0000F13B0000}"/>
    <cellStyle name="쉼표 [0] 2 4 6 5 2" xfId="13535" xr:uid="{00000000-0005-0000-0000-0000F23B0000}"/>
    <cellStyle name="쉼표 [0] 2 4 6 6" xfId="13536" xr:uid="{00000000-0005-0000-0000-0000F33B0000}"/>
    <cellStyle name="쉼표 [0] 2 4 6 7" xfId="39455" xr:uid="{00000000-0005-0000-0000-0000F43B0000}"/>
    <cellStyle name="쉼표 [0] 2 4 7" xfId="13537" xr:uid="{00000000-0005-0000-0000-0000F53B0000}"/>
    <cellStyle name="쉼표 [0] 2 4 7 2" xfId="13538" xr:uid="{00000000-0005-0000-0000-0000F63B0000}"/>
    <cellStyle name="쉼표 [0] 2 4 7 2 2" xfId="13539" xr:uid="{00000000-0005-0000-0000-0000F73B0000}"/>
    <cellStyle name="쉼표 [0] 2 4 7 2 2 2" xfId="13540" xr:uid="{00000000-0005-0000-0000-0000F83B0000}"/>
    <cellStyle name="쉼표 [0] 2 4 7 2 3" xfId="13541" xr:uid="{00000000-0005-0000-0000-0000F93B0000}"/>
    <cellStyle name="쉼표 [0] 2 4 7 2 4" xfId="39456" xr:uid="{00000000-0005-0000-0000-0000FA3B0000}"/>
    <cellStyle name="쉼표 [0] 2 4 7 3" xfId="13542" xr:uid="{00000000-0005-0000-0000-0000FB3B0000}"/>
    <cellStyle name="쉼표 [0] 2 4 7 3 2" xfId="13543" xr:uid="{00000000-0005-0000-0000-0000FC3B0000}"/>
    <cellStyle name="쉼표 [0] 2 4 7 3 2 2" xfId="13544" xr:uid="{00000000-0005-0000-0000-0000FD3B0000}"/>
    <cellStyle name="쉼표 [0] 2 4 7 3 3" xfId="13545" xr:uid="{00000000-0005-0000-0000-0000FE3B0000}"/>
    <cellStyle name="쉼표 [0] 2 4 7 4" xfId="13546" xr:uid="{00000000-0005-0000-0000-0000FF3B0000}"/>
    <cellStyle name="쉼표 [0] 2 4 7 4 2" xfId="13547" xr:uid="{00000000-0005-0000-0000-0000003C0000}"/>
    <cellStyle name="쉼표 [0] 2 4 7 5" xfId="13548" xr:uid="{00000000-0005-0000-0000-0000013C0000}"/>
    <cellStyle name="쉼표 [0] 2 4 7 6" xfId="39457" xr:uid="{00000000-0005-0000-0000-0000023C0000}"/>
    <cellStyle name="쉼표 [0] 2 4 8" xfId="13549" xr:uid="{00000000-0005-0000-0000-0000033C0000}"/>
    <cellStyle name="쉼표 [0] 2 4 8 2" xfId="13550" xr:uid="{00000000-0005-0000-0000-0000043C0000}"/>
    <cellStyle name="쉼표 [0] 2 4 8 2 2" xfId="13551" xr:uid="{00000000-0005-0000-0000-0000053C0000}"/>
    <cellStyle name="쉼표 [0] 2 4 8 2 2 2" xfId="13552" xr:uid="{00000000-0005-0000-0000-0000063C0000}"/>
    <cellStyle name="쉼표 [0] 2 4 8 2 3" xfId="13553" xr:uid="{00000000-0005-0000-0000-0000073C0000}"/>
    <cellStyle name="쉼표 [0] 2 4 8 2 4" xfId="39458" xr:uid="{00000000-0005-0000-0000-0000083C0000}"/>
    <cellStyle name="쉼표 [0] 2 4 8 3" xfId="13554" xr:uid="{00000000-0005-0000-0000-0000093C0000}"/>
    <cellStyle name="쉼표 [0] 2 4 8 3 2" xfId="13555" xr:uid="{00000000-0005-0000-0000-00000A3C0000}"/>
    <cellStyle name="쉼표 [0] 2 4 8 3 2 2" xfId="13556" xr:uid="{00000000-0005-0000-0000-00000B3C0000}"/>
    <cellStyle name="쉼표 [0] 2 4 8 3 3" xfId="13557" xr:uid="{00000000-0005-0000-0000-00000C3C0000}"/>
    <cellStyle name="쉼표 [0] 2 4 8 4" xfId="13558" xr:uid="{00000000-0005-0000-0000-00000D3C0000}"/>
    <cellStyle name="쉼표 [0] 2 4 8 4 2" xfId="13559" xr:uid="{00000000-0005-0000-0000-00000E3C0000}"/>
    <cellStyle name="쉼표 [0] 2 4 8 5" xfId="13560" xr:uid="{00000000-0005-0000-0000-00000F3C0000}"/>
    <cellStyle name="쉼표 [0] 2 4 8 6" xfId="39459" xr:uid="{00000000-0005-0000-0000-0000103C0000}"/>
    <cellStyle name="쉼표 [0] 2 4 9" xfId="13561" xr:uid="{00000000-0005-0000-0000-0000113C0000}"/>
    <cellStyle name="쉼표 [0] 2 4 9 2" xfId="13562" xr:uid="{00000000-0005-0000-0000-0000123C0000}"/>
    <cellStyle name="쉼표 [0] 2 4 9 2 2" xfId="13563" xr:uid="{00000000-0005-0000-0000-0000133C0000}"/>
    <cellStyle name="쉼표 [0] 2 4 9 2 3" xfId="39460" xr:uid="{00000000-0005-0000-0000-0000143C0000}"/>
    <cellStyle name="쉼표 [0] 2 4 9 3" xfId="13564" xr:uid="{00000000-0005-0000-0000-0000153C0000}"/>
    <cellStyle name="쉼표 [0] 2 4 9 4" xfId="39461" xr:uid="{00000000-0005-0000-0000-0000163C0000}"/>
    <cellStyle name="쉼표 [0] 2 5" xfId="13565" xr:uid="{00000000-0005-0000-0000-0000173C0000}"/>
    <cellStyle name="쉼표 [0] 2 5 10" xfId="13566" xr:uid="{00000000-0005-0000-0000-0000183C0000}"/>
    <cellStyle name="쉼표 [0] 2 5 10 2" xfId="13567" xr:uid="{00000000-0005-0000-0000-0000193C0000}"/>
    <cellStyle name="쉼표 [0] 2 5 10 2 2" xfId="13568" xr:uid="{00000000-0005-0000-0000-00001A3C0000}"/>
    <cellStyle name="쉼표 [0] 2 5 10 3" xfId="13569" xr:uid="{00000000-0005-0000-0000-00001B3C0000}"/>
    <cellStyle name="쉼표 [0] 2 5 11" xfId="13570" xr:uid="{00000000-0005-0000-0000-00001C3C0000}"/>
    <cellStyle name="쉼표 [0] 2 5 11 2" xfId="13571" xr:uid="{00000000-0005-0000-0000-00001D3C0000}"/>
    <cellStyle name="쉼표 [0] 2 5 12" xfId="13572" xr:uid="{00000000-0005-0000-0000-00001E3C0000}"/>
    <cellStyle name="쉼표 [0] 2 5 13" xfId="13573" xr:uid="{00000000-0005-0000-0000-00001F3C0000}"/>
    <cellStyle name="쉼표 [0] 2 5 14" xfId="39462" xr:uid="{00000000-0005-0000-0000-0000203C0000}"/>
    <cellStyle name="쉼표 [0] 2 5 2" xfId="13574" xr:uid="{00000000-0005-0000-0000-0000213C0000}"/>
    <cellStyle name="쉼표 [0] 2 5 2 10" xfId="13575" xr:uid="{00000000-0005-0000-0000-0000223C0000}"/>
    <cellStyle name="쉼표 [0] 2 5 2 11" xfId="13576" xr:uid="{00000000-0005-0000-0000-0000233C0000}"/>
    <cellStyle name="쉼표 [0] 2 5 2 12" xfId="39463" xr:uid="{00000000-0005-0000-0000-0000243C0000}"/>
    <cellStyle name="쉼표 [0] 2 5 2 2" xfId="13577" xr:uid="{00000000-0005-0000-0000-0000253C0000}"/>
    <cellStyle name="쉼표 [0] 2 5 2 2 2" xfId="13578" xr:uid="{00000000-0005-0000-0000-0000263C0000}"/>
    <cellStyle name="쉼표 [0] 2 5 2 2 2 2" xfId="13579" xr:uid="{00000000-0005-0000-0000-0000273C0000}"/>
    <cellStyle name="쉼표 [0] 2 5 2 2 2 2 2" xfId="13580" xr:uid="{00000000-0005-0000-0000-0000283C0000}"/>
    <cellStyle name="쉼표 [0] 2 5 2 2 2 2 2 2" xfId="13581" xr:uid="{00000000-0005-0000-0000-0000293C0000}"/>
    <cellStyle name="쉼표 [0] 2 5 2 2 2 2 2 2 2" xfId="13582" xr:uid="{00000000-0005-0000-0000-00002A3C0000}"/>
    <cellStyle name="쉼표 [0] 2 5 2 2 2 2 2 3" xfId="13583" xr:uid="{00000000-0005-0000-0000-00002B3C0000}"/>
    <cellStyle name="쉼표 [0] 2 5 2 2 2 2 3" xfId="13584" xr:uid="{00000000-0005-0000-0000-00002C3C0000}"/>
    <cellStyle name="쉼표 [0] 2 5 2 2 2 2 3 2" xfId="13585" xr:uid="{00000000-0005-0000-0000-00002D3C0000}"/>
    <cellStyle name="쉼표 [0] 2 5 2 2 2 2 3 2 2" xfId="13586" xr:uid="{00000000-0005-0000-0000-00002E3C0000}"/>
    <cellStyle name="쉼표 [0] 2 5 2 2 2 2 3 3" xfId="13587" xr:uid="{00000000-0005-0000-0000-00002F3C0000}"/>
    <cellStyle name="쉼표 [0] 2 5 2 2 2 2 4" xfId="13588" xr:uid="{00000000-0005-0000-0000-0000303C0000}"/>
    <cellStyle name="쉼표 [0] 2 5 2 2 2 2 4 2" xfId="13589" xr:uid="{00000000-0005-0000-0000-0000313C0000}"/>
    <cellStyle name="쉼표 [0] 2 5 2 2 2 2 5" xfId="13590" xr:uid="{00000000-0005-0000-0000-0000323C0000}"/>
    <cellStyle name="쉼표 [0] 2 5 2 2 2 2 6" xfId="39464" xr:uid="{00000000-0005-0000-0000-0000333C0000}"/>
    <cellStyle name="쉼표 [0] 2 5 2 2 2 3" xfId="13591" xr:uid="{00000000-0005-0000-0000-0000343C0000}"/>
    <cellStyle name="쉼표 [0] 2 5 2 2 2 3 2" xfId="13592" xr:uid="{00000000-0005-0000-0000-0000353C0000}"/>
    <cellStyle name="쉼표 [0] 2 5 2 2 2 3 2 2" xfId="13593" xr:uid="{00000000-0005-0000-0000-0000363C0000}"/>
    <cellStyle name="쉼표 [0] 2 5 2 2 2 3 3" xfId="13594" xr:uid="{00000000-0005-0000-0000-0000373C0000}"/>
    <cellStyle name="쉼표 [0] 2 5 2 2 2 4" xfId="13595" xr:uid="{00000000-0005-0000-0000-0000383C0000}"/>
    <cellStyle name="쉼표 [0] 2 5 2 2 2 4 2" xfId="13596" xr:uid="{00000000-0005-0000-0000-0000393C0000}"/>
    <cellStyle name="쉼표 [0] 2 5 2 2 2 4 2 2" xfId="13597" xr:uid="{00000000-0005-0000-0000-00003A3C0000}"/>
    <cellStyle name="쉼표 [0] 2 5 2 2 2 4 3" xfId="13598" xr:uid="{00000000-0005-0000-0000-00003B3C0000}"/>
    <cellStyle name="쉼표 [0] 2 5 2 2 2 5" xfId="13599" xr:uid="{00000000-0005-0000-0000-00003C3C0000}"/>
    <cellStyle name="쉼표 [0] 2 5 2 2 2 5 2" xfId="13600" xr:uid="{00000000-0005-0000-0000-00003D3C0000}"/>
    <cellStyle name="쉼표 [0] 2 5 2 2 2 6" xfId="13601" xr:uid="{00000000-0005-0000-0000-00003E3C0000}"/>
    <cellStyle name="쉼표 [0] 2 5 2 2 2 7" xfId="39465" xr:uid="{00000000-0005-0000-0000-00003F3C0000}"/>
    <cellStyle name="쉼표 [0] 2 5 2 2 3" xfId="13602" xr:uid="{00000000-0005-0000-0000-0000403C0000}"/>
    <cellStyle name="쉼표 [0] 2 5 2 2 3 2" xfId="13603" xr:uid="{00000000-0005-0000-0000-0000413C0000}"/>
    <cellStyle name="쉼표 [0] 2 5 2 2 3 2 2" xfId="13604" xr:uid="{00000000-0005-0000-0000-0000423C0000}"/>
    <cellStyle name="쉼표 [0] 2 5 2 2 3 2 2 2" xfId="13605" xr:uid="{00000000-0005-0000-0000-0000433C0000}"/>
    <cellStyle name="쉼표 [0] 2 5 2 2 3 2 3" xfId="13606" xr:uid="{00000000-0005-0000-0000-0000443C0000}"/>
    <cellStyle name="쉼표 [0] 2 5 2 2 3 2 4" xfId="39466" xr:uid="{00000000-0005-0000-0000-0000453C0000}"/>
    <cellStyle name="쉼표 [0] 2 5 2 2 3 3" xfId="13607" xr:uid="{00000000-0005-0000-0000-0000463C0000}"/>
    <cellStyle name="쉼표 [0] 2 5 2 2 3 3 2" xfId="13608" xr:uid="{00000000-0005-0000-0000-0000473C0000}"/>
    <cellStyle name="쉼표 [0] 2 5 2 2 3 3 2 2" xfId="13609" xr:uid="{00000000-0005-0000-0000-0000483C0000}"/>
    <cellStyle name="쉼표 [0] 2 5 2 2 3 3 3" xfId="13610" xr:uid="{00000000-0005-0000-0000-0000493C0000}"/>
    <cellStyle name="쉼표 [0] 2 5 2 2 3 4" xfId="13611" xr:uid="{00000000-0005-0000-0000-00004A3C0000}"/>
    <cellStyle name="쉼표 [0] 2 5 2 2 3 4 2" xfId="13612" xr:uid="{00000000-0005-0000-0000-00004B3C0000}"/>
    <cellStyle name="쉼표 [0] 2 5 2 2 3 5" xfId="13613" xr:uid="{00000000-0005-0000-0000-00004C3C0000}"/>
    <cellStyle name="쉼표 [0] 2 5 2 2 3 6" xfId="39467" xr:uid="{00000000-0005-0000-0000-00004D3C0000}"/>
    <cellStyle name="쉼표 [0] 2 5 2 2 4" xfId="13614" xr:uid="{00000000-0005-0000-0000-00004E3C0000}"/>
    <cellStyle name="쉼표 [0] 2 5 2 2 4 2" xfId="13615" xr:uid="{00000000-0005-0000-0000-00004F3C0000}"/>
    <cellStyle name="쉼표 [0] 2 5 2 2 4 2 2" xfId="13616" xr:uid="{00000000-0005-0000-0000-0000503C0000}"/>
    <cellStyle name="쉼표 [0] 2 5 2 2 4 2 2 2" xfId="13617" xr:uid="{00000000-0005-0000-0000-0000513C0000}"/>
    <cellStyle name="쉼표 [0] 2 5 2 2 4 2 3" xfId="13618" xr:uid="{00000000-0005-0000-0000-0000523C0000}"/>
    <cellStyle name="쉼표 [0] 2 5 2 2 4 3" xfId="13619" xr:uid="{00000000-0005-0000-0000-0000533C0000}"/>
    <cellStyle name="쉼표 [0] 2 5 2 2 4 3 2" xfId="13620" xr:uid="{00000000-0005-0000-0000-0000543C0000}"/>
    <cellStyle name="쉼표 [0] 2 5 2 2 4 3 2 2" xfId="13621" xr:uid="{00000000-0005-0000-0000-0000553C0000}"/>
    <cellStyle name="쉼표 [0] 2 5 2 2 4 3 3" xfId="13622" xr:uid="{00000000-0005-0000-0000-0000563C0000}"/>
    <cellStyle name="쉼표 [0] 2 5 2 2 4 4" xfId="13623" xr:uid="{00000000-0005-0000-0000-0000573C0000}"/>
    <cellStyle name="쉼표 [0] 2 5 2 2 4 4 2" xfId="13624" xr:uid="{00000000-0005-0000-0000-0000583C0000}"/>
    <cellStyle name="쉼표 [0] 2 5 2 2 4 5" xfId="13625" xr:uid="{00000000-0005-0000-0000-0000593C0000}"/>
    <cellStyle name="쉼표 [0] 2 5 2 2 4 6" xfId="39468" xr:uid="{00000000-0005-0000-0000-00005A3C0000}"/>
    <cellStyle name="쉼표 [0] 2 5 2 2 5" xfId="13626" xr:uid="{00000000-0005-0000-0000-00005B3C0000}"/>
    <cellStyle name="쉼표 [0] 2 5 2 2 5 2" xfId="13627" xr:uid="{00000000-0005-0000-0000-00005C3C0000}"/>
    <cellStyle name="쉼표 [0] 2 5 2 2 5 2 2" xfId="13628" xr:uid="{00000000-0005-0000-0000-00005D3C0000}"/>
    <cellStyle name="쉼표 [0] 2 5 2 2 5 3" xfId="13629" xr:uid="{00000000-0005-0000-0000-00005E3C0000}"/>
    <cellStyle name="쉼표 [0] 2 5 2 2 6" xfId="13630" xr:uid="{00000000-0005-0000-0000-00005F3C0000}"/>
    <cellStyle name="쉼표 [0] 2 5 2 2 6 2" xfId="13631" xr:uid="{00000000-0005-0000-0000-0000603C0000}"/>
    <cellStyle name="쉼표 [0] 2 5 2 2 6 2 2" xfId="13632" xr:uid="{00000000-0005-0000-0000-0000613C0000}"/>
    <cellStyle name="쉼표 [0] 2 5 2 2 6 3" xfId="13633" xr:uid="{00000000-0005-0000-0000-0000623C0000}"/>
    <cellStyle name="쉼표 [0] 2 5 2 2 7" xfId="13634" xr:uid="{00000000-0005-0000-0000-0000633C0000}"/>
    <cellStyle name="쉼표 [0] 2 5 2 2 7 2" xfId="13635" xr:uid="{00000000-0005-0000-0000-0000643C0000}"/>
    <cellStyle name="쉼표 [0] 2 5 2 2 8" xfId="13636" xr:uid="{00000000-0005-0000-0000-0000653C0000}"/>
    <cellStyle name="쉼표 [0] 2 5 2 2 9" xfId="39469" xr:uid="{00000000-0005-0000-0000-0000663C0000}"/>
    <cellStyle name="쉼표 [0] 2 5 2 3" xfId="13637" xr:uid="{00000000-0005-0000-0000-0000673C0000}"/>
    <cellStyle name="쉼표 [0] 2 5 2 3 2" xfId="13638" xr:uid="{00000000-0005-0000-0000-0000683C0000}"/>
    <cellStyle name="쉼표 [0] 2 5 2 3 2 2" xfId="13639" xr:uid="{00000000-0005-0000-0000-0000693C0000}"/>
    <cellStyle name="쉼표 [0] 2 5 2 3 2 2 2" xfId="13640" xr:uid="{00000000-0005-0000-0000-00006A3C0000}"/>
    <cellStyle name="쉼표 [0] 2 5 2 3 2 2 2 2" xfId="13641" xr:uid="{00000000-0005-0000-0000-00006B3C0000}"/>
    <cellStyle name="쉼표 [0] 2 5 2 3 2 2 2 2 2" xfId="13642" xr:uid="{00000000-0005-0000-0000-00006C3C0000}"/>
    <cellStyle name="쉼표 [0] 2 5 2 3 2 2 2 3" xfId="13643" xr:uid="{00000000-0005-0000-0000-00006D3C0000}"/>
    <cellStyle name="쉼표 [0] 2 5 2 3 2 2 3" xfId="13644" xr:uid="{00000000-0005-0000-0000-00006E3C0000}"/>
    <cellStyle name="쉼표 [0] 2 5 2 3 2 2 3 2" xfId="13645" xr:uid="{00000000-0005-0000-0000-00006F3C0000}"/>
    <cellStyle name="쉼표 [0] 2 5 2 3 2 2 3 2 2" xfId="13646" xr:uid="{00000000-0005-0000-0000-0000703C0000}"/>
    <cellStyle name="쉼표 [0] 2 5 2 3 2 2 3 3" xfId="13647" xr:uid="{00000000-0005-0000-0000-0000713C0000}"/>
    <cellStyle name="쉼표 [0] 2 5 2 3 2 2 4" xfId="13648" xr:uid="{00000000-0005-0000-0000-0000723C0000}"/>
    <cellStyle name="쉼표 [0] 2 5 2 3 2 2 4 2" xfId="13649" xr:uid="{00000000-0005-0000-0000-0000733C0000}"/>
    <cellStyle name="쉼표 [0] 2 5 2 3 2 2 5" xfId="13650" xr:uid="{00000000-0005-0000-0000-0000743C0000}"/>
    <cellStyle name="쉼표 [0] 2 5 2 3 2 3" xfId="13651" xr:uid="{00000000-0005-0000-0000-0000753C0000}"/>
    <cellStyle name="쉼표 [0] 2 5 2 3 2 3 2" xfId="13652" xr:uid="{00000000-0005-0000-0000-0000763C0000}"/>
    <cellStyle name="쉼표 [0] 2 5 2 3 2 3 2 2" xfId="13653" xr:uid="{00000000-0005-0000-0000-0000773C0000}"/>
    <cellStyle name="쉼표 [0] 2 5 2 3 2 3 3" xfId="13654" xr:uid="{00000000-0005-0000-0000-0000783C0000}"/>
    <cellStyle name="쉼표 [0] 2 5 2 3 2 4" xfId="13655" xr:uid="{00000000-0005-0000-0000-0000793C0000}"/>
    <cellStyle name="쉼표 [0] 2 5 2 3 2 4 2" xfId="13656" xr:uid="{00000000-0005-0000-0000-00007A3C0000}"/>
    <cellStyle name="쉼표 [0] 2 5 2 3 2 4 2 2" xfId="13657" xr:uid="{00000000-0005-0000-0000-00007B3C0000}"/>
    <cellStyle name="쉼표 [0] 2 5 2 3 2 4 3" xfId="13658" xr:uid="{00000000-0005-0000-0000-00007C3C0000}"/>
    <cellStyle name="쉼표 [0] 2 5 2 3 2 5" xfId="13659" xr:uid="{00000000-0005-0000-0000-00007D3C0000}"/>
    <cellStyle name="쉼표 [0] 2 5 2 3 2 5 2" xfId="13660" xr:uid="{00000000-0005-0000-0000-00007E3C0000}"/>
    <cellStyle name="쉼표 [0] 2 5 2 3 2 6" xfId="13661" xr:uid="{00000000-0005-0000-0000-00007F3C0000}"/>
    <cellStyle name="쉼표 [0] 2 5 2 3 2 7" xfId="39470" xr:uid="{00000000-0005-0000-0000-0000803C0000}"/>
    <cellStyle name="쉼표 [0] 2 5 2 3 3" xfId="13662" xr:uid="{00000000-0005-0000-0000-0000813C0000}"/>
    <cellStyle name="쉼표 [0] 2 5 2 3 3 2" xfId="13663" xr:uid="{00000000-0005-0000-0000-0000823C0000}"/>
    <cellStyle name="쉼표 [0] 2 5 2 3 3 2 2" xfId="13664" xr:uid="{00000000-0005-0000-0000-0000833C0000}"/>
    <cellStyle name="쉼표 [0] 2 5 2 3 3 2 2 2" xfId="13665" xr:uid="{00000000-0005-0000-0000-0000843C0000}"/>
    <cellStyle name="쉼표 [0] 2 5 2 3 3 2 3" xfId="13666" xr:uid="{00000000-0005-0000-0000-0000853C0000}"/>
    <cellStyle name="쉼표 [0] 2 5 2 3 3 3" xfId="13667" xr:uid="{00000000-0005-0000-0000-0000863C0000}"/>
    <cellStyle name="쉼표 [0] 2 5 2 3 3 3 2" xfId="13668" xr:uid="{00000000-0005-0000-0000-0000873C0000}"/>
    <cellStyle name="쉼표 [0] 2 5 2 3 3 3 2 2" xfId="13669" xr:uid="{00000000-0005-0000-0000-0000883C0000}"/>
    <cellStyle name="쉼표 [0] 2 5 2 3 3 3 3" xfId="13670" xr:uid="{00000000-0005-0000-0000-0000893C0000}"/>
    <cellStyle name="쉼표 [0] 2 5 2 3 3 4" xfId="13671" xr:uid="{00000000-0005-0000-0000-00008A3C0000}"/>
    <cellStyle name="쉼표 [0] 2 5 2 3 3 4 2" xfId="13672" xr:uid="{00000000-0005-0000-0000-00008B3C0000}"/>
    <cellStyle name="쉼표 [0] 2 5 2 3 3 5" xfId="13673" xr:uid="{00000000-0005-0000-0000-00008C3C0000}"/>
    <cellStyle name="쉼표 [0] 2 5 2 3 4" xfId="13674" xr:uid="{00000000-0005-0000-0000-00008D3C0000}"/>
    <cellStyle name="쉼표 [0] 2 5 2 3 4 2" xfId="13675" xr:uid="{00000000-0005-0000-0000-00008E3C0000}"/>
    <cellStyle name="쉼표 [0] 2 5 2 3 4 2 2" xfId="13676" xr:uid="{00000000-0005-0000-0000-00008F3C0000}"/>
    <cellStyle name="쉼표 [0] 2 5 2 3 4 2 2 2" xfId="13677" xr:uid="{00000000-0005-0000-0000-0000903C0000}"/>
    <cellStyle name="쉼표 [0] 2 5 2 3 4 2 3" xfId="13678" xr:uid="{00000000-0005-0000-0000-0000913C0000}"/>
    <cellStyle name="쉼표 [0] 2 5 2 3 4 3" xfId="13679" xr:uid="{00000000-0005-0000-0000-0000923C0000}"/>
    <cellStyle name="쉼표 [0] 2 5 2 3 4 3 2" xfId="13680" xr:uid="{00000000-0005-0000-0000-0000933C0000}"/>
    <cellStyle name="쉼표 [0] 2 5 2 3 4 3 2 2" xfId="13681" xr:uid="{00000000-0005-0000-0000-0000943C0000}"/>
    <cellStyle name="쉼표 [0] 2 5 2 3 4 3 3" xfId="13682" xr:uid="{00000000-0005-0000-0000-0000953C0000}"/>
    <cellStyle name="쉼표 [0] 2 5 2 3 4 4" xfId="13683" xr:uid="{00000000-0005-0000-0000-0000963C0000}"/>
    <cellStyle name="쉼표 [0] 2 5 2 3 4 4 2" xfId="13684" xr:uid="{00000000-0005-0000-0000-0000973C0000}"/>
    <cellStyle name="쉼표 [0] 2 5 2 3 4 5" xfId="13685" xr:uid="{00000000-0005-0000-0000-0000983C0000}"/>
    <cellStyle name="쉼표 [0] 2 5 2 3 5" xfId="13686" xr:uid="{00000000-0005-0000-0000-0000993C0000}"/>
    <cellStyle name="쉼표 [0] 2 5 2 3 5 2" xfId="13687" xr:uid="{00000000-0005-0000-0000-00009A3C0000}"/>
    <cellStyle name="쉼표 [0] 2 5 2 3 5 2 2" xfId="13688" xr:uid="{00000000-0005-0000-0000-00009B3C0000}"/>
    <cellStyle name="쉼표 [0] 2 5 2 3 5 3" xfId="13689" xr:uid="{00000000-0005-0000-0000-00009C3C0000}"/>
    <cellStyle name="쉼표 [0] 2 5 2 3 6" xfId="13690" xr:uid="{00000000-0005-0000-0000-00009D3C0000}"/>
    <cellStyle name="쉼표 [0] 2 5 2 3 6 2" xfId="13691" xr:uid="{00000000-0005-0000-0000-00009E3C0000}"/>
    <cellStyle name="쉼표 [0] 2 5 2 3 6 2 2" xfId="13692" xr:uid="{00000000-0005-0000-0000-00009F3C0000}"/>
    <cellStyle name="쉼표 [0] 2 5 2 3 6 3" xfId="13693" xr:uid="{00000000-0005-0000-0000-0000A03C0000}"/>
    <cellStyle name="쉼표 [0] 2 5 2 3 7" xfId="13694" xr:uid="{00000000-0005-0000-0000-0000A13C0000}"/>
    <cellStyle name="쉼표 [0] 2 5 2 3 7 2" xfId="13695" xr:uid="{00000000-0005-0000-0000-0000A23C0000}"/>
    <cellStyle name="쉼표 [0] 2 5 2 3 8" xfId="13696" xr:uid="{00000000-0005-0000-0000-0000A33C0000}"/>
    <cellStyle name="쉼표 [0] 2 5 2 3 9" xfId="39471" xr:uid="{00000000-0005-0000-0000-0000A43C0000}"/>
    <cellStyle name="쉼표 [0] 2 5 2 4" xfId="13697" xr:uid="{00000000-0005-0000-0000-0000A53C0000}"/>
    <cellStyle name="쉼표 [0] 2 5 2 4 2" xfId="13698" xr:uid="{00000000-0005-0000-0000-0000A63C0000}"/>
    <cellStyle name="쉼표 [0] 2 5 2 4 2 2" xfId="13699" xr:uid="{00000000-0005-0000-0000-0000A73C0000}"/>
    <cellStyle name="쉼표 [0] 2 5 2 4 2 2 2" xfId="13700" xr:uid="{00000000-0005-0000-0000-0000A83C0000}"/>
    <cellStyle name="쉼표 [0] 2 5 2 4 2 2 2 2" xfId="13701" xr:uid="{00000000-0005-0000-0000-0000A93C0000}"/>
    <cellStyle name="쉼표 [0] 2 5 2 4 2 2 3" xfId="13702" xr:uid="{00000000-0005-0000-0000-0000AA3C0000}"/>
    <cellStyle name="쉼표 [0] 2 5 2 4 2 3" xfId="13703" xr:uid="{00000000-0005-0000-0000-0000AB3C0000}"/>
    <cellStyle name="쉼표 [0] 2 5 2 4 2 3 2" xfId="13704" xr:uid="{00000000-0005-0000-0000-0000AC3C0000}"/>
    <cellStyle name="쉼표 [0] 2 5 2 4 2 3 2 2" xfId="13705" xr:uid="{00000000-0005-0000-0000-0000AD3C0000}"/>
    <cellStyle name="쉼표 [0] 2 5 2 4 2 3 3" xfId="13706" xr:uid="{00000000-0005-0000-0000-0000AE3C0000}"/>
    <cellStyle name="쉼표 [0] 2 5 2 4 2 4" xfId="13707" xr:uid="{00000000-0005-0000-0000-0000AF3C0000}"/>
    <cellStyle name="쉼표 [0] 2 5 2 4 2 4 2" xfId="13708" xr:uid="{00000000-0005-0000-0000-0000B03C0000}"/>
    <cellStyle name="쉼표 [0] 2 5 2 4 2 5" xfId="13709" xr:uid="{00000000-0005-0000-0000-0000B13C0000}"/>
    <cellStyle name="쉼표 [0] 2 5 2 4 2 6" xfId="39472" xr:uid="{00000000-0005-0000-0000-0000B23C0000}"/>
    <cellStyle name="쉼표 [0] 2 5 2 4 3" xfId="13710" xr:uid="{00000000-0005-0000-0000-0000B33C0000}"/>
    <cellStyle name="쉼표 [0] 2 5 2 4 3 2" xfId="13711" xr:uid="{00000000-0005-0000-0000-0000B43C0000}"/>
    <cellStyle name="쉼표 [0] 2 5 2 4 3 2 2" xfId="13712" xr:uid="{00000000-0005-0000-0000-0000B53C0000}"/>
    <cellStyle name="쉼표 [0] 2 5 2 4 3 3" xfId="13713" xr:uid="{00000000-0005-0000-0000-0000B63C0000}"/>
    <cellStyle name="쉼표 [0] 2 5 2 4 4" xfId="13714" xr:uid="{00000000-0005-0000-0000-0000B73C0000}"/>
    <cellStyle name="쉼표 [0] 2 5 2 4 4 2" xfId="13715" xr:uid="{00000000-0005-0000-0000-0000B83C0000}"/>
    <cellStyle name="쉼표 [0] 2 5 2 4 4 2 2" xfId="13716" xr:uid="{00000000-0005-0000-0000-0000B93C0000}"/>
    <cellStyle name="쉼표 [0] 2 5 2 4 4 3" xfId="13717" xr:uid="{00000000-0005-0000-0000-0000BA3C0000}"/>
    <cellStyle name="쉼표 [0] 2 5 2 4 5" xfId="13718" xr:uid="{00000000-0005-0000-0000-0000BB3C0000}"/>
    <cellStyle name="쉼표 [0] 2 5 2 4 5 2" xfId="13719" xr:uid="{00000000-0005-0000-0000-0000BC3C0000}"/>
    <cellStyle name="쉼표 [0] 2 5 2 4 6" xfId="13720" xr:uid="{00000000-0005-0000-0000-0000BD3C0000}"/>
    <cellStyle name="쉼표 [0] 2 5 2 4 7" xfId="39473" xr:uid="{00000000-0005-0000-0000-0000BE3C0000}"/>
    <cellStyle name="쉼표 [0] 2 5 2 5" xfId="13721" xr:uid="{00000000-0005-0000-0000-0000BF3C0000}"/>
    <cellStyle name="쉼표 [0] 2 5 2 5 2" xfId="13722" xr:uid="{00000000-0005-0000-0000-0000C03C0000}"/>
    <cellStyle name="쉼표 [0] 2 5 2 5 2 2" xfId="13723" xr:uid="{00000000-0005-0000-0000-0000C13C0000}"/>
    <cellStyle name="쉼표 [0] 2 5 2 5 2 2 2" xfId="13724" xr:uid="{00000000-0005-0000-0000-0000C23C0000}"/>
    <cellStyle name="쉼표 [0] 2 5 2 5 2 3" xfId="13725" xr:uid="{00000000-0005-0000-0000-0000C33C0000}"/>
    <cellStyle name="쉼표 [0] 2 5 2 5 3" xfId="13726" xr:uid="{00000000-0005-0000-0000-0000C43C0000}"/>
    <cellStyle name="쉼표 [0] 2 5 2 5 3 2" xfId="13727" xr:uid="{00000000-0005-0000-0000-0000C53C0000}"/>
    <cellStyle name="쉼표 [0] 2 5 2 5 3 2 2" xfId="13728" xr:uid="{00000000-0005-0000-0000-0000C63C0000}"/>
    <cellStyle name="쉼표 [0] 2 5 2 5 3 3" xfId="13729" xr:uid="{00000000-0005-0000-0000-0000C73C0000}"/>
    <cellStyle name="쉼표 [0] 2 5 2 5 4" xfId="13730" xr:uid="{00000000-0005-0000-0000-0000C83C0000}"/>
    <cellStyle name="쉼표 [0] 2 5 2 5 4 2" xfId="13731" xr:uid="{00000000-0005-0000-0000-0000C93C0000}"/>
    <cellStyle name="쉼표 [0] 2 5 2 5 5" xfId="13732" xr:uid="{00000000-0005-0000-0000-0000CA3C0000}"/>
    <cellStyle name="쉼표 [0] 2 5 2 5 6" xfId="39474" xr:uid="{00000000-0005-0000-0000-0000CB3C0000}"/>
    <cellStyle name="쉼표 [0] 2 5 2 6" xfId="13733" xr:uid="{00000000-0005-0000-0000-0000CC3C0000}"/>
    <cellStyle name="쉼표 [0] 2 5 2 6 2" xfId="13734" xr:uid="{00000000-0005-0000-0000-0000CD3C0000}"/>
    <cellStyle name="쉼표 [0] 2 5 2 6 2 2" xfId="13735" xr:uid="{00000000-0005-0000-0000-0000CE3C0000}"/>
    <cellStyle name="쉼표 [0] 2 5 2 6 2 2 2" xfId="13736" xr:uid="{00000000-0005-0000-0000-0000CF3C0000}"/>
    <cellStyle name="쉼표 [0] 2 5 2 6 2 3" xfId="13737" xr:uid="{00000000-0005-0000-0000-0000D03C0000}"/>
    <cellStyle name="쉼표 [0] 2 5 2 6 3" xfId="13738" xr:uid="{00000000-0005-0000-0000-0000D13C0000}"/>
    <cellStyle name="쉼표 [0] 2 5 2 6 3 2" xfId="13739" xr:uid="{00000000-0005-0000-0000-0000D23C0000}"/>
    <cellStyle name="쉼표 [0] 2 5 2 6 3 2 2" xfId="13740" xr:uid="{00000000-0005-0000-0000-0000D33C0000}"/>
    <cellStyle name="쉼표 [0] 2 5 2 6 3 3" xfId="13741" xr:uid="{00000000-0005-0000-0000-0000D43C0000}"/>
    <cellStyle name="쉼표 [0] 2 5 2 6 4" xfId="13742" xr:uid="{00000000-0005-0000-0000-0000D53C0000}"/>
    <cellStyle name="쉼표 [0] 2 5 2 6 4 2" xfId="13743" xr:uid="{00000000-0005-0000-0000-0000D63C0000}"/>
    <cellStyle name="쉼표 [0] 2 5 2 6 5" xfId="13744" xr:uid="{00000000-0005-0000-0000-0000D73C0000}"/>
    <cellStyle name="쉼표 [0] 2 5 2 7" xfId="13745" xr:uid="{00000000-0005-0000-0000-0000D83C0000}"/>
    <cellStyle name="쉼표 [0] 2 5 2 7 2" xfId="13746" xr:uid="{00000000-0005-0000-0000-0000D93C0000}"/>
    <cellStyle name="쉼표 [0] 2 5 2 7 2 2" xfId="13747" xr:uid="{00000000-0005-0000-0000-0000DA3C0000}"/>
    <cellStyle name="쉼표 [0] 2 5 2 7 3" xfId="13748" xr:uid="{00000000-0005-0000-0000-0000DB3C0000}"/>
    <cellStyle name="쉼표 [0] 2 5 2 8" xfId="13749" xr:uid="{00000000-0005-0000-0000-0000DC3C0000}"/>
    <cellStyle name="쉼표 [0] 2 5 2 8 2" xfId="13750" xr:uid="{00000000-0005-0000-0000-0000DD3C0000}"/>
    <cellStyle name="쉼표 [0] 2 5 2 8 2 2" xfId="13751" xr:uid="{00000000-0005-0000-0000-0000DE3C0000}"/>
    <cellStyle name="쉼표 [0] 2 5 2 8 3" xfId="13752" xr:uid="{00000000-0005-0000-0000-0000DF3C0000}"/>
    <cellStyle name="쉼표 [0] 2 5 2 9" xfId="13753" xr:uid="{00000000-0005-0000-0000-0000E03C0000}"/>
    <cellStyle name="쉼표 [0] 2 5 2 9 2" xfId="13754" xr:uid="{00000000-0005-0000-0000-0000E13C0000}"/>
    <cellStyle name="쉼표 [0] 2 5 3" xfId="13755" xr:uid="{00000000-0005-0000-0000-0000E23C0000}"/>
    <cellStyle name="쉼표 [0] 2 5 3 10" xfId="13756" xr:uid="{00000000-0005-0000-0000-0000E33C0000}"/>
    <cellStyle name="쉼표 [0] 2 5 3 11" xfId="39475" xr:uid="{00000000-0005-0000-0000-0000E43C0000}"/>
    <cellStyle name="쉼표 [0] 2 5 3 2" xfId="13757" xr:uid="{00000000-0005-0000-0000-0000E53C0000}"/>
    <cellStyle name="쉼표 [0] 2 5 3 2 2" xfId="13758" xr:uid="{00000000-0005-0000-0000-0000E63C0000}"/>
    <cellStyle name="쉼표 [0] 2 5 3 2 2 2" xfId="13759" xr:uid="{00000000-0005-0000-0000-0000E73C0000}"/>
    <cellStyle name="쉼표 [0] 2 5 3 2 2 2 2" xfId="13760" xr:uid="{00000000-0005-0000-0000-0000E83C0000}"/>
    <cellStyle name="쉼표 [0] 2 5 3 2 2 2 2 2" xfId="13761" xr:uid="{00000000-0005-0000-0000-0000E93C0000}"/>
    <cellStyle name="쉼표 [0] 2 5 3 2 2 2 2 2 2" xfId="13762" xr:uid="{00000000-0005-0000-0000-0000EA3C0000}"/>
    <cellStyle name="쉼표 [0] 2 5 3 2 2 2 2 3" xfId="13763" xr:uid="{00000000-0005-0000-0000-0000EB3C0000}"/>
    <cellStyle name="쉼표 [0] 2 5 3 2 2 2 3" xfId="13764" xr:uid="{00000000-0005-0000-0000-0000EC3C0000}"/>
    <cellStyle name="쉼표 [0] 2 5 3 2 2 2 3 2" xfId="13765" xr:uid="{00000000-0005-0000-0000-0000ED3C0000}"/>
    <cellStyle name="쉼표 [0] 2 5 3 2 2 2 3 2 2" xfId="13766" xr:uid="{00000000-0005-0000-0000-0000EE3C0000}"/>
    <cellStyle name="쉼표 [0] 2 5 3 2 2 2 3 3" xfId="13767" xr:uid="{00000000-0005-0000-0000-0000EF3C0000}"/>
    <cellStyle name="쉼표 [0] 2 5 3 2 2 2 4" xfId="13768" xr:uid="{00000000-0005-0000-0000-0000F03C0000}"/>
    <cellStyle name="쉼표 [0] 2 5 3 2 2 2 4 2" xfId="13769" xr:uid="{00000000-0005-0000-0000-0000F13C0000}"/>
    <cellStyle name="쉼표 [0] 2 5 3 2 2 2 5" xfId="13770" xr:uid="{00000000-0005-0000-0000-0000F23C0000}"/>
    <cellStyle name="쉼표 [0] 2 5 3 2 2 3" xfId="13771" xr:uid="{00000000-0005-0000-0000-0000F33C0000}"/>
    <cellStyle name="쉼표 [0] 2 5 3 2 2 3 2" xfId="13772" xr:uid="{00000000-0005-0000-0000-0000F43C0000}"/>
    <cellStyle name="쉼표 [0] 2 5 3 2 2 3 2 2" xfId="13773" xr:uid="{00000000-0005-0000-0000-0000F53C0000}"/>
    <cellStyle name="쉼표 [0] 2 5 3 2 2 3 3" xfId="13774" xr:uid="{00000000-0005-0000-0000-0000F63C0000}"/>
    <cellStyle name="쉼표 [0] 2 5 3 2 2 4" xfId="13775" xr:uid="{00000000-0005-0000-0000-0000F73C0000}"/>
    <cellStyle name="쉼표 [0] 2 5 3 2 2 4 2" xfId="13776" xr:uid="{00000000-0005-0000-0000-0000F83C0000}"/>
    <cellStyle name="쉼표 [0] 2 5 3 2 2 4 2 2" xfId="13777" xr:uid="{00000000-0005-0000-0000-0000F93C0000}"/>
    <cellStyle name="쉼표 [0] 2 5 3 2 2 4 3" xfId="13778" xr:uid="{00000000-0005-0000-0000-0000FA3C0000}"/>
    <cellStyle name="쉼표 [0] 2 5 3 2 2 5" xfId="13779" xr:uid="{00000000-0005-0000-0000-0000FB3C0000}"/>
    <cellStyle name="쉼표 [0] 2 5 3 2 2 5 2" xfId="13780" xr:uid="{00000000-0005-0000-0000-0000FC3C0000}"/>
    <cellStyle name="쉼표 [0] 2 5 3 2 2 6" xfId="13781" xr:uid="{00000000-0005-0000-0000-0000FD3C0000}"/>
    <cellStyle name="쉼표 [0] 2 5 3 2 2 7" xfId="39476" xr:uid="{00000000-0005-0000-0000-0000FE3C0000}"/>
    <cellStyle name="쉼표 [0] 2 5 3 2 3" xfId="13782" xr:uid="{00000000-0005-0000-0000-0000FF3C0000}"/>
    <cellStyle name="쉼표 [0] 2 5 3 2 3 2" xfId="13783" xr:uid="{00000000-0005-0000-0000-0000003D0000}"/>
    <cellStyle name="쉼표 [0] 2 5 3 2 3 2 2" xfId="13784" xr:uid="{00000000-0005-0000-0000-0000013D0000}"/>
    <cellStyle name="쉼표 [0] 2 5 3 2 3 2 2 2" xfId="13785" xr:uid="{00000000-0005-0000-0000-0000023D0000}"/>
    <cellStyle name="쉼표 [0] 2 5 3 2 3 2 3" xfId="13786" xr:uid="{00000000-0005-0000-0000-0000033D0000}"/>
    <cellStyle name="쉼표 [0] 2 5 3 2 3 3" xfId="13787" xr:uid="{00000000-0005-0000-0000-0000043D0000}"/>
    <cellStyle name="쉼표 [0] 2 5 3 2 3 3 2" xfId="13788" xr:uid="{00000000-0005-0000-0000-0000053D0000}"/>
    <cellStyle name="쉼표 [0] 2 5 3 2 3 3 2 2" xfId="13789" xr:uid="{00000000-0005-0000-0000-0000063D0000}"/>
    <cellStyle name="쉼표 [0] 2 5 3 2 3 3 3" xfId="13790" xr:uid="{00000000-0005-0000-0000-0000073D0000}"/>
    <cellStyle name="쉼표 [0] 2 5 3 2 3 4" xfId="13791" xr:uid="{00000000-0005-0000-0000-0000083D0000}"/>
    <cellStyle name="쉼표 [0] 2 5 3 2 3 4 2" xfId="13792" xr:uid="{00000000-0005-0000-0000-0000093D0000}"/>
    <cellStyle name="쉼표 [0] 2 5 3 2 3 5" xfId="13793" xr:uid="{00000000-0005-0000-0000-00000A3D0000}"/>
    <cellStyle name="쉼표 [0] 2 5 3 2 4" xfId="13794" xr:uid="{00000000-0005-0000-0000-00000B3D0000}"/>
    <cellStyle name="쉼표 [0] 2 5 3 2 4 2" xfId="13795" xr:uid="{00000000-0005-0000-0000-00000C3D0000}"/>
    <cellStyle name="쉼표 [0] 2 5 3 2 4 2 2" xfId="13796" xr:uid="{00000000-0005-0000-0000-00000D3D0000}"/>
    <cellStyle name="쉼표 [0] 2 5 3 2 4 2 2 2" xfId="13797" xr:uid="{00000000-0005-0000-0000-00000E3D0000}"/>
    <cellStyle name="쉼표 [0] 2 5 3 2 4 2 3" xfId="13798" xr:uid="{00000000-0005-0000-0000-00000F3D0000}"/>
    <cellStyle name="쉼표 [0] 2 5 3 2 4 3" xfId="13799" xr:uid="{00000000-0005-0000-0000-0000103D0000}"/>
    <cellStyle name="쉼표 [0] 2 5 3 2 4 3 2" xfId="13800" xr:uid="{00000000-0005-0000-0000-0000113D0000}"/>
    <cellStyle name="쉼표 [0] 2 5 3 2 4 3 2 2" xfId="13801" xr:uid="{00000000-0005-0000-0000-0000123D0000}"/>
    <cellStyle name="쉼표 [0] 2 5 3 2 4 3 3" xfId="13802" xr:uid="{00000000-0005-0000-0000-0000133D0000}"/>
    <cellStyle name="쉼표 [0] 2 5 3 2 4 4" xfId="13803" xr:uid="{00000000-0005-0000-0000-0000143D0000}"/>
    <cellStyle name="쉼표 [0] 2 5 3 2 4 4 2" xfId="13804" xr:uid="{00000000-0005-0000-0000-0000153D0000}"/>
    <cellStyle name="쉼표 [0] 2 5 3 2 4 5" xfId="13805" xr:uid="{00000000-0005-0000-0000-0000163D0000}"/>
    <cellStyle name="쉼표 [0] 2 5 3 2 5" xfId="13806" xr:uid="{00000000-0005-0000-0000-0000173D0000}"/>
    <cellStyle name="쉼표 [0] 2 5 3 2 5 2" xfId="13807" xr:uid="{00000000-0005-0000-0000-0000183D0000}"/>
    <cellStyle name="쉼표 [0] 2 5 3 2 5 2 2" xfId="13808" xr:uid="{00000000-0005-0000-0000-0000193D0000}"/>
    <cellStyle name="쉼표 [0] 2 5 3 2 5 3" xfId="13809" xr:uid="{00000000-0005-0000-0000-00001A3D0000}"/>
    <cellStyle name="쉼표 [0] 2 5 3 2 6" xfId="13810" xr:uid="{00000000-0005-0000-0000-00001B3D0000}"/>
    <cellStyle name="쉼표 [0] 2 5 3 2 6 2" xfId="13811" xr:uid="{00000000-0005-0000-0000-00001C3D0000}"/>
    <cellStyle name="쉼표 [0] 2 5 3 2 6 2 2" xfId="13812" xr:uid="{00000000-0005-0000-0000-00001D3D0000}"/>
    <cellStyle name="쉼표 [0] 2 5 3 2 6 3" xfId="13813" xr:uid="{00000000-0005-0000-0000-00001E3D0000}"/>
    <cellStyle name="쉼표 [0] 2 5 3 2 7" xfId="13814" xr:uid="{00000000-0005-0000-0000-00001F3D0000}"/>
    <cellStyle name="쉼표 [0] 2 5 3 2 7 2" xfId="13815" xr:uid="{00000000-0005-0000-0000-0000203D0000}"/>
    <cellStyle name="쉼표 [0] 2 5 3 2 8" xfId="13816" xr:uid="{00000000-0005-0000-0000-0000213D0000}"/>
    <cellStyle name="쉼표 [0] 2 5 3 2 9" xfId="39477" xr:uid="{00000000-0005-0000-0000-0000223D0000}"/>
    <cellStyle name="쉼표 [0] 2 5 3 3" xfId="13817" xr:uid="{00000000-0005-0000-0000-0000233D0000}"/>
    <cellStyle name="쉼표 [0] 2 5 3 3 2" xfId="13818" xr:uid="{00000000-0005-0000-0000-0000243D0000}"/>
    <cellStyle name="쉼표 [0] 2 5 3 3 2 2" xfId="13819" xr:uid="{00000000-0005-0000-0000-0000253D0000}"/>
    <cellStyle name="쉼표 [0] 2 5 3 3 2 2 2" xfId="13820" xr:uid="{00000000-0005-0000-0000-0000263D0000}"/>
    <cellStyle name="쉼표 [0] 2 5 3 3 2 2 2 2" xfId="13821" xr:uid="{00000000-0005-0000-0000-0000273D0000}"/>
    <cellStyle name="쉼표 [0] 2 5 3 3 2 2 2 2 2" xfId="13822" xr:uid="{00000000-0005-0000-0000-0000283D0000}"/>
    <cellStyle name="쉼표 [0] 2 5 3 3 2 2 2 3" xfId="13823" xr:uid="{00000000-0005-0000-0000-0000293D0000}"/>
    <cellStyle name="쉼표 [0] 2 5 3 3 2 2 3" xfId="13824" xr:uid="{00000000-0005-0000-0000-00002A3D0000}"/>
    <cellStyle name="쉼표 [0] 2 5 3 3 2 2 3 2" xfId="13825" xr:uid="{00000000-0005-0000-0000-00002B3D0000}"/>
    <cellStyle name="쉼표 [0] 2 5 3 3 2 2 3 2 2" xfId="13826" xr:uid="{00000000-0005-0000-0000-00002C3D0000}"/>
    <cellStyle name="쉼표 [0] 2 5 3 3 2 2 3 3" xfId="13827" xr:uid="{00000000-0005-0000-0000-00002D3D0000}"/>
    <cellStyle name="쉼표 [0] 2 5 3 3 2 2 4" xfId="13828" xr:uid="{00000000-0005-0000-0000-00002E3D0000}"/>
    <cellStyle name="쉼표 [0] 2 5 3 3 2 2 4 2" xfId="13829" xr:uid="{00000000-0005-0000-0000-00002F3D0000}"/>
    <cellStyle name="쉼표 [0] 2 5 3 3 2 2 5" xfId="13830" xr:uid="{00000000-0005-0000-0000-0000303D0000}"/>
    <cellStyle name="쉼표 [0] 2 5 3 3 2 3" xfId="13831" xr:uid="{00000000-0005-0000-0000-0000313D0000}"/>
    <cellStyle name="쉼표 [0] 2 5 3 3 2 3 2" xfId="13832" xr:uid="{00000000-0005-0000-0000-0000323D0000}"/>
    <cellStyle name="쉼표 [0] 2 5 3 3 2 3 2 2" xfId="13833" xr:uid="{00000000-0005-0000-0000-0000333D0000}"/>
    <cellStyle name="쉼표 [0] 2 5 3 3 2 3 3" xfId="13834" xr:uid="{00000000-0005-0000-0000-0000343D0000}"/>
    <cellStyle name="쉼표 [0] 2 5 3 3 2 4" xfId="13835" xr:uid="{00000000-0005-0000-0000-0000353D0000}"/>
    <cellStyle name="쉼표 [0] 2 5 3 3 2 4 2" xfId="13836" xr:uid="{00000000-0005-0000-0000-0000363D0000}"/>
    <cellStyle name="쉼표 [0] 2 5 3 3 2 4 2 2" xfId="13837" xr:uid="{00000000-0005-0000-0000-0000373D0000}"/>
    <cellStyle name="쉼표 [0] 2 5 3 3 2 4 3" xfId="13838" xr:uid="{00000000-0005-0000-0000-0000383D0000}"/>
    <cellStyle name="쉼표 [0] 2 5 3 3 2 5" xfId="13839" xr:uid="{00000000-0005-0000-0000-0000393D0000}"/>
    <cellStyle name="쉼표 [0] 2 5 3 3 2 5 2" xfId="13840" xr:uid="{00000000-0005-0000-0000-00003A3D0000}"/>
    <cellStyle name="쉼표 [0] 2 5 3 3 2 6" xfId="13841" xr:uid="{00000000-0005-0000-0000-00003B3D0000}"/>
    <cellStyle name="쉼표 [0] 2 5 3 3 2 7" xfId="39478" xr:uid="{00000000-0005-0000-0000-00003C3D0000}"/>
    <cellStyle name="쉼표 [0] 2 5 3 3 3" xfId="13842" xr:uid="{00000000-0005-0000-0000-00003D3D0000}"/>
    <cellStyle name="쉼표 [0] 2 5 3 3 3 2" xfId="13843" xr:uid="{00000000-0005-0000-0000-00003E3D0000}"/>
    <cellStyle name="쉼표 [0] 2 5 3 3 3 2 2" xfId="13844" xr:uid="{00000000-0005-0000-0000-00003F3D0000}"/>
    <cellStyle name="쉼표 [0] 2 5 3 3 3 2 2 2" xfId="13845" xr:uid="{00000000-0005-0000-0000-0000403D0000}"/>
    <cellStyle name="쉼표 [0] 2 5 3 3 3 2 3" xfId="13846" xr:uid="{00000000-0005-0000-0000-0000413D0000}"/>
    <cellStyle name="쉼표 [0] 2 5 3 3 3 3" xfId="13847" xr:uid="{00000000-0005-0000-0000-0000423D0000}"/>
    <cellStyle name="쉼표 [0] 2 5 3 3 3 3 2" xfId="13848" xr:uid="{00000000-0005-0000-0000-0000433D0000}"/>
    <cellStyle name="쉼표 [0] 2 5 3 3 3 3 2 2" xfId="13849" xr:uid="{00000000-0005-0000-0000-0000443D0000}"/>
    <cellStyle name="쉼표 [0] 2 5 3 3 3 3 3" xfId="13850" xr:uid="{00000000-0005-0000-0000-0000453D0000}"/>
    <cellStyle name="쉼표 [0] 2 5 3 3 3 4" xfId="13851" xr:uid="{00000000-0005-0000-0000-0000463D0000}"/>
    <cellStyle name="쉼표 [0] 2 5 3 3 3 4 2" xfId="13852" xr:uid="{00000000-0005-0000-0000-0000473D0000}"/>
    <cellStyle name="쉼표 [0] 2 5 3 3 3 5" xfId="13853" xr:uid="{00000000-0005-0000-0000-0000483D0000}"/>
    <cellStyle name="쉼표 [0] 2 5 3 3 4" xfId="13854" xr:uid="{00000000-0005-0000-0000-0000493D0000}"/>
    <cellStyle name="쉼표 [0] 2 5 3 3 4 2" xfId="13855" xr:uid="{00000000-0005-0000-0000-00004A3D0000}"/>
    <cellStyle name="쉼표 [0] 2 5 3 3 4 2 2" xfId="13856" xr:uid="{00000000-0005-0000-0000-00004B3D0000}"/>
    <cellStyle name="쉼표 [0] 2 5 3 3 4 2 2 2" xfId="13857" xr:uid="{00000000-0005-0000-0000-00004C3D0000}"/>
    <cellStyle name="쉼표 [0] 2 5 3 3 4 2 3" xfId="13858" xr:uid="{00000000-0005-0000-0000-00004D3D0000}"/>
    <cellStyle name="쉼표 [0] 2 5 3 3 4 3" xfId="13859" xr:uid="{00000000-0005-0000-0000-00004E3D0000}"/>
    <cellStyle name="쉼표 [0] 2 5 3 3 4 3 2" xfId="13860" xr:uid="{00000000-0005-0000-0000-00004F3D0000}"/>
    <cellStyle name="쉼표 [0] 2 5 3 3 4 3 2 2" xfId="13861" xr:uid="{00000000-0005-0000-0000-0000503D0000}"/>
    <cellStyle name="쉼표 [0] 2 5 3 3 4 3 3" xfId="13862" xr:uid="{00000000-0005-0000-0000-0000513D0000}"/>
    <cellStyle name="쉼표 [0] 2 5 3 3 4 4" xfId="13863" xr:uid="{00000000-0005-0000-0000-0000523D0000}"/>
    <cellStyle name="쉼표 [0] 2 5 3 3 4 4 2" xfId="13864" xr:uid="{00000000-0005-0000-0000-0000533D0000}"/>
    <cellStyle name="쉼표 [0] 2 5 3 3 4 5" xfId="13865" xr:uid="{00000000-0005-0000-0000-0000543D0000}"/>
    <cellStyle name="쉼표 [0] 2 5 3 3 5" xfId="13866" xr:uid="{00000000-0005-0000-0000-0000553D0000}"/>
    <cellStyle name="쉼표 [0] 2 5 3 3 5 2" xfId="13867" xr:uid="{00000000-0005-0000-0000-0000563D0000}"/>
    <cellStyle name="쉼표 [0] 2 5 3 3 5 2 2" xfId="13868" xr:uid="{00000000-0005-0000-0000-0000573D0000}"/>
    <cellStyle name="쉼표 [0] 2 5 3 3 5 3" xfId="13869" xr:uid="{00000000-0005-0000-0000-0000583D0000}"/>
    <cellStyle name="쉼표 [0] 2 5 3 3 6" xfId="13870" xr:uid="{00000000-0005-0000-0000-0000593D0000}"/>
    <cellStyle name="쉼표 [0] 2 5 3 3 6 2" xfId="13871" xr:uid="{00000000-0005-0000-0000-00005A3D0000}"/>
    <cellStyle name="쉼표 [0] 2 5 3 3 6 2 2" xfId="13872" xr:uid="{00000000-0005-0000-0000-00005B3D0000}"/>
    <cellStyle name="쉼표 [0] 2 5 3 3 6 3" xfId="13873" xr:uid="{00000000-0005-0000-0000-00005C3D0000}"/>
    <cellStyle name="쉼표 [0] 2 5 3 3 7" xfId="13874" xr:uid="{00000000-0005-0000-0000-00005D3D0000}"/>
    <cellStyle name="쉼표 [0] 2 5 3 3 7 2" xfId="13875" xr:uid="{00000000-0005-0000-0000-00005E3D0000}"/>
    <cellStyle name="쉼표 [0] 2 5 3 3 8" xfId="13876" xr:uid="{00000000-0005-0000-0000-00005F3D0000}"/>
    <cellStyle name="쉼표 [0] 2 5 3 3 9" xfId="39479" xr:uid="{00000000-0005-0000-0000-0000603D0000}"/>
    <cellStyle name="쉼표 [0] 2 5 3 4" xfId="13877" xr:uid="{00000000-0005-0000-0000-0000613D0000}"/>
    <cellStyle name="쉼표 [0] 2 5 3 4 2" xfId="13878" xr:uid="{00000000-0005-0000-0000-0000623D0000}"/>
    <cellStyle name="쉼표 [0] 2 5 3 4 2 2" xfId="13879" xr:uid="{00000000-0005-0000-0000-0000633D0000}"/>
    <cellStyle name="쉼표 [0] 2 5 3 4 2 2 2" xfId="13880" xr:uid="{00000000-0005-0000-0000-0000643D0000}"/>
    <cellStyle name="쉼표 [0] 2 5 3 4 2 2 2 2" xfId="13881" xr:uid="{00000000-0005-0000-0000-0000653D0000}"/>
    <cellStyle name="쉼표 [0] 2 5 3 4 2 2 3" xfId="13882" xr:uid="{00000000-0005-0000-0000-0000663D0000}"/>
    <cellStyle name="쉼표 [0] 2 5 3 4 2 3" xfId="13883" xr:uid="{00000000-0005-0000-0000-0000673D0000}"/>
    <cellStyle name="쉼표 [0] 2 5 3 4 2 3 2" xfId="13884" xr:uid="{00000000-0005-0000-0000-0000683D0000}"/>
    <cellStyle name="쉼표 [0] 2 5 3 4 2 3 2 2" xfId="13885" xr:uid="{00000000-0005-0000-0000-0000693D0000}"/>
    <cellStyle name="쉼표 [0] 2 5 3 4 2 3 3" xfId="13886" xr:uid="{00000000-0005-0000-0000-00006A3D0000}"/>
    <cellStyle name="쉼표 [0] 2 5 3 4 2 4" xfId="13887" xr:uid="{00000000-0005-0000-0000-00006B3D0000}"/>
    <cellStyle name="쉼표 [0] 2 5 3 4 2 4 2" xfId="13888" xr:uid="{00000000-0005-0000-0000-00006C3D0000}"/>
    <cellStyle name="쉼표 [0] 2 5 3 4 2 5" xfId="13889" xr:uid="{00000000-0005-0000-0000-00006D3D0000}"/>
    <cellStyle name="쉼표 [0] 2 5 3 4 3" xfId="13890" xr:uid="{00000000-0005-0000-0000-00006E3D0000}"/>
    <cellStyle name="쉼표 [0] 2 5 3 4 3 2" xfId="13891" xr:uid="{00000000-0005-0000-0000-00006F3D0000}"/>
    <cellStyle name="쉼표 [0] 2 5 3 4 3 2 2" xfId="13892" xr:uid="{00000000-0005-0000-0000-0000703D0000}"/>
    <cellStyle name="쉼표 [0] 2 5 3 4 3 3" xfId="13893" xr:uid="{00000000-0005-0000-0000-0000713D0000}"/>
    <cellStyle name="쉼표 [0] 2 5 3 4 4" xfId="13894" xr:uid="{00000000-0005-0000-0000-0000723D0000}"/>
    <cellStyle name="쉼표 [0] 2 5 3 4 4 2" xfId="13895" xr:uid="{00000000-0005-0000-0000-0000733D0000}"/>
    <cellStyle name="쉼표 [0] 2 5 3 4 4 2 2" xfId="13896" xr:uid="{00000000-0005-0000-0000-0000743D0000}"/>
    <cellStyle name="쉼표 [0] 2 5 3 4 4 3" xfId="13897" xr:uid="{00000000-0005-0000-0000-0000753D0000}"/>
    <cellStyle name="쉼표 [0] 2 5 3 4 5" xfId="13898" xr:uid="{00000000-0005-0000-0000-0000763D0000}"/>
    <cellStyle name="쉼표 [0] 2 5 3 4 5 2" xfId="13899" xr:uid="{00000000-0005-0000-0000-0000773D0000}"/>
    <cellStyle name="쉼표 [0] 2 5 3 4 6" xfId="13900" xr:uid="{00000000-0005-0000-0000-0000783D0000}"/>
    <cellStyle name="쉼표 [0] 2 5 3 4 7" xfId="39480" xr:uid="{00000000-0005-0000-0000-0000793D0000}"/>
    <cellStyle name="쉼표 [0] 2 5 3 5" xfId="13901" xr:uid="{00000000-0005-0000-0000-00007A3D0000}"/>
    <cellStyle name="쉼표 [0] 2 5 3 5 2" xfId="13902" xr:uid="{00000000-0005-0000-0000-00007B3D0000}"/>
    <cellStyle name="쉼표 [0] 2 5 3 5 2 2" xfId="13903" xr:uid="{00000000-0005-0000-0000-00007C3D0000}"/>
    <cellStyle name="쉼표 [0] 2 5 3 5 2 2 2" xfId="13904" xr:uid="{00000000-0005-0000-0000-00007D3D0000}"/>
    <cellStyle name="쉼표 [0] 2 5 3 5 2 3" xfId="13905" xr:uid="{00000000-0005-0000-0000-00007E3D0000}"/>
    <cellStyle name="쉼표 [0] 2 5 3 5 3" xfId="13906" xr:uid="{00000000-0005-0000-0000-00007F3D0000}"/>
    <cellStyle name="쉼표 [0] 2 5 3 5 3 2" xfId="13907" xr:uid="{00000000-0005-0000-0000-0000803D0000}"/>
    <cellStyle name="쉼표 [0] 2 5 3 5 3 2 2" xfId="13908" xr:uid="{00000000-0005-0000-0000-0000813D0000}"/>
    <cellStyle name="쉼표 [0] 2 5 3 5 3 3" xfId="13909" xr:uid="{00000000-0005-0000-0000-0000823D0000}"/>
    <cellStyle name="쉼표 [0] 2 5 3 5 4" xfId="13910" xr:uid="{00000000-0005-0000-0000-0000833D0000}"/>
    <cellStyle name="쉼표 [0] 2 5 3 5 4 2" xfId="13911" xr:uid="{00000000-0005-0000-0000-0000843D0000}"/>
    <cellStyle name="쉼표 [0] 2 5 3 5 5" xfId="13912" xr:uid="{00000000-0005-0000-0000-0000853D0000}"/>
    <cellStyle name="쉼표 [0] 2 5 3 6" xfId="13913" xr:uid="{00000000-0005-0000-0000-0000863D0000}"/>
    <cellStyle name="쉼표 [0] 2 5 3 6 2" xfId="13914" xr:uid="{00000000-0005-0000-0000-0000873D0000}"/>
    <cellStyle name="쉼표 [0] 2 5 3 6 2 2" xfId="13915" xr:uid="{00000000-0005-0000-0000-0000883D0000}"/>
    <cellStyle name="쉼표 [0] 2 5 3 6 2 2 2" xfId="13916" xr:uid="{00000000-0005-0000-0000-0000893D0000}"/>
    <cellStyle name="쉼표 [0] 2 5 3 6 2 3" xfId="13917" xr:uid="{00000000-0005-0000-0000-00008A3D0000}"/>
    <cellStyle name="쉼표 [0] 2 5 3 6 3" xfId="13918" xr:uid="{00000000-0005-0000-0000-00008B3D0000}"/>
    <cellStyle name="쉼표 [0] 2 5 3 6 3 2" xfId="13919" xr:uid="{00000000-0005-0000-0000-00008C3D0000}"/>
    <cellStyle name="쉼표 [0] 2 5 3 6 3 2 2" xfId="13920" xr:uid="{00000000-0005-0000-0000-00008D3D0000}"/>
    <cellStyle name="쉼표 [0] 2 5 3 6 3 3" xfId="13921" xr:uid="{00000000-0005-0000-0000-00008E3D0000}"/>
    <cellStyle name="쉼표 [0] 2 5 3 6 4" xfId="13922" xr:uid="{00000000-0005-0000-0000-00008F3D0000}"/>
    <cellStyle name="쉼표 [0] 2 5 3 6 4 2" xfId="13923" xr:uid="{00000000-0005-0000-0000-0000903D0000}"/>
    <cellStyle name="쉼표 [0] 2 5 3 6 5" xfId="13924" xr:uid="{00000000-0005-0000-0000-0000913D0000}"/>
    <cellStyle name="쉼표 [0] 2 5 3 7" xfId="13925" xr:uid="{00000000-0005-0000-0000-0000923D0000}"/>
    <cellStyle name="쉼표 [0] 2 5 3 7 2" xfId="13926" xr:uid="{00000000-0005-0000-0000-0000933D0000}"/>
    <cellStyle name="쉼표 [0] 2 5 3 7 2 2" xfId="13927" xr:uid="{00000000-0005-0000-0000-0000943D0000}"/>
    <cellStyle name="쉼표 [0] 2 5 3 7 3" xfId="13928" xr:uid="{00000000-0005-0000-0000-0000953D0000}"/>
    <cellStyle name="쉼표 [0] 2 5 3 8" xfId="13929" xr:uid="{00000000-0005-0000-0000-0000963D0000}"/>
    <cellStyle name="쉼표 [0] 2 5 3 8 2" xfId="13930" xr:uid="{00000000-0005-0000-0000-0000973D0000}"/>
    <cellStyle name="쉼표 [0] 2 5 3 8 2 2" xfId="13931" xr:uid="{00000000-0005-0000-0000-0000983D0000}"/>
    <cellStyle name="쉼표 [0] 2 5 3 8 3" xfId="13932" xr:uid="{00000000-0005-0000-0000-0000993D0000}"/>
    <cellStyle name="쉼표 [0] 2 5 3 9" xfId="13933" xr:uid="{00000000-0005-0000-0000-00009A3D0000}"/>
    <cellStyle name="쉼표 [0] 2 5 3 9 2" xfId="13934" xr:uid="{00000000-0005-0000-0000-00009B3D0000}"/>
    <cellStyle name="쉼표 [0] 2 5 4" xfId="13935" xr:uid="{00000000-0005-0000-0000-00009C3D0000}"/>
    <cellStyle name="쉼표 [0] 2 5 4 2" xfId="13936" xr:uid="{00000000-0005-0000-0000-00009D3D0000}"/>
    <cellStyle name="쉼표 [0] 2 5 4 2 2" xfId="13937" xr:uid="{00000000-0005-0000-0000-00009E3D0000}"/>
    <cellStyle name="쉼표 [0] 2 5 4 2 2 2" xfId="13938" xr:uid="{00000000-0005-0000-0000-00009F3D0000}"/>
    <cellStyle name="쉼표 [0] 2 5 4 2 2 2 2" xfId="13939" xr:uid="{00000000-0005-0000-0000-0000A03D0000}"/>
    <cellStyle name="쉼표 [0] 2 5 4 2 2 2 2 2" xfId="13940" xr:uid="{00000000-0005-0000-0000-0000A13D0000}"/>
    <cellStyle name="쉼표 [0] 2 5 4 2 2 2 3" xfId="13941" xr:uid="{00000000-0005-0000-0000-0000A23D0000}"/>
    <cellStyle name="쉼표 [0] 2 5 4 2 2 3" xfId="13942" xr:uid="{00000000-0005-0000-0000-0000A33D0000}"/>
    <cellStyle name="쉼표 [0] 2 5 4 2 2 3 2" xfId="13943" xr:uid="{00000000-0005-0000-0000-0000A43D0000}"/>
    <cellStyle name="쉼표 [0] 2 5 4 2 2 3 2 2" xfId="13944" xr:uid="{00000000-0005-0000-0000-0000A53D0000}"/>
    <cellStyle name="쉼표 [0] 2 5 4 2 2 3 3" xfId="13945" xr:uid="{00000000-0005-0000-0000-0000A63D0000}"/>
    <cellStyle name="쉼표 [0] 2 5 4 2 2 4" xfId="13946" xr:uid="{00000000-0005-0000-0000-0000A73D0000}"/>
    <cellStyle name="쉼표 [0] 2 5 4 2 2 4 2" xfId="13947" xr:uid="{00000000-0005-0000-0000-0000A83D0000}"/>
    <cellStyle name="쉼표 [0] 2 5 4 2 2 5" xfId="13948" xr:uid="{00000000-0005-0000-0000-0000A93D0000}"/>
    <cellStyle name="쉼표 [0] 2 5 4 2 3" xfId="13949" xr:uid="{00000000-0005-0000-0000-0000AA3D0000}"/>
    <cellStyle name="쉼표 [0] 2 5 4 2 3 2" xfId="13950" xr:uid="{00000000-0005-0000-0000-0000AB3D0000}"/>
    <cellStyle name="쉼표 [0] 2 5 4 2 3 2 2" xfId="13951" xr:uid="{00000000-0005-0000-0000-0000AC3D0000}"/>
    <cellStyle name="쉼표 [0] 2 5 4 2 3 3" xfId="13952" xr:uid="{00000000-0005-0000-0000-0000AD3D0000}"/>
    <cellStyle name="쉼표 [0] 2 5 4 2 4" xfId="13953" xr:uid="{00000000-0005-0000-0000-0000AE3D0000}"/>
    <cellStyle name="쉼표 [0] 2 5 4 2 4 2" xfId="13954" xr:uid="{00000000-0005-0000-0000-0000AF3D0000}"/>
    <cellStyle name="쉼표 [0] 2 5 4 2 4 2 2" xfId="13955" xr:uid="{00000000-0005-0000-0000-0000B03D0000}"/>
    <cellStyle name="쉼표 [0] 2 5 4 2 4 3" xfId="13956" xr:uid="{00000000-0005-0000-0000-0000B13D0000}"/>
    <cellStyle name="쉼표 [0] 2 5 4 2 5" xfId="13957" xr:uid="{00000000-0005-0000-0000-0000B23D0000}"/>
    <cellStyle name="쉼표 [0] 2 5 4 2 5 2" xfId="13958" xr:uid="{00000000-0005-0000-0000-0000B33D0000}"/>
    <cellStyle name="쉼표 [0] 2 5 4 2 6" xfId="13959" xr:uid="{00000000-0005-0000-0000-0000B43D0000}"/>
    <cellStyle name="쉼표 [0] 2 5 4 2 7" xfId="39481" xr:uid="{00000000-0005-0000-0000-0000B53D0000}"/>
    <cellStyle name="쉼표 [0] 2 5 4 3" xfId="13960" xr:uid="{00000000-0005-0000-0000-0000B63D0000}"/>
    <cellStyle name="쉼표 [0] 2 5 4 3 2" xfId="13961" xr:uid="{00000000-0005-0000-0000-0000B73D0000}"/>
    <cellStyle name="쉼표 [0] 2 5 4 3 2 2" xfId="13962" xr:uid="{00000000-0005-0000-0000-0000B83D0000}"/>
    <cellStyle name="쉼표 [0] 2 5 4 3 2 2 2" xfId="13963" xr:uid="{00000000-0005-0000-0000-0000B93D0000}"/>
    <cellStyle name="쉼표 [0] 2 5 4 3 2 3" xfId="13964" xr:uid="{00000000-0005-0000-0000-0000BA3D0000}"/>
    <cellStyle name="쉼표 [0] 2 5 4 3 3" xfId="13965" xr:uid="{00000000-0005-0000-0000-0000BB3D0000}"/>
    <cellStyle name="쉼표 [0] 2 5 4 3 3 2" xfId="13966" xr:uid="{00000000-0005-0000-0000-0000BC3D0000}"/>
    <cellStyle name="쉼표 [0] 2 5 4 3 3 2 2" xfId="13967" xr:uid="{00000000-0005-0000-0000-0000BD3D0000}"/>
    <cellStyle name="쉼표 [0] 2 5 4 3 3 3" xfId="13968" xr:uid="{00000000-0005-0000-0000-0000BE3D0000}"/>
    <cellStyle name="쉼표 [0] 2 5 4 3 4" xfId="13969" xr:uid="{00000000-0005-0000-0000-0000BF3D0000}"/>
    <cellStyle name="쉼표 [0] 2 5 4 3 4 2" xfId="13970" xr:uid="{00000000-0005-0000-0000-0000C03D0000}"/>
    <cellStyle name="쉼표 [0] 2 5 4 3 5" xfId="13971" xr:uid="{00000000-0005-0000-0000-0000C13D0000}"/>
    <cellStyle name="쉼표 [0] 2 5 4 4" xfId="13972" xr:uid="{00000000-0005-0000-0000-0000C23D0000}"/>
    <cellStyle name="쉼표 [0] 2 5 4 4 2" xfId="13973" xr:uid="{00000000-0005-0000-0000-0000C33D0000}"/>
    <cellStyle name="쉼표 [0] 2 5 4 4 2 2" xfId="13974" xr:uid="{00000000-0005-0000-0000-0000C43D0000}"/>
    <cellStyle name="쉼표 [0] 2 5 4 4 2 2 2" xfId="13975" xr:uid="{00000000-0005-0000-0000-0000C53D0000}"/>
    <cellStyle name="쉼표 [0] 2 5 4 4 2 3" xfId="13976" xr:uid="{00000000-0005-0000-0000-0000C63D0000}"/>
    <cellStyle name="쉼표 [0] 2 5 4 4 3" xfId="13977" xr:uid="{00000000-0005-0000-0000-0000C73D0000}"/>
    <cellStyle name="쉼표 [0] 2 5 4 4 3 2" xfId="13978" xr:uid="{00000000-0005-0000-0000-0000C83D0000}"/>
    <cellStyle name="쉼표 [0] 2 5 4 4 3 2 2" xfId="13979" xr:uid="{00000000-0005-0000-0000-0000C93D0000}"/>
    <cellStyle name="쉼표 [0] 2 5 4 4 3 3" xfId="13980" xr:uid="{00000000-0005-0000-0000-0000CA3D0000}"/>
    <cellStyle name="쉼표 [0] 2 5 4 4 4" xfId="13981" xr:uid="{00000000-0005-0000-0000-0000CB3D0000}"/>
    <cellStyle name="쉼표 [0] 2 5 4 4 4 2" xfId="13982" xr:uid="{00000000-0005-0000-0000-0000CC3D0000}"/>
    <cellStyle name="쉼표 [0] 2 5 4 4 5" xfId="13983" xr:uid="{00000000-0005-0000-0000-0000CD3D0000}"/>
    <cellStyle name="쉼표 [0] 2 5 4 5" xfId="13984" xr:uid="{00000000-0005-0000-0000-0000CE3D0000}"/>
    <cellStyle name="쉼표 [0] 2 5 4 5 2" xfId="13985" xr:uid="{00000000-0005-0000-0000-0000CF3D0000}"/>
    <cellStyle name="쉼표 [0] 2 5 4 5 2 2" xfId="13986" xr:uid="{00000000-0005-0000-0000-0000D03D0000}"/>
    <cellStyle name="쉼표 [0] 2 5 4 5 3" xfId="13987" xr:uid="{00000000-0005-0000-0000-0000D13D0000}"/>
    <cellStyle name="쉼표 [0] 2 5 4 6" xfId="13988" xr:uid="{00000000-0005-0000-0000-0000D23D0000}"/>
    <cellStyle name="쉼표 [0] 2 5 4 6 2" xfId="13989" xr:uid="{00000000-0005-0000-0000-0000D33D0000}"/>
    <cellStyle name="쉼표 [0] 2 5 4 6 2 2" xfId="13990" xr:uid="{00000000-0005-0000-0000-0000D43D0000}"/>
    <cellStyle name="쉼표 [0] 2 5 4 6 3" xfId="13991" xr:uid="{00000000-0005-0000-0000-0000D53D0000}"/>
    <cellStyle name="쉼표 [0] 2 5 4 7" xfId="13992" xr:uid="{00000000-0005-0000-0000-0000D63D0000}"/>
    <cellStyle name="쉼표 [0] 2 5 4 7 2" xfId="13993" xr:uid="{00000000-0005-0000-0000-0000D73D0000}"/>
    <cellStyle name="쉼표 [0] 2 5 4 8" xfId="13994" xr:uid="{00000000-0005-0000-0000-0000D83D0000}"/>
    <cellStyle name="쉼표 [0] 2 5 4 9" xfId="39482" xr:uid="{00000000-0005-0000-0000-0000D93D0000}"/>
    <cellStyle name="쉼표 [0] 2 5 5" xfId="13995" xr:uid="{00000000-0005-0000-0000-0000DA3D0000}"/>
    <cellStyle name="쉼표 [0] 2 5 5 2" xfId="13996" xr:uid="{00000000-0005-0000-0000-0000DB3D0000}"/>
    <cellStyle name="쉼표 [0] 2 5 5 2 2" xfId="13997" xr:uid="{00000000-0005-0000-0000-0000DC3D0000}"/>
    <cellStyle name="쉼표 [0] 2 5 5 2 2 2" xfId="13998" xr:uid="{00000000-0005-0000-0000-0000DD3D0000}"/>
    <cellStyle name="쉼표 [0] 2 5 5 2 2 2 2" xfId="13999" xr:uid="{00000000-0005-0000-0000-0000DE3D0000}"/>
    <cellStyle name="쉼표 [0] 2 5 5 2 2 2 2 2" xfId="14000" xr:uid="{00000000-0005-0000-0000-0000DF3D0000}"/>
    <cellStyle name="쉼표 [0] 2 5 5 2 2 2 3" xfId="14001" xr:uid="{00000000-0005-0000-0000-0000E03D0000}"/>
    <cellStyle name="쉼표 [0] 2 5 5 2 2 3" xfId="14002" xr:uid="{00000000-0005-0000-0000-0000E13D0000}"/>
    <cellStyle name="쉼표 [0] 2 5 5 2 2 3 2" xfId="14003" xr:uid="{00000000-0005-0000-0000-0000E23D0000}"/>
    <cellStyle name="쉼표 [0] 2 5 5 2 2 3 2 2" xfId="14004" xr:uid="{00000000-0005-0000-0000-0000E33D0000}"/>
    <cellStyle name="쉼표 [0] 2 5 5 2 2 3 3" xfId="14005" xr:uid="{00000000-0005-0000-0000-0000E43D0000}"/>
    <cellStyle name="쉼표 [0] 2 5 5 2 2 4" xfId="14006" xr:uid="{00000000-0005-0000-0000-0000E53D0000}"/>
    <cellStyle name="쉼표 [0] 2 5 5 2 2 4 2" xfId="14007" xr:uid="{00000000-0005-0000-0000-0000E63D0000}"/>
    <cellStyle name="쉼표 [0] 2 5 5 2 2 5" xfId="14008" xr:uid="{00000000-0005-0000-0000-0000E73D0000}"/>
    <cellStyle name="쉼표 [0] 2 5 5 2 3" xfId="14009" xr:uid="{00000000-0005-0000-0000-0000E83D0000}"/>
    <cellStyle name="쉼표 [0] 2 5 5 2 3 2" xfId="14010" xr:uid="{00000000-0005-0000-0000-0000E93D0000}"/>
    <cellStyle name="쉼표 [0] 2 5 5 2 3 2 2" xfId="14011" xr:uid="{00000000-0005-0000-0000-0000EA3D0000}"/>
    <cellStyle name="쉼표 [0] 2 5 5 2 3 3" xfId="14012" xr:uid="{00000000-0005-0000-0000-0000EB3D0000}"/>
    <cellStyle name="쉼표 [0] 2 5 5 2 4" xfId="14013" xr:uid="{00000000-0005-0000-0000-0000EC3D0000}"/>
    <cellStyle name="쉼표 [0] 2 5 5 2 4 2" xfId="14014" xr:uid="{00000000-0005-0000-0000-0000ED3D0000}"/>
    <cellStyle name="쉼표 [0] 2 5 5 2 4 2 2" xfId="14015" xr:uid="{00000000-0005-0000-0000-0000EE3D0000}"/>
    <cellStyle name="쉼표 [0] 2 5 5 2 4 3" xfId="14016" xr:uid="{00000000-0005-0000-0000-0000EF3D0000}"/>
    <cellStyle name="쉼표 [0] 2 5 5 2 5" xfId="14017" xr:uid="{00000000-0005-0000-0000-0000F03D0000}"/>
    <cellStyle name="쉼표 [0] 2 5 5 2 5 2" xfId="14018" xr:uid="{00000000-0005-0000-0000-0000F13D0000}"/>
    <cellStyle name="쉼표 [0] 2 5 5 2 6" xfId="14019" xr:uid="{00000000-0005-0000-0000-0000F23D0000}"/>
    <cellStyle name="쉼표 [0] 2 5 5 2 7" xfId="39483" xr:uid="{00000000-0005-0000-0000-0000F33D0000}"/>
    <cellStyle name="쉼표 [0] 2 5 5 3" xfId="14020" xr:uid="{00000000-0005-0000-0000-0000F43D0000}"/>
    <cellStyle name="쉼표 [0] 2 5 5 3 2" xfId="14021" xr:uid="{00000000-0005-0000-0000-0000F53D0000}"/>
    <cellStyle name="쉼표 [0] 2 5 5 3 2 2" xfId="14022" xr:uid="{00000000-0005-0000-0000-0000F63D0000}"/>
    <cellStyle name="쉼표 [0] 2 5 5 3 2 2 2" xfId="14023" xr:uid="{00000000-0005-0000-0000-0000F73D0000}"/>
    <cellStyle name="쉼표 [0] 2 5 5 3 2 3" xfId="14024" xr:uid="{00000000-0005-0000-0000-0000F83D0000}"/>
    <cellStyle name="쉼표 [0] 2 5 5 3 3" xfId="14025" xr:uid="{00000000-0005-0000-0000-0000F93D0000}"/>
    <cellStyle name="쉼표 [0] 2 5 5 3 3 2" xfId="14026" xr:uid="{00000000-0005-0000-0000-0000FA3D0000}"/>
    <cellStyle name="쉼표 [0] 2 5 5 3 3 2 2" xfId="14027" xr:uid="{00000000-0005-0000-0000-0000FB3D0000}"/>
    <cellStyle name="쉼표 [0] 2 5 5 3 3 3" xfId="14028" xr:uid="{00000000-0005-0000-0000-0000FC3D0000}"/>
    <cellStyle name="쉼표 [0] 2 5 5 3 4" xfId="14029" xr:uid="{00000000-0005-0000-0000-0000FD3D0000}"/>
    <cellStyle name="쉼표 [0] 2 5 5 3 4 2" xfId="14030" xr:uid="{00000000-0005-0000-0000-0000FE3D0000}"/>
    <cellStyle name="쉼표 [0] 2 5 5 3 5" xfId="14031" xr:uid="{00000000-0005-0000-0000-0000FF3D0000}"/>
    <cellStyle name="쉼표 [0] 2 5 5 4" xfId="14032" xr:uid="{00000000-0005-0000-0000-0000003E0000}"/>
    <cellStyle name="쉼표 [0] 2 5 5 4 2" xfId="14033" xr:uid="{00000000-0005-0000-0000-0000013E0000}"/>
    <cellStyle name="쉼표 [0] 2 5 5 4 2 2" xfId="14034" xr:uid="{00000000-0005-0000-0000-0000023E0000}"/>
    <cellStyle name="쉼표 [0] 2 5 5 4 2 2 2" xfId="14035" xr:uid="{00000000-0005-0000-0000-0000033E0000}"/>
    <cellStyle name="쉼표 [0] 2 5 5 4 2 3" xfId="14036" xr:uid="{00000000-0005-0000-0000-0000043E0000}"/>
    <cellStyle name="쉼표 [0] 2 5 5 4 3" xfId="14037" xr:uid="{00000000-0005-0000-0000-0000053E0000}"/>
    <cellStyle name="쉼표 [0] 2 5 5 4 3 2" xfId="14038" xr:uid="{00000000-0005-0000-0000-0000063E0000}"/>
    <cellStyle name="쉼표 [0] 2 5 5 4 3 2 2" xfId="14039" xr:uid="{00000000-0005-0000-0000-0000073E0000}"/>
    <cellStyle name="쉼표 [0] 2 5 5 4 3 3" xfId="14040" xr:uid="{00000000-0005-0000-0000-0000083E0000}"/>
    <cellStyle name="쉼표 [0] 2 5 5 4 4" xfId="14041" xr:uid="{00000000-0005-0000-0000-0000093E0000}"/>
    <cellStyle name="쉼표 [0] 2 5 5 4 4 2" xfId="14042" xr:uid="{00000000-0005-0000-0000-00000A3E0000}"/>
    <cellStyle name="쉼표 [0] 2 5 5 4 5" xfId="14043" xr:uid="{00000000-0005-0000-0000-00000B3E0000}"/>
    <cellStyle name="쉼표 [0] 2 5 5 5" xfId="14044" xr:uid="{00000000-0005-0000-0000-00000C3E0000}"/>
    <cellStyle name="쉼표 [0] 2 5 5 5 2" xfId="14045" xr:uid="{00000000-0005-0000-0000-00000D3E0000}"/>
    <cellStyle name="쉼표 [0] 2 5 5 5 2 2" xfId="14046" xr:uid="{00000000-0005-0000-0000-00000E3E0000}"/>
    <cellStyle name="쉼표 [0] 2 5 5 5 3" xfId="14047" xr:uid="{00000000-0005-0000-0000-00000F3E0000}"/>
    <cellStyle name="쉼표 [0] 2 5 5 6" xfId="14048" xr:uid="{00000000-0005-0000-0000-0000103E0000}"/>
    <cellStyle name="쉼표 [0] 2 5 5 6 2" xfId="14049" xr:uid="{00000000-0005-0000-0000-0000113E0000}"/>
    <cellStyle name="쉼표 [0] 2 5 5 6 2 2" xfId="14050" xr:uid="{00000000-0005-0000-0000-0000123E0000}"/>
    <cellStyle name="쉼표 [0] 2 5 5 6 3" xfId="14051" xr:uid="{00000000-0005-0000-0000-0000133E0000}"/>
    <cellStyle name="쉼표 [0] 2 5 5 7" xfId="14052" xr:uid="{00000000-0005-0000-0000-0000143E0000}"/>
    <cellStyle name="쉼표 [0] 2 5 5 7 2" xfId="14053" xr:uid="{00000000-0005-0000-0000-0000153E0000}"/>
    <cellStyle name="쉼표 [0] 2 5 5 8" xfId="14054" xr:uid="{00000000-0005-0000-0000-0000163E0000}"/>
    <cellStyle name="쉼표 [0] 2 5 5 9" xfId="39484" xr:uid="{00000000-0005-0000-0000-0000173E0000}"/>
    <cellStyle name="쉼표 [0] 2 5 6" xfId="14055" xr:uid="{00000000-0005-0000-0000-0000183E0000}"/>
    <cellStyle name="쉼표 [0] 2 5 6 2" xfId="14056" xr:uid="{00000000-0005-0000-0000-0000193E0000}"/>
    <cellStyle name="쉼표 [0] 2 5 6 2 2" xfId="14057" xr:uid="{00000000-0005-0000-0000-00001A3E0000}"/>
    <cellStyle name="쉼표 [0] 2 5 6 2 2 2" xfId="14058" xr:uid="{00000000-0005-0000-0000-00001B3E0000}"/>
    <cellStyle name="쉼표 [0] 2 5 6 2 2 2 2" xfId="14059" xr:uid="{00000000-0005-0000-0000-00001C3E0000}"/>
    <cellStyle name="쉼표 [0] 2 5 6 2 2 3" xfId="14060" xr:uid="{00000000-0005-0000-0000-00001D3E0000}"/>
    <cellStyle name="쉼표 [0] 2 5 6 2 3" xfId="14061" xr:uid="{00000000-0005-0000-0000-00001E3E0000}"/>
    <cellStyle name="쉼표 [0] 2 5 6 2 3 2" xfId="14062" xr:uid="{00000000-0005-0000-0000-00001F3E0000}"/>
    <cellStyle name="쉼표 [0] 2 5 6 2 3 2 2" xfId="14063" xr:uid="{00000000-0005-0000-0000-0000203E0000}"/>
    <cellStyle name="쉼표 [0] 2 5 6 2 3 3" xfId="14064" xr:uid="{00000000-0005-0000-0000-0000213E0000}"/>
    <cellStyle name="쉼표 [0] 2 5 6 2 4" xfId="14065" xr:uid="{00000000-0005-0000-0000-0000223E0000}"/>
    <cellStyle name="쉼표 [0] 2 5 6 2 4 2" xfId="14066" xr:uid="{00000000-0005-0000-0000-0000233E0000}"/>
    <cellStyle name="쉼표 [0] 2 5 6 2 5" xfId="14067" xr:uid="{00000000-0005-0000-0000-0000243E0000}"/>
    <cellStyle name="쉼표 [0] 2 5 6 2 6" xfId="39485" xr:uid="{00000000-0005-0000-0000-0000253E0000}"/>
    <cellStyle name="쉼표 [0] 2 5 6 3" xfId="14068" xr:uid="{00000000-0005-0000-0000-0000263E0000}"/>
    <cellStyle name="쉼표 [0] 2 5 6 3 2" xfId="14069" xr:uid="{00000000-0005-0000-0000-0000273E0000}"/>
    <cellStyle name="쉼표 [0] 2 5 6 3 2 2" xfId="14070" xr:uid="{00000000-0005-0000-0000-0000283E0000}"/>
    <cellStyle name="쉼표 [0] 2 5 6 3 3" xfId="14071" xr:uid="{00000000-0005-0000-0000-0000293E0000}"/>
    <cellStyle name="쉼표 [0] 2 5 6 4" xfId="14072" xr:uid="{00000000-0005-0000-0000-00002A3E0000}"/>
    <cellStyle name="쉼표 [0] 2 5 6 4 2" xfId="14073" xr:uid="{00000000-0005-0000-0000-00002B3E0000}"/>
    <cellStyle name="쉼표 [0] 2 5 6 4 2 2" xfId="14074" xr:uid="{00000000-0005-0000-0000-00002C3E0000}"/>
    <cellStyle name="쉼표 [0] 2 5 6 4 3" xfId="14075" xr:uid="{00000000-0005-0000-0000-00002D3E0000}"/>
    <cellStyle name="쉼표 [0] 2 5 6 5" xfId="14076" xr:uid="{00000000-0005-0000-0000-00002E3E0000}"/>
    <cellStyle name="쉼표 [0] 2 5 6 5 2" xfId="14077" xr:uid="{00000000-0005-0000-0000-00002F3E0000}"/>
    <cellStyle name="쉼표 [0] 2 5 6 6" xfId="14078" xr:uid="{00000000-0005-0000-0000-0000303E0000}"/>
    <cellStyle name="쉼표 [0] 2 5 6 7" xfId="39486" xr:uid="{00000000-0005-0000-0000-0000313E0000}"/>
    <cellStyle name="쉼표 [0] 2 5 7" xfId="14079" xr:uid="{00000000-0005-0000-0000-0000323E0000}"/>
    <cellStyle name="쉼표 [0] 2 5 7 2" xfId="14080" xr:uid="{00000000-0005-0000-0000-0000333E0000}"/>
    <cellStyle name="쉼표 [0] 2 5 7 2 2" xfId="14081" xr:uid="{00000000-0005-0000-0000-0000343E0000}"/>
    <cellStyle name="쉼표 [0] 2 5 7 2 2 2" xfId="14082" xr:uid="{00000000-0005-0000-0000-0000353E0000}"/>
    <cellStyle name="쉼표 [0] 2 5 7 2 3" xfId="14083" xr:uid="{00000000-0005-0000-0000-0000363E0000}"/>
    <cellStyle name="쉼표 [0] 2 5 7 2 4" xfId="39487" xr:uid="{00000000-0005-0000-0000-0000373E0000}"/>
    <cellStyle name="쉼표 [0] 2 5 7 3" xfId="14084" xr:uid="{00000000-0005-0000-0000-0000383E0000}"/>
    <cellStyle name="쉼표 [0] 2 5 7 3 2" xfId="14085" xr:uid="{00000000-0005-0000-0000-0000393E0000}"/>
    <cellStyle name="쉼표 [0] 2 5 7 3 2 2" xfId="14086" xr:uid="{00000000-0005-0000-0000-00003A3E0000}"/>
    <cellStyle name="쉼표 [0] 2 5 7 3 3" xfId="14087" xr:uid="{00000000-0005-0000-0000-00003B3E0000}"/>
    <cellStyle name="쉼표 [0] 2 5 7 4" xfId="14088" xr:uid="{00000000-0005-0000-0000-00003C3E0000}"/>
    <cellStyle name="쉼표 [0] 2 5 7 4 2" xfId="14089" xr:uid="{00000000-0005-0000-0000-00003D3E0000}"/>
    <cellStyle name="쉼표 [0] 2 5 7 5" xfId="14090" xr:uid="{00000000-0005-0000-0000-00003E3E0000}"/>
    <cellStyle name="쉼표 [0] 2 5 7 6" xfId="39488" xr:uid="{00000000-0005-0000-0000-00003F3E0000}"/>
    <cellStyle name="쉼표 [0] 2 5 8" xfId="14091" xr:uid="{00000000-0005-0000-0000-0000403E0000}"/>
    <cellStyle name="쉼표 [0] 2 5 8 2" xfId="14092" xr:uid="{00000000-0005-0000-0000-0000413E0000}"/>
    <cellStyle name="쉼표 [0] 2 5 8 2 2" xfId="14093" xr:uid="{00000000-0005-0000-0000-0000423E0000}"/>
    <cellStyle name="쉼표 [0] 2 5 8 2 2 2" xfId="14094" xr:uid="{00000000-0005-0000-0000-0000433E0000}"/>
    <cellStyle name="쉼표 [0] 2 5 8 2 3" xfId="14095" xr:uid="{00000000-0005-0000-0000-0000443E0000}"/>
    <cellStyle name="쉼표 [0] 2 5 8 3" xfId="14096" xr:uid="{00000000-0005-0000-0000-0000453E0000}"/>
    <cellStyle name="쉼표 [0] 2 5 8 3 2" xfId="14097" xr:uid="{00000000-0005-0000-0000-0000463E0000}"/>
    <cellStyle name="쉼표 [0] 2 5 8 3 2 2" xfId="14098" xr:uid="{00000000-0005-0000-0000-0000473E0000}"/>
    <cellStyle name="쉼표 [0] 2 5 8 3 3" xfId="14099" xr:uid="{00000000-0005-0000-0000-0000483E0000}"/>
    <cellStyle name="쉼표 [0] 2 5 8 4" xfId="14100" xr:uid="{00000000-0005-0000-0000-0000493E0000}"/>
    <cellStyle name="쉼표 [0] 2 5 8 4 2" xfId="14101" xr:uid="{00000000-0005-0000-0000-00004A3E0000}"/>
    <cellStyle name="쉼표 [0] 2 5 8 5" xfId="14102" xr:uid="{00000000-0005-0000-0000-00004B3E0000}"/>
    <cellStyle name="쉼표 [0] 2 5 8 6" xfId="39489" xr:uid="{00000000-0005-0000-0000-00004C3E0000}"/>
    <cellStyle name="쉼표 [0] 2 5 9" xfId="14103" xr:uid="{00000000-0005-0000-0000-00004D3E0000}"/>
    <cellStyle name="쉼표 [0] 2 5 9 2" xfId="14104" xr:uid="{00000000-0005-0000-0000-00004E3E0000}"/>
    <cellStyle name="쉼표 [0] 2 5 9 2 2" xfId="14105" xr:uid="{00000000-0005-0000-0000-00004F3E0000}"/>
    <cellStyle name="쉼표 [0] 2 5 9 3" xfId="14106" xr:uid="{00000000-0005-0000-0000-0000503E0000}"/>
    <cellStyle name="쉼표 [0] 2 6" xfId="14107" xr:uid="{00000000-0005-0000-0000-0000513E0000}"/>
    <cellStyle name="쉼표 [0] 2 6 10" xfId="14108" xr:uid="{00000000-0005-0000-0000-0000523E0000}"/>
    <cellStyle name="쉼표 [0] 2 6 11" xfId="14109" xr:uid="{00000000-0005-0000-0000-0000533E0000}"/>
    <cellStyle name="쉼표 [0] 2 6 12" xfId="39490" xr:uid="{00000000-0005-0000-0000-0000543E0000}"/>
    <cellStyle name="쉼표 [0] 2 6 2" xfId="14110" xr:uid="{00000000-0005-0000-0000-0000553E0000}"/>
    <cellStyle name="쉼표 [0] 2 6 2 2" xfId="14111" xr:uid="{00000000-0005-0000-0000-0000563E0000}"/>
    <cellStyle name="쉼표 [0] 2 6 2 2 2" xfId="14112" xr:uid="{00000000-0005-0000-0000-0000573E0000}"/>
    <cellStyle name="쉼표 [0] 2 6 2 2 2 2" xfId="14113" xr:uid="{00000000-0005-0000-0000-0000583E0000}"/>
    <cellStyle name="쉼표 [0] 2 6 2 2 2 2 2" xfId="14114" xr:uid="{00000000-0005-0000-0000-0000593E0000}"/>
    <cellStyle name="쉼표 [0] 2 6 2 2 2 2 2 2" xfId="14115" xr:uid="{00000000-0005-0000-0000-00005A3E0000}"/>
    <cellStyle name="쉼표 [0] 2 6 2 2 2 2 3" xfId="14116" xr:uid="{00000000-0005-0000-0000-00005B3E0000}"/>
    <cellStyle name="쉼표 [0] 2 6 2 2 2 3" xfId="14117" xr:uid="{00000000-0005-0000-0000-00005C3E0000}"/>
    <cellStyle name="쉼표 [0] 2 6 2 2 2 3 2" xfId="14118" xr:uid="{00000000-0005-0000-0000-00005D3E0000}"/>
    <cellStyle name="쉼표 [0] 2 6 2 2 2 3 2 2" xfId="14119" xr:uid="{00000000-0005-0000-0000-00005E3E0000}"/>
    <cellStyle name="쉼표 [0] 2 6 2 2 2 3 3" xfId="14120" xr:uid="{00000000-0005-0000-0000-00005F3E0000}"/>
    <cellStyle name="쉼표 [0] 2 6 2 2 2 4" xfId="14121" xr:uid="{00000000-0005-0000-0000-0000603E0000}"/>
    <cellStyle name="쉼표 [0] 2 6 2 2 2 4 2" xfId="14122" xr:uid="{00000000-0005-0000-0000-0000613E0000}"/>
    <cellStyle name="쉼표 [0] 2 6 2 2 2 5" xfId="14123" xr:uid="{00000000-0005-0000-0000-0000623E0000}"/>
    <cellStyle name="쉼표 [0] 2 6 2 2 2 6" xfId="39491" xr:uid="{00000000-0005-0000-0000-0000633E0000}"/>
    <cellStyle name="쉼표 [0] 2 6 2 2 3" xfId="14124" xr:uid="{00000000-0005-0000-0000-0000643E0000}"/>
    <cellStyle name="쉼표 [0] 2 6 2 2 3 2" xfId="14125" xr:uid="{00000000-0005-0000-0000-0000653E0000}"/>
    <cellStyle name="쉼표 [0] 2 6 2 2 3 2 2" xfId="14126" xr:uid="{00000000-0005-0000-0000-0000663E0000}"/>
    <cellStyle name="쉼표 [0] 2 6 2 2 3 3" xfId="14127" xr:uid="{00000000-0005-0000-0000-0000673E0000}"/>
    <cellStyle name="쉼표 [0] 2 6 2 2 4" xfId="14128" xr:uid="{00000000-0005-0000-0000-0000683E0000}"/>
    <cellStyle name="쉼표 [0] 2 6 2 2 4 2" xfId="14129" xr:uid="{00000000-0005-0000-0000-0000693E0000}"/>
    <cellStyle name="쉼표 [0] 2 6 2 2 4 2 2" xfId="14130" xr:uid="{00000000-0005-0000-0000-00006A3E0000}"/>
    <cellStyle name="쉼표 [0] 2 6 2 2 4 3" xfId="14131" xr:uid="{00000000-0005-0000-0000-00006B3E0000}"/>
    <cellStyle name="쉼표 [0] 2 6 2 2 5" xfId="14132" xr:uid="{00000000-0005-0000-0000-00006C3E0000}"/>
    <cellStyle name="쉼표 [0] 2 6 2 2 5 2" xfId="14133" xr:uid="{00000000-0005-0000-0000-00006D3E0000}"/>
    <cellStyle name="쉼표 [0] 2 6 2 2 6" xfId="14134" xr:uid="{00000000-0005-0000-0000-00006E3E0000}"/>
    <cellStyle name="쉼표 [0] 2 6 2 2 7" xfId="39492" xr:uid="{00000000-0005-0000-0000-00006F3E0000}"/>
    <cellStyle name="쉼표 [0] 2 6 2 3" xfId="14135" xr:uid="{00000000-0005-0000-0000-0000703E0000}"/>
    <cellStyle name="쉼표 [0] 2 6 2 3 2" xfId="14136" xr:uid="{00000000-0005-0000-0000-0000713E0000}"/>
    <cellStyle name="쉼표 [0] 2 6 2 3 2 2" xfId="14137" xr:uid="{00000000-0005-0000-0000-0000723E0000}"/>
    <cellStyle name="쉼표 [0] 2 6 2 3 2 2 2" xfId="14138" xr:uid="{00000000-0005-0000-0000-0000733E0000}"/>
    <cellStyle name="쉼표 [0] 2 6 2 3 2 3" xfId="14139" xr:uid="{00000000-0005-0000-0000-0000743E0000}"/>
    <cellStyle name="쉼표 [0] 2 6 2 3 2 4" xfId="39493" xr:uid="{00000000-0005-0000-0000-0000753E0000}"/>
    <cellStyle name="쉼표 [0] 2 6 2 3 3" xfId="14140" xr:uid="{00000000-0005-0000-0000-0000763E0000}"/>
    <cellStyle name="쉼표 [0] 2 6 2 3 3 2" xfId="14141" xr:uid="{00000000-0005-0000-0000-0000773E0000}"/>
    <cellStyle name="쉼표 [0] 2 6 2 3 3 2 2" xfId="14142" xr:uid="{00000000-0005-0000-0000-0000783E0000}"/>
    <cellStyle name="쉼표 [0] 2 6 2 3 3 3" xfId="14143" xr:uid="{00000000-0005-0000-0000-0000793E0000}"/>
    <cellStyle name="쉼표 [0] 2 6 2 3 4" xfId="14144" xr:uid="{00000000-0005-0000-0000-00007A3E0000}"/>
    <cellStyle name="쉼표 [0] 2 6 2 3 4 2" xfId="14145" xr:uid="{00000000-0005-0000-0000-00007B3E0000}"/>
    <cellStyle name="쉼표 [0] 2 6 2 3 5" xfId="14146" xr:uid="{00000000-0005-0000-0000-00007C3E0000}"/>
    <cellStyle name="쉼표 [0] 2 6 2 3 6" xfId="39494" xr:uid="{00000000-0005-0000-0000-00007D3E0000}"/>
    <cellStyle name="쉼표 [0] 2 6 2 4" xfId="14147" xr:uid="{00000000-0005-0000-0000-00007E3E0000}"/>
    <cellStyle name="쉼표 [0] 2 6 2 4 2" xfId="14148" xr:uid="{00000000-0005-0000-0000-00007F3E0000}"/>
    <cellStyle name="쉼표 [0] 2 6 2 4 2 2" xfId="14149" xr:uid="{00000000-0005-0000-0000-0000803E0000}"/>
    <cellStyle name="쉼표 [0] 2 6 2 4 2 2 2" xfId="14150" xr:uid="{00000000-0005-0000-0000-0000813E0000}"/>
    <cellStyle name="쉼표 [0] 2 6 2 4 2 3" xfId="14151" xr:uid="{00000000-0005-0000-0000-0000823E0000}"/>
    <cellStyle name="쉼표 [0] 2 6 2 4 3" xfId="14152" xr:uid="{00000000-0005-0000-0000-0000833E0000}"/>
    <cellStyle name="쉼표 [0] 2 6 2 4 3 2" xfId="14153" xr:uid="{00000000-0005-0000-0000-0000843E0000}"/>
    <cellStyle name="쉼표 [0] 2 6 2 4 3 2 2" xfId="14154" xr:uid="{00000000-0005-0000-0000-0000853E0000}"/>
    <cellStyle name="쉼표 [0] 2 6 2 4 3 3" xfId="14155" xr:uid="{00000000-0005-0000-0000-0000863E0000}"/>
    <cellStyle name="쉼표 [0] 2 6 2 4 4" xfId="14156" xr:uid="{00000000-0005-0000-0000-0000873E0000}"/>
    <cellStyle name="쉼표 [0] 2 6 2 4 4 2" xfId="14157" xr:uid="{00000000-0005-0000-0000-0000883E0000}"/>
    <cellStyle name="쉼표 [0] 2 6 2 4 5" xfId="14158" xr:uid="{00000000-0005-0000-0000-0000893E0000}"/>
    <cellStyle name="쉼표 [0] 2 6 2 4 6" xfId="39495" xr:uid="{00000000-0005-0000-0000-00008A3E0000}"/>
    <cellStyle name="쉼표 [0] 2 6 2 5" xfId="14159" xr:uid="{00000000-0005-0000-0000-00008B3E0000}"/>
    <cellStyle name="쉼표 [0] 2 6 2 5 2" xfId="14160" xr:uid="{00000000-0005-0000-0000-00008C3E0000}"/>
    <cellStyle name="쉼표 [0] 2 6 2 5 2 2" xfId="14161" xr:uid="{00000000-0005-0000-0000-00008D3E0000}"/>
    <cellStyle name="쉼표 [0] 2 6 2 5 3" xfId="14162" xr:uid="{00000000-0005-0000-0000-00008E3E0000}"/>
    <cellStyle name="쉼표 [0] 2 6 2 6" xfId="14163" xr:uid="{00000000-0005-0000-0000-00008F3E0000}"/>
    <cellStyle name="쉼표 [0] 2 6 2 6 2" xfId="14164" xr:uid="{00000000-0005-0000-0000-0000903E0000}"/>
    <cellStyle name="쉼표 [0] 2 6 2 6 2 2" xfId="14165" xr:uid="{00000000-0005-0000-0000-0000913E0000}"/>
    <cellStyle name="쉼표 [0] 2 6 2 6 3" xfId="14166" xr:uid="{00000000-0005-0000-0000-0000923E0000}"/>
    <cellStyle name="쉼표 [0] 2 6 2 7" xfId="14167" xr:uid="{00000000-0005-0000-0000-0000933E0000}"/>
    <cellStyle name="쉼표 [0] 2 6 2 7 2" xfId="14168" xr:uid="{00000000-0005-0000-0000-0000943E0000}"/>
    <cellStyle name="쉼표 [0] 2 6 2 8" xfId="14169" xr:uid="{00000000-0005-0000-0000-0000953E0000}"/>
    <cellStyle name="쉼표 [0] 2 6 2 9" xfId="39496" xr:uid="{00000000-0005-0000-0000-0000963E0000}"/>
    <cellStyle name="쉼표 [0] 2 6 3" xfId="14170" xr:uid="{00000000-0005-0000-0000-0000973E0000}"/>
    <cellStyle name="쉼표 [0] 2 6 3 2" xfId="14171" xr:uid="{00000000-0005-0000-0000-0000983E0000}"/>
    <cellStyle name="쉼표 [0] 2 6 3 2 2" xfId="14172" xr:uid="{00000000-0005-0000-0000-0000993E0000}"/>
    <cellStyle name="쉼표 [0] 2 6 3 2 2 2" xfId="14173" xr:uid="{00000000-0005-0000-0000-00009A3E0000}"/>
    <cellStyle name="쉼표 [0] 2 6 3 2 2 2 2" xfId="14174" xr:uid="{00000000-0005-0000-0000-00009B3E0000}"/>
    <cellStyle name="쉼표 [0] 2 6 3 2 2 2 2 2" xfId="14175" xr:uid="{00000000-0005-0000-0000-00009C3E0000}"/>
    <cellStyle name="쉼표 [0] 2 6 3 2 2 2 3" xfId="14176" xr:uid="{00000000-0005-0000-0000-00009D3E0000}"/>
    <cellStyle name="쉼표 [0] 2 6 3 2 2 3" xfId="14177" xr:uid="{00000000-0005-0000-0000-00009E3E0000}"/>
    <cellStyle name="쉼표 [0] 2 6 3 2 2 3 2" xfId="14178" xr:uid="{00000000-0005-0000-0000-00009F3E0000}"/>
    <cellStyle name="쉼표 [0] 2 6 3 2 2 3 2 2" xfId="14179" xr:uid="{00000000-0005-0000-0000-0000A03E0000}"/>
    <cellStyle name="쉼표 [0] 2 6 3 2 2 3 3" xfId="14180" xr:uid="{00000000-0005-0000-0000-0000A13E0000}"/>
    <cellStyle name="쉼표 [0] 2 6 3 2 2 4" xfId="14181" xr:uid="{00000000-0005-0000-0000-0000A23E0000}"/>
    <cellStyle name="쉼표 [0] 2 6 3 2 2 4 2" xfId="14182" xr:uid="{00000000-0005-0000-0000-0000A33E0000}"/>
    <cellStyle name="쉼표 [0] 2 6 3 2 2 5" xfId="14183" xr:uid="{00000000-0005-0000-0000-0000A43E0000}"/>
    <cellStyle name="쉼표 [0] 2 6 3 2 3" xfId="14184" xr:uid="{00000000-0005-0000-0000-0000A53E0000}"/>
    <cellStyle name="쉼표 [0] 2 6 3 2 3 2" xfId="14185" xr:uid="{00000000-0005-0000-0000-0000A63E0000}"/>
    <cellStyle name="쉼표 [0] 2 6 3 2 3 2 2" xfId="14186" xr:uid="{00000000-0005-0000-0000-0000A73E0000}"/>
    <cellStyle name="쉼표 [0] 2 6 3 2 3 3" xfId="14187" xr:uid="{00000000-0005-0000-0000-0000A83E0000}"/>
    <cellStyle name="쉼표 [0] 2 6 3 2 4" xfId="14188" xr:uid="{00000000-0005-0000-0000-0000A93E0000}"/>
    <cellStyle name="쉼표 [0] 2 6 3 2 4 2" xfId="14189" xr:uid="{00000000-0005-0000-0000-0000AA3E0000}"/>
    <cellStyle name="쉼표 [0] 2 6 3 2 4 2 2" xfId="14190" xr:uid="{00000000-0005-0000-0000-0000AB3E0000}"/>
    <cellStyle name="쉼표 [0] 2 6 3 2 4 3" xfId="14191" xr:uid="{00000000-0005-0000-0000-0000AC3E0000}"/>
    <cellStyle name="쉼표 [0] 2 6 3 2 5" xfId="14192" xr:uid="{00000000-0005-0000-0000-0000AD3E0000}"/>
    <cellStyle name="쉼표 [0] 2 6 3 2 5 2" xfId="14193" xr:uid="{00000000-0005-0000-0000-0000AE3E0000}"/>
    <cellStyle name="쉼표 [0] 2 6 3 2 6" xfId="14194" xr:uid="{00000000-0005-0000-0000-0000AF3E0000}"/>
    <cellStyle name="쉼표 [0] 2 6 3 2 7" xfId="39497" xr:uid="{00000000-0005-0000-0000-0000B03E0000}"/>
    <cellStyle name="쉼표 [0] 2 6 3 3" xfId="14195" xr:uid="{00000000-0005-0000-0000-0000B13E0000}"/>
    <cellStyle name="쉼표 [0] 2 6 3 3 2" xfId="14196" xr:uid="{00000000-0005-0000-0000-0000B23E0000}"/>
    <cellStyle name="쉼표 [0] 2 6 3 3 2 2" xfId="14197" xr:uid="{00000000-0005-0000-0000-0000B33E0000}"/>
    <cellStyle name="쉼표 [0] 2 6 3 3 2 2 2" xfId="14198" xr:uid="{00000000-0005-0000-0000-0000B43E0000}"/>
    <cellStyle name="쉼표 [0] 2 6 3 3 2 3" xfId="14199" xr:uid="{00000000-0005-0000-0000-0000B53E0000}"/>
    <cellStyle name="쉼표 [0] 2 6 3 3 3" xfId="14200" xr:uid="{00000000-0005-0000-0000-0000B63E0000}"/>
    <cellStyle name="쉼표 [0] 2 6 3 3 3 2" xfId="14201" xr:uid="{00000000-0005-0000-0000-0000B73E0000}"/>
    <cellStyle name="쉼표 [0] 2 6 3 3 3 2 2" xfId="14202" xr:uid="{00000000-0005-0000-0000-0000B83E0000}"/>
    <cellStyle name="쉼표 [0] 2 6 3 3 3 3" xfId="14203" xr:uid="{00000000-0005-0000-0000-0000B93E0000}"/>
    <cellStyle name="쉼표 [0] 2 6 3 3 4" xfId="14204" xr:uid="{00000000-0005-0000-0000-0000BA3E0000}"/>
    <cellStyle name="쉼표 [0] 2 6 3 3 4 2" xfId="14205" xr:uid="{00000000-0005-0000-0000-0000BB3E0000}"/>
    <cellStyle name="쉼표 [0] 2 6 3 3 5" xfId="14206" xr:uid="{00000000-0005-0000-0000-0000BC3E0000}"/>
    <cellStyle name="쉼표 [0] 2 6 3 4" xfId="14207" xr:uid="{00000000-0005-0000-0000-0000BD3E0000}"/>
    <cellStyle name="쉼표 [0] 2 6 3 4 2" xfId="14208" xr:uid="{00000000-0005-0000-0000-0000BE3E0000}"/>
    <cellStyle name="쉼표 [0] 2 6 3 4 2 2" xfId="14209" xr:uid="{00000000-0005-0000-0000-0000BF3E0000}"/>
    <cellStyle name="쉼표 [0] 2 6 3 4 2 2 2" xfId="14210" xr:uid="{00000000-0005-0000-0000-0000C03E0000}"/>
    <cellStyle name="쉼표 [0] 2 6 3 4 2 3" xfId="14211" xr:uid="{00000000-0005-0000-0000-0000C13E0000}"/>
    <cellStyle name="쉼표 [0] 2 6 3 4 3" xfId="14212" xr:uid="{00000000-0005-0000-0000-0000C23E0000}"/>
    <cellStyle name="쉼표 [0] 2 6 3 4 3 2" xfId="14213" xr:uid="{00000000-0005-0000-0000-0000C33E0000}"/>
    <cellStyle name="쉼표 [0] 2 6 3 4 3 2 2" xfId="14214" xr:uid="{00000000-0005-0000-0000-0000C43E0000}"/>
    <cellStyle name="쉼표 [0] 2 6 3 4 3 3" xfId="14215" xr:uid="{00000000-0005-0000-0000-0000C53E0000}"/>
    <cellStyle name="쉼표 [0] 2 6 3 4 4" xfId="14216" xr:uid="{00000000-0005-0000-0000-0000C63E0000}"/>
    <cellStyle name="쉼표 [0] 2 6 3 4 4 2" xfId="14217" xr:uid="{00000000-0005-0000-0000-0000C73E0000}"/>
    <cellStyle name="쉼표 [0] 2 6 3 4 5" xfId="14218" xr:uid="{00000000-0005-0000-0000-0000C83E0000}"/>
    <cellStyle name="쉼표 [0] 2 6 3 5" xfId="14219" xr:uid="{00000000-0005-0000-0000-0000C93E0000}"/>
    <cellStyle name="쉼표 [0] 2 6 3 5 2" xfId="14220" xr:uid="{00000000-0005-0000-0000-0000CA3E0000}"/>
    <cellStyle name="쉼표 [0] 2 6 3 5 2 2" xfId="14221" xr:uid="{00000000-0005-0000-0000-0000CB3E0000}"/>
    <cellStyle name="쉼표 [0] 2 6 3 5 3" xfId="14222" xr:uid="{00000000-0005-0000-0000-0000CC3E0000}"/>
    <cellStyle name="쉼표 [0] 2 6 3 6" xfId="14223" xr:uid="{00000000-0005-0000-0000-0000CD3E0000}"/>
    <cellStyle name="쉼표 [0] 2 6 3 6 2" xfId="14224" xr:uid="{00000000-0005-0000-0000-0000CE3E0000}"/>
    <cellStyle name="쉼표 [0] 2 6 3 6 2 2" xfId="14225" xr:uid="{00000000-0005-0000-0000-0000CF3E0000}"/>
    <cellStyle name="쉼표 [0] 2 6 3 6 3" xfId="14226" xr:uid="{00000000-0005-0000-0000-0000D03E0000}"/>
    <cellStyle name="쉼표 [0] 2 6 3 7" xfId="14227" xr:uid="{00000000-0005-0000-0000-0000D13E0000}"/>
    <cellStyle name="쉼표 [0] 2 6 3 7 2" xfId="14228" xr:uid="{00000000-0005-0000-0000-0000D23E0000}"/>
    <cellStyle name="쉼표 [0] 2 6 3 8" xfId="14229" xr:uid="{00000000-0005-0000-0000-0000D33E0000}"/>
    <cellStyle name="쉼표 [0] 2 6 3 9" xfId="39498" xr:uid="{00000000-0005-0000-0000-0000D43E0000}"/>
    <cellStyle name="쉼표 [0] 2 6 4" xfId="14230" xr:uid="{00000000-0005-0000-0000-0000D53E0000}"/>
    <cellStyle name="쉼표 [0] 2 6 4 2" xfId="14231" xr:uid="{00000000-0005-0000-0000-0000D63E0000}"/>
    <cellStyle name="쉼표 [0] 2 6 4 2 2" xfId="14232" xr:uid="{00000000-0005-0000-0000-0000D73E0000}"/>
    <cellStyle name="쉼표 [0] 2 6 4 2 2 2" xfId="14233" xr:uid="{00000000-0005-0000-0000-0000D83E0000}"/>
    <cellStyle name="쉼표 [0] 2 6 4 2 2 2 2" xfId="14234" xr:uid="{00000000-0005-0000-0000-0000D93E0000}"/>
    <cellStyle name="쉼표 [0] 2 6 4 2 2 3" xfId="14235" xr:uid="{00000000-0005-0000-0000-0000DA3E0000}"/>
    <cellStyle name="쉼표 [0] 2 6 4 2 3" xfId="14236" xr:uid="{00000000-0005-0000-0000-0000DB3E0000}"/>
    <cellStyle name="쉼표 [0] 2 6 4 2 3 2" xfId="14237" xr:uid="{00000000-0005-0000-0000-0000DC3E0000}"/>
    <cellStyle name="쉼표 [0] 2 6 4 2 3 2 2" xfId="14238" xr:uid="{00000000-0005-0000-0000-0000DD3E0000}"/>
    <cellStyle name="쉼표 [0] 2 6 4 2 3 3" xfId="14239" xr:uid="{00000000-0005-0000-0000-0000DE3E0000}"/>
    <cellStyle name="쉼표 [0] 2 6 4 2 4" xfId="14240" xr:uid="{00000000-0005-0000-0000-0000DF3E0000}"/>
    <cellStyle name="쉼표 [0] 2 6 4 2 4 2" xfId="14241" xr:uid="{00000000-0005-0000-0000-0000E03E0000}"/>
    <cellStyle name="쉼표 [0] 2 6 4 2 5" xfId="14242" xr:uid="{00000000-0005-0000-0000-0000E13E0000}"/>
    <cellStyle name="쉼표 [0] 2 6 4 2 6" xfId="39499" xr:uid="{00000000-0005-0000-0000-0000E23E0000}"/>
    <cellStyle name="쉼표 [0] 2 6 4 3" xfId="14243" xr:uid="{00000000-0005-0000-0000-0000E33E0000}"/>
    <cellStyle name="쉼표 [0] 2 6 4 3 2" xfId="14244" xr:uid="{00000000-0005-0000-0000-0000E43E0000}"/>
    <cellStyle name="쉼표 [0] 2 6 4 3 2 2" xfId="14245" xr:uid="{00000000-0005-0000-0000-0000E53E0000}"/>
    <cellStyle name="쉼표 [0] 2 6 4 3 3" xfId="14246" xr:uid="{00000000-0005-0000-0000-0000E63E0000}"/>
    <cellStyle name="쉼표 [0] 2 6 4 4" xfId="14247" xr:uid="{00000000-0005-0000-0000-0000E73E0000}"/>
    <cellStyle name="쉼표 [0] 2 6 4 4 2" xfId="14248" xr:uid="{00000000-0005-0000-0000-0000E83E0000}"/>
    <cellStyle name="쉼표 [0] 2 6 4 4 2 2" xfId="14249" xr:uid="{00000000-0005-0000-0000-0000E93E0000}"/>
    <cellStyle name="쉼표 [0] 2 6 4 4 3" xfId="14250" xr:uid="{00000000-0005-0000-0000-0000EA3E0000}"/>
    <cellStyle name="쉼표 [0] 2 6 4 5" xfId="14251" xr:uid="{00000000-0005-0000-0000-0000EB3E0000}"/>
    <cellStyle name="쉼표 [0] 2 6 4 5 2" xfId="14252" xr:uid="{00000000-0005-0000-0000-0000EC3E0000}"/>
    <cellStyle name="쉼표 [0] 2 6 4 6" xfId="14253" xr:uid="{00000000-0005-0000-0000-0000ED3E0000}"/>
    <cellStyle name="쉼표 [0] 2 6 4 7" xfId="39500" xr:uid="{00000000-0005-0000-0000-0000EE3E0000}"/>
    <cellStyle name="쉼표 [0] 2 6 5" xfId="14254" xr:uid="{00000000-0005-0000-0000-0000EF3E0000}"/>
    <cellStyle name="쉼표 [0] 2 6 5 2" xfId="14255" xr:uid="{00000000-0005-0000-0000-0000F03E0000}"/>
    <cellStyle name="쉼표 [0] 2 6 5 2 2" xfId="14256" xr:uid="{00000000-0005-0000-0000-0000F13E0000}"/>
    <cellStyle name="쉼표 [0] 2 6 5 2 2 2" xfId="14257" xr:uid="{00000000-0005-0000-0000-0000F23E0000}"/>
    <cellStyle name="쉼표 [0] 2 6 5 2 3" xfId="14258" xr:uid="{00000000-0005-0000-0000-0000F33E0000}"/>
    <cellStyle name="쉼표 [0] 2 6 5 3" xfId="14259" xr:uid="{00000000-0005-0000-0000-0000F43E0000}"/>
    <cellStyle name="쉼표 [0] 2 6 5 3 2" xfId="14260" xr:uid="{00000000-0005-0000-0000-0000F53E0000}"/>
    <cellStyle name="쉼표 [0] 2 6 5 3 2 2" xfId="14261" xr:uid="{00000000-0005-0000-0000-0000F63E0000}"/>
    <cellStyle name="쉼표 [0] 2 6 5 3 3" xfId="14262" xr:uid="{00000000-0005-0000-0000-0000F73E0000}"/>
    <cellStyle name="쉼표 [0] 2 6 5 4" xfId="14263" xr:uid="{00000000-0005-0000-0000-0000F83E0000}"/>
    <cellStyle name="쉼표 [0] 2 6 5 4 2" xfId="14264" xr:uid="{00000000-0005-0000-0000-0000F93E0000}"/>
    <cellStyle name="쉼표 [0] 2 6 5 5" xfId="14265" xr:uid="{00000000-0005-0000-0000-0000FA3E0000}"/>
    <cellStyle name="쉼표 [0] 2 6 5 6" xfId="39501" xr:uid="{00000000-0005-0000-0000-0000FB3E0000}"/>
    <cellStyle name="쉼표 [0] 2 6 6" xfId="14266" xr:uid="{00000000-0005-0000-0000-0000FC3E0000}"/>
    <cellStyle name="쉼표 [0] 2 6 6 2" xfId="14267" xr:uid="{00000000-0005-0000-0000-0000FD3E0000}"/>
    <cellStyle name="쉼표 [0] 2 6 6 2 2" xfId="14268" xr:uid="{00000000-0005-0000-0000-0000FE3E0000}"/>
    <cellStyle name="쉼표 [0] 2 6 6 2 2 2" xfId="14269" xr:uid="{00000000-0005-0000-0000-0000FF3E0000}"/>
    <cellStyle name="쉼표 [0] 2 6 6 2 3" xfId="14270" xr:uid="{00000000-0005-0000-0000-0000003F0000}"/>
    <cellStyle name="쉼표 [0] 2 6 6 3" xfId="14271" xr:uid="{00000000-0005-0000-0000-0000013F0000}"/>
    <cellStyle name="쉼표 [0] 2 6 6 3 2" xfId="14272" xr:uid="{00000000-0005-0000-0000-0000023F0000}"/>
    <cellStyle name="쉼표 [0] 2 6 6 3 2 2" xfId="14273" xr:uid="{00000000-0005-0000-0000-0000033F0000}"/>
    <cellStyle name="쉼표 [0] 2 6 6 3 3" xfId="14274" xr:uid="{00000000-0005-0000-0000-0000043F0000}"/>
    <cellStyle name="쉼표 [0] 2 6 6 4" xfId="14275" xr:uid="{00000000-0005-0000-0000-0000053F0000}"/>
    <cellStyle name="쉼표 [0] 2 6 6 4 2" xfId="14276" xr:uid="{00000000-0005-0000-0000-0000063F0000}"/>
    <cellStyle name="쉼표 [0] 2 6 6 5" xfId="14277" xr:uid="{00000000-0005-0000-0000-0000073F0000}"/>
    <cellStyle name="쉼표 [0] 2 6 7" xfId="14278" xr:uid="{00000000-0005-0000-0000-0000083F0000}"/>
    <cellStyle name="쉼표 [0] 2 6 7 2" xfId="14279" xr:uid="{00000000-0005-0000-0000-0000093F0000}"/>
    <cellStyle name="쉼표 [0] 2 6 7 2 2" xfId="14280" xr:uid="{00000000-0005-0000-0000-00000A3F0000}"/>
    <cellStyle name="쉼표 [0] 2 6 7 3" xfId="14281" xr:uid="{00000000-0005-0000-0000-00000B3F0000}"/>
    <cellStyle name="쉼표 [0] 2 6 8" xfId="14282" xr:uid="{00000000-0005-0000-0000-00000C3F0000}"/>
    <cellStyle name="쉼표 [0] 2 6 8 2" xfId="14283" xr:uid="{00000000-0005-0000-0000-00000D3F0000}"/>
    <cellStyle name="쉼표 [0] 2 6 8 2 2" xfId="14284" xr:uid="{00000000-0005-0000-0000-00000E3F0000}"/>
    <cellStyle name="쉼표 [0] 2 6 8 3" xfId="14285" xr:uid="{00000000-0005-0000-0000-00000F3F0000}"/>
    <cellStyle name="쉼표 [0] 2 6 9" xfId="14286" xr:uid="{00000000-0005-0000-0000-0000103F0000}"/>
    <cellStyle name="쉼표 [0] 2 6 9 2" xfId="14287" xr:uid="{00000000-0005-0000-0000-0000113F0000}"/>
    <cellStyle name="쉼표 [0] 2 7" xfId="14288" xr:uid="{00000000-0005-0000-0000-0000123F0000}"/>
    <cellStyle name="쉼표 [0] 2 7 10" xfId="14289" xr:uid="{00000000-0005-0000-0000-0000133F0000}"/>
    <cellStyle name="쉼표 [0] 2 7 11" xfId="14290" xr:uid="{00000000-0005-0000-0000-0000143F0000}"/>
    <cellStyle name="쉼표 [0] 2 7 12" xfId="39502" xr:uid="{00000000-0005-0000-0000-0000153F0000}"/>
    <cellStyle name="쉼표 [0] 2 7 2" xfId="14291" xr:uid="{00000000-0005-0000-0000-0000163F0000}"/>
    <cellStyle name="쉼표 [0] 2 7 2 2" xfId="14292" xr:uid="{00000000-0005-0000-0000-0000173F0000}"/>
    <cellStyle name="쉼표 [0] 2 7 2 2 2" xfId="14293" xr:uid="{00000000-0005-0000-0000-0000183F0000}"/>
    <cellStyle name="쉼표 [0] 2 7 2 2 2 2" xfId="14294" xr:uid="{00000000-0005-0000-0000-0000193F0000}"/>
    <cellStyle name="쉼표 [0] 2 7 2 2 2 2 2" xfId="14295" xr:uid="{00000000-0005-0000-0000-00001A3F0000}"/>
    <cellStyle name="쉼표 [0] 2 7 2 2 2 2 2 2" xfId="14296" xr:uid="{00000000-0005-0000-0000-00001B3F0000}"/>
    <cellStyle name="쉼표 [0] 2 7 2 2 2 2 3" xfId="14297" xr:uid="{00000000-0005-0000-0000-00001C3F0000}"/>
    <cellStyle name="쉼표 [0] 2 7 2 2 2 3" xfId="14298" xr:uid="{00000000-0005-0000-0000-00001D3F0000}"/>
    <cellStyle name="쉼표 [0] 2 7 2 2 2 3 2" xfId="14299" xr:uid="{00000000-0005-0000-0000-00001E3F0000}"/>
    <cellStyle name="쉼표 [0] 2 7 2 2 2 3 2 2" xfId="14300" xr:uid="{00000000-0005-0000-0000-00001F3F0000}"/>
    <cellStyle name="쉼표 [0] 2 7 2 2 2 3 3" xfId="14301" xr:uid="{00000000-0005-0000-0000-0000203F0000}"/>
    <cellStyle name="쉼표 [0] 2 7 2 2 2 4" xfId="14302" xr:uid="{00000000-0005-0000-0000-0000213F0000}"/>
    <cellStyle name="쉼표 [0] 2 7 2 2 2 4 2" xfId="14303" xr:uid="{00000000-0005-0000-0000-0000223F0000}"/>
    <cellStyle name="쉼표 [0] 2 7 2 2 2 5" xfId="14304" xr:uid="{00000000-0005-0000-0000-0000233F0000}"/>
    <cellStyle name="쉼표 [0] 2 7 2 2 2 6" xfId="39503" xr:uid="{00000000-0005-0000-0000-0000243F0000}"/>
    <cellStyle name="쉼표 [0] 2 7 2 2 3" xfId="14305" xr:uid="{00000000-0005-0000-0000-0000253F0000}"/>
    <cellStyle name="쉼표 [0] 2 7 2 2 3 2" xfId="14306" xr:uid="{00000000-0005-0000-0000-0000263F0000}"/>
    <cellStyle name="쉼표 [0] 2 7 2 2 3 2 2" xfId="14307" xr:uid="{00000000-0005-0000-0000-0000273F0000}"/>
    <cellStyle name="쉼표 [0] 2 7 2 2 3 3" xfId="14308" xr:uid="{00000000-0005-0000-0000-0000283F0000}"/>
    <cellStyle name="쉼표 [0] 2 7 2 2 4" xfId="14309" xr:uid="{00000000-0005-0000-0000-0000293F0000}"/>
    <cellStyle name="쉼표 [0] 2 7 2 2 4 2" xfId="14310" xr:uid="{00000000-0005-0000-0000-00002A3F0000}"/>
    <cellStyle name="쉼표 [0] 2 7 2 2 4 2 2" xfId="14311" xr:uid="{00000000-0005-0000-0000-00002B3F0000}"/>
    <cellStyle name="쉼표 [0] 2 7 2 2 4 3" xfId="14312" xr:uid="{00000000-0005-0000-0000-00002C3F0000}"/>
    <cellStyle name="쉼표 [0] 2 7 2 2 5" xfId="14313" xr:uid="{00000000-0005-0000-0000-00002D3F0000}"/>
    <cellStyle name="쉼표 [0] 2 7 2 2 5 2" xfId="14314" xr:uid="{00000000-0005-0000-0000-00002E3F0000}"/>
    <cellStyle name="쉼표 [0] 2 7 2 2 6" xfId="14315" xr:uid="{00000000-0005-0000-0000-00002F3F0000}"/>
    <cellStyle name="쉼표 [0] 2 7 2 2 7" xfId="39504" xr:uid="{00000000-0005-0000-0000-0000303F0000}"/>
    <cellStyle name="쉼표 [0] 2 7 2 3" xfId="14316" xr:uid="{00000000-0005-0000-0000-0000313F0000}"/>
    <cellStyle name="쉼표 [0] 2 7 2 3 2" xfId="14317" xr:uid="{00000000-0005-0000-0000-0000323F0000}"/>
    <cellStyle name="쉼표 [0] 2 7 2 3 2 2" xfId="14318" xr:uid="{00000000-0005-0000-0000-0000333F0000}"/>
    <cellStyle name="쉼표 [0] 2 7 2 3 2 2 2" xfId="14319" xr:uid="{00000000-0005-0000-0000-0000343F0000}"/>
    <cellStyle name="쉼표 [0] 2 7 2 3 2 3" xfId="14320" xr:uid="{00000000-0005-0000-0000-0000353F0000}"/>
    <cellStyle name="쉼표 [0] 2 7 2 3 2 4" xfId="39505" xr:uid="{00000000-0005-0000-0000-0000363F0000}"/>
    <cellStyle name="쉼표 [0] 2 7 2 3 3" xfId="14321" xr:uid="{00000000-0005-0000-0000-0000373F0000}"/>
    <cellStyle name="쉼표 [0] 2 7 2 3 3 2" xfId="14322" xr:uid="{00000000-0005-0000-0000-0000383F0000}"/>
    <cellStyle name="쉼표 [0] 2 7 2 3 3 2 2" xfId="14323" xr:uid="{00000000-0005-0000-0000-0000393F0000}"/>
    <cellStyle name="쉼표 [0] 2 7 2 3 3 3" xfId="14324" xr:uid="{00000000-0005-0000-0000-00003A3F0000}"/>
    <cellStyle name="쉼표 [0] 2 7 2 3 4" xfId="14325" xr:uid="{00000000-0005-0000-0000-00003B3F0000}"/>
    <cellStyle name="쉼표 [0] 2 7 2 3 4 2" xfId="14326" xr:uid="{00000000-0005-0000-0000-00003C3F0000}"/>
    <cellStyle name="쉼표 [0] 2 7 2 3 5" xfId="14327" xr:uid="{00000000-0005-0000-0000-00003D3F0000}"/>
    <cellStyle name="쉼표 [0] 2 7 2 3 6" xfId="39506" xr:uid="{00000000-0005-0000-0000-00003E3F0000}"/>
    <cellStyle name="쉼표 [0] 2 7 2 4" xfId="14328" xr:uid="{00000000-0005-0000-0000-00003F3F0000}"/>
    <cellStyle name="쉼표 [0] 2 7 2 4 2" xfId="14329" xr:uid="{00000000-0005-0000-0000-0000403F0000}"/>
    <cellStyle name="쉼표 [0] 2 7 2 4 2 2" xfId="14330" xr:uid="{00000000-0005-0000-0000-0000413F0000}"/>
    <cellStyle name="쉼표 [0] 2 7 2 4 2 2 2" xfId="14331" xr:uid="{00000000-0005-0000-0000-0000423F0000}"/>
    <cellStyle name="쉼표 [0] 2 7 2 4 2 3" xfId="14332" xr:uid="{00000000-0005-0000-0000-0000433F0000}"/>
    <cellStyle name="쉼표 [0] 2 7 2 4 3" xfId="14333" xr:uid="{00000000-0005-0000-0000-0000443F0000}"/>
    <cellStyle name="쉼표 [0] 2 7 2 4 3 2" xfId="14334" xr:uid="{00000000-0005-0000-0000-0000453F0000}"/>
    <cellStyle name="쉼표 [0] 2 7 2 4 3 2 2" xfId="14335" xr:uid="{00000000-0005-0000-0000-0000463F0000}"/>
    <cellStyle name="쉼표 [0] 2 7 2 4 3 3" xfId="14336" xr:uid="{00000000-0005-0000-0000-0000473F0000}"/>
    <cellStyle name="쉼표 [0] 2 7 2 4 4" xfId="14337" xr:uid="{00000000-0005-0000-0000-0000483F0000}"/>
    <cellStyle name="쉼표 [0] 2 7 2 4 4 2" xfId="14338" xr:uid="{00000000-0005-0000-0000-0000493F0000}"/>
    <cellStyle name="쉼표 [0] 2 7 2 4 5" xfId="14339" xr:uid="{00000000-0005-0000-0000-00004A3F0000}"/>
    <cellStyle name="쉼표 [0] 2 7 2 4 6" xfId="39507" xr:uid="{00000000-0005-0000-0000-00004B3F0000}"/>
    <cellStyle name="쉼표 [0] 2 7 2 5" xfId="14340" xr:uid="{00000000-0005-0000-0000-00004C3F0000}"/>
    <cellStyle name="쉼표 [0] 2 7 2 5 2" xfId="14341" xr:uid="{00000000-0005-0000-0000-00004D3F0000}"/>
    <cellStyle name="쉼표 [0] 2 7 2 5 2 2" xfId="14342" xr:uid="{00000000-0005-0000-0000-00004E3F0000}"/>
    <cellStyle name="쉼표 [0] 2 7 2 5 3" xfId="14343" xr:uid="{00000000-0005-0000-0000-00004F3F0000}"/>
    <cellStyle name="쉼표 [0] 2 7 2 6" xfId="14344" xr:uid="{00000000-0005-0000-0000-0000503F0000}"/>
    <cellStyle name="쉼표 [0] 2 7 2 6 2" xfId="14345" xr:uid="{00000000-0005-0000-0000-0000513F0000}"/>
    <cellStyle name="쉼표 [0] 2 7 2 6 2 2" xfId="14346" xr:uid="{00000000-0005-0000-0000-0000523F0000}"/>
    <cellStyle name="쉼표 [0] 2 7 2 6 3" xfId="14347" xr:uid="{00000000-0005-0000-0000-0000533F0000}"/>
    <cellStyle name="쉼표 [0] 2 7 2 7" xfId="14348" xr:uid="{00000000-0005-0000-0000-0000543F0000}"/>
    <cellStyle name="쉼표 [0] 2 7 2 7 2" xfId="14349" xr:uid="{00000000-0005-0000-0000-0000553F0000}"/>
    <cellStyle name="쉼표 [0] 2 7 2 8" xfId="14350" xr:uid="{00000000-0005-0000-0000-0000563F0000}"/>
    <cellStyle name="쉼표 [0] 2 7 2 9" xfId="39508" xr:uid="{00000000-0005-0000-0000-0000573F0000}"/>
    <cellStyle name="쉼표 [0] 2 7 3" xfId="14351" xr:uid="{00000000-0005-0000-0000-0000583F0000}"/>
    <cellStyle name="쉼표 [0] 2 7 3 2" xfId="14352" xr:uid="{00000000-0005-0000-0000-0000593F0000}"/>
    <cellStyle name="쉼표 [0] 2 7 3 2 2" xfId="14353" xr:uid="{00000000-0005-0000-0000-00005A3F0000}"/>
    <cellStyle name="쉼표 [0] 2 7 3 2 2 2" xfId="14354" xr:uid="{00000000-0005-0000-0000-00005B3F0000}"/>
    <cellStyle name="쉼표 [0] 2 7 3 2 2 2 2" xfId="14355" xr:uid="{00000000-0005-0000-0000-00005C3F0000}"/>
    <cellStyle name="쉼표 [0] 2 7 3 2 2 2 2 2" xfId="14356" xr:uid="{00000000-0005-0000-0000-00005D3F0000}"/>
    <cellStyle name="쉼표 [0] 2 7 3 2 2 2 3" xfId="14357" xr:uid="{00000000-0005-0000-0000-00005E3F0000}"/>
    <cellStyle name="쉼표 [0] 2 7 3 2 2 3" xfId="14358" xr:uid="{00000000-0005-0000-0000-00005F3F0000}"/>
    <cellStyle name="쉼표 [0] 2 7 3 2 2 3 2" xfId="14359" xr:uid="{00000000-0005-0000-0000-0000603F0000}"/>
    <cellStyle name="쉼표 [0] 2 7 3 2 2 3 2 2" xfId="14360" xr:uid="{00000000-0005-0000-0000-0000613F0000}"/>
    <cellStyle name="쉼표 [0] 2 7 3 2 2 3 3" xfId="14361" xr:uid="{00000000-0005-0000-0000-0000623F0000}"/>
    <cellStyle name="쉼표 [0] 2 7 3 2 2 4" xfId="14362" xr:uid="{00000000-0005-0000-0000-0000633F0000}"/>
    <cellStyle name="쉼표 [0] 2 7 3 2 2 4 2" xfId="14363" xr:uid="{00000000-0005-0000-0000-0000643F0000}"/>
    <cellStyle name="쉼표 [0] 2 7 3 2 2 5" xfId="14364" xr:uid="{00000000-0005-0000-0000-0000653F0000}"/>
    <cellStyle name="쉼표 [0] 2 7 3 2 3" xfId="14365" xr:uid="{00000000-0005-0000-0000-0000663F0000}"/>
    <cellStyle name="쉼표 [0] 2 7 3 2 3 2" xfId="14366" xr:uid="{00000000-0005-0000-0000-0000673F0000}"/>
    <cellStyle name="쉼표 [0] 2 7 3 2 3 2 2" xfId="14367" xr:uid="{00000000-0005-0000-0000-0000683F0000}"/>
    <cellStyle name="쉼표 [0] 2 7 3 2 3 3" xfId="14368" xr:uid="{00000000-0005-0000-0000-0000693F0000}"/>
    <cellStyle name="쉼표 [0] 2 7 3 2 4" xfId="14369" xr:uid="{00000000-0005-0000-0000-00006A3F0000}"/>
    <cellStyle name="쉼표 [0] 2 7 3 2 4 2" xfId="14370" xr:uid="{00000000-0005-0000-0000-00006B3F0000}"/>
    <cellStyle name="쉼표 [0] 2 7 3 2 4 2 2" xfId="14371" xr:uid="{00000000-0005-0000-0000-00006C3F0000}"/>
    <cellStyle name="쉼표 [0] 2 7 3 2 4 3" xfId="14372" xr:uid="{00000000-0005-0000-0000-00006D3F0000}"/>
    <cellStyle name="쉼표 [0] 2 7 3 2 5" xfId="14373" xr:uid="{00000000-0005-0000-0000-00006E3F0000}"/>
    <cellStyle name="쉼표 [0] 2 7 3 2 5 2" xfId="14374" xr:uid="{00000000-0005-0000-0000-00006F3F0000}"/>
    <cellStyle name="쉼표 [0] 2 7 3 2 6" xfId="14375" xr:uid="{00000000-0005-0000-0000-0000703F0000}"/>
    <cellStyle name="쉼표 [0] 2 7 3 2 7" xfId="39509" xr:uid="{00000000-0005-0000-0000-0000713F0000}"/>
    <cellStyle name="쉼표 [0] 2 7 3 3" xfId="14376" xr:uid="{00000000-0005-0000-0000-0000723F0000}"/>
    <cellStyle name="쉼표 [0] 2 7 3 3 2" xfId="14377" xr:uid="{00000000-0005-0000-0000-0000733F0000}"/>
    <cellStyle name="쉼표 [0] 2 7 3 3 2 2" xfId="14378" xr:uid="{00000000-0005-0000-0000-0000743F0000}"/>
    <cellStyle name="쉼표 [0] 2 7 3 3 2 2 2" xfId="14379" xr:uid="{00000000-0005-0000-0000-0000753F0000}"/>
    <cellStyle name="쉼표 [0] 2 7 3 3 2 3" xfId="14380" xr:uid="{00000000-0005-0000-0000-0000763F0000}"/>
    <cellStyle name="쉼표 [0] 2 7 3 3 3" xfId="14381" xr:uid="{00000000-0005-0000-0000-0000773F0000}"/>
    <cellStyle name="쉼표 [0] 2 7 3 3 3 2" xfId="14382" xr:uid="{00000000-0005-0000-0000-0000783F0000}"/>
    <cellStyle name="쉼표 [0] 2 7 3 3 3 2 2" xfId="14383" xr:uid="{00000000-0005-0000-0000-0000793F0000}"/>
    <cellStyle name="쉼표 [0] 2 7 3 3 3 3" xfId="14384" xr:uid="{00000000-0005-0000-0000-00007A3F0000}"/>
    <cellStyle name="쉼표 [0] 2 7 3 3 4" xfId="14385" xr:uid="{00000000-0005-0000-0000-00007B3F0000}"/>
    <cellStyle name="쉼표 [0] 2 7 3 3 4 2" xfId="14386" xr:uid="{00000000-0005-0000-0000-00007C3F0000}"/>
    <cellStyle name="쉼표 [0] 2 7 3 3 5" xfId="14387" xr:uid="{00000000-0005-0000-0000-00007D3F0000}"/>
    <cellStyle name="쉼표 [0] 2 7 3 4" xfId="14388" xr:uid="{00000000-0005-0000-0000-00007E3F0000}"/>
    <cellStyle name="쉼표 [0] 2 7 3 4 2" xfId="14389" xr:uid="{00000000-0005-0000-0000-00007F3F0000}"/>
    <cellStyle name="쉼표 [0] 2 7 3 4 2 2" xfId="14390" xr:uid="{00000000-0005-0000-0000-0000803F0000}"/>
    <cellStyle name="쉼표 [0] 2 7 3 4 2 2 2" xfId="14391" xr:uid="{00000000-0005-0000-0000-0000813F0000}"/>
    <cellStyle name="쉼표 [0] 2 7 3 4 2 3" xfId="14392" xr:uid="{00000000-0005-0000-0000-0000823F0000}"/>
    <cellStyle name="쉼표 [0] 2 7 3 4 3" xfId="14393" xr:uid="{00000000-0005-0000-0000-0000833F0000}"/>
    <cellStyle name="쉼표 [0] 2 7 3 4 3 2" xfId="14394" xr:uid="{00000000-0005-0000-0000-0000843F0000}"/>
    <cellStyle name="쉼표 [0] 2 7 3 4 3 2 2" xfId="14395" xr:uid="{00000000-0005-0000-0000-0000853F0000}"/>
    <cellStyle name="쉼표 [0] 2 7 3 4 3 3" xfId="14396" xr:uid="{00000000-0005-0000-0000-0000863F0000}"/>
    <cellStyle name="쉼표 [0] 2 7 3 4 4" xfId="14397" xr:uid="{00000000-0005-0000-0000-0000873F0000}"/>
    <cellStyle name="쉼표 [0] 2 7 3 4 4 2" xfId="14398" xr:uid="{00000000-0005-0000-0000-0000883F0000}"/>
    <cellStyle name="쉼표 [0] 2 7 3 4 5" xfId="14399" xr:uid="{00000000-0005-0000-0000-0000893F0000}"/>
    <cellStyle name="쉼표 [0] 2 7 3 5" xfId="14400" xr:uid="{00000000-0005-0000-0000-00008A3F0000}"/>
    <cellStyle name="쉼표 [0] 2 7 3 5 2" xfId="14401" xr:uid="{00000000-0005-0000-0000-00008B3F0000}"/>
    <cellStyle name="쉼표 [0] 2 7 3 5 2 2" xfId="14402" xr:uid="{00000000-0005-0000-0000-00008C3F0000}"/>
    <cellStyle name="쉼표 [0] 2 7 3 5 3" xfId="14403" xr:uid="{00000000-0005-0000-0000-00008D3F0000}"/>
    <cellStyle name="쉼표 [0] 2 7 3 6" xfId="14404" xr:uid="{00000000-0005-0000-0000-00008E3F0000}"/>
    <cellStyle name="쉼표 [0] 2 7 3 6 2" xfId="14405" xr:uid="{00000000-0005-0000-0000-00008F3F0000}"/>
    <cellStyle name="쉼표 [0] 2 7 3 6 2 2" xfId="14406" xr:uid="{00000000-0005-0000-0000-0000903F0000}"/>
    <cellStyle name="쉼표 [0] 2 7 3 6 3" xfId="14407" xr:uid="{00000000-0005-0000-0000-0000913F0000}"/>
    <cellStyle name="쉼표 [0] 2 7 3 7" xfId="14408" xr:uid="{00000000-0005-0000-0000-0000923F0000}"/>
    <cellStyle name="쉼표 [0] 2 7 3 7 2" xfId="14409" xr:uid="{00000000-0005-0000-0000-0000933F0000}"/>
    <cellStyle name="쉼표 [0] 2 7 3 8" xfId="14410" xr:uid="{00000000-0005-0000-0000-0000943F0000}"/>
    <cellStyle name="쉼표 [0] 2 7 3 9" xfId="39510" xr:uid="{00000000-0005-0000-0000-0000953F0000}"/>
    <cellStyle name="쉼표 [0] 2 7 4" xfId="14411" xr:uid="{00000000-0005-0000-0000-0000963F0000}"/>
    <cellStyle name="쉼표 [0] 2 7 4 2" xfId="14412" xr:uid="{00000000-0005-0000-0000-0000973F0000}"/>
    <cellStyle name="쉼표 [0] 2 7 4 2 2" xfId="14413" xr:uid="{00000000-0005-0000-0000-0000983F0000}"/>
    <cellStyle name="쉼표 [0] 2 7 4 2 2 2" xfId="14414" xr:uid="{00000000-0005-0000-0000-0000993F0000}"/>
    <cellStyle name="쉼표 [0] 2 7 4 2 2 2 2" xfId="14415" xr:uid="{00000000-0005-0000-0000-00009A3F0000}"/>
    <cellStyle name="쉼표 [0] 2 7 4 2 2 3" xfId="14416" xr:uid="{00000000-0005-0000-0000-00009B3F0000}"/>
    <cellStyle name="쉼표 [0] 2 7 4 2 3" xfId="14417" xr:uid="{00000000-0005-0000-0000-00009C3F0000}"/>
    <cellStyle name="쉼표 [0] 2 7 4 2 3 2" xfId="14418" xr:uid="{00000000-0005-0000-0000-00009D3F0000}"/>
    <cellStyle name="쉼표 [0] 2 7 4 2 3 2 2" xfId="14419" xr:uid="{00000000-0005-0000-0000-00009E3F0000}"/>
    <cellStyle name="쉼표 [0] 2 7 4 2 3 3" xfId="14420" xr:uid="{00000000-0005-0000-0000-00009F3F0000}"/>
    <cellStyle name="쉼표 [0] 2 7 4 2 4" xfId="14421" xr:uid="{00000000-0005-0000-0000-0000A03F0000}"/>
    <cellStyle name="쉼표 [0] 2 7 4 2 4 2" xfId="14422" xr:uid="{00000000-0005-0000-0000-0000A13F0000}"/>
    <cellStyle name="쉼표 [0] 2 7 4 2 5" xfId="14423" xr:uid="{00000000-0005-0000-0000-0000A23F0000}"/>
    <cellStyle name="쉼표 [0] 2 7 4 2 6" xfId="39511" xr:uid="{00000000-0005-0000-0000-0000A33F0000}"/>
    <cellStyle name="쉼표 [0] 2 7 4 3" xfId="14424" xr:uid="{00000000-0005-0000-0000-0000A43F0000}"/>
    <cellStyle name="쉼표 [0] 2 7 4 3 2" xfId="14425" xr:uid="{00000000-0005-0000-0000-0000A53F0000}"/>
    <cellStyle name="쉼표 [0] 2 7 4 3 2 2" xfId="14426" xr:uid="{00000000-0005-0000-0000-0000A63F0000}"/>
    <cellStyle name="쉼표 [0] 2 7 4 3 3" xfId="14427" xr:uid="{00000000-0005-0000-0000-0000A73F0000}"/>
    <cellStyle name="쉼표 [0] 2 7 4 4" xfId="14428" xr:uid="{00000000-0005-0000-0000-0000A83F0000}"/>
    <cellStyle name="쉼표 [0] 2 7 4 4 2" xfId="14429" xr:uid="{00000000-0005-0000-0000-0000A93F0000}"/>
    <cellStyle name="쉼표 [0] 2 7 4 4 2 2" xfId="14430" xr:uid="{00000000-0005-0000-0000-0000AA3F0000}"/>
    <cellStyle name="쉼표 [0] 2 7 4 4 3" xfId="14431" xr:uid="{00000000-0005-0000-0000-0000AB3F0000}"/>
    <cellStyle name="쉼표 [0] 2 7 4 5" xfId="14432" xr:uid="{00000000-0005-0000-0000-0000AC3F0000}"/>
    <cellStyle name="쉼표 [0] 2 7 4 5 2" xfId="14433" xr:uid="{00000000-0005-0000-0000-0000AD3F0000}"/>
    <cellStyle name="쉼표 [0] 2 7 4 6" xfId="14434" xr:uid="{00000000-0005-0000-0000-0000AE3F0000}"/>
    <cellStyle name="쉼표 [0] 2 7 4 7" xfId="39512" xr:uid="{00000000-0005-0000-0000-0000AF3F0000}"/>
    <cellStyle name="쉼표 [0] 2 7 5" xfId="14435" xr:uid="{00000000-0005-0000-0000-0000B03F0000}"/>
    <cellStyle name="쉼표 [0] 2 7 5 2" xfId="14436" xr:uid="{00000000-0005-0000-0000-0000B13F0000}"/>
    <cellStyle name="쉼표 [0] 2 7 5 2 2" xfId="14437" xr:uid="{00000000-0005-0000-0000-0000B23F0000}"/>
    <cellStyle name="쉼표 [0] 2 7 5 2 2 2" xfId="14438" xr:uid="{00000000-0005-0000-0000-0000B33F0000}"/>
    <cellStyle name="쉼표 [0] 2 7 5 2 3" xfId="14439" xr:uid="{00000000-0005-0000-0000-0000B43F0000}"/>
    <cellStyle name="쉼표 [0] 2 7 5 3" xfId="14440" xr:uid="{00000000-0005-0000-0000-0000B53F0000}"/>
    <cellStyle name="쉼표 [0] 2 7 5 3 2" xfId="14441" xr:uid="{00000000-0005-0000-0000-0000B63F0000}"/>
    <cellStyle name="쉼표 [0] 2 7 5 3 2 2" xfId="14442" xr:uid="{00000000-0005-0000-0000-0000B73F0000}"/>
    <cellStyle name="쉼표 [0] 2 7 5 3 3" xfId="14443" xr:uid="{00000000-0005-0000-0000-0000B83F0000}"/>
    <cellStyle name="쉼표 [0] 2 7 5 4" xfId="14444" xr:uid="{00000000-0005-0000-0000-0000B93F0000}"/>
    <cellStyle name="쉼표 [0] 2 7 5 4 2" xfId="14445" xr:uid="{00000000-0005-0000-0000-0000BA3F0000}"/>
    <cellStyle name="쉼표 [0] 2 7 5 5" xfId="14446" xr:uid="{00000000-0005-0000-0000-0000BB3F0000}"/>
    <cellStyle name="쉼표 [0] 2 7 5 6" xfId="39513" xr:uid="{00000000-0005-0000-0000-0000BC3F0000}"/>
    <cellStyle name="쉼표 [0] 2 7 6" xfId="14447" xr:uid="{00000000-0005-0000-0000-0000BD3F0000}"/>
    <cellStyle name="쉼표 [0] 2 7 6 2" xfId="14448" xr:uid="{00000000-0005-0000-0000-0000BE3F0000}"/>
    <cellStyle name="쉼표 [0] 2 7 6 2 2" xfId="14449" xr:uid="{00000000-0005-0000-0000-0000BF3F0000}"/>
    <cellStyle name="쉼표 [0] 2 7 6 2 2 2" xfId="14450" xr:uid="{00000000-0005-0000-0000-0000C03F0000}"/>
    <cellStyle name="쉼표 [0] 2 7 6 2 3" xfId="14451" xr:uid="{00000000-0005-0000-0000-0000C13F0000}"/>
    <cellStyle name="쉼표 [0] 2 7 6 3" xfId="14452" xr:uid="{00000000-0005-0000-0000-0000C23F0000}"/>
    <cellStyle name="쉼표 [0] 2 7 6 3 2" xfId="14453" xr:uid="{00000000-0005-0000-0000-0000C33F0000}"/>
    <cellStyle name="쉼표 [0] 2 7 6 3 2 2" xfId="14454" xr:uid="{00000000-0005-0000-0000-0000C43F0000}"/>
    <cellStyle name="쉼표 [0] 2 7 6 3 3" xfId="14455" xr:uid="{00000000-0005-0000-0000-0000C53F0000}"/>
    <cellStyle name="쉼표 [0] 2 7 6 4" xfId="14456" xr:uid="{00000000-0005-0000-0000-0000C63F0000}"/>
    <cellStyle name="쉼표 [0] 2 7 6 4 2" xfId="14457" xr:uid="{00000000-0005-0000-0000-0000C73F0000}"/>
    <cellStyle name="쉼표 [0] 2 7 6 5" xfId="14458" xr:uid="{00000000-0005-0000-0000-0000C83F0000}"/>
    <cellStyle name="쉼표 [0] 2 7 7" xfId="14459" xr:uid="{00000000-0005-0000-0000-0000C93F0000}"/>
    <cellStyle name="쉼표 [0] 2 7 7 2" xfId="14460" xr:uid="{00000000-0005-0000-0000-0000CA3F0000}"/>
    <cellStyle name="쉼표 [0] 2 7 7 2 2" xfId="14461" xr:uid="{00000000-0005-0000-0000-0000CB3F0000}"/>
    <cellStyle name="쉼표 [0] 2 7 7 3" xfId="14462" xr:uid="{00000000-0005-0000-0000-0000CC3F0000}"/>
    <cellStyle name="쉼표 [0] 2 7 8" xfId="14463" xr:uid="{00000000-0005-0000-0000-0000CD3F0000}"/>
    <cellStyle name="쉼표 [0] 2 7 8 2" xfId="14464" xr:uid="{00000000-0005-0000-0000-0000CE3F0000}"/>
    <cellStyle name="쉼표 [0] 2 7 8 2 2" xfId="14465" xr:uid="{00000000-0005-0000-0000-0000CF3F0000}"/>
    <cellStyle name="쉼표 [0] 2 7 8 3" xfId="14466" xr:uid="{00000000-0005-0000-0000-0000D03F0000}"/>
    <cellStyle name="쉼표 [0] 2 7 9" xfId="14467" xr:uid="{00000000-0005-0000-0000-0000D13F0000}"/>
    <cellStyle name="쉼표 [0] 2 7 9 2" xfId="14468" xr:uid="{00000000-0005-0000-0000-0000D23F0000}"/>
    <cellStyle name="쉼표 [0] 2 8" xfId="14469" xr:uid="{00000000-0005-0000-0000-0000D33F0000}"/>
    <cellStyle name="쉼표 [0] 2 8 10" xfId="14470" xr:uid="{00000000-0005-0000-0000-0000D43F0000}"/>
    <cellStyle name="쉼표 [0] 2 8 11" xfId="39514" xr:uid="{00000000-0005-0000-0000-0000D53F0000}"/>
    <cellStyle name="쉼표 [0] 2 8 2" xfId="14471" xr:uid="{00000000-0005-0000-0000-0000D63F0000}"/>
    <cellStyle name="쉼표 [0] 2 8 2 2" xfId="14472" xr:uid="{00000000-0005-0000-0000-0000D73F0000}"/>
    <cellStyle name="쉼표 [0] 2 8 2 2 2" xfId="14473" xr:uid="{00000000-0005-0000-0000-0000D83F0000}"/>
    <cellStyle name="쉼표 [0] 2 8 2 2 2 2" xfId="14474" xr:uid="{00000000-0005-0000-0000-0000D93F0000}"/>
    <cellStyle name="쉼표 [0] 2 8 2 2 2 2 2" xfId="14475" xr:uid="{00000000-0005-0000-0000-0000DA3F0000}"/>
    <cellStyle name="쉼표 [0] 2 8 2 2 2 2 2 2" xfId="14476" xr:uid="{00000000-0005-0000-0000-0000DB3F0000}"/>
    <cellStyle name="쉼표 [0] 2 8 2 2 2 2 3" xfId="14477" xr:uid="{00000000-0005-0000-0000-0000DC3F0000}"/>
    <cellStyle name="쉼표 [0] 2 8 2 2 2 3" xfId="14478" xr:uid="{00000000-0005-0000-0000-0000DD3F0000}"/>
    <cellStyle name="쉼표 [0] 2 8 2 2 2 3 2" xfId="14479" xr:uid="{00000000-0005-0000-0000-0000DE3F0000}"/>
    <cellStyle name="쉼표 [0] 2 8 2 2 2 3 2 2" xfId="14480" xr:uid="{00000000-0005-0000-0000-0000DF3F0000}"/>
    <cellStyle name="쉼표 [0] 2 8 2 2 2 3 3" xfId="14481" xr:uid="{00000000-0005-0000-0000-0000E03F0000}"/>
    <cellStyle name="쉼표 [0] 2 8 2 2 2 4" xfId="14482" xr:uid="{00000000-0005-0000-0000-0000E13F0000}"/>
    <cellStyle name="쉼표 [0] 2 8 2 2 2 4 2" xfId="14483" xr:uid="{00000000-0005-0000-0000-0000E23F0000}"/>
    <cellStyle name="쉼표 [0] 2 8 2 2 2 5" xfId="14484" xr:uid="{00000000-0005-0000-0000-0000E33F0000}"/>
    <cellStyle name="쉼표 [0] 2 8 2 2 3" xfId="14485" xr:uid="{00000000-0005-0000-0000-0000E43F0000}"/>
    <cellStyle name="쉼표 [0] 2 8 2 2 3 2" xfId="14486" xr:uid="{00000000-0005-0000-0000-0000E53F0000}"/>
    <cellStyle name="쉼표 [0] 2 8 2 2 3 2 2" xfId="14487" xr:uid="{00000000-0005-0000-0000-0000E63F0000}"/>
    <cellStyle name="쉼표 [0] 2 8 2 2 3 3" xfId="14488" xr:uid="{00000000-0005-0000-0000-0000E73F0000}"/>
    <cellStyle name="쉼표 [0] 2 8 2 2 4" xfId="14489" xr:uid="{00000000-0005-0000-0000-0000E83F0000}"/>
    <cellStyle name="쉼표 [0] 2 8 2 2 4 2" xfId="14490" xr:uid="{00000000-0005-0000-0000-0000E93F0000}"/>
    <cellStyle name="쉼표 [0] 2 8 2 2 4 2 2" xfId="14491" xr:uid="{00000000-0005-0000-0000-0000EA3F0000}"/>
    <cellStyle name="쉼표 [0] 2 8 2 2 4 3" xfId="14492" xr:uid="{00000000-0005-0000-0000-0000EB3F0000}"/>
    <cellStyle name="쉼표 [0] 2 8 2 2 5" xfId="14493" xr:uid="{00000000-0005-0000-0000-0000EC3F0000}"/>
    <cellStyle name="쉼표 [0] 2 8 2 2 5 2" xfId="14494" xr:uid="{00000000-0005-0000-0000-0000ED3F0000}"/>
    <cellStyle name="쉼표 [0] 2 8 2 2 6" xfId="14495" xr:uid="{00000000-0005-0000-0000-0000EE3F0000}"/>
    <cellStyle name="쉼표 [0] 2 8 2 2 7" xfId="39515" xr:uid="{00000000-0005-0000-0000-0000EF3F0000}"/>
    <cellStyle name="쉼표 [0] 2 8 2 3" xfId="14496" xr:uid="{00000000-0005-0000-0000-0000F03F0000}"/>
    <cellStyle name="쉼표 [0] 2 8 2 3 2" xfId="14497" xr:uid="{00000000-0005-0000-0000-0000F13F0000}"/>
    <cellStyle name="쉼표 [0] 2 8 2 3 2 2" xfId="14498" xr:uid="{00000000-0005-0000-0000-0000F23F0000}"/>
    <cellStyle name="쉼표 [0] 2 8 2 3 2 2 2" xfId="14499" xr:uid="{00000000-0005-0000-0000-0000F33F0000}"/>
    <cellStyle name="쉼표 [0] 2 8 2 3 2 3" xfId="14500" xr:uid="{00000000-0005-0000-0000-0000F43F0000}"/>
    <cellStyle name="쉼표 [0] 2 8 2 3 3" xfId="14501" xr:uid="{00000000-0005-0000-0000-0000F53F0000}"/>
    <cellStyle name="쉼표 [0] 2 8 2 3 3 2" xfId="14502" xr:uid="{00000000-0005-0000-0000-0000F63F0000}"/>
    <cellStyle name="쉼표 [0] 2 8 2 3 3 2 2" xfId="14503" xr:uid="{00000000-0005-0000-0000-0000F73F0000}"/>
    <cellStyle name="쉼표 [0] 2 8 2 3 3 3" xfId="14504" xr:uid="{00000000-0005-0000-0000-0000F83F0000}"/>
    <cellStyle name="쉼표 [0] 2 8 2 3 4" xfId="14505" xr:uid="{00000000-0005-0000-0000-0000F93F0000}"/>
    <cellStyle name="쉼표 [0] 2 8 2 3 4 2" xfId="14506" xr:uid="{00000000-0005-0000-0000-0000FA3F0000}"/>
    <cellStyle name="쉼표 [0] 2 8 2 3 5" xfId="14507" xr:uid="{00000000-0005-0000-0000-0000FB3F0000}"/>
    <cellStyle name="쉼표 [0] 2 8 2 4" xfId="14508" xr:uid="{00000000-0005-0000-0000-0000FC3F0000}"/>
    <cellStyle name="쉼표 [0] 2 8 2 4 2" xfId="14509" xr:uid="{00000000-0005-0000-0000-0000FD3F0000}"/>
    <cellStyle name="쉼표 [0] 2 8 2 4 2 2" xfId="14510" xr:uid="{00000000-0005-0000-0000-0000FE3F0000}"/>
    <cellStyle name="쉼표 [0] 2 8 2 4 2 2 2" xfId="14511" xr:uid="{00000000-0005-0000-0000-0000FF3F0000}"/>
    <cellStyle name="쉼표 [0] 2 8 2 4 2 3" xfId="14512" xr:uid="{00000000-0005-0000-0000-000000400000}"/>
    <cellStyle name="쉼표 [0] 2 8 2 4 3" xfId="14513" xr:uid="{00000000-0005-0000-0000-000001400000}"/>
    <cellStyle name="쉼표 [0] 2 8 2 4 3 2" xfId="14514" xr:uid="{00000000-0005-0000-0000-000002400000}"/>
    <cellStyle name="쉼표 [0] 2 8 2 4 3 2 2" xfId="14515" xr:uid="{00000000-0005-0000-0000-000003400000}"/>
    <cellStyle name="쉼표 [0] 2 8 2 4 3 3" xfId="14516" xr:uid="{00000000-0005-0000-0000-000004400000}"/>
    <cellStyle name="쉼표 [0] 2 8 2 4 4" xfId="14517" xr:uid="{00000000-0005-0000-0000-000005400000}"/>
    <cellStyle name="쉼표 [0] 2 8 2 4 4 2" xfId="14518" xr:uid="{00000000-0005-0000-0000-000006400000}"/>
    <cellStyle name="쉼표 [0] 2 8 2 4 5" xfId="14519" xr:uid="{00000000-0005-0000-0000-000007400000}"/>
    <cellStyle name="쉼표 [0] 2 8 2 5" xfId="14520" xr:uid="{00000000-0005-0000-0000-000008400000}"/>
    <cellStyle name="쉼표 [0] 2 8 2 5 2" xfId="14521" xr:uid="{00000000-0005-0000-0000-000009400000}"/>
    <cellStyle name="쉼표 [0] 2 8 2 5 2 2" xfId="14522" xr:uid="{00000000-0005-0000-0000-00000A400000}"/>
    <cellStyle name="쉼표 [0] 2 8 2 5 3" xfId="14523" xr:uid="{00000000-0005-0000-0000-00000B400000}"/>
    <cellStyle name="쉼표 [0] 2 8 2 6" xfId="14524" xr:uid="{00000000-0005-0000-0000-00000C400000}"/>
    <cellStyle name="쉼표 [0] 2 8 2 6 2" xfId="14525" xr:uid="{00000000-0005-0000-0000-00000D400000}"/>
    <cellStyle name="쉼표 [0] 2 8 2 6 2 2" xfId="14526" xr:uid="{00000000-0005-0000-0000-00000E400000}"/>
    <cellStyle name="쉼표 [0] 2 8 2 6 3" xfId="14527" xr:uid="{00000000-0005-0000-0000-00000F400000}"/>
    <cellStyle name="쉼표 [0] 2 8 2 7" xfId="14528" xr:uid="{00000000-0005-0000-0000-000010400000}"/>
    <cellStyle name="쉼표 [0] 2 8 2 7 2" xfId="14529" xr:uid="{00000000-0005-0000-0000-000011400000}"/>
    <cellStyle name="쉼표 [0] 2 8 2 8" xfId="14530" xr:uid="{00000000-0005-0000-0000-000012400000}"/>
    <cellStyle name="쉼표 [0] 2 8 2 9" xfId="39516" xr:uid="{00000000-0005-0000-0000-000013400000}"/>
    <cellStyle name="쉼표 [0] 2 8 3" xfId="14531" xr:uid="{00000000-0005-0000-0000-000014400000}"/>
    <cellStyle name="쉼표 [0] 2 8 3 2" xfId="14532" xr:uid="{00000000-0005-0000-0000-000015400000}"/>
    <cellStyle name="쉼표 [0] 2 8 3 2 2" xfId="14533" xr:uid="{00000000-0005-0000-0000-000016400000}"/>
    <cellStyle name="쉼표 [0] 2 8 3 2 2 2" xfId="14534" xr:uid="{00000000-0005-0000-0000-000017400000}"/>
    <cellStyle name="쉼표 [0] 2 8 3 2 2 2 2" xfId="14535" xr:uid="{00000000-0005-0000-0000-000018400000}"/>
    <cellStyle name="쉼표 [0] 2 8 3 2 2 2 2 2" xfId="14536" xr:uid="{00000000-0005-0000-0000-000019400000}"/>
    <cellStyle name="쉼표 [0] 2 8 3 2 2 2 3" xfId="14537" xr:uid="{00000000-0005-0000-0000-00001A400000}"/>
    <cellStyle name="쉼표 [0] 2 8 3 2 2 3" xfId="14538" xr:uid="{00000000-0005-0000-0000-00001B400000}"/>
    <cellStyle name="쉼표 [0] 2 8 3 2 2 3 2" xfId="14539" xr:uid="{00000000-0005-0000-0000-00001C400000}"/>
    <cellStyle name="쉼표 [0] 2 8 3 2 2 3 2 2" xfId="14540" xr:uid="{00000000-0005-0000-0000-00001D400000}"/>
    <cellStyle name="쉼표 [0] 2 8 3 2 2 3 3" xfId="14541" xr:uid="{00000000-0005-0000-0000-00001E400000}"/>
    <cellStyle name="쉼표 [0] 2 8 3 2 2 4" xfId="14542" xr:uid="{00000000-0005-0000-0000-00001F400000}"/>
    <cellStyle name="쉼표 [0] 2 8 3 2 2 4 2" xfId="14543" xr:uid="{00000000-0005-0000-0000-000020400000}"/>
    <cellStyle name="쉼표 [0] 2 8 3 2 2 5" xfId="14544" xr:uid="{00000000-0005-0000-0000-000021400000}"/>
    <cellStyle name="쉼표 [0] 2 8 3 2 3" xfId="14545" xr:uid="{00000000-0005-0000-0000-000022400000}"/>
    <cellStyle name="쉼표 [0] 2 8 3 2 3 2" xfId="14546" xr:uid="{00000000-0005-0000-0000-000023400000}"/>
    <cellStyle name="쉼표 [0] 2 8 3 2 3 2 2" xfId="14547" xr:uid="{00000000-0005-0000-0000-000024400000}"/>
    <cellStyle name="쉼표 [0] 2 8 3 2 3 3" xfId="14548" xr:uid="{00000000-0005-0000-0000-000025400000}"/>
    <cellStyle name="쉼표 [0] 2 8 3 2 4" xfId="14549" xr:uid="{00000000-0005-0000-0000-000026400000}"/>
    <cellStyle name="쉼표 [0] 2 8 3 2 4 2" xfId="14550" xr:uid="{00000000-0005-0000-0000-000027400000}"/>
    <cellStyle name="쉼표 [0] 2 8 3 2 4 2 2" xfId="14551" xr:uid="{00000000-0005-0000-0000-000028400000}"/>
    <cellStyle name="쉼표 [0] 2 8 3 2 4 3" xfId="14552" xr:uid="{00000000-0005-0000-0000-000029400000}"/>
    <cellStyle name="쉼표 [0] 2 8 3 2 5" xfId="14553" xr:uid="{00000000-0005-0000-0000-00002A400000}"/>
    <cellStyle name="쉼표 [0] 2 8 3 2 5 2" xfId="14554" xr:uid="{00000000-0005-0000-0000-00002B400000}"/>
    <cellStyle name="쉼표 [0] 2 8 3 2 6" xfId="14555" xr:uid="{00000000-0005-0000-0000-00002C400000}"/>
    <cellStyle name="쉼표 [0] 2 8 3 2 7" xfId="39517" xr:uid="{00000000-0005-0000-0000-00002D400000}"/>
    <cellStyle name="쉼표 [0] 2 8 3 3" xfId="14556" xr:uid="{00000000-0005-0000-0000-00002E400000}"/>
    <cellStyle name="쉼표 [0] 2 8 3 3 2" xfId="14557" xr:uid="{00000000-0005-0000-0000-00002F400000}"/>
    <cellStyle name="쉼표 [0] 2 8 3 3 2 2" xfId="14558" xr:uid="{00000000-0005-0000-0000-000030400000}"/>
    <cellStyle name="쉼표 [0] 2 8 3 3 2 2 2" xfId="14559" xr:uid="{00000000-0005-0000-0000-000031400000}"/>
    <cellStyle name="쉼표 [0] 2 8 3 3 2 3" xfId="14560" xr:uid="{00000000-0005-0000-0000-000032400000}"/>
    <cellStyle name="쉼표 [0] 2 8 3 3 3" xfId="14561" xr:uid="{00000000-0005-0000-0000-000033400000}"/>
    <cellStyle name="쉼표 [0] 2 8 3 3 3 2" xfId="14562" xr:uid="{00000000-0005-0000-0000-000034400000}"/>
    <cellStyle name="쉼표 [0] 2 8 3 3 3 2 2" xfId="14563" xr:uid="{00000000-0005-0000-0000-000035400000}"/>
    <cellStyle name="쉼표 [0] 2 8 3 3 3 3" xfId="14564" xr:uid="{00000000-0005-0000-0000-000036400000}"/>
    <cellStyle name="쉼표 [0] 2 8 3 3 4" xfId="14565" xr:uid="{00000000-0005-0000-0000-000037400000}"/>
    <cellStyle name="쉼표 [0] 2 8 3 3 4 2" xfId="14566" xr:uid="{00000000-0005-0000-0000-000038400000}"/>
    <cellStyle name="쉼표 [0] 2 8 3 3 5" xfId="14567" xr:uid="{00000000-0005-0000-0000-000039400000}"/>
    <cellStyle name="쉼표 [0] 2 8 3 4" xfId="14568" xr:uid="{00000000-0005-0000-0000-00003A400000}"/>
    <cellStyle name="쉼표 [0] 2 8 3 4 2" xfId="14569" xr:uid="{00000000-0005-0000-0000-00003B400000}"/>
    <cellStyle name="쉼표 [0] 2 8 3 4 2 2" xfId="14570" xr:uid="{00000000-0005-0000-0000-00003C400000}"/>
    <cellStyle name="쉼표 [0] 2 8 3 4 2 2 2" xfId="14571" xr:uid="{00000000-0005-0000-0000-00003D400000}"/>
    <cellStyle name="쉼표 [0] 2 8 3 4 2 3" xfId="14572" xr:uid="{00000000-0005-0000-0000-00003E400000}"/>
    <cellStyle name="쉼표 [0] 2 8 3 4 3" xfId="14573" xr:uid="{00000000-0005-0000-0000-00003F400000}"/>
    <cellStyle name="쉼표 [0] 2 8 3 4 3 2" xfId="14574" xr:uid="{00000000-0005-0000-0000-000040400000}"/>
    <cellStyle name="쉼표 [0] 2 8 3 4 3 2 2" xfId="14575" xr:uid="{00000000-0005-0000-0000-000041400000}"/>
    <cellStyle name="쉼표 [0] 2 8 3 4 3 3" xfId="14576" xr:uid="{00000000-0005-0000-0000-000042400000}"/>
    <cellStyle name="쉼표 [0] 2 8 3 4 4" xfId="14577" xr:uid="{00000000-0005-0000-0000-000043400000}"/>
    <cellStyle name="쉼표 [0] 2 8 3 4 4 2" xfId="14578" xr:uid="{00000000-0005-0000-0000-000044400000}"/>
    <cellStyle name="쉼표 [0] 2 8 3 4 5" xfId="14579" xr:uid="{00000000-0005-0000-0000-000045400000}"/>
    <cellStyle name="쉼표 [0] 2 8 3 5" xfId="14580" xr:uid="{00000000-0005-0000-0000-000046400000}"/>
    <cellStyle name="쉼표 [0] 2 8 3 5 2" xfId="14581" xr:uid="{00000000-0005-0000-0000-000047400000}"/>
    <cellStyle name="쉼표 [0] 2 8 3 5 2 2" xfId="14582" xr:uid="{00000000-0005-0000-0000-000048400000}"/>
    <cellStyle name="쉼표 [0] 2 8 3 5 3" xfId="14583" xr:uid="{00000000-0005-0000-0000-000049400000}"/>
    <cellStyle name="쉼표 [0] 2 8 3 6" xfId="14584" xr:uid="{00000000-0005-0000-0000-00004A400000}"/>
    <cellStyle name="쉼표 [0] 2 8 3 6 2" xfId="14585" xr:uid="{00000000-0005-0000-0000-00004B400000}"/>
    <cellStyle name="쉼표 [0] 2 8 3 6 2 2" xfId="14586" xr:uid="{00000000-0005-0000-0000-00004C400000}"/>
    <cellStyle name="쉼표 [0] 2 8 3 6 3" xfId="14587" xr:uid="{00000000-0005-0000-0000-00004D400000}"/>
    <cellStyle name="쉼표 [0] 2 8 3 7" xfId="14588" xr:uid="{00000000-0005-0000-0000-00004E400000}"/>
    <cellStyle name="쉼표 [0] 2 8 3 7 2" xfId="14589" xr:uid="{00000000-0005-0000-0000-00004F400000}"/>
    <cellStyle name="쉼표 [0] 2 8 3 8" xfId="14590" xr:uid="{00000000-0005-0000-0000-000050400000}"/>
    <cellStyle name="쉼표 [0] 2 8 3 9" xfId="39518" xr:uid="{00000000-0005-0000-0000-000051400000}"/>
    <cellStyle name="쉼표 [0] 2 8 4" xfId="14591" xr:uid="{00000000-0005-0000-0000-000052400000}"/>
    <cellStyle name="쉼표 [0] 2 8 4 2" xfId="14592" xr:uid="{00000000-0005-0000-0000-000053400000}"/>
    <cellStyle name="쉼표 [0] 2 8 4 2 2" xfId="14593" xr:uid="{00000000-0005-0000-0000-000054400000}"/>
    <cellStyle name="쉼표 [0] 2 8 4 2 2 2" xfId="14594" xr:uid="{00000000-0005-0000-0000-000055400000}"/>
    <cellStyle name="쉼표 [0] 2 8 4 2 2 2 2" xfId="14595" xr:uid="{00000000-0005-0000-0000-000056400000}"/>
    <cellStyle name="쉼표 [0] 2 8 4 2 2 3" xfId="14596" xr:uid="{00000000-0005-0000-0000-000057400000}"/>
    <cellStyle name="쉼표 [0] 2 8 4 2 3" xfId="14597" xr:uid="{00000000-0005-0000-0000-000058400000}"/>
    <cellStyle name="쉼표 [0] 2 8 4 2 3 2" xfId="14598" xr:uid="{00000000-0005-0000-0000-000059400000}"/>
    <cellStyle name="쉼표 [0] 2 8 4 2 3 2 2" xfId="14599" xr:uid="{00000000-0005-0000-0000-00005A400000}"/>
    <cellStyle name="쉼표 [0] 2 8 4 2 3 3" xfId="14600" xr:uid="{00000000-0005-0000-0000-00005B400000}"/>
    <cellStyle name="쉼표 [0] 2 8 4 2 4" xfId="14601" xr:uid="{00000000-0005-0000-0000-00005C400000}"/>
    <cellStyle name="쉼표 [0] 2 8 4 2 4 2" xfId="14602" xr:uid="{00000000-0005-0000-0000-00005D400000}"/>
    <cellStyle name="쉼표 [0] 2 8 4 2 5" xfId="14603" xr:uid="{00000000-0005-0000-0000-00005E400000}"/>
    <cellStyle name="쉼표 [0] 2 8 4 3" xfId="14604" xr:uid="{00000000-0005-0000-0000-00005F400000}"/>
    <cellStyle name="쉼표 [0] 2 8 4 3 2" xfId="14605" xr:uid="{00000000-0005-0000-0000-000060400000}"/>
    <cellStyle name="쉼표 [0] 2 8 4 3 2 2" xfId="14606" xr:uid="{00000000-0005-0000-0000-000061400000}"/>
    <cellStyle name="쉼표 [0] 2 8 4 3 3" xfId="14607" xr:uid="{00000000-0005-0000-0000-000062400000}"/>
    <cellStyle name="쉼표 [0] 2 8 4 4" xfId="14608" xr:uid="{00000000-0005-0000-0000-000063400000}"/>
    <cellStyle name="쉼표 [0] 2 8 4 4 2" xfId="14609" xr:uid="{00000000-0005-0000-0000-000064400000}"/>
    <cellStyle name="쉼표 [0] 2 8 4 4 2 2" xfId="14610" xr:uid="{00000000-0005-0000-0000-000065400000}"/>
    <cellStyle name="쉼표 [0] 2 8 4 4 3" xfId="14611" xr:uid="{00000000-0005-0000-0000-000066400000}"/>
    <cellStyle name="쉼표 [0] 2 8 4 5" xfId="14612" xr:uid="{00000000-0005-0000-0000-000067400000}"/>
    <cellStyle name="쉼표 [0] 2 8 4 5 2" xfId="14613" xr:uid="{00000000-0005-0000-0000-000068400000}"/>
    <cellStyle name="쉼표 [0] 2 8 4 6" xfId="14614" xr:uid="{00000000-0005-0000-0000-000069400000}"/>
    <cellStyle name="쉼표 [0] 2 8 4 7" xfId="39519" xr:uid="{00000000-0005-0000-0000-00006A400000}"/>
    <cellStyle name="쉼표 [0] 2 8 5" xfId="14615" xr:uid="{00000000-0005-0000-0000-00006B400000}"/>
    <cellStyle name="쉼표 [0] 2 8 5 2" xfId="14616" xr:uid="{00000000-0005-0000-0000-00006C400000}"/>
    <cellStyle name="쉼표 [0] 2 8 5 2 2" xfId="14617" xr:uid="{00000000-0005-0000-0000-00006D400000}"/>
    <cellStyle name="쉼표 [0] 2 8 5 2 2 2" xfId="14618" xr:uid="{00000000-0005-0000-0000-00006E400000}"/>
    <cellStyle name="쉼표 [0] 2 8 5 2 3" xfId="14619" xr:uid="{00000000-0005-0000-0000-00006F400000}"/>
    <cellStyle name="쉼표 [0] 2 8 5 3" xfId="14620" xr:uid="{00000000-0005-0000-0000-000070400000}"/>
    <cellStyle name="쉼표 [0] 2 8 5 3 2" xfId="14621" xr:uid="{00000000-0005-0000-0000-000071400000}"/>
    <cellStyle name="쉼표 [0] 2 8 5 3 2 2" xfId="14622" xr:uid="{00000000-0005-0000-0000-000072400000}"/>
    <cellStyle name="쉼표 [0] 2 8 5 3 3" xfId="14623" xr:uid="{00000000-0005-0000-0000-000073400000}"/>
    <cellStyle name="쉼표 [0] 2 8 5 4" xfId="14624" xr:uid="{00000000-0005-0000-0000-000074400000}"/>
    <cellStyle name="쉼표 [0] 2 8 5 4 2" xfId="14625" xr:uid="{00000000-0005-0000-0000-000075400000}"/>
    <cellStyle name="쉼표 [0] 2 8 5 5" xfId="14626" xr:uid="{00000000-0005-0000-0000-000076400000}"/>
    <cellStyle name="쉼표 [0] 2 8 6" xfId="14627" xr:uid="{00000000-0005-0000-0000-000077400000}"/>
    <cellStyle name="쉼표 [0] 2 8 6 2" xfId="14628" xr:uid="{00000000-0005-0000-0000-000078400000}"/>
    <cellStyle name="쉼표 [0] 2 8 6 2 2" xfId="14629" xr:uid="{00000000-0005-0000-0000-000079400000}"/>
    <cellStyle name="쉼표 [0] 2 8 6 2 2 2" xfId="14630" xr:uid="{00000000-0005-0000-0000-00007A400000}"/>
    <cellStyle name="쉼표 [0] 2 8 6 2 3" xfId="14631" xr:uid="{00000000-0005-0000-0000-00007B400000}"/>
    <cellStyle name="쉼표 [0] 2 8 6 3" xfId="14632" xr:uid="{00000000-0005-0000-0000-00007C400000}"/>
    <cellStyle name="쉼표 [0] 2 8 6 3 2" xfId="14633" xr:uid="{00000000-0005-0000-0000-00007D400000}"/>
    <cellStyle name="쉼표 [0] 2 8 6 3 2 2" xfId="14634" xr:uid="{00000000-0005-0000-0000-00007E400000}"/>
    <cellStyle name="쉼표 [0] 2 8 6 3 3" xfId="14635" xr:uid="{00000000-0005-0000-0000-00007F400000}"/>
    <cellStyle name="쉼표 [0] 2 8 6 4" xfId="14636" xr:uid="{00000000-0005-0000-0000-000080400000}"/>
    <cellStyle name="쉼표 [0] 2 8 6 4 2" xfId="14637" xr:uid="{00000000-0005-0000-0000-000081400000}"/>
    <cellStyle name="쉼표 [0] 2 8 6 5" xfId="14638" xr:uid="{00000000-0005-0000-0000-000082400000}"/>
    <cellStyle name="쉼표 [0] 2 8 7" xfId="14639" xr:uid="{00000000-0005-0000-0000-000083400000}"/>
    <cellStyle name="쉼표 [0] 2 8 7 2" xfId="14640" xr:uid="{00000000-0005-0000-0000-000084400000}"/>
    <cellStyle name="쉼표 [0] 2 8 7 2 2" xfId="14641" xr:uid="{00000000-0005-0000-0000-000085400000}"/>
    <cellStyle name="쉼표 [0] 2 8 7 3" xfId="14642" xr:uid="{00000000-0005-0000-0000-000086400000}"/>
    <cellStyle name="쉼표 [0] 2 8 8" xfId="14643" xr:uid="{00000000-0005-0000-0000-000087400000}"/>
    <cellStyle name="쉼표 [0] 2 8 8 2" xfId="14644" xr:uid="{00000000-0005-0000-0000-000088400000}"/>
    <cellStyle name="쉼표 [0] 2 8 8 2 2" xfId="14645" xr:uid="{00000000-0005-0000-0000-000089400000}"/>
    <cellStyle name="쉼표 [0] 2 8 8 3" xfId="14646" xr:uid="{00000000-0005-0000-0000-00008A400000}"/>
    <cellStyle name="쉼표 [0] 2 8 9" xfId="14647" xr:uid="{00000000-0005-0000-0000-00008B400000}"/>
    <cellStyle name="쉼표 [0] 2 8 9 2" xfId="14648" xr:uid="{00000000-0005-0000-0000-00008C400000}"/>
    <cellStyle name="쉼표 [0] 2 9" xfId="14649" xr:uid="{00000000-0005-0000-0000-00008D400000}"/>
    <cellStyle name="쉼표 [0] 2 9 10" xfId="14650" xr:uid="{00000000-0005-0000-0000-00008E400000}"/>
    <cellStyle name="쉼표 [0] 2 9 11" xfId="39520" xr:uid="{00000000-0005-0000-0000-00008F400000}"/>
    <cellStyle name="쉼표 [0] 2 9 2" xfId="14651" xr:uid="{00000000-0005-0000-0000-000090400000}"/>
    <cellStyle name="쉼표 [0] 2 9 2 2" xfId="14652" xr:uid="{00000000-0005-0000-0000-000091400000}"/>
    <cellStyle name="쉼표 [0] 2 9 2 2 2" xfId="14653" xr:uid="{00000000-0005-0000-0000-000092400000}"/>
    <cellStyle name="쉼표 [0] 2 9 2 2 2 2" xfId="14654" xr:uid="{00000000-0005-0000-0000-000093400000}"/>
    <cellStyle name="쉼표 [0] 2 9 2 2 2 2 2" xfId="14655" xr:uid="{00000000-0005-0000-0000-000094400000}"/>
    <cellStyle name="쉼표 [0] 2 9 2 2 2 2 2 2" xfId="14656" xr:uid="{00000000-0005-0000-0000-000095400000}"/>
    <cellStyle name="쉼표 [0] 2 9 2 2 2 2 3" xfId="14657" xr:uid="{00000000-0005-0000-0000-000096400000}"/>
    <cellStyle name="쉼표 [0] 2 9 2 2 2 3" xfId="14658" xr:uid="{00000000-0005-0000-0000-000097400000}"/>
    <cellStyle name="쉼표 [0] 2 9 2 2 2 3 2" xfId="14659" xr:uid="{00000000-0005-0000-0000-000098400000}"/>
    <cellStyle name="쉼표 [0] 2 9 2 2 2 3 2 2" xfId="14660" xr:uid="{00000000-0005-0000-0000-000099400000}"/>
    <cellStyle name="쉼표 [0] 2 9 2 2 2 3 3" xfId="14661" xr:uid="{00000000-0005-0000-0000-00009A400000}"/>
    <cellStyle name="쉼표 [0] 2 9 2 2 2 4" xfId="14662" xr:uid="{00000000-0005-0000-0000-00009B400000}"/>
    <cellStyle name="쉼표 [0] 2 9 2 2 2 4 2" xfId="14663" xr:uid="{00000000-0005-0000-0000-00009C400000}"/>
    <cellStyle name="쉼표 [0] 2 9 2 2 2 5" xfId="14664" xr:uid="{00000000-0005-0000-0000-00009D400000}"/>
    <cellStyle name="쉼표 [0] 2 9 2 2 3" xfId="14665" xr:uid="{00000000-0005-0000-0000-00009E400000}"/>
    <cellStyle name="쉼표 [0] 2 9 2 2 3 2" xfId="14666" xr:uid="{00000000-0005-0000-0000-00009F400000}"/>
    <cellStyle name="쉼표 [0] 2 9 2 2 3 2 2" xfId="14667" xr:uid="{00000000-0005-0000-0000-0000A0400000}"/>
    <cellStyle name="쉼표 [0] 2 9 2 2 3 3" xfId="14668" xr:uid="{00000000-0005-0000-0000-0000A1400000}"/>
    <cellStyle name="쉼표 [0] 2 9 2 2 4" xfId="14669" xr:uid="{00000000-0005-0000-0000-0000A2400000}"/>
    <cellStyle name="쉼표 [0] 2 9 2 2 4 2" xfId="14670" xr:uid="{00000000-0005-0000-0000-0000A3400000}"/>
    <cellStyle name="쉼표 [0] 2 9 2 2 4 2 2" xfId="14671" xr:uid="{00000000-0005-0000-0000-0000A4400000}"/>
    <cellStyle name="쉼표 [0] 2 9 2 2 4 3" xfId="14672" xr:uid="{00000000-0005-0000-0000-0000A5400000}"/>
    <cellStyle name="쉼표 [0] 2 9 2 2 5" xfId="14673" xr:uid="{00000000-0005-0000-0000-0000A6400000}"/>
    <cellStyle name="쉼표 [0] 2 9 2 2 5 2" xfId="14674" xr:uid="{00000000-0005-0000-0000-0000A7400000}"/>
    <cellStyle name="쉼표 [0] 2 9 2 2 6" xfId="14675" xr:uid="{00000000-0005-0000-0000-0000A8400000}"/>
    <cellStyle name="쉼표 [0] 2 9 2 2 7" xfId="39521" xr:uid="{00000000-0005-0000-0000-0000A9400000}"/>
    <cellStyle name="쉼표 [0] 2 9 2 3" xfId="14676" xr:uid="{00000000-0005-0000-0000-0000AA400000}"/>
    <cellStyle name="쉼표 [0] 2 9 2 3 2" xfId="14677" xr:uid="{00000000-0005-0000-0000-0000AB400000}"/>
    <cellStyle name="쉼표 [0] 2 9 2 3 2 2" xfId="14678" xr:uid="{00000000-0005-0000-0000-0000AC400000}"/>
    <cellStyle name="쉼표 [0] 2 9 2 3 2 2 2" xfId="14679" xr:uid="{00000000-0005-0000-0000-0000AD400000}"/>
    <cellStyle name="쉼표 [0] 2 9 2 3 2 3" xfId="14680" xr:uid="{00000000-0005-0000-0000-0000AE400000}"/>
    <cellStyle name="쉼표 [0] 2 9 2 3 3" xfId="14681" xr:uid="{00000000-0005-0000-0000-0000AF400000}"/>
    <cellStyle name="쉼표 [0] 2 9 2 3 3 2" xfId="14682" xr:uid="{00000000-0005-0000-0000-0000B0400000}"/>
    <cellStyle name="쉼표 [0] 2 9 2 3 3 2 2" xfId="14683" xr:uid="{00000000-0005-0000-0000-0000B1400000}"/>
    <cellStyle name="쉼표 [0] 2 9 2 3 3 3" xfId="14684" xr:uid="{00000000-0005-0000-0000-0000B2400000}"/>
    <cellStyle name="쉼표 [0] 2 9 2 3 4" xfId="14685" xr:uid="{00000000-0005-0000-0000-0000B3400000}"/>
    <cellStyle name="쉼표 [0] 2 9 2 3 4 2" xfId="14686" xr:uid="{00000000-0005-0000-0000-0000B4400000}"/>
    <cellStyle name="쉼표 [0] 2 9 2 3 5" xfId="14687" xr:uid="{00000000-0005-0000-0000-0000B5400000}"/>
    <cellStyle name="쉼표 [0] 2 9 2 4" xfId="14688" xr:uid="{00000000-0005-0000-0000-0000B6400000}"/>
    <cellStyle name="쉼표 [0] 2 9 2 4 2" xfId="14689" xr:uid="{00000000-0005-0000-0000-0000B7400000}"/>
    <cellStyle name="쉼표 [0] 2 9 2 4 2 2" xfId="14690" xr:uid="{00000000-0005-0000-0000-0000B8400000}"/>
    <cellStyle name="쉼표 [0] 2 9 2 4 2 2 2" xfId="14691" xr:uid="{00000000-0005-0000-0000-0000B9400000}"/>
    <cellStyle name="쉼표 [0] 2 9 2 4 2 3" xfId="14692" xr:uid="{00000000-0005-0000-0000-0000BA400000}"/>
    <cellStyle name="쉼표 [0] 2 9 2 4 3" xfId="14693" xr:uid="{00000000-0005-0000-0000-0000BB400000}"/>
    <cellStyle name="쉼표 [0] 2 9 2 4 3 2" xfId="14694" xr:uid="{00000000-0005-0000-0000-0000BC400000}"/>
    <cellStyle name="쉼표 [0] 2 9 2 4 3 2 2" xfId="14695" xr:uid="{00000000-0005-0000-0000-0000BD400000}"/>
    <cellStyle name="쉼표 [0] 2 9 2 4 3 3" xfId="14696" xr:uid="{00000000-0005-0000-0000-0000BE400000}"/>
    <cellStyle name="쉼표 [0] 2 9 2 4 4" xfId="14697" xr:uid="{00000000-0005-0000-0000-0000BF400000}"/>
    <cellStyle name="쉼표 [0] 2 9 2 4 4 2" xfId="14698" xr:uid="{00000000-0005-0000-0000-0000C0400000}"/>
    <cellStyle name="쉼표 [0] 2 9 2 4 5" xfId="14699" xr:uid="{00000000-0005-0000-0000-0000C1400000}"/>
    <cellStyle name="쉼표 [0] 2 9 2 5" xfId="14700" xr:uid="{00000000-0005-0000-0000-0000C2400000}"/>
    <cellStyle name="쉼표 [0] 2 9 2 5 2" xfId="14701" xr:uid="{00000000-0005-0000-0000-0000C3400000}"/>
    <cellStyle name="쉼표 [0] 2 9 2 5 2 2" xfId="14702" xr:uid="{00000000-0005-0000-0000-0000C4400000}"/>
    <cellStyle name="쉼표 [0] 2 9 2 5 3" xfId="14703" xr:uid="{00000000-0005-0000-0000-0000C5400000}"/>
    <cellStyle name="쉼표 [0] 2 9 2 6" xfId="14704" xr:uid="{00000000-0005-0000-0000-0000C6400000}"/>
    <cellStyle name="쉼표 [0] 2 9 2 6 2" xfId="14705" xr:uid="{00000000-0005-0000-0000-0000C7400000}"/>
    <cellStyle name="쉼표 [0] 2 9 2 6 2 2" xfId="14706" xr:uid="{00000000-0005-0000-0000-0000C8400000}"/>
    <cellStyle name="쉼표 [0] 2 9 2 6 3" xfId="14707" xr:uid="{00000000-0005-0000-0000-0000C9400000}"/>
    <cellStyle name="쉼표 [0] 2 9 2 7" xfId="14708" xr:uid="{00000000-0005-0000-0000-0000CA400000}"/>
    <cellStyle name="쉼표 [0] 2 9 2 7 2" xfId="14709" xr:uid="{00000000-0005-0000-0000-0000CB400000}"/>
    <cellStyle name="쉼표 [0] 2 9 2 8" xfId="14710" xr:uid="{00000000-0005-0000-0000-0000CC400000}"/>
    <cellStyle name="쉼표 [0] 2 9 2 9" xfId="39522" xr:uid="{00000000-0005-0000-0000-0000CD400000}"/>
    <cellStyle name="쉼표 [0] 2 9 3" xfId="14711" xr:uid="{00000000-0005-0000-0000-0000CE400000}"/>
    <cellStyle name="쉼표 [0] 2 9 3 2" xfId="14712" xr:uid="{00000000-0005-0000-0000-0000CF400000}"/>
    <cellStyle name="쉼표 [0] 2 9 3 2 2" xfId="14713" xr:uid="{00000000-0005-0000-0000-0000D0400000}"/>
    <cellStyle name="쉼표 [0] 2 9 3 2 2 2" xfId="14714" xr:uid="{00000000-0005-0000-0000-0000D1400000}"/>
    <cellStyle name="쉼표 [0] 2 9 3 2 2 2 2" xfId="14715" xr:uid="{00000000-0005-0000-0000-0000D2400000}"/>
    <cellStyle name="쉼표 [0] 2 9 3 2 2 2 2 2" xfId="14716" xr:uid="{00000000-0005-0000-0000-0000D3400000}"/>
    <cellStyle name="쉼표 [0] 2 9 3 2 2 2 3" xfId="14717" xr:uid="{00000000-0005-0000-0000-0000D4400000}"/>
    <cellStyle name="쉼표 [0] 2 9 3 2 2 3" xfId="14718" xr:uid="{00000000-0005-0000-0000-0000D5400000}"/>
    <cellStyle name="쉼표 [0] 2 9 3 2 2 3 2" xfId="14719" xr:uid="{00000000-0005-0000-0000-0000D6400000}"/>
    <cellStyle name="쉼표 [0] 2 9 3 2 2 3 2 2" xfId="14720" xr:uid="{00000000-0005-0000-0000-0000D7400000}"/>
    <cellStyle name="쉼표 [0] 2 9 3 2 2 3 3" xfId="14721" xr:uid="{00000000-0005-0000-0000-0000D8400000}"/>
    <cellStyle name="쉼표 [0] 2 9 3 2 2 4" xfId="14722" xr:uid="{00000000-0005-0000-0000-0000D9400000}"/>
    <cellStyle name="쉼표 [0] 2 9 3 2 2 4 2" xfId="14723" xr:uid="{00000000-0005-0000-0000-0000DA400000}"/>
    <cellStyle name="쉼표 [0] 2 9 3 2 2 5" xfId="14724" xr:uid="{00000000-0005-0000-0000-0000DB400000}"/>
    <cellStyle name="쉼표 [0] 2 9 3 2 3" xfId="14725" xr:uid="{00000000-0005-0000-0000-0000DC400000}"/>
    <cellStyle name="쉼표 [0] 2 9 3 2 3 2" xfId="14726" xr:uid="{00000000-0005-0000-0000-0000DD400000}"/>
    <cellStyle name="쉼표 [0] 2 9 3 2 3 2 2" xfId="14727" xr:uid="{00000000-0005-0000-0000-0000DE400000}"/>
    <cellStyle name="쉼표 [0] 2 9 3 2 3 3" xfId="14728" xr:uid="{00000000-0005-0000-0000-0000DF400000}"/>
    <cellStyle name="쉼표 [0] 2 9 3 2 4" xfId="14729" xr:uid="{00000000-0005-0000-0000-0000E0400000}"/>
    <cellStyle name="쉼표 [0] 2 9 3 2 4 2" xfId="14730" xr:uid="{00000000-0005-0000-0000-0000E1400000}"/>
    <cellStyle name="쉼표 [0] 2 9 3 2 4 2 2" xfId="14731" xr:uid="{00000000-0005-0000-0000-0000E2400000}"/>
    <cellStyle name="쉼표 [0] 2 9 3 2 4 3" xfId="14732" xr:uid="{00000000-0005-0000-0000-0000E3400000}"/>
    <cellStyle name="쉼표 [0] 2 9 3 2 5" xfId="14733" xr:uid="{00000000-0005-0000-0000-0000E4400000}"/>
    <cellStyle name="쉼표 [0] 2 9 3 2 5 2" xfId="14734" xr:uid="{00000000-0005-0000-0000-0000E5400000}"/>
    <cellStyle name="쉼표 [0] 2 9 3 2 6" xfId="14735" xr:uid="{00000000-0005-0000-0000-0000E6400000}"/>
    <cellStyle name="쉼표 [0] 2 9 3 2 7" xfId="39523" xr:uid="{00000000-0005-0000-0000-0000E7400000}"/>
    <cellStyle name="쉼표 [0] 2 9 3 3" xfId="14736" xr:uid="{00000000-0005-0000-0000-0000E8400000}"/>
    <cellStyle name="쉼표 [0] 2 9 3 3 2" xfId="14737" xr:uid="{00000000-0005-0000-0000-0000E9400000}"/>
    <cellStyle name="쉼표 [0] 2 9 3 3 2 2" xfId="14738" xr:uid="{00000000-0005-0000-0000-0000EA400000}"/>
    <cellStyle name="쉼표 [0] 2 9 3 3 2 2 2" xfId="14739" xr:uid="{00000000-0005-0000-0000-0000EB400000}"/>
    <cellStyle name="쉼표 [0] 2 9 3 3 2 3" xfId="14740" xr:uid="{00000000-0005-0000-0000-0000EC400000}"/>
    <cellStyle name="쉼표 [0] 2 9 3 3 3" xfId="14741" xr:uid="{00000000-0005-0000-0000-0000ED400000}"/>
    <cellStyle name="쉼표 [0] 2 9 3 3 3 2" xfId="14742" xr:uid="{00000000-0005-0000-0000-0000EE400000}"/>
    <cellStyle name="쉼표 [0] 2 9 3 3 3 2 2" xfId="14743" xr:uid="{00000000-0005-0000-0000-0000EF400000}"/>
    <cellStyle name="쉼표 [0] 2 9 3 3 3 3" xfId="14744" xr:uid="{00000000-0005-0000-0000-0000F0400000}"/>
    <cellStyle name="쉼표 [0] 2 9 3 3 4" xfId="14745" xr:uid="{00000000-0005-0000-0000-0000F1400000}"/>
    <cellStyle name="쉼표 [0] 2 9 3 3 4 2" xfId="14746" xr:uid="{00000000-0005-0000-0000-0000F2400000}"/>
    <cellStyle name="쉼표 [0] 2 9 3 3 5" xfId="14747" xr:uid="{00000000-0005-0000-0000-0000F3400000}"/>
    <cellStyle name="쉼표 [0] 2 9 3 4" xfId="14748" xr:uid="{00000000-0005-0000-0000-0000F4400000}"/>
    <cellStyle name="쉼표 [0] 2 9 3 4 2" xfId="14749" xr:uid="{00000000-0005-0000-0000-0000F5400000}"/>
    <cellStyle name="쉼표 [0] 2 9 3 4 2 2" xfId="14750" xr:uid="{00000000-0005-0000-0000-0000F6400000}"/>
    <cellStyle name="쉼표 [0] 2 9 3 4 2 2 2" xfId="14751" xr:uid="{00000000-0005-0000-0000-0000F7400000}"/>
    <cellStyle name="쉼표 [0] 2 9 3 4 2 3" xfId="14752" xr:uid="{00000000-0005-0000-0000-0000F8400000}"/>
    <cellStyle name="쉼표 [0] 2 9 3 4 3" xfId="14753" xr:uid="{00000000-0005-0000-0000-0000F9400000}"/>
    <cellStyle name="쉼표 [0] 2 9 3 4 3 2" xfId="14754" xr:uid="{00000000-0005-0000-0000-0000FA400000}"/>
    <cellStyle name="쉼표 [0] 2 9 3 4 3 2 2" xfId="14755" xr:uid="{00000000-0005-0000-0000-0000FB400000}"/>
    <cellStyle name="쉼표 [0] 2 9 3 4 3 3" xfId="14756" xr:uid="{00000000-0005-0000-0000-0000FC400000}"/>
    <cellStyle name="쉼표 [0] 2 9 3 4 4" xfId="14757" xr:uid="{00000000-0005-0000-0000-0000FD400000}"/>
    <cellStyle name="쉼표 [0] 2 9 3 4 4 2" xfId="14758" xr:uid="{00000000-0005-0000-0000-0000FE400000}"/>
    <cellStyle name="쉼표 [0] 2 9 3 4 5" xfId="14759" xr:uid="{00000000-0005-0000-0000-0000FF400000}"/>
    <cellStyle name="쉼표 [0] 2 9 3 5" xfId="14760" xr:uid="{00000000-0005-0000-0000-000000410000}"/>
    <cellStyle name="쉼표 [0] 2 9 3 5 2" xfId="14761" xr:uid="{00000000-0005-0000-0000-000001410000}"/>
    <cellStyle name="쉼표 [0] 2 9 3 5 2 2" xfId="14762" xr:uid="{00000000-0005-0000-0000-000002410000}"/>
    <cellStyle name="쉼표 [0] 2 9 3 5 3" xfId="14763" xr:uid="{00000000-0005-0000-0000-000003410000}"/>
    <cellStyle name="쉼표 [0] 2 9 3 6" xfId="14764" xr:uid="{00000000-0005-0000-0000-000004410000}"/>
    <cellStyle name="쉼표 [0] 2 9 3 6 2" xfId="14765" xr:uid="{00000000-0005-0000-0000-000005410000}"/>
    <cellStyle name="쉼표 [0] 2 9 3 6 2 2" xfId="14766" xr:uid="{00000000-0005-0000-0000-000006410000}"/>
    <cellStyle name="쉼표 [0] 2 9 3 6 3" xfId="14767" xr:uid="{00000000-0005-0000-0000-000007410000}"/>
    <cellStyle name="쉼표 [0] 2 9 3 7" xfId="14768" xr:uid="{00000000-0005-0000-0000-000008410000}"/>
    <cellStyle name="쉼표 [0] 2 9 3 7 2" xfId="14769" xr:uid="{00000000-0005-0000-0000-000009410000}"/>
    <cellStyle name="쉼표 [0] 2 9 3 8" xfId="14770" xr:uid="{00000000-0005-0000-0000-00000A410000}"/>
    <cellStyle name="쉼표 [0] 2 9 3 9" xfId="39524" xr:uid="{00000000-0005-0000-0000-00000B410000}"/>
    <cellStyle name="쉼표 [0] 2 9 4" xfId="14771" xr:uid="{00000000-0005-0000-0000-00000C410000}"/>
    <cellStyle name="쉼표 [0] 2 9 4 2" xfId="14772" xr:uid="{00000000-0005-0000-0000-00000D410000}"/>
    <cellStyle name="쉼표 [0] 2 9 4 2 2" xfId="14773" xr:uid="{00000000-0005-0000-0000-00000E410000}"/>
    <cellStyle name="쉼표 [0] 2 9 4 2 2 2" xfId="14774" xr:uid="{00000000-0005-0000-0000-00000F410000}"/>
    <cellStyle name="쉼표 [0] 2 9 4 2 2 2 2" xfId="14775" xr:uid="{00000000-0005-0000-0000-000010410000}"/>
    <cellStyle name="쉼표 [0] 2 9 4 2 2 3" xfId="14776" xr:uid="{00000000-0005-0000-0000-000011410000}"/>
    <cellStyle name="쉼표 [0] 2 9 4 2 3" xfId="14777" xr:uid="{00000000-0005-0000-0000-000012410000}"/>
    <cellStyle name="쉼표 [0] 2 9 4 2 3 2" xfId="14778" xr:uid="{00000000-0005-0000-0000-000013410000}"/>
    <cellStyle name="쉼표 [0] 2 9 4 2 3 2 2" xfId="14779" xr:uid="{00000000-0005-0000-0000-000014410000}"/>
    <cellStyle name="쉼표 [0] 2 9 4 2 3 3" xfId="14780" xr:uid="{00000000-0005-0000-0000-000015410000}"/>
    <cellStyle name="쉼표 [0] 2 9 4 2 4" xfId="14781" xr:uid="{00000000-0005-0000-0000-000016410000}"/>
    <cellStyle name="쉼표 [0] 2 9 4 2 4 2" xfId="14782" xr:uid="{00000000-0005-0000-0000-000017410000}"/>
    <cellStyle name="쉼표 [0] 2 9 4 2 5" xfId="14783" xr:uid="{00000000-0005-0000-0000-000018410000}"/>
    <cellStyle name="쉼표 [0] 2 9 4 3" xfId="14784" xr:uid="{00000000-0005-0000-0000-000019410000}"/>
    <cellStyle name="쉼표 [0] 2 9 4 3 2" xfId="14785" xr:uid="{00000000-0005-0000-0000-00001A410000}"/>
    <cellStyle name="쉼표 [0] 2 9 4 3 2 2" xfId="14786" xr:uid="{00000000-0005-0000-0000-00001B410000}"/>
    <cellStyle name="쉼표 [0] 2 9 4 3 3" xfId="14787" xr:uid="{00000000-0005-0000-0000-00001C410000}"/>
    <cellStyle name="쉼표 [0] 2 9 4 4" xfId="14788" xr:uid="{00000000-0005-0000-0000-00001D410000}"/>
    <cellStyle name="쉼표 [0] 2 9 4 4 2" xfId="14789" xr:uid="{00000000-0005-0000-0000-00001E410000}"/>
    <cellStyle name="쉼표 [0] 2 9 4 4 2 2" xfId="14790" xr:uid="{00000000-0005-0000-0000-00001F410000}"/>
    <cellStyle name="쉼표 [0] 2 9 4 4 3" xfId="14791" xr:uid="{00000000-0005-0000-0000-000020410000}"/>
    <cellStyle name="쉼표 [0] 2 9 4 5" xfId="14792" xr:uid="{00000000-0005-0000-0000-000021410000}"/>
    <cellStyle name="쉼표 [0] 2 9 4 5 2" xfId="14793" xr:uid="{00000000-0005-0000-0000-000022410000}"/>
    <cellStyle name="쉼표 [0] 2 9 4 6" xfId="14794" xr:uid="{00000000-0005-0000-0000-000023410000}"/>
    <cellStyle name="쉼표 [0] 2 9 4 7" xfId="39525" xr:uid="{00000000-0005-0000-0000-000024410000}"/>
    <cellStyle name="쉼표 [0] 2 9 5" xfId="14795" xr:uid="{00000000-0005-0000-0000-000025410000}"/>
    <cellStyle name="쉼표 [0] 2 9 5 2" xfId="14796" xr:uid="{00000000-0005-0000-0000-000026410000}"/>
    <cellStyle name="쉼표 [0] 2 9 5 2 2" xfId="14797" xr:uid="{00000000-0005-0000-0000-000027410000}"/>
    <cellStyle name="쉼표 [0] 2 9 5 2 2 2" xfId="14798" xr:uid="{00000000-0005-0000-0000-000028410000}"/>
    <cellStyle name="쉼표 [0] 2 9 5 2 3" xfId="14799" xr:uid="{00000000-0005-0000-0000-000029410000}"/>
    <cellStyle name="쉼표 [0] 2 9 5 3" xfId="14800" xr:uid="{00000000-0005-0000-0000-00002A410000}"/>
    <cellStyle name="쉼표 [0] 2 9 5 3 2" xfId="14801" xr:uid="{00000000-0005-0000-0000-00002B410000}"/>
    <cellStyle name="쉼표 [0] 2 9 5 3 2 2" xfId="14802" xr:uid="{00000000-0005-0000-0000-00002C410000}"/>
    <cellStyle name="쉼표 [0] 2 9 5 3 3" xfId="14803" xr:uid="{00000000-0005-0000-0000-00002D410000}"/>
    <cellStyle name="쉼표 [0] 2 9 5 4" xfId="14804" xr:uid="{00000000-0005-0000-0000-00002E410000}"/>
    <cellStyle name="쉼표 [0] 2 9 5 4 2" xfId="14805" xr:uid="{00000000-0005-0000-0000-00002F410000}"/>
    <cellStyle name="쉼표 [0] 2 9 5 5" xfId="14806" xr:uid="{00000000-0005-0000-0000-000030410000}"/>
    <cellStyle name="쉼표 [0] 2 9 6" xfId="14807" xr:uid="{00000000-0005-0000-0000-000031410000}"/>
    <cellStyle name="쉼표 [0] 2 9 6 2" xfId="14808" xr:uid="{00000000-0005-0000-0000-000032410000}"/>
    <cellStyle name="쉼표 [0] 2 9 6 2 2" xfId="14809" xr:uid="{00000000-0005-0000-0000-000033410000}"/>
    <cellStyle name="쉼표 [0] 2 9 6 2 2 2" xfId="14810" xr:uid="{00000000-0005-0000-0000-000034410000}"/>
    <cellStyle name="쉼표 [0] 2 9 6 2 3" xfId="14811" xr:uid="{00000000-0005-0000-0000-000035410000}"/>
    <cellStyle name="쉼표 [0] 2 9 6 3" xfId="14812" xr:uid="{00000000-0005-0000-0000-000036410000}"/>
    <cellStyle name="쉼표 [0] 2 9 6 3 2" xfId="14813" xr:uid="{00000000-0005-0000-0000-000037410000}"/>
    <cellStyle name="쉼표 [0] 2 9 6 3 2 2" xfId="14814" xr:uid="{00000000-0005-0000-0000-000038410000}"/>
    <cellStyle name="쉼표 [0] 2 9 6 3 3" xfId="14815" xr:uid="{00000000-0005-0000-0000-000039410000}"/>
    <cellStyle name="쉼표 [0] 2 9 6 4" xfId="14816" xr:uid="{00000000-0005-0000-0000-00003A410000}"/>
    <cellStyle name="쉼표 [0] 2 9 6 4 2" xfId="14817" xr:uid="{00000000-0005-0000-0000-00003B410000}"/>
    <cellStyle name="쉼표 [0] 2 9 6 5" xfId="14818" xr:uid="{00000000-0005-0000-0000-00003C410000}"/>
    <cellStyle name="쉼표 [0] 2 9 7" xfId="14819" xr:uid="{00000000-0005-0000-0000-00003D410000}"/>
    <cellStyle name="쉼표 [0] 2 9 7 2" xfId="14820" xr:uid="{00000000-0005-0000-0000-00003E410000}"/>
    <cellStyle name="쉼표 [0] 2 9 7 2 2" xfId="14821" xr:uid="{00000000-0005-0000-0000-00003F410000}"/>
    <cellStyle name="쉼표 [0] 2 9 7 3" xfId="14822" xr:uid="{00000000-0005-0000-0000-000040410000}"/>
    <cellStyle name="쉼표 [0] 2 9 8" xfId="14823" xr:uid="{00000000-0005-0000-0000-000041410000}"/>
    <cellStyle name="쉼표 [0] 2 9 8 2" xfId="14824" xr:uid="{00000000-0005-0000-0000-000042410000}"/>
    <cellStyle name="쉼표 [0] 2 9 8 2 2" xfId="14825" xr:uid="{00000000-0005-0000-0000-000043410000}"/>
    <cellStyle name="쉼표 [0] 2 9 8 3" xfId="14826" xr:uid="{00000000-0005-0000-0000-000044410000}"/>
    <cellStyle name="쉼표 [0] 2 9 9" xfId="14827" xr:uid="{00000000-0005-0000-0000-000045410000}"/>
    <cellStyle name="쉼표 [0] 2 9 9 2" xfId="14828" xr:uid="{00000000-0005-0000-0000-000046410000}"/>
    <cellStyle name="쉼표 [0] 20" xfId="14829" xr:uid="{00000000-0005-0000-0000-000047410000}"/>
    <cellStyle name="쉼표 [0] 20 10" xfId="14830" xr:uid="{00000000-0005-0000-0000-000048410000}"/>
    <cellStyle name="쉼표 [0] 20 11" xfId="39526" xr:uid="{00000000-0005-0000-0000-000049410000}"/>
    <cellStyle name="쉼표 [0] 20 2" xfId="14831" xr:uid="{00000000-0005-0000-0000-00004A410000}"/>
    <cellStyle name="쉼표 [0] 20 2 2" xfId="14832" xr:uid="{00000000-0005-0000-0000-00004B410000}"/>
    <cellStyle name="쉼표 [0] 20 2 2 2" xfId="14833" xr:uid="{00000000-0005-0000-0000-00004C410000}"/>
    <cellStyle name="쉼표 [0] 20 2 2 2 2" xfId="14834" xr:uid="{00000000-0005-0000-0000-00004D410000}"/>
    <cellStyle name="쉼표 [0] 20 2 2 2 2 2" xfId="14835" xr:uid="{00000000-0005-0000-0000-00004E410000}"/>
    <cellStyle name="쉼표 [0] 20 2 2 2 2 2 2" xfId="14836" xr:uid="{00000000-0005-0000-0000-00004F410000}"/>
    <cellStyle name="쉼표 [0] 20 2 2 2 2 3" xfId="14837" xr:uid="{00000000-0005-0000-0000-000050410000}"/>
    <cellStyle name="쉼표 [0] 20 2 2 2 3" xfId="14838" xr:uid="{00000000-0005-0000-0000-000051410000}"/>
    <cellStyle name="쉼표 [0] 20 2 2 2 3 2" xfId="14839" xr:uid="{00000000-0005-0000-0000-000052410000}"/>
    <cellStyle name="쉼표 [0] 20 2 2 2 3 2 2" xfId="14840" xr:uid="{00000000-0005-0000-0000-000053410000}"/>
    <cellStyle name="쉼표 [0] 20 2 2 2 3 3" xfId="14841" xr:uid="{00000000-0005-0000-0000-000054410000}"/>
    <cellStyle name="쉼표 [0] 20 2 2 2 4" xfId="14842" xr:uid="{00000000-0005-0000-0000-000055410000}"/>
    <cellStyle name="쉼표 [0] 20 2 2 2 4 2" xfId="14843" xr:uid="{00000000-0005-0000-0000-000056410000}"/>
    <cellStyle name="쉼표 [0] 20 2 2 2 5" xfId="14844" xr:uid="{00000000-0005-0000-0000-000057410000}"/>
    <cellStyle name="쉼표 [0] 20 2 2 3" xfId="14845" xr:uid="{00000000-0005-0000-0000-000058410000}"/>
    <cellStyle name="쉼표 [0] 20 2 2 3 2" xfId="14846" xr:uid="{00000000-0005-0000-0000-000059410000}"/>
    <cellStyle name="쉼표 [0] 20 2 2 3 2 2" xfId="14847" xr:uid="{00000000-0005-0000-0000-00005A410000}"/>
    <cellStyle name="쉼표 [0] 20 2 2 3 3" xfId="14848" xr:uid="{00000000-0005-0000-0000-00005B410000}"/>
    <cellStyle name="쉼표 [0] 20 2 2 4" xfId="14849" xr:uid="{00000000-0005-0000-0000-00005C410000}"/>
    <cellStyle name="쉼표 [0] 20 2 2 4 2" xfId="14850" xr:uid="{00000000-0005-0000-0000-00005D410000}"/>
    <cellStyle name="쉼표 [0] 20 2 2 4 2 2" xfId="14851" xr:uid="{00000000-0005-0000-0000-00005E410000}"/>
    <cellStyle name="쉼표 [0] 20 2 2 4 3" xfId="14852" xr:uid="{00000000-0005-0000-0000-00005F410000}"/>
    <cellStyle name="쉼표 [0] 20 2 2 5" xfId="14853" xr:uid="{00000000-0005-0000-0000-000060410000}"/>
    <cellStyle name="쉼표 [0] 20 2 2 5 2" xfId="14854" xr:uid="{00000000-0005-0000-0000-000061410000}"/>
    <cellStyle name="쉼표 [0] 20 2 2 6" xfId="14855" xr:uid="{00000000-0005-0000-0000-000062410000}"/>
    <cellStyle name="쉼표 [0] 20 2 2 7" xfId="39527" xr:uid="{00000000-0005-0000-0000-000063410000}"/>
    <cellStyle name="쉼표 [0] 20 2 3" xfId="14856" xr:uid="{00000000-0005-0000-0000-000064410000}"/>
    <cellStyle name="쉼표 [0] 20 2 3 2" xfId="14857" xr:uid="{00000000-0005-0000-0000-000065410000}"/>
    <cellStyle name="쉼표 [0] 20 2 3 2 2" xfId="14858" xr:uid="{00000000-0005-0000-0000-000066410000}"/>
    <cellStyle name="쉼표 [0] 20 2 3 2 2 2" xfId="14859" xr:uid="{00000000-0005-0000-0000-000067410000}"/>
    <cellStyle name="쉼표 [0] 20 2 3 2 3" xfId="14860" xr:uid="{00000000-0005-0000-0000-000068410000}"/>
    <cellStyle name="쉼표 [0] 20 2 3 3" xfId="14861" xr:uid="{00000000-0005-0000-0000-000069410000}"/>
    <cellStyle name="쉼표 [0] 20 2 3 3 2" xfId="14862" xr:uid="{00000000-0005-0000-0000-00006A410000}"/>
    <cellStyle name="쉼표 [0] 20 2 3 3 2 2" xfId="14863" xr:uid="{00000000-0005-0000-0000-00006B410000}"/>
    <cellStyle name="쉼표 [0] 20 2 3 3 3" xfId="14864" xr:uid="{00000000-0005-0000-0000-00006C410000}"/>
    <cellStyle name="쉼표 [0] 20 2 3 4" xfId="14865" xr:uid="{00000000-0005-0000-0000-00006D410000}"/>
    <cellStyle name="쉼표 [0] 20 2 3 4 2" xfId="14866" xr:uid="{00000000-0005-0000-0000-00006E410000}"/>
    <cellStyle name="쉼표 [0] 20 2 3 5" xfId="14867" xr:uid="{00000000-0005-0000-0000-00006F410000}"/>
    <cellStyle name="쉼표 [0] 20 2 4" xfId="14868" xr:uid="{00000000-0005-0000-0000-000070410000}"/>
    <cellStyle name="쉼표 [0] 20 2 4 2" xfId="14869" xr:uid="{00000000-0005-0000-0000-000071410000}"/>
    <cellStyle name="쉼표 [0] 20 2 4 2 2" xfId="14870" xr:uid="{00000000-0005-0000-0000-000072410000}"/>
    <cellStyle name="쉼표 [0] 20 2 4 2 2 2" xfId="14871" xr:uid="{00000000-0005-0000-0000-000073410000}"/>
    <cellStyle name="쉼표 [0] 20 2 4 2 3" xfId="14872" xr:uid="{00000000-0005-0000-0000-000074410000}"/>
    <cellStyle name="쉼표 [0] 20 2 4 3" xfId="14873" xr:uid="{00000000-0005-0000-0000-000075410000}"/>
    <cellStyle name="쉼표 [0] 20 2 4 3 2" xfId="14874" xr:uid="{00000000-0005-0000-0000-000076410000}"/>
    <cellStyle name="쉼표 [0] 20 2 4 3 2 2" xfId="14875" xr:uid="{00000000-0005-0000-0000-000077410000}"/>
    <cellStyle name="쉼표 [0] 20 2 4 3 3" xfId="14876" xr:uid="{00000000-0005-0000-0000-000078410000}"/>
    <cellStyle name="쉼표 [0] 20 2 4 4" xfId="14877" xr:uid="{00000000-0005-0000-0000-000079410000}"/>
    <cellStyle name="쉼표 [0] 20 2 4 4 2" xfId="14878" xr:uid="{00000000-0005-0000-0000-00007A410000}"/>
    <cellStyle name="쉼표 [0] 20 2 4 5" xfId="14879" xr:uid="{00000000-0005-0000-0000-00007B410000}"/>
    <cellStyle name="쉼표 [0] 20 2 5" xfId="14880" xr:uid="{00000000-0005-0000-0000-00007C410000}"/>
    <cellStyle name="쉼표 [0] 20 2 5 2" xfId="14881" xr:uid="{00000000-0005-0000-0000-00007D410000}"/>
    <cellStyle name="쉼표 [0] 20 2 5 2 2" xfId="14882" xr:uid="{00000000-0005-0000-0000-00007E410000}"/>
    <cellStyle name="쉼표 [0] 20 2 5 3" xfId="14883" xr:uid="{00000000-0005-0000-0000-00007F410000}"/>
    <cellStyle name="쉼표 [0] 20 2 6" xfId="14884" xr:uid="{00000000-0005-0000-0000-000080410000}"/>
    <cellStyle name="쉼표 [0] 20 2 6 2" xfId="14885" xr:uid="{00000000-0005-0000-0000-000081410000}"/>
    <cellStyle name="쉼표 [0] 20 2 6 2 2" xfId="14886" xr:uid="{00000000-0005-0000-0000-000082410000}"/>
    <cellStyle name="쉼표 [0] 20 2 6 3" xfId="14887" xr:uid="{00000000-0005-0000-0000-000083410000}"/>
    <cellStyle name="쉼표 [0] 20 2 7" xfId="14888" xr:uid="{00000000-0005-0000-0000-000084410000}"/>
    <cellStyle name="쉼표 [0] 20 2 7 2" xfId="14889" xr:uid="{00000000-0005-0000-0000-000085410000}"/>
    <cellStyle name="쉼표 [0] 20 2 8" xfId="14890" xr:uid="{00000000-0005-0000-0000-000086410000}"/>
    <cellStyle name="쉼표 [0] 20 2 9" xfId="39528" xr:uid="{00000000-0005-0000-0000-000087410000}"/>
    <cellStyle name="쉼표 [0] 20 3" xfId="14891" xr:uid="{00000000-0005-0000-0000-000088410000}"/>
    <cellStyle name="쉼표 [0] 20 3 2" xfId="14892" xr:uid="{00000000-0005-0000-0000-000089410000}"/>
    <cellStyle name="쉼표 [0] 20 3 2 2" xfId="14893" xr:uid="{00000000-0005-0000-0000-00008A410000}"/>
    <cellStyle name="쉼표 [0] 20 3 2 2 2" xfId="14894" xr:uid="{00000000-0005-0000-0000-00008B410000}"/>
    <cellStyle name="쉼표 [0] 20 3 2 2 2 2" xfId="14895" xr:uid="{00000000-0005-0000-0000-00008C410000}"/>
    <cellStyle name="쉼표 [0] 20 3 2 2 2 2 2" xfId="14896" xr:uid="{00000000-0005-0000-0000-00008D410000}"/>
    <cellStyle name="쉼표 [0] 20 3 2 2 2 3" xfId="14897" xr:uid="{00000000-0005-0000-0000-00008E410000}"/>
    <cellStyle name="쉼표 [0] 20 3 2 2 3" xfId="14898" xr:uid="{00000000-0005-0000-0000-00008F410000}"/>
    <cellStyle name="쉼표 [0] 20 3 2 2 3 2" xfId="14899" xr:uid="{00000000-0005-0000-0000-000090410000}"/>
    <cellStyle name="쉼표 [0] 20 3 2 2 3 2 2" xfId="14900" xr:uid="{00000000-0005-0000-0000-000091410000}"/>
    <cellStyle name="쉼표 [0] 20 3 2 2 3 3" xfId="14901" xr:uid="{00000000-0005-0000-0000-000092410000}"/>
    <cellStyle name="쉼표 [0] 20 3 2 2 4" xfId="14902" xr:uid="{00000000-0005-0000-0000-000093410000}"/>
    <cellStyle name="쉼표 [0] 20 3 2 2 4 2" xfId="14903" xr:uid="{00000000-0005-0000-0000-000094410000}"/>
    <cellStyle name="쉼표 [0] 20 3 2 2 5" xfId="14904" xr:uid="{00000000-0005-0000-0000-000095410000}"/>
    <cellStyle name="쉼표 [0] 20 3 2 3" xfId="14905" xr:uid="{00000000-0005-0000-0000-000096410000}"/>
    <cellStyle name="쉼표 [0] 20 3 2 3 2" xfId="14906" xr:uid="{00000000-0005-0000-0000-000097410000}"/>
    <cellStyle name="쉼표 [0] 20 3 2 3 2 2" xfId="14907" xr:uid="{00000000-0005-0000-0000-000098410000}"/>
    <cellStyle name="쉼표 [0] 20 3 2 3 3" xfId="14908" xr:uid="{00000000-0005-0000-0000-000099410000}"/>
    <cellStyle name="쉼표 [0] 20 3 2 4" xfId="14909" xr:uid="{00000000-0005-0000-0000-00009A410000}"/>
    <cellStyle name="쉼표 [0] 20 3 2 4 2" xfId="14910" xr:uid="{00000000-0005-0000-0000-00009B410000}"/>
    <cellStyle name="쉼표 [0] 20 3 2 4 2 2" xfId="14911" xr:uid="{00000000-0005-0000-0000-00009C410000}"/>
    <cellStyle name="쉼표 [0] 20 3 2 4 3" xfId="14912" xr:uid="{00000000-0005-0000-0000-00009D410000}"/>
    <cellStyle name="쉼표 [0] 20 3 2 5" xfId="14913" xr:uid="{00000000-0005-0000-0000-00009E410000}"/>
    <cellStyle name="쉼표 [0] 20 3 2 5 2" xfId="14914" xr:uid="{00000000-0005-0000-0000-00009F410000}"/>
    <cellStyle name="쉼표 [0] 20 3 2 6" xfId="14915" xr:uid="{00000000-0005-0000-0000-0000A0410000}"/>
    <cellStyle name="쉼표 [0] 20 3 2 7" xfId="39529" xr:uid="{00000000-0005-0000-0000-0000A1410000}"/>
    <cellStyle name="쉼표 [0] 20 3 3" xfId="14916" xr:uid="{00000000-0005-0000-0000-0000A2410000}"/>
    <cellStyle name="쉼표 [0] 20 3 3 2" xfId="14917" xr:uid="{00000000-0005-0000-0000-0000A3410000}"/>
    <cellStyle name="쉼표 [0] 20 3 3 2 2" xfId="14918" xr:uid="{00000000-0005-0000-0000-0000A4410000}"/>
    <cellStyle name="쉼표 [0] 20 3 3 2 2 2" xfId="14919" xr:uid="{00000000-0005-0000-0000-0000A5410000}"/>
    <cellStyle name="쉼표 [0] 20 3 3 2 3" xfId="14920" xr:uid="{00000000-0005-0000-0000-0000A6410000}"/>
    <cellStyle name="쉼표 [0] 20 3 3 3" xfId="14921" xr:uid="{00000000-0005-0000-0000-0000A7410000}"/>
    <cellStyle name="쉼표 [0] 20 3 3 3 2" xfId="14922" xr:uid="{00000000-0005-0000-0000-0000A8410000}"/>
    <cellStyle name="쉼표 [0] 20 3 3 3 2 2" xfId="14923" xr:uid="{00000000-0005-0000-0000-0000A9410000}"/>
    <cellStyle name="쉼표 [0] 20 3 3 3 3" xfId="14924" xr:uid="{00000000-0005-0000-0000-0000AA410000}"/>
    <cellStyle name="쉼표 [0] 20 3 3 4" xfId="14925" xr:uid="{00000000-0005-0000-0000-0000AB410000}"/>
    <cellStyle name="쉼표 [0] 20 3 3 4 2" xfId="14926" xr:uid="{00000000-0005-0000-0000-0000AC410000}"/>
    <cellStyle name="쉼표 [0] 20 3 3 5" xfId="14927" xr:uid="{00000000-0005-0000-0000-0000AD410000}"/>
    <cellStyle name="쉼표 [0] 20 3 4" xfId="14928" xr:uid="{00000000-0005-0000-0000-0000AE410000}"/>
    <cellStyle name="쉼표 [0] 20 3 4 2" xfId="14929" xr:uid="{00000000-0005-0000-0000-0000AF410000}"/>
    <cellStyle name="쉼표 [0] 20 3 4 2 2" xfId="14930" xr:uid="{00000000-0005-0000-0000-0000B0410000}"/>
    <cellStyle name="쉼표 [0] 20 3 4 2 2 2" xfId="14931" xr:uid="{00000000-0005-0000-0000-0000B1410000}"/>
    <cellStyle name="쉼표 [0] 20 3 4 2 3" xfId="14932" xr:uid="{00000000-0005-0000-0000-0000B2410000}"/>
    <cellStyle name="쉼표 [0] 20 3 4 3" xfId="14933" xr:uid="{00000000-0005-0000-0000-0000B3410000}"/>
    <cellStyle name="쉼표 [0] 20 3 4 3 2" xfId="14934" xr:uid="{00000000-0005-0000-0000-0000B4410000}"/>
    <cellStyle name="쉼표 [0] 20 3 4 3 2 2" xfId="14935" xr:uid="{00000000-0005-0000-0000-0000B5410000}"/>
    <cellStyle name="쉼표 [0] 20 3 4 3 3" xfId="14936" xr:uid="{00000000-0005-0000-0000-0000B6410000}"/>
    <cellStyle name="쉼표 [0] 20 3 4 4" xfId="14937" xr:uid="{00000000-0005-0000-0000-0000B7410000}"/>
    <cellStyle name="쉼표 [0] 20 3 4 4 2" xfId="14938" xr:uid="{00000000-0005-0000-0000-0000B8410000}"/>
    <cellStyle name="쉼표 [0] 20 3 4 5" xfId="14939" xr:uid="{00000000-0005-0000-0000-0000B9410000}"/>
    <cellStyle name="쉼표 [0] 20 3 5" xfId="14940" xr:uid="{00000000-0005-0000-0000-0000BA410000}"/>
    <cellStyle name="쉼표 [0] 20 3 5 2" xfId="14941" xr:uid="{00000000-0005-0000-0000-0000BB410000}"/>
    <cellStyle name="쉼표 [0] 20 3 5 2 2" xfId="14942" xr:uid="{00000000-0005-0000-0000-0000BC410000}"/>
    <cellStyle name="쉼표 [0] 20 3 5 3" xfId="14943" xr:uid="{00000000-0005-0000-0000-0000BD410000}"/>
    <cellStyle name="쉼표 [0] 20 3 6" xfId="14944" xr:uid="{00000000-0005-0000-0000-0000BE410000}"/>
    <cellStyle name="쉼표 [0] 20 3 6 2" xfId="14945" xr:uid="{00000000-0005-0000-0000-0000BF410000}"/>
    <cellStyle name="쉼표 [0] 20 3 6 2 2" xfId="14946" xr:uid="{00000000-0005-0000-0000-0000C0410000}"/>
    <cellStyle name="쉼표 [0] 20 3 6 3" xfId="14947" xr:uid="{00000000-0005-0000-0000-0000C1410000}"/>
    <cellStyle name="쉼표 [0] 20 3 7" xfId="14948" xr:uid="{00000000-0005-0000-0000-0000C2410000}"/>
    <cellStyle name="쉼표 [0] 20 3 7 2" xfId="14949" xr:uid="{00000000-0005-0000-0000-0000C3410000}"/>
    <cellStyle name="쉼표 [0] 20 3 8" xfId="14950" xr:uid="{00000000-0005-0000-0000-0000C4410000}"/>
    <cellStyle name="쉼표 [0] 20 3 9" xfId="39530" xr:uid="{00000000-0005-0000-0000-0000C5410000}"/>
    <cellStyle name="쉼표 [0] 20 4" xfId="14951" xr:uid="{00000000-0005-0000-0000-0000C6410000}"/>
    <cellStyle name="쉼표 [0] 20 4 2" xfId="14952" xr:uid="{00000000-0005-0000-0000-0000C7410000}"/>
    <cellStyle name="쉼표 [0] 20 4 2 2" xfId="14953" xr:uid="{00000000-0005-0000-0000-0000C8410000}"/>
    <cellStyle name="쉼표 [0] 20 4 2 2 2" xfId="14954" xr:uid="{00000000-0005-0000-0000-0000C9410000}"/>
    <cellStyle name="쉼표 [0] 20 4 2 2 2 2" xfId="14955" xr:uid="{00000000-0005-0000-0000-0000CA410000}"/>
    <cellStyle name="쉼표 [0] 20 4 2 2 3" xfId="14956" xr:uid="{00000000-0005-0000-0000-0000CB410000}"/>
    <cellStyle name="쉼표 [0] 20 4 2 3" xfId="14957" xr:uid="{00000000-0005-0000-0000-0000CC410000}"/>
    <cellStyle name="쉼표 [0] 20 4 2 3 2" xfId="14958" xr:uid="{00000000-0005-0000-0000-0000CD410000}"/>
    <cellStyle name="쉼표 [0] 20 4 2 3 2 2" xfId="14959" xr:uid="{00000000-0005-0000-0000-0000CE410000}"/>
    <cellStyle name="쉼표 [0] 20 4 2 3 3" xfId="14960" xr:uid="{00000000-0005-0000-0000-0000CF410000}"/>
    <cellStyle name="쉼표 [0] 20 4 2 4" xfId="14961" xr:uid="{00000000-0005-0000-0000-0000D0410000}"/>
    <cellStyle name="쉼표 [0] 20 4 2 4 2" xfId="14962" xr:uid="{00000000-0005-0000-0000-0000D1410000}"/>
    <cellStyle name="쉼표 [0] 20 4 2 5" xfId="14963" xr:uid="{00000000-0005-0000-0000-0000D2410000}"/>
    <cellStyle name="쉼표 [0] 20 4 3" xfId="14964" xr:uid="{00000000-0005-0000-0000-0000D3410000}"/>
    <cellStyle name="쉼표 [0] 20 4 3 2" xfId="14965" xr:uid="{00000000-0005-0000-0000-0000D4410000}"/>
    <cellStyle name="쉼표 [0] 20 4 3 2 2" xfId="14966" xr:uid="{00000000-0005-0000-0000-0000D5410000}"/>
    <cellStyle name="쉼표 [0] 20 4 3 3" xfId="14967" xr:uid="{00000000-0005-0000-0000-0000D6410000}"/>
    <cellStyle name="쉼표 [0] 20 4 4" xfId="14968" xr:uid="{00000000-0005-0000-0000-0000D7410000}"/>
    <cellStyle name="쉼표 [0] 20 4 4 2" xfId="14969" xr:uid="{00000000-0005-0000-0000-0000D8410000}"/>
    <cellStyle name="쉼표 [0] 20 4 4 2 2" xfId="14970" xr:uid="{00000000-0005-0000-0000-0000D9410000}"/>
    <cellStyle name="쉼표 [0] 20 4 4 3" xfId="14971" xr:uid="{00000000-0005-0000-0000-0000DA410000}"/>
    <cellStyle name="쉼표 [0] 20 4 5" xfId="14972" xr:uid="{00000000-0005-0000-0000-0000DB410000}"/>
    <cellStyle name="쉼표 [0] 20 4 5 2" xfId="14973" xr:uid="{00000000-0005-0000-0000-0000DC410000}"/>
    <cellStyle name="쉼표 [0] 20 4 6" xfId="14974" xr:uid="{00000000-0005-0000-0000-0000DD410000}"/>
    <cellStyle name="쉼표 [0] 20 4 7" xfId="39531" xr:uid="{00000000-0005-0000-0000-0000DE410000}"/>
    <cellStyle name="쉼표 [0] 20 5" xfId="14975" xr:uid="{00000000-0005-0000-0000-0000DF410000}"/>
    <cellStyle name="쉼표 [0] 20 5 2" xfId="14976" xr:uid="{00000000-0005-0000-0000-0000E0410000}"/>
    <cellStyle name="쉼표 [0] 20 5 2 2" xfId="14977" xr:uid="{00000000-0005-0000-0000-0000E1410000}"/>
    <cellStyle name="쉼표 [0] 20 5 2 2 2" xfId="14978" xr:uid="{00000000-0005-0000-0000-0000E2410000}"/>
    <cellStyle name="쉼표 [0] 20 5 2 3" xfId="14979" xr:uid="{00000000-0005-0000-0000-0000E3410000}"/>
    <cellStyle name="쉼표 [0] 20 5 3" xfId="14980" xr:uid="{00000000-0005-0000-0000-0000E4410000}"/>
    <cellStyle name="쉼표 [0] 20 5 3 2" xfId="14981" xr:uid="{00000000-0005-0000-0000-0000E5410000}"/>
    <cellStyle name="쉼표 [0] 20 5 3 2 2" xfId="14982" xr:uid="{00000000-0005-0000-0000-0000E6410000}"/>
    <cellStyle name="쉼표 [0] 20 5 3 3" xfId="14983" xr:uid="{00000000-0005-0000-0000-0000E7410000}"/>
    <cellStyle name="쉼표 [0] 20 5 4" xfId="14984" xr:uid="{00000000-0005-0000-0000-0000E8410000}"/>
    <cellStyle name="쉼표 [0] 20 5 4 2" xfId="14985" xr:uid="{00000000-0005-0000-0000-0000E9410000}"/>
    <cellStyle name="쉼표 [0] 20 5 5" xfId="14986" xr:uid="{00000000-0005-0000-0000-0000EA410000}"/>
    <cellStyle name="쉼표 [0] 20 6" xfId="14987" xr:uid="{00000000-0005-0000-0000-0000EB410000}"/>
    <cellStyle name="쉼표 [0] 20 6 2" xfId="14988" xr:uid="{00000000-0005-0000-0000-0000EC410000}"/>
    <cellStyle name="쉼표 [0] 20 6 2 2" xfId="14989" xr:uid="{00000000-0005-0000-0000-0000ED410000}"/>
    <cellStyle name="쉼표 [0] 20 6 2 2 2" xfId="14990" xr:uid="{00000000-0005-0000-0000-0000EE410000}"/>
    <cellStyle name="쉼표 [0] 20 6 2 3" xfId="14991" xr:uid="{00000000-0005-0000-0000-0000EF410000}"/>
    <cellStyle name="쉼표 [0] 20 6 3" xfId="14992" xr:uid="{00000000-0005-0000-0000-0000F0410000}"/>
    <cellStyle name="쉼표 [0] 20 6 3 2" xfId="14993" xr:uid="{00000000-0005-0000-0000-0000F1410000}"/>
    <cellStyle name="쉼표 [0] 20 6 3 2 2" xfId="14994" xr:uid="{00000000-0005-0000-0000-0000F2410000}"/>
    <cellStyle name="쉼표 [0] 20 6 3 3" xfId="14995" xr:uid="{00000000-0005-0000-0000-0000F3410000}"/>
    <cellStyle name="쉼표 [0] 20 6 4" xfId="14996" xr:uid="{00000000-0005-0000-0000-0000F4410000}"/>
    <cellStyle name="쉼표 [0] 20 6 4 2" xfId="14997" xr:uid="{00000000-0005-0000-0000-0000F5410000}"/>
    <cellStyle name="쉼표 [0] 20 6 5" xfId="14998" xr:uid="{00000000-0005-0000-0000-0000F6410000}"/>
    <cellStyle name="쉼표 [0] 20 7" xfId="14999" xr:uid="{00000000-0005-0000-0000-0000F7410000}"/>
    <cellStyle name="쉼표 [0] 20 7 2" xfId="15000" xr:uid="{00000000-0005-0000-0000-0000F8410000}"/>
    <cellStyle name="쉼표 [0] 20 7 2 2" xfId="15001" xr:uid="{00000000-0005-0000-0000-0000F9410000}"/>
    <cellStyle name="쉼표 [0] 20 7 3" xfId="15002" xr:uid="{00000000-0005-0000-0000-0000FA410000}"/>
    <cellStyle name="쉼표 [0] 20 8" xfId="15003" xr:uid="{00000000-0005-0000-0000-0000FB410000}"/>
    <cellStyle name="쉼표 [0] 20 8 2" xfId="15004" xr:uid="{00000000-0005-0000-0000-0000FC410000}"/>
    <cellStyle name="쉼표 [0] 20 8 2 2" xfId="15005" xr:uid="{00000000-0005-0000-0000-0000FD410000}"/>
    <cellStyle name="쉼표 [0] 20 8 3" xfId="15006" xr:uid="{00000000-0005-0000-0000-0000FE410000}"/>
    <cellStyle name="쉼표 [0] 20 9" xfId="15007" xr:uid="{00000000-0005-0000-0000-0000FF410000}"/>
    <cellStyle name="쉼표 [0] 20 9 2" xfId="15008" xr:uid="{00000000-0005-0000-0000-000000420000}"/>
    <cellStyle name="쉼표 [0] 21" xfId="15009" xr:uid="{00000000-0005-0000-0000-000001420000}"/>
    <cellStyle name="쉼표 [0] 21 2" xfId="15010" xr:uid="{00000000-0005-0000-0000-000002420000}"/>
    <cellStyle name="쉼표 [0] 21 2 2" xfId="15011" xr:uid="{00000000-0005-0000-0000-000003420000}"/>
    <cellStyle name="쉼표 [0] 21 2 2 2" xfId="15012" xr:uid="{00000000-0005-0000-0000-000004420000}"/>
    <cellStyle name="쉼표 [0] 21 2 2 2 2" xfId="15013" xr:uid="{00000000-0005-0000-0000-000005420000}"/>
    <cellStyle name="쉼표 [0] 21 2 2 2 2 2" xfId="15014" xr:uid="{00000000-0005-0000-0000-000006420000}"/>
    <cellStyle name="쉼표 [0] 21 2 2 2 3" xfId="15015" xr:uid="{00000000-0005-0000-0000-000007420000}"/>
    <cellStyle name="쉼표 [0] 21 2 2 3" xfId="15016" xr:uid="{00000000-0005-0000-0000-000008420000}"/>
    <cellStyle name="쉼표 [0] 21 2 2 3 2" xfId="15017" xr:uid="{00000000-0005-0000-0000-000009420000}"/>
    <cellStyle name="쉼표 [0] 21 2 2 3 2 2" xfId="15018" xr:uid="{00000000-0005-0000-0000-00000A420000}"/>
    <cellStyle name="쉼표 [0] 21 2 2 3 3" xfId="15019" xr:uid="{00000000-0005-0000-0000-00000B420000}"/>
    <cellStyle name="쉼표 [0] 21 2 2 4" xfId="15020" xr:uid="{00000000-0005-0000-0000-00000C420000}"/>
    <cellStyle name="쉼표 [0] 21 2 2 4 2" xfId="15021" xr:uid="{00000000-0005-0000-0000-00000D420000}"/>
    <cellStyle name="쉼표 [0] 21 2 2 5" xfId="15022" xr:uid="{00000000-0005-0000-0000-00000E420000}"/>
    <cellStyle name="쉼표 [0] 21 2 2 6" xfId="39532" xr:uid="{00000000-0005-0000-0000-00000F420000}"/>
    <cellStyle name="쉼표 [0] 21 2 3" xfId="15023" xr:uid="{00000000-0005-0000-0000-000010420000}"/>
    <cellStyle name="쉼표 [0] 21 2 3 2" xfId="15024" xr:uid="{00000000-0005-0000-0000-000011420000}"/>
    <cellStyle name="쉼표 [0] 21 2 3 2 2" xfId="15025" xr:uid="{00000000-0005-0000-0000-000012420000}"/>
    <cellStyle name="쉼표 [0] 21 2 3 3" xfId="15026" xr:uid="{00000000-0005-0000-0000-000013420000}"/>
    <cellStyle name="쉼표 [0] 21 2 4" xfId="15027" xr:uid="{00000000-0005-0000-0000-000014420000}"/>
    <cellStyle name="쉼표 [0] 21 2 4 2" xfId="15028" xr:uid="{00000000-0005-0000-0000-000015420000}"/>
    <cellStyle name="쉼표 [0] 21 2 4 2 2" xfId="15029" xr:uid="{00000000-0005-0000-0000-000016420000}"/>
    <cellStyle name="쉼표 [0] 21 2 4 3" xfId="15030" xr:uid="{00000000-0005-0000-0000-000017420000}"/>
    <cellStyle name="쉼표 [0] 21 2 5" xfId="15031" xr:uid="{00000000-0005-0000-0000-000018420000}"/>
    <cellStyle name="쉼표 [0] 21 2 5 2" xfId="15032" xr:uid="{00000000-0005-0000-0000-000019420000}"/>
    <cellStyle name="쉼표 [0] 21 2 6" xfId="15033" xr:uid="{00000000-0005-0000-0000-00001A420000}"/>
    <cellStyle name="쉼표 [0] 21 2 7" xfId="39533" xr:uid="{00000000-0005-0000-0000-00001B420000}"/>
    <cellStyle name="쉼표 [0] 21 3" xfId="15034" xr:uid="{00000000-0005-0000-0000-00001C420000}"/>
    <cellStyle name="쉼표 [0] 21 3 2" xfId="15035" xr:uid="{00000000-0005-0000-0000-00001D420000}"/>
    <cellStyle name="쉼표 [0] 21 3 2 2" xfId="15036" xr:uid="{00000000-0005-0000-0000-00001E420000}"/>
    <cellStyle name="쉼표 [0] 21 3 2 2 2" xfId="15037" xr:uid="{00000000-0005-0000-0000-00001F420000}"/>
    <cellStyle name="쉼표 [0] 21 3 2 3" xfId="15038" xr:uid="{00000000-0005-0000-0000-000020420000}"/>
    <cellStyle name="쉼표 [0] 21 3 2 4" xfId="39534" xr:uid="{00000000-0005-0000-0000-000021420000}"/>
    <cellStyle name="쉼표 [0] 21 3 3" xfId="15039" xr:uid="{00000000-0005-0000-0000-000022420000}"/>
    <cellStyle name="쉼표 [0] 21 3 3 2" xfId="15040" xr:uid="{00000000-0005-0000-0000-000023420000}"/>
    <cellStyle name="쉼표 [0] 21 3 3 2 2" xfId="15041" xr:uid="{00000000-0005-0000-0000-000024420000}"/>
    <cellStyle name="쉼표 [0] 21 3 3 3" xfId="15042" xr:uid="{00000000-0005-0000-0000-000025420000}"/>
    <cellStyle name="쉼표 [0] 21 3 4" xfId="15043" xr:uid="{00000000-0005-0000-0000-000026420000}"/>
    <cellStyle name="쉼표 [0] 21 3 4 2" xfId="15044" xr:uid="{00000000-0005-0000-0000-000027420000}"/>
    <cellStyle name="쉼표 [0] 21 3 5" xfId="15045" xr:uid="{00000000-0005-0000-0000-000028420000}"/>
    <cellStyle name="쉼표 [0] 21 3 6" xfId="39535" xr:uid="{00000000-0005-0000-0000-000029420000}"/>
    <cellStyle name="쉼표 [0] 21 4" xfId="15046" xr:uid="{00000000-0005-0000-0000-00002A420000}"/>
    <cellStyle name="쉼표 [0] 21 4 2" xfId="15047" xr:uid="{00000000-0005-0000-0000-00002B420000}"/>
    <cellStyle name="쉼표 [0] 21 4 2 2" xfId="15048" xr:uid="{00000000-0005-0000-0000-00002C420000}"/>
    <cellStyle name="쉼표 [0] 21 4 2 2 2" xfId="15049" xr:uid="{00000000-0005-0000-0000-00002D420000}"/>
    <cellStyle name="쉼표 [0] 21 4 2 3" xfId="15050" xr:uid="{00000000-0005-0000-0000-00002E420000}"/>
    <cellStyle name="쉼표 [0] 21 4 3" xfId="15051" xr:uid="{00000000-0005-0000-0000-00002F420000}"/>
    <cellStyle name="쉼표 [0] 21 4 3 2" xfId="15052" xr:uid="{00000000-0005-0000-0000-000030420000}"/>
    <cellStyle name="쉼표 [0] 21 4 3 2 2" xfId="15053" xr:uid="{00000000-0005-0000-0000-000031420000}"/>
    <cellStyle name="쉼표 [0] 21 4 3 3" xfId="15054" xr:uid="{00000000-0005-0000-0000-000032420000}"/>
    <cellStyle name="쉼표 [0] 21 4 4" xfId="15055" xr:uid="{00000000-0005-0000-0000-000033420000}"/>
    <cellStyle name="쉼표 [0] 21 4 4 2" xfId="15056" xr:uid="{00000000-0005-0000-0000-000034420000}"/>
    <cellStyle name="쉼표 [0] 21 4 5" xfId="15057" xr:uid="{00000000-0005-0000-0000-000035420000}"/>
    <cellStyle name="쉼표 [0] 21 4 6" xfId="39536" xr:uid="{00000000-0005-0000-0000-000036420000}"/>
    <cellStyle name="쉼표 [0] 21 5" xfId="15058" xr:uid="{00000000-0005-0000-0000-000037420000}"/>
    <cellStyle name="쉼표 [0] 21 5 2" xfId="15059" xr:uid="{00000000-0005-0000-0000-000038420000}"/>
    <cellStyle name="쉼표 [0] 21 5 2 2" xfId="15060" xr:uid="{00000000-0005-0000-0000-000039420000}"/>
    <cellStyle name="쉼표 [0] 21 5 3" xfId="15061" xr:uid="{00000000-0005-0000-0000-00003A420000}"/>
    <cellStyle name="쉼표 [0] 21 6" xfId="15062" xr:uid="{00000000-0005-0000-0000-00003B420000}"/>
    <cellStyle name="쉼표 [0] 21 6 2" xfId="15063" xr:uid="{00000000-0005-0000-0000-00003C420000}"/>
    <cellStyle name="쉼표 [0] 21 6 2 2" xfId="15064" xr:uid="{00000000-0005-0000-0000-00003D420000}"/>
    <cellStyle name="쉼표 [0] 21 6 3" xfId="15065" xr:uid="{00000000-0005-0000-0000-00003E420000}"/>
    <cellStyle name="쉼표 [0] 21 7" xfId="15066" xr:uid="{00000000-0005-0000-0000-00003F420000}"/>
    <cellStyle name="쉼표 [0] 21 7 2" xfId="15067" xr:uid="{00000000-0005-0000-0000-000040420000}"/>
    <cellStyle name="쉼표 [0] 21 8" xfId="15068" xr:uid="{00000000-0005-0000-0000-000041420000}"/>
    <cellStyle name="쉼표 [0] 21 9" xfId="39537" xr:uid="{00000000-0005-0000-0000-000042420000}"/>
    <cellStyle name="쉼표 [0] 22" xfId="15069" xr:uid="{00000000-0005-0000-0000-000043420000}"/>
    <cellStyle name="쉼표 [0] 22 2" xfId="15070" xr:uid="{00000000-0005-0000-0000-000044420000}"/>
    <cellStyle name="쉼표 [0] 22 2 2" xfId="15071" xr:uid="{00000000-0005-0000-0000-000045420000}"/>
    <cellStyle name="쉼표 [0] 22 2 2 2" xfId="15072" xr:uid="{00000000-0005-0000-0000-000046420000}"/>
    <cellStyle name="쉼표 [0] 22 2 2 2 2" xfId="15073" xr:uid="{00000000-0005-0000-0000-000047420000}"/>
    <cellStyle name="쉼표 [0] 22 2 2 2 2 2" xfId="15074" xr:uid="{00000000-0005-0000-0000-000048420000}"/>
    <cellStyle name="쉼표 [0] 22 2 2 2 3" xfId="15075" xr:uid="{00000000-0005-0000-0000-000049420000}"/>
    <cellStyle name="쉼표 [0] 22 2 2 3" xfId="15076" xr:uid="{00000000-0005-0000-0000-00004A420000}"/>
    <cellStyle name="쉼표 [0] 22 2 2 3 2" xfId="15077" xr:uid="{00000000-0005-0000-0000-00004B420000}"/>
    <cellStyle name="쉼표 [0] 22 2 2 3 2 2" xfId="15078" xr:uid="{00000000-0005-0000-0000-00004C420000}"/>
    <cellStyle name="쉼표 [0] 22 2 2 3 3" xfId="15079" xr:uid="{00000000-0005-0000-0000-00004D420000}"/>
    <cellStyle name="쉼표 [0] 22 2 2 4" xfId="15080" xr:uid="{00000000-0005-0000-0000-00004E420000}"/>
    <cellStyle name="쉼표 [0] 22 2 2 4 2" xfId="15081" xr:uid="{00000000-0005-0000-0000-00004F420000}"/>
    <cellStyle name="쉼표 [0] 22 2 2 5" xfId="15082" xr:uid="{00000000-0005-0000-0000-000050420000}"/>
    <cellStyle name="쉼표 [0] 22 2 3" xfId="15083" xr:uid="{00000000-0005-0000-0000-000051420000}"/>
    <cellStyle name="쉼표 [0] 22 2 3 2" xfId="15084" xr:uid="{00000000-0005-0000-0000-000052420000}"/>
    <cellStyle name="쉼표 [0] 22 2 3 2 2" xfId="15085" xr:uid="{00000000-0005-0000-0000-000053420000}"/>
    <cellStyle name="쉼표 [0] 22 2 3 3" xfId="15086" xr:uid="{00000000-0005-0000-0000-000054420000}"/>
    <cellStyle name="쉼표 [0] 22 2 4" xfId="15087" xr:uid="{00000000-0005-0000-0000-000055420000}"/>
    <cellStyle name="쉼표 [0] 22 2 4 2" xfId="15088" xr:uid="{00000000-0005-0000-0000-000056420000}"/>
    <cellStyle name="쉼표 [0] 22 2 4 2 2" xfId="15089" xr:uid="{00000000-0005-0000-0000-000057420000}"/>
    <cellStyle name="쉼표 [0] 22 2 4 3" xfId="15090" xr:uid="{00000000-0005-0000-0000-000058420000}"/>
    <cellStyle name="쉼표 [0] 22 2 5" xfId="15091" xr:uid="{00000000-0005-0000-0000-000059420000}"/>
    <cellStyle name="쉼표 [0] 22 2 5 2" xfId="15092" xr:uid="{00000000-0005-0000-0000-00005A420000}"/>
    <cellStyle name="쉼표 [0] 22 2 6" xfId="15093" xr:uid="{00000000-0005-0000-0000-00005B420000}"/>
    <cellStyle name="쉼표 [0] 22 3" xfId="15094" xr:uid="{00000000-0005-0000-0000-00005C420000}"/>
    <cellStyle name="쉼표 [0] 22 3 2" xfId="15095" xr:uid="{00000000-0005-0000-0000-00005D420000}"/>
    <cellStyle name="쉼표 [0] 22 3 2 2" xfId="15096" xr:uid="{00000000-0005-0000-0000-00005E420000}"/>
    <cellStyle name="쉼표 [0] 22 3 2 2 2" xfId="15097" xr:uid="{00000000-0005-0000-0000-00005F420000}"/>
    <cellStyle name="쉼표 [0] 22 3 2 3" xfId="15098" xr:uid="{00000000-0005-0000-0000-000060420000}"/>
    <cellStyle name="쉼표 [0] 22 3 3" xfId="15099" xr:uid="{00000000-0005-0000-0000-000061420000}"/>
    <cellStyle name="쉼표 [0] 22 3 3 2" xfId="15100" xr:uid="{00000000-0005-0000-0000-000062420000}"/>
    <cellStyle name="쉼표 [0] 22 3 3 2 2" xfId="15101" xr:uid="{00000000-0005-0000-0000-000063420000}"/>
    <cellStyle name="쉼표 [0] 22 3 3 3" xfId="15102" xr:uid="{00000000-0005-0000-0000-000064420000}"/>
    <cellStyle name="쉼표 [0] 22 3 4" xfId="15103" xr:uid="{00000000-0005-0000-0000-000065420000}"/>
    <cellStyle name="쉼표 [0] 22 3 4 2" xfId="15104" xr:uid="{00000000-0005-0000-0000-000066420000}"/>
    <cellStyle name="쉼표 [0] 22 3 5" xfId="15105" xr:uid="{00000000-0005-0000-0000-000067420000}"/>
    <cellStyle name="쉼표 [0] 22 4" xfId="15106" xr:uid="{00000000-0005-0000-0000-000068420000}"/>
    <cellStyle name="쉼표 [0] 22 4 2" xfId="15107" xr:uid="{00000000-0005-0000-0000-000069420000}"/>
    <cellStyle name="쉼표 [0] 22 4 2 2" xfId="15108" xr:uid="{00000000-0005-0000-0000-00006A420000}"/>
    <cellStyle name="쉼표 [0] 22 4 2 2 2" xfId="15109" xr:uid="{00000000-0005-0000-0000-00006B420000}"/>
    <cellStyle name="쉼표 [0] 22 4 2 3" xfId="15110" xr:uid="{00000000-0005-0000-0000-00006C420000}"/>
    <cellStyle name="쉼표 [0] 22 4 3" xfId="15111" xr:uid="{00000000-0005-0000-0000-00006D420000}"/>
    <cellStyle name="쉼표 [0] 22 4 3 2" xfId="15112" xr:uid="{00000000-0005-0000-0000-00006E420000}"/>
    <cellStyle name="쉼표 [0] 22 4 3 2 2" xfId="15113" xr:uid="{00000000-0005-0000-0000-00006F420000}"/>
    <cellStyle name="쉼표 [0] 22 4 3 3" xfId="15114" xr:uid="{00000000-0005-0000-0000-000070420000}"/>
    <cellStyle name="쉼표 [0] 22 4 4" xfId="15115" xr:uid="{00000000-0005-0000-0000-000071420000}"/>
    <cellStyle name="쉼표 [0] 22 4 4 2" xfId="15116" xr:uid="{00000000-0005-0000-0000-000072420000}"/>
    <cellStyle name="쉼표 [0] 22 4 5" xfId="15117" xr:uid="{00000000-0005-0000-0000-000073420000}"/>
    <cellStyle name="쉼표 [0] 22 5" xfId="15118" xr:uid="{00000000-0005-0000-0000-000074420000}"/>
    <cellStyle name="쉼표 [0] 22 5 2" xfId="15119" xr:uid="{00000000-0005-0000-0000-000075420000}"/>
    <cellStyle name="쉼표 [0] 22 5 2 2" xfId="15120" xr:uid="{00000000-0005-0000-0000-000076420000}"/>
    <cellStyle name="쉼표 [0] 22 5 3" xfId="15121" xr:uid="{00000000-0005-0000-0000-000077420000}"/>
    <cellStyle name="쉼표 [0] 22 6" xfId="15122" xr:uid="{00000000-0005-0000-0000-000078420000}"/>
    <cellStyle name="쉼표 [0] 22 6 2" xfId="15123" xr:uid="{00000000-0005-0000-0000-000079420000}"/>
    <cellStyle name="쉼표 [0] 22 6 2 2" xfId="15124" xr:uid="{00000000-0005-0000-0000-00007A420000}"/>
    <cellStyle name="쉼표 [0] 22 6 3" xfId="15125" xr:uid="{00000000-0005-0000-0000-00007B420000}"/>
    <cellStyle name="쉼표 [0] 22 7" xfId="15126" xr:uid="{00000000-0005-0000-0000-00007C420000}"/>
    <cellStyle name="쉼표 [0] 22 7 2" xfId="15127" xr:uid="{00000000-0005-0000-0000-00007D420000}"/>
    <cellStyle name="쉼표 [0] 22 8" xfId="15128" xr:uid="{00000000-0005-0000-0000-00007E420000}"/>
    <cellStyle name="쉼표 [0] 22 9" xfId="39538" xr:uid="{00000000-0005-0000-0000-00007F420000}"/>
    <cellStyle name="쉼표 [0] 23" xfId="15129" xr:uid="{00000000-0005-0000-0000-000080420000}"/>
    <cellStyle name="쉼표 [0] 23 2" xfId="15130" xr:uid="{00000000-0005-0000-0000-000081420000}"/>
    <cellStyle name="쉼표 [0] 23 2 2" xfId="15131" xr:uid="{00000000-0005-0000-0000-000082420000}"/>
    <cellStyle name="쉼표 [0] 23 2 2 2" xfId="15132" xr:uid="{00000000-0005-0000-0000-000083420000}"/>
    <cellStyle name="쉼표 [0] 23 2 2 2 2" xfId="15133" xr:uid="{00000000-0005-0000-0000-000084420000}"/>
    <cellStyle name="쉼표 [0] 23 2 2 3" xfId="15134" xr:uid="{00000000-0005-0000-0000-000085420000}"/>
    <cellStyle name="쉼표 [0] 23 2 3" xfId="15135" xr:uid="{00000000-0005-0000-0000-000086420000}"/>
    <cellStyle name="쉼표 [0] 23 2 3 2" xfId="15136" xr:uid="{00000000-0005-0000-0000-000087420000}"/>
    <cellStyle name="쉼표 [0] 23 2 3 2 2" xfId="15137" xr:uid="{00000000-0005-0000-0000-000088420000}"/>
    <cellStyle name="쉼표 [0] 23 2 3 3" xfId="15138" xr:uid="{00000000-0005-0000-0000-000089420000}"/>
    <cellStyle name="쉼표 [0] 23 2 4" xfId="15139" xr:uid="{00000000-0005-0000-0000-00008A420000}"/>
    <cellStyle name="쉼표 [0] 23 2 4 2" xfId="15140" xr:uid="{00000000-0005-0000-0000-00008B420000}"/>
    <cellStyle name="쉼표 [0] 23 2 5" xfId="15141" xr:uid="{00000000-0005-0000-0000-00008C420000}"/>
    <cellStyle name="쉼표 [0] 23 3" xfId="15142" xr:uid="{00000000-0005-0000-0000-00008D420000}"/>
    <cellStyle name="쉼표 [0] 23 3 2" xfId="15143" xr:uid="{00000000-0005-0000-0000-00008E420000}"/>
    <cellStyle name="쉼표 [0] 23 3 2 2" xfId="15144" xr:uid="{00000000-0005-0000-0000-00008F420000}"/>
    <cellStyle name="쉼표 [0] 23 3 3" xfId="15145" xr:uid="{00000000-0005-0000-0000-000090420000}"/>
    <cellStyle name="쉼표 [0] 23 4" xfId="15146" xr:uid="{00000000-0005-0000-0000-000091420000}"/>
    <cellStyle name="쉼표 [0] 23 4 2" xfId="15147" xr:uid="{00000000-0005-0000-0000-000092420000}"/>
    <cellStyle name="쉼표 [0] 23 4 2 2" xfId="15148" xr:uid="{00000000-0005-0000-0000-000093420000}"/>
    <cellStyle name="쉼표 [0] 23 4 3" xfId="15149" xr:uid="{00000000-0005-0000-0000-000094420000}"/>
    <cellStyle name="쉼표 [0] 23 5" xfId="15150" xr:uid="{00000000-0005-0000-0000-000095420000}"/>
    <cellStyle name="쉼표 [0] 23 5 2" xfId="15151" xr:uid="{00000000-0005-0000-0000-000096420000}"/>
    <cellStyle name="쉼표 [0] 23 6" xfId="15152" xr:uid="{00000000-0005-0000-0000-000097420000}"/>
    <cellStyle name="쉼표 [0] 24" xfId="15153" xr:uid="{00000000-0005-0000-0000-000098420000}"/>
    <cellStyle name="쉼표 [0] 24 2" xfId="15154" xr:uid="{00000000-0005-0000-0000-000099420000}"/>
    <cellStyle name="쉼표 [0] 24 2 2" xfId="15155" xr:uid="{00000000-0005-0000-0000-00009A420000}"/>
    <cellStyle name="쉼표 [0] 24 2 2 2" xfId="15156" xr:uid="{00000000-0005-0000-0000-00009B420000}"/>
    <cellStyle name="쉼표 [0] 24 2 3" xfId="15157" xr:uid="{00000000-0005-0000-0000-00009C420000}"/>
    <cellStyle name="쉼표 [0] 24 3" xfId="15158" xr:uid="{00000000-0005-0000-0000-00009D420000}"/>
    <cellStyle name="쉼표 [0] 24 3 2" xfId="15159" xr:uid="{00000000-0005-0000-0000-00009E420000}"/>
    <cellStyle name="쉼표 [0] 24 3 2 2" xfId="15160" xr:uid="{00000000-0005-0000-0000-00009F420000}"/>
    <cellStyle name="쉼표 [0] 24 3 3" xfId="15161" xr:uid="{00000000-0005-0000-0000-0000A0420000}"/>
    <cellStyle name="쉼표 [0] 24 4" xfId="15162" xr:uid="{00000000-0005-0000-0000-0000A1420000}"/>
    <cellStyle name="쉼표 [0] 24 4 2" xfId="15163" xr:uid="{00000000-0005-0000-0000-0000A2420000}"/>
    <cellStyle name="쉼표 [0] 24 5" xfId="15164" xr:uid="{00000000-0005-0000-0000-0000A3420000}"/>
    <cellStyle name="쉼표 [0] 25" xfId="15165" xr:uid="{00000000-0005-0000-0000-0000A4420000}"/>
    <cellStyle name="쉼표 [0] 25 2" xfId="15166" xr:uid="{00000000-0005-0000-0000-0000A5420000}"/>
    <cellStyle name="쉼표 [0] 25 2 2" xfId="15167" xr:uid="{00000000-0005-0000-0000-0000A6420000}"/>
    <cellStyle name="쉼표 [0] 25 2 2 2" xfId="15168" xr:uid="{00000000-0005-0000-0000-0000A7420000}"/>
    <cellStyle name="쉼표 [0] 25 2 3" xfId="15169" xr:uid="{00000000-0005-0000-0000-0000A8420000}"/>
    <cellStyle name="쉼표 [0] 25 3" xfId="15170" xr:uid="{00000000-0005-0000-0000-0000A9420000}"/>
    <cellStyle name="쉼표 [0] 25 3 2" xfId="15171" xr:uid="{00000000-0005-0000-0000-0000AA420000}"/>
    <cellStyle name="쉼표 [0] 25 3 2 2" xfId="15172" xr:uid="{00000000-0005-0000-0000-0000AB420000}"/>
    <cellStyle name="쉼표 [0] 25 3 3" xfId="15173" xr:uid="{00000000-0005-0000-0000-0000AC420000}"/>
    <cellStyle name="쉼표 [0] 25 4" xfId="15174" xr:uid="{00000000-0005-0000-0000-0000AD420000}"/>
    <cellStyle name="쉼표 [0] 25 4 2" xfId="15175" xr:uid="{00000000-0005-0000-0000-0000AE420000}"/>
    <cellStyle name="쉼표 [0] 25 5" xfId="15176" xr:uid="{00000000-0005-0000-0000-0000AF420000}"/>
    <cellStyle name="쉼표 [0] 26" xfId="15177" xr:uid="{00000000-0005-0000-0000-0000B0420000}"/>
    <cellStyle name="쉼표 [0] 26 2" xfId="15178" xr:uid="{00000000-0005-0000-0000-0000B1420000}"/>
    <cellStyle name="쉼표 [0] 26 2 2" xfId="15179" xr:uid="{00000000-0005-0000-0000-0000B2420000}"/>
    <cellStyle name="쉼표 [0] 26 3" xfId="15180" xr:uid="{00000000-0005-0000-0000-0000B3420000}"/>
    <cellStyle name="쉼표 [0] 27" xfId="15181" xr:uid="{00000000-0005-0000-0000-0000B4420000}"/>
    <cellStyle name="쉼표 [0] 27 2" xfId="15182" xr:uid="{00000000-0005-0000-0000-0000B5420000}"/>
    <cellStyle name="쉼표 [0] 27 2 2" xfId="15183" xr:uid="{00000000-0005-0000-0000-0000B6420000}"/>
    <cellStyle name="쉼표 [0] 27 3" xfId="15184" xr:uid="{00000000-0005-0000-0000-0000B7420000}"/>
    <cellStyle name="쉼표 [0] 28" xfId="15185" xr:uid="{00000000-0005-0000-0000-0000B8420000}"/>
    <cellStyle name="쉼표 [0] 28 2" xfId="15186" xr:uid="{00000000-0005-0000-0000-0000B9420000}"/>
    <cellStyle name="쉼표 [0] 29" xfId="15187" xr:uid="{00000000-0005-0000-0000-0000BA420000}"/>
    <cellStyle name="쉼표 [0] 3" xfId="9" xr:uid="{00000000-0005-0000-0000-0000BB420000}"/>
    <cellStyle name="쉼표 [0] 3 10" xfId="15188" xr:uid="{00000000-0005-0000-0000-0000BC420000}"/>
    <cellStyle name="쉼표 [0] 3 10 10" xfId="15189" xr:uid="{00000000-0005-0000-0000-0000BD420000}"/>
    <cellStyle name="쉼표 [0] 3 10 11" xfId="39539" xr:uid="{00000000-0005-0000-0000-0000BE420000}"/>
    <cellStyle name="쉼표 [0] 3 10 2" xfId="15190" xr:uid="{00000000-0005-0000-0000-0000BF420000}"/>
    <cellStyle name="쉼표 [0] 3 10 2 2" xfId="15191" xr:uid="{00000000-0005-0000-0000-0000C0420000}"/>
    <cellStyle name="쉼표 [0] 3 10 2 2 2" xfId="15192" xr:uid="{00000000-0005-0000-0000-0000C1420000}"/>
    <cellStyle name="쉼표 [0] 3 10 2 2 2 2" xfId="15193" xr:uid="{00000000-0005-0000-0000-0000C2420000}"/>
    <cellStyle name="쉼표 [0] 3 10 2 2 2 2 2" xfId="15194" xr:uid="{00000000-0005-0000-0000-0000C3420000}"/>
    <cellStyle name="쉼표 [0] 3 10 2 2 2 2 2 2" xfId="15195" xr:uid="{00000000-0005-0000-0000-0000C4420000}"/>
    <cellStyle name="쉼표 [0] 3 10 2 2 2 2 3" xfId="15196" xr:uid="{00000000-0005-0000-0000-0000C5420000}"/>
    <cellStyle name="쉼표 [0] 3 10 2 2 2 3" xfId="15197" xr:uid="{00000000-0005-0000-0000-0000C6420000}"/>
    <cellStyle name="쉼표 [0] 3 10 2 2 2 3 2" xfId="15198" xr:uid="{00000000-0005-0000-0000-0000C7420000}"/>
    <cellStyle name="쉼표 [0] 3 10 2 2 2 3 2 2" xfId="15199" xr:uid="{00000000-0005-0000-0000-0000C8420000}"/>
    <cellStyle name="쉼표 [0] 3 10 2 2 2 3 3" xfId="15200" xr:uid="{00000000-0005-0000-0000-0000C9420000}"/>
    <cellStyle name="쉼표 [0] 3 10 2 2 2 4" xfId="15201" xr:uid="{00000000-0005-0000-0000-0000CA420000}"/>
    <cellStyle name="쉼표 [0] 3 10 2 2 2 4 2" xfId="15202" xr:uid="{00000000-0005-0000-0000-0000CB420000}"/>
    <cellStyle name="쉼표 [0] 3 10 2 2 2 5" xfId="15203" xr:uid="{00000000-0005-0000-0000-0000CC420000}"/>
    <cellStyle name="쉼표 [0] 3 10 2 2 3" xfId="15204" xr:uid="{00000000-0005-0000-0000-0000CD420000}"/>
    <cellStyle name="쉼표 [0] 3 10 2 2 3 2" xfId="15205" xr:uid="{00000000-0005-0000-0000-0000CE420000}"/>
    <cellStyle name="쉼표 [0] 3 10 2 2 3 2 2" xfId="15206" xr:uid="{00000000-0005-0000-0000-0000CF420000}"/>
    <cellStyle name="쉼표 [0] 3 10 2 2 3 3" xfId="15207" xr:uid="{00000000-0005-0000-0000-0000D0420000}"/>
    <cellStyle name="쉼표 [0] 3 10 2 2 4" xfId="15208" xr:uid="{00000000-0005-0000-0000-0000D1420000}"/>
    <cellStyle name="쉼표 [0] 3 10 2 2 4 2" xfId="15209" xr:uid="{00000000-0005-0000-0000-0000D2420000}"/>
    <cellStyle name="쉼표 [0] 3 10 2 2 4 2 2" xfId="15210" xr:uid="{00000000-0005-0000-0000-0000D3420000}"/>
    <cellStyle name="쉼표 [0] 3 10 2 2 4 3" xfId="15211" xr:uid="{00000000-0005-0000-0000-0000D4420000}"/>
    <cellStyle name="쉼표 [0] 3 10 2 2 5" xfId="15212" xr:uid="{00000000-0005-0000-0000-0000D5420000}"/>
    <cellStyle name="쉼표 [0] 3 10 2 2 5 2" xfId="15213" xr:uid="{00000000-0005-0000-0000-0000D6420000}"/>
    <cellStyle name="쉼표 [0] 3 10 2 2 6" xfId="15214" xr:uid="{00000000-0005-0000-0000-0000D7420000}"/>
    <cellStyle name="쉼표 [0] 3 10 2 3" xfId="15215" xr:uid="{00000000-0005-0000-0000-0000D8420000}"/>
    <cellStyle name="쉼표 [0] 3 10 2 3 2" xfId="15216" xr:uid="{00000000-0005-0000-0000-0000D9420000}"/>
    <cellStyle name="쉼표 [0] 3 10 2 3 2 2" xfId="15217" xr:uid="{00000000-0005-0000-0000-0000DA420000}"/>
    <cellStyle name="쉼표 [0] 3 10 2 3 2 2 2" xfId="15218" xr:uid="{00000000-0005-0000-0000-0000DB420000}"/>
    <cellStyle name="쉼표 [0] 3 10 2 3 2 3" xfId="15219" xr:uid="{00000000-0005-0000-0000-0000DC420000}"/>
    <cellStyle name="쉼표 [0] 3 10 2 3 3" xfId="15220" xr:uid="{00000000-0005-0000-0000-0000DD420000}"/>
    <cellStyle name="쉼표 [0] 3 10 2 3 3 2" xfId="15221" xr:uid="{00000000-0005-0000-0000-0000DE420000}"/>
    <cellStyle name="쉼표 [0] 3 10 2 3 3 2 2" xfId="15222" xr:uid="{00000000-0005-0000-0000-0000DF420000}"/>
    <cellStyle name="쉼표 [0] 3 10 2 3 3 3" xfId="15223" xr:uid="{00000000-0005-0000-0000-0000E0420000}"/>
    <cellStyle name="쉼표 [0] 3 10 2 3 4" xfId="15224" xr:uid="{00000000-0005-0000-0000-0000E1420000}"/>
    <cellStyle name="쉼표 [0] 3 10 2 3 4 2" xfId="15225" xr:uid="{00000000-0005-0000-0000-0000E2420000}"/>
    <cellStyle name="쉼표 [0] 3 10 2 3 5" xfId="15226" xr:uid="{00000000-0005-0000-0000-0000E3420000}"/>
    <cellStyle name="쉼표 [0] 3 10 2 4" xfId="15227" xr:uid="{00000000-0005-0000-0000-0000E4420000}"/>
    <cellStyle name="쉼표 [0] 3 10 2 4 2" xfId="15228" xr:uid="{00000000-0005-0000-0000-0000E5420000}"/>
    <cellStyle name="쉼표 [0] 3 10 2 4 2 2" xfId="15229" xr:uid="{00000000-0005-0000-0000-0000E6420000}"/>
    <cellStyle name="쉼표 [0] 3 10 2 4 2 2 2" xfId="15230" xr:uid="{00000000-0005-0000-0000-0000E7420000}"/>
    <cellStyle name="쉼표 [0] 3 10 2 4 2 3" xfId="15231" xr:uid="{00000000-0005-0000-0000-0000E8420000}"/>
    <cellStyle name="쉼표 [0] 3 10 2 4 3" xfId="15232" xr:uid="{00000000-0005-0000-0000-0000E9420000}"/>
    <cellStyle name="쉼표 [0] 3 10 2 4 3 2" xfId="15233" xr:uid="{00000000-0005-0000-0000-0000EA420000}"/>
    <cellStyle name="쉼표 [0] 3 10 2 4 3 2 2" xfId="15234" xr:uid="{00000000-0005-0000-0000-0000EB420000}"/>
    <cellStyle name="쉼표 [0] 3 10 2 4 3 3" xfId="15235" xr:uid="{00000000-0005-0000-0000-0000EC420000}"/>
    <cellStyle name="쉼표 [0] 3 10 2 4 4" xfId="15236" xr:uid="{00000000-0005-0000-0000-0000ED420000}"/>
    <cellStyle name="쉼표 [0] 3 10 2 4 4 2" xfId="15237" xr:uid="{00000000-0005-0000-0000-0000EE420000}"/>
    <cellStyle name="쉼표 [0] 3 10 2 4 5" xfId="15238" xr:uid="{00000000-0005-0000-0000-0000EF420000}"/>
    <cellStyle name="쉼표 [0] 3 10 2 5" xfId="15239" xr:uid="{00000000-0005-0000-0000-0000F0420000}"/>
    <cellStyle name="쉼표 [0] 3 10 2 5 2" xfId="15240" xr:uid="{00000000-0005-0000-0000-0000F1420000}"/>
    <cellStyle name="쉼표 [0] 3 10 2 5 2 2" xfId="15241" xr:uid="{00000000-0005-0000-0000-0000F2420000}"/>
    <cellStyle name="쉼표 [0] 3 10 2 5 3" xfId="15242" xr:uid="{00000000-0005-0000-0000-0000F3420000}"/>
    <cellStyle name="쉼표 [0] 3 10 2 6" xfId="15243" xr:uid="{00000000-0005-0000-0000-0000F4420000}"/>
    <cellStyle name="쉼표 [0] 3 10 2 6 2" xfId="15244" xr:uid="{00000000-0005-0000-0000-0000F5420000}"/>
    <cellStyle name="쉼표 [0] 3 10 2 6 2 2" xfId="15245" xr:uid="{00000000-0005-0000-0000-0000F6420000}"/>
    <cellStyle name="쉼표 [0] 3 10 2 6 3" xfId="15246" xr:uid="{00000000-0005-0000-0000-0000F7420000}"/>
    <cellStyle name="쉼표 [0] 3 10 2 7" xfId="15247" xr:uid="{00000000-0005-0000-0000-0000F8420000}"/>
    <cellStyle name="쉼표 [0] 3 10 2 7 2" xfId="15248" xr:uid="{00000000-0005-0000-0000-0000F9420000}"/>
    <cellStyle name="쉼표 [0] 3 10 2 8" xfId="15249" xr:uid="{00000000-0005-0000-0000-0000FA420000}"/>
    <cellStyle name="쉼표 [0] 3 10 2 9" xfId="39540" xr:uid="{00000000-0005-0000-0000-0000FB420000}"/>
    <cellStyle name="쉼표 [0] 3 10 3" xfId="15250" xr:uid="{00000000-0005-0000-0000-0000FC420000}"/>
    <cellStyle name="쉼표 [0] 3 10 3 2" xfId="15251" xr:uid="{00000000-0005-0000-0000-0000FD420000}"/>
    <cellStyle name="쉼표 [0] 3 10 3 2 2" xfId="15252" xr:uid="{00000000-0005-0000-0000-0000FE420000}"/>
    <cellStyle name="쉼표 [0] 3 10 3 2 2 2" xfId="15253" xr:uid="{00000000-0005-0000-0000-0000FF420000}"/>
    <cellStyle name="쉼표 [0] 3 10 3 2 2 2 2" xfId="15254" xr:uid="{00000000-0005-0000-0000-000000430000}"/>
    <cellStyle name="쉼표 [0] 3 10 3 2 2 2 2 2" xfId="15255" xr:uid="{00000000-0005-0000-0000-000001430000}"/>
    <cellStyle name="쉼표 [0] 3 10 3 2 2 2 3" xfId="15256" xr:uid="{00000000-0005-0000-0000-000002430000}"/>
    <cellStyle name="쉼표 [0] 3 10 3 2 2 3" xfId="15257" xr:uid="{00000000-0005-0000-0000-000003430000}"/>
    <cellStyle name="쉼표 [0] 3 10 3 2 2 3 2" xfId="15258" xr:uid="{00000000-0005-0000-0000-000004430000}"/>
    <cellStyle name="쉼표 [0] 3 10 3 2 2 3 2 2" xfId="15259" xr:uid="{00000000-0005-0000-0000-000005430000}"/>
    <cellStyle name="쉼표 [0] 3 10 3 2 2 3 3" xfId="15260" xr:uid="{00000000-0005-0000-0000-000006430000}"/>
    <cellStyle name="쉼표 [0] 3 10 3 2 2 4" xfId="15261" xr:uid="{00000000-0005-0000-0000-000007430000}"/>
    <cellStyle name="쉼표 [0] 3 10 3 2 2 4 2" xfId="15262" xr:uid="{00000000-0005-0000-0000-000008430000}"/>
    <cellStyle name="쉼표 [0] 3 10 3 2 2 5" xfId="15263" xr:uid="{00000000-0005-0000-0000-000009430000}"/>
    <cellStyle name="쉼표 [0] 3 10 3 2 3" xfId="15264" xr:uid="{00000000-0005-0000-0000-00000A430000}"/>
    <cellStyle name="쉼표 [0] 3 10 3 2 3 2" xfId="15265" xr:uid="{00000000-0005-0000-0000-00000B430000}"/>
    <cellStyle name="쉼표 [0] 3 10 3 2 3 2 2" xfId="15266" xr:uid="{00000000-0005-0000-0000-00000C430000}"/>
    <cellStyle name="쉼표 [0] 3 10 3 2 3 3" xfId="15267" xr:uid="{00000000-0005-0000-0000-00000D430000}"/>
    <cellStyle name="쉼표 [0] 3 10 3 2 4" xfId="15268" xr:uid="{00000000-0005-0000-0000-00000E430000}"/>
    <cellStyle name="쉼표 [0] 3 10 3 2 4 2" xfId="15269" xr:uid="{00000000-0005-0000-0000-00000F430000}"/>
    <cellStyle name="쉼표 [0] 3 10 3 2 4 2 2" xfId="15270" xr:uid="{00000000-0005-0000-0000-000010430000}"/>
    <cellStyle name="쉼표 [0] 3 10 3 2 4 3" xfId="15271" xr:uid="{00000000-0005-0000-0000-000011430000}"/>
    <cellStyle name="쉼표 [0] 3 10 3 2 5" xfId="15272" xr:uid="{00000000-0005-0000-0000-000012430000}"/>
    <cellStyle name="쉼표 [0] 3 10 3 2 5 2" xfId="15273" xr:uid="{00000000-0005-0000-0000-000013430000}"/>
    <cellStyle name="쉼표 [0] 3 10 3 2 6" xfId="15274" xr:uid="{00000000-0005-0000-0000-000014430000}"/>
    <cellStyle name="쉼표 [0] 3 10 3 3" xfId="15275" xr:uid="{00000000-0005-0000-0000-000015430000}"/>
    <cellStyle name="쉼표 [0] 3 10 3 3 2" xfId="15276" xr:uid="{00000000-0005-0000-0000-000016430000}"/>
    <cellStyle name="쉼표 [0] 3 10 3 3 2 2" xfId="15277" xr:uid="{00000000-0005-0000-0000-000017430000}"/>
    <cellStyle name="쉼표 [0] 3 10 3 3 2 2 2" xfId="15278" xr:uid="{00000000-0005-0000-0000-000018430000}"/>
    <cellStyle name="쉼표 [0] 3 10 3 3 2 3" xfId="15279" xr:uid="{00000000-0005-0000-0000-000019430000}"/>
    <cellStyle name="쉼표 [0] 3 10 3 3 3" xfId="15280" xr:uid="{00000000-0005-0000-0000-00001A430000}"/>
    <cellStyle name="쉼표 [0] 3 10 3 3 3 2" xfId="15281" xr:uid="{00000000-0005-0000-0000-00001B430000}"/>
    <cellStyle name="쉼표 [0] 3 10 3 3 3 2 2" xfId="15282" xr:uid="{00000000-0005-0000-0000-00001C430000}"/>
    <cellStyle name="쉼표 [0] 3 10 3 3 3 3" xfId="15283" xr:uid="{00000000-0005-0000-0000-00001D430000}"/>
    <cellStyle name="쉼표 [0] 3 10 3 3 4" xfId="15284" xr:uid="{00000000-0005-0000-0000-00001E430000}"/>
    <cellStyle name="쉼표 [0] 3 10 3 3 4 2" xfId="15285" xr:uid="{00000000-0005-0000-0000-00001F430000}"/>
    <cellStyle name="쉼표 [0] 3 10 3 3 5" xfId="15286" xr:uid="{00000000-0005-0000-0000-000020430000}"/>
    <cellStyle name="쉼표 [0] 3 10 3 4" xfId="15287" xr:uid="{00000000-0005-0000-0000-000021430000}"/>
    <cellStyle name="쉼표 [0] 3 10 3 4 2" xfId="15288" xr:uid="{00000000-0005-0000-0000-000022430000}"/>
    <cellStyle name="쉼표 [0] 3 10 3 4 2 2" xfId="15289" xr:uid="{00000000-0005-0000-0000-000023430000}"/>
    <cellStyle name="쉼표 [0] 3 10 3 4 2 2 2" xfId="15290" xr:uid="{00000000-0005-0000-0000-000024430000}"/>
    <cellStyle name="쉼표 [0] 3 10 3 4 2 3" xfId="15291" xr:uid="{00000000-0005-0000-0000-000025430000}"/>
    <cellStyle name="쉼표 [0] 3 10 3 4 3" xfId="15292" xr:uid="{00000000-0005-0000-0000-000026430000}"/>
    <cellStyle name="쉼표 [0] 3 10 3 4 3 2" xfId="15293" xr:uid="{00000000-0005-0000-0000-000027430000}"/>
    <cellStyle name="쉼표 [0] 3 10 3 4 3 2 2" xfId="15294" xr:uid="{00000000-0005-0000-0000-000028430000}"/>
    <cellStyle name="쉼표 [0] 3 10 3 4 3 3" xfId="15295" xr:uid="{00000000-0005-0000-0000-000029430000}"/>
    <cellStyle name="쉼표 [0] 3 10 3 4 4" xfId="15296" xr:uid="{00000000-0005-0000-0000-00002A430000}"/>
    <cellStyle name="쉼표 [0] 3 10 3 4 4 2" xfId="15297" xr:uid="{00000000-0005-0000-0000-00002B430000}"/>
    <cellStyle name="쉼표 [0] 3 10 3 4 5" xfId="15298" xr:uid="{00000000-0005-0000-0000-00002C430000}"/>
    <cellStyle name="쉼표 [0] 3 10 3 5" xfId="15299" xr:uid="{00000000-0005-0000-0000-00002D430000}"/>
    <cellStyle name="쉼표 [0] 3 10 3 5 2" xfId="15300" xr:uid="{00000000-0005-0000-0000-00002E430000}"/>
    <cellStyle name="쉼표 [0] 3 10 3 5 2 2" xfId="15301" xr:uid="{00000000-0005-0000-0000-00002F430000}"/>
    <cellStyle name="쉼표 [0] 3 10 3 5 3" xfId="15302" xr:uid="{00000000-0005-0000-0000-000030430000}"/>
    <cellStyle name="쉼표 [0] 3 10 3 6" xfId="15303" xr:uid="{00000000-0005-0000-0000-000031430000}"/>
    <cellStyle name="쉼표 [0] 3 10 3 6 2" xfId="15304" xr:uid="{00000000-0005-0000-0000-000032430000}"/>
    <cellStyle name="쉼표 [0] 3 10 3 6 2 2" xfId="15305" xr:uid="{00000000-0005-0000-0000-000033430000}"/>
    <cellStyle name="쉼표 [0] 3 10 3 6 3" xfId="15306" xr:uid="{00000000-0005-0000-0000-000034430000}"/>
    <cellStyle name="쉼표 [0] 3 10 3 7" xfId="15307" xr:uid="{00000000-0005-0000-0000-000035430000}"/>
    <cellStyle name="쉼표 [0] 3 10 3 7 2" xfId="15308" xr:uid="{00000000-0005-0000-0000-000036430000}"/>
    <cellStyle name="쉼표 [0] 3 10 3 8" xfId="15309" xr:uid="{00000000-0005-0000-0000-000037430000}"/>
    <cellStyle name="쉼표 [0] 3 10 4" xfId="15310" xr:uid="{00000000-0005-0000-0000-000038430000}"/>
    <cellStyle name="쉼표 [0] 3 10 4 2" xfId="15311" xr:uid="{00000000-0005-0000-0000-000039430000}"/>
    <cellStyle name="쉼표 [0] 3 10 4 2 2" xfId="15312" xr:uid="{00000000-0005-0000-0000-00003A430000}"/>
    <cellStyle name="쉼표 [0] 3 10 4 2 2 2" xfId="15313" xr:uid="{00000000-0005-0000-0000-00003B430000}"/>
    <cellStyle name="쉼표 [0] 3 10 4 2 2 2 2" xfId="15314" xr:uid="{00000000-0005-0000-0000-00003C430000}"/>
    <cellStyle name="쉼표 [0] 3 10 4 2 2 3" xfId="15315" xr:uid="{00000000-0005-0000-0000-00003D430000}"/>
    <cellStyle name="쉼표 [0] 3 10 4 2 3" xfId="15316" xr:uid="{00000000-0005-0000-0000-00003E430000}"/>
    <cellStyle name="쉼표 [0] 3 10 4 2 3 2" xfId="15317" xr:uid="{00000000-0005-0000-0000-00003F430000}"/>
    <cellStyle name="쉼표 [0] 3 10 4 2 3 2 2" xfId="15318" xr:uid="{00000000-0005-0000-0000-000040430000}"/>
    <cellStyle name="쉼표 [0] 3 10 4 2 3 3" xfId="15319" xr:uid="{00000000-0005-0000-0000-000041430000}"/>
    <cellStyle name="쉼표 [0] 3 10 4 2 4" xfId="15320" xr:uid="{00000000-0005-0000-0000-000042430000}"/>
    <cellStyle name="쉼표 [0] 3 10 4 2 4 2" xfId="15321" xr:uid="{00000000-0005-0000-0000-000043430000}"/>
    <cellStyle name="쉼표 [0] 3 10 4 2 5" xfId="15322" xr:uid="{00000000-0005-0000-0000-000044430000}"/>
    <cellStyle name="쉼표 [0] 3 10 4 3" xfId="15323" xr:uid="{00000000-0005-0000-0000-000045430000}"/>
    <cellStyle name="쉼표 [0] 3 10 4 3 2" xfId="15324" xr:uid="{00000000-0005-0000-0000-000046430000}"/>
    <cellStyle name="쉼표 [0] 3 10 4 3 2 2" xfId="15325" xr:uid="{00000000-0005-0000-0000-000047430000}"/>
    <cellStyle name="쉼표 [0] 3 10 4 3 3" xfId="15326" xr:uid="{00000000-0005-0000-0000-000048430000}"/>
    <cellStyle name="쉼표 [0] 3 10 4 4" xfId="15327" xr:uid="{00000000-0005-0000-0000-000049430000}"/>
    <cellStyle name="쉼표 [0] 3 10 4 4 2" xfId="15328" xr:uid="{00000000-0005-0000-0000-00004A430000}"/>
    <cellStyle name="쉼표 [0] 3 10 4 4 2 2" xfId="15329" xr:uid="{00000000-0005-0000-0000-00004B430000}"/>
    <cellStyle name="쉼표 [0] 3 10 4 4 3" xfId="15330" xr:uid="{00000000-0005-0000-0000-00004C430000}"/>
    <cellStyle name="쉼표 [0] 3 10 4 5" xfId="15331" xr:uid="{00000000-0005-0000-0000-00004D430000}"/>
    <cellStyle name="쉼표 [0] 3 10 4 5 2" xfId="15332" xr:uid="{00000000-0005-0000-0000-00004E430000}"/>
    <cellStyle name="쉼표 [0] 3 10 4 6" xfId="15333" xr:uid="{00000000-0005-0000-0000-00004F430000}"/>
    <cellStyle name="쉼표 [0] 3 10 5" xfId="15334" xr:uid="{00000000-0005-0000-0000-000050430000}"/>
    <cellStyle name="쉼표 [0] 3 10 5 2" xfId="15335" xr:uid="{00000000-0005-0000-0000-000051430000}"/>
    <cellStyle name="쉼표 [0] 3 10 5 2 2" xfId="15336" xr:uid="{00000000-0005-0000-0000-000052430000}"/>
    <cellStyle name="쉼표 [0] 3 10 5 2 2 2" xfId="15337" xr:uid="{00000000-0005-0000-0000-000053430000}"/>
    <cellStyle name="쉼표 [0] 3 10 5 2 3" xfId="15338" xr:uid="{00000000-0005-0000-0000-000054430000}"/>
    <cellStyle name="쉼표 [0] 3 10 5 3" xfId="15339" xr:uid="{00000000-0005-0000-0000-000055430000}"/>
    <cellStyle name="쉼표 [0] 3 10 5 3 2" xfId="15340" xr:uid="{00000000-0005-0000-0000-000056430000}"/>
    <cellStyle name="쉼표 [0] 3 10 5 3 2 2" xfId="15341" xr:uid="{00000000-0005-0000-0000-000057430000}"/>
    <cellStyle name="쉼표 [0] 3 10 5 3 3" xfId="15342" xr:uid="{00000000-0005-0000-0000-000058430000}"/>
    <cellStyle name="쉼표 [0] 3 10 5 4" xfId="15343" xr:uid="{00000000-0005-0000-0000-000059430000}"/>
    <cellStyle name="쉼표 [0] 3 10 5 4 2" xfId="15344" xr:uid="{00000000-0005-0000-0000-00005A430000}"/>
    <cellStyle name="쉼표 [0] 3 10 5 5" xfId="15345" xr:uid="{00000000-0005-0000-0000-00005B430000}"/>
    <cellStyle name="쉼표 [0] 3 10 6" xfId="15346" xr:uid="{00000000-0005-0000-0000-00005C430000}"/>
    <cellStyle name="쉼표 [0] 3 10 6 2" xfId="15347" xr:uid="{00000000-0005-0000-0000-00005D430000}"/>
    <cellStyle name="쉼표 [0] 3 10 6 2 2" xfId="15348" xr:uid="{00000000-0005-0000-0000-00005E430000}"/>
    <cellStyle name="쉼표 [0] 3 10 6 2 2 2" xfId="15349" xr:uid="{00000000-0005-0000-0000-00005F430000}"/>
    <cellStyle name="쉼표 [0] 3 10 6 2 3" xfId="15350" xr:uid="{00000000-0005-0000-0000-000060430000}"/>
    <cellStyle name="쉼표 [0] 3 10 6 3" xfId="15351" xr:uid="{00000000-0005-0000-0000-000061430000}"/>
    <cellStyle name="쉼표 [0] 3 10 6 3 2" xfId="15352" xr:uid="{00000000-0005-0000-0000-000062430000}"/>
    <cellStyle name="쉼표 [0] 3 10 6 3 2 2" xfId="15353" xr:uid="{00000000-0005-0000-0000-000063430000}"/>
    <cellStyle name="쉼표 [0] 3 10 6 3 3" xfId="15354" xr:uid="{00000000-0005-0000-0000-000064430000}"/>
    <cellStyle name="쉼표 [0] 3 10 6 4" xfId="15355" xr:uid="{00000000-0005-0000-0000-000065430000}"/>
    <cellStyle name="쉼표 [0] 3 10 6 4 2" xfId="15356" xr:uid="{00000000-0005-0000-0000-000066430000}"/>
    <cellStyle name="쉼표 [0] 3 10 6 5" xfId="15357" xr:uid="{00000000-0005-0000-0000-000067430000}"/>
    <cellStyle name="쉼표 [0] 3 10 7" xfId="15358" xr:uid="{00000000-0005-0000-0000-000068430000}"/>
    <cellStyle name="쉼표 [0] 3 10 7 2" xfId="15359" xr:uid="{00000000-0005-0000-0000-000069430000}"/>
    <cellStyle name="쉼표 [0] 3 10 7 2 2" xfId="15360" xr:uid="{00000000-0005-0000-0000-00006A430000}"/>
    <cellStyle name="쉼표 [0] 3 10 7 3" xfId="15361" xr:uid="{00000000-0005-0000-0000-00006B430000}"/>
    <cellStyle name="쉼표 [0] 3 10 8" xfId="15362" xr:uid="{00000000-0005-0000-0000-00006C430000}"/>
    <cellStyle name="쉼표 [0] 3 10 8 2" xfId="15363" xr:uid="{00000000-0005-0000-0000-00006D430000}"/>
    <cellStyle name="쉼표 [0] 3 10 8 2 2" xfId="15364" xr:uid="{00000000-0005-0000-0000-00006E430000}"/>
    <cellStyle name="쉼표 [0] 3 10 8 3" xfId="15365" xr:uid="{00000000-0005-0000-0000-00006F430000}"/>
    <cellStyle name="쉼표 [0] 3 10 9" xfId="15366" xr:uid="{00000000-0005-0000-0000-000070430000}"/>
    <cellStyle name="쉼표 [0] 3 10 9 2" xfId="15367" xr:uid="{00000000-0005-0000-0000-000071430000}"/>
    <cellStyle name="쉼표 [0] 3 11" xfId="15368" xr:uid="{00000000-0005-0000-0000-000072430000}"/>
    <cellStyle name="쉼표 [0] 3 11 10" xfId="15369" xr:uid="{00000000-0005-0000-0000-000073430000}"/>
    <cellStyle name="쉼표 [0] 3 11 11" xfId="39541" xr:uid="{00000000-0005-0000-0000-000074430000}"/>
    <cellStyle name="쉼표 [0] 3 11 2" xfId="15370" xr:uid="{00000000-0005-0000-0000-000075430000}"/>
    <cellStyle name="쉼표 [0] 3 11 2 2" xfId="15371" xr:uid="{00000000-0005-0000-0000-000076430000}"/>
    <cellStyle name="쉼표 [0] 3 11 2 2 2" xfId="15372" xr:uid="{00000000-0005-0000-0000-000077430000}"/>
    <cellStyle name="쉼표 [0] 3 11 2 2 2 2" xfId="15373" xr:uid="{00000000-0005-0000-0000-000078430000}"/>
    <cellStyle name="쉼표 [0] 3 11 2 2 2 2 2" xfId="15374" xr:uid="{00000000-0005-0000-0000-000079430000}"/>
    <cellStyle name="쉼표 [0] 3 11 2 2 2 2 2 2" xfId="15375" xr:uid="{00000000-0005-0000-0000-00007A430000}"/>
    <cellStyle name="쉼표 [0] 3 11 2 2 2 2 3" xfId="15376" xr:uid="{00000000-0005-0000-0000-00007B430000}"/>
    <cellStyle name="쉼표 [0] 3 11 2 2 2 3" xfId="15377" xr:uid="{00000000-0005-0000-0000-00007C430000}"/>
    <cellStyle name="쉼표 [0] 3 11 2 2 2 3 2" xfId="15378" xr:uid="{00000000-0005-0000-0000-00007D430000}"/>
    <cellStyle name="쉼표 [0] 3 11 2 2 2 3 2 2" xfId="15379" xr:uid="{00000000-0005-0000-0000-00007E430000}"/>
    <cellStyle name="쉼표 [0] 3 11 2 2 2 3 3" xfId="15380" xr:uid="{00000000-0005-0000-0000-00007F430000}"/>
    <cellStyle name="쉼표 [0] 3 11 2 2 2 4" xfId="15381" xr:uid="{00000000-0005-0000-0000-000080430000}"/>
    <cellStyle name="쉼표 [0] 3 11 2 2 2 4 2" xfId="15382" xr:uid="{00000000-0005-0000-0000-000081430000}"/>
    <cellStyle name="쉼표 [0] 3 11 2 2 2 5" xfId="15383" xr:uid="{00000000-0005-0000-0000-000082430000}"/>
    <cellStyle name="쉼표 [0] 3 11 2 2 3" xfId="15384" xr:uid="{00000000-0005-0000-0000-000083430000}"/>
    <cellStyle name="쉼표 [0] 3 11 2 2 3 2" xfId="15385" xr:uid="{00000000-0005-0000-0000-000084430000}"/>
    <cellStyle name="쉼표 [0] 3 11 2 2 3 2 2" xfId="15386" xr:uid="{00000000-0005-0000-0000-000085430000}"/>
    <cellStyle name="쉼표 [0] 3 11 2 2 3 3" xfId="15387" xr:uid="{00000000-0005-0000-0000-000086430000}"/>
    <cellStyle name="쉼표 [0] 3 11 2 2 4" xfId="15388" xr:uid="{00000000-0005-0000-0000-000087430000}"/>
    <cellStyle name="쉼표 [0] 3 11 2 2 4 2" xfId="15389" xr:uid="{00000000-0005-0000-0000-000088430000}"/>
    <cellStyle name="쉼표 [0] 3 11 2 2 4 2 2" xfId="15390" xr:uid="{00000000-0005-0000-0000-000089430000}"/>
    <cellStyle name="쉼표 [0] 3 11 2 2 4 3" xfId="15391" xr:uid="{00000000-0005-0000-0000-00008A430000}"/>
    <cellStyle name="쉼표 [0] 3 11 2 2 5" xfId="15392" xr:uid="{00000000-0005-0000-0000-00008B430000}"/>
    <cellStyle name="쉼표 [0] 3 11 2 2 5 2" xfId="15393" xr:uid="{00000000-0005-0000-0000-00008C430000}"/>
    <cellStyle name="쉼표 [0] 3 11 2 2 6" xfId="15394" xr:uid="{00000000-0005-0000-0000-00008D430000}"/>
    <cellStyle name="쉼표 [0] 3 11 2 3" xfId="15395" xr:uid="{00000000-0005-0000-0000-00008E430000}"/>
    <cellStyle name="쉼표 [0] 3 11 2 3 2" xfId="15396" xr:uid="{00000000-0005-0000-0000-00008F430000}"/>
    <cellStyle name="쉼표 [0] 3 11 2 3 2 2" xfId="15397" xr:uid="{00000000-0005-0000-0000-000090430000}"/>
    <cellStyle name="쉼표 [0] 3 11 2 3 2 2 2" xfId="15398" xr:uid="{00000000-0005-0000-0000-000091430000}"/>
    <cellStyle name="쉼표 [0] 3 11 2 3 2 3" xfId="15399" xr:uid="{00000000-0005-0000-0000-000092430000}"/>
    <cellStyle name="쉼표 [0] 3 11 2 3 3" xfId="15400" xr:uid="{00000000-0005-0000-0000-000093430000}"/>
    <cellStyle name="쉼표 [0] 3 11 2 3 3 2" xfId="15401" xr:uid="{00000000-0005-0000-0000-000094430000}"/>
    <cellStyle name="쉼표 [0] 3 11 2 3 3 2 2" xfId="15402" xr:uid="{00000000-0005-0000-0000-000095430000}"/>
    <cellStyle name="쉼표 [0] 3 11 2 3 3 3" xfId="15403" xr:uid="{00000000-0005-0000-0000-000096430000}"/>
    <cellStyle name="쉼표 [0] 3 11 2 3 4" xfId="15404" xr:uid="{00000000-0005-0000-0000-000097430000}"/>
    <cellStyle name="쉼표 [0] 3 11 2 3 4 2" xfId="15405" xr:uid="{00000000-0005-0000-0000-000098430000}"/>
    <cellStyle name="쉼표 [0] 3 11 2 3 5" xfId="15406" xr:uid="{00000000-0005-0000-0000-000099430000}"/>
    <cellStyle name="쉼표 [0] 3 11 2 4" xfId="15407" xr:uid="{00000000-0005-0000-0000-00009A430000}"/>
    <cellStyle name="쉼표 [0] 3 11 2 4 2" xfId="15408" xr:uid="{00000000-0005-0000-0000-00009B430000}"/>
    <cellStyle name="쉼표 [0] 3 11 2 4 2 2" xfId="15409" xr:uid="{00000000-0005-0000-0000-00009C430000}"/>
    <cellStyle name="쉼표 [0] 3 11 2 4 2 2 2" xfId="15410" xr:uid="{00000000-0005-0000-0000-00009D430000}"/>
    <cellStyle name="쉼표 [0] 3 11 2 4 2 3" xfId="15411" xr:uid="{00000000-0005-0000-0000-00009E430000}"/>
    <cellStyle name="쉼표 [0] 3 11 2 4 3" xfId="15412" xr:uid="{00000000-0005-0000-0000-00009F430000}"/>
    <cellStyle name="쉼표 [0] 3 11 2 4 3 2" xfId="15413" xr:uid="{00000000-0005-0000-0000-0000A0430000}"/>
    <cellStyle name="쉼표 [0] 3 11 2 4 3 2 2" xfId="15414" xr:uid="{00000000-0005-0000-0000-0000A1430000}"/>
    <cellStyle name="쉼표 [0] 3 11 2 4 3 3" xfId="15415" xr:uid="{00000000-0005-0000-0000-0000A2430000}"/>
    <cellStyle name="쉼표 [0] 3 11 2 4 4" xfId="15416" xr:uid="{00000000-0005-0000-0000-0000A3430000}"/>
    <cellStyle name="쉼표 [0] 3 11 2 4 4 2" xfId="15417" xr:uid="{00000000-0005-0000-0000-0000A4430000}"/>
    <cellStyle name="쉼표 [0] 3 11 2 4 5" xfId="15418" xr:uid="{00000000-0005-0000-0000-0000A5430000}"/>
    <cellStyle name="쉼표 [0] 3 11 2 5" xfId="15419" xr:uid="{00000000-0005-0000-0000-0000A6430000}"/>
    <cellStyle name="쉼표 [0] 3 11 2 5 2" xfId="15420" xr:uid="{00000000-0005-0000-0000-0000A7430000}"/>
    <cellStyle name="쉼표 [0] 3 11 2 5 2 2" xfId="15421" xr:uid="{00000000-0005-0000-0000-0000A8430000}"/>
    <cellStyle name="쉼표 [0] 3 11 2 5 3" xfId="15422" xr:uid="{00000000-0005-0000-0000-0000A9430000}"/>
    <cellStyle name="쉼표 [0] 3 11 2 6" xfId="15423" xr:uid="{00000000-0005-0000-0000-0000AA430000}"/>
    <cellStyle name="쉼표 [0] 3 11 2 6 2" xfId="15424" xr:uid="{00000000-0005-0000-0000-0000AB430000}"/>
    <cellStyle name="쉼표 [0] 3 11 2 6 2 2" xfId="15425" xr:uid="{00000000-0005-0000-0000-0000AC430000}"/>
    <cellStyle name="쉼표 [0] 3 11 2 6 3" xfId="15426" xr:uid="{00000000-0005-0000-0000-0000AD430000}"/>
    <cellStyle name="쉼표 [0] 3 11 2 7" xfId="15427" xr:uid="{00000000-0005-0000-0000-0000AE430000}"/>
    <cellStyle name="쉼표 [0] 3 11 2 7 2" xfId="15428" xr:uid="{00000000-0005-0000-0000-0000AF430000}"/>
    <cellStyle name="쉼표 [0] 3 11 2 8" xfId="15429" xr:uid="{00000000-0005-0000-0000-0000B0430000}"/>
    <cellStyle name="쉼표 [0] 3 11 3" xfId="15430" xr:uid="{00000000-0005-0000-0000-0000B1430000}"/>
    <cellStyle name="쉼표 [0] 3 11 3 2" xfId="15431" xr:uid="{00000000-0005-0000-0000-0000B2430000}"/>
    <cellStyle name="쉼표 [0] 3 11 3 2 2" xfId="15432" xr:uid="{00000000-0005-0000-0000-0000B3430000}"/>
    <cellStyle name="쉼표 [0] 3 11 3 2 2 2" xfId="15433" xr:uid="{00000000-0005-0000-0000-0000B4430000}"/>
    <cellStyle name="쉼표 [0] 3 11 3 2 2 2 2" xfId="15434" xr:uid="{00000000-0005-0000-0000-0000B5430000}"/>
    <cellStyle name="쉼표 [0] 3 11 3 2 2 2 2 2" xfId="15435" xr:uid="{00000000-0005-0000-0000-0000B6430000}"/>
    <cellStyle name="쉼표 [0] 3 11 3 2 2 2 3" xfId="15436" xr:uid="{00000000-0005-0000-0000-0000B7430000}"/>
    <cellStyle name="쉼표 [0] 3 11 3 2 2 3" xfId="15437" xr:uid="{00000000-0005-0000-0000-0000B8430000}"/>
    <cellStyle name="쉼표 [0] 3 11 3 2 2 3 2" xfId="15438" xr:uid="{00000000-0005-0000-0000-0000B9430000}"/>
    <cellStyle name="쉼표 [0] 3 11 3 2 2 3 2 2" xfId="15439" xr:uid="{00000000-0005-0000-0000-0000BA430000}"/>
    <cellStyle name="쉼표 [0] 3 11 3 2 2 3 3" xfId="15440" xr:uid="{00000000-0005-0000-0000-0000BB430000}"/>
    <cellStyle name="쉼표 [0] 3 11 3 2 2 4" xfId="15441" xr:uid="{00000000-0005-0000-0000-0000BC430000}"/>
    <cellStyle name="쉼표 [0] 3 11 3 2 2 4 2" xfId="15442" xr:uid="{00000000-0005-0000-0000-0000BD430000}"/>
    <cellStyle name="쉼표 [0] 3 11 3 2 2 5" xfId="15443" xr:uid="{00000000-0005-0000-0000-0000BE430000}"/>
    <cellStyle name="쉼표 [0] 3 11 3 2 3" xfId="15444" xr:uid="{00000000-0005-0000-0000-0000BF430000}"/>
    <cellStyle name="쉼표 [0] 3 11 3 2 3 2" xfId="15445" xr:uid="{00000000-0005-0000-0000-0000C0430000}"/>
    <cellStyle name="쉼표 [0] 3 11 3 2 3 2 2" xfId="15446" xr:uid="{00000000-0005-0000-0000-0000C1430000}"/>
    <cellStyle name="쉼표 [0] 3 11 3 2 3 3" xfId="15447" xr:uid="{00000000-0005-0000-0000-0000C2430000}"/>
    <cellStyle name="쉼표 [0] 3 11 3 2 4" xfId="15448" xr:uid="{00000000-0005-0000-0000-0000C3430000}"/>
    <cellStyle name="쉼표 [0] 3 11 3 2 4 2" xfId="15449" xr:uid="{00000000-0005-0000-0000-0000C4430000}"/>
    <cellStyle name="쉼표 [0] 3 11 3 2 4 2 2" xfId="15450" xr:uid="{00000000-0005-0000-0000-0000C5430000}"/>
    <cellStyle name="쉼표 [0] 3 11 3 2 4 3" xfId="15451" xr:uid="{00000000-0005-0000-0000-0000C6430000}"/>
    <cellStyle name="쉼표 [0] 3 11 3 2 5" xfId="15452" xr:uid="{00000000-0005-0000-0000-0000C7430000}"/>
    <cellStyle name="쉼표 [0] 3 11 3 2 5 2" xfId="15453" xr:uid="{00000000-0005-0000-0000-0000C8430000}"/>
    <cellStyle name="쉼표 [0] 3 11 3 2 6" xfId="15454" xr:uid="{00000000-0005-0000-0000-0000C9430000}"/>
    <cellStyle name="쉼표 [0] 3 11 3 3" xfId="15455" xr:uid="{00000000-0005-0000-0000-0000CA430000}"/>
    <cellStyle name="쉼표 [0] 3 11 3 3 2" xfId="15456" xr:uid="{00000000-0005-0000-0000-0000CB430000}"/>
    <cellStyle name="쉼표 [0] 3 11 3 3 2 2" xfId="15457" xr:uid="{00000000-0005-0000-0000-0000CC430000}"/>
    <cellStyle name="쉼표 [0] 3 11 3 3 2 2 2" xfId="15458" xr:uid="{00000000-0005-0000-0000-0000CD430000}"/>
    <cellStyle name="쉼표 [0] 3 11 3 3 2 3" xfId="15459" xr:uid="{00000000-0005-0000-0000-0000CE430000}"/>
    <cellStyle name="쉼표 [0] 3 11 3 3 3" xfId="15460" xr:uid="{00000000-0005-0000-0000-0000CF430000}"/>
    <cellStyle name="쉼표 [0] 3 11 3 3 3 2" xfId="15461" xr:uid="{00000000-0005-0000-0000-0000D0430000}"/>
    <cellStyle name="쉼표 [0] 3 11 3 3 3 2 2" xfId="15462" xr:uid="{00000000-0005-0000-0000-0000D1430000}"/>
    <cellStyle name="쉼표 [0] 3 11 3 3 3 3" xfId="15463" xr:uid="{00000000-0005-0000-0000-0000D2430000}"/>
    <cellStyle name="쉼표 [0] 3 11 3 3 4" xfId="15464" xr:uid="{00000000-0005-0000-0000-0000D3430000}"/>
    <cellStyle name="쉼표 [0] 3 11 3 3 4 2" xfId="15465" xr:uid="{00000000-0005-0000-0000-0000D4430000}"/>
    <cellStyle name="쉼표 [0] 3 11 3 3 5" xfId="15466" xr:uid="{00000000-0005-0000-0000-0000D5430000}"/>
    <cellStyle name="쉼표 [0] 3 11 3 4" xfId="15467" xr:uid="{00000000-0005-0000-0000-0000D6430000}"/>
    <cellStyle name="쉼표 [0] 3 11 3 4 2" xfId="15468" xr:uid="{00000000-0005-0000-0000-0000D7430000}"/>
    <cellStyle name="쉼표 [0] 3 11 3 4 2 2" xfId="15469" xr:uid="{00000000-0005-0000-0000-0000D8430000}"/>
    <cellStyle name="쉼표 [0] 3 11 3 4 2 2 2" xfId="15470" xr:uid="{00000000-0005-0000-0000-0000D9430000}"/>
    <cellStyle name="쉼표 [0] 3 11 3 4 2 3" xfId="15471" xr:uid="{00000000-0005-0000-0000-0000DA430000}"/>
    <cellStyle name="쉼표 [0] 3 11 3 4 3" xfId="15472" xr:uid="{00000000-0005-0000-0000-0000DB430000}"/>
    <cellStyle name="쉼표 [0] 3 11 3 4 3 2" xfId="15473" xr:uid="{00000000-0005-0000-0000-0000DC430000}"/>
    <cellStyle name="쉼표 [0] 3 11 3 4 3 2 2" xfId="15474" xr:uid="{00000000-0005-0000-0000-0000DD430000}"/>
    <cellStyle name="쉼표 [0] 3 11 3 4 3 3" xfId="15475" xr:uid="{00000000-0005-0000-0000-0000DE430000}"/>
    <cellStyle name="쉼표 [0] 3 11 3 4 4" xfId="15476" xr:uid="{00000000-0005-0000-0000-0000DF430000}"/>
    <cellStyle name="쉼표 [0] 3 11 3 4 4 2" xfId="15477" xr:uid="{00000000-0005-0000-0000-0000E0430000}"/>
    <cellStyle name="쉼표 [0] 3 11 3 4 5" xfId="15478" xr:uid="{00000000-0005-0000-0000-0000E1430000}"/>
    <cellStyle name="쉼표 [0] 3 11 3 5" xfId="15479" xr:uid="{00000000-0005-0000-0000-0000E2430000}"/>
    <cellStyle name="쉼표 [0] 3 11 3 5 2" xfId="15480" xr:uid="{00000000-0005-0000-0000-0000E3430000}"/>
    <cellStyle name="쉼표 [0] 3 11 3 5 2 2" xfId="15481" xr:uid="{00000000-0005-0000-0000-0000E4430000}"/>
    <cellStyle name="쉼표 [0] 3 11 3 5 3" xfId="15482" xr:uid="{00000000-0005-0000-0000-0000E5430000}"/>
    <cellStyle name="쉼표 [0] 3 11 3 6" xfId="15483" xr:uid="{00000000-0005-0000-0000-0000E6430000}"/>
    <cellStyle name="쉼표 [0] 3 11 3 6 2" xfId="15484" xr:uid="{00000000-0005-0000-0000-0000E7430000}"/>
    <cellStyle name="쉼표 [0] 3 11 3 6 2 2" xfId="15485" xr:uid="{00000000-0005-0000-0000-0000E8430000}"/>
    <cellStyle name="쉼표 [0] 3 11 3 6 3" xfId="15486" xr:uid="{00000000-0005-0000-0000-0000E9430000}"/>
    <cellStyle name="쉼표 [0] 3 11 3 7" xfId="15487" xr:uid="{00000000-0005-0000-0000-0000EA430000}"/>
    <cellStyle name="쉼표 [0] 3 11 3 7 2" xfId="15488" xr:uid="{00000000-0005-0000-0000-0000EB430000}"/>
    <cellStyle name="쉼표 [0] 3 11 3 8" xfId="15489" xr:uid="{00000000-0005-0000-0000-0000EC430000}"/>
    <cellStyle name="쉼표 [0] 3 11 4" xfId="15490" xr:uid="{00000000-0005-0000-0000-0000ED430000}"/>
    <cellStyle name="쉼표 [0] 3 11 4 2" xfId="15491" xr:uid="{00000000-0005-0000-0000-0000EE430000}"/>
    <cellStyle name="쉼표 [0] 3 11 4 2 2" xfId="15492" xr:uid="{00000000-0005-0000-0000-0000EF430000}"/>
    <cellStyle name="쉼표 [0] 3 11 4 2 2 2" xfId="15493" xr:uid="{00000000-0005-0000-0000-0000F0430000}"/>
    <cellStyle name="쉼표 [0] 3 11 4 2 2 2 2" xfId="15494" xr:uid="{00000000-0005-0000-0000-0000F1430000}"/>
    <cellStyle name="쉼표 [0] 3 11 4 2 2 3" xfId="15495" xr:uid="{00000000-0005-0000-0000-0000F2430000}"/>
    <cellStyle name="쉼표 [0] 3 11 4 2 3" xfId="15496" xr:uid="{00000000-0005-0000-0000-0000F3430000}"/>
    <cellStyle name="쉼표 [0] 3 11 4 2 3 2" xfId="15497" xr:uid="{00000000-0005-0000-0000-0000F4430000}"/>
    <cellStyle name="쉼표 [0] 3 11 4 2 3 2 2" xfId="15498" xr:uid="{00000000-0005-0000-0000-0000F5430000}"/>
    <cellStyle name="쉼표 [0] 3 11 4 2 3 3" xfId="15499" xr:uid="{00000000-0005-0000-0000-0000F6430000}"/>
    <cellStyle name="쉼표 [0] 3 11 4 2 4" xfId="15500" xr:uid="{00000000-0005-0000-0000-0000F7430000}"/>
    <cellStyle name="쉼표 [0] 3 11 4 2 4 2" xfId="15501" xr:uid="{00000000-0005-0000-0000-0000F8430000}"/>
    <cellStyle name="쉼표 [0] 3 11 4 2 5" xfId="15502" xr:uid="{00000000-0005-0000-0000-0000F9430000}"/>
    <cellStyle name="쉼표 [0] 3 11 4 3" xfId="15503" xr:uid="{00000000-0005-0000-0000-0000FA430000}"/>
    <cellStyle name="쉼표 [0] 3 11 4 3 2" xfId="15504" xr:uid="{00000000-0005-0000-0000-0000FB430000}"/>
    <cellStyle name="쉼표 [0] 3 11 4 3 2 2" xfId="15505" xr:uid="{00000000-0005-0000-0000-0000FC430000}"/>
    <cellStyle name="쉼표 [0] 3 11 4 3 3" xfId="15506" xr:uid="{00000000-0005-0000-0000-0000FD430000}"/>
    <cellStyle name="쉼표 [0] 3 11 4 4" xfId="15507" xr:uid="{00000000-0005-0000-0000-0000FE430000}"/>
    <cellStyle name="쉼표 [0] 3 11 4 4 2" xfId="15508" xr:uid="{00000000-0005-0000-0000-0000FF430000}"/>
    <cellStyle name="쉼표 [0] 3 11 4 4 2 2" xfId="15509" xr:uid="{00000000-0005-0000-0000-000000440000}"/>
    <cellStyle name="쉼표 [0] 3 11 4 4 3" xfId="15510" xr:uid="{00000000-0005-0000-0000-000001440000}"/>
    <cellStyle name="쉼표 [0] 3 11 4 5" xfId="15511" xr:uid="{00000000-0005-0000-0000-000002440000}"/>
    <cellStyle name="쉼표 [0] 3 11 4 5 2" xfId="15512" xr:uid="{00000000-0005-0000-0000-000003440000}"/>
    <cellStyle name="쉼표 [0] 3 11 4 6" xfId="15513" xr:uid="{00000000-0005-0000-0000-000004440000}"/>
    <cellStyle name="쉼표 [0] 3 11 5" xfId="15514" xr:uid="{00000000-0005-0000-0000-000005440000}"/>
    <cellStyle name="쉼표 [0] 3 11 5 2" xfId="15515" xr:uid="{00000000-0005-0000-0000-000006440000}"/>
    <cellStyle name="쉼표 [0] 3 11 5 2 2" xfId="15516" xr:uid="{00000000-0005-0000-0000-000007440000}"/>
    <cellStyle name="쉼표 [0] 3 11 5 2 2 2" xfId="15517" xr:uid="{00000000-0005-0000-0000-000008440000}"/>
    <cellStyle name="쉼표 [0] 3 11 5 2 3" xfId="15518" xr:uid="{00000000-0005-0000-0000-000009440000}"/>
    <cellStyle name="쉼표 [0] 3 11 5 3" xfId="15519" xr:uid="{00000000-0005-0000-0000-00000A440000}"/>
    <cellStyle name="쉼표 [0] 3 11 5 3 2" xfId="15520" xr:uid="{00000000-0005-0000-0000-00000B440000}"/>
    <cellStyle name="쉼표 [0] 3 11 5 3 2 2" xfId="15521" xr:uid="{00000000-0005-0000-0000-00000C440000}"/>
    <cellStyle name="쉼표 [0] 3 11 5 3 3" xfId="15522" xr:uid="{00000000-0005-0000-0000-00000D440000}"/>
    <cellStyle name="쉼표 [0] 3 11 5 4" xfId="15523" xr:uid="{00000000-0005-0000-0000-00000E440000}"/>
    <cellStyle name="쉼표 [0] 3 11 5 4 2" xfId="15524" xr:uid="{00000000-0005-0000-0000-00000F440000}"/>
    <cellStyle name="쉼표 [0] 3 11 5 5" xfId="15525" xr:uid="{00000000-0005-0000-0000-000010440000}"/>
    <cellStyle name="쉼표 [0] 3 11 6" xfId="15526" xr:uid="{00000000-0005-0000-0000-000011440000}"/>
    <cellStyle name="쉼표 [0] 3 11 6 2" xfId="15527" xr:uid="{00000000-0005-0000-0000-000012440000}"/>
    <cellStyle name="쉼표 [0] 3 11 6 2 2" xfId="15528" xr:uid="{00000000-0005-0000-0000-000013440000}"/>
    <cellStyle name="쉼표 [0] 3 11 6 2 2 2" xfId="15529" xr:uid="{00000000-0005-0000-0000-000014440000}"/>
    <cellStyle name="쉼표 [0] 3 11 6 2 3" xfId="15530" xr:uid="{00000000-0005-0000-0000-000015440000}"/>
    <cellStyle name="쉼표 [0] 3 11 6 3" xfId="15531" xr:uid="{00000000-0005-0000-0000-000016440000}"/>
    <cellStyle name="쉼표 [0] 3 11 6 3 2" xfId="15532" xr:uid="{00000000-0005-0000-0000-000017440000}"/>
    <cellStyle name="쉼표 [0] 3 11 6 3 2 2" xfId="15533" xr:uid="{00000000-0005-0000-0000-000018440000}"/>
    <cellStyle name="쉼표 [0] 3 11 6 3 3" xfId="15534" xr:uid="{00000000-0005-0000-0000-000019440000}"/>
    <cellStyle name="쉼표 [0] 3 11 6 4" xfId="15535" xr:uid="{00000000-0005-0000-0000-00001A440000}"/>
    <cellStyle name="쉼표 [0] 3 11 6 4 2" xfId="15536" xr:uid="{00000000-0005-0000-0000-00001B440000}"/>
    <cellStyle name="쉼표 [0] 3 11 6 5" xfId="15537" xr:uid="{00000000-0005-0000-0000-00001C440000}"/>
    <cellStyle name="쉼표 [0] 3 11 7" xfId="15538" xr:uid="{00000000-0005-0000-0000-00001D440000}"/>
    <cellStyle name="쉼표 [0] 3 11 7 2" xfId="15539" xr:uid="{00000000-0005-0000-0000-00001E440000}"/>
    <cellStyle name="쉼표 [0] 3 11 7 2 2" xfId="15540" xr:uid="{00000000-0005-0000-0000-00001F440000}"/>
    <cellStyle name="쉼표 [0] 3 11 7 3" xfId="15541" xr:uid="{00000000-0005-0000-0000-000020440000}"/>
    <cellStyle name="쉼표 [0] 3 11 8" xfId="15542" xr:uid="{00000000-0005-0000-0000-000021440000}"/>
    <cellStyle name="쉼표 [0] 3 11 8 2" xfId="15543" xr:uid="{00000000-0005-0000-0000-000022440000}"/>
    <cellStyle name="쉼표 [0] 3 11 8 2 2" xfId="15544" xr:uid="{00000000-0005-0000-0000-000023440000}"/>
    <cellStyle name="쉼표 [0] 3 11 8 3" xfId="15545" xr:uid="{00000000-0005-0000-0000-000024440000}"/>
    <cellStyle name="쉼표 [0] 3 11 9" xfId="15546" xr:uid="{00000000-0005-0000-0000-000025440000}"/>
    <cellStyle name="쉼표 [0] 3 11 9 2" xfId="15547" xr:uid="{00000000-0005-0000-0000-000026440000}"/>
    <cellStyle name="쉼표 [0] 3 12" xfId="15548" xr:uid="{00000000-0005-0000-0000-000027440000}"/>
    <cellStyle name="쉼표 [0] 3 12 10" xfId="15549" xr:uid="{00000000-0005-0000-0000-000028440000}"/>
    <cellStyle name="쉼표 [0] 3 12 2" xfId="15550" xr:uid="{00000000-0005-0000-0000-000029440000}"/>
    <cellStyle name="쉼표 [0] 3 12 2 2" xfId="15551" xr:uid="{00000000-0005-0000-0000-00002A440000}"/>
    <cellStyle name="쉼표 [0] 3 12 2 2 2" xfId="15552" xr:uid="{00000000-0005-0000-0000-00002B440000}"/>
    <cellStyle name="쉼표 [0] 3 12 2 2 2 2" xfId="15553" xr:uid="{00000000-0005-0000-0000-00002C440000}"/>
    <cellStyle name="쉼표 [0] 3 12 2 2 2 2 2" xfId="15554" xr:uid="{00000000-0005-0000-0000-00002D440000}"/>
    <cellStyle name="쉼표 [0] 3 12 2 2 2 2 2 2" xfId="15555" xr:uid="{00000000-0005-0000-0000-00002E440000}"/>
    <cellStyle name="쉼표 [0] 3 12 2 2 2 2 3" xfId="15556" xr:uid="{00000000-0005-0000-0000-00002F440000}"/>
    <cellStyle name="쉼표 [0] 3 12 2 2 2 3" xfId="15557" xr:uid="{00000000-0005-0000-0000-000030440000}"/>
    <cellStyle name="쉼표 [0] 3 12 2 2 2 3 2" xfId="15558" xr:uid="{00000000-0005-0000-0000-000031440000}"/>
    <cellStyle name="쉼표 [0] 3 12 2 2 2 3 2 2" xfId="15559" xr:uid="{00000000-0005-0000-0000-000032440000}"/>
    <cellStyle name="쉼표 [0] 3 12 2 2 2 3 3" xfId="15560" xr:uid="{00000000-0005-0000-0000-000033440000}"/>
    <cellStyle name="쉼표 [0] 3 12 2 2 2 4" xfId="15561" xr:uid="{00000000-0005-0000-0000-000034440000}"/>
    <cellStyle name="쉼표 [0] 3 12 2 2 2 4 2" xfId="15562" xr:uid="{00000000-0005-0000-0000-000035440000}"/>
    <cellStyle name="쉼표 [0] 3 12 2 2 2 5" xfId="15563" xr:uid="{00000000-0005-0000-0000-000036440000}"/>
    <cellStyle name="쉼표 [0] 3 12 2 2 3" xfId="15564" xr:uid="{00000000-0005-0000-0000-000037440000}"/>
    <cellStyle name="쉼표 [0] 3 12 2 2 3 2" xfId="15565" xr:uid="{00000000-0005-0000-0000-000038440000}"/>
    <cellStyle name="쉼표 [0] 3 12 2 2 3 2 2" xfId="15566" xr:uid="{00000000-0005-0000-0000-000039440000}"/>
    <cellStyle name="쉼표 [0] 3 12 2 2 3 3" xfId="15567" xr:uid="{00000000-0005-0000-0000-00003A440000}"/>
    <cellStyle name="쉼표 [0] 3 12 2 2 4" xfId="15568" xr:uid="{00000000-0005-0000-0000-00003B440000}"/>
    <cellStyle name="쉼표 [0] 3 12 2 2 4 2" xfId="15569" xr:uid="{00000000-0005-0000-0000-00003C440000}"/>
    <cellStyle name="쉼표 [0] 3 12 2 2 4 2 2" xfId="15570" xr:uid="{00000000-0005-0000-0000-00003D440000}"/>
    <cellStyle name="쉼표 [0] 3 12 2 2 4 3" xfId="15571" xr:uid="{00000000-0005-0000-0000-00003E440000}"/>
    <cellStyle name="쉼표 [0] 3 12 2 2 5" xfId="15572" xr:uid="{00000000-0005-0000-0000-00003F440000}"/>
    <cellStyle name="쉼표 [0] 3 12 2 2 5 2" xfId="15573" xr:uid="{00000000-0005-0000-0000-000040440000}"/>
    <cellStyle name="쉼표 [0] 3 12 2 2 6" xfId="15574" xr:uid="{00000000-0005-0000-0000-000041440000}"/>
    <cellStyle name="쉼표 [0] 3 12 2 3" xfId="15575" xr:uid="{00000000-0005-0000-0000-000042440000}"/>
    <cellStyle name="쉼표 [0] 3 12 2 3 2" xfId="15576" xr:uid="{00000000-0005-0000-0000-000043440000}"/>
    <cellStyle name="쉼표 [0] 3 12 2 3 2 2" xfId="15577" xr:uid="{00000000-0005-0000-0000-000044440000}"/>
    <cellStyle name="쉼표 [0] 3 12 2 3 2 2 2" xfId="15578" xr:uid="{00000000-0005-0000-0000-000045440000}"/>
    <cellStyle name="쉼표 [0] 3 12 2 3 2 3" xfId="15579" xr:uid="{00000000-0005-0000-0000-000046440000}"/>
    <cellStyle name="쉼표 [0] 3 12 2 3 3" xfId="15580" xr:uid="{00000000-0005-0000-0000-000047440000}"/>
    <cellStyle name="쉼표 [0] 3 12 2 3 3 2" xfId="15581" xr:uid="{00000000-0005-0000-0000-000048440000}"/>
    <cellStyle name="쉼표 [0] 3 12 2 3 3 2 2" xfId="15582" xr:uid="{00000000-0005-0000-0000-000049440000}"/>
    <cellStyle name="쉼표 [0] 3 12 2 3 3 3" xfId="15583" xr:uid="{00000000-0005-0000-0000-00004A440000}"/>
    <cellStyle name="쉼표 [0] 3 12 2 3 4" xfId="15584" xr:uid="{00000000-0005-0000-0000-00004B440000}"/>
    <cellStyle name="쉼표 [0] 3 12 2 3 4 2" xfId="15585" xr:uid="{00000000-0005-0000-0000-00004C440000}"/>
    <cellStyle name="쉼표 [0] 3 12 2 3 5" xfId="15586" xr:uid="{00000000-0005-0000-0000-00004D440000}"/>
    <cellStyle name="쉼표 [0] 3 12 2 4" xfId="15587" xr:uid="{00000000-0005-0000-0000-00004E440000}"/>
    <cellStyle name="쉼표 [0] 3 12 2 4 2" xfId="15588" xr:uid="{00000000-0005-0000-0000-00004F440000}"/>
    <cellStyle name="쉼표 [0] 3 12 2 4 2 2" xfId="15589" xr:uid="{00000000-0005-0000-0000-000050440000}"/>
    <cellStyle name="쉼표 [0] 3 12 2 4 2 2 2" xfId="15590" xr:uid="{00000000-0005-0000-0000-000051440000}"/>
    <cellStyle name="쉼표 [0] 3 12 2 4 2 3" xfId="15591" xr:uid="{00000000-0005-0000-0000-000052440000}"/>
    <cellStyle name="쉼표 [0] 3 12 2 4 3" xfId="15592" xr:uid="{00000000-0005-0000-0000-000053440000}"/>
    <cellStyle name="쉼표 [0] 3 12 2 4 3 2" xfId="15593" xr:uid="{00000000-0005-0000-0000-000054440000}"/>
    <cellStyle name="쉼표 [0] 3 12 2 4 3 2 2" xfId="15594" xr:uid="{00000000-0005-0000-0000-000055440000}"/>
    <cellStyle name="쉼표 [0] 3 12 2 4 3 3" xfId="15595" xr:uid="{00000000-0005-0000-0000-000056440000}"/>
    <cellStyle name="쉼표 [0] 3 12 2 4 4" xfId="15596" xr:uid="{00000000-0005-0000-0000-000057440000}"/>
    <cellStyle name="쉼표 [0] 3 12 2 4 4 2" xfId="15597" xr:uid="{00000000-0005-0000-0000-000058440000}"/>
    <cellStyle name="쉼표 [0] 3 12 2 4 5" xfId="15598" xr:uid="{00000000-0005-0000-0000-000059440000}"/>
    <cellStyle name="쉼표 [0] 3 12 2 5" xfId="15599" xr:uid="{00000000-0005-0000-0000-00005A440000}"/>
    <cellStyle name="쉼표 [0] 3 12 2 5 2" xfId="15600" xr:uid="{00000000-0005-0000-0000-00005B440000}"/>
    <cellStyle name="쉼표 [0] 3 12 2 5 2 2" xfId="15601" xr:uid="{00000000-0005-0000-0000-00005C440000}"/>
    <cellStyle name="쉼표 [0] 3 12 2 5 3" xfId="15602" xr:uid="{00000000-0005-0000-0000-00005D440000}"/>
    <cellStyle name="쉼표 [0] 3 12 2 6" xfId="15603" xr:uid="{00000000-0005-0000-0000-00005E440000}"/>
    <cellStyle name="쉼표 [0] 3 12 2 6 2" xfId="15604" xr:uid="{00000000-0005-0000-0000-00005F440000}"/>
    <cellStyle name="쉼표 [0] 3 12 2 6 2 2" xfId="15605" xr:uid="{00000000-0005-0000-0000-000060440000}"/>
    <cellStyle name="쉼표 [0] 3 12 2 6 3" xfId="15606" xr:uid="{00000000-0005-0000-0000-000061440000}"/>
    <cellStyle name="쉼표 [0] 3 12 2 7" xfId="15607" xr:uid="{00000000-0005-0000-0000-000062440000}"/>
    <cellStyle name="쉼표 [0] 3 12 2 7 2" xfId="15608" xr:uid="{00000000-0005-0000-0000-000063440000}"/>
    <cellStyle name="쉼표 [0] 3 12 2 8" xfId="15609" xr:uid="{00000000-0005-0000-0000-000064440000}"/>
    <cellStyle name="쉼표 [0] 3 12 3" xfId="15610" xr:uid="{00000000-0005-0000-0000-000065440000}"/>
    <cellStyle name="쉼표 [0] 3 12 3 2" xfId="15611" xr:uid="{00000000-0005-0000-0000-000066440000}"/>
    <cellStyle name="쉼표 [0] 3 12 3 2 2" xfId="15612" xr:uid="{00000000-0005-0000-0000-000067440000}"/>
    <cellStyle name="쉼표 [0] 3 12 3 2 2 2" xfId="15613" xr:uid="{00000000-0005-0000-0000-000068440000}"/>
    <cellStyle name="쉼표 [0] 3 12 3 2 2 2 2" xfId="15614" xr:uid="{00000000-0005-0000-0000-000069440000}"/>
    <cellStyle name="쉼표 [0] 3 12 3 2 2 2 2 2" xfId="15615" xr:uid="{00000000-0005-0000-0000-00006A440000}"/>
    <cellStyle name="쉼표 [0] 3 12 3 2 2 2 3" xfId="15616" xr:uid="{00000000-0005-0000-0000-00006B440000}"/>
    <cellStyle name="쉼표 [0] 3 12 3 2 2 3" xfId="15617" xr:uid="{00000000-0005-0000-0000-00006C440000}"/>
    <cellStyle name="쉼표 [0] 3 12 3 2 2 3 2" xfId="15618" xr:uid="{00000000-0005-0000-0000-00006D440000}"/>
    <cellStyle name="쉼표 [0] 3 12 3 2 2 3 2 2" xfId="15619" xr:uid="{00000000-0005-0000-0000-00006E440000}"/>
    <cellStyle name="쉼표 [0] 3 12 3 2 2 3 3" xfId="15620" xr:uid="{00000000-0005-0000-0000-00006F440000}"/>
    <cellStyle name="쉼표 [0] 3 12 3 2 2 4" xfId="15621" xr:uid="{00000000-0005-0000-0000-000070440000}"/>
    <cellStyle name="쉼표 [0] 3 12 3 2 2 4 2" xfId="15622" xr:uid="{00000000-0005-0000-0000-000071440000}"/>
    <cellStyle name="쉼표 [0] 3 12 3 2 2 5" xfId="15623" xr:uid="{00000000-0005-0000-0000-000072440000}"/>
    <cellStyle name="쉼표 [0] 3 12 3 2 3" xfId="15624" xr:uid="{00000000-0005-0000-0000-000073440000}"/>
    <cellStyle name="쉼표 [0] 3 12 3 2 3 2" xfId="15625" xr:uid="{00000000-0005-0000-0000-000074440000}"/>
    <cellStyle name="쉼표 [0] 3 12 3 2 3 2 2" xfId="15626" xr:uid="{00000000-0005-0000-0000-000075440000}"/>
    <cellStyle name="쉼표 [0] 3 12 3 2 3 3" xfId="15627" xr:uid="{00000000-0005-0000-0000-000076440000}"/>
    <cellStyle name="쉼표 [0] 3 12 3 2 4" xfId="15628" xr:uid="{00000000-0005-0000-0000-000077440000}"/>
    <cellStyle name="쉼표 [0] 3 12 3 2 4 2" xfId="15629" xr:uid="{00000000-0005-0000-0000-000078440000}"/>
    <cellStyle name="쉼표 [0] 3 12 3 2 4 2 2" xfId="15630" xr:uid="{00000000-0005-0000-0000-000079440000}"/>
    <cellStyle name="쉼표 [0] 3 12 3 2 4 3" xfId="15631" xr:uid="{00000000-0005-0000-0000-00007A440000}"/>
    <cellStyle name="쉼표 [0] 3 12 3 2 5" xfId="15632" xr:uid="{00000000-0005-0000-0000-00007B440000}"/>
    <cellStyle name="쉼표 [0] 3 12 3 2 5 2" xfId="15633" xr:uid="{00000000-0005-0000-0000-00007C440000}"/>
    <cellStyle name="쉼표 [0] 3 12 3 2 6" xfId="15634" xr:uid="{00000000-0005-0000-0000-00007D440000}"/>
    <cellStyle name="쉼표 [0] 3 12 3 3" xfId="15635" xr:uid="{00000000-0005-0000-0000-00007E440000}"/>
    <cellStyle name="쉼표 [0] 3 12 3 3 2" xfId="15636" xr:uid="{00000000-0005-0000-0000-00007F440000}"/>
    <cellStyle name="쉼표 [0] 3 12 3 3 2 2" xfId="15637" xr:uid="{00000000-0005-0000-0000-000080440000}"/>
    <cellStyle name="쉼표 [0] 3 12 3 3 2 2 2" xfId="15638" xr:uid="{00000000-0005-0000-0000-000081440000}"/>
    <cellStyle name="쉼표 [0] 3 12 3 3 2 3" xfId="15639" xr:uid="{00000000-0005-0000-0000-000082440000}"/>
    <cellStyle name="쉼표 [0] 3 12 3 3 3" xfId="15640" xr:uid="{00000000-0005-0000-0000-000083440000}"/>
    <cellStyle name="쉼표 [0] 3 12 3 3 3 2" xfId="15641" xr:uid="{00000000-0005-0000-0000-000084440000}"/>
    <cellStyle name="쉼표 [0] 3 12 3 3 3 2 2" xfId="15642" xr:uid="{00000000-0005-0000-0000-000085440000}"/>
    <cellStyle name="쉼표 [0] 3 12 3 3 3 3" xfId="15643" xr:uid="{00000000-0005-0000-0000-000086440000}"/>
    <cellStyle name="쉼표 [0] 3 12 3 3 4" xfId="15644" xr:uid="{00000000-0005-0000-0000-000087440000}"/>
    <cellStyle name="쉼표 [0] 3 12 3 3 4 2" xfId="15645" xr:uid="{00000000-0005-0000-0000-000088440000}"/>
    <cellStyle name="쉼표 [0] 3 12 3 3 5" xfId="15646" xr:uid="{00000000-0005-0000-0000-000089440000}"/>
    <cellStyle name="쉼표 [0] 3 12 3 4" xfId="15647" xr:uid="{00000000-0005-0000-0000-00008A440000}"/>
    <cellStyle name="쉼표 [0] 3 12 3 4 2" xfId="15648" xr:uid="{00000000-0005-0000-0000-00008B440000}"/>
    <cellStyle name="쉼표 [0] 3 12 3 4 2 2" xfId="15649" xr:uid="{00000000-0005-0000-0000-00008C440000}"/>
    <cellStyle name="쉼표 [0] 3 12 3 4 2 2 2" xfId="15650" xr:uid="{00000000-0005-0000-0000-00008D440000}"/>
    <cellStyle name="쉼표 [0] 3 12 3 4 2 3" xfId="15651" xr:uid="{00000000-0005-0000-0000-00008E440000}"/>
    <cellStyle name="쉼표 [0] 3 12 3 4 3" xfId="15652" xr:uid="{00000000-0005-0000-0000-00008F440000}"/>
    <cellStyle name="쉼표 [0] 3 12 3 4 3 2" xfId="15653" xr:uid="{00000000-0005-0000-0000-000090440000}"/>
    <cellStyle name="쉼표 [0] 3 12 3 4 3 2 2" xfId="15654" xr:uid="{00000000-0005-0000-0000-000091440000}"/>
    <cellStyle name="쉼표 [0] 3 12 3 4 3 3" xfId="15655" xr:uid="{00000000-0005-0000-0000-000092440000}"/>
    <cellStyle name="쉼표 [0] 3 12 3 4 4" xfId="15656" xr:uid="{00000000-0005-0000-0000-000093440000}"/>
    <cellStyle name="쉼표 [0] 3 12 3 4 4 2" xfId="15657" xr:uid="{00000000-0005-0000-0000-000094440000}"/>
    <cellStyle name="쉼표 [0] 3 12 3 4 5" xfId="15658" xr:uid="{00000000-0005-0000-0000-000095440000}"/>
    <cellStyle name="쉼표 [0] 3 12 3 5" xfId="15659" xr:uid="{00000000-0005-0000-0000-000096440000}"/>
    <cellStyle name="쉼표 [0] 3 12 3 5 2" xfId="15660" xr:uid="{00000000-0005-0000-0000-000097440000}"/>
    <cellStyle name="쉼표 [0] 3 12 3 5 2 2" xfId="15661" xr:uid="{00000000-0005-0000-0000-000098440000}"/>
    <cellStyle name="쉼표 [0] 3 12 3 5 3" xfId="15662" xr:uid="{00000000-0005-0000-0000-000099440000}"/>
    <cellStyle name="쉼표 [0] 3 12 3 6" xfId="15663" xr:uid="{00000000-0005-0000-0000-00009A440000}"/>
    <cellStyle name="쉼표 [0] 3 12 3 6 2" xfId="15664" xr:uid="{00000000-0005-0000-0000-00009B440000}"/>
    <cellStyle name="쉼표 [0] 3 12 3 6 2 2" xfId="15665" xr:uid="{00000000-0005-0000-0000-00009C440000}"/>
    <cellStyle name="쉼표 [0] 3 12 3 6 3" xfId="15666" xr:uid="{00000000-0005-0000-0000-00009D440000}"/>
    <cellStyle name="쉼표 [0] 3 12 3 7" xfId="15667" xr:uid="{00000000-0005-0000-0000-00009E440000}"/>
    <cellStyle name="쉼표 [0] 3 12 3 7 2" xfId="15668" xr:uid="{00000000-0005-0000-0000-00009F440000}"/>
    <cellStyle name="쉼표 [0] 3 12 3 8" xfId="15669" xr:uid="{00000000-0005-0000-0000-0000A0440000}"/>
    <cellStyle name="쉼표 [0] 3 12 4" xfId="15670" xr:uid="{00000000-0005-0000-0000-0000A1440000}"/>
    <cellStyle name="쉼표 [0] 3 12 4 2" xfId="15671" xr:uid="{00000000-0005-0000-0000-0000A2440000}"/>
    <cellStyle name="쉼표 [0] 3 12 4 2 2" xfId="15672" xr:uid="{00000000-0005-0000-0000-0000A3440000}"/>
    <cellStyle name="쉼표 [0] 3 12 4 2 2 2" xfId="15673" xr:uid="{00000000-0005-0000-0000-0000A4440000}"/>
    <cellStyle name="쉼표 [0] 3 12 4 2 2 2 2" xfId="15674" xr:uid="{00000000-0005-0000-0000-0000A5440000}"/>
    <cellStyle name="쉼표 [0] 3 12 4 2 2 3" xfId="15675" xr:uid="{00000000-0005-0000-0000-0000A6440000}"/>
    <cellStyle name="쉼표 [0] 3 12 4 2 3" xfId="15676" xr:uid="{00000000-0005-0000-0000-0000A7440000}"/>
    <cellStyle name="쉼표 [0] 3 12 4 2 3 2" xfId="15677" xr:uid="{00000000-0005-0000-0000-0000A8440000}"/>
    <cellStyle name="쉼표 [0] 3 12 4 2 3 2 2" xfId="15678" xr:uid="{00000000-0005-0000-0000-0000A9440000}"/>
    <cellStyle name="쉼표 [0] 3 12 4 2 3 3" xfId="15679" xr:uid="{00000000-0005-0000-0000-0000AA440000}"/>
    <cellStyle name="쉼표 [0] 3 12 4 2 4" xfId="15680" xr:uid="{00000000-0005-0000-0000-0000AB440000}"/>
    <cellStyle name="쉼표 [0] 3 12 4 2 4 2" xfId="15681" xr:uid="{00000000-0005-0000-0000-0000AC440000}"/>
    <cellStyle name="쉼표 [0] 3 12 4 2 5" xfId="15682" xr:uid="{00000000-0005-0000-0000-0000AD440000}"/>
    <cellStyle name="쉼표 [0] 3 12 4 3" xfId="15683" xr:uid="{00000000-0005-0000-0000-0000AE440000}"/>
    <cellStyle name="쉼표 [0] 3 12 4 3 2" xfId="15684" xr:uid="{00000000-0005-0000-0000-0000AF440000}"/>
    <cellStyle name="쉼표 [0] 3 12 4 3 2 2" xfId="15685" xr:uid="{00000000-0005-0000-0000-0000B0440000}"/>
    <cellStyle name="쉼표 [0] 3 12 4 3 3" xfId="15686" xr:uid="{00000000-0005-0000-0000-0000B1440000}"/>
    <cellStyle name="쉼표 [0] 3 12 4 4" xfId="15687" xr:uid="{00000000-0005-0000-0000-0000B2440000}"/>
    <cellStyle name="쉼표 [0] 3 12 4 4 2" xfId="15688" xr:uid="{00000000-0005-0000-0000-0000B3440000}"/>
    <cellStyle name="쉼표 [0] 3 12 4 4 2 2" xfId="15689" xr:uid="{00000000-0005-0000-0000-0000B4440000}"/>
    <cellStyle name="쉼표 [0] 3 12 4 4 3" xfId="15690" xr:uid="{00000000-0005-0000-0000-0000B5440000}"/>
    <cellStyle name="쉼표 [0] 3 12 4 5" xfId="15691" xr:uid="{00000000-0005-0000-0000-0000B6440000}"/>
    <cellStyle name="쉼표 [0] 3 12 4 5 2" xfId="15692" xr:uid="{00000000-0005-0000-0000-0000B7440000}"/>
    <cellStyle name="쉼표 [0] 3 12 4 6" xfId="15693" xr:uid="{00000000-0005-0000-0000-0000B8440000}"/>
    <cellStyle name="쉼표 [0] 3 12 5" xfId="15694" xr:uid="{00000000-0005-0000-0000-0000B9440000}"/>
    <cellStyle name="쉼표 [0] 3 12 5 2" xfId="15695" xr:uid="{00000000-0005-0000-0000-0000BA440000}"/>
    <cellStyle name="쉼표 [0] 3 12 5 2 2" xfId="15696" xr:uid="{00000000-0005-0000-0000-0000BB440000}"/>
    <cellStyle name="쉼표 [0] 3 12 5 2 2 2" xfId="15697" xr:uid="{00000000-0005-0000-0000-0000BC440000}"/>
    <cellStyle name="쉼표 [0] 3 12 5 2 3" xfId="15698" xr:uid="{00000000-0005-0000-0000-0000BD440000}"/>
    <cellStyle name="쉼표 [0] 3 12 5 3" xfId="15699" xr:uid="{00000000-0005-0000-0000-0000BE440000}"/>
    <cellStyle name="쉼표 [0] 3 12 5 3 2" xfId="15700" xr:uid="{00000000-0005-0000-0000-0000BF440000}"/>
    <cellStyle name="쉼표 [0] 3 12 5 3 2 2" xfId="15701" xr:uid="{00000000-0005-0000-0000-0000C0440000}"/>
    <cellStyle name="쉼표 [0] 3 12 5 3 3" xfId="15702" xr:uid="{00000000-0005-0000-0000-0000C1440000}"/>
    <cellStyle name="쉼표 [0] 3 12 5 4" xfId="15703" xr:uid="{00000000-0005-0000-0000-0000C2440000}"/>
    <cellStyle name="쉼표 [0] 3 12 5 4 2" xfId="15704" xr:uid="{00000000-0005-0000-0000-0000C3440000}"/>
    <cellStyle name="쉼표 [0] 3 12 5 5" xfId="15705" xr:uid="{00000000-0005-0000-0000-0000C4440000}"/>
    <cellStyle name="쉼표 [0] 3 12 6" xfId="15706" xr:uid="{00000000-0005-0000-0000-0000C5440000}"/>
    <cellStyle name="쉼표 [0] 3 12 6 2" xfId="15707" xr:uid="{00000000-0005-0000-0000-0000C6440000}"/>
    <cellStyle name="쉼표 [0] 3 12 6 2 2" xfId="15708" xr:uid="{00000000-0005-0000-0000-0000C7440000}"/>
    <cellStyle name="쉼표 [0] 3 12 6 2 2 2" xfId="15709" xr:uid="{00000000-0005-0000-0000-0000C8440000}"/>
    <cellStyle name="쉼표 [0] 3 12 6 2 3" xfId="15710" xr:uid="{00000000-0005-0000-0000-0000C9440000}"/>
    <cellStyle name="쉼표 [0] 3 12 6 3" xfId="15711" xr:uid="{00000000-0005-0000-0000-0000CA440000}"/>
    <cellStyle name="쉼표 [0] 3 12 6 3 2" xfId="15712" xr:uid="{00000000-0005-0000-0000-0000CB440000}"/>
    <cellStyle name="쉼표 [0] 3 12 6 3 2 2" xfId="15713" xr:uid="{00000000-0005-0000-0000-0000CC440000}"/>
    <cellStyle name="쉼표 [0] 3 12 6 3 3" xfId="15714" xr:uid="{00000000-0005-0000-0000-0000CD440000}"/>
    <cellStyle name="쉼표 [0] 3 12 6 4" xfId="15715" xr:uid="{00000000-0005-0000-0000-0000CE440000}"/>
    <cellStyle name="쉼표 [0] 3 12 6 4 2" xfId="15716" xr:uid="{00000000-0005-0000-0000-0000CF440000}"/>
    <cellStyle name="쉼표 [0] 3 12 6 5" xfId="15717" xr:uid="{00000000-0005-0000-0000-0000D0440000}"/>
    <cellStyle name="쉼표 [0] 3 12 7" xfId="15718" xr:uid="{00000000-0005-0000-0000-0000D1440000}"/>
    <cellStyle name="쉼표 [0] 3 12 7 2" xfId="15719" xr:uid="{00000000-0005-0000-0000-0000D2440000}"/>
    <cellStyle name="쉼표 [0] 3 12 7 2 2" xfId="15720" xr:uid="{00000000-0005-0000-0000-0000D3440000}"/>
    <cellStyle name="쉼표 [0] 3 12 7 3" xfId="15721" xr:uid="{00000000-0005-0000-0000-0000D4440000}"/>
    <cellStyle name="쉼표 [0] 3 12 8" xfId="15722" xr:uid="{00000000-0005-0000-0000-0000D5440000}"/>
    <cellStyle name="쉼표 [0] 3 12 8 2" xfId="15723" xr:uid="{00000000-0005-0000-0000-0000D6440000}"/>
    <cellStyle name="쉼표 [0] 3 12 8 2 2" xfId="15724" xr:uid="{00000000-0005-0000-0000-0000D7440000}"/>
    <cellStyle name="쉼표 [0] 3 12 8 3" xfId="15725" xr:uid="{00000000-0005-0000-0000-0000D8440000}"/>
    <cellStyle name="쉼표 [0] 3 12 9" xfId="15726" xr:uid="{00000000-0005-0000-0000-0000D9440000}"/>
    <cellStyle name="쉼표 [0] 3 12 9 2" xfId="15727" xr:uid="{00000000-0005-0000-0000-0000DA440000}"/>
    <cellStyle name="쉼표 [0] 3 13" xfId="15728" xr:uid="{00000000-0005-0000-0000-0000DB440000}"/>
    <cellStyle name="쉼표 [0] 3 13 10" xfId="15729" xr:uid="{00000000-0005-0000-0000-0000DC440000}"/>
    <cellStyle name="쉼표 [0] 3 13 2" xfId="15730" xr:uid="{00000000-0005-0000-0000-0000DD440000}"/>
    <cellStyle name="쉼표 [0] 3 13 2 2" xfId="15731" xr:uid="{00000000-0005-0000-0000-0000DE440000}"/>
    <cellStyle name="쉼표 [0] 3 13 2 2 2" xfId="15732" xr:uid="{00000000-0005-0000-0000-0000DF440000}"/>
    <cellStyle name="쉼표 [0] 3 13 2 2 2 2" xfId="15733" xr:uid="{00000000-0005-0000-0000-0000E0440000}"/>
    <cellStyle name="쉼표 [0] 3 13 2 2 2 2 2" xfId="15734" xr:uid="{00000000-0005-0000-0000-0000E1440000}"/>
    <cellStyle name="쉼표 [0] 3 13 2 2 2 2 2 2" xfId="15735" xr:uid="{00000000-0005-0000-0000-0000E2440000}"/>
    <cellStyle name="쉼표 [0] 3 13 2 2 2 2 3" xfId="15736" xr:uid="{00000000-0005-0000-0000-0000E3440000}"/>
    <cellStyle name="쉼표 [0] 3 13 2 2 2 3" xfId="15737" xr:uid="{00000000-0005-0000-0000-0000E4440000}"/>
    <cellStyle name="쉼표 [0] 3 13 2 2 2 3 2" xfId="15738" xr:uid="{00000000-0005-0000-0000-0000E5440000}"/>
    <cellStyle name="쉼표 [0] 3 13 2 2 2 3 2 2" xfId="15739" xr:uid="{00000000-0005-0000-0000-0000E6440000}"/>
    <cellStyle name="쉼표 [0] 3 13 2 2 2 3 3" xfId="15740" xr:uid="{00000000-0005-0000-0000-0000E7440000}"/>
    <cellStyle name="쉼표 [0] 3 13 2 2 2 4" xfId="15741" xr:uid="{00000000-0005-0000-0000-0000E8440000}"/>
    <cellStyle name="쉼표 [0] 3 13 2 2 2 4 2" xfId="15742" xr:uid="{00000000-0005-0000-0000-0000E9440000}"/>
    <cellStyle name="쉼표 [0] 3 13 2 2 2 5" xfId="15743" xr:uid="{00000000-0005-0000-0000-0000EA440000}"/>
    <cellStyle name="쉼표 [0] 3 13 2 2 3" xfId="15744" xr:uid="{00000000-0005-0000-0000-0000EB440000}"/>
    <cellStyle name="쉼표 [0] 3 13 2 2 3 2" xfId="15745" xr:uid="{00000000-0005-0000-0000-0000EC440000}"/>
    <cellStyle name="쉼표 [0] 3 13 2 2 3 2 2" xfId="15746" xr:uid="{00000000-0005-0000-0000-0000ED440000}"/>
    <cellStyle name="쉼표 [0] 3 13 2 2 3 3" xfId="15747" xr:uid="{00000000-0005-0000-0000-0000EE440000}"/>
    <cellStyle name="쉼표 [0] 3 13 2 2 4" xfId="15748" xr:uid="{00000000-0005-0000-0000-0000EF440000}"/>
    <cellStyle name="쉼표 [0] 3 13 2 2 4 2" xfId="15749" xr:uid="{00000000-0005-0000-0000-0000F0440000}"/>
    <cellStyle name="쉼표 [0] 3 13 2 2 4 2 2" xfId="15750" xr:uid="{00000000-0005-0000-0000-0000F1440000}"/>
    <cellStyle name="쉼표 [0] 3 13 2 2 4 3" xfId="15751" xr:uid="{00000000-0005-0000-0000-0000F2440000}"/>
    <cellStyle name="쉼표 [0] 3 13 2 2 5" xfId="15752" xr:uid="{00000000-0005-0000-0000-0000F3440000}"/>
    <cellStyle name="쉼표 [0] 3 13 2 2 5 2" xfId="15753" xr:uid="{00000000-0005-0000-0000-0000F4440000}"/>
    <cellStyle name="쉼표 [0] 3 13 2 2 6" xfId="15754" xr:uid="{00000000-0005-0000-0000-0000F5440000}"/>
    <cellStyle name="쉼표 [0] 3 13 2 3" xfId="15755" xr:uid="{00000000-0005-0000-0000-0000F6440000}"/>
    <cellStyle name="쉼표 [0] 3 13 2 3 2" xfId="15756" xr:uid="{00000000-0005-0000-0000-0000F7440000}"/>
    <cellStyle name="쉼표 [0] 3 13 2 3 2 2" xfId="15757" xr:uid="{00000000-0005-0000-0000-0000F8440000}"/>
    <cellStyle name="쉼표 [0] 3 13 2 3 2 2 2" xfId="15758" xr:uid="{00000000-0005-0000-0000-0000F9440000}"/>
    <cellStyle name="쉼표 [0] 3 13 2 3 2 3" xfId="15759" xr:uid="{00000000-0005-0000-0000-0000FA440000}"/>
    <cellStyle name="쉼표 [0] 3 13 2 3 3" xfId="15760" xr:uid="{00000000-0005-0000-0000-0000FB440000}"/>
    <cellStyle name="쉼표 [0] 3 13 2 3 3 2" xfId="15761" xr:uid="{00000000-0005-0000-0000-0000FC440000}"/>
    <cellStyle name="쉼표 [0] 3 13 2 3 3 2 2" xfId="15762" xr:uid="{00000000-0005-0000-0000-0000FD440000}"/>
    <cellStyle name="쉼표 [0] 3 13 2 3 3 3" xfId="15763" xr:uid="{00000000-0005-0000-0000-0000FE440000}"/>
    <cellStyle name="쉼표 [0] 3 13 2 3 4" xfId="15764" xr:uid="{00000000-0005-0000-0000-0000FF440000}"/>
    <cellStyle name="쉼표 [0] 3 13 2 3 4 2" xfId="15765" xr:uid="{00000000-0005-0000-0000-000000450000}"/>
    <cellStyle name="쉼표 [0] 3 13 2 3 5" xfId="15766" xr:uid="{00000000-0005-0000-0000-000001450000}"/>
    <cellStyle name="쉼표 [0] 3 13 2 4" xfId="15767" xr:uid="{00000000-0005-0000-0000-000002450000}"/>
    <cellStyle name="쉼표 [0] 3 13 2 4 2" xfId="15768" xr:uid="{00000000-0005-0000-0000-000003450000}"/>
    <cellStyle name="쉼표 [0] 3 13 2 4 2 2" xfId="15769" xr:uid="{00000000-0005-0000-0000-000004450000}"/>
    <cellStyle name="쉼표 [0] 3 13 2 4 2 2 2" xfId="15770" xr:uid="{00000000-0005-0000-0000-000005450000}"/>
    <cellStyle name="쉼표 [0] 3 13 2 4 2 3" xfId="15771" xr:uid="{00000000-0005-0000-0000-000006450000}"/>
    <cellStyle name="쉼표 [0] 3 13 2 4 3" xfId="15772" xr:uid="{00000000-0005-0000-0000-000007450000}"/>
    <cellStyle name="쉼표 [0] 3 13 2 4 3 2" xfId="15773" xr:uid="{00000000-0005-0000-0000-000008450000}"/>
    <cellStyle name="쉼표 [0] 3 13 2 4 3 2 2" xfId="15774" xr:uid="{00000000-0005-0000-0000-000009450000}"/>
    <cellStyle name="쉼표 [0] 3 13 2 4 3 3" xfId="15775" xr:uid="{00000000-0005-0000-0000-00000A450000}"/>
    <cellStyle name="쉼표 [0] 3 13 2 4 4" xfId="15776" xr:uid="{00000000-0005-0000-0000-00000B450000}"/>
    <cellStyle name="쉼표 [0] 3 13 2 4 4 2" xfId="15777" xr:uid="{00000000-0005-0000-0000-00000C450000}"/>
    <cellStyle name="쉼표 [0] 3 13 2 4 5" xfId="15778" xr:uid="{00000000-0005-0000-0000-00000D450000}"/>
    <cellStyle name="쉼표 [0] 3 13 2 5" xfId="15779" xr:uid="{00000000-0005-0000-0000-00000E450000}"/>
    <cellStyle name="쉼표 [0] 3 13 2 5 2" xfId="15780" xr:uid="{00000000-0005-0000-0000-00000F450000}"/>
    <cellStyle name="쉼표 [0] 3 13 2 5 2 2" xfId="15781" xr:uid="{00000000-0005-0000-0000-000010450000}"/>
    <cellStyle name="쉼표 [0] 3 13 2 5 3" xfId="15782" xr:uid="{00000000-0005-0000-0000-000011450000}"/>
    <cellStyle name="쉼표 [0] 3 13 2 6" xfId="15783" xr:uid="{00000000-0005-0000-0000-000012450000}"/>
    <cellStyle name="쉼표 [0] 3 13 2 6 2" xfId="15784" xr:uid="{00000000-0005-0000-0000-000013450000}"/>
    <cellStyle name="쉼표 [0] 3 13 2 6 2 2" xfId="15785" xr:uid="{00000000-0005-0000-0000-000014450000}"/>
    <cellStyle name="쉼표 [0] 3 13 2 6 3" xfId="15786" xr:uid="{00000000-0005-0000-0000-000015450000}"/>
    <cellStyle name="쉼표 [0] 3 13 2 7" xfId="15787" xr:uid="{00000000-0005-0000-0000-000016450000}"/>
    <cellStyle name="쉼표 [0] 3 13 2 7 2" xfId="15788" xr:uid="{00000000-0005-0000-0000-000017450000}"/>
    <cellStyle name="쉼표 [0] 3 13 2 8" xfId="15789" xr:uid="{00000000-0005-0000-0000-000018450000}"/>
    <cellStyle name="쉼표 [0] 3 13 3" xfId="15790" xr:uid="{00000000-0005-0000-0000-000019450000}"/>
    <cellStyle name="쉼표 [0] 3 13 3 2" xfId="15791" xr:uid="{00000000-0005-0000-0000-00001A450000}"/>
    <cellStyle name="쉼표 [0] 3 13 3 2 2" xfId="15792" xr:uid="{00000000-0005-0000-0000-00001B450000}"/>
    <cellStyle name="쉼표 [0] 3 13 3 2 2 2" xfId="15793" xr:uid="{00000000-0005-0000-0000-00001C450000}"/>
    <cellStyle name="쉼표 [0] 3 13 3 2 2 2 2" xfId="15794" xr:uid="{00000000-0005-0000-0000-00001D450000}"/>
    <cellStyle name="쉼표 [0] 3 13 3 2 2 2 2 2" xfId="15795" xr:uid="{00000000-0005-0000-0000-00001E450000}"/>
    <cellStyle name="쉼표 [0] 3 13 3 2 2 2 3" xfId="15796" xr:uid="{00000000-0005-0000-0000-00001F450000}"/>
    <cellStyle name="쉼표 [0] 3 13 3 2 2 3" xfId="15797" xr:uid="{00000000-0005-0000-0000-000020450000}"/>
    <cellStyle name="쉼표 [0] 3 13 3 2 2 3 2" xfId="15798" xr:uid="{00000000-0005-0000-0000-000021450000}"/>
    <cellStyle name="쉼표 [0] 3 13 3 2 2 3 2 2" xfId="15799" xr:uid="{00000000-0005-0000-0000-000022450000}"/>
    <cellStyle name="쉼표 [0] 3 13 3 2 2 3 3" xfId="15800" xr:uid="{00000000-0005-0000-0000-000023450000}"/>
    <cellStyle name="쉼표 [0] 3 13 3 2 2 4" xfId="15801" xr:uid="{00000000-0005-0000-0000-000024450000}"/>
    <cellStyle name="쉼표 [0] 3 13 3 2 2 4 2" xfId="15802" xr:uid="{00000000-0005-0000-0000-000025450000}"/>
    <cellStyle name="쉼표 [0] 3 13 3 2 2 5" xfId="15803" xr:uid="{00000000-0005-0000-0000-000026450000}"/>
    <cellStyle name="쉼표 [0] 3 13 3 2 3" xfId="15804" xr:uid="{00000000-0005-0000-0000-000027450000}"/>
    <cellStyle name="쉼표 [0] 3 13 3 2 3 2" xfId="15805" xr:uid="{00000000-0005-0000-0000-000028450000}"/>
    <cellStyle name="쉼표 [0] 3 13 3 2 3 2 2" xfId="15806" xr:uid="{00000000-0005-0000-0000-000029450000}"/>
    <cellStyle name="쉼표 [0] 3 13 3 2 3 3" xfId="15807" xr:uid="{00000000-0005-0000-0000-00002A450000}"/>
    <cellStyle name="쉼표 [0] 3 13 3 2 4" xfId="15808" xr:uid="{00000000-0005-0000-0000-00002B450000}"/>
    <cellStyle name="쉼표 [0] 3 13 3 2 4 2" xfId="15809" xr:uid="{00000000-0005-0000-0000-00002C450000}"/>
    <cellStyle name="쉼표 [0] 3 13 3 2 4 2 2" xfId="15810" xr:uid="{00000000-0005-0000-0000-00002D450000}"/>
    <cellStyle name="쉼표 [0] 3 13 3 2 4 3" xfId="15811" xr:uid="{00000000-0005-0000-0000-00002E450000}"/>
    <cellStyle name="쉼표 [0] 3 13 3 2 5" xfId="15812" xr:uid="{00000000-0005-0000-0000-00002F450000}"/>
    <cellStyle name="쉼표 [0] 3 13 3 2 5 2" xfId="15813" xr:uid="{00000000-0005-0000-0000-000030450000}"/>
    <cellStyle name="쉼표 [0] 3 13 3 2 6" xfId="15814" xr:uid="{00000000-0005-0000-0000-000031450000}"/>
    <cellStyle name="쉼표 [0] 3 13 3 3" xfId="15815" xr:uid="{00000000-0005-0000-0000-000032450000}"/>
    <cellStyle name="쉼표 [0] 3 13 3 3 2" xfId="15816" xr:uid="{00000000-0005-0000-0000-000033450000}"/>
    <cellStyle name="쉼표 [0] 3 13 3 3 2 2" xfId="15817" xr:uid="{00000000-0005-0000-0000-000034450000}"/>
    <cellStyle name="쉼표 [0] 3 13 3 3 2 2 2" xfId="15818" xr:uid="{00000000-0005-0000-0000-000035450000}"/>
    <cellStyle name="쉼표 [0] 3 13 3 3 2 3" xfId="15819" xr:uid="{00000000-0005-0000-0000-000036450000}"/>
    <cellStyle name="쉼표 [0] 3 13 3 3 3" xfId="15820" xr:uid="{00000000-0005-0000-0000-000037450000}"/>
    <cellStyle name="쉼표 [0] 3 13 3 3 3 2" xfId="15821" xr:uid="{00000000-0005-0000-0000-000038450000}"/>
    <cellStyle name="쉼표 [0] 3 13 3 3 3 2 2" xfId="15822" xr:uid="{00000000-0005-0000-0000-000039450000}"/>
    <cellStyle name="쉼표 [0] 3 13 3 3 3 3" xfId="15823" xr:uid="{00000000-0005-0000-0000-00003A450000}"/>
    <cellStyle name="쉼표 [0] 3 13 3 3 4" xfId="15824" xr:uid="{00000000-0005-0000-0000-00003B450000}"/>
    <cellStyle name="쉼표 [0] 3 13 3 3 4 2" xfId="15825" xr:uid="{00000000-0005-0000-0000-00003C450000}"/>
    <cellStyle name="쉼표 [0] 3 13 3 3 5" xfId="15826" xr:uid="{00000000-0005-0000-0000-00003D450000}"/>
    <cellStyle name="쉼표 [0] 3 13 3 4" xfId="15827" xr:uid="{00000000-0005-0000-0000-00003E450000}"/>
    <cellStyle name="쉼표 [0] 3 13 3 4 2" xfId="15828" xr:uid="{00000000-0005-0000-0000-00003F450000}"/>
    <cellStyle name="쉼표 [0] 3 13 3 4 2 2" xfId="15829" xr:uid="{00000000-0005-0000-0000-000040450000}"/>
    <cellStyle name="쉼표 [0] 3 13 3 4 2 2 2" xfId="15830" xr:uid="{00000000-0005-0000-0000-000041450000}"/>
    <cellStyle name="쉼표 [0] 3 13 3 4 2 3" xfId="15831" xr:uid="{00000000-0005-0000-0000-000042450000}"/>
    <cellStyle name="쉼표 [0] 3 13 3 4 3" xfId="15832" xr:uid="{00000000-0005-0000-0000-000043450000}"/>
    <cellStyle name="쉼표 [0] 3 13 3 4 3 2" xfId="15833" xr:uid="{00000000-0005-0000-0000-000044450000}"/>
    <cellStyle name="쉼표 [0] 3 13 3 4 3 2 2" xfId="15834" xr:uid="{00000000-0005-0000-0000-000045450000}"/>
    <cellStyle name="쉼표 [0] 3 13 3 4 3 3" xfId="15835" xr:uid="{00000000-0005-0000-0000-000046450000}"/>
    <cellStyle name="쉼표 [0] 3 13 3 4 4" xfId="15836" xr:uid="{00000000-0005-0000-0000-000047450000}"/>
    <cellStyle name="쉼표 [0] 3 13 3 4 4 2" xfId="15837" xr:uid="{00000000-0005-0000-0000-000048450000}"/>
    <cellStyle name="쉼표 [0] 3 13 3 4 5" xfId="15838" xr:uid="{00000000-0005-0000-0000-000049450000}"/>
    <cellStyle name="쉼표 [0] 3 13 3 5" xfId="15839" xr:uid="{00000000-0005-0000-0000-00004A450000}"/>
    <cellStyle name="쉼표 [0] 3 13 3 5 2" xfId="15840" xr:uid="{00000000-0005-0000-0000-00004B450000}"/>
    <cellStyle name="쉼표 [0] 3 13 3 5 2 2" xfId="15841" xr:uid="{00000000-0005-0000-0000-00004C450000}"/>
    <cellStyle name="쉼표 [0] 3 13 3 5 3" xfId="15842" xr:uid="{00000000-0005-0000-0000-00004D450000}"/>
    <cellStyle name="쉼표 [0] 3 13 3 6" xfId="15843" xr:uid="{00000000-0005-0000-0000-00004E450000}"/>
    <cellStyle name="쉼표 [0] 3 13 3 6 2" xfId="15844" xr:uid="{00000000-0005-0000-0000-00004F450000}"/>
    <cellStyle name="쉼표 [0] 3 13 3 6 2 2" xfId="15845" xr:uid="{00000000-0005-0000-0000-000050450000}"/>
    <cellStyle name="쉼표 [0] 3 13 3 6 3" xfId="15846" xr:uid="{00000000-0005-0000-0000-000051450000}"/>
    <cellStyle name="쉼표 [0] 3 13 3 7" xfId="15847" xr:uid="{00000000-0005-0000-0000-000052450000}"/>
    <cellStyle name="쉼표 [0] 3 13 3 7 2" xfId="15848" xr:uid="{00000000-0005-0000-0000-000053450000}"/>
    <cellStyle name="쉼표 [0] 3 13 3 8" xfId="15849" xr:uid="{00000000-0005-0000-0000-000054450000}"/>
    <cellStyle name="쉼표 [0] 3 13 4" xfId="15850" xr:uid="{00000000-0005-0000-0000-000055450000}"/>
    <cellStyle name="쉼표 [0] 3 13 4 2" xfId="15851" xr:uid="{00000000-0005-0000-0000-000056450000}"/>
    <cellStyle name="쉼표 [0] 3 13 4 2 2" xfId="15852" xr:uid="{00000000-0005-0000-0000-000057450000}"/>
    <cellStyle name="쉼표 [0] 3 13 4 2 2 2" xfId="15853" xr:uid="{00000000-0005-0000-0000-000058450000}"/>
    <cellStyle name="쉼표 [0] 3 13 4 2 2 2 2" xfId="15854" xr:uid="{00000000-0005-0000-0000-000059450000}"/>
    <cellStyle name="쉼표 [0] 3 13 4 2 2 3" xfId="15855" xr:uid="{00000000-0005-0000-0000-00005A450000}"/>
    <cellStyle name="쉼표 [0] 3 13 4 2 3" xfId="15856" xr:uid="{00000000-0005-0000-0000-00005B450000}"/>
    <cellStyle name="쉼표 [0] 3 13 4 2 3 2" xfId="15857" xr:uid="{00000000-0005-0000-0000-00005C450000}"/>
    <cellStyle name="쉼표 [0] 3 13 4 2 3 2 2" xfId="15858" xr:uid="{00000000-0005-0000-0000-00005D450000}"/>
    <cellStyle name="쉼표 [0] 3 13 4 2 3 3" xfId="15859" xr:uid="{00000000-0005-0000-0000-00005E450000}"/>
    <cellStyle name="쉼표 [0] 3 13 4 2 4" xfId="15860" xr:uid="{00000000-0005-0000-0000-00005F450000}"/>
    <cellStyle name="쉼표 [0] 3 13 4 2 4 2" xfId="15861" xr:uid="{00000000-0005-0000-0000-000060450000}"/>
    <cellStyle name="쉼표 [0] 3 13 4 2 5" xfId="15862" xr:uid="{00000000-0005-0000-0000-000061450000}"/>
    <cellStyle name="쉼표 [0] 3 13 4 3" xfId="15863" xr:uid="{00000000-0005-0000-0000-000062450000}"/>
    <cellStyle name="쉼표 [0] 3 13 4 3 2" xfId="15864" xr:uid="{00000000-0005-0000-0000-000063450000}"/>
    <cellStyle name="쉼표 [0] 3 13 4 3 2 2" xfId="15865" xr:uid="{00000000-0005-0000-0000-000064450000}"/>
    <cellStyle name="쉼표 [0] 3 13 4 3 3" xfId="15866" xr:uid="{00000000-0005-0000-0000-000065450000}"/>
    <cellStyle name="쉼표 [0] 3 13 4 4" xfId="15867" xr:uid="{00000000-0005-0000-0000-000066450000}"/>
    <cellStyle name="쉼표 [0] 3 13 4 4 2" xfId="15868" xr:uid="{00000000-0005-0000-0000-000067450000}"/>
    <cellStyle name="쉼표 [0] 3 13 4 4 2 2" xfId="15869" xr:uid="{00000000-0005-0000-0000-000068450000}"/>
    <cellStyle name="쉼표 [0] 3 13 4 4 3" xfId="15870" xr:uid="{00000000-0005-0000-0000-000069450000}"/>
    <cellStyle name="쉼표 [0] 3 13 4 5" xfId="15871" xr:uid="{00000000-0005-0000-0000-00006A450000}"/>
    <cellStyle name="쉼표 [0] 3 13 4 5 2" xfId="15872" xr:uid="{00000000-0005-0000-0000-00006B450000}"/>
    <cellStyle name="쉼표 [0] 3 13 4 6" xfId="15873" xr:uid="{00000000-0005-0000-0000-00006C450000}"/>
    <cellStyle name="쉼표 [0] 3 13 5" xfId="15874" xr:uid="{00000000-0005-0000-0000-00006D450000}"/>
    <cellStyle name="쉼표 [0] 3 13 5 2" xfId="15875" xr:uid="{00000000-0005-0000-0000-00006E450000}"/>
    <cellStyle name="쉼표 [0] 3 13 5 2 2" xfId="15876" xr:uid="{00000000-0005-0000-0000-00006F450000}"/>
    <cellStyle name="쉼표 [0] 3 13 5 2 2 2" xfId="15877" xr:uid="{00000000-0005-0000-0000-000070450000}"/>
    <cellStyle name="쉼표 [0] 3 13 5 2 3" xfId="15878" xr:uid="{00000000-0005-0000-0000-000071450000}"/>
    <cellStyle name="쉼표 [0] 3 13 5 3" xfId="15879" xr:uid="{00000000-0005-0000-0000-000072450000}"/>
    <cellStyle name="쉼표 [0] 3 13 5 3 2" xfId="15880" xr:uid="{00000000-0005-0000-0000-000073450000}"/>
    <cellStyle name="쉼표 [0] 3 13 5 3 2 2" xfId="15881" xr:uid="{00000000-0005-0000-0000-000074450000}"/>
    <cellStyle name="쉼표 [0] 3 13 5 3 3" xfId="15882" xr:uid="{00000000-0005-0000-0000-000075450000}"/>
    <cellStyle name="쉼표 [0] 3 13 5 4" xfId="15883" xr:uid="{00000000-0005-0000-0000-000076450000}"/>
    <cellStyle name="쉼표 [0] 3 13 5 4 2" xfId="15884" xr:uid="{00000000-0005-0000-0000-000077450000}"/>
    <cellStyle name="쉼표 [0] 3 13 5 5" xfId="15885" xr:uid="{00000000-0005-0000-0000-000078450000}"/>
    <cellStyle name="쉼표 [0] 3 13 6" xfId="15886" xr:uid="{00000000-0005-0000-0000-000079450000}"/>
    <cellStyle name="쉼표 [0] 3 13 6 2" xfId="15887" xr:uid="{00000000-0005-0000-0000-00007A450000}"/>
    <cellStyle name="쉼표 [0] 3 13 6 2 2" xfId="15888" xr:uid="{00000000-0005-0000-0000-00007B450000}"/>
    <cellStyle name="쉼표 [0] 3 13 6 2 2 2" xfId="15889" xr:uid="{00000000-0005-0000-0000-00007C450000}"/>
    <cellStyle name="쉼표 [0] 3 13 6 2 3" xfId="15890" xr:uid="{00000000-0005-0000-0000-00007D450000}"/>
    <cellStyle name="쉼표 [0] 3 13 6 3" xfId="15891" xr:uid="{00000000-0005-0000-0000-00007E450000}"/>
    <cellStyle name="쉼표 [0] 3 13 6 3 2" xfId="15892" xr:uid="{00000000-0005-0000-0000-00007F450000}"/>
    <cellStyle name="쉼표 [0] 3 13 6 3 2 2" xfId="15893" xr:uid="{00000000-0005-0000-0000-000080450000}"/>
    <cellStyle name="쉼표 [0] 3 13 6 3 3" xfId="15894" xr:uid="{00000000-0005-0000-0000-000081450000}"/>
    <cellStyle name="쉼표 [0] 3 13 6 4" xfId="15895" xr:uid="{00000000-0005-0000-0000-000082450000}"/>
    <cellStyle name="쉼표 [0] 3 13 6 4 2" xfId="15896" xr:uid="{00000000-0005-0000-0000-000083450000}"/>
    <cellStyle name="쉼표 [0] 3 13 6 5" xfId="15897" xr:uid="{00000000-0005-0000-0000-000084450000}"/>
    <cellStyle name="쉼표 [0] 3 13 7" xfId="15898" xr:uid="{00000000-0005-0000-0000-000085450000}"/>
    <cellStyle name="쉼표 [0] 3 13 7 2" xfId="15899" xr:uid="{00000000-0005-0000-0000-000086450000}"/>
    <cellStyle name="쉼표 [0] 3 13 7 2 2" xfId="15900" xr:uid="{00000000-0005-0000-0000-000087450000}"/>
    <cellStyle name="쉼표 [0] 3 13 7 3" xfId="15901" xr:uid="{00000000-0005-0000-0000-000088450000}"/>
    <cellStyle name="쉼표 [0] 3 13 8" xfId="15902" xr:uid="{00000000-0005-0000-0000-000089450000}"/>
    <cellStyle name="쉼표 [0] 3 13 8 2" xfId="15903" xr:uid="{00000000-0005-0000-0000-00008A450000}"/>
    <cellStyle name="쉼표 [0] 3 13 8 2 2" xfId="15904" xr:uid="{00000000-0005-0000-0000-00008B450000}"/>
    <cellStyle name="쉼표 [0] 3 13 8 3" xfId="15905" xr:uid="{00000000-0005-0000-0000-00008C450000}"/>
    <cellStyle name="쉼표 [0] 3 13 9" xfId="15906" xr:uid="{00000000-0005-0000-0000-00008D450000}"/>
    <cellStyle name="쉼표 [0] 3 13 9 2" xfId="15907" xr:uid="{00000000-0005-0000-0000-00008E450000}"/>
    <cellStyle name="쉼표 [0] 3 14" xfId="15908" xr:uid="{00000000-0005-0000-0000-00008F450000}"/>
    <cellStyle name="쉼표 [0] 3 14 2" xfId="15909" xr:uid="{00000000-0005-0000-0000-000090450000}"/>
    <cellStyle name="쉼표 [0] 3 14 2 2" xfId="15910" xr:uid="{00000000-0005-0000-0000-000091450000}"/>
    <cellStyle name="쉼표 [0] 3 14 2 2 2" xfId="15911" xr:uid="{00000000-0005-0000-0000-000092450000}"/>
    <cellStyle name="쉼표 [0] 3 14 2 2 2 2" xfId="15912" xr:uid="{00000000-0005-0000-0000-000093450000}"/>
    <cellStyle name="쉼표 [0] 3 14 2 2 2 2 2" xfId="15913" xr:uid="{00000000-0005-0000-0000-000094450000}"/>
    <cellStyle name="쉼표 [0] 3 14 2 2 2 3" xfId="15914" xr:uid="{00000000-0005-0000-0000-000095450000}"/>
    <cellStyle name="쉼표 [0] 3 14 2 2 3" xfId="15915" xr:uid="{00000000-0005-0000-0000-000096450000}"/>
    <cellStyle name="쉼표 [0] 3 14 2 2 3 2" xfId="15916" xr:uid="{00000000-0005-0000-0000-000097450000}"/>
    <cellStyle name="쉼표 [0] 3 14 2 2 3 2 2" xfId="15917" xr:uid="{00000000-0005-0000-0000-000098450000}"/>
    <cellStyle name="쉼표 [0] 3 14 2 2 3 3" xfId="15918" xr:uid="{00000000-0005-0000-0000-000099450000}"/>
    <cellStyle name="쉼표 [0] 3 14 2 2 4" xfId="15919" xr:uid="{00000000-0005-0000-0000-00009A450000}"/>
    <cellStyle name="쉼표 [0] 3 14 2 2 4 2" xfId="15920" xr:uid="{00000000-0005-0000-0000-00009B450000}"/>
    <cellStyle name="쉼표 [0] 3 14 2 2 5" xfId="15921" xr:uid="{00000000-0005-0000-0000-00009C450000}"/>
    <cellStyle name="쉼표 [0] 3 14 2 3" xfId="15922" xr:uid="{00000000-0005-0000-0000-00009D450000}"/>
    <cellStyle name="쉼표 [0] 3 14 2 3 2" xfId="15923" xr:uid="{00000000-0005-0000-0000-00009E450000}"/>
    <cellStyle name="쉼표 [0] 3 14 2 3 2 2" xfId="15924" xr:uid="{00000000-0005-0000-0000-00009F450000}"/>
    <cellStyle name="쉼표 [0] 3 14 2 3 3" xfId="15925" xr:uid="{00000000-0005-0000-0000-0000A0450000}"/>
    <cellStyle name="쉼표 [0] 3 14 2 4" xfId="15926" xr:uid="{00000000-0005-0000-0000-0000A1450000}"/>
    <cellStyle name="쉼표 [0] 3 14 2 4 2" xfId="15927" xr:uid="{00000000-0005-0000-0000-0000A2450000}"/>
    <cellStyle name="쉼표 [0] 3 14 2 4 2 2" xfId="15928" xr:uid="{00000000-0005-0000-0000-0000A3450000}"/>
    <cellStyle name="쉼표 [0] 3 14 2 4 3" xfId="15929" xr:uid="{00000000-0005-0000-0000-0000A4450000}"/>
    <cellStyle name="쉼표 [0] 3 14 2 5" xfId="15930" xr:uid="{00000000-0005-0000-0000-0000A5450000}"/>
    <cellStyle name="쉼표 [0] 3 14 2 5 2" xfId="15931" xr:uid="{00000000-0005-0000-0000-0000A6450000}"/>
    <cellStyle name="쉼표 [0] 3 14 2 6" xfId="15932" xr:uid="{00000000-0005-0000-0000-0000A7450000}"/>
    <cellStyle name="쉼표 [0] 3 14 3" xfId="15933" xr:uid="{00000000-0005-0000-0000-0000A8450000}"/>
    <cellStyle name="쉼표 [0] 3 14 3 2" xfId="15934" xr:uid="{00000000-0005-0000-0000-0000A9450000}"/>
    <cellStyle name="쉼표 [0] 3 14 3 2 2" xfId="15935" xr:uid="{00000000-0005-0000-0000-0000AA450000}"/>
    <cellStyle name="쉼표 [0] 3 14 3 2 2 2" xfId="15936" xr:uid="{00000000-0005-0000-0000-0000AB450000}"/>
    <cellStyle name="쉼표 [0] 3 14 3 2 3" xfId="15937" xr:uid="{00000000-0005-0000-0000-0000AC450000}"/>
    <cellStyle name="쉼표 [0] 3 14 3 3" xfId="15938" xr:uid="{00000000-0005-0000-0000-0000AD450000}"/>
    <cellStyle name="쉼표 [0] 3 14 3 3 2" xfId="15939" xr:uid="{00000000-0005-0000-0000-0000AE450000}"/>
    <cellStyle name="쉼표 [0] 3 14 3 3 2 2" xfId="15940" xr:uid="{00000000-0005-0000-0000-0000AF450000}"/>
    <cellStyle name="쉼표 [0] 3 14 3 3 3" xfId="15941" xr:uid="{00000000-0005-0000-0000-0000B0450000}"/>
    <cellStyle name="쉼표 [0] 3 14 3 4" xfId="15942" xr:uid="{00000000-0005-0000-0000-0000B1450000}"/>
    <cellStyle name="쉼표 [0] 3 14 3 4 2" xfId="15943" xr:uid="{00000000-0005-0000-0000-0000B2450000}"/>
    <cellStyle name="쉼표 [0] 3 14 3 5" xfId="15944" xr:uid="{00000000-0005-0000-0000-0000B3450000}"/>
    <cellStyle name="쉼표 [0] 3 14 4" xfId="15945" xr:uid="{00000000-0005-0000-0000-0000B4450000}"/>
    <cellStyle name="쉼표 [0] 3 14 4 2" xfId="15946" xr:uid="{00000000-0005-0000-0000-0000B5450000}"/>
    <cellStyle name="쉼표 [0] 3 14 4 2 2" xfId="15947" xr:uid="{00000000-0005-0000-0000-0000B6450000}"/>
    <cellStyle name="쉼표 [0] 3 14 4 2 2 2" xfId="15948" xr:uid="{00000000-0005-0000-0000-0000B7450000}"/>
    <cellStyle name="쉼표 [0] 3 14 4 2 3" xfId="15949" xr:uid="{00000000-0005-0000-0000-0000B8450000}"/>
    <cellStyle name="쉼표 [0] 3 14 4 3" xfId="15950" xr:uid="{00000000-0005-0000-0000-0000B9450000}"/>
    <cellStyle name="쉼표 [0] 3 14 4 3 2" xfId="15951" xr:uid="{00000000-0005-0000-0000-0000BA450000}"/>
    <cellStyle name="쉼표 [0] 3 14 4 3 2 2" xfId="15952" xr:uid="{00000000-0005-0000-0000-0000BB450000}"/>
    <cellStyle name="쉼표 [0] 3 14 4 3 3" xfId="15953" xr:uid="{00000000-0005-0000-0000-0000BC450000}"/>
    <cellStyle name="쉼표 [0] 3 14 4 4" xfId="15954" xr:uid="{00000000-0005-0000-0000-0000BD450000}"/>
    <cellStyle name="쉼표 [0] 3 14 4 4 2" xfId="15955" xr:uid="{00000000-0005-0000-0000-0000BE450000}"/>
    <cellStyle name="쉼표 [0] 3 14 4 5" xfId="15956" xr:uid="{00000000-0005-0000-0000-0000BF450000}"/>
    <cellStyle name="쉼표 [0] 3 14 5" xfId="15957" xr:uid="{00000000-0005-0000-0000-0000C0450000}"/>
    <cellStyle name="쉼표 [0] 3 14 5 2" xfId="15958" xr:uid="{00000000-0005-0000-0000-0000C1450000}"/>
    <cellStyle name="쉼표 [0] 3 14 5 2 2" xfId="15959" xr:uid="{00000000-0005-0000-0000-0000C2450000}"/>
    <cellStyle name="쉼표 [0] 3 14 5 3" xfId="15960" xr:uid="{00000000-0005-0000-0000-0000C3450000}"/>
    <cellStyle name="쉼표 [0] 3 14 6" xfId="15961" xr:uid="{00000000-0005-0000-0000-0000C4450000}"/>
    <cellStyle name="쉼표 [0] 3 14 6 2" xfId="15962" xr:uid="{00000000-0005-0000-0000-0000C5450000}"/>
    <cellStyle name="쉼표 [0] 3 14 6 2 2" xfId="15963" xr:uid="{00000000-0005-0000-0000-0000C6450000}"/>
    <cellStyle name="쉼표 [0] 3 14 6 3" xfId="15964" xr:uid="{00000000-0005-0000-0000-0000C7450000}"/>
    <cellStyle name="쉼표 [0] 3 14 7" xfId="15965" xr:uid="{00000000-0005-0000-0000-0000C8450000}"/>
    <cellStyle name="쉼표 [0] 3 14 7 2" xfId="15966" xr:uid="{00000000-0005-0000-0000-0000C9450000}"/>
    <cellStyle name="쉼표 [0] 3 14 8" xfId="15967" xr:uid="{00000000-0005-0000-0000-0000CA450000}"/>
    <cellStyle name="쉼표 [0] 3 15" xfId="15968" xr:uid="{00000000-0005-0000-0000-0000CB450000}"/>
    <cellStyle name="쉼표 [0] 3 15 2" xfId="15969" xr:uid="{00000000-0005-0000-0000-0000CC450000}"/>
    <cellStyle name="쉼표 [0] 3 15 2 2" xfId="15970" xr:uid="{00000000-0005-0000-0000-0000CD450000}"/>
    <cellStyle name="쉼표 [0] 3 15 2 2 2" xfId="15971" xr:uid="{00000000-0005-0000-0000-0000CE450000}"/>
    <cellStyle name="쉼표 [0] 3 15 2 2 2 2" xfId="15972" xr:uid="{00000000-0005-0000-0000-0000CF450000}"/>
    <cellStyle name="쉼표 [0] 3 15 2 2 2 2 2" xfId="15973" xr:uid="{00000000-0005-0000-0000-0000D0450000}"/>
    <cellStyle name="쉼표 [0] 3 15 2 2 2 3" xfId="15974" xr:uid="{00000000-0005-0000-0000-0000D1450000}"/>
    <cellStyle name="쉼표 [0] 3 15 2 2 3" xfId="15975" xr:uid="{00000000-0005-0000-0000-0000D2450000}"/>
    <cellStyle name="쉼표 [0] 3 15 2 2 3 2" xfId="15976" xr:uid="{00000000-0005-0000-0000-0000D3450000}"/>
    <cellStyle name="쉼표 [0] 3 15 2 2 3 2 2" xfId="15977" xr:uid="{00000000-0005-0000-0000-0000D4450000}"/>
    <cellStyle name="쉼표 [0] 3 15 2 2 3 3" xfId="15978" xr:uid="{00000000-0005-0000-0000-0000D5450000}"/>
    <cellStyle name="쉼표 [0] 3 15 2 2 4" xfId="15979" xr:uid="{00000000-0005-0000-0000-0000D6450000}"/>
    <cellStyle name="쉼표 [0] 3 15 2 2 4 2" xfId="15980" xr:uid="{00000000-0005-0000-0000-0000D7450000}"/>
    <cellStyle name="쉼표 [0] 3 15 2 2 5" xfId="15981" xr:uid="{00000000-0005-0000-0000-0000D8450000}"/>
    <cellStyle name="쉼표 [0] 3 15 2 3" xfId="15982" xr:uid="{00000000-0005-0000-0000-0000D9450000}"/>
    <cellStyle name="쉼표 [0] 3 15 2 3 2" xfId="15983" xr:uid="{00000000-0005-0000-0000-0000DA450000}"/>
    <cellStyle name="쉼표 [0] 3 15 2 3 2 2" xfId="15984" xr:uid="{00000000-0005-0000-0000-0000DB450000}"/>
    <cellStyle name="쉼표 [0] 3 15 2 3 3" xfId="15985" xr:uid="{00000000-0005-0000-0000-0000DC450000}"/>
    <cellStyle name="쉼표 [0] 3 15 2 4" xfId="15986" xr:uid="{00000000-0005-0000-0000-0000DD450000}"/>
    <cellStyle name="쉼표 [0] 3 15 2 4 2" xfId="15987" xr:uid="{00000000-0005-0000-0000-0000DE450000}"/>
    <cellStyle name="쉼표 [0] 3 15 2 4 2 2" xfId="15988" xr:uid="{00000000-0005-0000-0000-0000DF450000}"/>
    <cellStyle name="쉼표 [0] 3 15 2 4 3" xfId="15989" xr:uid="{00000000-0005-0000-0000-0000E0450000}"/>
    <cellStyle name="쉼표 [0] 3 15 2 5" xfId="15990" xr:uid="{00000000-0005-0000-0000-0000E1450000}"/>
    <cellStyle name="쉼표 [0] 3 15 2 5 2" xfId="15991" xr:uid="{00000000-0005-0000-0000-0000E2450000}"/>
    <cellStyle name="쉼표 [0] 3 15 2 6" xfId="15992" xr:uid="{00000000-0005-0000-0000-0000E3450000}"/>
    <cellStyle name="쉼표 [0] 3 15 3" xfId="15993" xr:uid="{00000000-0005-0000-0000-0000E4450000}"/>
    <cellStyle name="쉼표 [0] 3 15 3 2" xfId="15994" xr:uid="{00000000-0005-0000-0000-0000E5450000}"/>
    <cellStyle name="쉼표 [0] 3 15 3 2 2" xfId="15995" xr:uid="{00000000-0005-0000-0000-0000E6450000}"/>
    <cellStyle name="쉼표 [0] 3 15 3 2 2 2" xfId="15996" xr:uid="{00000000-0005-0000-0000-0000E7450000}"/>
    <cellStyle name="쉼표 [0] 3 15 3 2 3" xfId="15997" xr:uid="{00000000-0005-0000-0000-0000E8450000}"/>
    <cellStyle name="쉼표 [0] 3 15 3 3" xfId="15998" xr:uid="{00000000-0005-0000-0000-0000E9450000}"/>
    <cellStyle name="쉼표 [0] 3 15 3 3 2" xfId="15999" xr:uid="{00000000-0005-0000-0000-0000EA450000}"/>
    <cellStyle name="쉼표 [0] 3 15 3 3 2 2" xfId="16000" xr:uid="{00000000-0005-0000-0000-0000EB450000}"/>
    <cellStyle name="쉼표 [0] 3 15 3 3 3" xfId="16001" xr:uid="{00000000-0005-0000-0000-0000EC450000}"/>
    <cellStyle name="쉼표 [0] 3 15 3 4" xfId="16002" xr:uid="{00000000-0005-0000-0000-0000ED450000}"/>
    <cellStyle name="쉼표 [0] 3 15 3 4 2" xfId="16003" xr:uid="{00000000-0005-0000-0000-0000EE450000}"/>
    <cellStyle name="쉼표 [0] 3 15 3 5" xfId="16004" xr:uid="{00000000-0005-0000-0000-0000EF450000}"/>
    <cellStyle name="쉼표 [0] 3 15 4" xfId="16005" xr:uid="{00000000-0005-0000-0000-0000F0450000}"/>
    <cellStyle name="쉼표 [0] 3 15 4 2" xfId="16006" xr:uid="{00000000-0005-0000-0000-0000F1450000}"/>
    <cellStyle name="쉼표 [0] 3 15 4 2 2" xfId="16007" xr:uid="{00000000-0005-0000-0000-0000F2450000}"/>
    <cellStyle name="쉼표 [0] 3 15 4 2 2 2" xfId="16008" xr:uid="{00000000-0005-0000-0000-0000F3450000}"/>
    <cellStyle name="쉼표 [0] 3 15 4 2 3" xfId="16009" xr:uid="{00000000-0005-0000-0000-0000F4450000}"/>
    <cellStyle name="쉼표 [0] 3 15 4 3" xfId="16010" xr:uid="{00000000-0005-0000-0000-0000F5450000}"/>
    <cellStyle name="쉼표 [0] 3 15 4 3 2" xfId="16011" xr:uid="{00000000-0005-0000-0000-0000F6450000}"/>
    <cellStyle name="쉼표 [0] 3 15 4 3 2 2" xfId="16012" xr:uid="{00000000-0005-0000-0000-0000F7450000}"/>
    <cellStyle name="쉼표 [0] 3 15 4 3 3" xfId="16013" xr:uid="{00000000-0005-0000-0000-0000F8450000}"/>
    <cellStyle name="쉼표 [0] 3 15 4 4" xfId="16014" xr:uid="{00000000-0005-0000-0000-0000F9450000}"/>
    <cellStyle name="쉼표 [0] 3 15 4 4 2" xfId="16015" xr:uid="{00000000-0005-0000-0000-0000FA450000}"/>
    <cellStyle name="쉼표 [0] 3 15 4 5" xfId="16016" xr:uid="{00000000-0005-0000-0000-0000FB450000}"/>
    <cellStyle name="쉼표 [0] 3 15 5" xfId="16017" xr:uid="{00000000-0005-0000-0000-0000FC450000}"/>
    <cellStyle name="쉼표 [0] 3 15 5 2" xfId="16018" xr:uid="{00000000-0005-0000-0000-0000FD450000}"/>
    <cellStyle name="쉼표 [0] 3 15 5 2 2" xfId="16019" xr:uid="{00000000-0005-0000-0000-0000FE450000}"/>
    <cellStyle name="쉼표 [0] 3 15 5 3" xfId="16020" xr:uid="{00000000-0005-0000-0000-0000FF450000}"/>
    <cellStyle name="쉼표 [0] 3 15 6" xfId="16021" xr:uid="{00000000-0005-0000-0000-000000460000}"/>
    <cellStyle name="쉼표 [0] 3 15 6 2" xfId="16022" xr:uid="{00000000-0005-0000-0000-000001460000}"/>
    <cellStyle name="쉼표 [0] 3 15 6 2 2" xfId="16023" xr:uid="{00000000-0005-0000-0000-000002460000}"/>
    <cellStyle name="쉼표 [0] 3 15 6 3" xfId="16024" xr:uid="{00000000-0005-0000-0000-000003460000}"/>
    <cellStyle name="쉼표 [0] 3 15 7" xfId="16025" xr:uid="{00000000-0005-0000-0000-000004460000}"/>
    <cellStyle name="쉼표 [0] 3 15 7 2" xfId="16026" xr:uid="{00000000-0005-0000-0000-000005460000}"/>
    <cellStyle name="쉼표 [0] 3 15 8" xfId="16027" xr:uid="{00000000-0005-0000-0000-000006460000}"/>
    <cellStyle name="쉼표 [0] 3 16" xfId="16028" xr:uid="{00000000-0005-0000-0000-000007460000}"/>
    <cellStyle name="쉼표 [0] 3 16 2" xfId="16029" xr:uid="{00000000-0005-0000-0000-000008460000}"/>
    <cellStyle name="쉼표 [0] 3 16 2 2" xfId="16030" xr:uid="{00000000-0005-0000-0000-000009460000}"/>
    <cellStyle name="쉼표 [0] 3 16 2 2 2" xfId="16031" xr:uid="{00000000-0005-0000-0000-00000A460000}"/>
    <cellStyle name="쉼표 [0] 3 16 2 2 2 2" xfId="16032" xr:uid="{00000000-0005-0000-0000-00000B460000}"/>
    <cellStyle name="쉼표 [0] 3 16 2 2 3" xfId="16033" xr:uid="{00000000-0005-0000-0000-00000C460000}"/>
    <cellStyle name="쉼표 [0] 3 16 2 3" xfId="16034" xr:uid="{00000000-0005-0000-0000-00000D460000}"/>
    <cellStyle name="쉼표 [0] 3 16 2 3 2" xfId="16035" xr:uid="{00000000-0005-0000-0000-00000E460000}"/>
    <cellStyle name="쉼표 [0] 3 16 2 3 2 2" xfId="16036" xr:uid="{00000000-0005-0000-0000-00000F460000}"/>
    <cellStyle name="쉼표 [0] 3 16 2 3 3" xfId="16037" xr:uid="{00000000-0005-0000-0000-000010460000}"/>
    <cellStyle name="쉼표 [0] 3 16 2 4" xfId="16038" xr:uid="{00000000-0005-0000-0000-000011460000}"/>
    <cellStyle name="쉼표 [0] 3 16 2 4 2" xfId="16039" xr:uid="{00000000-0005-0000-0000-000012460000}"/>
    <cellStyle name="쉼표 [0] 3 16 2 5" xfId="16040" xr:uid="{00000000-0005-0000-0000-000013460000}"/>
    <cellStyle name="쉼표 [0] 3 16 3" xfId="16041" xr:uid="{00000000-0005-0000-0000-000014460000}"/>
    <cellStyle name="쉼표 [0] 3 16 3 2" xfId="16042" xr:uid="{00000000-0005-0000-0000-000015460000}"/>
    <cellStyle name="쉼표 [0] 3 16 3 2 2" xfId="16043" xr:uid="{00000000-0005-0000-0000-000016460000}"/>
    <cellStyle name="쉼표 [0] 3 16 3 3" xfId="16044" xr:uid="{00000000-0005-0000-0000-000017460000}"/>
    <cellStyle name="쉼표 [0] 3 16 4" xfId="16045" xr:uid="{00000000-0005-0000-0000-000018460000}"/>
    <cellStyle name="쉼표 [0] 3 16 4 2" xfId="16046" xr:uid="{00000000-0005-0000-0000-000019460000}"/>
    <cellStyle name="쉼표 [0] 3 16 4 2 2" xfId="16047" xr:uid="{00000000-0005-0000-0000-00001A460000}"/>
    <cellStyle name="쉼표 [0] 3 16 4 3" xfId="16048" xr:uid="{00000000-0005-0000-0000-00001B460000}"/>
    <cellStyle name="쉼표 [0] 3 16 5" xfId="16049" xr:uid="{00000000-0005-0000-0000-00001C460000}"/>
    <cellStyle name="쉼표 [0] 3 16 5 2" xfId="16050" xr:uid="{00000000-0005-0000-0000-00001D460000}"/>
    <cellStyle name="쉼표 [0] 3 16 6" xfId="16051" xr:uid="{00000000-0005-0000-0000-00001E460000}"/>
    <cellStyle name="쉼표 [0] 3 17" xfId="16052" xr:uid="{00000000-0005-0000-0000-00001F460000}"/>
    <cellStyle name="쉼표 [0] 3 17 2" xfId="16053" xr:uid="{00000000-0005-0000-0000-000020460000}"/>
    <cellStyle name="쉼표 [0] 3 17 2 2" xfId="16054" xr:uid="{00000000-0005-0000-0000-000021460000}"/>
    <cellStyle name="쉼표 [0] 3 17 2 2 2" xfId="16055" xr:uid="{00000000-0005-0000-0000-000022460000}"/>
    <cellStyle name="쉼표 [0] 3 17 2 3" xfId="16056" xr:uid="{00000000-0005-0000-0000-000023460000}"/>
    <cellStyle name="쉼표 [0] 3 17 3" xfId="16057" xr:uid="{00000000-0005-0000-0000-000024460000}"/>
    <cellStyle name="쉼표 [0] 3 17 3 2" xfId="16058" xr:uid="{00000000-0005-0000-0000-000025460000}"/>
    <cellStyle name="쉼표 [0] 3 17 3 2 2" xfId="16059" xr:uid="{00000000-0005-0000-0000-000026460000}"/>
    <cellStyle name="쉼표 [0] 3 17 3 3" xfId="16060" xr:uid="{00000000-0005-0000-0000-000027460000}"/>
    <cellStyle name="쉼표 [0] 3 17 4" xfId="16061" xr:uid="{00000000-0005-0000-0000-000028460000}"/>
    <cellStyle name="쉼표 [0] 3 17 4 2" xfId="16062" xr:uid="{00000000-0005-0000-0000-000029460000}"/>
    <cellStyle name="쉼표 [0] 3 17 5" xfId="16063" xr:uid="{00000000-0005-0000-0000-00002A460000}"/>
    <cellStyle name="쉼표 [0] 3 18" xfId="16064" xr:uid="{00000000-0005-0000-0000-00002B460000}"/>
    <cellStyle name="쉼표 [0] 3 18 2" xfId="16065" xr:uid="{00000000-0005-0000-0000-00002C460000}"/>
    <cellStyle name="쉼표 [0] 3 18 2 2" xfId="16066" xr:uid="{00000000-0005-0000-0000-00002D460000}"/>
    <cellStyle name="쉼표 [0] 3 18 2 2 2" xfId="16067" xr:uid="{00000000-0005-0000-0000-00002E460000}"/>
    <cellStyle name="쉼표 [0] 3 18 2 3" xfId="16068" xr:uid="{00000000-0005-0000-0000-00002F460000}"/>
    <cellStyle name="쉼표 [0] 3 18 3" xfId="16069" xr:uid="{00000000-0005-0000-0000-000030460000}"/>
    <cellStyle name="쉼표 [0] 3 18 3 2" xfId="16070" xr:uid="{00000000-0005-0000-0000-000031460000}"/>
    <cellStyle name="쉼표 [0] 3 18 3 2 2" xfId="16071" xr:uid="{00000000-0005-0000-0000-000032460000}"/>
    <cellStyle name="쉼표 [0] 3 18 3 3" xfId="16072" xr:uid="{00000000-0005-0000-0000-000033460000}"/>
    <cellStyle name="쉼표 [0] 3 18 4" xfId="16073" xr:uid="{00000000-0005-0000-0000-000034460000}"/>
    <cellStyle name="쉼표 [0] 3 18 4 2" xfId="16074" xr:uid="{00000000-0005-0000-0000-000035460000}"/>
    <cellStyle name="쉼표 [0] 3 18 5" xfId="16075" xr:uid="{00000000-0005-0000-0000-000036460000}"/>
    <cellStyle name="쉼표 [0] 3 19" xfId="16076" xr:uid="{00000000-0005-0000-0000-000037460000}"/>
    <cellStyle name="쉼표 [0] 3 19 2" xfId="16077" xr:uid="{00000000-0005-0000-0000-000038460000}"/>
    <cellStyle name="쉼표 [0] 3 19 2 2" xfId="16078" xr:uid="{00000000-0005-0000-0000-000039460000}"/>
    <cellStyle name="쉼표 [0] 3 19 3" xfId="16079" xr:uid="{00000000-0005-0000-0000-00003A460000}"/>
    <cellStyle name="쉼표 [0] 3 2" xfId="16080" xr:uid="{00000000-0005-0000-0000-00003B460000}"/>
    <cellStyle name="쉼표 [0] 3 2 10" xfId="16081" xr:uid="{00000000-0005-0000-0000-00003C460000}"/>
    <cellStyle name="쉼표 [0] 3 2 10 2" xfId="16082" xr:uid="{00000000-0005-0000-0000-00003D460000}"/>
    <cellStyle name="쉼표 [0] 3 2 10 2 2" xfId="16083" xr:uid="{00000000-0005-0000-0000-00003E460000}"/>
    <cellStyle name="쉼표 [0] 3 2 10 2 2 2" xfId="16084" xr:uid="{00000000-0005-0000-0000-00003F460000}"/>
    <cellStyle name="쉼표 [0] 3 2 10 2 2 2 2" xfId="16085" xr:uid="{00000000-0005-0000-0000-000040460000}"/>
    <cellStyle name="쉼표 [0] 3 2 10 2 2 3" xfId="16086" xr:uid="{00000000-0005-0000-0000-000041460000}"/>
    <cellStyle name="쉼표 [0] 3 2 10 2 3" xfId="16087" xr:uid="{00000000-0005-0000-0000-000042460000}"/>
    <cellStyle name="쉼표 [0] 3 2 10 2 3 2" xfId="16088" xr:uid="{00000000-0005-0000-0000-000043460000}"/>
    <cellStyle name="쉼표 [0] 3 2 10 2 3 2 2" xfId="16089" xr:uid="{00000000-0005-0000-0000-000044460000}"/>
    <cellStyle name="쉼표 [0] 3 2 10 2 3 3" xfId="16090" xr:uid="{00000000-0005-0000-0000-000045460000}"/>
    <cellStyle name="쉼표 [0] 3 2 10 2 4" xfId="16091" xr:uid="{00000000-0005-0000-0000-000046460000}"/>
    <cellStyle name="쉼표 [0] 3 2 10 2 4 2" xfId="16092" xr:uid="{00000000-0005-0000-0000-000047460000}"/>
    <cellStyle name="쉼표 [0] 3 2 10 2 5" xfId="16093" xr:uid="{00000000-0005-0000-0000-000048460000}"/>
    <cellStyle name="쉼표 [0] 3 2 10 2 6" xfId="39542" xr:uid="{00000000-0005-0000-0000-000049460000}"/>
    <cellStyle name="쉼표 [0] 3 2 10 3" xfId="16094" xr:uid="{00000000-0005-0000-0000-00004A460000}"/>
    <cellStyle name="쉼표 [0] 3 2 10 3 2" xfId="16095" xr:uid="{00000000-0005-0000-0000-00004B460000}"/>
    <cellStyle name="쉼표 [0] 3 2 10 3 2 2" xfId="16096" xr:uid="{00000000-0005-0000-0000-00004C460000}"/>
    <cellStyle name="쉼표 [0] 3 2 10 3 3" xfId="16097" xr:uid="{00000000-0005-0000-0000-00004D460000}"/>
    <cellStyle name="쉼표 [0] 3 2 10 4" xfId="16098" xr:uid="{00000000-0005-0000-0000-00004E460000}"/>
    <cellStyle name="쉼표 [0] 3 2 10 4 2" xfId="16099" xr:uid="{00000000-0005-0000-0000-00004F460000}"/>
    <cellStyle name="쉼표 [0] 3 2 10 4 2 2" xfId="16100" xr:uid="{00000000-0005-0000-0000-000050460000}"/>
    <cellStyle name="쉼표 [0] 3 2 10 4 3" xfId="16101" xr:uid="{00000000-0005-0000-0000-000051460000}"/>
    <cellStyle name="쉼표 [0] 3 2 10 5" xfId="16102" xr:uid="{00000000-0005-0000-0000-000052460000}"/>
    <cellStyle name="쉼표 [0] 3 2 10 5 2" xfId="16103" xr:uid="{00000000-0005-0000-0000-000053460000}"/>
    <cellStyle name="쉼표 [0] 3 2 10 6" xfId="16104" xr:uid="{00000000-0005-0000-0000-000054460000}"/>
    <cellStyle name="쉼표 [0] 3 2 10 7" xfId="39543" xr:uid="{00000000-0005-0000-0000-000055460000}"/>
    <cellStyle name="쉼표 [0] 3 2 11" xfId="16105" xr:uid="{00000000-0005-0000-0000-000056460000}"/>
    <cellStyle name="쉼표 [0] 3 2 11 2" xfId="16106" xr:uid="{00000000-0005-0000-0000-000057460000}"/>
    <cellStyle name="쉼표 [0] 3 2 11 2 2" xfId="16107" xr:uid="{00000000-0005-0000-0000-000058460000}"/>
    <cellStyle name="쉼표 [0] 3 2 11 2 2 2" xfId="16108" xr:uid="{00000000-0005-0000-0000-000059460000}"/>
    <cellStyle name="쉼표 [0] 3 2 11 2 3" xfId="16109" xr:uid="{00000000-0005-0000-0000-00005A460000}"/>
    <cellStyle name="쉼표 [0] 3 2 11 3" xfId="16110" xr:uid="{00000000-0005-0000-0000-00005B460000}"/>
    <cellStyle name="쉼표 [0] 3 2 11 3 2" xfId="16111" xr:uid="{00000000-0005-0000-0000-00005C460000}"/>
    <cellStyle name="쉼표 [0] 3 2 11 3 2 2" xfId="16112" xr:uid="{00000000-0005-0000-0000-00005D460000}"/>
    <cellStyle name="쉼표 [0] 3 2 11 3 3" xfId="16113" xr:uid="{00000000-0005-0000-0000-00005E460000}"/>
    <cellStyle name="쉼표 [0] 3 2 11 4" xfId="16114" xr:uid="{00000000-0005-0000-0000-00005F460000}"/>
    <cellStyle name="쉼표 [0] 3 2 11 4 2" xfId="16115" xr:uid="{00000000-0005-0000-0000-000060460000}"/>
    <cellStyle name="쉼표 [0] 3 2 11 5" xfId="16116" xr:uid="{00000000-0005-0000-0000-000061460000}"/>
    <cellStyle name="쉼표 [0] 3 2 11 6" xfId="39544" xr:uid="{00000000-0005-0000-0000-000062460000}"/>
    <cellStyle name="쉼표 [0] 3 2 12" xfId="16117" xr:uid="{00000000-0005-0000-0000-000063460000}"/>
    <cellStyle name="쉼표 [0] 3 2 12 2" xfId="16118" xr:uid="{00000000-0005-0000-0000-000064460000}"/>
    <cellStyle name="쉼표 [0] 3 2 12 2 2" xfId="16119" xr:uid="{00000000-0005-0000-0000-000065460000}"/>
    <cellStyle name="쉼표 [0] 3 2 12 2 2 2" xfId="16120" xr:uid="{00000000-0005-0000-0000-000066460000}"/>
    <cellStyle name="쉼표 [0] 3 2 12 2 3" xfId="16121" xr:uid="{00000000-0005-0000-0000-000067460000}"/>
    <cellStyle name="쉼표 [0] 3 2 12 3" xfId="16122" xr:uid="{00000000-0005-0000-0000-000068460000}"/>
    <cellStyle name="쉼표 [0] 3 2 12 3 2" xfId="16123" xr:uid="{00000000-0005-0000-0000-000069460000}"/>
    <cellStyle name="쉼표 [0] 3 2 12 3 2 2" xfId="16124" xr:uid="{00000000-0005-0000-0000-00006A460000}"/>
    <cellStyle name="쉼표 [0] 3 2 12 3 3" xfId="16125" xr:uid="{00000000-0005-0000-0000-00006B460000}"/>
    <cellStyle name="쉼표 [0] 3 2 12 4" xfId="16126" xr:uid="{00000000-0005-0000-0000-00006C460000}"/>
    <cellStyle name="쉼표 [0] 3 2 12 4 2" xfId="16127" xr:uid="{00000000-0005-0000-0000-00006D460000}"/>
    <cellStyle name="쉼표 [0] 3 2 12 5" xfId="16128" xr:uid="{00000000-0005-0000-0000-00006E460000}"/>
    <cellStyle name="쉼표 [0] 3 2 13" xfId="16129" xr:uid="{00000000-0005-0000-0000-00006F460000}"/>
    <cellStyle name="쉼표 [0] 3 2 13 2" xfId="16130" xr:uid="{00000000-0005-0000-0000-000070460000}"/>
    <cellStyle name="쉼표 [0] 3 2 13 2 2" xfId="16131" xr:uid="{00000000-0005-0000-0000-000071460000}"/>
    <cellStyle name="쉼표 [0] 3 2 13 3" xfId="16132" xr:uid="{00000000-0005-0000-0000-000072460000}"/>
    <cellStyle name="쉼표 [0] 3 2 14" xfId="16133" xr:uid="{00000000-0005-0000-0000-000073460000}"/>
    <cellStyle name="쉼표 [0] 3 2 14 2" xfId="16134" xr:uid="{00000000-0005-0000-0000-000074460000}"/>
    <cellStyle name="쉼표 [0] 3 2 14 2 2" xfId="16135" xr:uid="{00000000-0005-0000-0000-000075460000}"/>
    <cellStyle name="쉼표 [0] 3 2 14 3" xfId="16136" xr:uid="{00000000-0005-0000-0000-000076460000}"/>
    <cellStyle name="쉼표 [0] 3 2 15" xfId="16137" xr:uid="{00000000-0005-0000-0000-000077460000}"/>
    <cellStyle name="쉼표 [0] 3 2 15 2" xfId="16138" xr:uid="{00000000-0005-0000-0000-000078460000}"/>
    <cellStyle name="쉼표 [0] 3 2 16" xfId="16139" xr:uid="{00000000-0005-0000-0000-000079460000}"/>
    <cellStyle name="쉼표 [0] 3 2 17" xfId="16140" xr:uid="{00000000-0005-0000-0000-00007A460000}"/>
    <cellStyle name="쉼표 [0] 3 2 18" xfId="16141" xr:uid="{00000000-0005-0000-0000-00007B460000}"/>
    <cellStyle name="쉼표 [0] 3 2 2" xfId="16142" xr:uid="{00000000-0005-0000-0000-00007C460000}"/>
    <cellStyle name="쉼표 [0] 3 2 2 10" xfId="16143" xr:uid="{00000000-0005-0000-0000-00007D460000}"/>
    <cellStyle name="쉼표 [0] 3 2 2 10 2" xfId="16144" xr:uid="{00000000-0005-0000-0000-00007E460000}"/>
    <cellStyle name="쉼표 [0] 3 2 2 10 3" xfId="39545" xr:uid="{00000000-0005-0000-0000-00007F460000}"/>
    <cellStyle name="쉼표 [0] 3 2 2 11" xfId="16145" xr:uid="{00000000-0005-0000-0000-000080460000}"/>
    <cellStyle name="쉼표 [0] 3 2 2 12" xfId="39546" xr:uid="{00000000-0005-0000-0000-000081460000}"/>
    <cellStyle name="쉼표 [0] 3 2 2 2" xfId="16146" xr:uid="{00000000-0005-0000-0000-000082460000}"/>
    <cellStyle name="쉼표 [0] 3 2 2 2 10" xfId="16147" xr:uid="{00000000-0005-0000-0000-000083460000}"/>
    <cellStyle name="쉼표 [0] 3 2 2 2 11" xfId="39547" xr:uid="{00000000-0005-0000-0000-000084460000}"/>
    <cellStyle name="쉼표 [0] 3 2 2 2 2" xfId="16148" xr:uid="{00000000-0005-0000-0000-000085460000}"/>
    <cellStyle name="쉼표 [0] 3 2 2 2 2 2" xfId="16149" xr:uid="{00000000-0005-0000-0000-000086460000}"/>
    <cellStyle name="쉼표 [0] 3 2 2 2 2 2 2" xfId="16150" xr:uid="{00000000-0005-0000-0000-000087460000}"/>
    <cellStyle name="쉼표 [0] 3 2 2 2 2 2 2 2" xfId="16151" xr:uid="{00000000-0005-0000-0000-000088460000}"/>
    <cellStyle name="쉼표 [0] 3 2 2 2 2 2 2 2 2" xfId="16152" xr:uid="{00000000-0005-0000-0000-000089460000}"/>
    <cellStyle name="쉼표 [0] 3 2 2 2 2 2 2 2 2 2" xfId="16153" xr:uid="{00000000-0005-0000-0000-00008A460000}"/>
    <cellStyle name="쉼표 [0] 3 2 2 2 2 2 2 2 3" xfId="16154" xr:uid="{00000000-0005-0000-0000-00008B460000}"/>
    <cellStyle name="쉼표 [0] 3 2 2 2 2 2 2 3" xfId="16155" xr:uid="{00000000-0005-0000-0000-00008C460000}"/>
    <cellStyle name="쉼표 [0] 3 2 2 2 2 2 2 3 2" xfId="16156" xr:uid="{00000000-0005-0000-0000-00008D460000}"/>
    <cellStyle name="쉼표 [0] 3 2 2 2 2 2 2 3 2 2" xfId="16157" xr:uid="{00000000-0005-0000-0000-00008E460000}"/>
    <cellStyle name="쉼표 [0] 3 2 2 2 2 2 2 3 3" xfId="16158" xr:uid="{00000000-0005-0000-0000-00008F460000}"/>
    <cellStyle name="쉼표 [0] 3 2 2 2 2 2 2 4" xfId="16159" xr:uid="{00000000-0005-0000-0000-000090460000}"/>
    <cellStyle name="쉼표 [0] 3 2 2 2 2 2 2 4 2" xfId="16160" xr:uid="{00000000-0005-0000-0000-000091460000}"/>
    <cellStyle name="쉼표 [0] 3 2 2 2 2 2 2 5" xfId="16161" xr:uid="{00000000-0005-0000-0000-000092460000}"/>
    <cellStyle name="쉼표 [0] 3 2 2 2 2 2 2 6" xfId="39548" xr:uid="{00000000-0005-0000-0000-000093460000}"/>
    <cellStyle name="쉼표 [0] 3 2 2 2 2 2 3" xfId="16162" xr:uid="{00000000-0005-0000-0000-000094460000}"/>
    <cellStyle name="쉼표 [0] 3 2 2 2 2 2 3 2" xfId="16163" xr:uid="{00000000-0005-0000-0000-000095460000}"/>
    <cellStyle name="쉼표 [0] 3 2 2 2 2 2 3 2 2" xfId="16164" xr:uid="{00000000-0005-0000-0000-000096460000}"/>
    <cellStyle name="쉼표 [0] 3 2 2 2 2 2 3 3" xfId="16165" xr:uid="{00000000-0005-0000-0000-000097460000}"/>
    <cellStyle name="쉼표 [0] 3 2 2 2 2 2 4" xfId="16166" xr:uid="{00000000-0005-0000-0000-000098460000}"/>
    <cellStyle name="쉼표 [0] 3 2 2 2 2 2 4 2" xfId="16167" xr:uid="{00000000-0005-0000-0000-000099460000}"/>
    <cellStyle name="쉼표 [0] 3 2 2 2 2 2 4 2 2" xfId="16168" xr:uid="{00000000-0005-0000-0000-00009A460000}"/>
    <cellStyle name="쉼표 [0] 3 2 2 2 2 2 4 3" xfId="16169" xr:uid="{00000000-0005-0000-0000-00009B460000}"/>
    <cellStyle name="쉼표 [0] 3 2 2 2 2 2 5" xfId="16170" xr:uid="{00000000-0005-0000-0000-00009C460000}"/>
    <cellStyle name="쉼표 [0] 3 2 2 2 2 2 5 2" xfId="16171" xr:uid="{00000000-0005-0000-0000-00009D460000}"/>
    <cellStyle name="쉼표 [0] 3 2 2 2 2 2 6" xfId="16172" xr:uid="{00000000-0005-0000-0000-00009E460000}"/>
    <cellStyle name="쉼표 [0] 3 2 2 2 2 2 7" xfId="39549" xr:uid="{00000000-0005-0000-0000-00009F460000}"/>
    <cellStyle name="쉼표 [0] 3 2 2 2 2 3" xfId="16173" xr:uid="{00000000-0005-0000-0000-0000A0460000}"/>
    <cellStyle name="쉼표 [0] 3 2 2 2 2 3 2" xfId="16174" xr:uid="{00000000-0005-0000-0000-0000A1460000}"/>
    <cellStyle name="쉼표 [0] 3 2 2 2 2 3 2 2" xfId="16175" xr:uid="{00000000-0005-0000-0000-0000A2460000}"/>
    <cellStyle name="쉼표 [0] 3 2 2 2 2 3 2 2 2" xfId="16176" xr:uid="{00000000-0005-0000-0000-0000A3460000}"/>
    <cellStyle name="쉼표 [0] 3 2 2 2 2 3 2 3" xfId="16177" xr:uid="{00000000-0005-0000-0000-0000A4460000}"/>
    <cellStyle name="쉼표 [0] 3 2 2 2 2 3 2 4" xfId="39550" xr:uid="{00000000-0005-0000-0000-0000A5460000}"/>
    <cellStyle name="쉼표 [0] 3 2 2 2 2 3 3" xfId="16178" xr:uid="{00000000-0005-0000-0000-0000A6460000}"/>
    <cellStyle name="쉼표 [0] 3 2 2 2 2 3 3 2" xfId="16179" xr:uid="{00000000-0005-0000-0000-0000A7460000}"/>
    <cellStyle name="쉼표 [0] 3 2 2 2 2 3 3 2 2" xfId="16180" xr:uid="{00000000-0005-0000-0000-0000A8460000}"/>
    <cellStyle name="쉼표 [0] 3 2 2 2 2 3 3 3" xfId="16181" xr:uid="{00000000-0005-0000-0000-0000A9460000}"/>
    <cellStyle name="쉼표 [0] 3 2 2 2 2 3 4" xfId="16182" xr:uid="{00000000-0005-0000-0000-0000AA460000}"/>
    <cellStyle name="쉼표 [0] 3 2 2 2 2 3 4 2" xfId="16183" xr:uid="{00000000-0005-0000-0000-0000AB460000}"/>
    <cellStyle name="쉼표 [0] 3 2 2 2 2 3 5" xfId="16184" xr:uid="{00000000-0005-0000-0000-0000AC460000}"/>
    <cellStyle name="쉼표 [0] 3 2 2 2 2 3 6" xfId="39551" xr:uid="{00000000-0005-0000-0000-0000AD460000}"/>
    <cellStyle name="쉼표 [0] 3 2 2 2 2 4" xfId="16185" xr:uid="{00000000-0005-0000-0000-0000AE460000}"/>
    <cellStyle name="쉼표 [0] 3 2 2 2 2 4 2" xfId="16186" xr:uid="{00000000-0005-0000-0000-0000AF460000}"/>
    <cellStyle name="쉼표 [0] 3 2 2 2 2 4 2 2" xfId="16187" xr:uid="{00000000-0005-0000-0000-0000B0460000}"/>
    <cellStyle name="쉼표 [0] 3 2 2 2 2 4 2 2 2" xfId="16188" xr:uid="{00000000-0005-0000-0000-0000B1460000}"/>
    <cellStyle name="쉼표 [0] 3 2 2 2 2 4 2 3" xfId="16189" xr:uid="{00000000-0005-0000-0000-0000B2460000}"/>
    <cellStyle name="쉼표 [0] 3 2 2 2 2 4 3" xfId="16190" xr:uid="{00000000-0005-0000-0000-0000B3460000}"/>
    <cellStyle name="쉼표 [0] 3 2 2 2 2 4 3 2" xfId="16191" xr:uid="{00000000-0005-0000-0000-0000B4460000}"/>
    <cellStyle name="쉼표 [0] 3 2 2 2 2 4 3 2 2" xfId="16192" xr:uid="{00000000-0005-0000-0000-0000B5460000}"/>
    <cellStyle name="쉼표 [0] 3 2 2 2 2 4 3 3" xfId="16193" xr:uid="{00000000-0005-0000-0000-0000B6460000}"/>
    <cellStyle name="쉼표 [0] 3 2 2 2 2 4 4" xfId="16194" xr:uid="{00000000-0005-0000-0000-0000B7460000}"/>
    <cellStyle name="쉼표 [0] 3 2 2 2 2 4 4 2" xfId="16195" xr:uid="{00000000-0005-0000-0000-0000B8460000}"/>
    <cellStyle name="쉼표 [0] 3 2 2 2 2 4 5" xfId="16196" xr:uid="{00000000-0005-0000-0000-0000B9460000}"/>
    <cellStyle name="쉼표 [0] 3 2 2 2 2 4 6" xfId="39552" xr:uid="{00000000-0005-0000-0000-0000BA460000}"/>
    <cellStyle name="쉼표 [0] 3 2 2 2 2 5" xfId="16197" xr:uid="{00000000-0005-0000-0000-0000BB460000}"/>
    <cellStyle name="쉼표 [0] 3 2 2 2 2 5 2" xfId="16198" xr:uid="{00000000-0005-0000-0000-0000BC460000}"/>
    <cellStyle name="쉼표 [0] 3 2 2 2 2 5 2 2" xfId="16199" xr:uid="{00000000-0005-0000-0000-0000BD460000}"/>
    <cellStyle name="쉼표 [0] 3 2 2 2 2 5 3" xfId="16200" xr:uid="{00000000-0005-0000-0000-0000BE460000}"/>
    <cellStyle name="쉼표 [0] 3 2 2 2 2 6" xfId="16201" xr:uid="{00000000-0005-0000-0000-0000BF460000}"/>
    <cellStyle name="쉼표 [0] 3 2 2 2 2 6 2" xfId="16202" xr:uid="{00000000-0005-0000-0000-0000C0460000}"/>
    <cellStyle name="쉼표 [0] 3 2 2 2 2 6 2 2" xfId="16203" xr:uid="{00000000-0005-0000-0000-0000C1460000}"/>
    <cellStyle name="쉼표 [0] 3 2 2 2 2 6 3" xfId="16204" xr:uid="{00000000-0005-0000-0000-0000C2460000}"/>
    <cellStyle name="쉼표 [0] 3 2 2 2 2 7" xfId="16205" xr:uid="{00000000-0005-0000-0000-0000C3460000}"/>
    <cellStyle name="쉼표 [0] 3 2 2 2 2 7 2" xfId="16206" xr:uid="{00000000-0005-0000-0000-0000C4460000}"/>
    <cellStyle name="쉼표 [0] 3 2 2 2 2 8" xfId="16207" xr:uid="{00000000-0005-0000-0000-0000C5460000}"/>
    <cellStyle name="쉼표 [0] 3 2 2 2 2 9" xfId="39553" xr:uid="{00000000-0005-0000-0000-0000C6460000}"/>
    <cellStyle name="쉼표 [0] 3 2 2 2 3" xfId="16208" xr:uid="{00000000-0005-0000-0000-0000C7460000}"/>
    <cellStyle name="쉼표 [0] 3 2 2 2 3 2" xfId="16209" xr:uid="{00000000-0005-0000-0000-0000C8460000}"/>
    <cellStyle name="쉼표 [0] 3 2 2 2 3 2 2" xfId="16210" xr:uid="{00000000-0005-0000-0000-0000C9460000}"/>
    <cellStyle name="쉼표 [0] 3 2 2 2 3 2 2 2" xfId="16211" xr:uid="{00000000-0005-0000-0000-0000CA460000}"/>
    <cellStyle name="쉼표 [0] 3 2 2 2 3 2 2 2 2" xfId="16212" xr:uid="{00000000-0005-0000-0000-0000CB460000}"/>
    <cellStyle name="쉼표 [0] 3 2 2 2 3 2 2 2 2 2" xfId="16213" xr:uid="{00000000-0005-0000-0000-0000CC460000}"/>
    <cellStyle name="쉼표 [0] 3 2 2 2 3 2 2 2 3" xfId="16214" xr:uid="{00000000-0005-0000-0000-0000CD460000}"/>
    <cellStyle name="쉼표 [0] 3 2 2 2 3 2 2 3" xfId="16215" xr:uid="{00000000-0005-0000-0000-0000CE460000}"/>
    <cellStyle name="쉼표 [0] 3 2 2 2 3 2 2 3 2" xfId="16216" xr:uid="{00000000-0005-0000-0000-0000CF460000}"/>
    <cellStyle name="쉼표 [0] 3 2 2 2 3 2 2 3 2 2" xfId="16217" xr:uid="{00000000-0005-0000-0000-0000D0460000}"/>
    <cellStyle name="쉼표 [0] 3 2 2 2 3 2 2 3 3" xfId="16218" xr:uid="{00000000-0005-0000-0000-0000D1460000}"/>
    <cellStyle name="쉼표 [0] 3 2 2 2 3 2 2 4" xfId="16219" xr:uid="{00000000-0005-0000-0000-0000D2460000}"/>
    <cellStyle name="쉼표 [0] 3 2 2 2 3 2 2 4 2" xfId="16220" xr:uid="{00000000-0005-0000-0000-0000D3460000}"/>
    <cellStyle name="쉼표 [0] 3 2 2 2 3 2 2 5" xfId="16221" xr:uid="{00000000-0005-0000-0000-0000D4460000}"/>
    <cellStyle name="쉼표 [0] 3 2 2 2 3 2 3" xfId="16222" xr:uid="{00000000-0005-0000-0000-0000D5460000}"/>
    <cellStyle name="쉼표 [0] 3 2 2 2 3 2 3 2" xfId="16223" xr:uid="{00000000-0005-0000-0000-0000D6460000}"/>
    <cellStyle name="쉼표 [0] 3 2 2 2 3 2 3 2 2" xfId="16224" xr:uid="{00000000-0005-0000-0000-0000D7460000}"/>
    <cellStyle name="쉼표 [0] 3 2 2 2 3 2 3 3" xfId="16225" xr:uid="{00000000-0005-0000-0000-0000D8460000}"/>
    <cellStyle name="쉼표 [0] 3 2 2 2 3 2 4" xfId="16226" xr:uid="{00000000-0005-0000-0000-0000D9460000}"/>
    <cellStyle name="쉼표 [0] 3 2 2 2 3 2 4 2" xfId="16227" xr:uid="{00000000-0005-0000-0000-0000DA460000}"/>
    <cellStyle name="쉼표 [0] 3 2 2 2 3 2 4 2 2" xfId="16228" xr:uid="{00000000-0005-0000-0000-0000DB460000}"/>
    <cellStyle name="쉼표 [0] 3 2 2 2 3 2 4 3" xfId="16229" xr:uid="{00000000-0005-0000-0000-0000DC460000}"/>
    <cellStyle name="쉼표 [0] 3 2 2 2 3 2 5" xfId="16230" xr:uid="{00000000-0005-0000-0000-0000DD460000}"/>
    <cellStyle name="쉼표 [0] 3 2 2 2 3 2 5 2" xfId="16231" xr:uid="{00000000-0005-0000-0000-0000DE460000}"/>
    <cellStyle name="쉼표 [0] 3 2 2 2 3 2 6" xfId="16232" xr:uid="{00000000-0005-0000-0000-0000DF460000}"/>
    <cellStyle name="쉼표 [0] 3 2 2 2 3 2 7" xfId="39554" xr:uid="{00000000-0005-0000-0000-0000E0460000}"/>
    <cellStyle name="쉼표 [0] 3 2 2 2 3 3" xfId="16233" xr:uid="{00000000-0005-0000-0000-0000E1460000}"/>
    <cellStyle name="쉼표 [0] 3 2 2 2 3 3 2" xfId="16234" xr:uid="{00000000-0005-0000-0000-0000E2460000}"/>
    <cellStyle name="쉼표 [0] 3 2 2 2 3 3 2 2" xfId="16235" xr:uid="{00000000-0005-0000-0000-0000E3460000}"/>
    <cellStyle name="쉼표 [0] 3 2 2 2 3 3 2 2 2" xfId="16236" xr:uid="{00000000-0005-0000-0000-0000E4460000}"/>
    <cellStyle name="쉼표 [0] 3 2 2 2 3 3 2 3" xfId="16237" xr:uid="{00000000-0005-0000-0000-0000E5460000}"/>
    <cellStyle name="쉼표 [0] 3 2 2 2 3 3 3" xfId="16238" xr:uid="{00000000-0005-0000-0000-0000E6460000}"/>
    <cellStyle name="쉼표 [0] 3 2 2 2 3 3 3 2" xfId="16239" xr:uid="{00000000-0005-0000-0000-0000E7460000}"/>
    <cellStyle name="쉼표 [0] 3 2 2 2 3 3 3 2 2" xfId="16240" xr:uid="{00000000-0005-0000-0000-0000E8460000}"/>
    <cellStyle name="쉼표 [0] 3 2 2 2 3 3 3 3" xfId="16241" xr:uid="{00000000-0005-0000-0000-0000E9460000}"/>
    <cellStyle name="쉼표 [0] 3 2 2 2 3 3 4" xfId="16242" xr:uid="{00000000-0005-0000-0000-0000EA460000}"/>
    <cellStyle name="쉼표 [0] 3 2 2 2 3 3 4 2" xfId="16243" xr:uid="{00000000-0005-0000-0000-0000EB460000}"/>
    <cellStyle name="쉼표 [0] 3 2 2 2 3 3 5" xfId="16244" xr:uid="{00000000-0005-0000-0000-0000EC460000}"/>
    <cellStyle name="쉼표 [0] 3 2 2 2 3 4" xfId="16245" xr:uid="{00000000-0005-0000-0000-0000ED460000}"/>
    <cellStyle name="쉼표 [0] 3 2 2 2 3 4 2" xfId="16246" xr:uid="{00000000-0005-0000-0000-0000EE460000}"/>
    <cellStyle name="쉼표 [0] 3 2 2 2 3 4 2 2" xfId="16247" xr:uid="{00000000-0005-0000-0000-0000EF460000}"/>
    <cellStyle name="쉼표 [0] 3 2 2 2 3 4 2 2 2" xfId="16248" xr:uid="{00000000-0005-0000-0000-0000F0460000}"/>
    <cellStyle name="쉼표 [0] 3 2 2 2 3 4 2 3" xfId="16249" xr:uid="{00000000-0005-0000-0000-0000F1460000}"/>
    <cellStyle name="쉼표 [0] 3 2 2 2 3 4 3" xfId="16250" xr:uid="{00000000-0005-0000-0000-0000F2460000}"/>
    <cellStyle name="쉼표 [0] 3 2 2 2 3 4 3 2" xfId="16251" xr:uid="{00000000-0005-0000-0000-0000F3460000}"/>
    <cellStyle name="쉼표 [0] 3 2 2 2 3 4 3 2 2" xfId="16252" xr:uid="{00000000-0005-0000-0000-0000F4460000}"/>
    <cellStyle name="쉼표 [0] 3 2 2 2 3 4 3 3" xfId="16253" xr:uid="{00000000-0005-0000-0000-0000F5460000}"/>
    <cellStyle name="쉼표 [0] 3 2 2 2 3 4 4" xfId="16254" xr:uid="{00000000-0005-0000-0000-0000F6460000}"/>
    <cellStyle name="쉼표 [0] 3 2 2 2 3 4 4 2" xfId="16255" xr:uid="{00000000-0005-0000-0000-0000F7460000}"/>
    <cellStyle name="쉼표 [0] 3 2 2 2 3 4 5" xfId="16256" xr:uid="{00000000-0005-0000-0000-0000F8460000}"/>
    <cellStyle name="쉼표 [0] 3 2 2 2 3 5" xfId="16257" xr:uid="{00000000-0005-0000-0000-0000F9460000}"/>
    <cellStyle name="쉼표 [0] 3 2 2 2 3 5 2" xfId="16258" xr:uid="{00000000-0005-0000-0000-0000FA460000}"/>
    <cellStyle name="쉼표 [0] 3 2 2 2 3 5 2 2" xfId="16259" xr:uid="{00000000-0005-0000-0000-0000FB460000}"/>
    <cellStyle name="쉼표 [0] 3 2 2 2 3 5 3" xfId="16260" xr:uid="{00000000-0005-0000-0000-0000FC460000}"/>
    <cellStyle name="쉼표 [0] 3 2 2 2 3 6" xfId="16261" xr:uid="{00000000-0005-0000-0000-0000FD460000}"/>
    <cellStyle name="쉼표 [0] 3 2 2 2 3 6 2" xfId="16262" xr:uid="{00000000-0005-0000-0000-0000FE460000}"/>
    <cellStyle name="쉼표 [0] 3 2 2 2 3 6 2 2" xfId="16263" xr:uid="{00000000-0005-0000-0000-0000FF460000}"/>
    <cellStyle name="쉼표 [0] 3 2 2 2 3 6 3" xfId="16264" xr:uid="{00000000-0005-0000-0000-000000470000}"/>
    <cellStyle name="쉼표 [0] 3 2 2 2 3 7" xfId="16265" xr:uid="{00000000-0005-0000-0000-000001470000}"/>
    <cellStyle name="쉼표 [0] 3 2 2 2 3 7 2" xfId="16266" xr:uid="{00000000-0005-0000-0000-000002470000}"/>
    <cellStyle name="쉼표 [0] 3 2 2 2 3 8" xfId="16267" xr:uid="{00000000-0005-0000-0000-000003470000}"/>
    <cellStyle name="쉼표 [0] 3 2 2 2 3 9" xfId="39555" xr:uid="{00000000-0005-0000-0000-000004470000}"/>
    <cellStyle name="쉼표 [0] 3 2 2 2 4" xfId="16268" xr:uid="{00000000-0005-0000-0000-000005470000}"/>
    <cellStyle name="쉼표 [0] 3 2 2 2 4 2" xfId="16269" xr:uid="{00000000-0005-0000-0000-000006470000}"/>
    <cellStyle name="쉼표 [0] 3 2 2 2 4 2 2" xfId="16270" xr:uid="{00000000-0005-0000-0000-000007470000}"/>
    <cellStyle name="쉼표 [0] 3 2 2 2 4 2 2 2" xfId="16271" xr:uid="{00000000-0005-0000-0000-000008470000}"/>
    <cellStyle name="쉼표 [0] 3 2 2 2 4 2 2 2 2" xfId="16272" xr:uid="{00000000-0005-0000-0000-000009470000}"/>
    <cellStyle name="쉼표 [0] 3 2 2 2 4 2 2 3" xfId="16273" xr:uid="{00000000-0005-0000-0000-00000A470000}"/>
    <cellStyle name="쉼표 [0] 3 2 2 2 4 2 3" xfId="16274" xr:uid="{00000000-0005-0000-0000-00000B470000}"/>
    <cellStyle name="쉼표 [0] 3 2 2 2 4 2 3 2" xfId="16275" xr:uid="{00000000-0005-0000-0000-00000C470000}"/>
    <cellStyle name="쉼표 [0] 3 2 2 2 4 2 3 2 2" xfId="16276" xr:uid="{00000000-0005-0000-0000-00000D470000}"/>
    <cellStyle name="쉼표 [0] 3 2 2 2 4 2 3 3" xfId="16277" xr:uid="{00000000-0005-0000-0000-00000E470000}"/>
    <cellStyle name="쉼표 [0] 3 2 2 2 4 2 4" xfId="16278" xr:uid="{00000000-0005-0000-0000-00000F470000}"/>
    <cellStyle name="쉼표 [0] 3 2 2 2 4 2 4 2" xfId="16279" xr:uid="{00000000-0005-0000-0000-000010470000}"/>
    <cellStyle name="쉼표 [0] 3 2 2 2 4 2 5" xfId="16280" xr:uid="{00000000-0005-0000-0000-000011470000}"/>
    <cellStyle name="쉼표 [0] 3 2 2 2 4 2 6" xfId="39556" xr:uid="{00000000-0005-0000-0000-000012470000}"/>
    <cellStyle name="쉼표 [0] 3 2 2 2 4 3" xfId="16281" xr:uid="{00000000-0005-0000-0000-000013470000}"/>
    <cellStyle name="쉼표 [0] 3 2 2 2 4 3 2" xfId="16282" xr:uid="{00000000-0005-0000-0000-000014470000}"/>
    <cellStyle name="쉼표 [0] 3 2 2 2 4 3 2 2" xfId="16283" xr:uid="{00000000-0005-0000-0000-000015470000}"/>
    <cellStyle name="쉼표 [0] 3 2 2 2 4 3 3" xfId="16284" xr:uid="{00000000-0005-0000-0000-000016470000}"/>
    <cellStyle name="쉼표 [0] 3 2 2 2 4 4" xfId="16285" xr:uid="{00000000-0005-0000-0000-000017470000}"/>
    <cellStyle name="쉼표 [0] 3 2 2 2 4 4 2" xfId="16286" xr:uid="{00000000-0005-0000-0000-000018470000}"/>
    <cellStyle name="쉼표 [0] 3 2 2 2 4 4 2 2" xfId="16287" xr:uid="{00000000-0005-0000-0000-000019470000}"/>
    <cellStyle name="쉼표 [0] 3 2 2 2 4 4 3" xfId="16288" xr:uid="{00000000-0005-0000-0000-00001A470000}"/>
    <cellStyle name="쉼표 [0] 3 2 2 2 4 5" xfId="16289" xr:uid="{00000000-0005-0000-0000-00001B470000}"/>
    <cellStyle name="쉼표 [0] 3 2 2 2 4 5 2" xfId="16290" xr:uid="{00000000-0005-0000-0000-00001C470000}"/>
    <cellStyle name="쉼표 [0] 3 2 2 2 4 6" xfId="16291" xr:uid="{00000000-0005-0000-0000-00001D470000}"/>
    <cellStyle name="쉼표 [0] 3 2 2 2 4 7" xfId="39557" xr:uid="{00000000-0005-0000-0000-00001E470000}"/>
    <cellStyle name="쉼표 [0] 3 2 2 2 5" xfId="16292" xr:uid="{00000000-0005-0000-0000-00001F470000}"/>
    <cellStyle name="쉼표 [0] 3 2 2 2 5 2" xfId="16293" xr:uid="{00000000-0005-0000-0000-000020470000}"/>
    <cellStyle name="쉼표 [0] 3 2 2 2 5 2 2" xfId="16294" xr:uid="{00000000-0005-0000-0000-000021470000}"/>
    <cellStyle name="쉼표 [0] 3 2 2 2 5 2 2 2" xfId="16295" xr:uid="{00000000-0005-0000-0000-000022470000}"/>
    <cellStyle name="쉼표 [0] 3 2 2 2 5 2 3" xfId="16296" xr:uid="{00000000-0005-0000-0000-000023470000}"/>
    <cellStyle name="쉼표 [0] 3 2 2 2 5 3" xfId="16297" xr:uid="{00000000-0005-0000-0000-000024470000}"/>
    <cellStyle name="쉼표 [0] 3 2 2 2 5 3 2" xfId="16298" xr:uid="{00000000-0005-0000-0000-000025470000}"/>
    <cellStyle name="쉼표 [0] 3 2 2 2 5 3 2 2" xfId="16299" xr:uid="{00000000-0005-0000-0000-000026470000}"/>
    <cellStyle name="쉼표 [0] 3 2 2 2 5 3 3" xfId="16300" xr:uid="{00000000-0005-0000-0000-000027470000}"/>
    <cellStyle name="쉼표 [0] 3 2 2 2 5 4" xfId="16301" xr:uid="{00000000-0005-0000-0000-000028470000}"/>
    <cellStyle name="쉼표 [0] 3 2 2 2 5 4 2" xfId="16302" xr:uid="{00000000-0005-0000-0000-000029470000}"/>
    <cellStyle name="쉼표 [0] 3 2 2 2 5 5" xfId="16303" xr:uid="{00000000-0005-0000-0000-00002A470000}"/>
    <cellStyle name="쉼표 [0] 3 2 2 2 5 6" xfId="39558" xr:uid="{00000000-0005-0000-0000-00002B470000}"/>
    <cellStyle name="쉼표 [0] 3 2 2 2 6" xfId="16304" xr:uid="{00000000-0005-0000-0000-00002C470000}"/>
    <cellStyle name="쉼표 [0] 3 2 2 2 6 2" xfId="16305" xr:uid="{00000000-0005-0000-0000-00002D470000}"/>
    <cellStyle name="쉼표 [0] 3 2 2 2 6 2 2" xfId="16306" xr:uid="{00000000-0005-0000-0000-00002E470000}"/>
    <cellStyle name="쉼표 [0] 3 2 2 2 6 2 2 2" xfId="16307" xr:uid="{00000000-0005-0000-0000-00002F470000}"/>
    <cellStyle name="쉼표 [0] 3 2 2 2 6 2 3" xfId="16308" xr:uid="{00000000-0005-0000-0000-000030470000}"/>
    <cellStyle name="쉼표 [0] 3 2 2 2 6 3" xfId="16309" xr:uid="{00000000-0005-0000-0000-000031470000}"/>
    <cellStyle name="쉼표 [0] 3 2 2 2 6 3 2" xfId="16310" xr:uid="{00000000-0005-0000-0000-000032470000}"/>
    <cellStyle name="쉼표 [0] 3 2 2 2 6 3 2 2" xfId="16311" xr:uid="{00000000-0005-0000-0000-000033470000}"/>
    <cellStyle name="쉼표 [0] 3 2 2 2 6 3 3" xfId="16312" xr:uid="{00000000-0005-0000-0000-000034470000}"/>
    <cellStyle name="쉼표 [0] 3 2 2 2 6 4" xfId="16313" xr:uid="{00000000-0005-0000-0000-000035470000}"/>
    <cellStyle name="쉼표 [0] 3 2 2 2 6 4 2" xfId="16314" xr:uid="{00000000-0005-0000-0000-000036470000}"/>
    <cellStyle name="쉼표 [0] 3 2 2 2 6 5" xfId="16315" xr:uid="{00000000-0005-0000-0000-000037470000}"/>
    <cellStyle name="쉼표 [0] 3 2 2 2 7" xfId="16316" xr:uid="{00000000-0005-0000-0000-000038470000}"/>
    <cellStyle name="쉼표 [0] 3 2 2 2 7 2" xfId="16317" xr:uid="{00000000-0005-0000-0000-000039470000}"/>
    <cellStyle name="쉼표 [0] 3 2 2 2 7 2 2" xfId="16318" xr:uid="{00000000-0005-0000-0000-00003A470000}"/>
    <cellStyle name="쉼표 [0] 3 2 2 2 7 3" xfId="16319" xr:uid="{00000000-0005-0000-0000-00003B470000}"/>
    <cellStyle name="쉼표 [0] 3 2 2 2 8" xfId="16320" xr:uid="{00000000-0005-0000-0000-00003C470000}"/>
    <cellStyle name="쉼표 [0] 3 2 2 2 8 2" xfId="16321" xr:uid="{00000000-0005-0000-0000-00003D470000}"/>
    <cellStyle name="쉼표 [0] 3 2 2 2 8 2 2" xfId="16322" xr:uid="{00000000-0005-0000-0000-00003E470000}"/>
    <cellStyle name="쉼표 [0] 3 2 2 2 8 3" xfId="16323" xr:uid="{00000000-0005-0000-0000-00003F470000}"/>
    <cellStyle name="쉼표 [0] 3 2 2 2 9" xfId="16324" xr:uid="{00000000-0005-0000-0000-000040470000}"/>
    <cellStyle name="쉼표 [0] 3 2 2 2 9 2" xfId="16325" xr:uid="{00000000-0005-0000-0000-000041470000}"/>
    <cellStyle name="쉼표 [0] 3 2 2 3" xfId="16326" xr:uid="{00000000-0005-0000-0000-000042470000}"/>
    <cellStyle name="쉼표 [0] 3 2 2 3 2" xfId="16327" xr:uid="{00000000-0005-0000-0000-000043470000}"/>
    <cellStyle name="쉼표 [0] 3 2 2 3 2 2" xfId="16328" xr:uid="{00000000-0005-0000-0000-000044470000}"/>
    <cellStyle name="쉼표 [0] 3 2 2 3 2 2 2" xfId="16329" xr:uid="{00000000-0005-0000-0000-000045470000}"/>
    <cellStyle name="쉼표 [0] 3 2 2 3 2 2 2 2" xfId="16330" xr:uid="{00000000-0005-0000-0000-000046470000}"/>
    <cellStyle name="쉼표 [0] 3 2 2 3 2 2 2 2 2" xfId="16331" xr:uid="{00000000-0005-0000-0000-000047470000}"/>
    <cellStyle name="쉼표 [0] 3 2 2 3 2 2 2 3" xfId="16332" xr:uid="{00000000-0005-0000-0000-000048470000}"/>
    <cellStyle name="쉼표 [0] 3 2 2 3 2 2 2 4" xfId="39559" xr:uid="{00000000-0005-0000-0000-000049470000}"/>
    <cellStyle name="쉼표 [0] 3 2 2 3 2 2 3" xfId="16333" xr:uid="{00000000-0005-0000-0000-00004A470000}"/>
    <cellStyle name="쉼표 [0] 3 2 2 3 2 2 3 2" xfId="16334" xr:uid="{00000000-0005-0000-0000-00004B470000}"/>
    <cellStyle name="쉼표 [0] 3 2 2 3 2 2 3 2 2" xfId="16335" xr:uid="{00000000-0005-0000-0000-00004C470000}"/>
    <cellStyle name="쉼표 [0] 3 2 2 3 2 2 3 3" xfId="16336" xr:uid="{00000000-0005-0000-0000-00004D470000}"/>
    <cellStyle name="쉼표 [0] 3 2 2 3 2 2 4" xfId="16337" xr:uid="{00000000-0005-0000-0000-00004E470000}"/>
    <cellStyle name="쉼표 [0] 3 2 2 3 2 2 4 2" xfId="16338" xr:uid="{00000000-0005-0000-0000-00004F470000}"/>
    <cellStyle name="쉼표 [0] 3 2 2 3 2 2 5" xfId="16339" xr:uid="{00000000-0005-0000-0000-000050470000}"/>
    <cellStyle name="쉼표 [0] 3 2 2 3 2 2 6" xfId="39560" xr:uid="{00000000-0005-0000-0000-000051470000}"/>
    <cellStyle name="쉼표 [0] 3 2 2 3 2 3" xfId="16340" xr:uid="{00000000-0005-0000-0000-000052470000}"/>
    <cellStyle name="쉼표 [0] 3 2 2 3 2 3 2" xfId="16341" xr:uid="{00000000-0005-0000-0000-000053470000}"/>
    <cellStyle name="쉼표 [0] 3 2 2 3 2 3 2 2" xfId="16342" xr:uid="{00000000-0005-0000-0000-000054470000}"/>
    <cellStyle name="쉼표 [0] 3 2 2 3 2 3 2 3" xfId="39561" xr:uid="{00000000-0005-0000-0000-000055470000}"/>
    <cellStyle name="쉼표 [0] 3 2 2 3 2 3 3" xfId="16343" xr:uid="{00000000-0005-0000-0000-000056470000}"/>
    <cellStyle name="쉼표 [0] 3 2 2 3 2 3 4" xfId="39562" xr:uid="{00000000-0005-0000-0000-000057470000}"/>
    <cellStyle name="쉼표 [0] 3 2 2 3 2 4" xfId="16344" xr:uid="{00000000-0005-0000-0000-000058470000}"/>
    <cellStyle name="쉼표 [0] 3 2 2 3 2 4 2" xfId="16345" xr:uid="{00000000-0005-0000-0000-000059470000}"/>
    <cellStyle name="쉼표 [0] 3 2 2 3 2 4 2 2" xfId="16346" xr:uid="{00000000-0005-0000-0000-00005A470000}"/>
    <cellStyle name="쉼표 [0] 3 2 2 3 2 4 3" xfId="16347" xr:uid="{00000000-0005-0000-0000-00005B470000}"/>
    <cellStyle name="쉼표 [0] 3 2 2 3 2 4 4" xfId="39563" xr:uid="{00000000-0005-0000-0000-00005C470000}"/>
    <cellStyle name="쉼표 [0] 3 2 2 3 2 5" xfId="16348" xr:uid="{00000000-0005-0000-0000-00005D470000}"/>
    <cellStyle name="쉼표 [0] 3 2 2 3 2 5 2" xfId="16349" xr:uid="{00000000-0005-0000-0000-00005E470000}"/>
    <cellStyle name="쉼표 [0] 3 2 2 3 2 6" xfId="16350" xr:uid="{00000000-0005-0000-0000-00005F470000}"/>
    <cellStyle name="쉼표 [0] 3 2 2 3 2 7" xfId="39564" xr:uid="{00000000-0005-0000-0000-000060470000}"/>
    <cellStyle name="쉼표 [0] 3 2 2 3 3" xfId="16351" xr:uid="{00000000-0005-0000-0000-000061470000}"/>
    <cellStyle name="쉼표 [0] 3 2 2 3 3 2" xfId="16352" xr:uid="{00000000-0005-0000-0000-000062470000}"/>
    <cellStyle name="쉼표 [0] 3 2 2 3 3 2 2" xfId="16353" xr:uid="{00000000-0005-0000-0000-000063470000}"/>
    <cellStyle name="쉼표 [0] 3 2 2 3 3 2 2 2" xfId="16354" xr:uid="{00000000-0005-0000-0000-000064470000}"/>
    <cellStyle name="쉼표 [0] 3 2 2 3 3 2 3" xfId="16355" xr:uid="{00000000-0005-0000-0000-000065470000}"/>
    <cellStyle name="쉼표 [0] 3 2 2 3 3 2 4" xfId="39565" xr:uid="{00000000-0005-0000-0000-000066470000}"/>
    <cellStyle name="쉼표 [0] 3 2 2 3 3 3" xfId="16356" xr:uid="{00000000-0005-0000-0000-000067470000}"/>
    <cellStyle name="쉼표 [0] 3 2 2 3 3 3 2" xfId="16357" xr:uid="{00000000-0005-0000-0000-000068470000}"/>
    <cellStyle name="쉼표 [0] 3 2 2 3 3 3 2 2" xfId="16358" xr:uid="{00000000-0005-0000-0000-000069470000}"/>
    <cellStyle name="쉼표 [0] 3 2 2 3 3 3 3" xfId="16359" xr:uid="{00000000-0005-0000-0000-00006A470000}"/>
    <cellStyle name="쉼표 [0] 3 2 2 3 3 4" xfId="16360" xr:uid="{00000000-0005-0000-0000-00006B470000}"/>
    <cellStyle name="쉼표 [0] 3 2 2 3 3 4 2" xfId="16361" xr:uid="{00000000-0005-0000-0000-00006C470000}"/>
    <cellStyle name="쉼표 [0] 3 2 2 3 3 5" xfId="16362" xr:uid="{00000000-0005-0000-0000-00006D470000}"/>
    <cellStyle name="쉼표 [0] 3 2 2 3 3 6" xfId="39566" xr:uid="{00000000-0005-0000-0000-00006E470000}"/>
    <cellStyle name="쉼표 [0] 3 2 2 3 4" xfId="16363" xr:uid="{00000000-0005-0000-0000-00006F470000}"/>
    <cellStyle name="쉼표 [0] 3 2 2 3 4 2" xfId="16364" xr:uid="{00000000-0005-0000-0000-000070470000}"/>
    <cellStyle name="쉼표 [0] 3 2 2 3 4 2 2" xfId="16365" xr:uid="{00000000-0005-0000-0000-000071470000}"/>
    <cellStyle name="쉼표 [0] 3 2 2 3 4 2 2 2" xfId="16366" xr:uid="{00000000-0005-0000-0000-000072470000}"/>
    <cellStyle name="쉼표 [0] 3 2 2 3 4 2 3" xfId="16367" xr:uid="{00000000-0005-0000-0000-000073470000}"/>
    <cellStyle name="쉼표 [0] 3 2 2 3 4 2 4" xfId="39567" xr:uid="{00000000-0005-0000-0000-000074470000}"/>
    <cellStyle name="쉼표 [0] 3 2 2 3 4 3" xfId="16368" xr:uid="{00000000-0005-0000-0000-000075470000}"/>
    <cellStyle name="쉼표 [0] 3 2 2 3 4 3 2" xfId="16369" xr:uid="{00000000-0005-0000-0000-000076470000}"/>
    <cellStyle name="쉼표 [0] 3 2 2 3 4 3 2 2" xfId="16370" xr:uid="{00000000-0005-0000-0000-000077470000}"/>
    <cellStyle name="쉼표 [0] 3 2 2 3 4 3 3" xfId="16371" xr:uid="{00000000-0005-0000-0000-000078470000}"/>
    <cellStyle name="쉼표 [0] 3 2 2 3 4 4" xfId="16372" xr:uid="{00000000-0005-0000-0000-000079470000}"/>
    <cellStyle name="쉼표 [0] 3 2 2 3 4 4 2" xfId="16373" xr:uid="{00000000-0005-0000-0000-00007A470000}"/>
    <cellStyle name="쉼표 [0] 3 2 2 3 4 5" xfId="16374" xr:uid="{00000000-0005-0000-0000-00007B470000}"/>
    <cellStyle name="쉼표 [0] 3 2 2 3 4 6" xfId="39568" xr:uid="{00000000-0005-0000-0000-00007C470000}"/>
    <cellStyle name="쉼표 [0] 3 2 2 3 5" xfId="16375" xr:uid="{00000000-0005-0000-0000-00007D470000}"/>
    <cellStyle name="쉼표 [0] 3 2 2 3 5 2" xfId="16376" xr:uid="{00000000-0005-0000-0000-00007E470000}"/>
    <cellStyle name="쉼표 [0] 3 2 2 3 5 2 2" xfId="16377" xr:uid="{00000000-0005-0000-0000-00007F470000}"/>
    <cellStyle name="쉼표 [0] 3 2 2 3 5 3" xfId="16378" xr:uid="{00000000-0005-0000-0000-000080470000}"/>
    <cellStyle name="쉼표 [0] 3 2 2 3 5 4" xfId="39569" xr:uid="{00000000-0005-0000-0000-000081470000}"/>
    <cellStyle name="쉼표 [0] 3 2 2 3 6" xfId="16379" xr:uid="{00000000-0005-0000-0000-000082470000}"/>
    <cellStyle name="쉼표 [0] 3 2 2 3 6 2" xfId="16380" xr:uid="{00000000-0005-0000-0000-000083470000}"/>
    <cellStyle name="쉼표 [0] 3 2 2 3 6 2 2" xfId="16381" xr:uid="{00000000-0005-0000-0000-000084470000}"/>
    <cellStyle name="쉼표 [0] 3 2 2 3 6 3" xfId="16382" xr:uid="{00000000-0005-0000-0000-000085470000}"/>
    <cellStyle name="쉼표 [0] 3 2 2 3 7" xfId="16383" xr:uid="{00000000-0005-0000-0000-000086470000}"/>
    <cellStyle name="쉼표 [0] 3 2 2 3 7 2" xfId="16384" xr:uid="{00000000-0005-0000-0000-000087470000}"/>
    <cellStyle name="쉼표 [0] 3 2 2 3 8" xfId="16385" xr:uid="{00000000-0005-0000-0000-000088470000}"/>
    <cellStyle name="쉼표 [0] 3 2 2 3 9" xfId="39570" xr:uid="{00000000-0005-0000-0000-000089470000}"/>
    <cellStyle name="쉼표 [0] 3 2 2 4" xfId="16386" xr:uid="{00000000-0005-0000-0000-00008A470000}"/>
    <cellStyle name="쉼표 [0] 3 2 2 4 2" xfId="16387" xr:uid="{00000000-0005-0000-0000-00008B470000}"/>
    <cellStyle name="쉼표 [0] 3 2 2 4 2 2" xfId="16388" xr:uid="{00000000-0005-0000-0000-00008C470000}"/>
    <cellStyle name="쉼표 [0] 3 2 2 4 2 2 2" xfId="16389" xr:uid="{00000000-0005-0000-0000-00008D470000}"/>
    <cellStyle name="쉼표 [0] 3 2 2 4 2 2 2 2" xfId="16390" xr:uid="{00000000-0005-0000-0000-00008E470000}"/>
    <cellStyle name="쉼표 [0] 3 2 2 4 2 2 2 2 2" xfId="16391" xr:uid="{00000000-0005-0000-0000-00008F470000}"/>
    <cellStyle name="쉼표 [0] 3 2 2 4 2 2 2 3" xfId="16392" xr:uid="{00000000-0005-0000-0000-000090470000}"/>
    <cellStyle name="쉼표 [0] 3 2 2 4 2 2 3" xfId="16393" xr:uid="{00000000-0005-0000-0000-000091470000}"/>
    <cellStyle name="쉼표 [0] 3 2 2 4 2 2 3 2" xfId="16394" xr:uid="{00000000-0005-0000-0000-000092470000}"/>
    <cellStyle name="쉼표 [0] 3 2 2 4 2 2 3 2 2" xfId="16395" xr:uid="{00000000-0005-0000-0000-000093470000}"/>
    <cellStyle name="쉼표 [0] 3 2 2 4 2 2 3 3" xfId="16396" xr:uid="{00000000-0005-0000-0000-000094470000}"/>
    <cellStyle name="쉼표 [0] 3 2 2 4 2 2 4" xfId="16397" xr:uid="{00000000-0005-0000-0000-000095470000}"/>
    <cellStyle name="쉼표 [0] 3 2 2 4 2 2 4 2" xfId="16398" xr:uid="{00000000-0005-0000-0000-000096470000}"/>
    <cellStyle name="쉼표 [0] 3 2 2 4 2 2 5" xfId="16399" xr:uid="{00000000-0005-0000-0000-000097470000}"/>
    <cellStyle name="쉼표 [0] 3 2 2 4 2 2 6" xfId="39571" xr:uid="{00000000-0005-0000-0000-000098470000}"/>
    <cellStyle name="쉼표 [0] 3 2 2 4 2 3" xfId="16400" xr:uid="{00000000-0005-0000-0000-000099470000}"/>
    <cellStyle name="쉼표 [0] 3 2 2 4 2 3 2" xfId="16401" xr:uid="{00000000-0005-0000-0000-00009A470000}"/>
    <cellStyle name="쉼표 [0] 3 2 2 4 2 3 2 2" xfId="16402" xr:uid="{00000000-0005-0000-0000-00009B470000}"/>
    <cellStyle name="쉼표 [0] 3 2 2 4 2 3 3" xfId="16403" xr:uid="{00000000-0005-0000-0000-00009C470000}"/>
    <cellStyle name="쉼표 [0] 3 2 2 4 2 4" xfId="16404" xr:uid="{00000000-0005-0000-0000-00009D470000}"/>
    <cellStyle name="쉼표 [0] 3 2 2 4 2 4 2" xfId="16405" xr:uid="{00000000-0005-0000-0000-00009E470000}"/>
    <cellStyle name="쉼표 [0] 3 2 2 4 2 4 2 2" xfId="16406" xr:uid="{00000000-0005-0000-0000-00009F470000}"/>
    <cellStyle name="쉼표 [0] 3 2 2 4 2 4 3" xfId="16407" xr:uid="{00000000-0005-0000-0000-0000A0470000}"/>
    <cellStyle name="쉼표 [0] 3 2 2 4 2 5" xfId="16408" xr:uid="{00000000-0005-0000-0000-0000A1470000}"/>
    <cellStyle name="쉼표 [0] 3 2 2 4 2 5 2" xfId="16409" xr:uid="{00000000-0005-0000-0000-0000A2470000}"/>
    <cellStyle name="쉼표 [0] 3 2 2 4 2 6" xfId="16410" xr:uid="{00000000-0005-0000-0000-0000A3470000}"/>
    <cellStyle name="쉼표 [0] 3 2 2 4 2 7" xfId="39572" xr:uid="{00000000-0005-0000-0000-0000A4470000}"/>
    <cellStyle name="쉼표 [0] 3 2 2 4 3" xfId="16411" xr:uid="{00000000-0005-0000-0000-0000A5470000}"/>
    <cellStyle name="쉼표 [0] 3 2 2 4 3 2" xfId="16412" xr:uid="{00000000-0005-0000-0000-0000A6470000}"/>
    <cellStyle name="쉼표 [0] 3 2 2 4 3 2 2" xfId="16413" xr:uid="{00000000-0005-0000-0000-0000A7470000}"/>
    <cellStyle name="쉼표 [0] 3 2 2 4 3 2 2 2" xfId="16414" xr:uid="{00000000-0005-0000-0000-0000A8470000}"/>
    <cellStyle name="쉼표 [0] 3 2 2 4 3 2 3" xfId="16415" xr:uid="{00000000-0005-0000-0000-0000A9470000}"/>
    <cellStyle name="쉼표 [0] 3 2 2 4 3 2 4" xfId="39573" xr:uid="{00000000-0005-0000-0000-0000AA470000}"/>
    <cellStyle name="쉼표 [0] 3 2 2 4 3 3" xfId="16416" xr:uid="{00000000-0005-0000-0000-0000AB470000}"/>
    <cellStyle name="쉼표 [0] 3 2 2 4 3 3 2" xfId="16417" xr:uid="{00000000-0005-0000-0000-0000AC470000}"/>
    <cellStyle name="쉼표 [0] 3 2 2 4 3 3 2 2" xfId="16418" xr:uid="{00000000-0005-0000-0000-0000AD470000}"/>
    <cellStyle name="쉼표 [0] 3 2 2 4 3 3 3" xfId="16419" xr:uid="{00000000-0005-0000-0000-0000AE470000}"/>
    <cellStyle name="쉼표 [0] 3 2 2 4 3 4" xfId="16420" xr:uid="{00000000-0005-0000-0000-0000AF470000}"/>
    <cellStyle name="쉼표 [0] 3 2 2 4 3 4 2" xfId="16421" xr:uid="{00000000-0005-0000-0000-0000B0470000}"/>
    <cellStyle name="쉼표 [0] 3 2 2 4 3 5" xfId="16422" xr:uid="{00000000-0005-0000-0000-0000B1470000}"/>
    <cellStyle name="쉼표 [0] 3 2 2 4 3 6" xfId="39574" xr:uid="{00000000-0005-0000-0000-0000B2470000}"/>
    <cellStyle name="쉼표 [0] 3 2 2 4 4" xfId="16423" xr:uid="{00000000-0005-0000-0000-0000B3470000}"/>
    <cellStyle name="쉼표 [0] 3 2 2 4 4 2" xfId="16424" xr:uid="{00000000-0005-0000-0000-0000B4470000}"/>
    <cellStyle name="쉼표 [0] 3 2 2 4 4 2 2" xfId="16425" xr:uid="{00000000-0005-0000-0000-0000B5470000}"/>
    <cellStyle name="쉼표 [0] 3 2 2 4 4 2 2 2" xfId="16426" xr:uid="{00000000-0005-0000-0000-0000B6470000}"/>
    <cellStyle name="쉼표 [0] 3 2 2 4 4 2 3" xfId="16427" xr:uid="{00000000-0005-0000-0000-0000B7470000}"/>
    <cellStyle name="쉼표 [0] 3 2 2 4 4 3" xfId="16428" xr:uid="{00000000-0005-0000-0000-0000B8470000}"/>
    <cellStyle name="쉼표 [0] 3 2 2 4 4 3 2" xfId="16429" xr:uid="{00000000-0005-0000-0000-0000B9470000}"/>
    <cellStyle name="쉼표 [0] 3 2 2 4 4 3 2 2" xfId="16430" xr:uid="{00000000-0005-0000-0000-0000BA470000}"/>
    <cellStyle name="쉼표 [0] 3 2 2 4 4 3 3" xfId="16431" xr:uid="{00000000-0005-0000-0000-0000BB470000}"/>
    <cellStyle name="쉼표 [0] 3 2 2 4 4 4" xfId="16432" xr:uid="{00000000-0005-0000-0000-0000BC470000}"/>
    <cellStyle name="쉼표 [0] 3 2 2 4 4 4 2" xfId="16433" xr:uid="{00000000-0005-0000-0000-0000BD470000}"/>
    <cellStyle name="쉼표 [0] 3 2 2 4 4 5" xfId="16434" xr:uid="{00000000-0005-0000-0000-0000BE470000}"/>
    <cellStyle name="쉼표 [0] 3 2 2 4 4 6" xfId="39575" xr:uid="{00000000-0005-0000-0000-0000BF470000}"/>
    <cellStyle name="쉼표 [0] 3 2 2 4 5" xfId="16435" xr:uid="{00000000-0005-0000-0000-0000C0470000}"/>
    <cellStyle name="쉼표 [0] 3 2 2 4 5 2" xfId="16436" xr:uid="{00000000-0005-0000-0000-0000C1470000}"/>
    <cellStyle name="쉼표 [0] 3 2 2 4 5 2 2" xfId="16437" xr:uid="{00000000-0005-0000-0000-0000C2470000}"/>
    <cellStyle name="쉼표 [0] 3 2 2 4 5 3" xfId="16438" xr:uid="{00000000-0005-0000-0000-0000C3470000}"/>
    <cellStyle name="쉼표 [0] 3 2 2 4 6" xfId="16439" xr:uid="{00000000-0005-0000-0000-0000C4470000}"/>
    <cellStyle name="쉼표 [0] 3 2 2 4 6 2" xfId="16440" xr:uid="{00000000-0005-0000-0000-0000C5470000}"/>
    <cellStyle name="쉼표 [0] 3 2 2 4 6 2 2" xfId="16441" xr:uid="{00000000-0005-0000-0000-0000C6470000}"/>
    <cellStyle name="쉼표 [0] 3 2 2 4 6 3" xfId="16442" xr:uid="{00000000-0005-0000-0000-0000C7470000}"/>
    <cellStyle name="쉼표 [0] 3 2 2 4 7" xfId="16443" xr:uid="{00000000-0005-0000-0000-0000C8470000}"/>
    <cellStyle name="쉼표 [0] 3 2 2 4 7 2" xfId="16444" xr:uid="{00000000-0005-0000-0000-0000C9470000}"/>
    <cellStyle name="쉼표 [0] 3 2 2 4 8" xfId="16445" xr:uid="{00000000-0005-0000-0000-0000CA470000}"/>
    <cellStyle name="쉼표 [0] 3 2 2 4 9" xfId="39576" xr:uid="{00000000-0005-0000-0000-0000CB470000}"/>
    <cellStyle name="쉼표 [0] 3 2 2 5" xfId="16446" xr:uid="{00000000-0005-0000-0000-0000CC470000}"/>
    <cellStyle name="쉼표 [0] 3 2 2 5 2" xfId="16447" xr:uid="{00000000-0005-0000-0000-0000CD470000}"/>
    <cellStyle name="쉼표 [0] 3 2 2 5 2 2" xfId="16448" xr:uid="{00000000-0005-0000-0000-0000CE470000}"/>
    <cellStyle name="쉼표 [0] 3 2 2 5 2 2 2" xfId="16449" xr:uid="{00000000-0005-0000-0000-0000CF470000}"/>
    <cellStyle name="쉼표 [0] 3 2 2 5 2 2 2 2" xfId="16450" xr:uid="{00000000-0005-0000-0000-0000D0470000}"/>
    <cellStyle name="쉼표 [0] 3 2 2 5 2 2 3" xfId="16451" xr:uid="{00000000-0005-0000-0000-0000D1470000}"/>
    <cellStyle name="쉼표 [0] 3 2 2 5 2 2 4" xfId="39577" xr:uid="{00000000-0005-0000-0000-0000D2470000}"/>
    <cellStyle name="쉼표 [0] 3 2 2 5 2 3" xfId="16452" xr:uid="{00000000-0005-0000-0000-0000D3470000}"/>
    <cellStyle name="쉼표 [0] 3 2 2 5 2 3 2" xfId="16453" xr:uid="{00000000-0005-0000-0000-0000D4470000}"/>
    <cellStyle name="쉼표 [0] 3 2 2 5 2 3 2 2" xfId="16454" xr:uid="{00000000-0005-0000-0000-0000D5470000}"/>
    <cellStyle name="쉼표 [0] 3 2 2 5 2 3 3" xfId="16455" xr:uid="{00000000-0005-0000-0000-0000D6470000}"/>
    <cellStyle name="쉼표 [0] 3 2 2 5 2 4" xfId="16456" xr:uid="{00000000-0005-0000-0000-0000D7470000}"/>
    <cellStyle name="쉼표 [0] 3 2 2 5 2 4 2" xfId="16457" xr:uid="{00000000-0005-0000-0000-0000D8470000}"/>
    <cellStyle name="쉼표 [0] 3 2 2 5 2 5" xfId="16458" xr:uid="{00000000-0005-0000-0000-0000D9470000}"/>
    <cellStyle name="쉼표 [0] 3 2 2 5 2 6" xfId="39578" xr:uid="{00000000-0005-0000-0000-0000DA470000}"/>
    <cellStyle name="쉼표 [0] 3 2 2 5 3" xfId="16459" xr:uid="{00000000-0005-0000-0000-0000DB470000}"/>
    <cellStyle name="쉼표 [0] 3 2 2 5 3 2" xfId="16460" xr:uid="{00000000-0005-0000-0000-0000DC470000}"/>
    <cellStyle name="쉼표 [0] 3 2 2 5 3 2 2" xfId="16461" xr:uid="{00000000-0005-0000-0000-0000DD470000}"/>
    <cellStyle name="쉼표 [0] 3 2 2 5 3 2 3" xfId="39579" xr:uid="{00000000-0005-0000-0000-0000DE470000}"/>
    <cellStyle name="쉼표 [0] 3 2 2 5 3 3" xfId="16462" xr:uid="{00000000-0005-0000-0000-0000DF470000}"/>
    <cellStyle name="쉼표 [0] 3 2 2 5 3 4" xfId="39580" xr:uid="{00000000-0005-0000-0000-0000E0470000}"/>
    <cellStyle name="쉼표 [0] 3 2 2 5 4" xfId="16463" xr:uid="{00000000-0005-0000-0000-0000E1470000}"/>
    <cellStyle name="쉼표 [0] 3 2 2 5 4 2" xfId="16464" xr:uid="{00000000-0005-0000-0000-0000E2470000}"/>
    <cellStyle name="쉼표 [0] 3 2 2 5 4 2 2" xfId="16465" xr:uid="{00000000-0005-0000-0000-0000E3470000}"/>
    <cellStyle name="쉼표 [0] 3 2 2 5 4 3" xfId="16466" xr:uid="{00000000-0005-0000-0000-0000E4470000}"/>
    <cellStyle name="쉼표 [0] 3 2 2 5 4 4" xfId="39581" xr:uid="{00000000-0005-0000-0000-0000E5470000}"/>
    <cellStyle name="쉼표 [0] 3 2 2 5 5" xfId="16467" xr:uid="{00000000-0005-0000-0000-0000E6470000}"/>
    <cellStyle name="쉼표 [0] 3 2 2 5 5 2" xfId="16468" xr:uid="{00000000-0005-0000-0000-0000E7470000}"/>
    <cellStyle name="쉼표 [0] 3 2 2 5 6" xfId="16469" xr:uid="{00000000-0005-0000-0000-0000E8470000}"/>
    <cellStyle name="쉼표 [0] 3 2 2 5 7" xfId="39582" xr:uid="{00000000-0005-0000-0000-0000E9470000}"/>
    <cellStyle name="쉼표 [0] 3 2 2 6" xfId="16470" xr:uid="{00000000-0005-0000-0000-0000EA470000}"/>
    <cellStyle name="쉼표 [0] 3 2 2 6 2" xfId="16471" xr:uid="{00000000-0005-0000-0000-0000EB470000}"/>
    <cellStyle name="쉼표 [0] 3 2 2 6 2 2" xfId="16472" xr:uid="{00000000-0005-0000-0000-0000EC470000}"/>
    <cellStyle name="쉼표 [0] 3 2 2 6 2 2 2" xfId="16473" xr:uid="{00000000-0005-0000-0000-0000ED470000}"/>
    <cellStyle name="쉼표 [0] 3 2 2 6 2 3" xfId="16474" xr:uid="{00000000-0005-0000-0000-0000EE470000}"/>
    <cellStyle name="쉼표 [0] 3 2 2 6 2 4" xfId="39583" xr:uid="{00000000-0005-0000-0000-0000EF470000}"/>
    <cellStyle name="쉼표 [0] 3 2 2 6 3" xfId="16475" xr:uid="{00000000-0005-0000-0000-0000F0470000}"/>
    <cellStyle name="쉼표 [0] 3 2 2 6 3 2" xfId="16476" xr:uid="{00000000-0005-0000-0000-0000F1470000}"/>
    <cellStyle name="쉼표 [0] 3 2 2 6 3 2 2" xfId="16477" xr:uid="{00000000-0005-0000-0000-0000F2470000}"/>
    <cellStyle name="쉼표 [0] 3 2 2 6 3 3" xfId="16478" xr:uid="{00000000-0005-0000-0000-0000F3470000}"/>
    <cellStyle name="쉼표 [0] 3 2 2 6 4" xfId="16479" xr:uid="{00000000-0005-0000-0000-0000F4470000}"/>
    <cellStyle name="쉼표 [0] 3 2 2 6 4 2" xfId="16480" xr:uid="{00000000-0005-0000-0000-0000F5470000}"/>
    <cellStyle name="쉼표 [0] 3 2 2 6 5" xfId="16481" xr:uid="{00000000-0005-0000-0000-0000F6470000}"/>
    <cellStyle name="쉼표 [0] 3 2 2 6 6" xfId="39584" xr:uid="{00000000-0005-0000-0000-0000F7470000}"/>
    <cellStyle name="쉼표 [0] 3 2 2 7" xfId="16482" xr:uid="{00000000-0005-0000-0000-0000F8470000}"/>
    <cellStyle name="쉼표 [0] 3 2 2 7 2" xfId="16483" xr:uid="{00000000-0005-0000-0000-0000F9470000}"/>
    <cellStyle name="쉼표 [0] 3 2 2 7 2 2" xfId="16484" xr:uid="{00000000-0005-0000-0000-0000FA470000}"/>
    <cellStyle name="쉼표 [0] 3 2 2 7 2 2 2" xfId="16485" xr:uid="{00000000-0005-0000-0000-0000FB470000}"/>
    <cellStyle name="쉼표 [0] 3 2 2 7 2 3" xfId="16486" xr:uid="{00000000-0005-0000-0000-0000FC470000}"/>
    <cellStyle name="쉼표 [0] 3 2 2 7 2 4" xfId="39585" xr:uid="{00000000-0005-0000-0000-0000FD470000}"/>
    <cellStyle name="쉼표 [0] 3 2 2 7 3" xfId="16487" xr:uid="{00000000-0005-0000-0000-0000FE470000}"/>
    <cellStyle name="쉼표 [0] 3 2 2 7 3 2" xfId="16488" xr:uid="{00000000-0005-0000-0000-0000FF470000}"/>
    <cellStyle name="쉼표 [0] 3 2 2 7 3 2 2" xfId="16489" xr:uid="{00000000-0005-0000-0000-000000480000}"/>
    <cellStyle name="쉼표 [0] 3 2 2 7 3 3" xfId="16490" xr:uid="{00000000-0005-0000-0000-000001480000}"/>
    <cellStyle name="쉼표 [0] 3 2 2 7 4" xfId="16491" xr:uid="{00000000-0005-0000-0000-000002480000}"/>
    <cellStyle name="쉼표 [0] 3 2 2 7 4 2" xfId="16492" xr:uid="{00000000-0005-0000-0000-000003480000}"/>
    <cellStyle name="쉼표 [0] 3 2 2 7 5" xfId="16493" xr:uid="{00000000-0005-0000-0000-000004480000}"/>
    <cellStyle name="쉼표 [0] 3 2 2 7 6" xfId="39586" xr:uid="{00000000-0005-0000-0000-000005480000}"/>
    <cellStyle name="쉼표 [0] 3 2 2 8" xfId="16494" xr:uid="{00000000-0005-0000-0000-000006480000}"/>
    <cellStyle name="쉼표 [0] 3 2 2 8 2" xfId="16495" xr:uid="{00000000-0005-0000-0000-000007480000}"/>
    <cellStyle name="쉼표 [0] 3 2 2 8 2 2" xfId="16496" xr:uid="{00000000-0005-0000-0000-000008480000}"/>
    <cellStyle name="쉼표 [0] 3 2 2 8 2 3" xfId="39587" xr:uid="{00000000-0005-0000-0000-000009480000}"/>
    <cellStyle name="쉼표 [0] 3 2 2 8 3" xfId="16497" xr:uid="{00000000-0005-0000-0000-00000A480000}"/>
    <cellStyle name="쉼표 [0] 3 2 2 8 4" xfId="39588" xr:uid="{00000000-0005-0000-0000-00000B480000}"/>
    <cellStyle name="쉼표 [0] 3 2 2 9" xfId="16498" xr:uid="{00000000-0005-0000-0000-00000C480000}"/>
    <cellStyle name="쉼표 [0] 3 2 2 9 2" xfId="16499" xr:uid="{00000000-0005-0000-0000-00000D480000}"/>
    <cellStyle name="쉼표 [0] 3 2 2 9 2 2" xfId="16500" xr:uid="{00000000-0005-0000-0000-00000E480000}"/>
    <cellStyle name="쉼표 [0] 3 2 2 9 2 3" xfId="39589" xr:uid="{00000000-0005-0000-0000-00000F480000}"/>
    <cellStyle name="쉼표 [0] 3 2 2 9 3" xfId="16501" xr:uid="{00000000-0005-0000-0000-000010480000}"/>
    <cellStyle name="쉼표 [0] 3 2 2 9 4" xfId="39590" xr:uid="{00000000-0005-0000-0000-000011480000}"/>
    <cellStyle name="쉼표 [0] 3 2 3" xfId="16502" xr:uid="{00000000-0005-0000-0000-000012480000}"/>
    <cellStyle name="쉼표 [0] 3 2 3 10" xfId="16503" xr:uid="{00000000-0005-0000-0000-000013480000}"/>
    <cellStyle name="쉼표 [0] 3 2 3 10 2" xfId="16504" xr:uid="{00000000-0005-0000-0000-000014480000}"/>
    <cellStyle name="쉼표 [0] 3 2 3 11" xfId="16505" xr:uid="{00000000-0005-0000-0000-000015480000}"/>
    <cellStyle name="쉼표 [0] 3 2 3 12" xfId="39591" xr:uid="{00000000-0005-0000-0000-000016480000}"/>
    <cellStyle name="쉼표 [0] 3 2 3 2" xfId="16506" xr:uid="{00000000-0005-0000-0000-000017480000}"/>
    <cellStyle name="쉼표 [0] 3 2 3 2 10" xfId="16507" xr:uid="{00000000-0005-0000-0000-000018480000}"/>
    <cellStyle name="쉼표 [0] 3 2 3 2 11" xfId="39592" xr:uid="{00000000-0005-0000-0000-000019480000}"/>
    <cellStyle name="쉼표 [0] 3 2 3 2 2" xfId="16508" xr:uid="{00000000-0005-0000-0000-00001A480000}"/>
    <cellStyle name="쉼표 [0] 3 2 3 2 2 2" xfId="16509" xr:uid="{00000000-0005-0000-0000-00001B480000}"/>
    <cellStyle name="쉼표 [0] 3 2 3 2 2 2 2" xfId="16510" xr:uid="{00000000-0005-0000-0000-00001C480000}"/>
    <cellStyle name="쉼표 [0] 3 2 3 2 2 2 2 2" xfId="16511" xr:uid="{00000000-0005-0000-0000-00001D480000}"/>
    <cellStyle name="쉼표 [0] 3 2 3 2 2 2 2 2 2" xfId="16512" xr:uid="{00000000-0005-0000-0000-00001E480000}"/>
    <cellStyle name="쉼표 [0] 3 2 3 2 2 2 2 2 2 2" xfId="16513" xr:uid="{00000000-0005-0000-0000-00001F480000}"/>
    <cellStyle name="쉼표 [0] 3 2 3 2 2 2 2 2 3" xfId="16514" xr:uid="{00000000-0005-0000-0000-000020480000}"/>
    <cellStyle name="쉼표 [0] 3 2 3 2 2 2 2 3" xfId="16515" xr:uid="{00000000-0005-0000-0000-000021480000}"/>
    <cellStyle name="쉼표 [0] 3 2 3 2 2 2 2 3 2" xfId="16516" xr:uid="{00000000-0005-0000-0000-000022480000}"/>
    <cellStyle name="쉼표 [0] 3 2 3 2 2 2 2 3 2 2" xfId="16517" xr:uid="{00000000-0005-0000-0000-000023480000}"/>
    <cellStyle name="쉼표 [0] 3 2 3 2 2 2 2 3 3" xfId="16518" xr:uid="{00000000-0005-0000-0000-000024480000}"/>
    <cellStyle name="쉼표 [0] 3 2 3 2 2 2 2 4" xfId="16519" xr:uid="{00000000-0005-0000-0000-000025480000}"/>
    <cellStyle name="쉼표 [0] 3 2 3 2 2 2 2 4 2" xfId="16520" xr:uid="{00000000-0005-0000-0000-000026480000}"/>
    <cellStyle name="쉼표 [0] 3 2 3 2 2 2 2 5" xfId="16521" xr:uid="{00000000-0005-0000-0000-000027480000}"/>
    <cellStyle name="쉼표 [0] 3 2 3 2 2 2 2 6" xfId="39593" xr:uid="{00000000-0005-0000-0000-000028480000}"/>
    <cellStyle name="쉼표 [0] 3 2 3 2 2 2 3" xfId="16522" xr:uid="{00000000-0005-0000-0000-000029480000}"/>
    <cellStyle name="쉼표 [0] 3 2 3 2 2 2 3 2" xfId="16523" xr:uid="{00000000-0005-0000-0000-00002A480000}"/>
    <cellStyle name="쉼표 [0] 3 2 3 2 2 2 3 2 2" xfId="16524" xr:uid="{00000000-0005-0000-0000-00002B480000}"/>
    <cellStyle name="쉼표 [0] 3 2 3 2 2 2 3 3" xfId="16525" xr:uid="{00000000-0005-0000-0000-00002C480000}"/>
    <cellStyle name="쉼표 [0] 3 2 3 2 2 2 4" xfId="16526" xr:uid="{00000000-0005-0000-0000-00002D480000}"/>
    <cellStyle name="쉼표 [0] 3 2 3 2 2 2 4 2" xfId="16527" xr:uid="{00000000-0005-0000-0000-00002E480000}"/>
    <cellStyle name="쉼표 [0] 3 2 3 2 2 2 4 2 2" xfId="16528" xr:uid="{00000000-0005-0000-0000-00002F480000}"/>
    <cellStyle name="쉼표 [0] 3 2 3 2 2 2 4 3" xfId="16529" xr:uid="{00000000-0005-0000-0000-000030480000}"/>
    <cellStyle name="쉼표 [0] 3 2 3 2 2 2 5" xfId="16530" xr:uid="{00000000-0005-0000-0000-000031480000}"/>
    <cellStyle name="쉼표 [0] 3 2 3 2 2 2 5 2" xfId="16531" xr:uid="{00000000-0005-0000-0000-000032480000}"/>
    <cellStyle name="쉼표 [0] 3 2 3 2 2 2 6" xfId="16532" xr:uid="{00000000-0005-0000-0000-000033480000}"/>
    <cellStyle name="쉼표 [0] 3 2 3 2 2 2 7" xfId="39594" xr:uid="{00000000-0005-0000-0000-000034480000}"/>
    <cellStyle name="쉼표 [0] 3 2 3 2 2 3" xfId="16533" xr:uid="{00000000-0005-0000-0000-000035480000}"/>
    <cellStyle name="쉼표 [0] 3 2 3 2 2 3 2" xfId="16534" xr:uid="{00000000-0005-0000-0000-000036480000}"/>
    <cellStyle name="쉼표 [0] 3 2 3 2 2 3 2 2" xfId="16535" xr:uid="{00000000-0005-0000-0000-000037480000}"/>
    <cellStyle name="쉼표 [0] 3 2 3 2 2 3 2 2 2" xfId="16536" xr:uid="{00000000-0005-0000-0000-000038480000}"/>
    <cellStyle name="쉼표 [0] 3 2 3 2 2 3 2 3" xfId="16537" xr:uid="{00000000-0005-0000-0000-000039480000}"/>
    <cellStyle name="쉼표 [0] 3 2 3 2 2 3 2 4" xfId="39595" xr:uid="{00000000-0005-0000-0000-00003A480000}"/>
    <cellStyle name="쉼표 [0] 3 2 3 2 2 3 3" xfId="16538" xr:uid="{00000000-0005-0000-0000-00003B480000}"/>
    <cellStyle name="쉼표 [0] 3 2 3 2 2 3 3 2" xfId="16539" xr:uid="{00000000-0005-0000-0000-00003C480000}"/>
    <cellStyle name="쉼표 [0] 3 2 3 2 2 3 3 2 2" xfId="16540" xr:uid="{00000000-0005-0000-0000-00003D480000}"/>
    <cellStyle name="쉼표 [0] 3 2 3 2 2 3 3 3" xfId="16541" xr:uid="{00000000-0005-0000-0000-00003E480000}"/>
    <cellStyle name="쉼표 [0] 3 2 3 2 2 3 4" xfId="16542" xr:uid="{00000000-0005-0000-0000-00003F480000}"/>
    <cellStyle name="쉼표 [0] 3 2 3 2 2 3 4 2" xfId="16543" xr:uid="{00000000-0005-0000-0000-000040480000}"/>
    <cellStyle name="쉼표 [0] 3 2 3 2 2 3 5" xfId="16544" xr:uid="{00000000-0005-0000-0000-000041480000}"/>
    <cellStyle name="쉼표 [0] 3 2 3 2 2 3 6" xfId="39596" xr:uid="{00000000-0005-0000-0000-000042480000}"/>
    <cellStyle name="쉼표 [0] 3 2 3 2 2 4" xfId="16545" xr:uid="{00000000-0005-0000-0000-000043480000}"/>
    <cellStyle name="쉼표 [0] 3 2 3 2 2 4 2" xfId="16546" xr:uid="{00000000-0005-0000-0000-000044480000}"/>
    <cellStyle name="쉼표 [0] 3 2 3 2 2 4 2 2" xfId="16547" xr:uid="{00000000-0005-0000-0000-000045480000}"/>
    <cellStyle name="쉼표 [0] 3 2 3 2 2 4 2 2 2" xfId="16548" xr:uid="{00000000-0005-0000-0000-000046480000}"/>
    <cellStyle name="쉼표 [0] 3 2 3 2 2 4 2 3" xfId="16549" xr:uid="{00000000-0005-0000-0000-000047480000}"/>
    <cellStyle name="쉼표 [0] 3 2 3 2 2 4 3" xfId="16550" xr:uid="{00000000-0005-0000-0000-000048480000}"/>
    <cellStyle name="쉼표 [0] 3 2 3 2 2 4 3 2" xfId="16551" xr:uid="{00000000-0005-0000-0000-000049480000}"/>
    <cellStyle name="쉼표 [0] 3 2 3 2 2 4 3 2 2" xfId="16552" xr:uid="{00000000-0005-0000-0000-00004A480000}"/>
    <cellStyle name="쉼표 [0] 3 2 3 2 2 4 3 3" xfId="16553" xr:uid="{00000000-0005-0000-0000-00004B480000}"/>
    <cellStyle name="쉼표 [0] 3 2 3 2 2 4 4" xfId="16554" xr:uid="{00000000-0005-0000-0000-00004C480000}"/>
    <cellStyle name="쉼표 [0] 3 2 3 2 2 4 4 2" xfId="16555" xr:uid="{00000000-0005-0000-0000-00004D480000}"/>
    <cellStyle name="쉼표 [0] 3 2 3 2 2 4 5" xfId="16556" xr:uid="{00000000-0005-0000-0000-00004E480000}"/>
    <cellStyle name="쉼표 [0] 3 2 3 2 2 4 6" xfId="39597" xr:uid="{00000000-0005-0000-0000-00004F480000}"/>
    <cellStyle name="쉼표 [0] 3 2 3 2 2 5" xfId="16557" xr:uid="{00000000-0005-0000-0000-000050480000}"/>
    <cellStyle name="쉼표 [0] 3 2 3 2 2 5 2" xfId="16558" xr:uid="{00000000-0005-0000-0000-000051480000}"/>
    <cellStyle name="쉼표 [0] 3 2 3 2 2 5 2 2" xfId="16559" xr:uid="{00000000-0005-0000-0000-000052480000}"/>
    <cellStyle name="쉼표 [0] 3 2 3 2 2 5 3" xfId="16560" xr:uid="{00000000-0005-0000-0000-000053480000}"/>
    <cellStyle name="쉼표 [0] 3 2 3 2 2 6" xfId="16561" xr:uid="{00000000-0005-0000-0000-000054480000}"/>
    <cellStyle name="쉼표 [0] 3 2 3 2 2 6 2" xfId="16562" xr:uid="{00000000-0005-0000-0000-000055480000}"/>
    <cellStyle name="쉼표 [0] 3 2 3 2 2 6 2 2" xfId="16563" xr:uid="{00000000-0005-0000-0000-000056480000}"/>
    <cellStyle name="쉼표 [0] 3 2 3 2 2 6 3" xfId="16564" xr:uid="{00000000-0005-0000-0000-000057480000}"/>
    <cellStyle name="쉼표 [0] 3 2 3 2 2 7" xfId="16565" xr:uid="{00000000-0005-0000-0000-000058480000}"/>
    <cellStyle name="쉼표 [0] 3 2 3 2 2 7 2" xfId="16566" xr:uid="{00000000-0005-0000-0000-000059480000}"/>
    <cellStyle name="쉼표 [0] 3 2 3 2 2 8" xfId="16567" xr:uid="{00000000-0005-0000-0000-00005A480000}"/>
    <cellStyle name="쉼표 [0] 3 2 3 2 2 9" xfId="39598" xr:uid="{00000000-0005-0000-0000-00005B480000}"/>
    <cellStyle name="쉼표 [0] 3 2 3 2 3" xfId="16568" xr:uid="{00000000-0005-0000-0000-00005C480000}"/>
    <cellStyle name="쉼표 [0] 3 2 3 2 3 2" xfId="16569" xr:uid="{00000000-0005-0000-0000-00005D480000}"/>
    <cellStyle name="쉼표 [0] 3 2 3 2 3 2 2" xfId="16570" xr:uid="{00000000-0005-0000-0000-00005E480000}"/>
    <cellStyle name="쉼표 [0] 3 2 3 2 3 2 2 2" xfId="16571" xr:uid="{00000000-0005-0000-0000-00005F480000}"/>
    <cellStyle name="쉼표 [0] 3 2 3 2 3 2 2 2 2" xfId="16572" xr:uid="{00000000-0005-0000-0000-000060480000}"/>
    <cellStyle name="쉼표 [0] 3 2 3 2 3 2 2 2 2 2" xfId="16573" xr:uid="{00000000-0005-0000-0000-000061480000}"/>
    <cellStyle name="쉼표 [0] 3 2 3 2 3 2 2 2 3" xfId="16574" xr:uid="{00000000-0005-0000-0000-000062480000}"/>
    <cellStyle name="쉼표 [0] 3 2 3 2 3 2 2 3" xfId="16575" xr:uid="{00000000-0005-0000-0000-000063480000}"/>
    <cellStyle name="쉼표 [0] 3 2 3 2 3 2 2 3 2" xfId="16576" xr:uid="{00000000-0005-0000-0000-000064480000}"/>
    <cellStyle name="쉼표 [0] 3 2 3 2 3 2 2 3 2 2" xfId="16577" xr:uid="{00000000-0005-0000-0000-000065480000}"/>
    <cellStyle name="쉼표 [0] 3 2 3 2 3 2 2 3 3" xfId="16578" xr:uid="{00000000-0005-0000-0000-000066480000}"/>
    <cellStyle name="쉼표 [0] 3 2 3 2 3 2 2 4" xfId="16579" xr:uid="{00000000-0005-0000-0000-000067480000}"/>
    <cellStyle name="쉼표 [0] 3 2 3 2 3 2 2 4 2" xfId="16580" xr:uid="{00000000-0005-0000-0000-000068480000}"/>
    <cellStyle name="쉼표 [0] 3 2 3 2 3 2 2 5" xfId="16581" xr:uid="{00000000-0005-0000-0000-000069480000}"/>
    <cellStyle name="쉼표 [0] 3 2 3 2 3 2 3" xfId="16582" xr:uid="{00000000-0005-0000-0000-00006A480000}"/>
    <cellStyle name="쉼표 [0] 3 2 3 2 3 2 3 2" xfId="16583" xr:uid="{00000000-0005-0000-0000-00006B480000}"/>
    <cellStyle name="쉼표 [0] 3 2 3 2 3 2 3 2 2" xfId="16584" xr:uid="{00000000-0005-0000-0000-00006C480000}"/>
    <cellStyle name="쉼표 [0] 3 2 3 2 3 2 3 3" xfId="16585" xr:uid="{00000000-0005-0000-0000-00006D480000}"/>
    <cellStyle name="쉼표 [0] 3 2 3 2 3 2 4" xfId="16586" xr:uid="{00000000-0005-0000-0000-00006E480000}"/>
    <cellStyle name="쉼표 [0] 3 2 3 2 3 2 4 2" xfId="16587" xr:uid="{00000000-0005-0000-0000-00006F480000}"/>
    <cellStyle name="쉼표 [0] 3 2 3 2 3 2 4 2 2" xfId="16588" xr:uid="{00000000-0005-0000-0000-000070480000}"/>
    <cellStyle name="쉼표 [0] 3 2 3 2 3 2 4 3" xfId="16589" xr:uid="{00000000-0005-0000-0000-000071480000}"/>
    <cellStyle name="쉼표 [0] 3 2 3 2 3 2 5" xfId="16590" xr:uid="{00000000-0005-0000-0000-000072480000}"/>
    <cellStyle name="쉼표 [0] 3 2 3 2 3 2 5 2" xfId="16591" xr:uid="{00000000-0005-0000-0000-000073480000}"/>
    <cellStyle name="쉼표 [0] 3 2 3 2 3 2 6" xfId="16592" xr:uid="{00000000-0005-0000-0000-000074480000}"/>
    <cellStyle name="쉼표 [0] 3 2 3 2 3 2 7" xfId="39599" xr:uid="{00000000-0005-0000-0000-000075480000}"/>
    <cellStyle name="쉼표 [0] 3 2 3 2 3 3" xfId="16593" xr:uid="{00000000-0005-0000-0000-000076480000}"/>
    <cellStyle name="쉼표 [0] 3 2 3 2 3 3 2" xfId="16594" xr:uid="{00000000-0005-0000-0000-000077480000}"/>
    <cellStyle name="쉼표 [0] 3 2 3 2 3 3 2 2" xfId="16595" xr:uid="{00000000-0005-0000-0000-000078480000}"/>
    <cellStyle name="쉼표 [0] 3 2 3 2 3 3 2 2 2" xfId="16596" xr:uid="{00000000-0005-0000-0000-000079480000}"/>
    <cellStyle name="쉼표 [0] 3 2 3 2 3 3 2 3" xfId="16597" xr:uid="{00000000-0005-0000-0000-00007A480000}"/>
    <cellStyle name="쉼표 [0] 3 2 3 2 3 3 3" xfId="16598" xr:uid="{00000000-0005-0000-0000-00007B480000}"/>
    <cellStyle name="쉼표 [0] 3 2 3 2 3 3 3 2" xfId="16599" xr:uid="{00000000-0005-0000-0000-00007C480000}"/>
    <cellStyle name="쉼표 [0] 3 2 3 2 3 3 3 2 2" xfId="16600" xr:uid="{00000000-0005-0000-0000-00007D480000}"/>
    <cellStyle name="쉼표 [0] 3 2 3 2 3 3 3 3" xfId="16601" xr:uid="{00000000-0005-0000-0000-00007E480000}"/>
    <cellStyle name="쉼표 [0] 3 2 3 2 3 3 4" xfId="16602" xr:uid="{00000000-0005-0000-0000-00007F480000}"/>
    <cellStyle name="쉼표 [0] 3 2 3 2 3 3 4 2" xfId="16603" xr:uid="{00000000-0005-0000-0000-000080480000}"/>
    <cellStyle name="쉼표 [0] 3 2 3 2 3 3 5" xfId="16604" xr:uid="{00000000-0005-0000-0000-000081480000}"/>
    <cellStyle name="쉼표 [0] 3 2 3 2 3 4" xfId="16605" xr:uid="{00000000-0005-0000-0000-000082480000}"/>
    <cellStyle name="쉼표 [0] 3 2 3 2 3 4 2" xfId="16606" xr:uid="{00000000-0005-0000-0000-000083480000}"/>
    <cellStyle name="쉼표 [0] 3 2 3 2 3 4 2 2" xfId="16607" xr:uid="{00000000-0005-0000-0000-000084480000}"/>
    <cellStyle name="쉼표 [0] 3 2 3 2 3 4 2 2 2" xfId="16608" xr:uid="{00000000-0005-0000-0000-000085480000}"/>
    <cellStyle name="쉼표 [0] 3 2 3 2 3 4 2 3" xfId="16609" xr:uid="{00000000-0005-0000-0000-000086480000}"/>
    <cellStyle name="쉼표 [0] 3 2 3 2 3 4 3" xfId="16610" xr:uid="{00000000-0005-0000-0000-000087480000}"/>
    <cellStyle name="쉼표 [0] 3 2 3 2 3 4 3 2" xfId="16611" xr:uid="{00000000-0005-0000-0000-000088480000}"/>
    <cellStyle name="쉼표 [0] 3 2 3 2 3 4 3 2 2" xfId="16612" xr:uid="{00000000-0005-0000-0000-000089480000}"/>
    <cellStyle name="쉼표 [0] 3 2 3 2 3 4 3 3" xfId="16613" xr:uid="{00000000-0005-0000-0000-00008A480000}"/>
    <cellStyle name="쉼표 [0] 3 2 3 2 3 4 4" xfId="16614" xr:uid="{00000000-0005-0000-0000-00008B480000}"/>
    <cellStyle name="쉼표 [0] 3 2 3 2 3 4 4 2" xfId="16615" xr:uid="{00000000-0005-0000-0000-00008C480000}"/>
    <cellStyle name="쉼표 [0] 3 2 3 2 3 4 5" xfId="16616" xr:uid="{00000000-0005-0000-0000-00008D480000}"/>
    <cellStyle name="쉼표 [0] 3 2 3 2 3 5" xfId="16617" xr:uid="{00000000-0005-0000-0000-00008E480000}"/>
    <cellStyle name="쉼표 [0] 3 2 3 2 3 5 2" xfId="16618" xr:uid="{00000000-0005-0000-0000-00008F480000}"/>
    <cellStyle name="쉼표 [0] 3 2 3 2 3 5 2 2" xfId="16619" xr:uid="{00000000-0005-0000-0000-000090480000}"/>
    <cellStyle name="쉼표 [0] 3 2 3 2 3 5 3" xfId="16620" xr:uid="{00000000-0005-0000-0000-000091480000}"/>
    <cellStyle name="쉼표 [0] 3 2 3 2 3 6" xfId="16621" xr:uid="{00000000-0005-0000-0000-000092480000}"/>
    <cellStyle name="쉼표 [0] 3 2 3 2 3 6 2" xfId="16622" xr:uid="{00000000-0005-0000-0000-000093480000}"/>
    <cellStyle name="쉼표 [0] 3 2 3 2 3 6 2 2" xfId="16623" xr:uid="{00000000-0005-0000-0000-000094480000}"/>
    <cellStyle name="쉼표 [0] 3 2 3 2 3 6 3" xfId="16624" xr:uid="{00000000-0005-0000-0000-000095480000}"/>
    <cellStyle name="쉼표 [0] 3 2 3 2 3 7" xfId="16625" xr:uid="{00000000-0005-0000-0000-000096480000}"/>
    <cellStyle name="쉼표 [0] 3 2 3 2 3 7 2" xfId="16626" xr:uid="{00000000-0005-0000-0000-000097480000}"/>
    <cellStyle name="쉼표 [0] 3 2 3 2 3 8" xfId="16627" xr:uid="{00000000-0005-0000-0000-000098480000}"/>
    <cellStyle name="쉼표 [0] 3 2 3 2 3 9" xfId="39600" xr:uid="{00000000-0005-0000-0000-000099480000}"/>
    <cellStyle name="쉼표 [0] 3 2 3 2 4" xfId="16628" xr:uid="{00000000-0005-0000-0000-00009A480000}"/>
    <cellStyle name="쉼표 [0] 3 2 3 2 4 2" xfId="16629" xr:uid="{00000000-0005-0000-0000-00009B480000}"/>
    <cellStyle name="쉼표 [0] 3 2 3 2 4 2 2" xfId="16630" xr:uid="{00000000-0005-0000-0000-00009C480000}"/>
    <cellStyle name="쉼표 [0] 3 2 3 2 4 2 2 2" xfId="16631" xr:uid="{00000000-0005-0000-0000-00009D480000}"/>
    <cellStyle name="쉼표 [0] 3 2 3 2 4 2 2 2 2" xfId="16632" xr:uid="{00000000-0005-0000-0000-00009E480000}"/>
    <cellStyle name="쉼표 [0] 3 2 3 2 4 2 2 3" xfId="16633" xr:uid="{00000000-0005-0000-0000-00009F480000}"/>
    <cellStyle name="쉼표 [0] 3 2 3 2 4 2 3" xfId="16634" xr:uid="{00000000-0005-0000-0000-0000A0480000}"/>
    <cellStyle name="쉼표 [0] 3 2 3 2 4 2 3 2" xfId="16635" xr:uid="{00000000-0005-0000-0000-0000A1480000}"/>
    <cellStyle name="쉼표 [0] 3 2 3 2 4 2 3 2 2" xfId="16636" xr:uid="{00000000-0005-0000-0000-0000A2480000}"/>
    <cellStyle name="쉼표 [0] 3 2 3 2 4 2 3 3" xfId="16637" xr:uid="{00000000-0005-0000-0000-0000A3480000}"/>
    <cellStyle name="쉼표 [0] 3 2 3 2 4 2 4" xfId="16638" xr:uid="{00000000-0005-0000-0000-0000A4480000}"/>
    <cellStyle name="쉼표 [0] 3 2 3 2 4 2 4 2" xfId="16639" xr:uid="{00000000-0005-0000-0000-0000A5480000}"/>
    <cellStyle name="쉼표 [0] 3 2 3 2 4 2 5" xfId="16640" xr:uid="{00000000-0005-0000-0000-0000A6480000}"/>
    <cellStyle name="쉼표 [0] 3 2 3 2 4 2 6" xfId="39601" xr:uid="{00000000-0005-0000-0000-0000A7480000}"/>
    <cellStyle name="쉼표 [0] 3 2 3 2 4 3" xfId="16641" xr:uid="{00000000-0005-0000-0000-0000A8480000}"/>
    <cellStyle name="쉼표 [0] 3 2 3 2 4 3 2" xfId="16642" xr:uid="{00000000-0005-0000-0000-0000A9480000}"/>
    <cellStyle name="쉼표 [0] 3 2 3 2 4 3 2 2" xfId="16643" xr:uid="{00000000-0005-0000-0000-0000AA480000}"/>
    <cellStyle name="쉼표 [0] 3 2 3 2 4 3 3" xfId="16644" xr:uid="{00000000-0005-0000-0000-0000AB480000}"/>
    <cellStyle name="쉼표 [0] 3 2 3 2 4 4" xfId="16645" xr:uid="{00000000-0005-0000-0000-0000AC480000}"/>
    <cellStyle name="쉼표 [0] 3 2 3 2 4 4 2" xfId="16646" xr:uid="{00000000-0005-0000-0000-0000AD480000}"/>
    <cellStyle name="쉼표 [0] 3 2 3 2 4 4 2 2" xfId="16647" xr:uid="{00000000-0005-0000-0000-0000AE480000}"/>
    <cellStyle name="쉼표 [0] 3 2 3 2 4 4 3" xfId="16648" xr:uid="{00000000-0005-0000-0000-0000AF480000}"/>
    <cellStyle name="쉼표 [0] 3 2 3 2 4 5" xfId="16649" xr:uid="{00000000-0005-0000-0000-0000B0480000}"/>
    <cellStyle name="쉼표 [0] 3 2 3 2 4 5 2" xfId="16650" xr:uid="{00000000-0005-0000-0000-0000B1480000}"/>
    <cellStyle name="쉼표 [0] 3 2 3 2 4 6" xfId="16651" xr:uid="{00000000-0005-0000-0000-0000B2480000}"/>
    <cellStyle name="쉼표 [0] 3 2 3 2 4 7" xfId="39602" xr:uid="{00000000-0005-0000-0000-0000B3480000}"/>
    <cellStyle name="쉼표 [0] 3 2 3 2 5" xfId="16652" xr:uid="{00000000-0005-0000-0000-0000B4480000}"/>
    <cellStyle name="쉼표 [0] 3 2 3 2 5 2" xfId="16653" xr:uid="{00000000-0005-0000-0000-0000B5480000}"/>
    <cellStyle name="쉼표 [0] 3 2 3 2 5 2 2" xfId="16654" xr:uid="{00000000-0005-0000-0000-0000B6480000}"/>
    <cellStyle name="쉼표 [0] 3 2 3 2 5 2 2 2" xfId="16655" xr:uid="{00000000-0005-0000-0000-0000B7480000}"/>
    <cellStyle name="쉼표 [0] 3 2 3 2 5 2 3" xfId="16656" xr:uid="{00000000-0005-0000-0000-0000B8480000}"/>
    <cellStyle name="쉼표 [0] 3 2 3 2 5 3" xfId="16657" xr:uid="{00000000-0005-0000-0000-0000B9480000}"/>
    <cellStyle name="쉼표 [0] 3 2 3 2 5 3 2" xfId="16658" xr:uid="{00000000-0005-0000-0000-0000BA480000}"/>
    <cellStyle name="쉼표 [0] 3 2 3 2 5 3 2 2" xfId="16659" xr:uid="{00000000-0005-0000-0000-0000BB480000}"/>
    <cellStyle name="쉼표 [0] 3 2 3 2 5 3 3" xfId="16660" xr:uid="{00000000-0005-0000-0000-0000BC480000}"/>
    <cellStyle name="쉼표 [0] 3 2 3 2 5 4" xfId="16661" xr:uid="{00000000-0005-0000-0000-0000BD480000}"/>
    <cellStyle name="쉼표 [0] 3 2 3 2 5 4 2" xfId="16662" xr:uid="{00000000-0005-0000-0000-0000BE480000}"/>
    <cellStyle name="쉼표 [0] 3 2 3 2 5 5" xfId="16663" xr:uid="{00000000-0005-0000-0000-0000BF480000}"/>
    <cellStyle name="쉼표 [0] 3 2 3 2 5 6" xfId="39603" xr:uid="{00000000-0005-0000-0000-0000C0480000}"/>
    <cellStyle name="쉼표 [0] 3 2 3 2 6" xfId="16664" xr:uid="{00000000-0005-0000-0000-0000C1480000}"/>
    <cellStyle name="쉼표 [0] 3 2 3 2 6 2" xfId="16665" xr:uid="{00000000-0005-0000-0000-0000C2480000}"/>
    <cellStyle name="쉼표 [0] 3 2 3 2 6 2 2" xfId="16666" xr:uid="{00000000-0005-0000-0000-0000C3480000}"/>
    <cellStyle name="쉼표 [0] 3 2 3 2 6 2 2 2" xfId="16667" xr:uid="{00000000-0005-0000-0000-0000C4480000}"/>
    <cellStyle name="쉼표 [0] 3 2 3 2 6 2 3" xfId="16668" xr:uid="{00000000-0005-0000-0000-0000C5480000}"/>
    <cellStyle name="쉼표 [0] 3 2 3 2 6 3" xfId="16669" xr:uid="{00000000-0005-0000-0000-0000C6480000}"/>
    <cellStyle name="쉼표 [0] 3 2 3 2 6 3 2" xfId="16670" xr:uid="{00000000-0005-0000-0000-0000C7480000}"/>
    <cellStyle name="쉼표 [0] 3 2 3 2 6 3 2 2" xfId="16671" xr:uid="{00000000-0005-0000-0000-0000C8480000}"/>
    <cellStyle name="쉼표 [0] 3 2 3 2 6 3 3" xfId="16672" xr:uid="{00000000-0005-0000-0000-0000C9480000}"/>
    <cellStyle name="쉼표 [0] 3 2 3 2 6 4" xfId="16673" xr:uid="{00000000-0005-0000-0000-0000CA480000}"/>
    <cellStyle name="쉼표 [0] 3 2 3 2 6 4 2" xfId="16674" xr:uid="{00000000-0005-0000-0000-0000CB480000}"/>
    <cellStyle name="쉼표 [0] 3 2 3 2 6 5" xfId="16675" xr:uid="{00000000-0005-0000-0000-0000CC480000}"/>
    <cellStyle name="쉼표 [0] 3 2 3 2 7" xfId="16676" xr:uid="{00000000-0005-0000-0000-0000CD480000}"/>
    <cellStyle name="쉼표 [0] 3 2 3 2 7 2" xfId="16677" xr:uid="{00000000-0005-0000-0000-0000CE480000}"/>
    <cellStyle name="쉼표 [0] 3 2 3 2 7 2 2" xfId="16678" xr:uid="{00000000-0005-0000-0000-0000CF480000}"/>
    <cellStyle name="쉼표 [0] 3 2 3 2 7 3" xfId="16679" xr:uid="{00000000-0005-0000-0000-0000D0480000}"/>
    <cellStyle name="쉼표 [0] 3 2 3 2 8" xfId="16680" xr:uid="{00000000-0005-0000-0000-0000D1480000}"/>
    <cellStyle name="쉼표 [0] 3 2 3 2 8 2" xfId="16681" xr:uid="{00000000-0005-0000-0000-0000D2480000}"/>
    <cellStyle name="쉼표 [0] 3 2 3 2 8 2 2" xfId="16682" xr:uid="{00000000-0005-0000-0000-0000D3480000}"/>
    <cellStyle name="쉼표 [0] 3 2 3 2 8 3" xfId="16683" xr:uid="{00000000-0005-0000-0000-0000D4480000}"/>
    <cellStyle name="쉼표 [0] 3 2 3 2 9" xfId="16684" xr:uid="{00000000-0005-0000-0000-0000D5480000}"/>
    <cellStyle name="쉼표 [0] 3 2 3 2 9 2" xfId="16685" xr:uid="{00000000-0005-0000-0000-0000D6480000}"/>
    <cellStyle name="쉼표 [0] 3 2 3 3" xfId="16686" xr:uid="{00000000-0005-0000-0000-0000D7480000}"/>
    <cellStyle name="쉼표 [0] 3 2 3 3 2" xfId="16687" xr:uid="{00000000-0005-0000-0000-0000D8480000}"/>
    <cellStyle name="쉼표 [0] 3 2 3 3 2 2" xfId="16688" xr:uid="{00000000-0005-0000-0000-0000D9480000}"/>
    <cellStyle name="쉼표 [0] 3 2 3 3 2 2 2" xfId="16689" xr:uid="{00000000-0005-0000-0000-0000DA480000}"/>
    <cellStyle name="쉼표 [0] 3 2 3 3 2 2 2 2" xfId="16690" xr:uid="{00000000-0005-0000-0000-0000DB480000}"/>
    <cellStyle name="쉼표 [0] 3 2 3 3 2 2 2 2 2" xfId="16691" xr:uid="{00000000-0005-0000-0000-0000DC480000}"/>
    <cellStyle name="쉼표 [0] 3 2 3 3 2 2 2 3" xfId="16692" xr:uid="{00000000-0005-0000-0000-0000DD480000}"/>
    <cellStyle name="쉼표 [0] 3 2 3 3 2 2 3" xfId="16693" xr:uid="{00000000-0005-0000-0000-0000DE480000}"/>
    <cellStyle name="쉼표 [0] 3 2 3 3 2 2 3 2" xfId="16694" xr:uid="{00000000-0005-0000-0000-0000DF480000}"/>
    <cellStyle name="쉼표 [0] 3 2 3 3 2 2 3 2 2" xfId="16695" xr:uid="{00000000-0005-0000-0000-0000E0480000}"/>
    <cellStyle name="쉼표 [0] 3 2 3 3 2 2 3 3" xfId="16696" xr:uid="{00000000-0005-0000-0000-0000E1480000}"/>
    <cellStyle name="쉼표 [0] 3 2 3 3 2 2 4" xfId="16697" xr:uid="{00000000-0005-0000-0000-0000E2480000}"/>
    <cellStyle name="쉼표 [0] 3 2 3 3 2 2 4 2" xfId="16698" xr:uid="{00000000-0005-0000-0000-0000E3480000}"/>
    <cellStyle name="쉼표 [0] 3 2 3 3 2 2 5" xfId="16699" xr:uid="{00000000-0005-0000-0000-0000E4480000}"/>
    <cellStyle name="쉼표 [0] 3 2 3 3 2 2 6" xfId="39604" xr:uid="{00000000-0005-0000-0000-0000E5480000}"/>
    <cellStyle name="쉼표 [0] 3 2 3 3 2 3" xfId="16700" xr:uid="{00000000-0005-0000-0000-0000E6480000}"/>
    <cellStyle name="쉼표 [0] 3 2 3 3 2 3 2" xfId="16701" xr:uid="{00000000-0005-0000-0000-0000E7480000}"/>
    <cellStyle name="쉼표 [0] 3 2 3 3 2 3 2 2" xfId="16702" xr:uid="{00000000-0005-0000-0000-0000E8480000}"/>
    <cellStyle name="쉼표 [0] 3 2 3 3 2 3 3" xfId="16703" xr:uid="{00000000-0005-0000-0000-0000E9480000}"/>
    <cellStyle name="쉼표 [0] 3 2 3 3 2 4" xfId="16704" xr:uid="{00000000-0005-0000-0000-0000EA480000}"/>
    <cellStyle name="쉼표 [0] 3 2 3 3 2 4 2" xfId="16705" xr:uid="{00000000-0005-0000-0000-0000EB480000}"/>
    <cellStyle name="쉼표 [0] 3 2 3 3 2 4 2 2" xfId="16706" xr:uid="{00000000-0005-0000-0000-0000EC480000}"/>
    <cellStyle name="쉼표 [0] 3 2 3 3 2 4 3" xfId="16707" xr:uid="{00000000-0005-0000-0000-0000ED480000}"/>
    <cellStyle name="쉼표 [0] 3 2 3 3 2 5" xfId="16708" xr:uid="{00000000-0005-0000-0000-0000EE480000}"/>
    <cellStyle name="쉼표 [0] 3 2 3 3 2 5 2" xfId="16709" xr:uid="{00000000-0005-0000-0000-0000EF480000}"/>
    <cellStyle name="쉼표 [0] 3 2 3 3 2 6" xfId="16710" xr:uid="{00000000-0005-0000-0000-0000F0480000}"/>
    <cellStyle name="쉼표 [0] 3 2 3 3 2 7" xfId="39605" xr:uid="{00000000-0005-0000-0000-0000F1480000}"/>
    <cellStyle name="쉼표 [0] 3 2 3 3 3" xfId="16711" xr:uid="{00000000-0005-0000-0000-0000F2480000}"/>
    <cellStyle name="쉼표 [0] 3 2 3 3 3 2" xfId="16712" xr:uid="{00000000-0005-0000-0000-0000F3480000}"/>
    <cellStyle name="쉼표 [0] 3 2 3 3 3 2 2" xfId="16713" xr:uid="{00000000-0005-0000-0000-0000F4480000}"/>
    <cellStyle name="쉼표 [0] 3 2 3 3 3 2 2 2" xfId="16714" xr:uid="{00000000-0005-0000-0000-0000F5480000}"/>
    <cellStyle name="쉼표 [0] 3 2 3 3 3 2 3" xfId="16715" xr:uid="{00000000-0005-0000-0000-0000F6480000}"/>
    <cellStyle name="쉼표 [0] 3 2 3 3 3 2 4" xfId="39606" xr:uid="{00000000-0005-0000-0000-0000F7480000}"/>
    <cellStyle name="쉼표 [0] 3 2 3 3 3 3" xfId="16716" xr:uid="{00000000-0005-0000-0000-0000F8480000}"/>
    <cellStyle name="쉼표 [0] 3 2 3 3 3 3 2" xfId="16717" xr:uid="{00000000-0005-0000-0000-0000F9480000}"/>
    <cellStyle name="쉼표 [0] 3 2 3 3 3 3 2 2" xfId="16718" xr:uid="{00000000-0005-0000-0000-0000FA480000}"/>
    <cellStyle name="쉼표 [0] 3 2 3 3 3 3 3" xfId="16719" xr:uid="{00000000-0005-0000-0000-0000FB480000}"/>
    <cellStyle name="쉼표 [0] 3 2 3 3 3 4" xfId="16720" xr:uid="{00000000-0005-0000-0000-0000FC480000}"/>
    <cellStyle name="쉼표 [0] 3 2 3 3 3 4 2" xfId="16721" xr:uid="{00000000-0005-0000-0000-0000FD480000}"/>
    <cellStyle name="쉼표 [0] 3 2 3 3 3 5" xfId="16722" xr:uid="{00000000-0005-0000-0000-0000FE480000}"/>
    <cellStyle name="쉼표 [0] 3 2 3 3 3 6" xfId="39607" xr:uid="{00000000-0005-0000-0000-0000FF480000}"/>
    <cellStyle name="쉼표 [0] 3 2 3 3 4" xfId="16723" xr:uid="{00000000-0005-0000-0000-000000490000}"/>
    <cellStyle name="쉼표 [0] 3 2 3 3 4 2" xfId="16724" xr:uid="{00000000-0005-0000-0000-000001490000}"/>
    <cellStyle name="쉼표 [0] 3 2 3 3 4 2 2" xfId="16725" xr:uid="{00000000-0005-0000-0000-000002490000}"/>
    <cellStyle name="쉼표 [0] 3 2 3 3 4 2 2 2" xfId="16726" xr:uid="{00000000-0005-0000-0000-000003490000}"/>
    <cellStyle name="쉼표 [0] 3 2 3 3 4 2 3" xfId="16727" xr:uid="{00000000-0005-0000-0000-000004490000}"/>
    <cellStyle name="쉼표 [0] 3 2 3 3 4 3" xfId="16728" xr:uid="{00000000-0005-0000-0000-000005490000}"/>
    <cellStyle name="쉼표 [0] 3 2 3 3 4 3 2" xfId="16729" xr:uid="{00000000-0005-0000-0000-000006490000}"/>
    <cellStyle name="쉼표 [0] 3 2 3 3 4 3 2 2" xfId="16730" xr:uid="{00000000-0005-0000-0000-000007490000}"/>
    <cellStyle name="쉼표 [0] 3 2 3 3 4 3 3" xfId="16731" xr:uid="{00000000-0005-0000-0000-000008490000}"/>
    <cellStyle name="쉼표 [0] 3 2 3 3 4 4" xfId="16732" xr:uid="{00000000-0005-0000-0000-000009490000}"/>
    <cellStyle name="쉼표 [0] 3 2 3 3 4 4 2" xfId="16733" xr:uid="{00000000-0005-0000-0000-00000A490000}"/>
    <cellStyle name="쉼표 [0] 3 2 3 3 4 5" xfId="16734" xr:uid="{00000000-0005-0000-0000-00000B490000}"/>
    <cellStyle name="쉼표 [0] 3 2 3 3 4 6" xfId="39608" xr:uid="{00000000-0005-0000-0000-00000C490000}"/>
    <cellStyle name="쉼표 [0] 3 2 3 3 5" xfId="16735" xr:uid="{00000000-0005-0000-0000-00000D490000}"/>
    <cellStyle name="쉼표 [0] 3 2 3 3 5 2" xfId="16736" xr:uid="{00000000-0005-0000-0000-00000E490000}"/>
    <cellStyle name="쉼표 [0] 3 2 3 3 5 2 2" xfId="16737" xr:uid="{00000000-0005-0000-0000-00000F490000}"/>
    <cellStyle name="쉼표 [0] 3 2 3 3 5 3" xfId="16738" xr:uid="{00000000-0005-0000-0000-000010490000}"/>
    <cellStyle name="쉼표 [0] 3 2 3 3 6" xfId="16739" xr:uid="{00000000-0005-0000-0000-000011490000}"/>
    <cellStyle name="쉼표 [0] 3 2 3 3 6 2" xfId="16740" xr:uid="{00000000-0005-0000-0000-000012490000}"/>
    <cellStyle name="쉼표 [0] 3 2 3 3 6 2 2" xfId="16741" xr:uid="{00000000-0005-0000-0000-000013490000}"/>
    <cellStyle name="쉼표 [0] 3 2 3 3 6 3" xfId="16742" xr:uid="{00000000-0005-0000-0000-000014490000}"/>
    <cellStyle name="쉼표 [0] 3 2 3 3 7" xfId="16743" xr:uid="{00000000-0005-0000-0000-000015490000}"/>
    <cellStyle name="쉼표 [0] 3 2 3 3 7 2" xfId="16744" xr:uid="{00000000-0005-0000-0000-000016490000}"/>
    <cellStyle name="쉼표 [0] 3 2 3 3 8" xfId="16745" xr:uid="{00000000-0005-0000-0000-000017490000}"/>
    <cellStyle name="쉼표 [0] 3 2 3 3 9" xfId="39609" xr:uid="{00000000-0005-0000-0000-000018490000}"/>
    <cellStyle name="쉼표 [0] 3 2 3 4" xfId="16746" xr:uid="{00000000-0005-0000-0000-000019490000}"/>
    <cellStyle name="쉼표 [0] 3 2 3 4 2" xfId="16747" xr:uid="{00000000-0005-0000-0000-00001A490000}"/>
    <cellStyle name="쉼표 [0] 3 2 3 4 2 2" xfId="16748" xr:uid="{00000000-0005-0000-0000-00001B490000}"/>
    <cellStyle name="쉼표 [0] 3 2 3 4 2 2 2" xfId="16749" xr:uid="{00000000-0005-0000-0000-00001C490000}"/>
    <cellStyle name="쉼표 [0] 3 2 3 4 2 2 2 2" xfId="16750" xr:uid="{00000000-0005-0000-0000-00001D490000}"/>
    <cellStyle name="쉼표 [0] 3 2 3 4 2 2 2 2 2" xfId="16751" xr:uid="{00000000-0005-0000-0000-00001E490000}"/>
    <cellStyle name="쉼표 [0] 3 2 3 4 2 2 2 3" xfId="16752" xr:uid="{00000000-0005-0000-0000-00001F490000}"/>
    <cellStyle name="쉼표 [0] 3 2 3 4 2 2 3" xfId="16753" xr:uid="{00000000-0005-0000-0000-000020490000}"/>
    <cellStyle name="쉼표 [0] 3 2 3 4 2 2 3 2" xfId="16754" xr:uid="{00000000-0005-0000-0000-000021490000}"/>
    <cellStyle name="쉼표 [0] 3 2 3 4 2 2 3 2 2" xfId="16755" xr:uid="{00000000-0005-0000-0000-000022490000}"/>
    <cellStyle name="쉼표 [0] 3 2 3 4 2 2 3 3" xfId="16756" xr:uid="{00000000-0005-0000-0000-000023490000}"/>
    <cellStyle name="쉼표 [0] 3 2 3 4 2 2 4" xfId="16757" xr:uid="{00000000-0005-0000-0000-000024490000}"/>
    <cellStyle name="쉼표 [0] 3 2 3 4 2 2 4 2" xfId="16758" xr:uid="{00000000-0005-0000-0000-000025490000}"/>
    <cellStyle name="쉼표 [0] 3 2 3 4 2 2 5" xfId="16759" xr:uid="{00000000-0005-0000-0000-000026490000}"/>
    <cellStyle name="쉼표 [0] 3 2 3 4 2 3" xfId="16760" xr:uid="{00000000-0005-0000-0000-000027490000}"/>
    <cellStyle name="쉼표 [0] 3 2 3 4 2 3 2" xfId="16761" xr:uid="{00000000-0005-0000-0000-000028490000}"/>
    <cellStyle name="쉼표 [0] 3 2 3 4 2 3 2 2" xfId="16762" xr:uid="{00000000-0005-0000-0000-000029490000}"/>
    <cellStyle name="쉼표 [0] 3 2 3 4 2 3 3" xfId="16763" xr:uid="{00000000-0005-0000-0000-00002A490000}"/>
    <cellStyle name="쉼표 [0] 3 2 3 4 2 4" xfId="16764" xr:uid="{00000000-0005-0000-0000-00002B490000}"/>
    <cellStyle name="쉼표 [0] 3 2 3 4 2 4 2" xfId="16765" xr:uid="{00000000-0005-0000-0000-00002C490000}"/>
    <cellStyle name="쉼표 [0] 3 2 3 4 2 4 2 2" xfId="16766" xr:uid="{00000000-0005-0000-0000-00002D490000}"/>
    <cellStyle name="쉼표 [0] 3 2 3 4 2 4 3" xfId="16767" xr:uid="{00000000-0005-0000-0000-00002E490000}"/>
    <cellStyle name="쉼표 [0] 3 2 3 4 2 5" xfId="16768" xr:uid="{00000000-0005-0000-0000-00002F490000}"/>
    <cellStyle name="쉼표 [0] 3 2 3 4 2 5 2" xfId="16769" xr:uid="{00000000-0005-0000-0000-000030490000}"/>
    <cellStyle name="쉼표 [0] 3 2 3 4 2 6" xfId="16770" xr:uid="{00000000-0005-0000-0000-000031490000}"/>
    <cellStyle name="쉼표 [0] 3 2 3 4 2 7" xfId="39610" xr:uid="{00000000-0005-0000-0000-000032490000}"/>
    <cellStyle name="쉼표 [0] 3 2 3 4 3" xfId="16771" xr:uid="{00000000-0005-0000-0000-000033490000}"/>
    <cellStyle name="쉼표 [0] 3 2 3 4 3 2" xfId="16772" xr:uid="{00000000-0005-0000-0000-000034490000}"/>
    <cellStyle name="쉼표 [0] 3 2 3 4 3 2 2" xfId="16773" xr:uid="{00000000-0005-0000-0000-000035490000}"/>
    <cellStyle name="쉼표 [0] 3 2 3 4 3 2 2 2" xfId="16774" xr:uid="{00000000-0005-0000-0000-000036490000}"/>
    <cellStyle name="쉼표 [0] 3 2 3 4 3 2 3" xfId="16775" xr:uid="{00000000-0005-0000-0000-000037490000}"/>
    <cellStyle name="쉼표 [0] 3 2 3 4 3 3" xfId="16776" xr:uid="{00000000-0005-0000-0000-000038490000}"/>
    <cellStyle name="쉼표 [0] 3 2 3 4 3 3 2" xfId="16777" xr:uid="{00000000-0005-0000-0000-000039490000}"/>
    <cellStyle name="쉼표 [0] 3 2 3 4 3 3 2 2" xfId="16778" xr:uid="{00000000-0005-0000-0000-00003A490000}"/>
    <cellStyle name="쉼표 [0] 3 2 3 4 3 3 3" xfId="16779" xr:uid="{00000000-0005-0000-0000-00003B490000}"/>
    <cellStyle name="쉼표 [0] 3 2 3 4 3 4" xfId="16780" xr:uid="{00000000-0005-0000-0000-00003C490000}"/>
    <cellStyle name="쉼표 [0] 3 2 3 4 3 4 2" xfId="16781" xr:uid="{00000000-0005-0000-0000-00003D490000}"/>
    <cellStyle name="쉼표 [0] 3 2 3 4 3 5" xfId="16782" xr:uid="{00000000-0005-0000-0000-00003E490000}"/>
    <cellStyle name="쉼표 [0] 3 2 3 4 4" xfId="16783" xr:uid="{00000000-0005-0000-0000-00003F490000}"/>
    <cellStyle name="쉼표 [0] 3 2 3 4 4 2" xfId="16784" xr:uid="{00000000-0005-0000-0000-000040490000}"/>
    <cellStyle name="쉼표 [0] 3 2 3 4 4 2 2" xfId="16785" xr:uid="{00000000-0005-0000-0000-000041490000}"/>
    <cellStyle name="쉼표 [0] 3 2 3 4 4 2 2 2" xfId="16786" xr:uid="{00000000-0005-0000-0000-000042490000}"/>
    <cellStyle name="쉼표 [0] 3 2 3 4 4 2 3" xfId="16787" xr:uid="{00000000-0005-0000-0000-000043490000}"/>
    <cellStyle name="쉼표 [0] 3 2 3 4 4 3" xfId="16788" xr:uid="{00000000-0005-0000-0000-000044490000}"/>
    <cellStyle name="쉼표 [0] 3 2 3 4 4 3 2" xfId="16789" xr:uid="{00000000-0005-0000-0000-000045490000}"/>
    <cellStyle name="쉼표 [0] 3 2 3 4 4 3 2 2" xfId="16790" xr:uid="{00000000-0005-0000-0000-000046490000}"/>
    <cellStyle name="쉼표 [0] 3 2 3 4 4 3 3" xfId="16791" xr:uid="{00000000-0005-0000-0000-000047490000}"/>
    <cellStyle name="쉼표 [0] 3 2 3 4 4 4" xfId="16792" xr:uid="{00000000-0005-0000-0000-000048490000}"/>
    <cellStyle name="쉼표 [0] 3 2 3 4 4 4 2" xfId="16793" xr:uid="{00000000-0005-0000-0000-000049490000}"/>
    <cellStyle name="쉼표 [0] 3 2 3 4 4 5" xfId="16794" xr:uid="{00000000-0005-0000-0000-00004A490000}"/>
    <cellStyle name="쉼표 [0] 3 2 3 4 5" xfId="16795" xr:uid="{00000000-0005-0000-0000-00004B490000}"/>
    <cellStyle name="쉼표 [0] 3 2 3 4 5 2" xfId="16796" xr:uid="{00000000-0005-0000-0000-00004C490000}"/>
    <cellStyle name="쉼표 [0] 3 2 3 4 5 2 2" xfId="16797" xr:uid="{00000000-0005-0000-0000-00004D490000}"/>
    <cellStyle name="쉼표 [0] 3 2 3 4 5 3" xfId="16798" xr:uid="{00000000-0005-0000-0000-00004E490000}"/>
    <cellStyle name="쉼표 [0] 3 2 3 4 6" xfId="16799" xr:uid="{00000000-0005-0000-0000-00004F490000}"/>
    <cellStyle name="쉼표 [0] 3 2 3 4 6 2" xfId="16800" xr:uid="{00000000-0005-0000-0000-000050490000}"/>
    <cellStyle name="쉼표 [0] 3 2 3 4 6 2 2" xfId="16801" xr:uid="{00000000-0005-0000-0000-000051490000}"/>
    <cellStyle name="쉼표 [0] 3 2 3 4 6 3" xfId="16802" xr:uid="{00000000-0005-0000-0000-000052490000}"/>
    <cellStyle name="쉼표 [0] 3 2 3 4 7" xfId="16803" xr:uid="{00000000-0005-0000-0000-000053490000}"/>
    <cellStyle name="쉼표 [0] 3 2 3 4 7 2" xfId="16804" xr:uid="{00000000-0005-0000-0000-000054490000}"/>
    <cellStyle name="쉼표 [0] 3 2 3 4 8" xfId="16805" xr:uid="{00000000-0005-0000-0000-000055490000}"/>
    <cellStyle name="쉼표 [0] 3 2 3 4 9" xfId="39611" xr:uid="{00000000-0005-0000-0000-000056490000}"/>
    <cellStyle name="쉼표 [0] 3 2 3 5" xfId="16806" xr:uid="{00000000-0005-0000-0000-000057490000}"/>
    <cellStyle name="쉼표 [0] 3 2 3 5 2" xfId="16807" xr:uid="{00000000-0005-0000-0000-000058490000}"/>
    <cellStyle name="쉼표 [0] 3 2 3 5 2 2" xfId="16808" xr:uid="{00000000-0005-0000-0000-000059490000}"/>
    <cellStyle name="쉼표 [0] 3 2 3 5 2 2 2" xfId="16809" xr:uid="{00000000-0005-0000-0000-00005A490000}"/>
    <cellStyle name="쉼표 [0] 3 2 3 5 2 2 2 2" xfId="16810" xr:uid="{00000000-0005-0000-0000-00005B490000}"/>
    <cellStyle name="쉼표 [0] 3 2 3 5 2 2 3" xfId="16811" xr:uid="{00000000-0005-0000-0000-00005C490000}"/>
    <cellStyle name="쉼표 [0] 3 2 3 5 2 3" xfId="16812" xr:uid="{00000000-0005-0000-0000-00005D490000}"/>
    <cellStyle name="쉼표 [0] 3 2 3 5 2 3 2" xfId="16813" xr:uid="{00000000-0005-0000-0000-00005E490000}"/>
    <cellStyle name="쉼표 [0] 3 2 3 5 2 3 2 2" xfId="16814" xr:uid="{00000000-0005-0000-0000-00005F490000}"/>
    <cellStyle name="쉼표 [0] 3 2 3 5 2 3 3" xfId="16815" xr:uid="{00000000-0005-0000-0000-000060490000}"/>
    <cellStyle name="쉼표 [0] 3 2 3 5 2 4" xfId="16816" xr:uid="{00000000-0005-0000-0000-000061490000}"/>
    <cellStyle name="쉼표 [0] 3 2 3 5 2 4 2" xfId="16817" xr:uid="{00000000-0005-0000-0000-000062490000}"/>
    <cellStyle name="쉼표 [0] 3 2 3 5 2 5" xfId="16818" xr:uid="{00000000-0005-0000-0000-000063490000}"/>
    <cellStyle name="쉼표 [0] 3 2 3 5 2 6" xfId="39612" xr:uid="{00000000-0005-0000-0000-000064490000}"/>
    <cellStyle name="쉼표 [0] 3 2 3 5 3" xfId="16819" xr:uid="{00000000-0005-0000-0000-000065490000}"/>
    <cellStyle name="쉼표 [0] 3 2 3 5 3 2" xfId="16820" xr:uid="{00000000-0005-0000-0000-000066490000}"/>
    <cellStyle name="쉼표 [0] 3 2 3 5 3 2 2" xfId="16821" xr:uid="{00000000-0005-0000-0000-000067490000}"/>
    <cellStyle name="쉼표 [0] 3 2 3 5 3 3" xfId="16822" xr:uid="{00000000-0005-0000-0000-000068490000}"/>
    <cellStyle name="쉼표 [0] 3 2 3 5 4" xfId="16823" xr:uid="{00000000-0005-0000-0000-000069490000}"/>
    <cellStyle name="쉼표 [0] 3 2 3 5 4 2" xfId="16824" xr:uid="{00000000-0005-0000-0000-00006A490000}"/>
    <cellStyle name="쉼표 [0] 3 2 3 5 4 2 2" xfId="16825" xr:uid="{00000000-0005-0000-0000-00006B490000}"/>
    <cellStyle name="쉼표 [0] 3 2 3 5 4 3" xfId="16826" xr:uid="{00000000-0005-0000-0000-00006C490000}"/>
    <cellStyle name="쉼표 [0] 3 2 3 5 5" xfId="16827" xr:uid="{00000000-0005-0000-0000-00006D490000}"/>
    <cellStyle name="쉼표 [0] 3 2 3 5 5 2" xfId="16828" xr:uid="{00000000-0005-0000-0000-00006E490000}"/>
    <cellStyle name="쉼표 [0] 3 2 3 5 6" xfId="16829" xr:uid="{00000000-0005-0000-0000-00006F490000}"/>
    <cellStyle name="쉼표 [0] 3 2 3 5 7" xfId="39613" xr:uid="{00000000-0005-0000-0000-000070490000}"/>
    <cellStyle name="쉼표 [0] 3 2 3 6" xfId="16830" xr:uid="{00000000-0005-0000-0000-000071490000}"/>
    <cellStyle name="쉼표 [0] 3 2 3 6 2" xfId="16831" xr:uid="{00000000-0005-0000-0000-000072490000}"/>
    <cellStyle name="쉼표 [0] 3 2 3 6 2 2" xfId="16832" xr:uid="{00000000-0005-0000-0000-000073490000}"/>
    <cellStyle name="쉼표 [0] 3 2 3 6 2 2 2" xfId="16833" xr:uid="{00000000-0005-0000-0000-000074490000}"/>
    <cellStyle name="쉼표 [0] 3 2 3 6 2 3" xfId="16834" xr:uid="{00000000-0005-0000-0000-000075490000}"/>
    <cellStyle name="쉼표 [0] 3 2 3 6 3" xfId="16835" xr:uid="{00000000-0005-0000-0000-000076490000}"/>
    <cellStyle name="쉼표 [0] 3 2 3 6 3 2" xfId="16836" xr:uid="{00000000-0005-0000-0000-000077490000}"/>
    <cellStyle name="쉼표 [0] 3 2 3 6 3 2 2" xfId="16837" xr:uid="{00000000-0005-0000-0000-000078490000}"/>
    <cellStyle name="쉼표 [0] 3 2 3 6 3 3" xfId="16838" xr:uid="{00000000-0005-0000-0000-000079490000}"/>
    <cellStyle name="쉼표 [0] 3 2 3 6 4" xfId="16839" xr:uid="{00000000-0005-0000-0000-00007A490000}"/>
    <cellStyle name="쉼표 [0] 3 2 3 6 4 2" xfId="16840" xr:uid="{00000000-0005-0000-0000-00007B490000}"/>
    <cellStyle name="쉼표 [0] 3 2 3 6 5" xfId="16841" xr:uid="{00000000-0005-0000-0000-00007C490000}"/>
    <cellStyle name="쉼표 [0] 3 2 3 6 6" xfId="39614" xr:uid="{00000000-0005-0000-0000-00007D490000}"/>
    <cellStyle name="쉼표 [0] 3 2 3 7" xfId="16842" xr:uid="{00000000-0005-0000-0000-00007E490000}"/>
    <cellStyle name="쉼표 [0] 3 2 3 7 2" xfId="16843" xr:uid="{00000000-0005-0000-0000-00007F490000}"/>
    <cellStyle name="쉼표 [0] 3 2 3 7 2 2" xfId="16844" xr:uid="{00000000-0005-0000-0000-000080490000}"/>
    <cellStyle name="쉼표 [0] 3 2 3 7 2 2 2" xfId="16845" xr:uid="{00000000-0005-0000-0000-000081490000}"/>
    <cellStyle name="쉼표 [0] 3 2 3 7 2 3" xfId="16846" xr:uid="{00000000-0005-0000-0000-000082490000}"/>
    <cellStyle name="쉼표 [0] 3 2 3 7 3" xfId="16847" xr:uid="{00000000-0005-0000-0000-000083490000}"/>
    <cellStyle name="쉼표 [0] 3 2 3 7 3 2" xfId="16848" xr:uid="{00000000-0005-0000-0000-000084490000}"/>
    <cellStyle name="쉼표 [0] 3 2 3 7 3 2 2" xfId="16849" xr:uid="{00000000-0005-0000-0000-000085490000}"/>
    <cellStyle name="쉼표 [0] 3 2 3 7 3 3" xfId="16850" xr:uid="{00000000-0005-0000-0000-000086490000}"/>
    <cellStyle name="쉼표 [0] 3 2 3 7 4" xfId="16851" xr:uid="{00000000-0005-0000-0000-000087490000}"/>
    <cellStyle name="쉼표 [0] 3 2 3 7 4 2" xfId="16852" xr:uid="{00000000-0005-0000-0000-000088490000}"/>
    <cellStyle name="쉼표 [0] 3 2 3 7 5" xfId="16853" xr:uid="{00000000-0005-0000-0000-000089490000}"/>
    <cellStyle name="쉼표 [0] 3 2 3 8" xfId="16854" xr:uid="{00000000-0005-0000-0000-00008A490000}"/>
    <cellStyle name="쉼표 [0] 3 2 3 8 2" xfId="16855" xr:uid="{00000000-0005-0000-0000-00008B490000}"/>
    <cellStyle name="쉼표 [0] 3 2 3 8 2 2" xfId="16856" xr:uid="{00000000-0005-0000-0000-00008C490000}"/>
    <cellStyle name="쉼표 [0] 3 2 3 8 3" xfId="16857" xr:uid="{00000000-0005-0000-0000-00008D490000}"/>
    <cellStyle name="쉼표 [0] 3 2 3 9" xfId="16858" xr:uid="{00000000-0005-0000-0000-00008E490000}"/>
    <cellStyle name="쉼표 [0] 3 2 3 9 2" xfId="16859" xr:uid="{00000000-0005-0000-0000-00008F490000}"/>
    <cellStyle name="쉼표 [0] 3 2 3 9 2 2" xfId="16860" xr:uid="{00000000-0005-0000-0000-000090490000}"/>
    <cellStyle name="쉼표 [0] 3 2 3 9 3" xfId="16861" xr:uid="{00000000-0005-0000-0000-000091490000}"/>
    <cellStyle name="쉼표 [0] 3 2 4" xfId="16862" xr:uid="{00000000-0005-0000-0000-000092490000}"/>
    <cellStyle name="쉼표 [0] 3 2 4 10" xfId="16863" xr:uid="{00000000-0005-0000-0000-000093490000}"/>
    <cellStyle name="쉼표 [0] 3 2 4 11" xfId="39615" xr:uid="{00000000-0005-0000-0000-000094490000}"/>
    <cellStyle name="쉼표 [0] 3 2 4 2" xfId="16864" xr:uid="{00000000-0005-0000-0000-000095490000}"/>
    <cellStyle name="쉼표 [0] 3 2 4 2 2" xfId="16865" xr:uid="{00000000-0005-0000-0000-000096490000}"/>
    <cellStyle name="쉼표 [0] 3 2 4 2 2 2" xfId="16866" xr:uid="{00000000-0005-0000-0000-000097490000}"/>
    <cellStyle name="쉼표 [0] 3 2 4 2 2 2 2" xfId="16867" xr:uid="{00000000-0005-0000-0000-000098490000}"/>
    <cellStyle name="쉼표 [0] 3 2 4 2 2 2 2 2" xfId="16868" xr:uid="{00000000-0005-0000-0000-000099490000}"/>
    <cellStyle name="쉼표 [0] 3 2 4 2 2 2 2 2 2" xfId="16869" xr:uid="{00000000-0005-0000-0000-00009A490000}"/>
    <cellStyle name="쉼표 [0] 3 2 4 2 2 2 2 3" xfId="16870" xr:uid="{00000000-0005-0000-0000-00009B490000}"/>
    <cellStyle name="쉼표 [0] 3 2 4 2 2 2 3" xfId="16871" xr:uid="{00000000-0005-0000-0000-00009C490000}"/>
    <cellStyle name="쉼표 [0] 3 2 4 2 2 2 3 2" xfId="16872" xr:uid="{00000000-0005-0000-0000-00009D490000}"/>
    <cellStyle name="쉼표 [0] 3 2 4 2 2 2 3 2 2" xfId="16873" xr:uid="{00000000-0005-0000-0000-00009E490000}"/>
    <cellStyle name="쉼표 [0] 3 2 4 2 2 2 3 3" xfId="16874" xr:uid="{00000000-0005-0000-0000-00009F490000}"/>
    <cellStyle name="쉼표 [0] 3 2 4 2 2 2 4" xfId="16875" xr:uid="{00000000-0005-0000-0000-0000A0490000}"/>
    <cellStyle name="쉼표 [0] 3 2 4 2 2 2 4 2" xfId="16876" xr:uid="{00000000-0005-0000-0000-0000A1490000}"/>
    <cellStyle name="쉼표 [0] 3 2 4 2 2 2 5" xfId="16877" xr:uid="{00000000-0005-0000-0000-0000A2490000}"/>
    <cellStyle name="쉼표 [0] 3 2 4 2 2 2 6" xfId="39616" xr:uid="{00000000-0005-0000-0000-0000A3490000}"/>
    <cellStyle name="쉼표 [0] 3 2 4 2 2 3" xfId="16878" xr:uid="{00000000-0005-0000-0000-0000A4490000}"/>
    <cellStyle name="쉼표 [0] 3 2 4 2 2 3 2" xfId="16879" xr:uid="{00000000-0005-0000-0000-0000A5490000}"/>
    <cellStyle name="쉼표 [0] 3 2 4 2 2 3 2 2" xfId="16880" xr:uid="{00000000-0005-0000-0000-0000A6490000}"/>
    <cellStyle name="쉼표 [0] 3 2 4 2 2 3 3" xfId="16881" xr:uid="{00000000-0005-0000-0000-0000A7490000}"/>
    <cellStyle name="쉼표 [0] 3 2 4 2 2 4" xfId="16882" xr:uid="{00000000-0005-0000-0000-0000A8490000}"/>
    <cellStyle name="쉼표 [0] 3 2 4 2 2 4 2" xfId="16883" xr:uid="{00000000-0005-0000-0000-0000A9490000}"/>
    <cellStyle name="쉼표 [0] 3 2 4 2 2 4 2 2" xfId="16884" xr:uid="{00000000-0005-0000-0000-0000AA490000}"/>
    <cellStyle name="쉼표 [0] 3 2 4 2 2 4 3" xfId="16885" xr:uid="{00000000-0005-0000-0000-0000AB490000}"/>
    <cellStyle name="쉼표 [0] 3 2 4 2 2 5" xfId="16886" xr:uid="{00000000-0005-0000-0000-0000AC490000}"/>
    <cellStyle name="쉼표 [0] 3 2 4 2 2 5 2" xfId="16887" xr:uid="{00000000-0005-0000-0000-0000AD490000}"/>
    <cellStyle name="쉼표 [0] 3 2 4 2 2 6" xfId="16888" xr:uid="{00000000-0005-0000-0000-0000AE490000}"/>
    <cellStyle name="쉼표 [0] 3 2 4 2 2 7" xfId="39617" xr:uid="{00000000-0005-0000-0000-0000AF490000}"/>
    <cellStyle name="쉼표 [0] 3 2 4 2 3" xfId="16889" xr:uid="{00000000-0005-0000-0000-0000B0490000}"/>
    <cellStyle name="쉼표 [0] 3 2 4 2 3 2" xfId="16890" xr:uid="{00000000-0005-0000-0000-0000B1490000}"/>
    <cellStyle name="쉼표 [0] 3 2 4 2 3 2 2" xfId="16891" xr:uid="{00000000-0005-0000-0000-0000B2490000}"/>
    <cellStyle name="쉼표 [0] 3 2 4 2 3 2 2 2" xfId="16892" xr:uid="{00000000-0005-0000-0000-0000B3490000}"/>
    <cellStyle name="쉼표 [0] 3 2 4 2 3 2 3" xfId="16893" xr:uid="{00000000-0005-0000-0000-0000B4490000}"/>
    <cellStyle name="쉼표 [0] 3 2 4 2 3 2 4" xfId="39618" xr:uid="{00000000-0005-0000-0000-0000B5490000}"/>
    <cellStyle name="쉼표 [0] 3 2 4 2 3 3" xfId="16894" xr:uid="{00000000-0005-0000-0000-0000B6490000}"/>
    <cellStyle name="쉼표 [0] 3 2 4 2 3 3 2" xfId="16895" xr:uid="{00000000-0005-0000-0000-0000B7490000}"/>
    <cellStyle name="쉼표 [0] 3 2 4 2 3 3 2 2" xfId="16896" xr:uid="{00000000-0005-0000-0000-0000B8490000}"/>
    <cellStyle name="쉼표 [0] 3 2 4 2 3 3 3" xfId="16897" xr:uid="{00000000-0005-0000-0000-0000B9490000}"/>
    <cellStyle name="쉼표 [0] 3 2 4 2 3 4" xfId="16898" xr:uid="{00000000-0005-0000-0000-0000BA490000}"/>
    <cellStyle name="쉼표 [0] 3 2 4 2 3 4 2" xfId="16899" xr:uid="{00000000-0005-0000-0000-0000BB490000}"/>
    <cellStyle name="쉼표 [0] 3 2 4 2 3 5" xfId="16900" xr:uid="{00000000-0005-0000-0000-0000BC490000}"/>
    <cellStyle name="쉼표 [0] 3 2 4 2 3 6" xfId="39619" xr:uid="{00000000-0005-0000-0000-0000BD490000}"/>
    <cellStyle name="쉼표 [0] 3 2 4 2 4" xfId="16901" xr:uid="{00000000-0005-0000-0000-0000BE490000}"/>
    <cellStyle name="쉼표 [0] 3 2 4 2 4 2" xfId="16902" xr:uid="{00000000-0005-0000-0000-0000BF490000}"/>
    <cellStyle name="쉼표 [0] 3 2 4 2 4 2 2" xfId="16903" xr:uid="{00000000-0005-0000-0000-0000C0490000}"/>
    <cellStyle name="쉼표 [0] 3 2 4 2 4 2 2 2" xfId="16904" xr:uid="{00000000-0005-0000-0000-0000C1490000}"/>
    <cellStyle name="쉼표 [0] 3 2 4 2 4 2 3" xfId="16905" xr:uid="{00000000-0005-0000-0000-0000C2490000}"/>
    <cellStyle name="쉼표 [0] 3 2 4 2 4 3" xfId="16906" xr:uid="{00000000-0005-0000-0000-0000C3490000}"/>
    <cellStyle name="쉼표 [0] 3 2 4 2 4 3 2" xfId="16907" xr:uid="{00000000-0005-0000-0000-0000C4490000}"/>
    <cellStyle name="쉼표 [0] 3 2 4 2 4 3 2 2" xfId="16908" xr:uid="{00000000-0005-0000-0000-0000C5490000}"/>
    <cellStyle name="쉼표 [0] 3 2 4 2 4 3 3" xfId="16909" xr:uid="{00000000-0005-0000-0000-0000C6490000}"/>
    <cellStyle name="쉼표 [0] 3 2 4 2 4 4" xfId="16910" xr:uid="{00000000-0005-0000-0000-0000C7490000}"/>
    <cellStyle name="쉼표 [0] 3 2 4 2 4 4 2" xfId="16911" xr:uid="{00000000-0005-0000-0000-0000C8490000}"/>
    <cellStyle name="쉼표 [0] 3 2 4 2 4 5" xfId="16912" xr:uid="{00000000-0005-0000-0000-0000C9490000}"/>
    <cellStyle name="쉼표 [0] 3 2 4 2 4 6" xfId="39620" xr:uid="{00000000-0005-0000-0000-0000CA490000}"/>
    <cellStyle name="쉼표 [0] 3 2 4 2 5" xfId="16913" xr:uid="{00000000-0005-0000-0000-0000CB490000}"/>
    <cellStyle name="쉼표 [0] 3 2 4 2 5 2" xfId="16914" xr:uid="{00000000-0005-0000-0000-0000CC490000}"/>
    <cellStyle name="쉼표 [0] 3 2 4 2 5 2 2" xfId="16915" xr:uid="{00000000-0005-0000-0000-0000CD490000}"/>
    <cellStyle name="쉼표 [0] 3 2 4 2 5 3" xfId="16916" xr:uid="{00000000-0005-0000-0000-0000CE490000}"/>
    <cellStyle name="쉼표 [0] 3 2 4 2 6" xfId="16917" xr:uid="{00000000-0005-0000-0000-0000CF490000}"/>
    <cellStyle name="쉼표 [0] 3 2 4 2 6 2" xfId="16918" xr:uid="{00000000-0005-0000-0000-0000D0490000}"/>
    <cellStyle name="쉼표 [0] 3 2 4 2 6 2 2" xfId="16919" xr:uid="{00000000-0005-0000-0000-0000D1490000}"/>
    <cellStyle name="쉼표 [0] 3 2 4 2 6 3" xfId="16920" xr:uid="{00000000-0005-0000-0000-0000D2490000}"/>
    <cellStyle name="쉼표 [0] 3 2 4 2 7" xfId="16921" xr:uid="{00000000-0005-0000-0000-0000D3490000}"/>
    <cellStyle name="쉼표 [0] 3 2 4 2 7 2" xfId="16922" xr:uid="{00000000-0005-0000-0000-0000D4490000}"/>
    <cellStyle name="쉼표 [0] 3 2 4 2 8" xfId="16923" xr:uid="{00000000-0005-0000-0000-0000D5490000}"/>
    <cellStyle name="쉼표 [0] 3 2 4 2 9" xfId="39621" xr:uid="{00000000-0005-0000-0000-0000D6490000}"/>
    <cellStyle name="쉼표 [0] 3 2 4 3" xfId="16924" xr:uid="{00000000-0005-0000-0000-0000D7490000}"/>
    <cellStyle name="쉼표 [0] 3 2 4 3 2" xfId="16925" xr:uid="{00000000-0005-0000-0000-0000D8490000}"/>
    <cellStyle name="쉼표 [0] 3 2 4 3 2 2" xfId="16926" xr:uid="{00000000-0005-0000-0000-0000D9490000}"/>
    <cellStyle name="쉼표 [0] 3 2 4 3 2 2 2" xfId="16927" xr:uid="{00000000-0005-0000-0000-0000DA490000}"/>
    <cellStyle name="쉼표 [0] 3 2 4 3 2 2 2 2" xfId="16928" xr:uid="{00000000-0005-0000-0000-0000DB490000}"/>
    <cellStyle name="쉼표 [0] 3 2 4 3 2 2 2 2 2" xfId="16929" xr:uid="{00000000-0005-0000-0000-0000DC490000}"/>
    <cellStyle name="쉼표 [0] 3 2 4 3 2 2 2 3" xfId="16930" xr:uid="{00000000-0005-0000-0000-0000DD490000}"/>
    <cellStyle name="쉼표 [0] 3 2 4 3 2 2 3" xfId="16931" xr:uid="{00000000-0005-0000-0000-0000DE490000}"/>
    <cellStyle name="쉼표 [0] 3 2 4 3 2 2 3 2" xfId="16932" xr:uid="{00000000-0005-0000-0000-0000DF490000}"/>
    <cellStyle name="쉼표 [0] 3 2 4 3 2 2 3 2 2" xfId="16933" xr:uid="{00000000-0005-0000-0000-0000E0490000}"/>
    <cellStyle name="쉼표 [0] 3 2 4 3 2 2 3 3" xfId="16934" xr:uid="{00000000-0005-0000-0000-0000E1490000}"/>
    <cellStyle name="쉼표 [0] 3 2 4 3 2 2 4" xfId="16935" xr:uid="{00000000-0005-0000-0000-0000E2490000}"/>
    <cellStyle name="쉼표 [0] 3 2 4 3 2 2 4 2" xfId="16936" xr:uid="{00000000-0005-0000-0000-0000E3490000}"/>
    <cellStyle name="쉼표 [0] 3 2 4 3 2 2 5" xfId="16937" xr:uid="{00000000-0005-0000-0000-0000E4490000}"/>
    <cellStyle name="쉼표 [0] 3 2 4 3 2 3" xfId="16938" xr:uid="{00000000-0005-0000-0000-0000E5490000}"/>
    <cellStyle name="쉼표 [0] 3 2 4 3 2 3 2" xfId="16939" xr:uid="{00000000-0005-0000-0000-0000E6490000}"/>
    <cellStyle name="쉼표 [0] 3 2 4 3 2 3 2 2" xfId="16940" xr:uid="{00000000-0005-0000-0000-0000E7490000}"/>
    <cellStyle name="쉼표 [0] 3 2 4 3 2 3 3" xfId="16941" xr:uid="{00000000-0005-0000-0000-0000E8490000}"/>
    <cellStyle name="쉼표 [0] 3 2 4 3 2 4" xfId="16942" xr:uid="{00000000-0005-0000-0000-0000E9490000}"/>
    <cellStyle name="쉼표 [0] 3 2 4 3 2 4 2" xfId="16943" xr:uid="{00000000-0005-0000-0000-0000EA490000}"/>
    <cellStyle name="쉼표 [0] 3 2 4 3 2 4 2 2" xfId="16944" xr:uid="{00000000-0005-0000-0000-0000EB490000}"/>
    <cellStyle name="쉼표 [0] 3 2 4 3 2 4 3" xfId="16945" xr:uid="{00000000-0005-0000-0000-0000EC490000}"/>
    <cellStyle name="쉼표 [0] 3 2 4 3 2 5" xfId="16946" xr:uid="{00000000-0005-0000-0000-0000ED490000}"/>
    <cellStyle name="쉼표 [0] 3 2 4 3 2 5 2" xfId="16947" xr:uid="{00000000-0005-0000-0000-0000EE490000}"/>
    <cellStyle name="쉼표 [0] 3 2 4 3 2 6" xfId="16948" xr:uid="{00000000-0005-0000-0000-0000EF490000}"/>
    <cellStyle name="쉼표 [0] 3 2 4 3 2 7" xfId="39622" xr:uid="{00000000-0005-0000-0000-0000F0490000}"/>
    <cellStyle name="쉼표 [0] 3 2 4 3 3" xfId="16949" xr:uid="{00000000-0005-0000-0000-0000F1490000}"/>
    <cellStyle name="쉼표 [0] 3 2 4 3 3 2" xfId="16950" xr:uid="{00000000-0005-0000-0000-0000F2490000}"/>
    <cellStyle name="쉼표 [0] 3 2 4 3 3 2 2" xfId="16951" xr:uid="{00000000-0005-0000-0000-0000F3490000}"/>
    <cellStyle name="쉼표 [0] 3 2 4 3 3 2 2 2" xfId="16952" xr:uid="{00000000-0005-0000-0000-0000F4490000}"/>
    <cellStyle name="쉼표 [0] 3 2 4 3 3 2 3" xfId="16953" xr:uid="{00000000-0005-0000-0000-0000F5490000}"/>
    <cellStyle name="쉼표 [0] 3 2 4 3 3 3" xfId="16954" xr:uid="{00000000-0005-0000-0000-0000F6490000}"/>
    <cellStyle name="쉼표 [0] 3 2 4 3 3 3 2" xfId="16955" xr:uid="{00000000-0005-0000-0000-0000F7490000}"/>
    <cellStyle name="쉼표 [0] 3 2 4 3 3 3 2 2" xfId="16956" xr:uid="{00000000-0005-0000-0000-0000F8490000}"/>
    <cellStyle name="쉼표 [0] 3 2 4 3 3 3 3" xfId="16957" xr:uid="{00000000-0005-0000-0000-0000F9490000}"/>
    <cellStyle name="쉼표 [0] 3 2 4 3 3 4" xfId="16958" xr:uid="{00000000-0005-0000-0000-0000FA490000}"/>
    <cellStyle name="쉼표 [0] 3 2 4 3 3 4 2" xfId="16959" xr:uid="{00000000-0005-0000-0000-0000FB490000}"/>
    <cellStyle name="쉼표 [0] 3 2 4 3 3 5" xfId="16960" xr:uid="{00000000-0005-0000-0000-0000FC490000}"/>
    <cellStyle name="쉼표 [0] 3 2 4 3 4" xfId="16961" xr:uid="{00000000-0005-0000-0000-0000FD490000}"/>
    <cellStyle name="쉼표 [0] 3 2 4 3 4 2" xfId="16962" xr:uid="{00000000-0005-0000-0000-0000FE490000}"/>
    <cellStyle name="쉼표 [0] 3 2 4 3 4 2 2" xfId="16963" xr:uid="{00000000-0005-0000-0000-0000FF490000}"/>
    <cellStyle name="쉼표 [0] 3 2 4 3 4 2 2 2" xfId="16964" xr:uid="{00000000-0005-0000-0000-0000004A0000}"/>
    <cellStyle name="쉼표 [0] 3 2 4 3 4 2 3" xfId="16965" xr:uid="{00000000-0005-0000-0000-0000014A0000}"/>
    <cellStyle name="쉼표 [0] 3 2 4 3 4 3" xfId="16966" xr:uid="{00000000-0005-0000-0000-0000024A0000}"/>
    <cellStyle name="쉼표 [0] 3 2 4 3 4 3 2" xfId="16967" xr:uid="{00000000-0005-0000-0000-0000034A0000}"/>
    <cellStyle name="쉼표 [0] 3 2 4 3 4 3 2 2" xfId="16968" xr:uid="{00000000-0005-0000-0000-0000044A0000}"/>
    <cellStyle name="쉼표 [0] 3 2 4 3 4 3 3" xfId="16969" xr:uid="{00000000-0005-0000-0000-0000054A0000}"/>
    <cellStyle name="쉼표 [0] 3 2 4 3 4 4" xfId="16970" xr:uid="{00000000-0005-0000-0000-0000064A0000}"/>
    <cellStyle name="쉼표 [0] 3 2 4 3 4 4 2" xfId="16971" xr:uid="{00000000-0005-0000-0000-0000074A0000}"/>
    <cellStyle name="쉼표 [0] 3 2 4 3 4 5" xfId="16972" xr:uid="{00000000-0005-0000-0000-0000084A0000}"/>
    <cellStyle name="쉼표 [0] 3 2 4 3 5" xfId="16973" xr:uid="{00000000-0005-0000-0000-0000094A0000}"/>
    <cellStyle name="쉼표 [0] 3 2 4 3 5 2" xfId="16974" xr:uid="{00000000-0005-0000-0000-00000A4A0000}"/>
    <cellStyle name="쉼표 [0] 3 2 4 3 5 2 2" xfId="16975" xr:uid="{00000000-0005-0000-0000-00000B4A0000}"/>
    <cellStyle name="쉼표 [0] 3 2 4 3 5 3" xfId="16976" xr:uid="{00000000-0005-0000-0000-00000C4A0000}"/>
    <cellStyle name="쉼표 [0] 3 2 4 3 6" xfId="16977" xr:uid="{00000000-0005-0000-0000-00000D4A0000}"/>
    <cellStyle name="쉼표 [0] 3 2 4 3 6 2" xfId="16978" xr:uid="{00000000-0005-0000-0000-00000E4A0000}"/>
    <cellStyle name="쉼표 [0] 3 2 4 3 6 2 2" xfId="16979" xr:uid="{00000000-0005-0000-0000-00000F4A0000}"/>
    <cellStyle name="쉼표 [0] 3 2 4 3 6 3" xfId="16980" xr:uid="{00000000-0005-0000-0000-0000104A0000}"/>
    <cellStyle name="쉼표 [0] 3 2 4 3 7" xfId="16981" xr:uid="{00000000-0005-0000-0000-0000114A0000}"/>
    <cellStyle name="쉼표 [0] 3 2 4 3 7 2" xfId="16982" xr:uid="{00000000-0005-0000-0000-0000124A0000}"/>
    <cellStyle name="쉼표 [0] 3 2 4 3 8" xfId="16983" xr:uid="{00000000-0005-0000-0000-0000134A0000}"/>
    <cellStyle name="쉼표 [0] 3 2 4 3 9" xfId="39623" xr:uid="{00000000-0005-0000-0000-0000144A0000}"/>
    <cellStyle name="쉼표 [0] 3 2 4 4" xfId="16984" xr:uid="{00000000-0005-0000-0000-0000154A0000}"/>
    <cellStyle name="쉼표 [0] 3 2 4 4 2" xfId="16985" xr:uid="{00000000-0005-0000-0000-0000164A0000}"/>
    <cellStyle name="쉼표 [0] 3 2 4 4 2 2" xfId="16986" xr:uid="{00000000-0005-0000-0000-0000174A0000}"/>
    <cellStyle name="쉼표 [0] 3 2 4 4 2 2 2" xfId="16987" xr:uid="{00000000-0005-0000-0000-0000184A0000}"/>
    <cellStyle name="쉼표 [0] 3 2 4 4 2 2 2 2" xfId="16988" xr:uid="{00000000-0005-0000-0000-0000194A0000}"/>
    <cellStyle name="쉼표 [0] 3 2 4 4 2 2 3" xfId="16989" xr:uid="{00000000-0005-0000-0000-00001A4A0000}"/>
    <cellStyle name="쉼표 [0] 3 2 4 4 2 3" xfId="16990" xr:uid="{00000000-0005-0000-0000-00001B4A0000}"/>
    <cellStyle name="쉼표 [0] 3 2 4 4 2 3 2" xfId="16991" xr:uid="{00000000-0005-0000-0000-00001C4A0000}"/>
    <cellStyle name="쉼표 [0] 3 2 4 4 2 3 2 2" xfId="16992" xr:uid="{00000000-0005-0000-0000-00001D4A0000}"/>
    <cellStyle name="쉼표 [0] 3 2 4 4 2 3 3" xfId="16993" xr:uid="{00000000-0005-0000-0000-00001E4A0000}"/>
    <cellStyle name="쉼표 [0] 3 2 4 4 2 4" xfId="16994" xr:uid="{00000000-0005-0000-0000-00001F4A0000}"/>
    <cellStyle name="쉼표 [0] 3 2 4 4 2 4 2" xfId="16995" xr:uid="{00000000-0005-0000-0000-0000204A0000}"/>
    <cellStyle name="쉼표 [0] 3 2 4 4 2 5" xfId="16996" xr:uid="{00000000-0005-0000-0000-0000214A0000}"/>
    <cellStyle name="쉼표 [0] 3 2 4 4 2 6" xfId="39624" xr:uid="{00000000-0005-0000-0000-0000224A0000}"/>
    <cellStyle name="쉼표 [0] 3 2 4 4 3" xfId="16997" xr:uid="{00000000-0005-0000-0000-0000234A0000}"/>
    <cellStyle name="쉼표 [0] 3 2 4 4 3 2" xfId="16998" xr:uid="{00000000-0005-0000-0000-0000244A0000}"/>
    <cellStyle name="쉼표 [0] 3 2 4 4 3 2 2" xfId="16999" xr:uid="{00000000-0005-0000-0000-0000254A0000}"/>
    <cellStyle name="쉼표 [0] 3 2 4 4 3 3" xfId="17000" xr:uid="{00000000-0005-0000-0000-0000264A0000}"/>
    <cellStyle name="쉼표 [0] 3 2 4 4 4" xfId="17001" xr:uid="{00000000-0005-0000-0000-0000274A0000}"/>
    <cellStyle name="쉼표 [0] 3 2 4 4 4 2" xfId="17002" xr:uid="{00000000-0005-0000-0000-0000284A0000}"/>
    <cellStyle name="쉼표 [0] 3 2 4 4 4 2 2" xfId="17003" xr:uid="{00000000-0005-0000-0000-0000294A0000}"/>
    <cellStyle name="쉼표 [0] 3 2 4 4 4 3" xfId="17004" xr:uid="{00000000-0005-0000-0000-00002A4A0000}"/>
    <cellStyle name="쉼표 [0] 3 2 4 4 5" xfId="17005" xr:uid="{00000000-0005-0000-0000-00002B4A0000}"/>
    <cellStyle name="쉼표 [0] 3 2 4 4 5 2" xfId="17006" xr:uid="{00000000-0005-0000-0000-00002C4A0000}"/>
    <cellStyle name="쉼표 [0] 3 2 4 4 6" xfId="17007" xr:uid="{00000000-0005-0000-0000-00002D4A0000}"/>
    <cellStyle name="쉼표 [0] 3 2 4 4 7" xfId="39625" xr:uid="{00000000-0005-0000-0000-00002E4A0000}"/>
    <cellStyle name="쉼표 [0] 3 2 4 5" xfId="17008" xr:uid="{00000000-0005-0000-0000-00002F4A0000}"/>
    <cellStyle name="쉼표 [0] 3 2 4 5 2" xfId="17009" xr:uid="{00000000-0005-0000-0000-0000304A0000}"/>
    <cellStyle name="쉼표 [0] 3 2 4 5 2 2" xfId="17010" xr:uid="{00000000-0005-0000-0000-0000314A0000}"/>
    <cellStyle name="쉼표 [0] 3 2 4 5 2 2 2" xfId="17011" xr:uid="{00000000-0005-0000-0000-0000324A0000}"/>
    <cellStyle name="쉼표 [0] 3 2 4 5 2 3" xfId="17012" xr:uid="{00000000-0005-0000-0000-0000334A0000}"/>
    <cellStyle name="쉼표 [0] 3 2 4 5 3" xfId="17013" xr:uid="{00000000-0005-0000-0000-0000344A0000}"/>
    <cellStyle name="쉼표 [0] 3 2 4 5 3 2" xfId="17014" xr:uid="{00000000-0005-0000-0000-0000354A0000}"/>
    <cellStyle name="쉼표 [0] 3 2 4 5 3 2 2" xfId="17015" xr:uid="{00000000-0005-0000-0000-0000364A0000}"/>
    <cellStyle name="쉼표 [0] 3 2 4 5 3 3" xfId="17016" xr:uid="{00000000-0005-0000-0000-0000374A0000}"/>
    <cellStyle name="쉼표 [0] 3 2 4 5 4" xfId="17017" xr:uid="{00000000-0005-0000-0000-0000384A0000}"/>
    <cellStyle name="쉼표 [0] 3 2 4 5 4 2" xfId="17018" xr:uid="{00000000-0005-0000-0000-0000394A0000}"/>
    <cellStyle name="쉼표 [0] 3 2 4 5 5" xfId="17019" xr:uid="{00000000-0005-0000-0000-00003A4A0000}"/>
    <cellStyle name="쉼표 [0] 3 2 4 5 6" xfId="39626" xr:uid="{00000000-0005-0000-0000-00003B4A0000}"/>
    <cellStyle name="쉼표 [0] 3 2 4 6" xfId="17020" xr:uid="{00000000-0005-0000-0000-00003C4A0000}"/>
    <cellStyle name="쉼표 [0] 3 2 4 6 2" xfId="17021" xr:uid="{00000000-0005-0000-0000-00003D4A0000}"/>
    <cellStyle name="쉼표 [0] 3 2 4 6 2 2" xfId="17022" xr:uid="{00000000-0005-0000-0000-00003E4A0000}"/>
    <cellStyle name="쉼표 [0] 3 2 4 6 2 2 2" xfId="17023" xr:uid="{00000000-0005-0000-0000-00003F4A0000}"/>
    <cellStyle name="쉼표 [0] 3 2 4 6 2 3" xfId="17024" xr:uid="{00000000-0005-0000-0000-0000404A0000}"/>
    <cellStyle name="쉼표 [0] 3 2 4 6 3" xfId="17025" xr:uid="{00000000-0005-0000-0000-0000414A0000}"/>
    <cellStyle name="쉼표 [0] 3 2 4 6 3 2" xfId="17026" xr:uid="{00000000-0005-0000-0000-0000424A0000}"/>
    <cellStyle name="쉼표 [0] 3 2 4 6 3 2 2" xfId="17027" xr:uid="{00000000-0005-0000-0000-0000434A0000}"/>
    <cellStyle name="쉼표 [0] 3 2 4 6 3 3" xfId="17028" xr:uid="{00000000-0005-0000-0000-0000444A0000}"/>
    <cellStyle name="쉼표 [0] 3 2 4 6 4" xfId="17029" xr:uid="{00000000-0005-0000-0000-0000454A0000}"/>
    <cellStyle name="쉼표 [0] 3 2 4 6 4 2" xfId="17030" xr:uid="{00000000-0005-0000-0000-0000464A0000}"/>
    <cellStyle name="쉼표 [0] 3 2 4 6 5" xfId="17031" xr:uid="{00000000-0005-0000-0000-0000474A0000}"/>
    <cellStyle name="쉼표 [0] 3 2 4 7" xfId="17032" xr:uid="{00000000-0005-0000-0000-0000484A0000}"/>
    <cellStyle name="쉼표 [0] 3 2 4 7 2" xfId="17033" xr:uid="{00000000-0005-0000-0000-0000494A0000}"/>
    <cellStyle name="쉼표 [0] 3 2 4 7 2 2" xfId="17034" xr:uid="{00000000-0005-0000-0000-00004A4A0000}"/>
    <cellStyle name="쉼표 [0] 3 2 4 7 3" xfId="17035" xr:uid="{00000000-0005-0000-0000-00004B4A0000}"/>
    <cellStyle name="쉼표 [0] 3 2 4 8" xfId="17036" xr:uid="{00000000-0005-0000-0000-00004C4A0000}"/>
    <cellStyle name="쉼표 [0] 3 2 4 8 2" xfId="17037" xr:uid="{00000000-0005-0000-0000-00004D4A0000}"/>
    <cellStyle name="쉼표 [0] 3 2 4 8 2 2" xfId="17038" xr:uid="{00000000-0005-0000-0000-00004E4A0000}"/>
    <cellStyle name="쉼표 [0] 3 2 4 8 3" xfId="17039" xr:uid="{00000000-0005-0000-0000-00004F4A0000}"/>
    <cellStyle name="쉼표 [0] 3 2 4 9" xfId="17040" xr:uid="{00000000-0005-0000-0000-0000504A0000}"/>
    <cellStyle name="쉼표 [0] 3 2 4 9 2" xfId="17041" xr:uid="{00000000-0005-0000-0000-0000514A0000}"/>
    <cellStyle name="쉼표 [0] 3 2 5" xfId="17042" xr:uid="{00000000-0005-0000-0000-0000524A0000}"/>
    <cellStyle name="쉼표 [0] 3 2 5 10" xfId="17043" xr:uid="{00000000-0005-0000-0000-0000534A0000}"/>
    <cellStyle name="쉼표 [0] 3 2 5 11" xfId="39627" xr:uid="{00000000-0005-0000-0000-0000544A0000}"/>
    <cellStyle name="쉼표 [0] 3 2 5 2" xfId="17044" xr:uid="{00000000-0005-0000-0000-0000554A0000}"/>
    <cellStyle name="쉼표 [0] 3 2 5 2 2" xfId="17045" xr:uid="{00000000-0005-0000-0000-0000564A0000}"/>
    <cellStyle name="쉼표 [0] 3 2 5 2 2 2" xfId="17046" xr:uid="{00000000-0005-0000-0000-0000574A0000}"/>
    <cellStyle name="쉼표 [0] 3 2 5 2 2 2 2" xfId="17047" xr:uid="{00000000-0005-0000-0000-0000584A0000}"/>
    <cellStyle name="쉼표 [0] 3 2 5 2 2 2 2 2" xfId="17048" xr:uid="{00000000-0005-0000-0000-0000594A0000}"/>
    <cellStyle name="쉼표 [0] 3 2 5 2 2 2 2 2 2" xfId="17049" xr:uid="{00000000-0005-0000-0000-00005A4A0000}"/>
    <cellStyle name="쉼표 [0] 3 2 5 2 2 2 2 3" xfId="17050" xr:uid="{00000000-0005-0000-0000-00005B4A0000}"/>
    <cellStyle name="쉼표 [0] 3 2 5 2 2 2 3" xfId="17051" xr:uid="{00000000-0005-0000-0000-00005C4A0000}"/>
    <cellStyle name="쉼표 [0] 3 2 5 2 2 2 3 2" xfId="17052" xr:uid="{00000000-0005-0000-0000-00005D4A0000}"/>
    <cellStyle name="쉼표 [0] 3 2 5 2 2 2 3 2 2" xfId="17053" xr:uid="{00000000-0005-0000-0000-00005E4A0000}"/>
    <cellStyle name="쉼표 [0] 3 2 5 2 2 2 3 3" xfId="17054" xr:uid="{00000000-0005-0000-0000-00005F4A0000}"/>
    <cellStyle name="쉼표 [0] 3 2 5 2 2 2 4" xfId="17055" xr:uid="{00000000-0005-0000-0000-0000604A0000}"/>
    <cellStyle name="쉼표 [0] 3 2 5 2 2 2 4 2" xfId="17056" xr:uid="{00000000-0005-0000-0000-0000614A0000}"/>
    <cellStyle name="쉼표 [0] 3 2 5 2 2 2 5" xfId="17057" xr:uid="{00000000-0005-0000-0000-0000624A0000}"/>
    <cellStyle name="쉼표 [0] 3 2 5 2 2 2 6" xfId="39628" xr:uid="{00000000-0005-0000-0000-0000634A0000}"/>
    <cellStyle name="쉼표 [0] 3 2 5 2 2 3" xfId="17058" xr:uid="{00000000-0005-0000-0000-0000644A0000}"/>
    <cellStyle name="쉼표 [0] 3 2 5 2 2 3 2" xfId="17059" xr:uid="{00000000-0005-0000-0000-0000654A0000}"/>
    <cellStyle name="쉼표 [0] 3 2 5 2 2 3 2 2" xfId="17060" xr:uid="{00000000-0005-0000-0000-0000664A0000}"/>
    <cellStyle name="쉼표 [0] 3 2 5 2 2 3 3" xfId="17061" xr:uid="{00000000-0005-0000-0000-0000674A0000}"/>
    <cellStyle name="쉼표 [0] 3 2 5 2 2 4" xfId="17062" xr:uid="{00000000-0005-0000-0000-0000684A0000}"/>
    <cellStyle name="쉼표 [0] 3 2 5 2 2 4 2" xfId="17063" xr:uid="{00000000-0005-0000-0000-0000694A0000}"/>
    <cellStyle name="쉼표 [0] 3 2 5 2 2 4 2 2" xfId="17064" xr:uid="{00000000-0005-0000-0000-00006A4A0000}"/>
    <cellStyle name="쉼표 [0] 3 2 5 2 2 4 3" xfId="17065" xr:uid="{00000000-0005-0000-0000-00006B4A0000}"/>
    <cellStyle name="쉼표 [0] 3 2 5 2 2 5" xfId="17066" xr:uid="{00000000-0005-0000-0000-00006C4A0000}"/>
    <cellStyle name="쉼표 [0] 3 2 5 2 2 5 2" xfId="17067" xr:uid="{00000000-0005-0000-0000-00006D4A0000}"/>
    <cellStyle name="쉼표 [0] 3 2 5 2 2 6" xfId="17068" xr:uid="{00000000-0005-0000-0000-00006E4A0000}"/>
    <cellStyle name="쉼표 [0] 3 2 5 2 2 7" xfId="39629" xr:uid="{00000000-0005-0000-0000-00006F4A0000}"/>
    <cellStyle name="쉼표 [0] 3 2 5 2 3" xfId="17069" xr:uid="{00000000-0005-0000-0000-0000704A0000}"/>
    <cellStyle name="쉼표 [0] 3 2 5 2 3 2" xfId="17070" xr:uid="{00000000-0005-0000-0000-0000714A0000}"/>
    <cellStyle name="쉼표 [0] 3 2 5 2 3 2 2" xfId="17071" xr:uid="{00000000-0005-0000-0000-0000724A0000}"/>
    <cellStyle name="쉼표 [0] 3 2 5 2 3 2 2 2" xfId="17072" xr:uid="{00000000-0005-0000-0000-0000734A0000}"/>
    <cellStyle name="쉼표 [0] 3 2 5 2 3 2 3" xfId="17073" xr:uid="{00000000-0005-0000-0000-0000744A0000}"/>
    <cellStyle name="쉼표 [0] 3 2 5 2 3 2 4" xfId="39630" xr:uid="{00000000-0005-0000-0000-0000754A0000}"/>
    <cellStyle name="쉼표 [0] 3 2 5 2 3 3" xfId="17074" xr:uid="{00000000-0005-0000-0000-0000764A0000}"/>
    <cellStyle name="쉼표 [0] 3 2 5 2 3 3 2" xfId="17075" xr:uid="{00000000-0005-0000-0000-0000774A0000}"/>
    <cellStyle name="쉼표 [0] 3 2 5 2 3 3 2 2" xfId="17076" xr:uid="{00000000-0005-0000-0000-0000784A0000}"/>
    <cellStyle name="쉼표 [0] 3 2 5 2 3 3 3" xfId="17077" xr:uid="{00000000-0005-0000-0000-0000794A0000}"/>
    <cellStyle name="쉼표 [0] 3 2 5 2 3 4" xfId="17078" xr:uid="{00000000-0005-0000-0000-00007A4A0000}"/>
    <cellStyle name="쉼표 [0] 3 2 5 2 3 4 2" xfId="17079" xr:uid="{00000000-0005-0000-0000-00007B4A0000}"/>
    <cellStyle name="쉼표 [0] 3 2 5 2 3 5" xfId="17080" xr:uid="{00000000-0005-0000-0000-00007C4A0000}"/>
    <cellStyle name="쉼표 [0] 3 2 5 2 3 6" xfId="39631" xr:uid="{00000000-0005-0000-0000-00007D4A0000}"/>
    <cellStyle name="쉼표 [0] 3 2 5 2 4" xfId="17081" xr:uid="{00000000-0005-0000-0000-00007E4A0000}"/>
    <cellStyle name="쉼표 [0] 3 2 5 2 4 2" xfId="17082" xr:uid="{00000000-0005-0000-0000-00007F4A0000}"/>
    <cellStyle name="쉼표 [0] 3 2 5 2 4 2 2" xfId="17083" xr:uid="{00000000-0005-0000-0000-0000804A0000}"/>
    <cellStyle name="쉼표 [0] 3 2 5 2 4 2 2 2" xfId="17084" xr:uid="{00000000-0005-0000-0000-0000814A0000}"/>
    <cellStyle name="쉼표 [0] 3 2 5 2 4 2 3" xfId="17085" xr:uid="{00000000-0005-0000-0000-0000824A0000}"/>
    <cellStyle name="쉼표 [0] 3 2 5 2 4 3" xfId="17086" xr:uid="{00000000-0005-0000-0000-0000834A0000}"/>
    <cellStyle name="쉼표 [0] 3 2 5 2 4 3 2" xfId="17087" xr:uid="{00000000-0005-0000-0000-0000844A0000}"/>
    <cellStyle name="쉼표 [0] 3 2 5 2 4 3 2 2" xfId="17088" xr:uid="{00000000-0005-0000-0000-0000854A0000}"/>
    <cellStyle name="쉼표 [0] 3 2 5 2 4 3 3" xfId="17089" xr:uid="{00000000-0005-0000-0000-0000864A0000}"/>
    <cellStyle name="쉼표 [0] 3 2 5 2 4 4" xfId="17090" xr:uid="{00000000-0005-0000-0000-0000874A0000}"/>
    <cellStyle name="쉼표 [0] 3 2 5 2 4 4 2" xfId="17091" xr:uid="{00000000-0005-0000-0000-0000884A0000}"/>
    <cellStyle name="쉼표 [0] 3 2 5 2 4 5" xfId="17092" xr:uid="{00000000-0005-0000-0000-0000894A0000}"/>
    <cellStyle name="쉼표 [0] 3 2 5 2 4 6" xfId="39632" xr:uid="{00000000-0005-0000-0000-00008A4A0000}"/>
    <cellStyle name="쉼표 [0] 3 2 5 2 5" xfId="17093" xr:uid="{00000000-0005-0000-0000-00008B4A0000}"/>
    <cellStyle name="쉼표 [0] 3 2 5 2 5 2" xfId="17094" xr:uid="{00000000-0005-0000-0000-00008C4A0000}"/>
    <cellStyle name="쉼표 [0] 3 2 5 2 5 2 2" xfId="17095" xr:uid="{00000000-0005-0000-0000-00008D4A0000}"/>
    <cellStyle name="쉼표 [0] 3 2 5 2 5 3" xfId="17096" xr:uid="{00000000-0005-0000-0000-00008E4A0000}"/>
    <cellStyle name="쉼표 [0] 3 2 5 2 6" xfId="17097" xr:uid="{00000000-0005-0000-0000-00008F4A0000}"/>
    <cellStyle name="쉼표 [0] 3 2 5 2 6 2" xfId="17098" xr:uid="{00000000-0005-0000-0000-0000904A0000}"/>
    <cellStyle name="쉼표 [0] 3 2 5 2 6 2 2" xfId="17099" xr:uid="{00000000-0005-0000-0000-0000914A0000}"/>
    <cellStyle name="쉼표 [0] 3 2 5 2 6 3" xfId="17100" xr:uid="{00000000-0005-0000-0000-0000924A0000}"/>
    <cellStyle name="쉼표 [0] 3 2 5 2 7" xfId="17101" xr:uid="{00000000-0005-0000-0000-0000934A0000}"/>
    <cellStyle name="쉼표 [0] 3 2 5 2 7 2" xfId="17102" xr:uid="{00000000-0005-0000-0000-0000944A0000}"/>
    <cellStyle name="쉼표 [0] 3 2 5 2 8" xfId="17103" xr:uid="{00000000-0005-0000-0000-0000954A0000}"/>
    <cellStyle name="쉼표 [0] 3 2 5 2 9" xfId="39633" xr:uid="{00000000-0005-0000-0000-0000964A0000}"/>
    <cellStyle name="쉼표 [0] 3 2 5 3" xfId="17104" xr:uid="{00000000-0005-0000-0000-0000974A0000}"/>
    <cellStyle name="쉼표 [0] 3 2 5 3 2" xfId="17105" xr:uid="{00000000-0005-0000-0000-0000984A0000}"/>
    <cellStyle name="쉼표 [0] 3 2 5 3 2 2" xfId="17106" xr:uid="{00000000-0005-0000-0000-0000994A0000}"/>
    <cellStyle name="쉼표 [0] 3 2 5 3 2 2 2" xfId="17107" xr:uid="{00000000-0005-0000-0000-00009A4A0000}"/>
    <cellStyle name="쉼표 [0] 3 2 5 3 2 2 2 2" xfId="17108" xr:uid="{00000000-0005-0000-0000-00009B4A0000}"/>
    <cellStyle name="쉼표 [0] 3 2 5 3 2 2 2 2 2" xfId="17109" xr:uid="{00000000-0005-0000-0000-00009C4A0000}"/>
    <cellStyle name="쉼표 [0] 3 2 5 3 2 2 2 3" xfId="17110" xr:uid="{00000000-0005-0000-0000-00009D4A0000}"/>
    <cellStyle name="쉼표 [0] 3 2 5 3 2 2 3" xfId="17111" xr:uid="{00000000-0005-0000-0000-00009E4A0000}"/>
    <cellStyle name="쉼표 [0] 3 2 5 3 2 2 3 2" xfId="17112" xr:uid="{00000000-0005-0000-0000-00009F4A0000}"/>
    <cellStyle name="쉼표 [0] 3 2 5 3 2 2 3 2 2" xfId="17113" xr:uid="{00000000-0005-0000-0000-0000A04A0000}"/>
    <cellStyle name="쉼표 [0] 3 2 5 3 2 2 3 3" xfId="17114" xr:uid="{00000000-0005-0000-0000-0000A14A0000}"/>
    <cellStyle name="쉼표 [0] 3 2 5 3 2 2 4" xfId="17115" xr:uid="{00000000-0005-0000-0000-0000A24A0000}"/>
    <cellStyle name="쉼표 [0] 3 2 5 3 2 2 4 2" xfId="17116" xr:uid="{00000000-0005-0000-0000-0000A34A0000}"/>
    <cellStyle name="쉼표 [0] 3 2 5 3 2 2 5" xfId="17117" xr:uid="{00000000-0005-0000-0000-0000A44A0000}"/>
    <cellStyle name="쉼표 [0] 3 2 5 3 2 3" xfId="17118" xr:uid="{00000000-0005-0000-0000-0000A54A0000}"/>
    <cellStyle name="쉼표 [0] 3 2 5 3 2 3 2" xfId="17119" xr:uid="{00000000-0005-0000-0000-0000A64A0000}"/>
    <cellStyle name="쉼표 [0] 3 2 5 3 2 3 2 2" xfId="17120" xr:uid="{00000000-0005-0000-0000-0000A74A0000}"/>
    <cellStyle name="쉼표 [0] 3 2 5 3 2 3 3" xfId="17121" xr:uid="{00000000-0005-0000-0000-0000A84A0000}"/>
    <cellStyle name="쉼표 [0] 3 2 5 3 2 4" xfId="17122" xr:uid="{00000000-0005-0000-0000-0000A94A0000}"/>
    <cellStyle name="쉼표 [0] 3 2 5 3 2 4 2" xfId="17123" xr:uid="{00000000-0005-0000-0000-0000AA4A0000}"/>
    <cellStyle name="쉼표 [0] 3 2 5 3 2 4 2 2" xfId="17124" xr:uid="{00000000-0005-0000-0000-0000AB4A0000}"/>
    <cellStyle name="쉼표 [0] 3 2 5 3 2 4 3" xfId="17125" xr:uid="{00000000-0005-0000-0000-0000AC4A0000}"/>
    <cellStyle name="쉼표 [0] 3 2 5 3 2 5" xfId="17126" xr:uid="{00000000-0005-0000-0000-0000AD4A0000}"/>
    <cellStyle name="쉼표 [0] 3 2 5 3 2 5 2" xfId="17127" xr:uid="{00000000-0005-0000-0000-0000AE4A0000}"/>
    <cellStyle name="쉼표 [0] 3 2 5 3 2 6" xfId="17128" xr:uid="{00000000-0005-0000-0000-0000AF4A0000}"/>
    <cellStyle name="쉼표 [0] 3 2 5 3 2 7" xfId="39634" xr:uid="{00000000-0005-0000-0000-0000B04A0000}"/>
    <cellStyle name="쉼표 [0] 3 2 5 3 3" xfId="17129" xr:uid="{00000000-0005-0000-0000-0000B14A0000}"/>
    <cellStyle name="쉼표 [0] 3 2 5 3 3 2" xfId="17130" xr:uid="{00000000-0005-0000-0000-0000B24A0000}"/>
    <cellStyle name="쉼표 [0] 3 2 5 3 3 2 2" xfId="17131" xr:uid="{00000000-0005-0000-0000-0000B34A0000}"/>
    <cellStyle name="쉼표 [0] 3 2 5 3 3 2 2 2" xfId="17132" xr:uid="{00000000-0005-0000-0000-0000B44A0000}"/>
    <cellStyle name="쉼표 [0] 3 2 5 3 3 2 3" xfId="17133" xr:uid="{00000000-0005-0000-0000-0000B54A0000}"/>
    <cellStyle name="쉼표 [0] 3 2 5 3 3 3" xfId="17134" xr:uid="{00000000-0005-0000-0000-0000B64A0000}"/>
    <cellStyle name="쉼표 [0] 3 2 5 3 3 3 2" xfId="17135" xr:uid="{00000000-0005-0000-0000-0000B74A0000}"/>
    <cellStyle name="쉼표 [0] 3 2 5 3 3 3 2 2" xfId="17136" xr:uid="{00000000-0005-0000-0000-0000B84A0000}"/>
    <cellStyle name="쉼표 [0] 3 2 5 3 3 3 3" xfId="17137" xr:uid="{00000000-0005-0000-0000-0000B94A0000}"/>
    <cellStyle name="쉼표 [0] 3 2 5 3 3 4" xfId="17138" xr:uid="{00000000-0005-0000-0000-0000BA4A0000}"/>
    <cellStyle name="쉼표 [0] 3 2 5 3 3 4 2" xfId="17139" xr:uid="{00000000-0005-0000-0000-0000BB4A0000}"/>
    <cellStyle name="쉼표 [0] 3 2 5 3 3 5" xfId="17140" xr:uid="{00000000-0005-0000-0000-0000BC4A0000}"/>
    <cellStyle name="쉼표 [0] 3 2 5 3 4" xfId="17141" xr:uid="{00000000-0005-0000-0000-0000BD4A0000}"/>
    <cellStyle name="쉼표 [0] 3 2 5 3 4 2" xfId="17142" xr:uid="{00000000-0005-0000-0000-0000BE4A0000}"/>
    <cellStyle name="쉼표 [0] 3 2 5 3 4 2 2" xfId="17143" xr:uid="{00000000-0005-0000-0000-0000BF4A0000}"/>
    <cellStyle name="쉼표 [0] 3 2 5 3 4 2 2 2" xfId="17144" xr:uid="{00000000-0005-0000-0000-0000C04A0000}"/>
    <cellStyle name="쉼표 [0] 3 2 5 3 4 2 3" xfId="17145" xr:uid="{00000000-0005-0000-0000-0000C14A0000}"/>
    <cellStyle name="쉼표 [0] 3 2 5 3 4 3" xfId="17146" xr:uid="{00000000-0005-0000-0000-0000C24A0000}"/>
    <cellStyle name="쉼표 [0] 3 2 5 3 4 3 2" xfId="17147" xr:uid="{00000000-0005-0000-0000-0000C34A0000}"/>
    <cellStyle name="쉼표 [0] 3 2 5 3 4 3 2 2" xfId="17148" xr:uid="{00000000-0005-0000-0000-0000C44A0000}"/>
    <cellStyle name="쉼표 [0] 3 2 5 3 4 3 3" xfId="17149" xr:uid="{00000000-0005-0000-0000-0000C54A0000}"/>
    <cellStyle name="쉼표 [0] 3 2 5 3 4 4" xfId="17150" xr:uid="{00000000-0005-0000-0000-0000C64A0000}"/>
    <cellStyle name="쉼표 [0] 3 2 5 3 4 4 2" xfId="17151" xr:uid="{00000000-0005-0000-0000-0000C74A0000}"/>
    <cellStyle name="쉼표 [0] 3 2 5 3 4 5" xfId="17152" xr:uid="{00000000-0005-0000-0000-0000C84A0000}"/>
    <cellStyle name="쉼표 [0] 3 2 5 3 5" xfId="17153" xr:uid="{00000000-0005-0000-0000-0000C94A0000}"/>
    <cellStyle name="쉼표 [0] 3 2 5 3 5 2" xfId="17154" xr:uid="{00000000-0005-0000-0000-0000CA4A0000}"/>
    <cellStyle name="쉼표 [0] 3 2 5 3 5 2 2" xfId="17155" xr:uid="{00000000-0005-0000-0000-0000CB4A0000}"/>
    <cellStyle name="쉼표 [0] 3 2 5 3 5 3" xfId="17156" xr:uid="{00000000-0005-0000-0000-0000CC4A0000}"/>
    <cellStyle name="쉼표 [0] 3 2 5 3 6" xfId="17157" xr:uid="{00000000-0005-0000-0000-0000CD4A0000}"/>
    <cellStyle name="쉼표 [0] 3 2 5 3 6 2" xfId="17158" xr:uid="{00000000-0005-0000-0000-0000CE4A0000}"/>
    <cellStyle name="쉼표 [0] 3 2 5 3 6 2 2" xfId="17159" xr:uid="{00000000-0005-0000-0000-0000CF4A0000}"/>
    <cellStyle name="쉼표 [0] 3 2 5 3 6 3" xfId="17160" xr:uid="{00000000-0005-0000-0000-0000D04A0000}"/>
    <cellStyle name="쉼표 [0] 3 2 5 3 7" xfId="17161" xr:uid="{00000000-0005-0000-0000-0000D14A0000}"/>
    <cellStyle name="쉼표 [0] 3 2 5 3 7 2" xfId="17162" xr:uid="{00000000-0005-0000-0000-0000D24A0000}"/>
    <cellStyle name="쉼표 [0] 3 2 5 3 8" xfId="17163" xr:uid="{00000000-0005-0000-0000-0000D34A0000}"/>
    <cellStyle name="쉼표 [0] 3 2 5 3 9" xfId="39635" xr:uid="{00000000-0005-0000-0000-0000D44A0000}"/>
    <cellStyle name="쉼표 [0] 3 2 5 4" xfId="17164" xr:uid="{00000000-0005-0000-0000-0000D54A0000}"/>
    <cellStyle name="쉼표 [0] 3 2 5 4 2" xfId="17165" xr:uid="{00000000-0005-0000-0000-0000D64A0000}"/>
    <cellStyle name="쉼표 [0] 3 2 5 4 2 2" xfId="17166" xr:uid="{00000000-0005-0000-0000-0000D74A0000}"/>
    <cellStyle name="쉼표 [0] 3 2 5 4 2 2 2" xfId="17167" xr:uid="{00000000-0005-0000-0000-0000D84A0000}"/>
    <cellStyle name="쉼표 [0] 3 2 5 4 2 2 2 2" xfId="17168" xr:uid="{00000000-0005-0000-0000-0000D94A0000}"/>
    <cellStyle name="쉼표 [0] 3 2 5 4 2 2 3" xfId="17169" xr:uid="{00000000-0005-0000-0000-0000DA4A0000}"/>
    <cellStyle name="쉼표 [0] 3 2 5 4 2 3" xfId="17170" xr:uid="{00000000-0005-0000-0000-0000DB4A0000}"/>
    <cellStyle name="쉼표 [0] 3 2 5 4 2 3 2" xfId="17171" xr:uid="{00000000-0005-0000-0000-0000DC4A0000}"/>
    <cellStyle name="쉼표 [0] 3 2 5 4 2 3 2 2" xfId="17172" xr:uid="{00000000-0005-0000-0000-0000DD4A0000}"/>
    <cellStyle name="쉼표 [0] 3 2 5 4 2 3 3" xfId="17173" xr:uid="{00000000-0005-0000-0000-0000DE4A0000}"/>
    <cellStyle name="쉼표 [0] 3 2 5 4 2 4" xfId="17174" xr:uid="{00000000-0005-0000-0000-0000DF4A0000}"/>
    <cellStyle name="쉼표 [0] 3 2 5 4 2 4 2" xfId="17175" xr:uid="{00000000-0005-0000-0000-0000E04A0000}"/>
    <cellStyle name="쉼표 [0] 3 2 5 4 2 5" xfId="17176" xr:uid="{00000000-0005-0000-0000-0000E14A0000}"/>
    <cellStyle name="쉼표 [0] 3 2 5 4 2 6" xfId="39636" xr:uid="{00000000-0005-0000-0000-0000E24A0000}"/>
    <cellStyle name="쉼표 [0] 3 2 5 4 3" xfId="17177" xr:uid="{00000000-0005-0000-0000-0000E34A0000}"/>
    <cellStyle name="쉼표 [0] 3 2 5 4 3 2" xfId="17178" xr:uid="{00000000-0005-0000-0000-0000E44A0000}"/>
    <cellStyle name="쉼표 [0] 3 2 5 4 3 2 2" xfId="17179" xr:uid="{00000000-0005-0000-0000-0000E54A0000}"/>
    <cellStyle name="쉼표 [0] 3 2 5 4 3 3" xfId="17180" xr:uid="{00000000-0005-0000-0000-0000E64A0000}"/>
    <cellStyle name="쉼표 [0] 3 2 5 4 4" xfId="17181" xr:uid="{00000000-0005-0000-0000-0000E74A0000}"/>
    <cellStyle name="쉼표 [0] 3 2 5 4 4 2" xfId="17182" xr:uid="{00000000-0005-0000-0000-0000E84A0000}"/>
    <cellStyle name="쉼표 [0] 3 2 5 4 4 2 2" xfId="17183" xr:uid="{00000000-0005-0000-0000-0000E94A0000}"/>
    <cellStyle name="쉼표 [0] 3 2 5 4 4 3" xfId="17184" xr:uid="{00000000-0005-0000-0000-0000EA4A0000}"/>
    <cellStyle name="쉼표 [0] 3 2 5 4 5" xfId="17185" xr:uid="{00000000-0005-0000-0000-0000EB4A0000}"/>
    <cellStyle name="쉼표 [0] 3 2 5 4 5 2" xfId="17186" xr:uid="{00000000-0005-0000-0000-0000EC4A0000}"/>
    <cellStyle name="쉼표 [0] 3 2 5 4 6" xfId="17187" xr:uid="{00000000-0005-0000-0000-0000ED4A0000}"/>
    <cellStyle name="쉼표 [0] 3 2 5 4 7" xfId="39637" xr:uid="{00000000-0005-0000-0000-0000EE4A0000}"/>
    <cellStyle name="쉼표 [0] 3 2 5 5" xfId="17188" xr:uid="{00000000-0005-0000-0000-0000EF4A0000}"/>
    <cellStyle name="쉼표 [0] 3 2 5 5 2" xfId="17189" xr:uid="{00000000-0005-0000-0000-0000F04A0000}"/>
    <cellStyle name="쉼표 [0] 3 2 5 5 2 2" xfId="17190" xr:uid="{00000000-0005-0000-0000-0000F14A0000}"/>
    <cellStyle name="쉼표 [0] 3 2 5 5 2 2 2" xfId="17191" xr:uid="{00000000-0005-0000-0000-0000F24A0000}"/>
    <cellStyle name="쉼표 [0] 3 2 5 5 2 3" xfId="17192" xr:uid="{00000000-0005-0000-0000-0000F34A0000}"/>
    <cellStyle name="쉼표 [0] 3 2 5 5 3" xfId="17193" xr:uid="{00000000-0005-0000-0000-0000F44A0000}"/>
    <cellStyle name="쉼표 [0] 3 2 5 5 3 2" xfId="17194" xr:uid="{00000000-0005-0000-0000-0000F54A0000}"/>
    <cellStyle name="쉼표 [0] 3 2 5 5 3 2 2" xfId="17195" xr:uid="{00000000-0005-0000-0000-0000F64A0000}"/>
    <cellStyle name="쉼표 [0] 3 2 5 5 3 3" xfId="17196" xr:uid="{00000000-0005-0000-0000-0000F74A0000}"/>
    <cellStyle name="쉼표 [0] 3 2 5 5 4" xfId="17197" xr:uid="{00000000-0005-0000-0000-0000F84A0000}"/>
    <cellStyle name="쉼표 [0] 3 2 5 5 4 2" xfId="17198" xr:uid="{00000000-0005-0000-0000-0000F94A0000}"/>
    <cellStyle name="쉼표 [0] 3 2 5 5 5" xfId="17199" xr:uid="{00000000-0005-0000-0000-0000FA4A0000}"/>
    <cellStyle name="쉼표 [0] 3 2 5 5 6" xfId="39638" xr:uid="{00000000-0005-0000-0000-0000FB4A0000}"/>
    <cellStyle name="쉼표 [0] 3 2 5 6" xfId="17200" xr:uid="{00000000-0005-0000-0000-0000FC4A0000}"/>
    <cellStyle name="쉼표 [0] 3 2 5 6 2" xfId="17201" xr:uid="{00000000-0005-0000-0000-0000FD4A0000}"/>
    <cellStyle name="쉼표 [0] 3 2 5 6 2 2" xfId="17202" xr:uid="{00000000-0005-0000-0000-0000FE4A0000}"/>
    <cellStyle name="쉼표 [0] 3 2 5 6 2 2 2" xfId="17203" xr:uid="{00000000-0005-0000-0000-0000FF4A0000}"/>
    <cellStyle name="쉼표 [0] 3 2 5 6 2 3" xfId="17204" xr:uid="{00000000-0005-0000-0000-0000004B0000}"/>
    <cellStyle name="쉼표 [0] 3 2 5 6 3" xfId="17205" xr:uid="{00000000-0005-0000-0000-0000014B0000}"/>
    <cellStyle name="쉼표 [0] 3 2 5 6 3 2" xfId="17206" xr:uid="{00000000-0005-0000-0000-0000024B0000}"/>
    <cellStyle name="쉼표 [0] 3 2 5 6 3 2 2" xfId="17207" xr:uid="{00000000-0005-0000-0000-0000034B0000}"/>
    <cellStyle name="쉼표 [0] 3 2 5 6 3 3" xfId="17208" xr:uid="{00000000-0005-0000-0000-0000044B0000}"/>
    <cellStyle name="쉼표 [0] 3 2 5 6 4" xfId="17209" xr:uid="{00000000-0005-0000-0000-0000054B0000}"/>
    <cellStyle name="쉼표 [0] 3 2 5 6 4 2" xfId="17210" xr:uid="{00000000-0005-0000-0000-0000064B0000}"/>
    <cellStyle name="쉼표 [0] 3 2 5 6 5" xfId="17211" xr:uid="{00000000-0005-0000-0000-0000074B0000}"/>
    <cellStyle name="쉼표 [0] 3 2 5 7" xfId="17212" xr:uid="{00000000-0005-0000-0000-0000084B0000}"/>
    <cellStyle name="쉼표 [0] 3 2 5 7 2" xfId="17213" xr:uid="{00000000-0005-0000-0000-0000094B0000}"/>
    <cellStyle name="쉼표 [0] 3 2 5 7 2 2" xfId="17214" xr:uid="{00000000-0005-0000-0000-00000A4B0000}"/>
    <cellStyle name="쉼표 [0] 3 2 5 7 3" xfId="17215" xr:uid="{00000000-0005-0000-0000-00000B4B0000}"/>
    <cellStyle name="쉼표 [0] 3 2 5 8" xfId="17216" xr:uid="{00000000-0005-0000-0000-00000C4B0000}"/>
    <cellStyle name="쉼표 [0] 3 2 5 8 2" xfId="17217" xr:uid="{00000000-0005-0000-0000-00000D4B0000}"/>
    <cellStyle name="쉼표 [0] 3 2 5 8 2 2" xfId="17218" xr:uid="{00000000-0005-0000-0000-00000E4B0000}"/>
    <cellStyle name="쉼표 [0] 3 2 5 8 3" xfId="17219" xr:uid="{00000000-0005-0000-0000-00000F4B0000}"/>
    <cellStyle name="쉼표 [0] 3 2 5 9" xfId="17220" xr:uid="{00000000-0005-0000-0000-0000104B0000}"/>
    <cellStyle name="쉼표 [0] 3 2 5 9 2" xfId="17221" xr:uid="{00000000-0005-0000-0000-0000114B0000}"/>
    <cellStyle name="쉼표 [0] 3 2 6" xfId="17222" xr:uid="{00000000-0005-0000-0000-0000124B0000}"/>
    <cellStyle name="쉼표 [0] 3 2 6 10" xfId="17223" xr:uid="{00000000-0005-0000-0000-0000134B0000}"/>
    <cellStyle name="쉼표 [0] 3 2 6 11" xfId="39639" xr:uid="{00000000-0005-0000-0000-0000144B0000}"/>
    <cellStyle name="쉼표 [0] 3 2 6 2" xfId="17224" xr:uid="{00000000-0005-0000-0000-0000154B0000}"/>
    <cellStyle name="쉼표 [0] 3 2 6 2 2" xfId="17225" xr:uid="{00000000-0005-0000-0000-0000164B0000}"/>
    <cellStyle name="쉼표 [0] 3 2 6 2 2 2" xfId="17226" xr:uid="{00000000-0005-0000-0000-0000174B0000}"/>
    <cellStyle name="쉼표 [0] 3 2 6 2 2 2 2" xfId="17227" xr:uid="{00000000-0005-0000-0000-0000184B0000}"/>
    <cellStyle name="쉼표 [0] 3 2 6 2 2 2 2 2" xfId="17228" xr:uid="{00000000-0005-0000-0000-0000194B0000}"/>
    <cellStyle name="쉼표 [0] 3 2 6 2 2 2 2 2 2" xfId="17229" xr:uid="{00000000-0005-0000-0000-00001A4B0000}"/>
    <cellStyle name="쉼표 [0] 3 2 6 2 2 2 2 3" xfId="17230" xr:uid="{00000000-0005-0000-0000-00001B4B0000}"/>
    <cellStyle name="쉼표 [0] 3 2 6 2 2 2 3" xfId="17231" xr:uid="{00000000-0005-0000-0000-00001C4B0000}"/>
    <cellStyle name="쉼표 [0] 3 2 6 2 2 2 3 2" xfId="17232" xr:uid="{00000000-0005-0000-0000-00001D4B0000}"/>
    <cellStyle name="쉼표 [0] 3 2 6 2 2 2 3 2 2" xfId="17233" xr:uid="{00000000-0005-0000-0000-00001E4B0000}"/>
    <cellStyle name="쉼표 [0] 3 2 6 2 2 2 3 3" xfId="17234" xr:uid="{00000000-0005-0000-0000-00001F4B0000}"/>
    <cellStyle name="쉼표 [0] 3 2 6 2 2 2 4" xfId="17235" xr:uid="{00000000-0005-0000-0000-0000204B0000}"/>
    <cellStyle name="쉼표 [0] 3 2 6 2 2 2 4 2" xfId="17236" xr:uid="{00000000-0005-0000-0000-0000214B0000}"/>
    <cellStyle name="쉼표 [0] 3 2 6 2 2 2 5" xfId="17237" xr:uid="{00000000-0005-0000-0000-0000224B0000}"/>
    <cellStyle name="쉼표 [0] 3 2 6 2 2 3" xfId="17238" xr:uid="{00000000-0005-0000-0000-0000234B0000}"/>
    <cellStyle name="쉼표 [0] 3 2 6 2 2 3 2" xfId="17239" xr:uid="{00000000-0005-0000-0000-0000244B0000}"/>
    <cellStyle name="쉼표 [0] 3 2 6 2 2 3 2 2" xfId="17240" xr:uid="{00000000-0005-0000-0000-0000254B0000}"/>
    <cellStyle name="쉼표 [0] 3 2 6 2 2 3 3" xfId="17241" xr:uid="{00000000-0005-0000-0000-0000264B0000}"/>
    <cellStyle name="쉼표 [0] 3 2 6 2 2 4" xfId="17242" xr:uid="{00000000-0005-0000-0000-0000274B0000}"/>
    <cellStyle name="쉼표 [0] 3 2 6 2 2 4 2" xfId="17243" xr:uid="{00000000-0005-0000-0000-0000284B0000}"/>
    <cellStyle name="쉼표 [0] 3 2 6 2 2 4 2 2" xfId="17244" xr:uid="{00000000-0005-0000-0000-0000294B0000}"/>
    <cellStyle name="쉼표 [0] 3 2 6 2 2 4 3" xfId="17245" xr:uid="{00000000-0005-0000-0000-00002A4B0000}"/>
    <cellStyle name="쉼표 [0] 3 2 6 2 2 5" xfId="17246" xr:uid="{00000000-0005-0000-0000-00002B4B0000}"/>
    <cellStyle name="쉼표 [0] 3 2 6 2 2 5 2" xfId="17247" xr:uid="{00000000-0005-0000-0000-00002C4B0000}"/>
    <cellStyle name="쉼표 [0] 3 2 6 2 2 6" xfId="17248" xr:uid="{00000000-0005-0000-0000-00002D4B0000}"/>
    <cellStyle name="쉼표 [0] 3 2 6 2 2 7" xfId="39640" xr:uid="{00000000-0005-0000-0000-00002E4B0000}"/>
    <cellStyle name="쉼표 [0] 3 2 6 2 3" xfId="17249" xr:uid="{00000000-0005-0000-0000-00002F4B0000}"/>
    <cellStyle name="쉼표 [0] 3 2 6 2 3 2" xfId="17250" xr:uid="{00000000-0005-0000-0000-0000304B0000}"/>
    <cellStyle name="쉼표 [0] 3 2 6 2 3 2 2" xfId="17251" xr:uid="{00000000-0005-0000-0000-0000314B0000}"/>
    <cellStyle name="쉼표 [0] 3 2 6 2 3 2 2 2" xfId="17252" xr:uid="{00000000-0005-0000-0000-0000324B0000}"/>
    <cellStyle name="쉼표 [0] 3 2 6 2 3 2 3" xfId="17253" xr:uid="{00000000-0005-0000-0000-0000334B0000}"/>
    <cellStyle name="쉼표 [0] 3 2 6 2 3 3" xfId="17254" xr:uid="{00000000-0005-0000-0000-0000344B0000}"/>
    <cellStyle name="쉼표 [0] 3 2 6 2 3 3 2" xfId="17255" xr:uid="{00000000-0005-0000-0000-0000354B0000}"/>
    <cellStyle name="쉼표 [0] 3 2 6 2 3 3 2 2" xfId="17256" xr:uid="{00000000-0005-0000-0000-0000364B0000}"/>
    <cellStyle name="쉼표 [0] 3 2 6 2 3 3 3" xfId="17257" xr:uid="{00000000-0005-0000-0000-0000374B0000}"/>
    <cellStyle name="쉼표 [0] 3 2 6 2 3 4" xfId="17258" xr:uid="{00000000-0005-0000-0000-0000384B0000}"/>
    <cellStyle name="쉼표 [0] 3 2 6 2 3 4 2" xfId="17259" xr:uid="{00000000-0005-0000-0000-0000394B0000}"/>
    <cellStyle name="쉼표 [0] 3 2 6 2 3 5" xfId="17260" xr:uid="{00000000-0005-0000-0000-00003A4B0000}"/>
    <cellStyle name="쉼표 [0] 3 2 6 2 4" xfId="17261" xr:uid="{00000000-0005-0000-0000-00003B4B0000}"/>
    <cellStyle name="쉼표 [0] 3 2 6 2 4 2" xfId="17262" xr:uid="{00000000-0005-0000-0000-00003C4B0000}"/>
    <cellStyle name="쉼표 [0] 3 2 6 2 4 2 2" xfId="17263" xr:uid="{00000000-0005-0000-0000-00003D4B0000}"/>
    <cellStyle name="쉼표 [0] 3 2 6 2 4 2 2 2" xfId="17264" xr:uid="{00000000-0005-0000-0000-00003E4B0000}"/>
    <cellStyle name="쉼표 [0] 3 2 6 2 4 2 3" xfId="17265" xr:uid="{00000000-0005-0000-0000-00003F4B0000}"/>
    <cellStyle name="쉼표 [0] 3 2 6 2 4 3" xfId="17266" xr:uid="{00000000-0005-0000-0000-0000404B0000}"/>
    <cellStyle name="쉼표 [0] 3 2 6 2 4 3 2" xfId="17267" xr:uid="{00000000-0005-0000-0000-0000414B0000}"/>
    <cellStyle name="쉼표 [0] 3 2 6 2 4 3 2 2" xfId="17268" xr:uid="{00000000-0005-0000-0000-0000424B0000}"/>
    <cellStyle name="쉼표 [0] 3 2 6 2 4 3 3" xfId="17269" xr:uid="{00000000-0005-0000-0000-0000434B0000}"/>
    <cellStyle name="쉼표 [0] 3 2 6 2 4 4" xfId="17270" xr:uid="{00000000-0005-0000-0000-0000444B0000}"/>
    <cellStyle name="쉼표 [0] 3 2 6 2 4 4 2" xfId="17271" xr:uid="{00000000-0005-0000-0000-0000454B0000}"/>
    <cellStyle name="쉼표 [0] 3 2 6 2 4 5" xfId="17272" xr:uid="{00000000-0005-0000-0000-0000464B0000}"/>
    <cellStyle name="쉼표 [0] 3 2 6 2 5" xfId="17273" xr:uid="{00000000-0005-0000-0000-0000474B0000}"/>
    <cellStyle name="쉼표 [0] 3 2 6 2 5 2" xfId="17274" xr:uid="{00000000-0005-0000-0000-0000484B0000}"/>
    <cellStyle name="쉼표 [0] 3 2 6 2 5 2 2" xfId="17275" xr:uid="{00000000-0005-0000-0000-0000494B0000}"/>
    <cellStyle name="쉼표 [0] 3 2 6 2 5 3" xfId="17276" xr:uid="{00000000-0005-0000-0000-00004A4B0000}"/>
    <cellStyle name="쉼표 [0] 3 2 6 2 6" xfId="17277" xr:uid="{00000000-0005-0000-0000-00004B4B0000}"/>
    <cellStyle name="쉼표 [0] 3 2 6 2 6 2" xfId="17278" xr:uid="{00000000-0005-0000-0000-00004C4B0000}"/>
    <cellStyle name="쉼표 [0] 3 2 6 2 6 2 2" xfId="17279" xr:uid="{00000000-0005-0000-0000-00004D4B0000}"/>
    <cellStyle name="쉼표 [0] 3 2 6 2 6 3" xfId="17280" xr:uid="{00000000-0005-0000-0000-00004E4B0000}"/>
    <cellStyle name="쉼표 [0] 3 2 6 2 7" xfId="17281" xr:uid="{00000000-0005-0000-0000-00004F4B0000}"/>
    <cellStyle name="쉼표 [0] 3 2 6 2 7 2" xfId="17282" xr:uid="{00000000-0005-0000-0000-0000504B0000}"/>
    <cellStyle name="쉼표 [0] 3 2 6 2 8" xfId="17283" xr:uid="{00000000-0005-0000-0000-0000514B0000}"/>
    <cellStyle name="쉼표 [0] 3 2 6 2 9" xfId="39641" xr:uid="{00000000-0005-0000-0000-0000524B0000}"/>
    <cellStyle name="쉼표 [0] 3 2 6 3" xfId="17284" xr:uid="{00000000-0005-0000-0000-0000534B0000}"/>
    <cellStyle name="쉼표 [0] 3 2 6 3 2" xfId="17285" xr:uid="{00000000-0005-0000-0000-0000544B0000}"/>
    <cellStyle name="쉼표 [0] 3 2 6 3 2 2" xfId="17286" xr:uid="{00000000-0005-0000-0000-0000554B0000}"/>
    <cellStyle name="쉼표 [0] 3 2 6 3 2 2 2" xfId="17287" xr:uid="{00000000-0005-0000-0000-0000564B0000}"/>
    <cellStyle name="쉼표 [0] 3 2 6 3 2 2 2 2" xfId="17288" xr:uid="{00000000-0005-0000-0000-0000574B0000}"/>
    <cellStyle name="쉼표 [0] 3 2 6 3 2 2 2 2 2" xfId="17289" xr:uid="{00000000-0005-0000-0000-0000584B0000}"/>
    <cellStyle name="쉼표 [0] 3 2 6 3 2 2 2 3" xfId="17290" xr:uid="{00000000-0005-0000-0000-0000594B0000}"/>
    <cellStyle name="쉼표 [0] 3 2 6 3 2 2 3" xfId="17291" xr:uid="{00000000-0005-0000-0000-00005A4B0000}"/>
    <cellStyle name="쉼표 [0] 3 2 6 3 2 2 3 2" xfId="17292" xr:uid="{00000000-0005-0000-0000-00005B4B0000}"/>
    <cellStyle name="쉼표 [0] 3 2 6 3 2 2 3 2 2" xfId="17293" xr:uid="{00000000-0005-0000-0000-00005C4B0000}"/>
    <cellStyle name="쉼표 [0] 3 2 6 3 2 2 3 3" xfId="17294" xr:uid="{00000000-0005-0000-0000-00005D4B0000}"/>
    <cellStyle name="쉼표 [0] 3 2 6 3 2 2 4" xfId="17295" xr:uid="{00000000-0005-0000-0000-00005E4B0000}"/>
    <cellStyle name="쉼표 [0] 3 2 6 3 2 2 4 2" xfId="17296" xr:uid="{00000000-0005-0000-0000-00005F4B0000}"/>
    <cellStyle name="쉼표 [0] 3 2 6 3 2 2 5" xfId="17297" xr:uid="{00000000-0005-0000-0000-0000604B0000}"/>
    <cellStyle name="쉼표 [0] 3 2 6 3 2 3" xfId="17298" xr:uid="{00000000-0005-0000-0000-0000614B0000}"/>
    <cellStyle name="쉼표 [0] 3 2 6 3 2 3 2" xfId="17299" xr:uid="{00000000-0005-0000-0000-0000624B0000}"/>
    <cellStyle name="쉼표 [0] 3 2 6 3 2 3 2 2" xfId="17300" xr:uid="{00000000-0005-0000-0000-0000634B0000}"/>
    <cellStyle name="쉼표 [0] 3 2 6 3 2 3 3" xfId="17301" xr:uid="{00000000-0005-0000-0000-0000644B0000}"/>
    <cellStyle name="쉼표 [0] 3 2 6 3 2 4" xfId="17302" xr:uid="{00000000-0005-0000-0000-0000654B0000}"/>
    <cellStyle name="쉼표 [0] 3 2 6 3 2 4 2" xfId="17303" xr:uid="{00000000-0005-0000-0000-0000664B0000}"/>
    <cellStyle name="쉼표 [0] 3 2 6 3 2 4 2 2" xfId="17304" xr:uid="{00000000-0005-0000-0000-0000674B0000}"/>
    <cellStyle name="쉼표 [0] 3 2 6 3 2 4 3" xfId="17305" xr:uid="{00000000-0005-0000-0000-0000684B0000}"/>
    <cellStyle name="쉼표 [0] 3 2 6 3 2 5" xfId="17306" xr:uid="{00000000-0005-0000-0000-0000694B0000}"/>
    <cellStyle name="쉼표 [0] 3 2 6 3 2 5 2" xfId="17307" xr:uid="{00000000-0005-0000-0000-00006A4B0000}"/>
    <cellStyle name="쉼표 [0] 3 2 6 3 2 6" xfId="17308" xr:uid="{00000000-0005-0000-0000-00006B4B0000}"/>
    <cellStyle name="쉼표 [0] 3 2 6 3 2 7" xfId="39642" xr:uid="{00000000-0005-0000-0000-00006C4B0000}"/>
    <cellStyle name="쉼표 [0] 3 2 6 3 3" xfId="17309" xr:uid="{00000000-0005-0000-0000-00006D4B0000}"/>
    <cellStyle name="쉼표 [0] 3 2 6 3 3 2" xfId="17310" xr:uid="{00000000-0005-0000-0000-00006E4B0000}"/>
    <cellStyle name="쉼표 [0] 3 2 6 3 3 2 2" xfId="17311" xr:uid="{00000000-0005-0000-0000-00006F4B0000}"/>
    <cellStyle name="쉼표 [0] 3 2 6 3 3 2 2 2" xfId="17312" xr:uid="{00000000-0005-0000-0000-0000704B0000}"/>
    <cellStyle name="쉼표 [0] 3 2 6 3 3 2 3" xfId="17313" xr:uid="{00000000-0005-0000-0000-0000714B0000}"/>
    <cellStyle name="쉼표 [0] 3 2 6 3 3 3" xfId="17314" xr:uid="{00000000-0005-0000-0000-0000724B0000}"/>
    <cellStyle name="쉼표 [0] 3 2 6 3 3 3 2" xfId="17315" xr:uid="{00000000-0005-0000-0000-0000734B0000}"/>
    <cellStyle name="쉼표 [0] 3 2 6 3 3 3 2 2" xfId="17316" xr:uid="{00000000-0005-0000-0000-0000744B0000}"/>
    <cellStyle name="쉼표 [0] 3 2 6 3 3 3 3" xfId="17317" xr:uid="{00000000-0005-0000-0000-0000754B0000}"/>
    <cellStyle name="쉼표 [0] 3 2 6 3 3 4" xfId="17318" xr:uid="{00000000-0005-0000-0000-0000764B0000}"/>
    <cellStyle name="쉼표 [0] 3 2 6 3 3 4 2" xfId="17319" xr:uid="{00000000-0005-0000-0000-0000774B0000}"/>
    <cellStyle name="쉼표 [0] 3 2 6 3 3 5" xfId="17320" xr:uid="{00000000-0005-0000-0000-0000784B0000}"/>
    <cellStyle name="쉼표 [0] 3 2 6 3 4" xfId="17321" xr:uid="{00000000-0005-0000-0000-0000794B0000}"/>
    <cellStyle name="쉼표 [0] 3 2 6 3 4 2" xfId="17322" xr:uid="{00000000-0005-0000-0000-00007A4B0000}"/>
    <cellStyle name="쉼표 [0] 3 2 6 3 4 2 2" xfId="17323" xr:uid="{00000000-0005-0000-0000-00007B4B0000}"/>
    <cellStyle name="쉼표 [0] 3 2 6 3 4 2 2 2" xfId="17324" xr:uid="{00000000-0005-0000-0000-00007C4B0000}"/>
    <cellStyle name="쉼표 [0] 3 2 6 3 4 2 3" xfId="17325" xr:uid="{00000000-0005-0000-0000-00007D4B0000}"/>
    <cellStyle name="쉼표 [0] 3 2 6 3 4 3" xfId="17326" xr:uid="{00000000-0005-0000-0000-00007E4B0000}"/>
    <cellStyle name="쉼표 [0] 3 2 6 3 4 3 2" xfId="17327" xr:uid="{00000000-0005-0000-0000-00007F4B0000}"/>
    <cellStyle name="쉼표 [0] 3 2 6 3 4 3 2 2" xfId="17328" xr:uid="{00000000-0005-0000-0000-0000804B0000}"/>
    <cellStyle name="쉼표 [0] 3 2 6 3 4 3 3" xfId="17329" xr:uid="{00000000-0005-0000-0000-0000814B0000}"/>
    <cellStyle name="쉼표 [0] 3 2 6 3 4 4" xfId="17330" xr:uid="{00000000-0005-0000-0000-0000824B0000}"/>
    <cellStyle name="쉼표 [0] 3 2 6 3 4 4 2" xfId="17331" xr:uid="{00000000-0005-0000-0000-0000834B0000}"/>
    <cellStyle name="쉼표 [0] 3 2 6 3 4 5" xfId="17332" xr:uid="{00000000-0005-0000-0000-0000844B0000}"/>
    <cellStyle name="쉼표 [0] 3 2 6 3 5" xfId="17333" xr:uid="{00000000-0005-0000-0000-0000854B0000}"/>
    <cellStyle name="쉼표 [0] 3 2 6 3 5 2" xfId="17334" xr:uid="{00000000-0005-0000-0000-0000864B0000}"/>
    <cellStyle name="쉼표 [0] 3 2 6 3 5 2 2" xfId="17335" xr:uid="{00000000-0005-0000-0000-0000874B0000}"/>
    <cellStyle name="쉼표 [0] 3 2 6 3 5 3" xfId="17336" xr:uid="{00000000-0005-0000-0000-0000884B0000}"/>
    <cellStyle name="쉼표 [0] 3 2 6 3 6" xfId="17337" xr:uid="{00000000-0005-0000-0000-0000894B0000}"/>
    <cellStyle name="쉼표 [0] 3 2 6 3 6 2" xfId="17338" xr:uid="{00000000-0005-0000-0000-00008A4B0000}"/>
    <cellStyle name="쉼표 [0] 3 2 6 3 6 2 2" xfId="17339" xr:uid="{00000000-0005-0000-0000-00008B4B0000}"/>
    <cellStyle name="쉼표 [0] 3 2 6 3 6 3" xfId="17340" xr:uid="{00000000-0005-0000-0000-00008C4B0000}"/>
    <cellStyle name="쉼표 [0] 3 2 6 3 7" xfId="17341" xr:uid="{00000000-0005-0000-0000-00008D4B0000}"/>
    <cellStyle name="쉼표 [0] 3 2 6 3 7 2" xfId="17342" xr:uid="{00000000-0005-0000-0000-00008E4B0000}"/>
    <cellStyle name="쉼표 [0] 3 2 6 3 8" xfId="17343" xr:uid="{00000000-0005-0000-0000-00008F4B0000}"/>
    <cellStyle name="쉼표 [0] 3 2 6 3 9" xfId="39643" xr:uid="{00000000-0005-0000-0000-0000904B0000}"/>
    <cellStyle name="쉼표 [0] 3 2 6 4" xfId="17344" xr:uid="{00000000-0005-0000-0000-0000914B0000}"/>
    <cellStyle name="쉼표 [0] 3 2 6 4 2" xfId="17345" xr:uid="{00000000-0005-0000-0000-0000924B0000}"/>
    <cellStyle name="쉼표 [0] 3 2 6 4 2 2" xfId="17346" xr:uid="{00000000-0005-0000-0000-0000934B0000}"/>
    <cellStyle name="쉼표 [0] 3 2 6 4 2 2 2" xfId="17347" xr:uid="{00000000-0005-0000-0000-0000944B0000}"/>
    <cellStyle name="쉼표 [0] 3 2 6 4 2 2 2 2" xfId="17348" xr:uid="{00000000-0005-0000-0000-0000954B0000}"/>
    <cellStyle name="쉼표 [0] 3 2 6 4 2 2 3" xfId="17349" xr:uid="{00000000-0005-0000-0000-0000964B0000}"/>
    <cellStyle name="쉼표 [0] 3 2 6 4 2 3" xfId="17350" xr:uid="{00000000-0005-0000-0000-0000974B0000}"/>
    <cellStyle name="쉼표 [0] 3 2 6 4 2 3 2" xfId="17351" xr:uid="{00000000-0005-0000-0000-0000984B0000}"/>
    <cellStyle name="쉼표 [0] 3 2 6 4 2 3 2 2" xfId="17352" xr:uid="{00000000-0005-0000-0000-0000994B0000}"/>
    <cellStyle name="쉼표 [0] 3 2 6 4 2 3 3" xfId="17353" xr:uid="{00000000-0005-0000-0000-00009A4B0000}"/>
    <cellStyle name="쉼표 [0] 3 2 6 4 2 4" xfId="17354" xr:uid="{00000000-0005-0000-0000-00009B4B0000}"/>
    <cellStyle name="쉼표 [0] 3 2 6 4 2 4 2" xfId="17355" xr:uid="{00000000-0005-0000-0000-00009C4B0000}"/>
    <cellStyle name="쉼표 [0] 3 2 6 4 2 5" xfId="17356" xr:uid="{00000000-0005-0000-0000-00009D4B0000}"/>
    <cellStyle name="쉼표 [0] 3 2 6 4 3" xfId="17357" xr:uid="{00000000-0005-0000-0000-00009E4B0000}"/>
    <cellStyle name="쉼표 [0] 3 2 6 4 3 2" xfId="17358" xr:uid="{00000000-0005-0000-0000-00009F4B0000}"/>
    <cellStyle name="쉼표 [0] 3 2 6 4 3 2 2" xfId="17359" xr:uid="{00000000-0005-0000-0000-0000A04B0000}"/>
    <cellStyle name="쉼표 [0] 3 2 6 4 3 3" xfId="17360" xr:uid="{00000000-0005-0000-0000-0000A14B0000}"/>
    <cellStyle name="쉼표 [0] 3 2 6 4 4" xfId="17361" xr:uid="{00000000-0005-0000-0000-0000A24B0000}"/>
    <cellStyle name="쉼표 [0] 3 2 6 4 4 2" xfId="17362" xr:uid="{00000000-0005-0000-0000-0000A34B0000}"/>
    <cellStyle name="쉼표 [0] 3 2 6 4 4 2 2" xfId="17363" xr:uid="{00000000-0005-0000-0000-0000A44B0000}"/>
    <cellStyle name="쉼표 [0] 3 2 6 4 4 3" xfId="17364" xr:uid="{00000000-0005-0000-0000-0000A54B0000}"/>
    <cellStyle name="쉼표 [0] 3 2 6 4 5" xfId="17365" xr:uid="{00000000-0005-0000-0000-0000A64B0000}"/>
    <cellStyle name="쉼표 [0] 3 2 6 4 5 2" xfId="17366" xr:uid="{00000000-0005-0000-0000-0000A74B0000}"/>
    <cellStyle name="쉼표 [0] 3 2 6 4 6" xfId="17367" xr:uid="{00000000-0005-0000-0000-0000A84B0000}"/>
    <cellStyle name="쉼표 [0] 3 2 6 4 7" xfId="39644" xr:uid="{00000000-0005-0000-0000-0000A94B0000}"/>
    <cellStyle name="쉼표 [0] 3 2 6 5" xfId="17368" xr:uid="{00000000-0005-0000-0000-0000AA4B0000}"/>
    <cellStyle name="쉼표 [0] 3 2 6 5 2" xfId="17369" xr:uid="{00000000-0005-0000-0000-0000AB4B0000}"/>
    <cellStyle name="쉼표 [0] 3 2 6 5 2 2" xfId="17370" xr:uid="{00000000-0005-0000-0000-0000AC4B0000}"/>
    <cellStyle name="쉼표 [0] 3 2 6 5 2 2 2" xfId="17371" xr:uid="{00000000-0005-0000-0000-0000AD4B0000}"/>
    <cellStyle name="쉼표 [0] 3 2 6 5 2 3" xfId="17372" xr:uid="{00000000-0005-0000-0000-0000AE4B0000}"/>
    <cellStyle name="쉼표 [0] 3 2 6 5 3" xfId="17373" xr:uid="{00000000-0005-0000-0000-0000AF4B0000}"/>
    <cellStyle name="쉼표 [0] 3 2 6 5 3 2" xfId="17374" xr:uid="{00000000-0005-0000-0000-0000B04B0000}"/>
    <cellStyle name="쉼표 [0] 3 2 6 5 3 2 2" xfId="17375" xr:uid="{00000000-0005-0000-0000-0000B14B0000}"/>
    <cellStyle name="쉼표 [0] 3 2 6 5 3 3" xfId="17376" xr:uid="{00000000-0005-0000-0000-0000B24B0000}"/>
    <cellStyle name="쉼표 [0] 3 2 6 5 4" xfId="17377" xr:uid="{00000000-0005-0000-0000-0000B34B0000}"/>
    <cellStyle name="쉼표 [0] 3 2 6 5 4 2" xfId="17378" xr:uid="{00000000-0005-0000-0000-0000B44B0000}"/>
    <cellStyle name="쉼표 [0] 3 2 6 5 5" xfId="17379" xr:uid="{00000000-0005-0000-0000-0000B54B0000}"/>
    <cellStyle name="쉼표 [0] 3 2 6 6" xfId="17380" xr:uid="{00000000-0005-0000-0000-0000B64B0000}"/>
    <cellStyle name="쉼표 [0] 3 2 6 6 2" xfId="17381" xr:uid="{00000000-0005-0000-0000-0000B74B0000}"/>
    <cellStyle name="쉼표 [0] 3 2 6 6 2 2" xfId="17382" xr:uid="{00000000-0005-0000-0000-0000B84B0000}"/>
    <cellStyle name="쉼표 [0] 3 2 6 6 2 2 2" xfId="17383" xr:uid="{00000000-0005-0000-0000-0000B94B0000}"/>
    <cellStyle name="쉼표 [0] 3 2 6 6 2 3" xfId="17384" xr:uid="{00000000-0005-0000-0000-0000BA4B0000}"/>
    <cellStyle name="쉼표 [0] 3 2 6 6 3" xfId="17385" xr:uid="{00000000-0005-0000-0000-0000BB4B0000}"/>
    <cellStyle name="쉼표 [0] 3 2 6 6 3 2" xfId="17386" xr:uid="{00000000-0005-0000-0000-0000BC4B0000}"/>
    <cellStyle name="쉼표 [0] 3 2 6 6 3 2 2" xfId="17387" xr:uid="{00000000-0005-0000-0000-0000BD4B0000}"/>
    <cellStyle name="쉼표 [0] 3 2 6 6 3 3" xfId="17388" xr:uid="{00000000-0005-0000-0000-0000BE4B0000}"/>
    <cellStyle name="쉼표 [0] 3 2 6 6 4" xfId="17389" xr:uid="{00000000-0005-0000-0000-0000BF4B0000}"/>
    <cellStyle name="쉼표 [0] 3 2 6 6 4 2" xfId="17390" xr:uid="{00000000-0005-0000-0000-0000C04B0000}"/>
    <cellStyle name="쉼표 [0] 3 2 6 6 5" xfId="17391" xr:uid="{00000000-0005-0000-0000-0000C14B0000}"/>
    <cellStyle name="쉼표 [0] 3 2 6 7" xfId="17392" xr:uid="{00000000-0005-0000-0000-0000C24B0000}"/>
    <cellStyle name="쉼표 [0] 3 2 6 7 2" xfId="17393" xr:uid="{00000000-0005-0000-0000-0000C34B0000}"/>
    <cellStyle name="쉼표 [0] 3 2 6 7 2 2" xfId="17394" xr:uid="{00000000-0005-0000-0000-0000C44B0000}"/>
    <cellStyle name="쉼표 [0] 3 2 6 7 3" xfId="17395" xr:uid="{00000000-0005-0000-0000-0000C54B0000}"/>
    <cellStyle name="쉼표 [0] 3 2 6 8" xfId="17396" xr:uid="{00000000-0005-0000-0000-0000C64B0000}"/>
    <cellStyle name="쉼표 [0] 3 2 6 8 2" xfId="17397" xr:uid="{00000000-0005-0000-0000-0000C74B0000}"/>
    <cellStyle name="쉼표 [0] 3 2 6 8 2 2" xfId="17398" xr:uid="{00000000-0005-0000-0000-0000C84B0000}"/>
    <cellStyle name="쉼표 [0] 3 2 6 8 3" xfId="17399" xr:uid="{00000000-0005-0000-0000-0000C94B0000}"/>
    <cellStyle name="쉼표 [0] 3 2 6 9" xfId="17400" xr:uid="{00000000-0005-0000-0000-0000CA4B0000}"/>
    <cellStyle name="쉼표 [0] 3 2 6 9 2" xfId="17401" xr:uid="{00000000-0005-0000-0000-0000CB4B0000}"/>
    <cellStyle name="쉼표 [0] 3 2 7" xfId="17402" xr:uid="{00000000-0005-0000-0000-0000CC4B0000}"/>
    <cellStyle name="쉼표 [0] 3 2 7 10" xfId="17403" xr:uid="{00000000-0005-0000-0000-0000CD4B0000}"/>
    <cellStyle name="쉼표 [0] 3 2 7 11" xfId="39645" xr:uid="{00000000-0005-0000-0000-0000CE4B0000}"/>
    <cellStyle name="쉼표 [0] 3 2 7 2" xfId="17404" xr:uid="{00000000-0005-0000-0000-0000CF4B0000}"/>
    <cellStyle name="쉼표 [0] 3 2 7 2 2" xfId="17405" xr:uid="{00000000-0005-0000-0000-0000D04B0000}"/>
    <cellStyle name="쉼표 [0] 3 2 7 2 2 2" xfId="17406" xr:uid="{00000000-0005-0000-0000-0000D14B0000}"/>
    <cellStyle name="쉼표 [0] 3 2 7 2 2 2 2" xfId="17407" xr:uid="{00000000-0005-0000-0000-0000D24B0000}"/>
    <cellStyle name="쉼표 [0] 3 2 7 2 2 2 2 2" xfId="17408" xr:uid="{00000000-0005-0000-0000-0000D34B0000}"/>
    <cellStyle name="쉼표 [0] 3 2 7 2 2 2 2 2 2" xfId="17409" xr:uid="{00000000-0005-0000-0000-0000D44B0000}"/>
    <cellStyle name="쉼표 [0] 3 2 7 2 2 2 2 3" xfId="17410" xr:uid="{00000000-0005-0000-0000-0000D54B0000}"/>
    <cellStyle name="쉼표 [0] 3 2 7 2 2 2 3" xfId="17411" xr:uid="{00000000-0005-0000-0000-0000D64B0000}"/>
    <cellStyle name="쉼표 [0] 3 2 7 2 2 2 3 2" xfId="17412" xr:uid="{00000000-0005-0000-0000-0000D74B0000}"/>
    <cellStyle name="쉼표 [0] 3 2 7 2 2 2 3 2 2" xfId="17413" xr:uid="{00000000-0005-0000-0000-0000D84B0000}"/>
    <cellStyle name="쉼표 [0] 3 2 7 2 2 2 3 3" xfId="17414" xr:uid="{00000000-0005-0000-0000-0000D94B0000}"/>
    <cellStyle name="쉼표 [0] 3 2 7 2 2 2 4" xfId="17415" xr:uid="{00000000-0005-0000-0000-0000DA4B0000}"/>
    <cellStyle name="쉼표 [0] 3 2 7 2 2 2 4 2" xfId="17416" xr:uid="{00000000-0005-0000-0000-0000DB4B0000}"/>
    <cellStyle name="쉼표 [0] 3 2 7 2 2 2 5" xfId="17417" xr:uid="{00000000-0005-0000-0000-0000DC4B0000}"/>
    <cellStyle name="쉼표 [0] 3 2 7 2 2 3" xfId="17418" xr:uid="{00000000-0005-0000-0000-0000DD4B0000}"/>
    <cellStyle name="쉼표 [0] 3 2 7 2 2 3 2" xfId="17419" xr:uid="{00000000-0005-0000-0000-0000DE4B0000}"/>
    <cellStyle name="쉼표 [0] 3 2 7 2 2 3 2 2" xfId="17420" xr:uid="{00000000-0005-0000-0000-0000DF4B0000}"/>
    <cellStyle name="쉼표 [0] 3 2 7 2 2 3 3" xfId="17421" xr:uid="{00000000-0005-0000-0000-0000E04B0000}"/>
    <cellStyle name="쉼표 [0] 3 2 7 2 2 4" xfId="17422" xr:uid="{00000000-0005-0000-0000-0000E14B0000}"/>
    <cellStyle name="쉼표 [0] 3 2 7 2 2 4 2" xfId="17423" xr:uid="{00000000-0005-0000-0000-0000E24B0000}"/>
    <cellStyle name="쉼표 [0] 3 2 7 2 2 4 2 2" xfId="17424" xr:uid="{00000000-0005-0000-0000-0000E34B0000}"/>
    <cellStyle name="쉼표 [0] 3 2 7 2 2 4 3" xfId="17425" xr:uid="{00000000-0005-0000-0000-0000E44B0000}"/>
    <cellStyle name="쉼표 [0] 3 2 7 2 2 5" xfId="17426" xr:uid="{00000000-0005-0000-0000-0000E54B0000}"/>
    <cellStyle name="쉼표 [0] 3 2 7 2 2 5 2" xfId="17427" xr:uid="{00000000-0005-0000-0000-0000E64B0000}"/>
    <cellStyle name="쉼표 [0] 3 2 7 2 2 6" xfId="17428" xr:uid="{00000000-0005-0000-0000-0000E74B0000}"/>
    <cellStyle name="쉼표 [0] 3 2 7 2 2 7" xfId="39646" xr:uid="{00000000-0005-0000-0000-0000E84B0000}"/>
    <cellStyle name="쉼표 [0] 3 2 7 2 3" xfId="17429" xr:uid="{00000000-0005-0000-0000-0000E94B0000}"/>
    <cellStyle name="쉼표 [0] 3 2 7 2 3 2" xfId="17430" xr:uid="{00000000-0005-0000-0000-0000EA4B0000}"/>
    <cellStyle name="쉼표 [0] 3 2 7 2 3 2 2" xfId="17431" xr:uid="{00000000-0005-0000-0000-0000EB4B0000}"/>
    <cellStyle name="쉼표 [0] 3 2 7 2 3 2 2 2" xfId="17432" xr:uid="{00000000-0005-0000-0000-0000EC4B0000}"/>
    <cellStyle name="쉼표 [0] 3 2 7 2 3 2 3" xfId="17433" xr:uid="{00000000-0005-0000-0000-0000ED4B0000}"/>
    <cellStyle name="쉼표 [0] 3 2 7 2 3 3" xfId="17434" xr:uid="{00000000-0005-0000-0000-0000EE4B0000}"/>
    <cellStyle name="쉼표 [0] 3 2 7 2 3 3 2" xfId="17435" xr:uid="{00000000-0005-0000-0000-0000EF4B0000}"/>
    <cellStyle name="쉼표 [0] 3 2 7 2 3 3 2 2" xfId="17436" xr:uid="{00000000-0005-0000-0000-0000F04B0000}"/>
    <cellStyle name="쉼표 [0] 3 2 7 2 3 3 3" xfId="17437" xr:uid="{00000000-0005-0000-0000-0000F14B0000}"/>
    <cellStyle name="쉼표 [0] 3 2 7 2 3 4" xfId="17438" xr:uid="{00000000-0005-0000-0000-0000F24B0000}"/>
    <cellStyle name="쉼표 [0] 3 2 7 2 3 4 2" xfId="17439" xr:uid="{00000000-0005-0000-0000-0000F34B0000}"/>
    <cellStyle name="쉼표 [0] 3 2 7 2 3 5" xfId="17440" xr:uid="{00000000-0005-0000-0000-0000F44B0000}"/>
    <cellStyle name="쉼표 [0] 3 2 7 2 4" xfId="17441" xr:uid="{00000000-0005-0000-0000-0000F54B0000}"/>
    <cellStyle name="쉼표 [0] 3 2 7 2 4 2" xfId="17442" xr:uid="{00000000-0005-0000-0000-0000F64B0000}"/>
    <cellStyle name="쉼표 [0] 3 2 7 2 4 2 2" xfId="17443" xr:uid="{00000000-0005-0000-0000-0000F74B0000}"/>
    <cellStyle name="쉼표 [0] 3 2 7 2 4 2 2 2" xfId="17444" xr:uid="{00000000-0005-0000-0000-0000F84B0000}"/>
    <cellStyle name="쉼표 [0] 3 2 7 2 4 2 3" xfId="17445" xr:uid="{00000000-0005-0000-0000-0000F94B0000}"/>
    <cellStyle name="쉼표 [0] 3 2 7 2 4 3" xfId="17446" xr:uid="{00000000-0005-0000-0000-0000FA4B0000}"/>
    <cellStyle name="쉼표 [0] 3 2 7 2 4 3 2" xfId="17447" xr:uid="{00000000-0005-0000-0000-0000FB4B0000}"/>
    <cellStyle name="쉼표 [0] 3 2 7 2 4 3 2 2" xfId="17448" xr:uid="{00000000-0005-0000-0000-0000FC4B0000}"/>
    <cellStyle name="쉼표 [0] 3 2 7 2 4 3 3" xfId="17449" xr:uid="{00000000-0005-0000-0000-0000FD4B0000}"/>
    <cellStyle name="쉼표 [0] 3 2 7 2 4 4" xfId="17450" xr:uid="{00000000-0005-0000-0000-0000FE4B0000}"/>
    <cellStyle name="쉼표 [0] 3 2 7 2 4 4 2" xfId="17451" xr:uid="{00000000-0005-0000-0000-0000FF4B0000}"/>
    <cellStyle name="쉼표 [0] 3 2 7 2 4 5" xfId="17452" xr:uid="{00000000-0005-0000-0000-0000004C0000}"/>
    <cellStyle name="쉼표 [0] 3 2 7 2 5" xfId="17453" xr:uid="{00000000-0005-0000-0000-0000014C0000}"/>
    <cellStyle name="쉼표 [0] 3 2 7 2 5 2" xfId="17454" xr:uid="{00000000-0005-0000-0000-0000024C0000}"/>
    <cellStyle name="쉼표 [0] 3 2 7 2 5 2 2" xfId="17455" xr:uid="{00000000-0005-0000-0000-0000034C0000}"/>
    <cellStyle name="쉼표 [0] 3 2 7 2 5 3" xfId="17456" xr:uid="{00000000-0005-0000-0000-0000044C0000}"/>
    <cellStyle name="쉼표 [0] 3 2 7 2 6" xfId="17457" xr:uid="{00000000-0005-0000-0000-0000054C0000}"/>
    <cellStyle name="쉼표 [0] 3 2 7 2 6 2" xfId="17458" xr:uid="{00000000-0005-0000-0000-0000064C0000}"/>
    <cellStyle name="쉼표 [0] 3 2 7 2 6 2 2" xfId="17459" xr:uid="{00000000-0005-0000-0000-0000074C0000}"/>
    <cellStyle name="쉼표 [0] 3 2 7 2 6 3" xfId="17460" xr:uid="{00000000-0005-0000-0000-0000084C0000}"/>
    <cellStyle name="쉼표 [0] 3 2 7 2 7" xfId="17461" xr:uid="{00000000-0005-0000-0000-0000094C0000}"/>
    <cellStyle name="쉼표 [0] 3 2 7 2 7 2" xfId="17462" xr:uid="{00000000-0005-0000-0000-00000A4C0000}"/>
    <cellStyle name="쉼표 [0] 3 2 7 2 8" xfId="17463" xr:uid="{00000000-0005-0000-0000-00000B4C0000}"/>
    <cellStyle name="쉼표 [0] 3 2 7 2 9" xfId="39647" xr:uid="{00000000-0005-0000-0000-00000C4C0000}"/>
    <cellStyle name="쉼표 [0] 3 2 7 3" xfId="17464" xr:uid="{00000000-0005-0000-0000-00000D4C0000}"/>
    <cellStyle name="쉼표 [0] 3 2 7 3 2" xfId="17465" xr:uid="{00000000-0005-0000-0000-00000E4C0000}"/>
    <cellStyle name="쉼표 [0] 3 2 7 3 2 2" xfId="17466" xr:uid="{00000000-0005-0000-0000-00000F4C0000}"/>
    <cellStyle name="쉼표 [0] 3 2 7 3 2 2 2" xfId="17467" xr:uid="{00000000-0005-0000-0000-0000104C0000}"/>
    <cellStyle name="쉼표 [0] 3 2 7 3 2 2 2 2" xfId="17468" xr:uid="{00000000-0005-0000-0000-0000114C0000}"/>
    <cellStyle name="쉼표 [0] 3 2 7 3 2 2 2 2 2" xfId="17469" xr:uid="{00000000-0005-0000-0000-0000124C0000}"/>
    <cellStyle name="쉼표 [0] 3 2 7 3 2 2 2 3" xfId="17470" xr:uid="{00000000-0005-0000-0000-0000134C0000}"/>
    <cellStyle name="쉼표 [0] 3 2 7 3 2 2 3" xfId="17471" xr:uid="{00000000-0005-0000-0000-0000144C0000}"/>
    <cellStyle name="쉼표 [0] 3 2 7 3 2 2 3 2" xfId="17472" xr:uid="{00000000-0005-0000-0000-0000154C0000}"/>
    <cellStyle name="쉼표 [0] 3 2 7 3 2 2 3 2 2" xfId="17473" xr:uid="{00000000-0005-0000-0000-0000164C0000}"/>
    <cellStyle name="쉼표 [0] 3 2 7 3 2 2 3 3" xfId="17474" xr:uid="{00000000-0005-0000-0000-0000174C0000}"/>
    <cellStyle name="쉼표 [0] 3 2 7 3 2 2 4" xfId="17475" xr:uid="{00000000-0005-0000-0000-0000184C0000}"/>
    <cellStyle name="쉼표 [0] 3 2 7 3 2 2 4 2" xfId="17476" xr:uid="{00000000-0005-0000-0000-0000194C0000}"/>
    <cellStyle name="쉼표 [0] 3 2 7 3 2 2 5" xfId="17477" xr:uid="{00000000-0005-0000-0000-00001A4C0000}"/>
    <cellStyle name="쉼표 [0] 3 2 7 3 2 3" xfId="17478" xr:uid="{00000000-0005-0000-0000-00001B4C0000}"/>
    <cellStyle name="쉼표 [0] 3 2 7 3 2 3 2" xfId="17479" xr:uid="{00000000-0005-0000-0000-00001C4C0000}"/>
    <cellStyle name="쉼표 [0] 3 2 7 3 2 3 2 2" xfId="17480" xr:uid="{00000000-0005-0000-0000-00001D4C0000}"/>
    <cellStyle name="쉼표 [0] 3 2 7 3 2 3 3" xfId="17481" xr:uid="{00000000-0005-0000-0000-00001E4C0000}"/>
    <cellStyle name="쉼표 [0] 3 2 7 3 2 4" xfId="17482" xr:uid="{00000000-0005-0000-0000-00001F4C0000}"/>
    <cellStyle name="쉼표 [0] 3 2 7 3 2 4 2" xfId="17483" xr:uid="{00000000-0005-0000-0000-0000204C0000}"/>
    <cellStyle name="쉼표 [0] 3 2 7 3 2 4 2 2" xfId="17484" xr:uid="{00000000-0005-0000-0000-0000214C0000}"/>
    <cellStyle name="쉼표 [0] 3 2 7 3 2 4 3" xfId="17485" xr:uid="{00000000-0005-0000-0000-0000224C0000}"/>
    <cellStyle name="쉼표 [0] 3 2 7 3 2 5" xfId="17486" xr:uid="{00000000-0005-0000-0000-0000234C0000}"/>
    <cellStyle name="쉼표 [0] 3 2 7 3 2 5 2" xfId="17487" xr:uid="{00000000-0005-0000-0000-0000244C0000}"/>
    <cellStyle name="쉼표 [0] 3 2 7 3 2 6" xfId="17488" xr:uid="{00000000-0005-0000-0000-0000254C0000}"/>
    <cellStyle name="쉼표 [0] 3 2 7 3 2 7" xfId="39648" xr:uid="{00000000-0005-0000-0000-0000264C0000}"/>
    <cellStyle name="쉼표 [0] 3 2 7 3 3" xfId="17489" xr:uid="{00000000-0005-0000-0000-0000274C0000}"/>
    <cellStyle name="쉼표 [0] 3 2 7 3 3 2" xfId="17490" xr:uid="{00000000-0005-0000-0000-0000284C0000}"/>
    <cellStyle name="쉼표 [0] 3 2 7 3 3 2 2" xfId="17491" xr:uid="{00000000-0005-0000-0000-0000294C0000}"/>
    <cellStyle name="쉼표 [0] 3 2 7 3 3 2 2 2" xfId="17492" xr:uid="{00000000-0005-0000-0000-00002A4C0000}"/>
    <cellStyle name="쉼표 [0] 3 2 7 3 3 2 3" xfId="17493" xr:uid="{00000000-0005-0000-0000-00002B4C0000}"/>
    <cellStyle name="쉼표 [0] 3 2 7 3 3 3" xfId="17494" xr:uid="{00000000-0005-0000-0000-00002C4C0000}"/>
    <cellStyle name="쉼표 [0] 3 2 7 3 3 3 2" xfId="17495" xr:uid="{00000000-0005-0000-0000-00002D4C0000}"/>
    <cellStyle name="쉼표 [0] 3 2 7 3 3 3 2 2" xfId="17496" xr:uid="{00000000-0005-0000-0000-00002E4C0000}"/>
    <cellStyle name="쉼표 [0] 3 2 7 3 3 3 3" xfId="17497" xr:uid="{00000000-0005-0000-0000-00002F4C0000}"/>
    <cellStyle name="쉼표 [0] 3 2 7 3 3 4" xfId="17498" xr:uid="{00000000-0005-0000-0000-0000304C0000}"/>
    <cellStyle name="쉼표 [0] 3 2 7 3 3 4 2" xfId="17499" xr:uid="{00000000-0005-0000-0000-0000314C0000}"/>
    <cellStyle name="쉼표 [0] 3 2 7 3 3 5" xfId="17500" xr:uid="{00000000-0005-0000-0000-0000324C0000}"/>
    <cellStyle name="쉼표 [0] 3 2 7 3 4" xfId="17501" xr:uid="{00000000-0005-0000-0000-0000334C0000}"/>
    <cellStyle name="쉼표 [0] 3 2 7 3 4 2" xfId="17502" xr:uid="{00000000-0005-0000-0000-0000344C0000}"/>
    <cellStyle name="쉼표 [0] 3 2 7 3 4 2 2" xfId="17503" xr:uid="{00000000-0005-0000-0000-0000354C0000}"/>
    <cellStyle name="쉼표 [0] 3 2 7 3 4 2 2 2" xfId="17504" xr:uid="{00000000-0005-0000-0000-0000364C0000}"/>
    <cellStyle name="쉼표 [0] 3 2 7 3 4 2 3" xfId="17505" xr:uid="{00000000-0005-0000-0000-0000374C0000}"/>
    <cellStyle name="쉼표 [0] 3 2 7 3 4 3" xfId="17506" xr:uid="{00000000-0005-0000-0000-0000384C0000}"/>
    <cellStyle name="쉼표 [0] 3 2 7 3 4 3 2" xfId="17507" xr:uid="{00000000-0005-0000-0000-0000394C0000}"/>
    <cellStyle name="쉼표 [0] 3 2 7 3 4 3 2 2" xfId="17508" xr:uid="{00000000-0005-0000-0000-00003A4C0000}"/>
    <cellStyle name="쉼표 [0] 3 2 7 3 4 3 3" xfId="17509" xr:uid="{00000000-0005-0000-0000-00003B4C0000}"/>
    <cellStyle name="쉼표 [0] 3 2 7 3 4 4" xfId="17510" xr:uid="{00000000-0005-0000-0000-00003C4C0000}"/>
    <cellStyle name="쉼표 [0] 3 2 7 3 4 4 2" xfId="17511" xr:uid="{00000000-0005-0000-0000-00003D4C0000}"/>
    <cellStyle name="쉼표 [0] 3 2 7 3 4 5" xfId="17512" xr:uid="{00000000-0005-0000-0000-00003E4C0000}"/>
    <cellStyle name="쉼표 [0] 3 2 7 3 5" xfId="17513" xr:uid="{00000000-0005-0000-0000-00003F4C0000}"/>
    <cellStyle name="쉼표 [0] 3 2 7 3 5 2" xfId="17514" xr:uid="{00000000-0005-0000-0000-0000404C0000}"/>
    <cellStyle name="쉼표 [0] 3 2 7 3 5 2 2" xfId="17515" xr:uid="{00000000-0005-0000-0000-0000414C0000}"/>
    <cellStyle name="쉼표 [0] 3 2 7 3 5 3" xfId="17516" xr:uid="{00000000-0005-0000-0000-0000424C0000}"/>
    <cellStyle name="쉼표 [0] 3 2 7 3 6" xfId="17517" xr:uid="{00000000-0005-0000-0000-0000434C0000}"/>
    <cellStyle name="쉼표 [0] 3 2 7 3 6 2" xfId="17518" xr:uid="{00000000-0005-0000-0000-0000444C0000}"/>
    <cellStyle name="쉼표 [0] 3 2 7 3 6 2 2" xfId="17519" xr:uid="{00000000-0005-0000-0000-0000454C0000}"/>
    <cellStyle name="쉼표 [0] 3 2 7 3 6 3" xfId="17520" xr:uid="{00000000-0005-0000-0000-0000464C0000}"/>
    <cellStyle name="쉼표 [0] 3 2 7 3 7" xfId="17521" xr:uid="{00000000-0005-0000-0000-0000474C0000}"/>
    <cellStyle name="쉼표 [0] 3 2 7 3 7 2" xfId="17522" xr:uid="{00000000-0005-0000-0000-0000484C0000}"/>
    <cellStyle name="쉼표 [0] 3 2 7 3 8" xfId="17523" xr:uid="{00000000-0005-0000-0000-0000494C0000}"/>
    <cellStyle name="쉼표 [0] 3 2 7 3 9" xfId="39649" xr:uid="{00000000-0005-0000-0000-00004A4C0000}"/>
    <cellStyle name="쉼표 [0] 3 2 7 4" xfId="17524" xr:uid="{00000000-0005-0000-0000-00004B4C0000}"/>
    <cellStyle name="쉼표 [0] 3 2 7 4 2" xfId="17525" xr:uid="{00000000-0005-0000-0000-00004C4C0000}"/>
    <cellStyle name="쉼표 [0] 3 2 7 4 2 2" xfId="17526" xr:uid="{00000000-0005-0000-0000-00004D4C0000}"/>
    <cellStyle name="쉼표 [0] 3 2 7 4 2 2 2" xfId="17527" xr:uid="{00000000-0005-0000-0000-00004E4C0000}"/>
    <cellStyle name="쉼표 [0] 3 2 7 4 2 2 2 2" xfId="17528" xr:uid="{00000000-0005-0000-0000-00004F4C0000}"/>
    <cellStyle name="쉼표 [0] 3 2 7 4 2 2 3" xfId="17529" xr:uid="{00000000-0005-0000-0000-0000504C0000}"/>
    <cellStyle name="쉼표 [0] 3 2 7 4 2 3" xfId="17530" xr:uid="{00000000-0005-0000-0000-0000514C0000}"/>
    <cellStyle name="쉼표 [0] 3 2 7 4 2 3 2" xfId="17531" xr:uid="{00000000-0005-0000-0000-0000524C0000}"/>
    <cellStyle name="쉼표 [0] 3 2 7 4 2 3 2 2" xfId="17532" xr:uid="{00000000-0005-0000-0000-0000534C0000}"/>
    <cellStyle name="쉼표 [0] 3 2 7 4 2 3 3" xfId="17533" xr:uid="{00000000-0005-0000-0000-0000544C0000}"/>
    <cellStyle name="쉼표 [0] 3 2 7 4 2 4" xfId="17534" xr:uid="{00000000-0005-0000-0000-0000554C0000}"/>
    <cellStyle name="쉼표 [0] 3 2 7 4 2 4 2" xfId="17535" xr:uid="{00000000-0005-0000-0000-0000564C0000}"/>
    <cellStyle name="쉼표 [0] 3 2 7 4 2 5" xfId="17536" xr:uid="{00000000-0005-0000-0000-0000574C0000}"/>
    <cellStyle name="쉼표 [0] 3 2 7 4 3" xfId="17537" xr:uid="{00000000-0005-0000-0000-0000584C0000}"/>
    <cellStyle name="쉼표 [0] 3 2 7 4 3 2" xfId="17538" xr:uid="{00000000-0005-0000-0000-0000594C0000}"/>
    <cellStyle name="쉼표 [0] 3 2 7 4 3 2 2" xfId="17539" xr:uid="{00000000-0005-0000-0000-00005A4C0000}"/>
    <cellStyle name="쉼표 [0] 3 2 7 4 3 3" xfId="17540" xr:uid="{00000000-0005-0000-0000-00005B4C0000}"/>
    <cellStyle name="쉼표 [0] 3 2 7 4 4" xfId="17541" xr:uid="{00000000-0005-0000-0000-00005C4C0000}"/>
    <cellStyle name="쉼표 [0] 3 2 7 4 4 2" xfId="17542" xr:uid="{00000000-0005-0000-0000-00005D4C0000}"/>
    <cellStyle name="쉼표 [0] 3 2 7 4 4 2 2" xfId="17543" xr:uid="{00000000-0005-0000-0000-00005E4C0000}"/>
    <cellStyle name="쉼표 [0] 3 2 7 4 4 3" xfId="17544" xr:uid="{00000000-0005-0000-0000-00005F4C0000}"/>
    <cellStyle name="쉼표 [0] 3 2 7 4 5" xfId="17545" xr:uid="{00000000-0005-0000-0000-0000604C0000}"/>
    <cellStyle name="쉼표 [0] 3 2 7 4 5 2" xfId="17546" xr:uid="{00000000-0005-0000-0000-0000614C0000}"/>
    <cellStyle name="쉼표 [0] 3 2 7 4 6" xfId="17547" xr:uid="{00000000-0005-0000-0000-0000624C0000}"/>
    <cellStyle name="쉼표 [0] 3 2 7 4 7" xfId="39650" xr:uid="{00000000-0005-0000-0000-0000634C0000}"/>
    <cellStyle name="쉼표 [0] 3 2 7 5" xfId="17548" xr:uid="{00000000-0005-0000-0000-0000644C0000}"/>
    <cellStyle name="쉼표 [0] 3 2 7 5 2" xfId="17549" xr:uid="{00000000-0005-0000-0000-0000654C0000}"/>
    <cellStyle name="쉼표 [0] 3 2 7 5 2 2" xfId="17550" xr:uid="{00000000-0005-0000-0000-0000664C0000}"/>
    <cellStyle name="쉼표 [0] 3 2 7 5 2 2 2" xfId="17551" xr:uid="{00000000-0005-0000-0000-0000674C0000}"/>
    <cellStyle name="쉼표 [0] 3 2 7 5 2 3" xfId="17552" xr:uid="{00000000-0005-0000-0000-0000684C0000}"/>
    <cellStyle name="쉼표 [0] 3 2 7 5 3" xfId="17553" xr:uid="{00000000-0005-0000-0000-0000694C0000}"/>
    <cellStyle name="쉼표 [0] 3 2 7 5 3 2" xfId="17554" xr:uid="{00000000-0005-0000-0000-00006A4C0000}"/>
    <cellStyle name="쉼표 [0] 3 2 7 5 3 2 2" xfId="17555" xr:uid="{00000000-0005-0000-0000-00006B4C0000}"/>
    <cellStyle name="쉼표 [0] 3 2 7 5 3 3" xfId="17556" xr:uid="{00000000-0005-0000-0000-00006C4C0000}"/>
    <cellStyle name="쉼표 [0] 3 2 7 5 4" xfId="17557" xr:uid="{00000000-0005-0000-0000-00006D4C0000}"/>
    <cellStyle name="쉼표 [0] 3 2 7 5 4 2" xfId="17558" xr:uid="{00000000-0005-0000-0000-00006E4C0000}"/>
    <cellStyle name="쉼표 [0] 3 2 7 5 5" xfId="17559" xr:uid="{00000000-0005-0000-0000-00006F4C0000}"/>
    <cellStyle name="쉼표 [0] 3 2 7 6" xfId="17560" xr:uid="{00000000-0005-0000-0000-0000704C0000}"/>
    <cellStyle name="쉼표 [0] 3 2 7 6 2" xfId="17561" xr:uid="{00000000-0005-0000-0000-0000714C0000}"/>
    <cellStyle name="쉼표 [0] 3 2 7 6 2 2" xfId="17562" xr:uid="{00000000-0005-0000-0000-0000724C0000}"/>
    <cellStyle name="쉼표 [0] 3 2 7 6 2 2 2" xfId="17563" xr:uid="{00000000-0005-0000-0000-0000734C0000}"/>
    <cellStyle name="쉼표 [0] 3 2 7 6 2 3" xfId="17564" xr:uid="{00000000-0005-0000-0000-0000744C0000}"/>
    <cellStyle name="쉼표 [0] 3 2 7 6 3" xfId="17565" xr:uid="{00000000-0005-0000-0000-0000754C0000}"/>
    <cellStyle name="쉼표 [0] 3 2 7 6 3 2" xfId="17566" xr:uid="{00000000-0005-0000-0000-0000764C0000}"/>
    <cellStyle name="쉼표 [0] 3 2 7 6 3 2 2" xfId="17567" xr:uid="{00000000-0005-0000-0000-0000774C0000}"/>
    <cellStyle name="쉼표 [0] 3 2 7 6 3 3" xfId="17568" xr:uid="{00000000-0005-0000-0000-0000784C0000}"/>
    <cellStyle name="쉼표 [0] 3 2 7 6 4" xfId="17569" xr:uid="{00000000-0005-0000-0000-0000794C0000}"/>
    <cellStyle name="쉼표 [0] 3 2 7 6 4 2" xfId="17570" xr:uid="{00000000-0005-0000-0000-00007A4C0000}"/>
    <cellStyle name="쉼표 [0] 3 2 7 6 5" xfId="17571" xr:uid="{00000000-0005-0000-0000-00007B4C0000}"/>
    <cellStyle name="쉼표 [0] 3 2 7 7" xfId="17572" xr:uid="{00000000-0005-0000-0000-00007C4C0000}"/>
    <cellStyle name="쉼표 [0] 3 2 7 7 2" xfId="17573" xr:uid="{00000000-0005-0000-0000-00007D4C0000}"/>
    <cellStyle name="쉼표 [0] 3 2 7 7 2 2" xfId="17574" xr:uid="{00000000-0005-0000-0000-00007E4C0000}"/>
    <cellStyle name="쉼표 [0] 3 2 7 7 3" xfId="17575" xr:uid="{00000000-0005-0000-0000-00007F4C0000}"/>
    <cellStyle name="쉼표 [0] 3 2 7 8" xfId="17576" xr:uid="{00000000-0005-0000-0000-0000804C0000}"/>
    <cellStyle name="쉼표 [0] 3 2 7 8 2" xfId="17577" xr:uid="{00000000-0005-0000-0000-0000814C0000}"/>
    <cellStyle name="쉼표 [0] 3 2 7 8 2 2" xfId="17578" xr:uid="{00000000-0005-0000-0000-0000824C0000}"/>
    <cellStyle name="쉼표 [0] 3 2 7 8 3" xfId="17579" xr:uid="{00000000-0005-0000-0000-0000834C0000}"/>
    <cellStyle name="쉼표 [0] 3 2 7 9" xfId="17580" xr:uid="{00000000-0005-0000-0000-0000844C0000}"/>
    <cellStyle name="쉼표 [0] 3 2 7 9 2" xfId="17581" xr:uid="{00000000-0005-0000-0000-0000854C0000}"/>
    <cellStyle name="쉼표 [0] 3 2 8" xfId="17582" xr:uid="{00000000-0005-0000-0000-0000864C0000}"/>
    <cellStyle name="쉼표 [0] 3 2 8 2" xfId="17583" xr:uid="{00000000-0005-0000-0000-0000874C0000}"/>
    <cellStyle name="쉼표 [0] 3 2 8 2 2" xfId="17584" xr:uid="{00000000-0005-0000-0000-0000884C0000}"/>
    <cellStyle name="쉼표 [0] 3 2 8 2 2 2" xfId="17585" xr:uid="{00000000-0005-0000-0000-0000894C0000}"/>
    <cellStyle name="쉼표 [0] 3 2 8 2 2 2 2" xfId="17586" xr:uid="{00000000-0005-0000-0000-00008A4C0000}"/>
    <cellStyle name="쉼표 [0] 3 2 8 2 2 2 2 2" xfId="17587" xr:uid="{00000000-0005-0000-0000-00008B4C0000}"/>
    <cellStyle name="쉼표 [0] 3 2 8 2 2 2 3" xfId="17588" xr:uid="{00000000-0005-0000-0000-00008C4C0000}"/>
    <cellStyle name="쉼표 [0] 3 2 8 2 2 3" xfId="17589" xr:uid="{00000000-0005-0000-0000-00008D4C0000}"/>
    <cellStyle name="쉼표 [0] 3 2 8 2 2 3 2" xfId="17590" xr:uid="{00000000-0005-0000-0000-00008E4C0000}"/>
    <cellStyle name="쉼표 [0] 3 2 8 2 2 3 2 2" xfId="17591" xr:uid="{00000000-0005-0000-0000-00008F4C0000}"/>
    <cellStyle name="쉼표 [0] 3 2 8 2 2 3 3" xfId="17592" xr:uid="{00000000-0005-0000-0000-0000904C0000}"/>
    <cellStyle name="쉼표 [0] 3 2 8 2 2 4" xfId="17593" xr:uid="{00000000-0005-0000-0000-0000914C0000}"/>
    <cellStyle name="쉼표 [0] 3 2 8 2 2 4 2" xfId="17594" xr:uid="{00000000-0005-0000-0000-0000924C0000}"/>
    <cellStyle name="쉼표 [0] 3 2 8 2 2 5" xfId="17595" xr:uid="{00000000-0005-0000-0000-0000934C0000}"/>
    <cellStyle name="쉼표 [0] 3 2 8 2 3" xfId="17596" xr:uid="{00000000-0005-0000-0000-0000944C0000}"/>
    <cellStyle name="쉼표 [0] 3 2 8 2 3 2" xfId="17597" xr:uid="{00000000-0005-0000-0000-0000954C0000}"/>
    <cellStyle name="쉼표 [0] 3 2 8 2 3 2 2" xfId="17598" xr:uid="{00000000-0005-0000-0000-0000964C0000}"/>
    <cellStyle name="쉼표 [0] 3 2 8 2 3 3" xfId="17599" xr:uid="{00000000-0005-0000-0000-0000974C0000}"/>
    <cellStyle name="쉼표 [0] 3 2 8 2 4" xfId="17600" xr:uid="{00000000-0005-0000-0000-0000984C0000}"/>
    <cellStyle name="쉼표 [0] 3 2 8 2 4 2" xfId="17601" xr:uid="{00000000-0005-0000-0000-0000994C0000}"/>
    <cellStyle name="쉼표 [0] 3 2 8 2 4 2 2" xfId="17602" xr:uid="{00000000-0005-0000-0000-00009A4C0000}"/>
    <cellStyle name="쉼표 [0] 3 2 8 2 4 3" xfId="17603" xr:uid="{00000000-0005-0000-0000-00009B4C0000}"/>
    <cellStyle name="쉼표 [0] 3 2 8 2 5" xfId="17604" xr:uid="{00000000-0005-0000-0000-00009C4C0000}"/>
    <cellStyle name="쉼표 [0] 3 2 8 2 5 2" xfId="17605" xr:uid="{00000000-0005-0000-0000-00009D4C0000}"/>
    <cellStyle name="쉼표 [0] 3 2 8 2 6" xfId="17606" xr:uid="{00000000-0005-0000-0000-00009E4C0000}"/>
    <cellStyle name="쉼표 [0] 3 2 8 2 7" xfId="39651" xr:uid="{00000000-0005-0000-0000-00009F4C0000}"/>
    <cellStyle name="쉼표 [0] 3 2 8 3" xfId="17607" xr:uid="{00000000-0005-0000-0000-0000A04C0000}"/>
    <cellStyle name="쉼표 [0] 3 2 8 3 2" xfId="17608" xr:uid="{00000000-0005-0000-0000-0000A14C0000}"/>
    <cellStyle name="쉼표 [0] 3 2 8 3 2 2" xfId="17609" xr:uid="{00000000-0005-0000-0000-0000A24C0000}"/>
    <cellStyle name="쉼표 [0] 3 2 8 3 2 2 2" xfId="17610" xr:uid="{00000000-0005-0000-0000-0000A34C0000}"/>
    <cellStyle name="쉼표 [0] 3 2 8 3 2 3" xfId="17611" xr:uid="{00000000-0005-0000-0000-0000A44C0000}"/>
    <cellStyle name="쉼표 [0] 3 2 8 3 3" xfId="17612" xr:uid="{00000000-0005-0000-0000-0000A54C0000}"/>
    <cellStyle name="쉼표 [0] 3 2 8 3 3 2" xfId="17613" xr:uid="{00000000-0005-0000-0000-0000A64C0000}"/>
    <cellStyle name="쉼표 [0] 3 2 8 3 3 2 2" xfId="17614" xr:uid="{00000000-0005-0000-0000-0000A74C0000}"/>
    <cellStyle name="쉼표 [0] 3 2 8 3 3 3" xfId="17615" xr:uid="{00000000-0005-0000-0000-0000A84C0000}"/>
    <cellStyle name="쉼표 [0] 3 2 8 3 4" xfId="17616" xr:uid="{00000000-0005-0000-0000-0000A94C0000}"/>
    <cellStyle name="쉼표 [0] 3 2 8 3 4 2" xfId="17617" xr:uid="{00000000-0005-0000-0000-0000AA4C0000}"/>
    <cellStyle name="쉼표 [0] 3 2 8 3 5" xfId="17618" xr:uid="{00000000-0005-0000-0000-0000AB4C0000}"/>
    <cellStyle name="쉼표 [0] 3 2 8 4" xfId="17619" xr:uid="{00000000-0005-0000-0000-0000AC4C0000}"/>
    <cellStyle name="쉼표 [0] 3 2 8 4 2" xfId="17620" xr:uid="{00000000-0005-0000-0000-0000AD4C0000}"/>
    <cellStyle name="쉼표 [0] 3 2 8 4 2 2" xfId="17621" xr:uid="{00000000-0005-0000-0000-0000AE4C0000}"/>
    <cellStyle name="쉼표 [0] 3 2 8 4 2 2 2" xfId="17622" xr:uid="{00000000-0005-0000-0000-0000AF4C0000}"/>
    <cellStyle name="쉼표 [0] 3 2 8 4 2 3" xfId="17623" xr:uid="{00000000-0005-0000-0000-0000B04C0000}"/>
    <cellStyle name="쉼표 [0] 3 2 8 4 3" xfId="17624" xr:uid="{00000000-0005-0000-0000-0000B14C0000}"/>
    <cellStyle name="쉼표 [0] 3 2 8 4 3 2" xfId="17625" xr:uid="{00000000-0005-0000-0000-0000B24C0000}"/>
    <cellStyle name="쉼표 [0] 3 2 8 4 3 2 2" xfId="17626" xr:uid="{00000000-0005-0000-0000-0000B34C0000}"/>
    <cellStyle name="쉼표 [0] 3 2 8 4 3 3" xfId="17627" xr:uid="{00000000-0005-0000-0000-0000B44C0000}"/>
    <cellStyle name="쉼표 [0] 3 2 8 4 4" xfId="17628" xr:uid="{00000000-0005-0000-0000-0000B54C0000}"/>
    <cellStyle name="쉼표 [0] 3 2 8 4 4 2" xfId="17629" xr:uid="{00000000-0005-0000-0000-0000B64C0000}"/>
    <cellStyle name="쉼표 [0] 3 2 8 4 5" xfId="17630" xr:uid="{00000000-0005-0000-0000-0000B74C0000}"/>
    <cellStyle name="쉼표 [0] 3 2 8 5" xfId="17631" xr:uid="{00000000-0005-0000-0000-0000B84C0000}"/>
    <cellStyle name="쉼표 [0] 3 2 8 5 2" xfId="17632" xr:uid="{00000000-0005-0000-0000-0000B94C0000}"/>
    <cellStyle name="쉼표 [0] 3 2 8 5 2 2" xfId="17633" xr:uid="{00000000-0005-0000-0000-0000BA4C0000}"/>
    <cellStyle name="쉼표 [0] 3 2 8 5 3" xfId="17634" xr:uid="{00000000-0005-0000-0000-0000BB4C0000}"/>
    <cellStyle name="쉼표 [0] 3 2 8 6" xfId="17635" xr:uid="{00000000-0005-0000-0000-0000BC4C0000}"/>
    <cellStyle name="쉼표 [0] 3 2 8 6 2" xfId="17636" xr:uid="{00000000-0005-0000-0000-0000BD4C0000}"/>
    <cellStyle name="쉼표 [0] 3 2 8 6 2 2" xfId="17637" xr:uid="{00000000-0005-0000-0000-0000BE4C0000}"/>
    <cellStyle name="쉼표 [0] 3 2 8 6 3" xfId="17638" xr:uid="{00000000-0005-0000-0000-0000BF4C0000}"/>
    <cellStyle name="쉼표 [0] 3 2 8 7" xfId="17639" xr:uid="{00000000-0005-0000-0000-0000C04C0000}"/>
    <cellStyle name="쉼표 [0] 3 2 8 7 2" xfId="17640" xr:uid="{00000000-0005-0000-0000-0000C14C0000}"/>
    <cellStyle name="쉼표 [0] 3 2 8 8" xfId="17641" xr:uid="{00000000-0005-0000-0000-0000C24C0000}"/>
    <cellStyle name="쉼표 [0] 3 2 8 9" xfId="39652" xr:uid="{00000000-0005-0000-0000-0000C34C0000}"/>
    <cellStyle name="쉼표 [0] 3 2 9" xfId="17642" xr:uid="{00000000-0005-0000-0000-0000C44C0000}"/>
    <cellStyle name="쉼표 [0] 3 2 9 2" xfId="17643" xr:uid="{00000000-0005-0000-0000-0000C54C0000}"/>
    <cellStyle name="쉼표 [0] 3 2 9 2 2" xfId="17644" xr:uid="{00000000-0005-0000-0000-0000C64C0000}"/>
    <cellStyle name="쉼표 [0] 3 2 9 2 2 2" xfId="17645" xr:uid="{00000000-0005-0000-0000-0000C74C0000}"/>
    <cellStyle name="쉼표 [0] 3 2 9 2 2 2 2" xfId="17646" xr:uid="{00000000-0005-0000-0000-0000C84C0000}"/>
    <cellStyle name="쉼표 [0] 3 2 9 2 2 2 2 2" xfId="17647" xr:uid="{00000000-0005-0000-0000-0000C94C0000}"/>
    <cellStyle name="쉼표 [0] 3 2 9 2 2 2 3" xfId="17648" xr:uid="{00000000-0005-0000-0000-0000CA4C0000}"/>
    <cellStyle name="쉼표 [0] 3 2 9 2 2 3" xfId="17649" xr:uid="{00000000-0005-0000-0000-0000CB4C0000}"/>
    <cellStyle name="쉼표 [0] 3 2 9 2 2 3 2" xfId="17650" xr:uid="{00000000-0005-0000-0000-0000CC4C0000}"/>
    <cellStyle name="쉼표 [0] 3 2 9 2 2 3 2 2" xfId="17651" xr:uid="{00000000-0005-0000-0000-0000CD4C0000}"/>
    <cellStyle name="쉼표 [0] 3 2 9 2 2 3 3" xfId="17652" xr:uid="{00000000-0005-0000-0000-0000CE4C0000}"/>
    <cellStyle name="쉼표 [0] 3 2 9 2 2 4" xfId="17653" xr:uid="{00000000-0005-0000-0000-0000CF4C0000}"/>
    <cellStyle name="쉼표 [0] 3 2 9 2 2 4 2" xfId="17654" xr:uid="{00000000-0005-0000-0000-0000D04C0000}"/>
    <cellStyle name="쉼표 [0] 3 2 9 2 2 5" xfId="17655" xr:uid="{00000000-0005-0000-0000-0000D14C0000}"/>
    <cellStyle name="쉼표 [0] 3 2 9 2 3" xfId="17656" xr:uid="{00000000-0005-0000-0000-0000D24C0000}"/>
    <cellStyle name="쉼표 [0] 3 2 9 2 3 2" xfId="17657" xr:uid="{00000000-0005-0000-0000-0000D34C0000}"/>
    <cellStyle name="쉼표 [0] 3 2 9 2 3 2 2" xfId="17658" xr:uid="{00000000-0005-0000-0000-0000D44C0000}"/>
    <cellStyle name="쉼표 [0] 3 2 9 2 3 3" xfId="17659" xr:uid="{00000000-0005-0000-0000-0000D54C0000}"/>
    <cellStyle name="쉼표 [0] 3 2 9 2 4" xfId="17660" xr:uid="{00000000-0005-0000-0000-0000D64C0000}"/>
    <cellStyle name="쉼표 [0] 3 2 9 2 4 2" xfId="17661" xr:uid="{00000000-0005-0000-0000-0000D74C0000}"/>
    <cellStyle name="쉼표 [0] 3 2 9 2 4 2 2" xfId="17662" xr:uid="{00000000-0005-0000-0000-0000D84C0000}"/>
    <cellStyle name="쉼표 [0] 3 2 9 2 4 3" xfId="17663" xr:uid="{00000000-0005-0000-0000-0000D94C0000}"/>
    <cellStyle name="쉼표 [0] 3 2 9 2 5" xfId="17664" xr:uid="{00000000-0005-0000-0000-0000DA4C0000}"/>
    <cellStyle name="쉼표 [0] 3 2 9 2 5 2" xfId="17665" xr:uid="{00000000-0005-0000-0000-0000DB4C0000}"/>
    <cellStyle name="쉼표 [0] 3 2 9 2 6" xfId="17666" xr:uid="{00000000-0005-0000-0000-0000DC4C0000}"/>
    <cellStyle name="쉼표 [0] 3 2 9 2 7" xfId="39653" xr:uid="{00000000-0005-0000-0000-0000DD4C0000}"/>
    <cellStyle name="쉼표 [0] 3 2 9 3" xfId="17667" xr:uid="{00000000-0005-0000-0000-0000DE4C0000}"/>
    <cellStyle name="쉼표 [0] 3 2 9 3 2" xfId="17668" xr:uid="{00000000-0005-0000-0000-0000DF4C0000}"/>
    <cellStyle name="쉼표 [0] 3 2 9 3 2 2" xfId="17669" xr:uid="{00000000-0005-0000-0000-0000E04C0000}"/>
    <cellStyle name="쉼표 [0] 3 2 9 3 2 2 2" xfId="17670" xr:uid="{00000000-0005-0000-0000-0000E14C0000}"/>
    <cellStyle name="쉼표 [0] 3 2 9 3 2 3" xfId="17671" xr:uid="{00000000-0005-0000-0000-0000E24C0000}"/>
    <cellStyle name="쉼표 [0] 3 2 9 3 3" xfId="17672" xr:uid="{00000000-0005-0000-0000-0000E34C0000}"/>
    <cellStyle name="쉼표 [0] 3 2 9 3 3 2" xfId="17673" xr:uid="{00000000-0005-0000-0000-0000E44C0000}"/>
    <cellStyle name="쉼표 [0] 3 2 9 3 3 2 2" xfId="17674" xr:uid="{00000000-0005-0000-0000-0000E54C0000}"/>
    <cellStyle name="쉼표 [0] 3 2 9 3 3 3" xfId="17675" xr:uid="{00000000-0005-0000-0000-0000E64C0000}"/>
    <cellStyle name="쉼표 [0] 3 2 9 3 4" xfId="17676" xr:uid="{00000000-0005-0000-0000-0000E74C0000}"/>
    <cellStyle name="쉼표 [0] 3 2 9 3 4 2" xfId="17677" xr:uid="{00000000-0005-0000-0000-0000E84C0000}"/>
    <cellStyle name="쉼표 [0] 3 2 9 3 5" xfId="17678" xr:uid="{00000000-0005-0000-0000-0000E94C0000}"/>
    <cellStyle name="쉼표 [0] 3 2 9 4" xfId="17679" xr:uid="{00000000-0005-0000-0000-0000EA4C0000}"/>
    <cellStyle name="쉼표 [0] 3 2 9 4 2" xfId="17680" xr:uid="{00000000-0005-0000-0000-0000EB4C0000}"/>
    <cellStyle name="쉼표 [0] 3 2 9 4 2 2" xfId="17681" xr:uid="{00000000-0005-0000-0000-0000EC4C0000}"/>
    <cellStyle name="쉼표 [0] 3 2 9 4 2 2 2" xfId="17682" xr:uid="{00000000-0005-0000-0000-0000ED4C0000}"/>
    <cellStyle name="쉼표 [0] 3 2 9 4 2 3" xfId="17683" xr:uid="{00000000-0005-0000-0000-0000EE4C0000}"/>
    <cellStyle name="쉼표 [0] 3 2 9 4 3" xfId="17684" xr:uid="{00000000-0005-0000-0000-0000EF4C0000}"/>
    <cellStyle name="쉼표 [0] 3 2 9 4 3 2" xfId="17685" xr:uid="{00000000-0005-0000-0000-0000F04C0000}"/>
    <cellStyle name="쉼표 [0] 3 2 9 4 3 2 2" xfId="17686" xr:uid="{00000000-0005-0000-0000-0000F14C0000}"/>
    <cellStyle name="쉼표 [0] 3 2 9 4 3 3" xfId="17687" xr:uid="{00000000-0005-0000-0000-0000F24C0000}"/>
    <cellStyle name="쉼표 [0] 3 2 9 4 4" xfId="17688" xr:uid="{00000000-0005-0000-0000-0000F34C0000}"/>
    <cellStyle name="쉼표 [0] 3 2 9 4 4 2" xfId="17689" xr:uid="{00000000-0005-0000-0000-0000F44C0000}"/>
    <cellStyle name="쉼표 [0] 3 2 9 4 5" xfId="17690" xr:uid="{00000000-0005-0000-0000-0000F54C0000}"/>
    <cellStyle name="쉼표 [0] 3 2 9 5" xfId="17691" xr:uid="{00000000-0005-0000-0000-0000F64C0000}"/>
    <cellStyle name="쉼표 [0] 3 2 9 5 2" xfId="17692" xr:uid="{00000000-0005-0000-0000-0000F74C0000}"/>
    <cellStyle name="쉼표 [0] 3 2 9 5 2 2" xfId="17693" xr:uid="{00000000-0005-0000-0000-0000F84C0000}"/>
    <cellStyle name="쉼표 [0] 3 2 9 5 3" xfId="17694" xr:uid="{00000000-0005-0000-0000-0000F94C0000}"/>
    <cellStyle name="쉼표 [0] 3 2 9 6" xfId="17695" xr:uid="{00000000-0005-0000-0000-0000FA4C0000}"/>
    <cellStyle name="쉼표 [0] 3 2 9 6 2" xfId="17696" xr:uid="{00000000-0005-0000-0000-0000FB4C0000}"/>
    <cellStyle name="쉼표 [0] 3 2 9 6 2 2" xfId="17697" xr:uid="{00000000-0005-0000-0000-0000FC4C0000}"/>
    <cellStyle name="쉼표 [0] 3 2 9 6 3" xfId="17698" xr:uid="{00000000-0005-0000-0000-0000FD4C0000}"/>
    <cellStyle name="쉼표 [0] 3 2 9 7" xfId="17699" xr:uid="{00000000-0005-0000-0000-0000FE4C0000}"/>
    <cellStyle name="쉼표 [0] 3 2 9 7 2" xfId="17700" xr:uid="{00000000-0005-0000-0000-0000FF4C0000}"/>
    <cellStyle name="쉼표 [0] 3 2 9 8" xfId="17701" xr:uid="{00000000-0005-0000-0000-0000004D0000}"/>
    <cellStyle name="쉼표 [0] 3 2 9 9" xfId="39654" xr:uid="{00000000-0005-0000-0000-0000014D0000}"/>
    <cellStyle name="쉼표 [0] 3 20" xfId="17702" xr:uid="{00000000-0005-0000-0000-0000024D0000}"/>
    <cellStyle name="쉼표 [0] 3 20 2" xfId="17703" xr:uid="{00000000-0005-0000-0000-0000034D0000}"/>
    <cellStyle name="쉼표 [0] 3 20 2 2" xfId="17704" xr:uid="{00000000-0005-0000-0000-0000044D0000}"/>
    <cellStyle name="쉼표 [0] 3 20 3" xfId="17705" xr:uid="{00000000-0005-0000-0000-0000054D0000}"/>
    <cellStyle name="쉼표 [0] 3 21" xfId="17706" xr:uid="{00000000-0005-0000-0000-0000064D0000}"/>
    <cellStyle name="쉼표 [0] 3 21 2" xfId="17707" xr:uid="{00000000-0005-0000-0000-0000074D0000}"/>
    <cellStyle name="쉼표 [0] 3 22" xfId="17708" xr:uid="{00000000-0005-0000-0000-0000084D0000}"/>
    <cellStyle name="쉼표 [0] 3 23" xfId="17709" xr:uid="{00000000-0005-0000-0000-0000094D0000}"/>
    <cellStyle name="쉼표 [0] 3 24" xfId="17710" xr:uid="{00000000-0005-0000-0000-00000A4D0000}"/>
    <cellStyle name="쉼표 [0] 3 25" xfId="17711" xr:uid="{00000000-0005-0000-0000-00000B4D0000}"/>
    <cellStyle name="쉼표 [0] 3 3" xfId="17712" xr:uid="{00000000-0005-0000-0000-00000C4D0000}"/>
    <cellStyle name="쉼표 [0] 3 3 10" xfId="17713" xr:uid="{00000000-0005-0000-0000-00000D4D0000}"/>
    <cellStyle name="쉼표 [0] 3 3 10 2" xfId="17714" xr:uid="{00000000-0005-0000-0000-00000E4D0000}"/>
    <cellStyle name="쉼표 [0] 3 3 10 2 2" xfId="17715" xr:uid="{00000000-0005-0000-0000-00000F4D0000}"/>
    <cellStyle name="쉼표 [0] 3 3 10 3" xfId="17716" xr:uid="{00000000-0005-0000-0000-0000104D0000}"/>
    <cellStyle name="쉼표 [0] 3 3 11" xfId="17717" xr:uid="{00000000-0005-0000-0000-0000114D0000}"/>
    <cellStyle name="쉼표 [0] 3 3 11 2" xfId="17718" xr:uid="{00000000-0005-0000-0000-0000124D0000}"/>
    <cellStyle name="쉼표 [0] 3 3 12" xfId="17719" xr:uid="{00000000-0005-0000-0000-0000134D0000}"/>
    <cellStyle name="쉼표 [0] 3 3 13" xfId="39655" xr:uid="{00000000-0005-0000-0000-0000144D0000}"/>
    <cellStyle name="쉼표 [0] 3 3 2" xfId="17720" xr:uid="{00000000-0005-0000-0000-0000154D0000}"/>
    <cellStyle name="쉼표 [0] 3 3 2 10" xfId="17721" xr:uid="{00000000-0005-0000-0000-0000164D0000}"/>
    <cellStyle name="쉼표 [0] 3 3 2 11" xfId="39656" xr:uid="{00000000-0005-0000-0000-0000174D0000}"/>
    <cellStyle name="쉼표 [0] 3 3 2 2" xfId="17722" xr:uid="{00000000-0005-0000-0000-0000184D0000}"/>
    <cellStyle name="쉼표 [0] 3 3 2 2 2" xfId="17723" xr:uid="{00000000-0005-0000-0000-0000194D0000}"/>
    <cellStyle name="쉼표 [0] 3 3 2 2 2 2" xfId="17724" xr:uid="{00000000-0005-0000-0000-00001A4D0000}"/>
    <cellStyle name="쉼표 [0] 3 3 2 2 2 2 2" xfId="17725" xr:uid="{00000000-0005-0000-0000-00001B4D0000}"/>
    <cellStyle name="쉼표 [0] 3 3 2 2 2 2 2 2" xfId="17726" xr:uid="{00000000-0005-0000-0000-00001C4D0000}"/>
    <cellStyle name="쉼표 [0] 3 3 2 2 2 2 2 2 2" xfId="17727" xr:uid="{00000000-0005-0000-0000-00001D4D0000}"/>
    <cellStyle name="쉼표 [0] 3 3 2 2 2 2 2 3" xfId="17728" xr:uid="{00000000-0005-0000-0000-00001E4D0000}"/>
    <cellStyle name="쉼표 [0] 3 3 2 2 2 2 2 4" xfId="39657" xr:uid="{00000000-0005-0000-0000-00001F4D0000}"/>
    <cellStyle name="쉼표 [0] 3 3 2 2 2 2 3" xfId="17729" xr:uid="{00000000-0005-0000-0000-0000204D0000}"/>
    <cellStyle name="쉼표 [0] 3 3 2 2 2 2 3 2" xfId="17730" xr:uid="{00000000-0005-0000-0000-0000214D0000}"/>
    <cellStyle name="쉼표 [0] 3 3 2 2 2 2 3 2 2" xfId="17731" xr:uid="{00000000-0005-0000-0000-0000224D0000}"/>
    <cellStyle name="쉼표 [0] 3 3 2 2 2 2 3 3" xfId="17732" xr:uid="{00000000-0005-0000-0000-0000234D0000}"/>
    <cellStyle name="쉼표 [0] 3 3 2 2 2 2 4" xfId="17733" xr:uid="{00000000-0005-0000-0000-0000244D0000}"/>
    <cellStyle name="쉼표 [0] 3 3 2 2 2 2 4 2" xfId="17734" xr:uid="{00000000-0005-0000-0000-0000254D0000}"/>
    <cellStyle name="쉼표 [0] 3 3 2 2 2 2 5" xfId="17735" xr:uid="{00000000-0005-0000-0000-0000264D0000}"/>
    <cellStyle name="쉼표 [0] 3 3 2 2 2 2 6" xfId="39658" xr:uid="{00000000-0005-0000-0000-0000274D0000}"/>
    <cellStyle name="쉼표 [0] 3 3 2 2 2 3" xfId="17736" xr:uid="{00000000-0005-0000-0000-0000284D0000}"/>
    <cellStyle name="쉼표 [0] 3 3 2 2 2 3 2" xfId="17737" xr:uid="{00000000-0005-0000-0000-0000294D0000}"/>
    <cellStyle name="쉼표 [0] 3 3 2 2 2 3 2 2" xfId="17738" xr:uid="{00000000-0005-0000-0000-00002A4D0000}"/>
    <cellStyle name="쉼표 [0] 3 3 2 2 2 3 2 3" xfId="39659" xr:uid="{00000000-0005-0000-0000-00002B4D0000}"/>
    <cellStyle name="쉼표 [0] 3 3 2 2 2 3 3" xfId="17739" xr:uid="{00000000-0005-0000-0000-00002C4D0000}"/>
    <cellStyle name="쉼표 [0] 3 3 2 2 2 3 4" xfId="39660" xr:uid="{00000000-0005-0000-0000-00002D4D0000}"/>
    <cellStyle name="쉼표 [0] 3 3 2 2 2 4" xfId="17740" xr:uid="{00000000-0005-0000-0000-00002E4D0000}"/>
    <cellStyle name="쉼표 [0] 3 3 2 2 2 4 2" xfId="17741" xr:uid="{00000000-0005-0000-0000-00002F4D0000}"/>
    <cellStyle name="쉼표 [0] 3 3 2 2 2 4 2 2" xfId="17742" xr:uid="{00000000-0005-0000-0000-0000304D0000}"/>
    <cellStyle name="쉼표 [0] 3 3 2 2 2 4 3" xfId="17743" xr:uid="{00000000-0005-0000-0000-0000314D0000}"/>
    <cellStyle name="쉼표 [0] 3 3 2 2 2 4 4" xfId="39661" xr:uid="{00000000-0005-0000-0000-0000324D0000}"/>
    <cellStyle name="쉼표 [0] 3 3 2 2 2 5" xfId="17744" xr:uid="{00000000-0005-0000-0000-0000334D0000}"/>
    <cellStyle name="쉼표 [0] 3 3 2 2 2 5 2" xfId="17745" xr:uid="{00000000-0005-0000-0000-0000344D0000}"/>
    <cellStyle name="쉼표 [0] 3 3 2 2 2 6" xfId="17746" xr:uid="{00000000-0005-0000-0000-0000354D0000}"/>
    <cellStyle name="쉼표 [0] 3 3 2 2 2 7" xfId="39662" xr:uid="{00000000-0005-0000-0000-0000364D0000}"/>
    <cellStyle name="쉼표 [0] 3 3 2 2 3" xfId="17747" xr:uid="{00000000-0005-0000-0000-0000374D0000}"/>
    <cellStyle name="쉼표 [0] 3 3 2 2 3 2" xfId="17748" xr:uid="{00000000-0005-0000-0000-0000384D0000}"/>
    <cellStyle name="쉼표 [0] 3 3 2 2 3 2 2" xfId="17749" xr:uid="{00000000-0005-0000-0000-0000394D0000}"/>
    <cellStyle name="쉼표 [0] 3 3 2 2 3 2 2 2" xfId="17750" xr:uid="{00000000-0005-0000-0000-00003A4D0000}"/>
    <cellStyle name="쉼표 [0] 3 3 2 2 3 2 3" xfId="17751" xr:uid="{00000000-0005-0000-0000-00003B4D0000}"/>
    <cellStyle name="쉼표 [0] 3 3 2 2 3 2 4" xfId="39663" xr:uid="{00000000-0005-0000-0000-00003C4D0000}"/>
    <cellStyle name="쉼표 [0] 3 3 2 2 3 3" xfId="17752" xr:uid="{00000000-0005-0000-0000-00003D4D0000}"/>
    <cellStyle name="쉼표 [0] 3 3 2 2 3 3 2" xfId="17753" xr:uid="{00000000-0005-0000-0000-00003E4D0000}"/>
    <cellStyle name="쉼표 [0] 3 3 2 2 3 3 2 2" xfId="17754" xr:uid="{00000000-0005-0000-0000-00003F4D0000}"/>
    <cellStyle name="쉼표 [0] 3 3 2 2 3 3 3" xfId="17755" xr:uid="{00000000-0005-0000-0000-0000404D0000}"/>
    <cellStyle name="쉼표 [0] 3 3 2 2 3 4" xfId="17756" xr:uid="{00000000-0005-0000-0000-0000414D0000}"/>
    <cellStyle name="쉼표 [0] 3 3 2 2 3 4 2" xfId="17757" xr:uid="{00000000-0005-0000-0000-0000424D0000}"/>
    <cellStyle name="쉼표 [0] 3 3 2 2 3 5" xfId="17758" xr:uid="{00000000-0005-0000-0000-0000434D0000}"/>
    <cellStyle name="쉼표 [0] 3 3 2 2 3 6" xfId="39664" xr:uid="{00000000-0005-0000-0000-0000444D0000}"/>
    <cellStyle name="쉼표 [0] 3 3 2 2 4" xfId="17759" xr:uid="{00000000-0005-0000-0000-0000454D0000}"/>
    <cellStyle name="쉼표 [0] 3 3 2 2 4 2" xfId="17760" xr:uid="{00000000-0005-0000-0000-0000464D0000}"/>
    <cellStyle name="쉼표 [0] 3 3 2 2 4 2 2" xfId="17761" xr:uid="{00000000-0005-0000-0000-0000474D0000}"/>
    <cellStyle name="쉼표 [0] 3 3 2 2 4 2 2 2" xfId="17762" xr:uid="{00000000-0005-0000-0000-0000484D0000}"/>
    <cellStyle name="쉼표 [0] 3 3 2 2 4 2 3" xfId="17763" xr:uid="{00000000-0005-0000-0000-0000494D0000}"/>
    <cellStyle name="쉼표 [0] 3 3 2 2 4 2 4" xfId="39665" xr:uid="{00000000-0005-0000-0000-00004A4D0000}"/>
    <cellStyle name="쉼표 [0] 3 3 2 2 4 3" xfId="17764" xr:uid="{00000000-0005-0000-0000-00004B4D0000}"/>
    <cellStyle name="쉼표 [0] 3 3 2 2 4 3 2" xfId="17765" xr:uid="{00000000-0005-0000-0000-00004C4D0000}"/>
    <cellStyle name="쉼표 [0] 3 3 2 2 4 3 2 2" xfId="17766" xr:uid="{00000000-0005-0000-0000-00004D4D0000}"/>
    <cellStyle name="쉼표 [0] 3 3 2 2 4 3 3" xfId="17767" xr:uid="{00000000-0005-0000-0000-00004E4D0000}"/>
    <cellStyle name="쉼표 [0] 3 3 2 2 4 4" xfId="17768" xr:uid="{00000000-0005-0000-0000-00004F4D0000}"/>
    <cellStyle name="쉼표 [0] 3 3 2 2 4 4 2" xfId="17769" xr:uid="{00000000-0005-0000-0000-0000504D0000}"/>
    <cellStyle name="쉼표 [0] 3 3 2 2 4 5" xfId="17770" xr:uid="{00000000-0005-0000-0000-0000514D0000}"/>
    <cellStyle name="쉼표 [0] 3 3 2 2 4 6" xfId="39666" xr:uid="{00000000-0005-0000-0000-0000524D0000}"/>
    <cellStyle name="쉼표 [0] 3 3 2 2 5" xfId="17771" xr:uid="{00000000-0005-0000-0000-0000534D0000}"/>
    <cellStyle name="쉼표 [0] 3 3 2 2 5 2" xfId="17772" xr:uid="{00000000-0005-0000-0000-0000544D0000}"/>
    <cellStyle name="쉼표 [0] 3 3 2 2 5 2 2" xfId="17773" xr:uid="{00000000-0005-0000-0000-0000554D0000}"/>
    <cellStyle name="쉼표 [0] 3 3 2 2 5 3" xfId="17774" xr:uid="{00000000-0005-0000-0000-0000564D0000}"/>
    <cellStyle name="쉼표 [0] 3 3 2 2 5 4" xfId="39667" xr:uid="{00000000-0005-0000-0000-0000574D0000}"/>
    <cellStyle name="쉼표 [0] 3 3 2 2 6" xfId="17775" xr:uid="{00000000-0005-0000-0000-0000584D0000}"/>
    <cellStyle name="쉼표 [0] 3 3 2 2 6 2" xfId="17776" xr:uid="{00000000-0005-0000-0000-0000594D0000}"/>
    <cellStyle name="쉼표 [0] 3 3 2 2 6 2 2" xfId="17777" xr:uid="{00000000-0005-0000-0000-00005A4D0000}"/>
    <cellStyle name="쉼표 [0] 3 3 2 2 6 3" xfId="17778" xr:uid="{00000000-0005-0000-0000-00005B4D0000}"/>
    <cellStyle name="쉼표 [0] 3 3 2 2 7" xfId="17779" xr:uid="{00000000-0005-0000-0000-00005C4D0000}"/>
    <cellStyle name="쉼표 [0] 3 3 2 2 7 2" xfId="17780" xr:uid="{00000000-0005-0000-0000-00005D4D0000}"/>
    <cellStyle name="쉼표 [0] 3 3 2 2 8" xfId="17781" xr:uid="{00000000-0005-0000-0000-00005E4D0000}"/>
    <cellStyle name="쉼표 [0] 3 3 2 2 9" xfId="39668" xr:uid="{00000000-0005-0000-0000-00005F4D0000}"/>
    <cellStyle name="쉼표 [0] 3 3 2 3" xfId="17782" xr:uid="{00000000-0005-0000-0000-0000604D0000}"/>
    <cellStyle name="쉼표 [0] 3 3 2 3 2" xfId="17783" xr:uid="{00000000-0005-0000-0000-0000614D0000}"/>
    <cellStyle name="쉼표 [0] 3 3 2 3 2 2" xfId="17784" xr:uid="{00000000-0005-0000-0000-0000624D0000}"/>
    <cellStyle name="쉼표 [0] 3 3 2 3 2 2 2" xfId="17785" xr:uid="{00000000-0005-0000-0000-0000634D0000}"/>
    <cellStyle name="쉼표 [0] 3 3 2 3 2 2 2 2" xfId="17786" xr:uid="{00000000-0005-0000-0000-0000644D0000}"/>
    <cellStyle name="쉼표 [0] 3 3 2 3 2 2 2 2 2" xfId="17787" xr:uid="{00000000-0005-0000-0000-0000654D0000}"/>
    <cellStyle name="쉼표 [0] 3 3 2 3 2 2 2 3" xfId="17788" xr:uid="{00000000-0005-0000-0000-0000664D0000}"/>
    <cellStyle name="쉼표 [0] 3 3 2 3 2 2 3" xfId="17789" xr:uid="{00000000-0005-0000-0000-0000674D0000}"/>
    <cellStyle name="쉼표 [0] 3 3 2 3 2 2 3 2" xfId="17790" xr:uid="{00000000-0005-0000-0000-0000684D0000}"/>
    <cellStyle name="쉼표 [0] 3 3 2 3 2 2 3 2 2" xfId="17791" xr:uid="{00000000-0005-0000-0000-0000694D0000}"/>
    <cellStyle name="쉼표 [0] 3 3 2 3 2 2 3 3" xfId="17792" xr:uid="{00000000-0005-0000-0000-00006A4D0000}"/>
    <cellStyle name="쉼표 [0] 3 3 2 3 2 2 4" xfId="17793" xr:uid="{00000000-0005-0000-0000-00006B4D0000}"/>
    <cellStyle name="쉼표 [0] 3 3 2 3 2 2 4 2" xfId="17794" xr:uid="{00000000-0005-0000-0000-00006C4D0000}"/>
    <cellStyle name="쉼표 [0] 3 3 2 3 2 2 5" xfId="17795" xr:uid="{00000000-0005-0000-0000-00006D4D0000}"/>
    <cellStyle name="쉼표 [0] 3 3 2 3 2 2 6" xfId="39669" xr:uid="{00000000-0005-0000-0000-00006E4D0000}"/>
    <cellStyle name="쉼표 [0] 3 3 2 3 2 3" xfId="17796" xr:uid="{00000000-0005-0000-0000-00006F4D0000}"/>
    <cellStyle name="쉼표 [0] 3 3 2 3 2 3 2" xfId="17797" xr:uid="{00000000-0005-0000-0000-0000704D0000}"/>
    <cellStyle name="쉼표 [0] 3 3 2 3 2 3 2 2" xfId="17798" xr:uid="{00000000-0005-0000-0000-0000714D0000}"/>
    <cellStyle name="쉼표 [0] 3 3 2 3 2 3 3" xfId="17799" xr:uid="{00000000-0005-0000-0000-0000724D0000}"/>
    <cellStyle name="쉼표 [0] 3 3 2 3 2 4" xfId="17800" xr:uid="{00000000-0005-0000-0000-0000734D0000}"/>
    <cellStyle name="쉼표 [0] 3 3 2 3 2 4 2" xfId="17801" xr:uid="{00000000-0005-0000-0000-0000744D0000}"/>
    <cellStyle name="쉼표 [0] 3 3 2 3 2 4 2 2" xfId="17802" xr:uid="{00000000-0005-0000-0000-0000754D0000}"/>
    <cellStyle name="쉼표 [0] 3 3 2 3 2 4 3" xfId="17803" xr:uid="{00000000-0005-0000-0000-0000764D0000}"/>
    <cellStyle name="쉼표 [0] 3 3 2 3 2 5" xfId="17804" xr:uid="{00000000-0005-0000-0000-0000774D0000}"/>
    <cellStyle name="쉼표 [0] 3 3 2 3 2 5 2" xfId="17805" xr:uid="{00000000-0005-0000-0000-0000784D0000}"/>
    <cellStyle name="쉼표 [0] 3 3 2 3 2 6" xfId="17806" xr:uid="{00000000-0005-0000-0000-0000794D0000}"/>
    <cellStyle name="쉼표 [0] 3 3 2 3 2 7" xfId="39670" xr:uid="{00000000-0005-0000-0000-00007A4D0000}"/>
    <cellStyle name="쉼표 [0] 3 3 2 3 3" xfId="17807" xr:uid="{00000000-0005-0000-0000-00007B4D0000}"/>
    <cellStyle name="쉼표 [0] 3 3 2 3 3 2" xfId="17808" xr:uid="{00000000-0005-0000-0000-00007C4D0000}"/>
    <cellStyle name="쉼표 [0] 3 3 2 3 3 2 2" xfId="17809" xr:uid="{00000000-0005-0000-0000-00007D4D0000}"/>
    <cellStyle name="쉼표 [0] 3 3 2 3 3 2 2 2" xfId="17810" xr:uid="{00000000-0005-0000-0000-00007E4D0000}"/>
    <cellStyle name="쉼표 [0] 3 3 2 3 3 2 3" xfId="17811" xr:uid="{00000000-0005-0000-0000-00007F4D0000}"/>
    <cellStyle name="쉼표 [0] 3 3 2 3 3 2 4" xfId="39671" xr:uid="{00000000-0005-0000-0000-0000804D0000}"/>
    <cellStyle name="쉼표 [0] 3 3 2 3 3 3" xfId="17812" xr:uid="{00000000-0005-0000-0000-0000814D0000}"/>
    <cellStyle name="쉼표 [0] 3 3 2 3 3 3 2" xfId="17813" xr:uid="{00000000-0005-0000-0000-0000824D0000}"/>
    <cellStyle name="쉼표 [0] 3 3 2 3 3 3 2 2" xfId="17814" xr:uid="{00000000-0005-0000-0000-0000834D0000}"/>
    <cellStyle name="쉼표 [0] 3 3 2 3 3 3 3" xfId="17815" xr:uid="{00000000-0005-0000-0000-0000844D0000}"/>
    <cellStyle name="쉼표 [0] 3 3 2 3 3 4" xfId="17816" xr:uid="{00000000-0005-0000-0000-0000854D0000}"/>
    <cellStyle name="쉼표 [0] 3 3 2 3 3 4 2" xfId="17817" xr:uid="{00000000-0005-0000-0000-0000864D0000}"/>
    <cellStyle name="쉼표 [0] 3 3 2 3 3 5" xfId="17818" xr:uid="{00000000-0005-0000-0000-0000874D0000}"/>
    <cellStyle name="쉼표 [0] 3 3 2 3 3 6" xfId="39672" xr:uid="{00000000-0005-0000-0000-0000884D0000}"/>
    <cellStyle name="쉼표 [0] 3 3 2 3 4" xfId="17819" xr:uid="{00000000-0005-0000-0000-0000894D0000}"/>
    <cellStyle name="쉼표 [0] 3 3 2 3 4 2" xfId="17820" xr:uid="{00000000-0005-0000-0000-00008A4D0000}"/>
    <cellStyle name="쉼표 [0] 3 3 2 3 4 2 2" xfId="17821" xr:uid="{00000000-0005-0000-0000-00008B4D0000}"/>
    <cellStyle name="쉼표 [0] 3 3 2 3 4 2 2 2" xfId="17822" xr:uid="{00000000-0005-0000-0000-00008C4D0000}"/>
    <cellStyle name="쉼표 [0] 3 3 2 3 4 2 3" xfId="17823" xr:uid="{00000000-0005-0000-0000-00008D4D0000}"/>
    <cellStyle name="쉼표 [0] 3 3 2 3 4 3" xfId="17824" xr:uid="{00000000-0005-0000-0000-00008E4D0000}"/>
    <cellStyle name="쉼표 [0] 3 3 2 3 4 3 2" xfId="17825" xr:uid="{00000000-0005-0000-0000-00008F4D0000}"/>
    <cellStyle name="쉼표 [0] 3 3 2 3 4 3 2 2" xfId="17826" xr:uid="{00000000-0005-0000-0000-0000904D0000}"/>
    <cellStyle name="쉼표 [0] 3 3 2 3 4 3 3" xfId="17827" xr:uid="{00000000-0005-0000-0000-0000914D0000}"/>
    <cellStyle name="쉼표 [0] 3 3 2 3 4 4" xfId="17828" xr:uid="{00000000-0005-0000-0000-0000924D0000}"/>
    <cellStyle name="쉼표 [0] 3 3 2 3 4 4 2" xfId="17829" xr:uid="{00000000-0005-0000-0000-0000934D0000}"/>
    <cellStyle name="쉼표 [0] 3 3 2 3 4 5" xfId="17830" xr:uid="{00000000-0005-0000-0000-0000944D0000}"/>
    <cellStyle name="쉼표 [0] 3 3 2 3 4 6" xfId="39673" xr:uid="{00000000-0005-0000-0000-0000954D0000}"/>
    <cellStyle name="쉼표 [0] 3 3 2 3 5" xfId="17831" xr:uid="{00000000-0005-0000-0000-0000964D0000}"/>
    <cellStyle name="쉼표 [0] 3 3 2 3 5 2" xfId="17832" xr:uid="{00000000-0005-0000-0000-0000974D0000}"/>
    <cellStyle name="쉼표 [0] 3 3 2 3 5 2 2" xfId="17833" xr:uid="{00000000-0005-0000-0000-0000984D0000}"/>
    <cellStyle name="쉼표 [0] 3 3 2 3 5 3" xfId="17834" xr:uid="{00000000-0005-0000-0000-0000994D0000}"/>
    <cellStyle name="쉼표 [0] 3 3 2 3 6" xfId="17835" xr:uid="{00000000-0005-0000-0000-00009A4D0000}"/>
    <cellStyle name="쉼표 [0] 3 3 2 3 6 2" xfId="17836" xr:uid="{00000000-0005-0000-0000-00009B4D0000}"/>
    <cellStyle name="쉼표 [0] 3 3 2 3 6 2 2" xfId="17837" xr:uid="{00000000-0005-0000-0000-00009C4D0000}"/>
    <cellStyle name="쉼표 [0] 3 3 2 3 6 3" xfId="17838" xr:uid="{00000000-0005-0000-0000-00009D4D0000}"/>
    <cellStyle name="쉼표 [0] 3 3 2 3 7" xfId="17839" xr:uid="{00000000-0005-0000-0000-00009E4D0000}"/>
    <cellStyle name="쉼표 [0] 3 3 2 3 7 2" xfId="17840" xr:uid="{00000000-0005-0000-0000-00009F4D0000}"/>
    <cellStyle name="쉼표 [0] 3 3 2 3 8" xfId="17841" xr:uid="{00000000-0005-0000-0000-0000A04D0000}"/>
    <cellStyle name="쉼표 [0] 3 3 2 3 9" xfId="39674" xr:uid="{00000000-0005-0000-0000-0000A14D0000}"/>
    <cellStyle name="쉼표 [0] 3 3 2 4" xfId="17842" xr:uid="{00000000-0005-0000-0000-0000A24D0000}"/>
    <cellStyle name="쉼표 [0] 3 3 2 4 2" xfId="17843" xr:uid="{00000000-0005-0000-0000-0000A34D0000}"/>
    <cellStyle name="쉼표 [0] 3 3 2 4 2 2" xfId="17844" xr:uid="{00000000-0005-0000-0000-0000A44D0000}"/>
    <cellStyle name="쉼표 [0] 3 3 2 4 2 2 2" xfId="17845" xr:uid="{00000000-0005-0000-0000-0000A54D0000}"/>
    <cellStyle name="쉼표 [0] 3 3 2 4 2 2 2 2" xfId="17846" xr:uid="{00000000-0005-0000-0000-0000A64D0000}"/>
    <cellStyle name="쉼표 [0] 3 3 2 4 2 2 3" xfId="17847" xr:uid="{00000000-0005-0000-0000-0000A74D0000}"/>
    <cellStyle name="쉼표 [0] 3 3 2 4 2 3" xfId="17848" xr:uid="{00000000-0005-0000-0000-0000A84D0000}"/>
    <cellStyle name="쉼표 [0] 3 3 2 4 2 3 2" xfId="17849" xr:uid="{00000000-0005-0000-0000-0000A94D0000}"/>
    <cellStyle name="쉼표 [0] 3 3 2 4 2 3 2 2" xfId="17850" xr:uid="{00000000-0005-0000-0000-0000AA4D0000}"/>
    <cellStyle name="쉼표 [0] 3 3 2 4 2 3 3" xfId="17851" xr:uid="{00000000-0005-0000-0000-0000AB4D0000}"/>
    <cellStyle name="쉼표 [0] 3 3 2 4 2 4" xfId="17852" xr:uid="{00000000-0005-0000-0000-0000AC4D0000}"/>
    <cellStyle name="쉼표 [0] 3 3 2 4 2 4 2" xfId="17853" xr:uid="{00000000-0005-0000-0000-0000AD4D0000}"/>
    <cellStyle name="쉼표 [0] 3 3 2 4 2 5" xfId="17854" xr:uid="{00000000-0005-0000-0000-0000AE4D0000}"/>
    <cellStyle name="쉼표 [0] 3 3 2 4 2 6" xfId="39675" xr:uid="{00000000-0005-0000-0000-0000AF4D0000}"/>
    <cellStyle name="쉼표 [0] 3 3 2 4 3" xfId="17855" xr:uid="{00000000-0005-0000-0000-0000B04D0000}"/>
    <cellStyle name="쉼표 [0] 3 3 2 4 3 2" xfId="17856" xr:uid="{00000000-0005-0000-0000-0000B14D0000}"/>
    <cellStyle name="쉼표 [0] 3 3 2 4 3 2 2" xfId="17857" xr:uid="{00000000-0005-0000-0000-0000B24D0000}"/>
    <cellStyle name="쉼표 [0] 3 3 2 4 3 3" xfId="17858" xr:uid="{00000000-0005-0000-0000-0000B34D0000}"/>
    <cellStyle name="쉼표 [0] 3 3 2 4 4" xfId="17859" xr:uid="{00000000-0005-0000-0000-0000B44D0000}"/>
    <cellStyle name="쉼표 [0] 3 3 2 4 4 2" xfId="17860" xr:uid="{00000000-0005-0000-0000-0000B54D0000}"/>
    <cellStyle name="쉼표 [0] 3 3 2 4 4 2 2" xfId="17861" xr:uid="{00000000-0005-0000-0000-0000B64D0000}"/>
    <cellStyle name="쉼표 [0] 3 3 2 4 4 3" xfId="17862" xr:uid="{00000000-0005-0000-0000-0000B74D0000}"/>
    <cellStyle name="쉼표 [0] 3 3 2 4 5" xfId="17863" xr:uid="{00000000-0005-0000-0000-0000B84D0000}"/>
    <cellStyle name="쉼표 [0] 3 3 2 4 5 2" xfId="17864" xr:uid="{00000000-0005-0000-0000-0000B94D0000}"/>
    <cellStyle name="쉼표 [0] 3 3 2 4 6" xfId="17865" xr:uid="{00000000-0005-0000-0000-0000BA4D0000}"/>
    <cellStyle name="쉼표 [0] 3 3 2 4 7" xfId="39676" xr:uid="{00000000-0005-0000-0000-0000BB4D0000}"/>
    <cellStyle name="쉼표 [0] 3 3 2 5" xfId="17866" xr:uid="{00000000-0005-0000-0000-0000BC4D0000}"/>
    <cellStyle name="쉼표 [0] 3 3 2 5 2" xfId="17867" xr:uid="{00000000-0005-0000-0000-0000BD4D0000}"/>
    <cellStyle name="쉼표 [0] 3 3 2 5 2 2" xfId="17868" xr:uid="{00000000-0005-0000-0000-0000BE4D0000}"/>
    <cellStyle name="쉼표 [0] 3 3 2 5 2 2 2" xfId="17869" xr:uid="{00000000-0005-0000-0000-0000BF4D0000}"/>
    <cellStyle name="쉼표 [0] 3 3 2 5 2 3" xfId="17870" xr:uid="{00000000-0005-0000-0000-0000C04D0000}"/>
    <cellStyle name="쉼표 [0] 3 3 2 5 2 4" xfId="39677" xr:uid="{00000000-0005-0000-0000-0000C14D0000}"/>
    <cellStyle name="쉼표 [0] 3 3 2 5 3" xfId="17871" xr:uid="{00000000-0005-0000-0000-0000C24D0000}"/>
    <cellStyle name="쉼표 [0] 3 3 2 5 3 2" xfId="17872" xr:uid="{00000000-0005-0000-0000-0000C34D0000}"/>
    <cellStyle name="쉼표 [0] 3 3 2 5 3 2 2" xfId="17873" xr:uid="{00000000-0005-0000-0000-0000C44D0000}"/>
    <cellStyle name="쉼표 [0] 3 3 2 5 3 3" xfId="17874" xr:uid="{00000000-0005-0000-0000-0000C54D0000}"/>
    <cellStyle name="쉼표 [0] 3 3 2 5 4" xfId="17875" xr:uid="{00000000-0005-0000-0000-0000C64D0000}"/>
    <cellStyle name="쉼표 [0] 3 3 2 5 4 2" xfId="17876" xr:uid="{00000000-0005-0000-0000-0000C74D0000}"/>
    <cellStyle name="쉼표 [0] 3 3 2 5 5" xfId="17877" xr:uid="{00000000-0005-0000-0000-0000C84D0000}"/>
    <cellStyle name="쉼표 [0] 3 3 2 5 6" xfId="39678" xr:uid="{00000000-0005-0000-0000-0000C94D0000}"/>
    <cellStyle name="쉼표 [0] 3 3 2 6" xfId="17878" xr:uid="{00000000-0005-0000-0000-0000CA4D0000}"/>
    <cellStyle name="쉼표 [0] 3 3 2 6 2" xfId="17879" xr:uid="{00000000-0005-0000-0000-0000CB4D0000}"/>
    <cellStyle name="쉼표 [0] 3 3 2 6 2 2" xfId="17880" xr:uid="{00000000-0005-0000-0000-0000CC4D0000}"/>
    <cellStyle name="쉼표 [0] 3 3 2 6 2 2 2" xfId="17881" xr:uid="{00000000-0005-0000-0000-0000CD4D0000}"/>
    <cellStyle name="쉼표 [0] 3 3 2 6 2 3" xfId="17882" xr:uid="{00000000-0005-0000-0000-0000CE4D0000}"/>
    <cellStyle name="쉼표 [0] 3 3 2 6 3" xfId="17883" xr:uid="{00000000-0005-0000-0000-0000CF4D0000}"/>
    <cellStyle name="쉼표 [0] 3 3 2 6 3 2" xfId="17884" xr:uid="{00000000-0005-0000-0000-0000D04D0000}"/>
    <cellStyle name="쉼표 [0] 3 3 2 6 3 2 2" xfId="17885" xr:uid="{00000000-0005-0000-0000-0000D14D0000}"/>
    <cellStyle name="쉼표 [0] 3 3 2 6 3 3" xfId="17886" xr:uid="{00000000-0005-0000-0000-0000D24D0000}"/>
    <cellStyle name="쉼표 [0] 3 3 2 6 4" xfId="17887" xr:uid="{00000000-0005-0000-0000-0000D34D0000}"/>
    <cellStyle name="쉼표 [0] 3 3 2 6 4 2" xfId="17888" xr:uid="{00000000-0005-0000-0000-0000D44D0000}"/>
    <cellStyle name="쉼표 [0] 3 3 2 6 5" xfId="17889" xr:uid="{00000000-0005-0000-0000-0000D54D0000}"/>
    <cellStyle name="쉼표 [0] 3 3 2 6 6" xfId="39679" xr:uid="{00000000-0005-0000-0000-0000D64D0000}"/>
    <cellStyle name="쉼표 [0] 3 3 2 7" xfId="17890" xr:uid="{00000000-0005-0000-0000-0000D74D0000}"/>
    <cellStyle name="쉼표 [0] 3 3 2 7 2" xfId="17891" xr:uid="{00000000-0005-0000-0000-0000D84D0000}"/>
    <cellStyle name="쉼표 [0] 3 3 2 7 2 2" xfId="17892" xr:uid="{00000000-0005-0000-0000-0000D94D0000}"/>
    <cellStyle name="쉼표 [0] 3 3 2 7 3" xfId="17893" xr:uid="{00000000-0005-0000-0000-0000DA4D0000}"/>
    <cellStyle name="쉼표 [0] 3 3 2 8" xfId="17894" xr:uid="{00000000-0005-0000-0000-0000DB4D0000}"/>
    <cellStyle name="쉼표 [0] 3 3 2 8 2" xfId="17895" xr:uid="{00000000-0005-0000-0000-0000DC4D0000}"/>
    <cellStyle name="쉼표 [0] 3 3 2 8 2 2" xfId="17896" xr:uid="{00000000-0005-0000-0000-0000DD4D0000}"/>
    <cellStyle name="쉼표 [0] 3 3 2 8 3" xfId="17897" xr:uid="{00000000-0005-0000-0000-0000DE4D0000}"/>
    <cellStyle name="쉼표 [0] 3 3 2 9" xfId="17898" xr:uid="{00000000-0005-0000-0000-0000DF4D0000}"/>
    <cellStyle name="쉼표 [0] 3 3 2 9 2" xfId="17899" xr:uid="{00000000-0005-0000-0000-0000E04D0000}"/>
    <cellStyle name="쉼표 [0] 3 3 3" xfId="17900" xr:uid="{00000000-0005-0000-0000-0000E14D0000}"/>
    <cellStyle name="쉼표 [0] 3 3 3 10" xfId="17901" xr:uid="{00000000-0005-0000-0000-0000E24D0000}"/>
    <cellStyle name="쉼표 [0] 3 3 3 11" xfId="39680" xr:uid="{00000000-0005-0000-0000-0000E34D0000}"/>
    <cellStyle name="쉼표 [0] 3 3 3 2" xfId="17902" xr:uid="{00000000-0005-0000-0000-0000E44D0000}"/>
    <cellStyle name="쉼표 [0] 3 3 3 2 2" xfId="17903" xr:uid="{00000000-0005-0000-0000-0000E54D0000}"/>
    <cellStyle name="쉼표 [0] 3 3 3 2 2 2" xfId="17904" xr:uid="{00000000-0005-0000-0000-0000E64D0000}"/>
    <cellStyle name="쉼표 [0] 3 3 3 2 2 2 2" xfId="17905" xr:uid="{00000000-0005-0000-0000-0000E74D0000}"/>
    <cellStyle name="쉼표 [0] 3 3 3 2 2 2 2 2" xfId="17906" xr:uid="{00000000-0005-0000-0000-0000E84D0000}"/>
    <cellStyle name="쉼표 [0] 3 3 3 2 2 2 2 2 2" xfId="17907" xr:uid="{00000000-0005-0000-0000-0000E94D0000}"/>
    <cellStyle name="쉼표 [0] 3 3 3 2 2 2 2 3" xfId="17908" xr:uid="{00000000-0005-0000-0000-0000EA4D0000}"/>
    <cellStyle name="쉼표 [0] 3 3 3 2 2 2 3" xfId="17909" xr:uid="{00000000-0005-0000-0000-0000EB4D0000}"/>
    <cellStyle name="쉼표 [0] 3 3 3 2 2 2 3 2" xfId="17910" xr:uid="{00000000-0005-0000-0000-0000EC4D0000}"/>
    <cellStyle name="쉼표 [0] 3 3 3 2 2 2 3 2 2" xfId="17911" xr:uid="{00000000-0005-0000-0000-0000ED4D0000}"/>
    <cellStyle name="쉼표 [0] 3 3 3 2 2 2 3 3" xfId="17912" xr:uid="{00000000-0005-0000-0000-0000EE4D0000}"/>
    <cellStyle name="쉼표 [0] 3 3 3 2 2 2 4" xfId="17913" xr:uid="{00000000-0005-0000-0000-0000EF4D0000}"/>
    <cellStyle name="쉼표 [0] 3 3 3 2 2 2 4 2" xfId="17914" xr:uid="{00000000-0005-0000-0000-0000F04D0000}"/>
    <cellStyle name="쉼표 [0] 3 3 3 2 2 2 5" xfId="17915" xr:uid="{00000000-0005-0000-0000-0000F14D0000}"/>
    <cellStyle name="쉼표 [0] 3 3 3 2 2 2 6" xfId="39681" xr:uid="{00000000-0005-0000-0000-0000F24D0000}"/>
    <cellStyle name="쉼표 [0] 3 3 3 2 2 3" xfId="17916" xr:uid="{00000000-0005-0000-0000-0000F34D0000}"/>
    <cellStyle name="쉼표 [0] 3 3 3 2 2 3 2" xfId="17917" xr:uid="{00000000-0005-0000-0000-0000F44D0000}"/>
    <cellStyle name="쉼표 [0] 3 3 3 2 2 3 2 2" xfId="17918" xr:uid="{00000000-0005-0000-0000-0000F54D0000}"/>
    <cellStyle name="쉼표 [0] 3 3 3 2 2 3 3" xfId="17919" xr:uid="{00000000-0005-0000-0000-0000F64D0000}"/>
    <cellStyle name="쉼표 [0] 3 3 3 2 2 4" xfId="17920" xr:uid="{00000000-0005-0000-0000-0000F74D0000}"/>
    <cellStyle name="쉼표 [0] 3 3 3 2 2 4 2" xfId="17921" xr:uid="{00000000-0005-0000-0000-0000F84D0000}"/>
    <cellStyle name="쉼표 [0] 3 3 3 2 2 4 2 2" xfId="17922" xr:uid="{00000000-0005-0000-0000-0000F94D0000}"/>
    <cellStyle name="쉼표 [0] 3 3 3 2 2 4 3" xfId="17923" xr:uid="{00000000-0005-0000-0000-0000FA4D0000}"/>
    <cellStyle name="쉼표 [0] 3 3 3 2 2 5" xfId="17924" xr:uid="{00000000-0005-0000-0000-0000FB4D0000}"/>
    <cellStyle name="쉼표 [0] 3 3 3 2 2 5 2" xfId="17925" xr:uid="{00000000-0005-0000-0000-0000FC4D0000}"/>
    <cellStyle name="쉼표 [0] 3 3 3 2 2 6" xfId="17926" xr:uid="{00000000-0005-0000-0000-0000FD4D0000}"/>
    <cellStyle name="쉼표 [0] 3 3 3 2 2 7" xfId="39682" xr:uid="{00000000-0005-0000-0000-0000FE4D0000}"/>
    <cellStyle name="쉼표 [0] 3 3 3 2 3" xfId="17927" xr:uid="{00000000-0005-0000-0000-0000FF4D0000}"/>
    <cellStyle name="쉼표 [0] 3 3 3 2 3 2" xfId="17928" xr:uid="{00000000-0005-0000-0000-0000004E0000}"/>
    <cellStyle name="쉼표 [0] 3 3 3 2 3 2 2" xfId="17929" xr:uid="{00000000-0005-0000-0000-0000014E0000}"/>
    <cellStyle name="쉼표 [0] 3 3 3 2 3 2 2 2" xfId="17930" xr:uid="{00000000-0005-0000-0000-0000024E0000}"/>
    <cellStyle name="쉼표 [0] 3 3 3 2 3 2 3" xfId="17931" xr:uid="{00000000-0005-0000-0000-0000034E0000}"/>
    <cellStyle name="쉼표 [0] 3 3 3 2 3 2 4" xfId="39683" xr:uid="{00000000-0005-0000-0000-0000044E0000}"/>
    <cellStyle name="쉼표 [0] 3 3 3 2 3 3" xfId="17932" xr:uid="{00000000-0005-0000-0000-0000054E0000}"/>
    <cellStyle name="쉼표 [0] 3 3 3 2 3 3 2" xfId="17933" xr:uid="{00000000-0005-0000-0000-0000064E0000}"/>
    <cellStyle name="쉼표 [0] 3 3 3 2 3 3 2 2" xfId="17934" xr:uid="{00000000-0005-0000-0000-0000074E0000}"/>
    <cellStyle name="쉼표 [0] 3 3 3 2 3 3 3" xfId="17935" xr:uid="{00000000-0005-0000-0000-0000084E0000}"/>
    <cellStyle name="쉼표 [0] 3 3 3 2 3 4" xfId="17936" xr:uid="{00000000-0005-0000-0000-0000094E0000}"/>
    <cellStyle name="쉼표 [0] 3 3 3 2 3 4 2" xfId="17937" xr:uid="{00000000-0005-0000-0000-00000A4E0000}"/>
    <cellStyle name="쉼표 [0] 3 3 3 2 3 5" xfId="17938" xr:uid="{00000000-0005-0000-0000-00000B4E0000}"/>
    <cellStyle name="쉼표 [0] 3 3 3 2 3 6" xfId="39684" xr:uid="{00000000-0005-0000-0000-00000C4E0000}"/>
    <cellStyle name="쉼표 [0] 3 3 3 2 4" xfId="17939" xr:uid="{00000000-0005-0000-0000-00000D4E0000}"/>
    <cellStyle name="쉼표 [0] 3 3 3 2 4 2" xfId="17940" xr:uid="{00000000-0005-0000-0000-00000E4E0000}"/>
    <cellStyle name="쉼표 [0] 3 3 3 2 4 2 2" xfId="17941" xr:uid="{00000000-0005-0000-0000-00000F4E0000}"/>
    <cellStyle name="쉼표 [0] 3 3 3 2 4 2 2 2" xfId="17942" xr:uid="{00000000-0005-0000-0000-0000104E0000}"/>
    <cellStyle name="쉼표 [0] 3 3 3 2 4 2 3" xfId="17943" xr:uid="{00000000-0005-0000-0000-0000114E0000}"/>
    <cellStyle name="쉼표 [0] 3 3 3 2 4 3" xfId="17944" xr:uid="{00000000-0005-0000-0000-0000124E0000}"/>
    <cellStyle name="쉼표 [0] 3 3 3 2 4 3 2" xfId="17945" xr:uid="{00000000-0005-0000-0000-0000134E0000}"/>
    <cellStyle name="쉼표 [0] 3 3 3 2 4 3 2 2" xfId="17946" xr:uid="{00000000-0005-0000-0000-0000144E0000}"/>
    <cellStyle name="쉼표 [0] 3 3 3 2 4 3 3" xfId="17947" xr:uid="{00000000-0005-0000-0000-0000154E0000}"/>
    <cellStyle name="쉼표 [0] 3 3 3 2 4 4" xfId="17948" xr:uid="{00000000-0005-0000-0000-0000164E0000}"/>
    <cellStyle name="쉼표 [0] 3 3 3 2 4 4 2" xfId="17949" xr:uid="{00000000-0005-0000-0000-0000174E0000}"/>
    <cellStyle name="쉼표 [0] 3 3 3 2 4 5" xfId="17950" xr:uid="{00000000-0005-0000-0000-0000184E0000}"/>
    <cellStyle name="쉼표 [0] 3 3 3 2 4 6" xfId="39685" xr:uid="{00000000-0005-0000-0000-0000194E0000}"/>
    <cellStyle name="쉼표 [0] 3 3 3 2 5" xfId="17951" xr:uid="{00000000-0005-0000-0000-00001A4E0000}"/>
    <cellStyle name="쉼표 [0] 3 3 3 2 5 2" xfId="17952" xr:uid="{00000000-0005-0000-0000-00001B4E0000}"/>
    <cellStyle name="쉼표 [0] 3 3 3 2 5 2 2" xfId="17953" xr:uid="{00000000-0005-0000-0000-00001C4E0000}"/>
    <cellStyle name="쉼표 [0] 3 3 3 2 5 3" xfId="17954" xr:uid="{00000000-0005-0000-0000-00001D4E0000}"/>
    <cellStyle name="쉼표 [0] 3 3 3 2 6" xfId="17955" xr:uid="{00000000-0005-0000-0000-00001E4E0000}"/>
    <cellStyle name="쉼표 [0] 3 3 3 2 6 2" xfId="17956" xr:uid="{00000000-0005-0000-0000-00001F4E0000}"/>
    <cellStyle name="쉼표 [0] 3 3 3 2 6 2 2" xfId="17957" xr:uid="{00000000-0005-0000-0000-0000204E0000}"/>
    <cellStyle name="쉼표 [0] 3 3 3 2 6 3" xfId="17958" xr:uid="{00000000-0005-0000-0000-0000214E0000}"/>
    <cellStyle name="쉼표 [0] 3 3 3 2 7" xfId="17959" xr:uid="{00000000-0005-0000-0000-0000224E0000}"/>
    <cellStyle name="쉼표 [0] 3 3 3 2 7 2" xfId="17960" xr:uid="{00000000-0005-0000-0000-0000234E0000}"/>
    <cellStyle name="쉼표 [0] 3 3 3 2 8" xfId="17961" xr:uid="{00000000-0005-0000-0000-0000244E0000}"/>
    <cellStyle name="쉼표 [0] 3 3 3 2 9" xfId="39686" xr:uid="{00000000-0005-0000-0000-0000254E0000}"/>
    <cellStyle name="쉼표 [0] 3 3 3 3" xfId="17962" xr:uid="{00000000-0005-0000-0000-0000264E0000}"/>
    <cellStyle name="쉼표 [0] 3 3 3 3 2" xfId="17963" xr:uid="{00000000-0005-0000-0000-0000274E0000}"/>
    <cellStyle name="쉼표 [0] 3 3 3 3 2 2" xfId="17964" xr:uid="{00000000-0005-0000-0000-0000284E0000}"/>
    <cellStyle name="쉼표 [0] 3 3 3 3 2 2 2" xfId="17965" xr:uid="{00000000-0005-0000-0000-0000294E0000}"/>
    <cellStyle name="쉼표 [0] 3 3 3 3 2 2 2 2" xfId="17966" xr:uid="{00000000-0005-0000-0000-00002A4E0000}"/>
    <cellStyle name="쉼표 [0] 3 3 3 3 2 2 2 2 2" xfId="17967" xr:uid="{00000000-0005-0000-0000-00002B4E0000}"/>
    <cellStyle name="쉼표 [0] 3 3 3 3 2 2 2 3" xfId="17968" xr:uid="{00000000-0005-0000-0000-00002C4E0000}"/>
    <cellStyle name="쉼표 [0] 3 3 3 3 2 2 3" xfId="17969" xr:uid="{00000000-0005-0000-0000-00002D4E0000}"/>
    <cellStyle name="쉼표 [0] 3 3 3 3 2 2 3 2" xfId="17970" xr:uid="{00000000-0005-0000-0000-00002E4E0000}"/>
    <cellStyle name="쉼표 [0] 3 3 3 3 2 2 3 2 2" xfId="17971" xr:uid="{00000000-0005-0000-0000-00002F4E0000}"/>
    <cellStyle name="쉼표 [0] 3 3 3 3 2 2 3 3" xfId="17972" xr:uid="{00000000-0005-0000-0000-0000304E0000}"/>
    <cellStyle name="쉼표 [0] 3 3 3 3 2 2 4" xfId="17973" xr:uid="{00000000-0005-0000-0000-0000314E0000}"/>
    <cellStyle name="쉼표 [0] 3 3 3 3 2 2 4 2" xfId="17974" xr:uid="{00000000-0005-0000-0000-0000324E0000}"/>
    <cellStyle name="쉼표 [0] 3 3 3 3 2 2 5" xfId="17975" xr:uid="{00000000-0005-0000-0000-0000334E0000}"/>
    <cellStyle name="쉼표 [0] 3 3 3 3 2 3" xfId="17976" xr:uid="{00000000-0005-0000-0000-0000344E0000}"/>
    <cellStyle name="쉼표 [0] 3 3 3 3 2 3 2" xfId="17977" xr:uid="{00000000-0005-0000-0000-0000354E0000}"/>
    <cellStyle name="쉼표 [0] 3 3 3 3 2 3 2 2" xfId="17978" xr:uid="{00000000-0005-0000-0000-0000364E0000}"/>
    <cellStyle name="쉼표 [0] 3 3 3 3 2 3 3" xfId="17979" xr:uid="{00000000-0005-0000-0000-0000374E0000}"/>
    <cellStyle name="쉼표 [0] 3 3 3 3 2 4" xfId="17980" xr:uid="{00000000-0005-0000-0000-0000384E0000}"/>
    <cellStyle name="쉼표 [0] 3 3 3 3 2 4 2" xfId="17981" xr:uid="{00000000-0005-0000-0000-0000394E0000}"/>
    <cellStyle name="쉼표 [0] 3 3 3 3 2 4 2 2" xfId="17982" xr:uid="{00000000-0005-0000-0000-00003A4E0000}"/>
    <cellStyle name="쉼표 [0] 3 3 3 3 2 4 3" xfId="17983" xr:uid="{00000000-0005-0000-0000-00003B4E0000}"/>
    <cellStyle name="쉼표 [0] 3 3 3 3 2 5" xfId="17984" xr:uid="{00000000-0005-0000-0000-00003C4E0000}"/>
    <cellStyle name="쉼표 [0] 3 3 3 3 2 5 2" xfId="17985" xr:uid="{00000000-0005-0000-0000-00003D4E0000}"/>
    <cellStyle name="쉼표 [0] 3 3 3 3 2 6" xfId="17986" xr:uid="{00000000-0005-0000-0000-00003E4E0000}"/>
    <cellStyle name="쉼표 [0] 3 3 3 3 2 7" xfId="39687" xr:uid="{00000000-0005-0000-0000-00003F4E0000}"/>
    <cellStyle name="쉼표 [0] 3 3 3 3 3" xfId="17987" xr:uid="{00000000-0005-0000-0000-0000404E0000}"/>
    <cellStyle name="쉼표 [0] 3 3 3 3 3 2" xfId="17988" xr:uid="{00000000-0005-0000-0000-0000414E0000}"/>
    <cellStyle name="쉼표 [0] 3 3 3 3 3 2 2" xfId="17989" xr:uid="{00000000-0005-0000-0000-0000424E0000}"/>
    <cellStyle name="쉼표 [0] 3 3 3 3 3 2 2 2" xfId="17990" xr:uid="{00000000-0005-0000-0000-0000434E0000}"/>
    <cellStyle name="쉼표 [0] 3 3 3 3 3 2 3" xfId="17991" xr:uid="{00000000-0005-0000-0000-0000444E0000}"/>
    <cellStyle name="쉼표 [0] 3 3 3 3 3 3" xfId="17992" xr:uid="{00000000-0005-0000-0000-0000454E0000}"/>
    <cellStyle name="쉼표 [0] 3 3 3 3 3 3 2" xfId="17993" xr:uid="{00000000-0005-0000-0000-0000464E0000}"/>
    <cellStyle name="쉼표 [0] 3 3 3 3 3 3 2 2" xfId="17994" xr:uid="{00000000-0005-0000-0000-0000474E0000}"/>
    <cellStyle name="쉼표 [0] 3 3 3 3 3 3 3" xfId="17995" xr:uid="{00000000-0005-0000-0000-0000484E0000}"/>
    <cellStyle name="쉼표 [0] 3 3 3 3 3 4" xfId="17996" xr:uid="{00000000-0005-0000-0000-0000494E0000}"/>
    <cellStyle name="쉼표 [0] 3 3 3 3 3 4 2" xfId="17997" xr:uid="{00000000-0005-0000-0000-00004A4E0000}"/>
    <cellStyle name="쉼표 [0] 3 3 3 3 3 5" xfId="17998" xr:uid="{00000000-0005-0000-0000-00004B4E0000}"/>
    <cellStyle name="쉼표 [0] 3 3 3 3 4" xfId="17999" xr:uid="{00000000-0005-0000-0000-00004C4E0000}"/>
    <cellStyle name="쉼표 [0] 3 3 3 3 4 2" xfId="18000" xr:uid="{00000000-0005-0000-0000-00004D4E0000}"/>
    <cellStyle name="쉼표 [0] 3 3 3 3 4 2 2" xfId="18001" xr:uid="{00000000-0005-0000-0000-00004E4E0000}"/>
    <cellStyle name="쉼표 [0] 3 3 3 3 4 2 2 2" xfId="18002" xr:uid="{00000000-0005-0000-0000-00004F4E0000}"/>
    <cellStyle name="쉼표 [0] 3 3 3 3 4 2 3" xfId="18003" xr:uid="{00000000-0005-0000-0000-0000504E0000}"/>
    <cellStyle name="쉼표 [0] 3 3 3 3 4 3" xfId="18004" xr:uid="{00000000-0005-0000-0000-0000514E0000}"/>
    <cellStyle name="쉼표 [0] 3 3 3 3 4 3 2" xfId="18005" xr:uid="{00000000-0005-0000-0000-0000524E0000}"/>
    <cellStyle name="쉼표 [0] 3 3 3 3 4 3 2 2" xfId="18006" xr:uid="{00000000-0005-0000-0000-0000534E0000}"/>
    <cellStyle name="쉼표 [0] 3 3 3 3 4 3 3" xfId="18007" xr:uid="{00000000-0005-0000-0000-0000544E0000}"/>
    <cellStyle name="쉼표 [0] 3 3 3 3 4 4" xfId="18008" xr:uid="{00000000-0005-0000-0000-0000554E0000}"/>
    <cellStyle name="쉼표 [0] 3 3 3 3 4 4 2" xfId="18009" xr:uid="{00000000-0005-0000-0000-0000564E0000}"/>
    <cellStyle name="쉼표 [0] 3 3 3 3 4 5" xfId="18010" xr:uid="{00000000-0005-0000-0000-0000574E0000}"/>
    <cellStyle name="쉼표 [0] 3 3 3 3 5" xfId="18011" xr:uid="{00000000-0005-0000-0000-0000584E0000}"/>
    <cellStyle name="쉼표 [0] 3 3 3 3 5 2" xfId="18012" xr:uid="{00000000-0005-0000-0000-0000594E0000}"/>
    <cellStyle name="쉼표 [0] 3 3 3 3 5 2 2" xfId="18013" xr:uid="{00000000-0005-0000-0000-00005A4E0000}"/>
    <cellStyle name="쉼표 [0] 3 3 3 3 5 3" xfId="18014" xr:uid="{00000000-0005-0000-0000-00005B4E0000}"/>
    <cellStyle name="쉼표 [0] 3 3 3 3 6" xfId="18015" xr:uid="{00000000-0005-0000-0000-00005C4E0000}"/>
    <cellStyle name="쉼표 [0] 3 3 3 3 6 2" xfId="18016" xr:uid="{00000000-0005-0000-0000-00005D4E0000}"/>
    <cellStyle name="쉼표 [0] 3 3 3 3 6 2 2" xfId="18017" xr:uid="{00000000-0005-0000-0000-00005E4E0000}"/>
    <cellStyle name="쉼표 [0] 3 3 3 3 6 3" xfId="18018" xr:uid="{00000000-0005-0000-0000-00005F4E0000}"/>
    <cellStyle name="쉼표 [0] 3 3 3 3 7" xfId="18019" xr:uid="{00000000-0005-0000-0000-0000604E0000}"/>
    <cellStyle name="쉼표 [0] 3 3 3 3 7 2" xfId="18020" xr:uid="{00000000-0005-0000-0000-0000614E0000}"/>
    <cellStyle name="쉼표 [0] 3 3 3 3 8" xfId="18021" xr:uid="{00000000-0005-0000-0000-0000624E0000}"/>
    <cellStyle name="쉼표 [0] 3 3 3 3 9" xfId="39688" xr:uid="{00000000-0005-0000-0000-0000634E0000}"/>
    <cellStyle name="쉼표 [0] 3 3 3 4" xfId="18022" xr:uid="{00000000-0005-0000-0000-0000644E0000}"/>
    <cellStyle name="쉼표 [0] 3 3 3 4 2" xfId="18023" xr:uid="{00000000-0005-0000-0000-0000654E0000}"/>
    <cellStyle name="쉼표 [0] 3 3 3 4 2 2" xfId="18024" xr:uid="{00000000-0005-0000-0000-0000664E0000}"/>
    <cellStyle name="쉼표 [0] 3 3 3 4 2 2 2" xfId="18025" xr:uid="{00000000-0005-0000-0000-0000674E0000}"/>
    <cellStyle name="쉼표 [0] 3 3 3 4 2 2 2 2" xfId="18026" xr:uid="{00000000-0005-0000-0000-0000684E0000}"/>
    <cellStyle name="쉼표 [0] 3 3 3 4 2 2 3" xfId="18027" xr:uid="{00000000-0005-0000-0000-0000694E0000}"/>
    <cellStyle name="쉼표 [0] 3 3 3 4 2 3" xfId="18028" xr:uid="{00000000-0005-0000-0000-00006A4E0000}"/>
    <cellStyle name="쉼표 [0] 3 3 3 4 2 3 2" xfId="18029" xr:uid="{00000000-0005-0000-0000-00006B4E0000}"/>
    <cellStyle name="쉼표 [0] 3 3 3 4 2 3 2 2" xfId="18030" xr:uid="{00000000-0005-0000-0000-00006C4E0000}"/>
    <cellStyle name="쉼표 [0] 3 3 3 4 2 3 3" xfId="18031" xr:uid="{00000000-0005-0000-0000-00006D4E0000}"/>
    <cellStyle name="쉼표 [0] 3 3 3 4 2 4" xfId="18032" xr:uid="{00000000-0005-0000-0000-00006E4E0000}"/>
    <cellStyle name="쉼표 [0] 3 3 3 4 2 4 2" xfId="18033" xr:uid="{00000000-0005-0000-0000-00006F4E0000}"/>
    <cellStyle name="쉼표 [0] 3 3 3 4 2 5" xfId="18034" xr:uid="{00000000-0005-0000-0000-0000704E0000}"/>
    <cellStyle name="쉼표 [0] 3 3 3 4 2 6" xfId="39689" xr:uid="{00000000-0005-0000-0000-0000714E0000}"/>
    <cellStyle name="쉼표 [0] 3 3 3 4 3" xfId="18035" xr:uid="{00000000-0005-0000-0000-0000724E0000}"/>
    <cellStyle name="쉼표 [0] 3 3 3 4 3 2" xfId="18036" xr:uid="{00000000-0005-0000-0000-0000734E0000}"/>
    <cellStyle name="쉼표 [0] 3 3 3 4 3 2 2" xfId="18037" xr:uid="{00000000-0005-0000-0000-0000744E0000}"/>
    <cellStyle name="쉼표 [0] 3 3 3 4 3 3" xfId="18038" xr:uid="{00000000-0005-0000-0000-0000754E0000}"/>
    <cellStyle name="쉼표 [0] 3 3 3 4 4" xfId="18039" xr:uid="{00000000-0005-0000-0000-0000764E0000}"/>
    <cellStyle name="쉼표 [0] 3 3 3 4 4 2" xfId="18040" xr:uid="{00000000-0005-0000-0000-0000774E0000}"/>
    <cellStyle name="쉼표 [0] 3 3 3 4 4 2 2" xfId="18041" xr:uid="{00000000-0005-0000-0000-0000784E0000}"/>
    <cellStyle name="쉼표 [0] 3 3 3 4 4 3" xfId="18042" xr:uid="{00000000-0005-0000-0000-0000794E0000}"/>
    <cellStyle name="쉼표 [0] 3 3 3 4 5" xfId="18043" xr:uid="{00000000-0005-0000-0000-00007A4E0000}"/>
    <cellStyle name="쉼표 [0] 3 3 3 4 5 2" xfId="18044" xr:uid="{00000000-0005-0000-0000-00007B4E0000}"/>
    <cellStyle name="쉼표 [0] 3 3 3 4 6" xfId="18045" xr:uid="{00000000-0005-0000-0000-00007C4E0000}"/>
    <cellStyle name="쉼표 [0] 3 3 3 4 7" xfId="39690" xr:uid="{00000000-0005-0000-0000-00007D4E0000}"/>
    <cellStyle name="쉼표 [0] 3 3 3 5" xfId="18046" xr:uid="{00000000-0005-0000-0000-00007E4E0000}"/>
    <cellStyle name="쉼표 [0] 3 3 3 5 2" xfId="18047" xr:uid="{00000000-0005-0000-0000-00007F4E0000}"/>
    <cellStyle name="쉼표 [0] 3 3 3 5 2 2" xfId="18048" xr:uid="{00000000-0005-0000-0000-0000804E0000}"/>
    <cellStyle name="쉼표 [0] 3 3 3 5 2 2 2" xfId="18049" xr:uid="{00000000-0005-0000-0000-0000814E0000}"/>
    <cellStyle name="쉼표 [0] 3 3 3 5 2 3" xfId="18050" xr:uid="{00000000-0005-0000-0000-0000824E0000}"/>
    <cellStyle name="쉼표 [0] 3 3 3 5 3" xfId="18051" xr:uid="{00000000-0005-0000-0000-0000834E0000}"/>
    <cellStyle name="쉼표 [0] 3 3 3 5 3 2" xfId="18052" xr:uid="{00000000-0005-0000-0000-0000844E0000}"/>
    <cellStyle name="쉼표 [0] 3 3 3 5 3 2 2" xfId="18053" xr:uid="{00000000-0005-0000-0000-0000854E0000}"/>
    <cellStyle name="쉼표 [0] 3 3 3 5 3 3" xfId="18054" xr:uid="{00000000-0005-0000-0000-0000864E0000}"/>
    <cellStyle name="쉼표 [0] 3 3 3 5 4" xfId="18055" xr:uid="{00000000-0005-0000-0000-0000874E0000}"/>
    <cellStyle name="쉼표 [0] 3 3 3 5 4 2" xfId="18056" xr:uid="{00000000-0005-0000-0000-0000884E0000}"/>
    <cellStyle name="쉼표 [0] 3 3 3 5 5" xfId="18057" xr:uid="{00000000-0005-0000-0000-0000894E0000}"/>
    <cellStyle name="쉼표 [0] 3 3 3 5 6" xfId="39691" xr:uid="{00000000-0005-0000-0000-00008A4E0000}"/>
    <cellStyle name="쉼표 [0] 3 3 3 6" xfId="18058" xr:uid="{00000000-0005-0000-0000-00008B4E0000}"/>
    <cellStyle name="쉼표 [0] 3 3 3 6 2" xfId="18059" xr:uid="{00000000-0005-0000-0000-00008C4E0000}"/>
    <cellStyle name="쉼표 [0] 3 3 3 6 2 2" xfId="18060" xr:uid="{00000000-0005-0000-0000-00008D4E0000}"/>
    <cellStyle name="쉼표 [0] 3 3 3 6 2 2 2" xfId="18061" xr:uid="{00000000-0005-0000-0000-00008E4E0000}"/>
    <cellStyle name="쉼표 [0] 3 3 3 6 2 3" xfId="18062" xr:uid="{00000000-0005-0000-0000-00008F4E0000}"/>
    <cellStyle name="쉼표 [0] 3 3 3 6 3" xfId="18063" xr:uid="{00000000-0005-0000-0000-0000904E0000}"/>
    <cellStyle name="쉼표 [0] 3 3 3 6 3 2" xfId="18064" xr:uid="{00000000-0005-0000-0000-0000914E0000}"/>
    <cellStyle name="쉼표 [0] 3 3 3 6 3 2 2" xfId="18065" xr:uid="{00000000-0005-0000-0000-0000924E0000}"/>
    <cellStyle name="쉼표 [0] 3 3 3 6 3 3" xfId="18066" xr:uid="{00000000-0005-0000-0000-0000934E0000}"/>
    <cellStyle name="쉼표 [0] 3 3 3 6 4" xfId="18067" xr:uid="{00000000-0005-0000-0000-0000944E0000}"/>
    <cellStyle name="쉼표 [0] 3 3 3 6 4 2" xfId="18068" xr:uid="{00000000-0005-0000-0000-0000954E0000}"/>
    <cellStyle name="쉼표 [0] 3 3 3 6 5" xfId="18069" xr:uid="{00000000-0005-0000-0000-0000964E0000}"/>
    <cellStyle name="쉼표 [0] 3 3 3 7" xfId="18070" xr:uid="{00000000-0005-0000-0000-0000974E0000}"/>
    <cellStyle name="쉼표 [0] 3 3 3 7 2" xfId="18071" xr:uid="{00000000-0005-0000-0000-0000984E0000}"/>
    <cellStyle name="쉼표 [0] 3 3 3 7 2 2" xfId="18072" xr:uid="{00000000-0005-0000-0000-0000994E0000}"/>
    <cellStyle name="쉼표 [0] 3 3 3 7 3" xfId="18073" xr:uid="{00000000-0005-0000-0000-00009A4E0000}"/>
    <cellStyle name="쉼표 [0] 3 3 3 8" xfId="18074" xr:uid="{00000000-0005-0000-0000-00009B4E0000}"/>
    <cellStyle name="쉼표 [0] 3 3 3 8 2" xfId="18075" xr:uid="{00000000-0005-0000-0000-00009C4E0000}"/>
    <cellStyle name="쉼표 [0] 3 3 3 8 2 2" xfId="18076" xr:uid="{00000000-0005-0000-0000-00009D4E0000}"/>
    <cellStyle name="쉼표 [0] 3 3 3 8 3" xfId="18077" xr:uid="{00000000-0005-0000-0000-00009E4E0000}"/>
    <cellStyle name="쉼표 [0] 3 3 3 9" xfId="18078" xr:uid="{00000000-0005-0000-0000-00009F4E0000}"/>
    <cellStyle name="쉼표 [0] 3 3 3 9 2" xfId="18079" xr:uid="{00000000-0005-0000-0000-0000A04E0000}"/>
    <cellStyle name="쉼표 [0] 3 3 4" xfId="18080" xr:uid="{00000000-0005-0000-0000-0000A14E0000}"/>
    <cellStyle name="쉼표 [0] 3 3 4 2" xfId="18081" xr:uid="{00000000-0005-0000-0000-0000A24E0000}"/>
    <cellStyle name="쉼표 [0] 3 3 4 2 2" xfId="18082" xr:uid="{00000000-0005-0000-0000-0000A34E0000}"/>
    <cellStyle name="쉼표 [0] 3 3 4 2 2 2" xfId="18083" xr:uid="{00000000-0005-0000-0000-0000A44E0000}"/>
    <cellStyle name="쉼표 [0] 3 3 4 2 2 2 2" xfId="18084" xr:uid="{00000000-0005-0000-0000-0000A54E0000}"/>
    <cellStyle name="쉼표 [0] 3 3 4 2 2 2 2 2" xfId="18085" xr:uid="{00000000-0005-0000-0000-0000A64E0000}"/>
    <cellStyle name="쉼표 [0] 3 3 4 2 2 2 3" xfId="18086" xr:uid="{00000000-0005-0000-0000-0000A74E0000}"/>
    <cellStyle name="쉼표 [0] 3 3 4 2 2 2 4" xfId="39692" xr:uid="{00000000-0005-0000-0000-0000A84E0000}"/>
    <cellStyle name="쉼표 [0] 3 3 4 2 2 3" xfId="18087" xr:uid="{00000000-0005-0000-0000-0000A94E0000}"/>
    <cellStyle name="쉼표 [0] 3 3 4 2 2 3 2" xfId="18088" xr:uid="{00000000-0005-0000-0000-0000AA4E0000}"/>
    <cellStyle name="쉼표 [0] 3 3 4 2 2 3 2 2" xfId="18089" xr:uid="{00000000-0005-0000-0000-0000AB4E0000}"/>
    <cellStyle name="쉼표 [0] 3 3 4 2 2 3 3" xfId="18090" xr:uid="{00000000-0005-0000-0000-0000AC4E0000}"/>
    <cellStyle name="쉼표 [0] 3 3 4 2 2 4" xfId="18091" xr:uid="{00000000-0005-0000-0000-0000AD4E0000}"/>
    <cellStyle name="쉼표 [0] 3 3 4 2 2 4 2" xfId="18092" xr:uid="{00000000-0005-0000-0000-0000AE4E0000}"/>
    <cellStyle name="쉼표 [0] 3 3 4 2 2 5" xfId="18093" xr:uid="{00000000-0005-0000-0000-0000AF4E0000}"/>
    <cellStyle name="쉼표 [0] 3 3 4 2 2 6" xfId="39693" xr:uid="{00000000-0005-0000-0000-0000B04E0000}"/>
    <cellStyle name="쉼표 [0] 3 3 4 2 3" xfId="18094" xr:uid="{00000000-0005-0000-0000-0000B14E0000}"/>
    <cellStyle name="쉼표 [0] 3 3 4 2 3 2" xfId="18095" xr:uid="{00000000-0005-0000-0000-0000B24E0000}"/>
    <cellStyle name="쉼표 [0] 3 3 4 2 3 2 2" xfId="18096" xr:uid="{00000000-0005-0000-0000-0000B34E0000}"/>
    <cellStyle name="쉼표 [0] 3 3 4 2 3 2 3" xfId="39694" xr:uid="{00000000-0005-0000-0000-0000B44E0000}"/>
    <cellStyle name="쉼표 [0] 3 3 4 2 3 3" xfId="18097" xr:uid="{00000000-0005-0000-0000-0000B54E0000}"/>
    <cellStyle name="쉼표 [0] 3 3 4 2 3 4" xfId="39695" xr:uid="{00000000-0005-0000-0000-0000B64E0000}"/>
    <cellStyle name="쉼표 [0] 3 3 4 2 4" xfId="18098" xr:uid="{00000000-0005-0000-0000-0000B74E0000}"/>
    <cellStyle name="쉼표 [0] 3 3 4 2 4 2" xfId="18099" xr:uid="{00000000-0005-0000-0000-0000B84E0000}"/>
    <cellStyle name="쉼표 [0] 3 3 4 2 4 2 2" xfId="18100" xr:uid="{00000000-0005-0000-0000-0000B94E0000}"/>
    <cellStyle name="쉼표 [0] 3 3 4 2 4 3" xfId="18101" xr:uid="{00000000-0005-0000-0000-0000BA4E0000}"/>
    <cellStyle name="쉼표 [0] 3 3 4 2 4 4" xfId="39696" xr:uid="{00000000-0005-0000-0000-0000BB4E0000}"/>
    <cellStyle name="쉼표 [0] 3 3 4 2 5" xfId="18102" xr:uid="{00000000-0005-0000-0000-0000BC4E0000}"/>
    <cellStyle name="쉼표 [0] 3 3 4 2 5 2" xfId="18103" xr:uid="{00000000-0005-0000-0000-0000BD4E0000}"/>
    <cellStyle name="쉼표 [0] 3 3 4 2 6" xfId="18104" xr:uid="{00000000-0005-0000-0000-0000BE4E0000}"/>
    <cellStyle name="쉼표 [0] 3 3 4 2 7" xfId="39697" xr:uid="{00000000-0005-0000-0000-0000BF4E0000}"/>
    <cellStyle name="쉼표 [0] 3 3 4 3" xfId="18105" xr:uid="{00000000-0005-0000-0000-0000C04E0000}"/>
    <cellStyle name="쉼표 [0] 3 3 4 3 2" xfId="18106" xr:uid="{00000000-0005-0000-0000-0000C14E0000}"/>
    <cellStyle name="쉼표 [0] 3 3 4 3 2 2" xfId="18107" xr:uid="{00000000-0005-0000-0000-0000C24E0000}"/>
    <cellStyle name="쉼표 [0] 3 3 4 3 2 2 2" xfId="18108" xr:uid="{00000000-0005-0000-0000-0000C34E0000}"/>
    <cellStyle name="쉼표 [0] 3 3 4 3 2 3" xfId="18109" xr:uid="{00000000-0005-0000-0000-0000C44E0000}"/>
    <cellStyle name="쉼표 [0] 3 3 4 3 2 4" xfId="39698" xr:uid="{00000000-0005-0000-0000-0000C54E0000}"/>
    <cellStyle name="쉼표 [0] 3 3 4 3 3" xfId="18110" xr:uid="{00000000-0005-0000-0000-0000C64E0000}"/>
    <cellStyle name="쉼표 [0] 3 3 4 3 3 2" xfId="18111" xr:uid="{00000000-0005-0000-0000-0000C74E0000}"/>
    <cellStyle name="쉼표 [0] 3 3 4 3 3 2 2" xfId="18112" xr:uid="{00000000-0005-0000-0000-0000C84E0000}"/>
    <cellStyle name="쉼표 [0] 3 3 4 3 3 3" xfId="18113" xr:uid="{00000000-0005-0000-0000-0000C94E0000}"/>
    <cellStyle name="쉼표 [0] 3 3 4 3 4" xfId="18114" xr:uid="{00000000-0005-0000-0000-0000CA4E0000}"/>
    <cellStyle name="쉼표 [0] 3 3 4 3 4 2" xfId="18115" xr:uid="{00000000-0005-0000-0000-0000CB4E0000}"/>
    <cellStyle name="쉼표 [0] 3 3 4 3 5" xfId="18116" xr:uid="{00000000-0005-0000-0000-0000CC4E0000}"/>
    <cellStyle name="쉼표 [0] 3 3 4 3 6" xfId="39699" xr:uid="{00000000-0005-0000-0000-0000CD4E0000}"/>
    <cellStyle name="쉼표 [0] 3 3 4 4" xfId="18117" xr:uid="{00000000-0005-0000-0000-0000CE4E0000}"/>
    <cellStyle name="쉼표 [0] 3 3 4 4 2" xfId="18118" xr:uid="{00000000-0005-0000-0000-0000CF4E0000}"/>
    <cellStyle name="쉼표 [0] 3 3 4 4 2 2" xfId="18119" xr:uid="{00000000-0005-0000-0000-0000D04E0000}"/>
    <cellStyle name="쉼표 [0] 3 3 4 4 2 2 2" xfId="18120" xr:uid="{00000000-0005-0000-0000-0000D14E0000}"/>
    <cellStyle name="쉼표 [0] 3 3 4 4 2 3" xfId="18121" xr:uid="{00000000-0005-0000-0000-0000D24E0000}"/>
    <cellStyle name="쉼표 [0] 3 3 4 4 2 4" xfId="39700" xr:uid="{00000000-0005-0000-0000-0000D34E0000}"/>
    <cellStyle name="쉼표 [0] 3 3 4 4 3" xfId="18122" xr:uid="{00000000-0005-0000-0000-0000D44E0000}"/>
    <cellStyle name="쉼표 [0] 3 3 4 4 3 2" xfId="18123" xr:uid="{00000000-0005-0000-0000-0000D54E0000}"/>
    <cellStyle name="쉼표 [0] 3 3 4 4 3 2 2" xfId="18124" xr:uid="{00000000-0005-0000-0000-0000D64E0000}"/>
    <cellStyle name="쉼표 [0] 3 3 4 4 3 3" xfId="18125" xr:uid="{00000000-0005-0000-0000-0000D74E0000}"/>
    <cellStyle name="쉼표 [0] 3 3 4 4 4" xfId="18126" xr:uid="{00000000-0005-0000-0000-0000D84E0000}"/>
    <cellStyle name="쉼표 [0] 3 3 4 4 4 2" xfId="18127" xr:uid="{00000000-0005-0000-0000-0000D94E0000}"/>
    <cellStyle name="쉼표 [0] 3 3 4 4 5" xfId="18128" xr:uid="{00000000-0005-0000-0000-0000DA4E0000}"/>
    <cellStyle name="쉼표 [0] 3 3 4 4 6" xfId="39701" xr:uid="{00000000-0005-0000-0000-0000DB4E0000}"/>
    <cellStyle name="쉼표 [0] 3 3 4 5" xfId="18129" xr:uid="{00000000-0005-0000-0000-0000DC4E0000}"/>
    <cellStyle name="쉼표 [0] 3 3 4 5 2" xfId="18130" xr:uid="{00000000-0005-0000-0000-0000DD4E0000}"/>
    <cellStyle name="쉼표 [0] 3 3 4 5 2 2" xfId="18131" xr:uid="{00000000-0005-0000-0000-0000DE4E0000}"/>
    <cellStyle name="쉼표 [0] 3 3 4 5 3" xfId="18132" xr:uid="{00000000-0005-0000-0000-0000DF4E0000}"/>
    <cellStyle name="쉼표 [0] 3 3 4 5 4" xfId="39702" xr:uid="{00000000-0005-0000-0000-0000E04E0000}"/>
    <cellStyle name="쉼표 [0] 3 3 4 6" xfId="18133" xr:uid="{00000000-0005-0000-0000-0000E14E0000}"/>
    <cellStyle name="쉼표 [0] 3 3 4 6 2" xfId="18134" xr:uid="{00000000-0005-0000-0000-0000E24E0000}"/>
    <cellStyle name="쉼표 [0] 3 3 4 6 2 2" xfId="18135" xr:uid="{00000000-0005-0000-0000-0000E34E0000}"/>
    <cellStyle name="쉼표 [0] 3 3 4 6 3" xfId="18136" xr:uid="{00000000-0005-0000-0000-0000E44E0000}"/>
    <cellStyle name="쉼표 [0] 3 3 4 7" xfId="18137" xr:uid="{00000000-0005-0000-0000-0000E54E0000}"/>
    <cellStyle name="쉼표 [0] 3 3 4 7 2" xfId="18138" xr:uid="{00000000-0005-0000-0000-0000E64E0000}"/>
    <cellStyle name="쉼표 [0] 3 3 4 8" xfId="18139" xr:uid="{00000000-0005-0000-0000-0000E74E0000}"/>
    <cellStyle name="쉼표 [0] 3 3 4 9" xfId="39703" xr:uid="{00000000-0005-0000-0000-0000E84E0000}"/>
    <cellStyle name="쉼표 [0] 3 3 5" xfId="18140" xr:uid="{00000000-0005-0000-0000-0000E94E0000}"/>
    <cellStyle name="쉼표 [0] 3 3 5 2" xfId="18141" xr:uid="{00000000-0005-0000-0000-0000EA4E0000}"/>
    <cellStyle name="쉼표 [0] 3 3 5 2 2" xfId="18142" xr:uid="{00000000-0005-0000-0000-0000EB4E0000}"/>
    <cellStyle name="쉼표 [0] 3 3 5 2 2 2" xfId="18143" xr:uid="{00000000-0005-0000-0000-0000EC4E0000}"/>
    <cellStyle name="쉼표 [0] 3 3 5 2 2 2 2" xfId="18144" xr:uid="{00000000-0005-0000-0000-0000ED4E0000}"/>
    <cellStyle name="쉼표 [0] 3 3 5 2 2 2 2 2" xfId="18145" xr:uid="{00000000-0005-0000-0000-0000EE4E0000}"/>
    <cellStyle name="쉼표 [0] 3 3 5 2 2 2 3" xfId="18146" xr:uid="{00000000-0005-0000-0000-0000EF4E0000}"/>
    <cellStyle name="쉼표 [0] 3 3 5 2 2 3" xfId="18147" xr:uid="{00000000-0005-0000-0000-0000F04E0000}"/>
    <cellStyle name="쉼표 [0] 3 3 5 2 2 3 2" xfId="18148" xr:uid="{00000000-0005-0000-0000-0000F14E0000}"/>
    <cellStyle name="쉼표 [0] 3 3 5 2 2 3 2 2" xfId="18149" xr:uid="{00000000-0005-0000-0000-0000F24E0000}"/>
    <cellStyle name="쉼표 [0] 3 3 5 2 2 3 3" xfId="18150" xr:uid="{00000000-0005-0000-0000-0000F34E0000}"/>
    <cellStyle name="쉼표 [0] 3 3 5 2 2 4" xfId="18151" xr:uid="{00000000-0005-0000-0000-0000F44E0000}"/>
    <cellStyle name="쉼표 [0] 3 3 5 2 2 4 2" xfId="18152" xr:uid="{00000000-0005-0000-0000-0000F54E0000}"/>
    <cellStyle name="쉼표 [0] 3 3 5 2 2 5" xfId="18153" xr:uid="{00000000-0005-0000-0000-0000F64E0000}"/>
    <cellStyle name="쉼표 [0] 3 3 5 2 2 6" xfId="39704" xr:uid="{00000000-0005-0000-0000-0000F74E0000}"/>
    <cellStyle name="쉼표 [0] 3 3 5 2 3" xfId="18154" xr:uid="{00000000-0005-0000-0000-0000F84E0000}"/>
    <cellStyle name="쉼표 [0] 3 3 5 2 3 2" xfId="18155" xr:uid="{00000000-0005-0000-0000-0000F94E0000}"/>
    <cellStyle name="쉼표 [0] 3 3 5 2 3 2 2" xfId="18156" xr:uid="{00000000-0005-0000-0000-0000FA4E0000}"/>
    <cellStyle name="쉼표 [0] 3 3 5 2 3 3" xfId="18157" xr:uid="{00000000-0005-0000-0000-0000FB4E0000}"/>
    <cellStyle name="쉼표 [0] 3 3 5 2 4" xfId="18158" xr:uid="{00000000-0005-0000-0000-0000FC4E0000}"/>
    <cellStyle name="쉼표 [0] 3 3 5 2 4 2" xfId="18159" xr:uid="{00000000-0005-0000-0000-0000FD4E0000}"/>
    <cellStyle name="쉼표 [0] 3 3 5 2 4 2 2" xfId="18160" xr:uid="{00000000-0005-0000-0000-0000FE4E0000}"/>
    <cellStyle name="쉼표 [0] 3 3 5 2 4 3" xfId="18161" xr:uid="{00000000-0005-0000-0000-0000FF4E0000}"/>
    <cellStyle name="쉼표 [0] 3 3 5 2 5" xfId="18162" xr:uid="{00000000-0005-0000-0000-0000004F0000}"/>
    <cellStyle name="쉼표 [0] 3 3 5 2 5 2" xfId="18163" xr:uid="{00000000-0005-0000-0000-0000014F0000}"/>
    <cellStyle name="쉼표 [0] 3 3 5 2 6" xfId="18164" xr:uid="{00000000-0005-0000-0000-0000024F0000}"/>
    <cellStyle name="쉼표 [0] 3 3 5 2 7" xfId="39705" xr:uid="{00000000-0005-0000-0000-0000034F0000}"/>
    <cellStyle name="쉼표 [0] 3 3 5 3" xfId="18165" xr:uid="{00000000-0005-0000-0000-0000044F0000}"/>
    <cellStyle name="쉼표 [0] 3 3 5 3 2" xfId="18166" xr:uid="{00000000-0005-0000-0000-0000054F0000}"/>
    <cellStyle name="쉼표 [0] 3 3 5 3 2 2" xfId="18167" xr:uid="{00000000-0005-0000-0000-0000064F0000}"/>
    <cellStyle name="쉼표 [0] 3 3 5 3 2 2 2" xfId="18168" xr:uid="{00000000-0005-0000-0000-0000074F0000}"/>
    <cellStyle name="쉼표 [0] 3 3 5 3 2 3" xfId="18169" xr:uid="{00000000-0005-0000-0000-0000084F0000}"/>
    <cellStyle name="쉼표 [0] 3 3 5 3 2 4" xfId="39706" xr:uid="{00000000-0005-0000-0000-0000094F0000}"/>
    <cellStyle name="쉼표 [0] 3 3 5 3 3" xfId="18170" xr:uid="{00000000-0005-0000-0000-00000A4F0000}"/>
    <cellStyle name="쉼표 [0] 3 3 5 3 3 2" xfId="18171" xr:uid="{00000000-0005-0000-0000-00000B4F0000}"/>
    <cellStyle name="쉼표 [0] 3 3 5 3 3 2 2" xfId="18172" xr:uid="{00000000-0005-0000-0000-00000C4F0000}"/>
    <cellStyle name="쉼표 [0] 3 3 5 3 3 3" xfId="18173" xr:uid="{00000000-0005-0000-0000-00000D4F0000}"/>
    <cellStyle name="쉼표 [0] 3 3 5 3 4" xfId="18174" xr:uid="{00000000-0005-0000-0000-00000E4F0000}"/>
    <cellStyle name="쉼표 [0] 3 3 5 3 4 2" xfId="18175" xr:uid="{00000000-0005-0000-0000-00000F4F0000}"/>
    <cellStyle name="쉼표 [0] 3 3 5 3 5" xfId="18176" xr:uid="{00000000-0005-0000-0000-0000104F0000}"/>
    <cellStyle name="쉼표 [0] 3 3 5 3 6" xfId="39707" xr:uid="{00000000-0005-0000-0000-0000114F0000}"/>
    <cellStyle name="쉼표 [0] 3 3 5 4" xfId="18177" xr:uid="{00000000-0005-0000-0000-0000124F0000}"/>
    <cellStyle name="쉼표 [0] 3 3 5 4 2" xfId="18178" xr:uid="{00000000-0005-0000-0000-0000134F0000}"/>
    <cellStyle name="쉼표 [0] 3 3 5 4 2 2" xfId="18179" xr:uid="{00000000-0005-0000-0000-0000144F0000}"/>
    <cellStyle name="쉼표 [0] 3 3 5 4 2 2 2" xfId="18180" xr:uid="{00000000-0005-0000-0000-0000154F0000}"/>
    <cellStyle name="쉼표 [0] 3 3 5 4 2 3" xfId="18181" xr:uid="{00000000-0005-0000-0000-0000164F0000}"/>
    <cellStyle name="쉼표 [0] 3 3 5 4 3" xfId="18182" xr:uid="{00000000-0005-0000-0000-0000174F0000}"/>
    <cellStyle name="쉼표 [0] 3 3 5 4 3 2" xfId="18183" xr:uid="{00000000-0005-0000-0000-0000184F0000}"/>
    <cellStyle name="쉼표 [0] 3 3 5 4 3 2 2" xfId="18184" xr:uid="{00000000-0005-0000-0000-0000194F0000}"/>
    <cellStyle name="쉼표 [0] 3 3 5 4 3 3" xfId="18185" xr:uid="{00000000-0005-0000-0000-00001A4F0000}"/>
    <cellStyle name="쉼표 [0] 3 3 5 4 4" xfId="18186" xr:uid="{00000000-0005-0000-0000-00001B4F0000}"/>
    <cellStyle name="쉼표 [0] 3 3 5 4 4 2" xfId="18187" xr:uid="{00000000-0005-0000-0000-00001C4F0000}"/>
    <cellStyle name="쉼표 [0] 3 3 5 4 5" xfId="18188" xr:uid="{00000000-0005-0000-0000-00001D4F0000}"/>
    <cellStyle name="쉼표 [0] 3 3 5 4 6" xfId="39708" xr:uid="{00000000-0005-0000-0000-00001E4F0000}"/>
    <cellStyle name="쉼표 [0] 3 3 5 5" xfId="18189" xr:uid="{00000000-0005-0000-0000-00001F4F0000}"/>
    <cellStyle name="쉼표 [0] 3 3 5 5 2" xfId="18190" xr:uid="{00000000-0005-0000-0000-0000204F0000}"/>
    <cellStyle name="쉼표 [0] 3 3 5 5 2 2" xfId="18191" xr:uid="{00000000-0005-0000-0000-0000214F0000}"/>
    <cellStyle name="쉼표 [0] 3 3 5 5 3" xfId="18192" xr:uid="{00000000-0005-0000-0000-0000224F0000}"/>
    <cellStyle name="쉼표 [0] 3 3 5 6" xfId="18193" xr:uid="{00000000-0005-0000-0000-0000234F0000}"/>
    <cellStyle name="쉼표 [0] 3 3 5 6 2" xfId="18194" xr:uid="{00000000-0005-0000-0000-0000244F0000}"/>
    <cellStyle name="쉼표 [0] 3 3 5 6 2 2" xfId="18195" xr:uid="{00000000-0005-0000-0000-0000254F0000}"/>
    <cellStyle name="쉼표 [0] 3 3 5 6 3" xfId="18196" xr:uid="{00000000-0005-0000-0000-0000264F0000}"/>
    <cellStyle name="쉼표 [0] 3 3 5 7" xfId="18197" xr:uid="{00000000-0005-0000-0000-0000274F0000}"/>
    <cellStyle name="쉼표 [0] 3 3 5 7 2" xfId="18198" xr:uid="{00000000-0005-0000-0000-0000284F0000}"/>
    <cellStyle name="쉼표 [0] 3 3 5 8" xfId="18199" xr:uid="{00000000-0005-0000-0000-0000294F0000}"/>
    <cellStyle name="쉼표 [0] 3 3 5 9" xfId="39709" xr:uid="{00000000-0005-0000-0000-00002A4F0000}"/>
    <cellStyle name="쉼표 [0] 3 3 6" xfId="18200" xr:uid="{00000000-0005-0000-0000-00002B4F0000}"/>
    <cellStyle name="쉼표 [0] 3 3 6 2" xfId="18201" xr:uid="{00000000-0005-0000-0000-00002C4F0000}"/>
    <cellStyle name="쉼표 [0] 3 3 6 2 2" xfId="18202" xr:uid="{00000000-0005-0000-0000-00002D4F0000}"/>
    <cellStyle name="쉼표 [0] 3 3 6 2 2 2" xfId="18203" xr:uid="{00000000-0005-0000-0000-00002E4F0000}"/>
    <cellStyle name="쉼표 [0] 3 3 6 2 2 2 2" xfId="18204" xr:uid="{00000000-0005-0000-0000-00002F4F0000}"/>
    <cellStyle name="쉼표 [0] 3 3 6 2 2 3" xfId="18205" xr:uid="{00000000-0005-0000-0000-0000304F0000}"/>
    <cellStyle name="쉼표 [0] 3 3 6 2 2 4" xfId="39710" xr:uid="{00000000-0005-0000-0000-0000314F0000}"/>
    <cellStyle name="쉼표 [0] 3 3 6 2 3" xfId="18206" xr:uid="{00000000-0005-0000-0000-0000324F0000}"/>
    <cellStyle name="쉼표 [0] 3 3 6 2 3 2" xfId="18207" xr:uid="{00000000-0005-0000-0000-0000334F0000}"/>
    <cellStyle name="쉼표 [0] 3 3 6 2 3 2 2" xfId="18208" xr:uid="{00000000-0005-0000-0000-0000344F0000}"/>
    <cellStyle name="쉼표 [0] 3 3 6 2 3 3" xfId="18209" xr:uid="{00000000-0005-0000-0000-0000354F0000}"/>
    <cellStyle name="쉼표 [0] 3 3 6 2 4" xfId="18210" xr:uid="{00000000-0005-0000-0000-0000364F0000}"/>
    <cellStyle name="쉼표 [0] 3 3 6 2 4 2" xfId="18211" xr:uid="{00000000-0005-0000-0000-0000374F0000}"/>
    <cellStyle name="쉼표 [0] 3 3 6 2 5" xfId="18212" xr:uid="{00000000-0005-0000-0000-0000384F0000}"/>
    <cellStyle name="쉼표 [0] 3 3 6 2 6" xfId="39711" xr:uid="{00000000-0005-0000-0000-0000394F0000}"/>
    <cellStyle name="쉼표 [0] 3 3 6 3" xfId="18213" xr:uid="{00000000-0005-0000-0000-00003A4F0000}"/>
    <cellStyle name="쉼표 [0] 3 3 6 3 2" xfId="18214" xr:uid="{00000000-0005-0000-0000-00003B4F0000}"/>
    <cellStyle name="쉼표 [0] 3 3 6 3 2 2" xfId="18215" xr:uid="{00000000-0005-0000-0000-00003C4F0000}"/>
    <cellStyle name="쉼표 [0] 3 3 6 3 2 3" xfId="39712" xr:uid="{00000000-0005-0000-0000-00003D4F0000}"/>
    <cellStyle name="쉼표 [0] 3 3 6 3 3" xfId="18216" xr:uid="{00000000-0005-0000-0000-00003E4F0000}"/>
    <cellStyle name="쉼표 [0] 3 3 6 3 4" xfId="39713" xr:uid="{00000000-0005-0000-0000-00003F4F0000}"/>
    <cellStyle name="쉼표 [0] 3 3 6 4" xfId="18217" xr:uid="{00000000-0005-0000-0000-0000404F0000}"/>
    <cellStyle name="쉼표 [0] 3 3 6 4 2" xfId="18218" xr:uid="{00000000-0005-0000-0000-0000414F0000}"/>
    <cellStyle name="쉼표 [0] 3 3 6 4 2 2" xfId="18219" xr:uid="{00000000-0005-0000-0000-0000424F0000}"/>
    <cellStyle name="쉼표 [0] 3 3 6 4 3" xfId="18220" xr:uid="{00000000-0005-0000-0000-0000434F0000}"/>
    <cellStyle name="쉼표 [0] 3 3 6 4 4" xfId="39714" xr:uid="{00000000-0005-0000-0000-0000444F0000}"/>
    <cellStyle name="쉼표 [0] 3 3 6 5" xfId="18221" xr:uid="{00000000-0005-0000-0000-0000454F0000}"/>
    <cellStyle name="쉼표 [0] 3 3 6 5 2" xfId="18222" xr:uid="{00000000-0005-0000-0000-0000464F0000}"/>
    <cellStyle name="쉼표 [0] 3 3 6 6" xfId="18223" xr:uid="{00000000-0005-0000-0000-0000474F0000}"/>
    <cellStyle name="쉼표 [0] 3 3 6 7" xfId="39715" xr:uid="{00000000-0005-0000-0000-0000484F0000}"/>
    <cellStyle name="쉼표 [0] 3 3 7" xfId="18224" xr:uid="{00000000-0005-0000-0000-0000494F0000}"/>
    <cellStyle name="쉼표 [0] 3 3 7 2" xfId="18225" xr:uid="{00000000-0005-0000-0000-00004A4F0000}"/>
    <cellStyle name="쉼표 [0] 3 3 7 2 2" xfId="18226" xr:uid="{00000000-0005-0000-0000-00004B4F0000}"/>
    <cellStyle name="쉼표 [0] 3 3 7 2 2 2" xfId="18227" xr:uid="{00000000-0005-0000-0000-00004C4F0000}"/>
    <cellStyle name="쉼표 [0] 3 3 7 2 3" xfId="18228" xr:uid="{00000000-0005-0000-0000-00004D4F0000}"/>
    <cellStyle name="쉼표 [0] 3 3 7 2 4" xfId="39716" xr:uid="{00000000-0005-0000-0000-00004E4F0000}"/>
    <cellStyle name="쉼표 [0] 3 3 7 3" xfId="18229" xr:uid="{00000000-0005-0000-0000-00004F4F0000}"/>
    <cellStyle name="쉼표 [0] 3 3 7 3 2" xfId="18230" xr:uid="{00000000-0005-0000-0000-0000504F0000}"/>
    <cellStyle name="쉼표 [0] 3 3 7 3 2 2" xfId="18231" xr:uid="{00000000-0005-0000-0000-0000514F0000}"/>
    <cellStyle name="쉼표 [0] 3 3 7 3 3" xfId="18232" xr:uid="{00000000-0005-0000-0000-0000524F0000}"/>
    <cellStyle name="쉼표 [0] 3 3 7 4" xfId="18233" xr:uid="{00000000-0005-0000-0000-0000534F0000}"/>
    <cellStyle name="쉼표 [0] 3 3 7 4 2" xfId="18234" xr:uid="{00000000-0005-0000-0000-0000544F0000}"/>
    <cellStyle name="쉼표 [0] 3 3 7 5" xfId="18235" xr:uid="{00000000-0005-0000-0000-0000554F0000}"/>
    <cellStyle name="쉼표 [0] 3 3 7 6" xfId="39717" xr:uid="{00000000-0005-0000-0000-0000564F0000}"/>
    <cellStyle name="쉼표 [0] 3 3 8" xfId="18236" xr:uid="{00000000-0005-0000-0000-0000574F0000}"/>
    <cellStyle name="쉼표 [0] 3 3 8 2" xfId="18237" xr:uid="{00000000-0005-0000-0000-0000584F0000}"/>
    <cellStyle name="쉼표 [0] 3 3 8 2 2" xfId="18238" xr:uid="{00000000-0005-0000-0000-0000594F0000}"/>
    <cellStyle name="쉼표 [0] 3 3 8 2 2 2" xfId="18239" xr:uid="{00000000-0005-0000-0000-00005A4F0000}"/>
    <cellStyle name="쉼표 [0] 3 3 8 2 3" xfId="18240" xr:uid="{00000000-0005-0000-0000-00005B4F0000}"/>
    <cellStyle name="쉼표 [0] 3 3 8 2 4" xfId="39718" xr:uid="{00000000-0005-0000-0000-00005C4F0000}"/>
    <cellStyle name="쉼표 [0] 3 3 8 3" xfId="18241" xr:uid="{00000000-0005-0000-0000-00005D4F0000}"/>
    <cellStyle name="쉼표 [0] 3 3 8 3 2" xfId="18242" xr:uid="{00000000-0005-0000-0000-00005E4F0000}"/>
    <cellStyle name="쉼표 [0] 3 3 8 3 2 2" xfId="18243" xr:uid="{00000000-0005-0000-0000-00005F4F0000}"/>
    <cellStyle name="쉼표 [0] 3 3 8 3 3" xfId="18244" xr:uid="{00000000-0005-0000-0000-0000604F0000}"/>
    <cellStyle name="쉼표 [0] 3 3 8 4" xfId="18245" xr:uid="{00000000-0005-0000-0000-0000614F0000}"/>
    <cellStyle name="쉼표 [0] 3 3 8 4 2" xfId="18246" xr:uid="{00000000-0005-0000-0000-0000624F0000}"/>
    <cellStyle name="쉼표 [0] 3 3 8 5" xfId="18247" xr:uid="{00000000-0005-0000-0000-0000634F0000}"/>
    <cellStyle name="쉼표 [0] 3 3 8 6" xfId="39719" xr:uid="{00000000-0005-0000-0000-0000644F0000}"/>
    <cellStyle name="쉼표 [0] 3 3 9" xfId="18248" xr:uid="{00000000-0005-0000-0000-0000654F0000}"/>
    <cellStyle name="쉼표 [0] 3 3 9 2" xfId="18249" xr:uid="{00000000-0005-0000-0000-0000664F0000}"/>
    <cellStyle name="쉼표 [0] 3 3 9 2 2" xfId="18250" xr:uid="{00000000-0005-0000-0000-0000674F0000}"/>
    <cellStyle name="쉼표 [0] 3 3 9 3" xfId="18251" xr:uid="{00000000-0005-0000-0000-0000684F0000}"/>
    <cellStyle name="쉼표 [0] 3 3 9 4" xfId="39720" xr:uid="{00000000-0005-0000-0000-0000694F0000}"/>
    <cellStyle name="쉼표 [0] 3 4" xfId="18252" xr:uid="{00000000-0005-0000-0000-00006A4F0000}"/>
    <cellStyle name="쉼표 [0] 3 4 10" xfId="18253" xr:uid="{00000000-0005-0000-0000-00006B4F0000}"/>
    <cellStyle name="쉼표 [0] 3 4 10 2" xfId="18254" xr:uid="{00000000-0005-0000-0000-00006C4F0000}"/>
    <cellStyle name="쉼표 [0] 3 4 11" xfId="18255" xr:uid="{00000000-0005-0000-0000-00006D4F0000}"/>
    <cellStyle name="쉼표 [0] 3 4 12" xfId="39721" xr:uid="{00000000-0005-0000-0000-00006E4F0000}"/>
    <cellStyle name="쉼표 [0] 3 4 2" xfId="18256" xr:uid="{00000000-0005-0000-0000-00006F4F0000}"/>
    <cellStyle name="쉼표 [0] 3 4 2 10" xfId="18257" xr:uid="{00000000-0005-0000-0000-0000704F0000}"/>
    <cellStyle name="쉼표 [0] 3 4 2 11" xfId="39722" xr:uid="{00000000-0005-0000-0000-0000714F0000}"/>
    <cellStyle name="쉼표 [0] 3 4 2 2" xfId="18258" xr:uid="{00000000-0005-0000-0000-0000724F0000}"/>
    <cellStyle name="쉼표 [0] 3 4 2 2 2" xfId="18259" xr:uid="{00000000-0005-0000-0000-0000734F0000}"/>
    <cellStyle name="쉼표 [0] 3 4 2 2 2 2" xfId="18260" xr:uid="{00000000-0005-0000-0000-0000744F0000}"/>
    <cellStyle name="쉼표 [0] 3 4 2 2 2 2 2" xfId="18261" xr:uid="{00000000-0005-0000-0000-0000754F0000}"/>
    <cellStyle name="쉼표 [0] 3 4 2 2 2 2 2 2" xfId="18262" xr:uid="{00000000-0005-0000-0000-0000764F0000}"/>
    <cellStyle name="쉼표 [0] 3 4 2 2 2 2 2 2 2" xfId="18263" xr:uid="{00000000-0005-0000-0000-0000774F0000}"/>
    <cellStyle name="쉼표 [0] 3 4 2 2 2 2 2 3" xfId="18264" xr:uid="{00000000-0005-0000-0000-0000784F0000}"/>
    <cellStyle name="쉼표 [0] 3 4 2 2 2 2 3" xfId="18265" xr:uid="{00000000-0005-0000-0000-0000794F0000}"/>
    <cellStyle name="쉼표 [0] 3 4 2 2 2 2 3 2" xfId="18266" xr:uid="{00000000-0005-0000-0000-00007A4F0000}"/>
    <cellStyle name="쉼표 [0] 3 4 2 2 2 2 3 2 2" xfId="18267" xr:uid="{00000000-0005-0000-0000-00007B4F0000}"/>
    <cellStyle name="쉼표 [0] 3 4 2 2 2 2 3 3" xfId="18268" xr:uid="{00000000-0005-0000-0000-00007C4F0000}"/>
    <cellStyle name="쉼표 [0] 3 4 2 2 2 2 4" xfId="18269" xr:uid="{00000000-0005-0000-0000-00007D4F0000}"/>
    <cellStyle name="쉼표 [0] 3 4 2 2 2 2 4 2" xfId="18270" xr:uid="{00000000-0005-0000-0000-00007E4F0000}"/>
    <cellStyle name="쉼표 [0] 3 4 2 2 2 2 5" xfId="18271" xr:uid="{00000000-0005-0000-0000-00007F4F0000}"/>
    <cellStyle name="쉼표 [0] 3 4 2 2 2 2 6" xfId="39723" xr:uid="{00000000-0005-0000-0000-0000804F0000}"/>
    <cellStyle name="쉼표 [0] 3 4 2 2 2 3" xfId="18272" xr:uid="{00000000-0005-0000-0000-0000814F0000}"/>
    <cellStyle name="쉼표 [0] 3 4 2 2 2 3 2" xfId="18273" xr:uid="{00000000-0005-0000-0000-0000824F0000}"/>
    <cellStyle name="쉼표 [0] 3 4 2 2 2 3 2 2" xfId="18274" xr:uid="{00000000-0005-0000-0000-0000834F0000}"/>
    <cellStyle name="쉼표 [0] 3 4 2 2 2 3 3" xfId="18275" xr:uid="{00000000-0005-0000-0000-0000844F0000}"/>
    <cellStyle name="쉼표 [0] 3 4 2 2 2 4" xfId="18276" xr:uid="{00000000-0005-0000-0000-0000854F0000}"/>
    <cellStyle name="쉼표 [0] 3 4 2 2 2 4 2" xfId="18277" xr:uid="{00000000-0005-0000-0000-0000864F0000}"/>
    <cellStyle name="쉼표 [0] 3 4 2 2 2 4 2 2" xfId="18278" xr:uid="{00000000-0005-0000-0000-0000874F0000}"/>
    <cellStyle name="쉼표 [0] 3 4 2 2 2 4 3" xfId="18279" xr:uid="{00000000-0005-0000-0000-0000884F0000}"/>
    <cellStyle name="쉼표 [0] 3 4 2 2 2 5" xfId="18280" xr:uid="{00000000-0005-0000-0000-0000894F0000}"/>
    <cellStyle name="쉼표 [0] 3 4 2 2 2 5 2" xfId="18281" xr:uid="{00000000-0005-0000-0000-00008A4F0000}"/>
    <cellStyle name="쉼표 [0] 3 4 2 2 2 6" xfId="18282" xr:uid="{00000000-0005-0000-0000-00008B4F0000}"/>
    <cellStyle name="쉼표 [0] 3 4 2 2 2 7" xfId="39724" xr:uid="{00000000-0005-0000-0000-00008C4F0000}"/>
    <cellStyle name="쉼표 [0] 3 4 2 2 3" xfId="18283" xr:uid="{00000000-0005-0000-0000-00008D4F0000}"/>
    <cellStyle name="쉼표 [0] 3 4 2 2 3 2" xfId="18284" xr:uid="{00000000-0005-0000-0000-00008E4F0000}"/>
    <cellStyle name="쉼표 [0] 3 4 2 2 3 2 2" xfId="18285" xr:uid="{00000000-0005-0000-0000-00008F4F0000}"/>
    <cellStyle name="쉼표 [0] 3 4 2 2 3 2 2 2" xfId="18286" xr:uid="{00000000-0005-0000-0000-0000904F0000}"/>
    <cellStyle name="쉼표 [0] 3 4 2 2 3 2 3" xfId="18287" xr:uid="{00000000-0005-0000-0000-0000914F0000}"/>
    <cellStyle name="쉼표 [0] 3 4 2 2 3 2 4" xfId="39725" xr:uid="{00000000-0005-0000-0000-0000924F0000}"/>
    <cellStyle name="쉼표 [0] 3 4 2 2 3 3" xfId="18288" xr:uid="{00000000-0005-0000-0000-0000934F0000}"/>
    <cellStyle name="쉼표 [0] 3 4 2 2 3 3 2" xfId="18289" xr:uid="{00000000-0005-0000-0000-0000944F0000}"/>
    <cellStyle name="쉼표 [0] 3 4 2 2 3 3 2 2" xfId="18290" xr:uid="{00000000-0005-0000-0000-0000954F0000}"/>
    <cellStyle name="쉼표 [0] 3 4 2 2 3 3 3" xfId="18291" xr:uid="{00000000-0005-0000-0000-0000964F0000}"/>
    <cellStyle name="쉼표 [0] 3 4 2 2 3 4" xfId="18292" xr:uid="{00000000-0005-0000-0000-0000974F0000}"/>
    <cellStyle name="쉼표 [0] 3 4 2 2 3 4 2" xfId="18293" xr:uid="{00000000-0005-0000-0000-0000984F0000}"/>
    <cellStyle name="쉼표 [0] 3 4 2 2 3 5" xfId="18294" xr:uid="{00000000-0005-0000-0000-0000994F0000}"/>
    <cellStyle name="쉼표 [0] 3 4 2 2 3 6" xfId="39726" xr:uid="{00000000-0005-0000-0000-00009A4F0000}"/>
    <cellStyle name="쉼표 [0] 3 4 2 2 4" xfId="18295" xr:uid="{00000000-0005-0000-0000-00009B4F0000}"/>
    <cellStyle name="쉼표 [0] 3 4 2 2 4 2" xfId="18296" xr:uid="{00000000-0005-0000-0000-00009C4F0000}"/>
    <cellStyle name="쉼표 [0] 3 4 2 2 4 2 2" xfId="18297" xr:uid="{00000000-0005-0000-0000-00009D4F0000}"/>
    <cellStyle name="쉼표 [0] 3 4 2 2 4 2 2 2" xfId="18298" xr:uid="{00000000-0005-0000-0000-00009E4F0000}"/>
    <cellStyle name="쉼표 [0] 3 4 2 2 4 2 3" xfId="18299" xr:uid="{00000000-0005-0000-0000-00009F4F0000}"/>
    <cellStyle name="쉼표 [0] 3 4 2 2 4 3" xfId="18300" xr:uid="{00000000-0005-0000-0000-0000A04F0000}"/>
    <cellStyle name="쉼표 [0] 3 4 2 2 4 3 2" xfId="18301" xr:uid="{00000000-0005-0000-0000-0000A14F0000}"/>
    <cellStyle name="쉼표 [0] 3 4 2 2 4 3 2 2" xfId="18302" xr:uid="{00000000-0005-0000-0000-0000A24F0000}"/>
    <cellStyle name="쉼표 [0] 3 4 2 2 4 3 3" xfId="18303" xr:uid="{00000000-0005-0000-0000-0000A34F0000}"/>
    <cellStyle name="쉼표 [0] 3 4 2 2 4 4" xfId="18304" xr:uid="{00000000-0005-0000-0000-0000A44F0000}"/>
    <cellStyle name="쉼표 [0] 3 4 2 2 4 4 2" xfId="18305" xr:uid="{00000000-0005-0000-0000-0000A54F0000}"/>
    <cellStyle name="쉼표 [0] 3 4 2 2 4 5" xfId="18306" xr:uid="{00000000-0005-0000-0000-0000A64F0000}"/>
    <cellStyle name="쉼표 [0] 3 4 2 2 4 6" xfId="39727" xr:uid="{00000000-0005-0000-0000-0000A74F0000}"/>
    <cellStyle name="쉼표 [0] 3 4 2 2 5" xfId="18307" xr:uid="{00000000-0005-0000-0000-0000A84F0000}"/>
    <cellStyle name="쉼표 [0] 3 4 2 2 5 2" xfId="18308" xr:uid="{00000000-0005-0000-0000-0000A94F0000}"/>
    <cellStyle name="쉼표 [0] 3 4 2 2 5 2 2" xfId="18309" xr:uid="{00000000-0005-0000-0000-0000AA4F0000}"/>
    <cellStyle name="쉼표 [0] 3 4 2 2 5 3" xfId="18310" xr:uid="{00000000-0005-0000-0000-0000AB4F0000}"/>
    <cellStyle name="쉼표 [0] 3 4 2 2 6" xfId="18311" xr:uid="{00000000-0005-0000-0000-0000AC4F0000}"/>
    <cellStyle name="쉼표 [0] 3 4 2 2 6 2" xfId="18312" xr:uid="{00000000-0005-0000-0000-0000AD4F0000}"/>
    <cellStyle name="쉼표 [0] 3 4 2 2 6 2 2" xfId="18313" xr:uid="{00000000-0005-0000-0000-0000AE4F0000}"/>
    <cellStyle name="쉼표 [0] 3 4 2 2 6 3" xfId="18314" xr:uid="{00000000-0005-0000-0000-0000AF4F0000}"/>
    <cellStyle name="쉼표 [0] 3 4 2 2 7" xfId="18315" xr:uid="{00000000-0005-0000-0000-0000B04F0000}"/>
    <cellStyle name="쉼표 [0] 3 4 2 2 7 2" xfId="18316" xr:uid="{00000000-0005-0000-0000-0000B14F0000}"/>
    <cellStyle name="쉼표 [0] 3 4 2 2 8" xfId="18317" xr:uid="{00000000-0005-0000-0000-0000B24F0000}"/>
    <cellStyle name="쉼표 [0] 3 4 2 2 9" xfId="39728" xr:uid="{00000000-0005-0000-0000-0000B34F0000}"/>
    <cellStyle name="쉼표 [0] 3 4 2 3" xfId="18318" xr:uid="{00000000-0005-0000-0000-0000B44F0000}"/>
    <cellStyle name="쉼표 [0] 3 4 2 3 2" xfId="18319" xr:uid="{00000000-0005-0000-0000-0000B54F0000}"/>
    <cellStyle name="쉼표 [0] 3 4 2 3 2 2" xfId="18320" xr:uid="{00000000-0005-0000-0000-0000B64F0000}"/>
    <cellStyle name="쉼표 [0] 3 4 2 3 2 2 2" xfId="18321" xr:uid="{00000000-0005-0000-0000-0000B74F0000}"/>
    <cellStyle name="쉼표 [0] 3 4 2 3 2 2 2 2" xfId="18322" xr:uid="{00000000-0005-0000-0000-0000B84F0000}"/>
    <cellStyle name="쉼표 [0] 3 4 2 3 2 2 2 2 2" xfId="18323" xr:uid="{00000000-0005-0000-0000-0000B94F0000}"/>
    <cellStyle name="쉼표 [0] 3 4 2 3 2 2 2 3" xfId="18324" xr:uid="{00000000-0005-0000-0000-0000BA4F0000}"/>
    <cellStyle name="쉼표 [0] 3 4 2 3 2 2 3" xfId="18325" xr:uid="{00000000-0005-0000-0000-0000BB4F0000}"/>
    <cellStyle name="쉼표 [0] 3 4 2 3 2 2 3 2" xfId="18326" xr:uid="{00000000-0005-0000-0000-0000BC4F0000}"/>
    <cellStyle name="쉼표 [0] 3 4 2 3 2 2 3 2 2" xfId="18327" xr:uid="{00000000-0005-0000-0000-0000BD4F0000}"/>
    <cellStyle name="쉼표 [0] 3 4 2 3 2 2 3 3" xfId="18328" xr:uid="{00000000-0005-0000-0000-0000BE4F0000}"/>
    <cellStyle name="쉼표 [0] 3 4 2 3 2 2 4" xfId="18329" xr:uid="{00000000-0005-0000-0000-0000BF4F0000}"/>
    <cellStyle name="쉼표 [0] 3 4 2 3 2 2 4 2" xfId="18330" xr:uid="{00000000-0005-0000-0000-0000C04F0000}"/>
    <cellStyle name="쉼표 [0] 3 4 2 3 2 2 5" xfId="18331" xr:uid="{00000000-0005-0000-0000-0000C14F0000}"/>
    <cellStyle name="쉼표 [0] 3 4 2 3 2 3" xfId="18332" xr:uid="{00000000-0005-0000-0000-0000C24F0000}"/>
    <cellStyle name="쉼표 [0] 3 4 2 3 2 3 2" xfId="18333" xr:uid="{00000000-0005-0000-0000-0000C34F0000}"/>
    <cellStyle name="쉼표 [0] 3 4 2 3 2 3 2 2" xfId="18334" xr:uid="{00000000-0005-0000-0000-0000C44F0000}"/>
    <cellStyle name="쉼표 [0] 3 4 2 3 2 3 3" xfId="18335" xr:uid="{00000000-0005-0000-0000-0000C54F0000}"/>
    <cellStyle name="쉼표 [0] 3 4 2 3 2 4" xfId="18336" xr:uid="{00000000-0005-0000-0000-0000C64F0000}"/>
    <cellStyle name="쉼표 [0] 3 4 2 3 2 4 2" xfId="18337" xr:uid="{00000000-0005-0000-0000-0000C74F0000}"/>
    <cellStyle name="쉼표 [0] 3 4 2 3 2 4 2 2" xfId="18338" xr:uid="{00000000-0005-0000-0000-0000C84F0000}"/>
    <cellStyle name="쉼표 [0] 3 4 2 3 2 4 3" xfId="18339" xr:uid="{00000000-0005-0000-0000-0000C94F0000}"/>
    <cellStyle name="쉼표 [0] 3 4 2 3 2 5" xfId="18340" xr:uid="{00000000-0005-0000-0000-0000CA4F0000}"/>
    <cellStyle name="쉼표 [0] 3 4 2 3 2 5 2" xfId="18341" xr:uid="{00000000-0005-0000-0000-0000CB4F0000}"/>
    <cellStyle name="쉼표 [0] 3 4 2 3 2 6" xfId="18342" xr:uid="{00000000-0005-0000-0000-0000CC4F0000}"/>
    <cellStyle name="쉼표 [0] 3 4 2 3 2 7" xfId="39729" xr:uid="{00000000-0005-0000-0000-0000CD4F0000}"/>
    <cellStyle name="쉼표 [0] 3 4 2 3 3" xfId="18343" xr:uid="{00000000-0005-0000-0000-0000CE4F0000}"/>
    <cellStyle name="쉼표 [0] 3 4 2 3 3 2" xfId="18344" xr:uid="{00000000-0005-0000-0000-0000CF4F0000}"/>
    <cellStyle name="쉼표 [0] 3 4 2 3 3 2 2" xfId="18345" xr:uid="{00000000-0005-0000-0000-0000D04F0000}"/>
    <cellStyle name="쉼표 [0] 3 4 2 3 3 2 2 2" xfId="18346" xr:uid="{00000000-0005-0000-0000-0000D14F0000}"/>
    <cellStyle name="쉼표 [0] 3 4 2 3 3 2 3" xfId="18347" xr:uid="{00000000-0005-0000-0000-0000D24F0000}"/>
    <cellStyle name="쉼표 [0] 3 4 2 3 3 3" xfId="18348" xr:uid="{00000000-0005-0000-0000-0000D34F0000}"/>
    <cellStyle name="쉼표 [0] 3 4 2 3 3 3 2" xfId="18349" xr:uid="{00000000-0005-0000-0000-0000D44F0000}"/>
    <cellStyle name="쉼표 [0] 3 4 2 3 3 3 2 2" xfId="18350" xr:uid="{00000000-0005-0000-0000-0000D54F0000}"/>
    <cellStyle name="쉼표 [0] 3 4 2 3 3 3 3" xfId="18351" xr:uid="{00000000-0005-0000-0000-0000D64F0000}"/>
    <cellStyle name="쉼표 [0] 3 4 2 3 3 4" xfId="18352" xr:uid="{00000000-0005-0000-0000-0000D74F0000}"/>
    <cellStyle name="쉼표 [0] 3 4 2 3 3 4 2" xfId="18353" xr:uid="{00000000-0005-0000-0000-0000D84F0000}"/>
    <cellStyle name="쉼표 [0] 3 4 2 3 3 5" xfId="18354" xr:uid="{00000000-0005-0000-0000-0000D94F0000}"/>
    <cellStyle name="쉼표 [0] 3 4 2 3 4" xfId="18355" xr:uid="{00000000-0005-0000-0000-0000DA4F0000}"/>
    <cellStyle name="쉼표 [0] 3 4 2 3 4 2" xfId="18356" xr:uid="{00000000-0005-0000-0000-0000DB4F0000}"/>
    <cellStyle name="쉼표 [0] 3 4 2 3 4 2 2" xfId="18357" xr:uid="{00000000-0005-0000-0000-0000DC4F0000}"/>
    <cellStyle name="쉼표 [0] 3 4 2 3 4 2 2 2" xfId="18358" xr:uid="{00000000-0005-0000-0000-0000DD4F0000}"/>
    <cellStyle name="쉼표 [0] 3 4 2 3 4 2 3" xfId="18359" xr:uid="{00000000-0005-0000-0000-0000DE4F0000}"/>
    <cellStyle name="쉼표 [0] 3 4 2 3 4 3" xfId="18360" xr:uid="{00000000-0005-0000-0000-0000DF4F0000}"/>
    <cellStyle name="쉼표 [0] 3 4 2 3 4 3 2" xfId="18361" xr:uid="{00000000-0005-0000-0000-0000E04F0000}"/>
    <cellStyle name="쉼표 [0] 3 4 2 3 4 3 2 2" xfId="18362" xr:uid="{00000000-0005-0000-0000-0000E14F0000}"/>
    <cellStyle name="쉼표 [0] 3 4 2 3 4 3 3" xfId="18363" xr:uid="{00000000-0005-0000-0000-0000E24F0000}"/>
    <cellStyle name="쉼표 [0] 3 4 2 3 4 4" xfId="18364" xr:uid="{00000000-0005-0000-0000-0000E34F0000}"/>
    <cellStyle name="쉼표 [0] 3 4 2 3 4 4 2" xfId="18365" xr:uid="{00000000-0005-0000-0000-0000E44F0000}"/>
    <cellStyle name="쉼표 [0] 3 4 2 3 4 5" xfId="18366" xr:uid="{00000000-0005-0000-0000-0000E54F0000}"/>
    <cellStyle name="쉼표 [0] 3 4 2 3 5" xfId="18367" xr:uid="{00000000-0005-0000-0000-0000E64F0000}"/>
    <cellStyle name="쉼표 [0] 3 4 2 3 5 2" xfId="18368" xr:uid="{00000000-0005-0000-0000-0000E74F0000}"/>
    <cellStyle name="쉼표 [0] 3 4 2 3 5 2 2" xfId="18369" xr:uid="{00000000-0005-0000-0000-0000E84F0000}"/>
    <cellStyle name="쉼표 [0] 3 4 2 3 5 3" xfId="18370" xr:uid="{00000000-0005-0000-0000-0000E94F0000}"/>
    <cellStyle name="쉼표 [0] 3 4 2 3 6" xfId="18371" xr:uid="{00000000-0005-0000-0000-0000EA4F0000}"/>
    <cellStyle name="쉼표 [0] 3 4 2 3 6 2" xfId="18372" xr:uid="{00000000-0005-0000-0000-0000EB4F0000}"/>
    <cellStyle name="쉼표 [0] 3 4 2 3 6 2 2" xfId="18373" xr:uid="{00000000-0005-0000-0000-0000EC4F0000}"/>
    <cellStyle name="쉼표 [0] 3 4 2 3 6 3" xfId="18374" xr:uid="{00000000-0005-0000-0000-0000ED4F0000}"/>
    <cellStyle name="쉼표 [0] 3 4 2 3 7" xfId="18375" xr:uid="{00000000-0005-0000-0000-0000EE4F0000}"/>
    <cellStyle name="쉼표 [0] 3 4 2 3 7 2" xfId="18376" xr:uid="{00000000-0005-0000-0000-0000EF4F0000}"/>
    <cellStyle name="쉼표 [0] 3 4 2 3 8" xfId="18377" xr:uid="{00000000-0005-0000-0000-0000F04F0000}"/>
    <cellStyle name="쉼표 [0] 3 4 2 3 9" xfId="39730" xr:uid="{00000000-0005-0000-0000-0000F14F0000}"/>
    <cellStyle name="쉼표 [0] 3 4 2 4" xfId="18378" xr:uid="{00000000-0005-0000-0000-0000F24F0000}"/>
    <cellStyle name="쉼표 [0] 3 4 2 4 2" xfId="18379" xr:uid="{00000000-0005-0000-0000-0000F34F0000}"/>
    <cellStyle name="쉼표 [0] 3 4 2 4 2 2" xfId="18380" xr:uid="{00000000-0005-0000-0000-0000F44F0000}"/>
    <cellStyle name="쉼표 [0] 3 4 2 4 2 2 2" xfId="18381" xr:uid="{00000000-0005-0000-0000-0000F54F0000}"/>
    <cellStyle name="쉼표 [0] 3 4 2 4 2 2 2 2" xfId="18382" xr:uid="{00000000-0005-0000-0000-0000F64F0000}"/>
    <cellStyle name="쉼표 [0] 3 4 2 4 2 2 3" xfId="18383" xr:uid="{00000000-0005-0000-0000-0000F74F0000}"/>
    <cellStyle name="쉼표 [0] 3 4 2 4 2 3" xfId="18384" xr:uid="{00000000-0005-0000-0000-0000F84F0000}"/>
    <cellStyle name="쉼표 [0] 3 4 2 4 2 3 2" xfId="18385" xr:uid="{00000000-0005-0000-0000-0000F94F0000}"/>
    <cellStyle name="쉼표 [0] 3 4 2 4 2 3 2 2" xfId="18386" xr:uid="{00000000-0005-0000-0000-0000FA4F0000}"/>
    <cellStyle name="쉼표 [0] 3 4 2 4 2 3 3" xfId="18387" xr:uid="{00000000-0005-0000-0000-0000FB4F0000}"/>
    <cellStyle name="쉼표 [0] 3 4 2 4 2 4" xfId="18388" xr:uid="{00000000-0005-0000-0000-0000FC4F0000}"/>
    <cellStyle name="쉼표 [0] 3 4 2 4 2 4 2" xfId="18389" xr:uid="{00000000-0005-0000-0000-0000FD4F0000}"/>
    <cellStyle name="쉼표 [0] 3 4 2 4 2 5" xfId="18390" xr:uid="{00000000-0005-0000-0000-0000FE4F0000}"/>
    <cellStyle name="쉼표 [0] 3 4 2 4 2 6" xfId="39731" xr:uid="{00000000-0005-0000-0000-0000FF4F0000}"/>
    <cellStyle name="쉼표 [0] 3 4 2 4 3" xfId="18391" xr:uid="{00000000-0005-0000-0000-000000500000}"/>
    <cellStyle name="쉼표 [0] 3 4 2 4 3 2" xfId="18392" xr:uid="{00000000-0005-0000-0000-000001500000}"/>
    <cellStyle name="쉼표 [0] 3 4 2 4 3 2 2" xfId="18393" xr:uid="{00000000-0005-0000-0000-000002500000}"/>
    <cellStyle name="쉼표 [0] 3 4 2 4 3 3" xfId="18394" xr:uid="{00000000-0005-0000-0000-000003500000}"/>
    <cellStyle name="쉼표 [0] 3 4 2 4 4" xfId="18395" xr:uid="{00000000-0005-0000-0000-000004500000}"/>
    <cellStyle name="쉼표 [0] 3 4 2 4 4 2" xfId="18396" xr:uid="{00000000-0005-0000-0000-000005500000}"/>
    <cellStyle name="쉼표 [0] 3 4 2 4 4 2 2" xfId="18397" xr:uid="{00000000-0005-0000-0000-000006500000}"/>
    <cellStyle name="쉼표 [0] 3 4 2 4 4 3" xfId="18398" xr:uid="{00000000-0005-0000-0000-000007500000}"/>
    <cellStyle name="쉼표 [0] 3 4 2 4 5" xfId="18399" xr:uid="{00000000-0005-0000-0000-000008500000}"/>
    <cellStyle name="쉼표 [0] 3 4 2 4 5 2" xfId="18400" xr:uid="{00000000-0005-0000-0000-000009500000}"/>
    <cellStyle name="쉼표 [0] 3 4 2 4 6" xfId="18401" xr:uid="{00000000-0005-0000-0000-00000A500000}"/>
    <cellStyle name="쉼표 [0] 3 4 2 4 7" xfId="39732" xr:uid="{00000000-0005-0000-0000-00000B500000}"/>
    <cellStyle name="쉼표 [0] 3 4 2 5" xfId="18402" xr:uid="{00000000-0005-0000-0000-00000C500000}"/>
    <cellStyle name="쉼표 [0] 3 4 2 5 2" xfId="18403" xr:uid="{00000000-0005-0000-0000-00000D500000}"/>
    <cellStyle name="쉼표 [0] 3 4 2 5 2 2" xfId="18404" xr:uid="{00000000-0005-0000-0000-00000E500000}"/>
    <cellStyle name="쉼표 [0] 3 4 2 5 2 2 2" xfId="18405" xr:uid="{00000000-0005-0000-0000-00000F500000}"/>
    <cellStyle name="쉼표 [0] 3 4 2 5 2 3" xfId="18406" xr:uid="{00000000-0005-0000-0000-000010500000}"/>
    <cellStyle name="쉼표 [0] 3 4 2 5 3" xfId="18407" xr:uid="{00000000-0005-0000-0000-000011500000}"/>
    <cellStyle name="쉼표 [0] 3 4 2 5 3 2" xfId="18408" xr:uid="{00000000-0005-0000-0000-000012500000}"/>
    <cellStyle name="쉼표 [0] 3 4 2 5 3 2 2" xfId="18409" xr:uid="{00000000-0005-0000-0000-000013500000}"/>
    <cellStyle name="쉼표 [0] 3 4 2 5 3 3" xfId="18410" xr:uid="{00000000-0005-0000-0000-000014500000}"/>
    <cellStyle name="쉼표 [0] 3 4 2 5 4" xfId="18411" xr:uid="{00000000-0005-0000-0000-000015500000}"/>
    <cellStyle name="쉼표 [0] 3 4 2 5 4 2" xfId="18412" xr:uid="{00000000-0005-0000-0000-000016500000}"/>
    <cellStyle name="쉼표 [0] 3 4 2 5 5" xfId="18413" xr:uid="{00000000-0005-0000-0000-000017500000}"/>
    <cellStyle name="쉼표 [0] 3 4 2 5 6" xfId="39733" xr:uid="{00000000-0005-0000-0000-000018500000}"/>
    <cellStyle name="쉼표 [0] 3 4 2 6" xfId="18414" xr:uid="{00000000-0005-0000-0000-000019500000}"/>
    <cellStyle name="쉼표 [0] 3 4 2 6 2" xfId="18415" xr:uid="{00000000-0005-0000-0000-00001A500000}"/>
    <cellStyle name="쉼표 [0] 3 4 2 6 2 2" xfId="18416" xr:uid="{00000000-0005-0000-0000-00001B500000}"/>
    <cellStyle name="쉼표 [0] 3 4 2 6 2 2 2" xfId="18417" xr:uid="{00000000-0005-0000-0000-00001C500000}"/>
    <cellStyle name="쉼표 [0] 3 4 2 6 2 3" xfId="18418" xr:uid="{00000000-0005-0000-0000-00001D500000}"/>
    <cellStyle name="쉼표 [0] 3 4 2 6 3" xfId="18419" xr:uid="{00000000-0005-0000-0000-00001E500000}"/>
    <cellStyle name="쉼표 [0] 3 4 2 6 3 2" xfId="18420" xr:uid="{00000000-0005-0000-0000-00001F500000}"/>
    <cellStyle name="쉼표 [0] 3 4 2 6 3 2 2" xfId="18421" xr:uid="{00000000-0005-0000-0000-000020500000}"/>
    <cellStyle name="쉼표 [0] 3 4 2 6 3 3" xfId="18422" xr:uid="{00000000-0005-0000-0000-000021500000}"/>
    <cellStyle name="쉼표 [0] 3 4 2 6 4" xfId="18423" xr:uid="{00000000-0005-0000-0000-000022500000}"/>
    <cellStyle name="쉼표 [0] 3 4 2 6 4 2" xfId="18424" xr:uid="{00000000-0005-0000-0000-000023500000}"/>
    <cellStyle name="쉼표 [0] 3 4 2 6 5" xfId="18425" xr:uid="{00000000-0005-0000-0000-000024500000}"/>
    <cellStyle name="쉼표 [0] 3 4 2 7" xfId="18426" xr:uid="{00000000-0005-0000-0000-000025500000}"/>
    <cellStyle name="쉼표 [0] 3 4 2 7 2" xfId="18427" xr:uid="{00000000-0005-0000-0000-000026500000}"/>
    <cellStyle name="쉼표 [0] 3 4 2 7 2 2" xfId="18428" xr:uid="{00000000-0005-0000-0000-000027500000}"/>
    <cellStyle name="쉼표 [0] 3 4 2 7 3" xfId="18429" xr:uid="{00000000-0005-0000-0000-000028500000}"/>
    <cellStyle name="쉼표 [0] 3 4 2 8" xfId="18430" xr:uid="{00000000-0005-0000-0000-000029500000}"/>
    <cellStyle name="쉼표 [0] 3 4 2 8 2" xfId="18431" xr:uid="{00000000-0005-0000-0000-00002A500000}"/>
    <cellStyle name="쉼표 [0] 3 4 2 8 2 2" xfId="18432" xr:uid="{00000000-0005-0000-0000-00002B500000}"/>
    <cellStyle name="쉼표 [0] 3 4 2 8 3" xfId="18433" xr:uid="{00000000-0005-0000-0000-00002C500000}"/>
    <cellStyle name="쉼표 [0] 3 4 2 9" xfId="18434" xr:uid="{00000000-0005-0000-0000-00002D500000}"/>
    <cellStyle name="쉼표 [0] 3 4 2 9 2" xfId="18435" xr:uid="{00000000-0005-0000-0000-00002E500000}"/>
    <cellStyle name="쉼표 [0] 3 4 3" xfId="18436" xr:uid="{00000000-0005-0000-0000-00002F500000}"/>
    <cellStyle name="쉼표 [0] 3 4 3 2" xfId="18437" xr:uid="{00000000-0005-0000-0000-000030500000}"/>
    <cellStyle name="쉼표 [0] 3 4 3 2 2" xfId="18438" xr:uid="{00000000-0005-0000-0000-000031500000}"/>
    <cellStyle name="쉼표 [0] 3 4 3 2 2 2" xfId="18439" xr:uid="{00000000-0005-0000-0000-000032500000}"/>
    <cellStyle name="쉼표 [0] 3 4 3 2 2 2 2" xfId="18440" xr:uid="{00000000-0005-0000-0000-000033500000}"/>
    <cellStyle name="쉼표 [0] 3 4 3 2 2 2 2 2" xfId="18441" xr:uid="{00000000-0005-0000-0000-000034500000}"/>
    <cellStyle name="쉼표 [0] 3 4 3 2 2 2 3" xfId="18442" xr:uid="{00000000-0005-0000-0000-000035500000}"/>
    <cellStyle name="쉼표 [0] 3 4 3 2 2 3" xfId="18443" xr:uid="{00000000-0005-0000-0000-000036500000}"/>
    <cellStyle name="쉼표 [0] 3 4 3 2 2 3 2" xfId="18444" xr:uid="{00000000-0005-0000-0000-000037500000}"/>
    <cellStyle name="쉼표 [0] 3 4 3 2 2 3 2 2" xfId="18445" xr:uid="{00000000-0005-0000-0000-000038500000}"/>
    <cellStyle name="쉼표 [0] 3 4 3 2 2 3 3" xfId="18446" xr:uid="{00000000-0005-0000-0000-000039500000}"/>
    <cellStyle name="쉼표 [0] 3 4 3 2 2 4" xfId="18447" xr:uid="{00000000-0005-0000-0000-00003A500000}"/>
    <cellStyle name="쉼표 [0] 3 4 3 2 2 4 2" xfId="18448" xr:uid="{00000000-0005-0000-0000-00003B500000}"/>
    <cellStyle name="쉼표 [0] 3 4 3 2 2 5" xfId="18449" xr:uid="{00000000-0005-0000-0000-00003C500000}"/>
    <cellStyle name="쉼표 [0] 3 4 3 2 2 6" xfId="39734" xr:uid="{00000000-0005-0000-0000-00003D500000}"/>
    <cellStyle name="쉼표 [0] 3 4 3 2 3" xfId="18450" xr:uid="{00000000-0005-0000-0000-00003E500000}"/>
    <cellStyle name="쉼표 [0] 3 4 3 2 3 2" xfId="18451" xr:uid="{00000000-0005-0000-0000-00003F500000}"/>
    <cellStyle name="쉼표 [0] 3 4 3 2 3 2 2" xfId="18452" xr:uid="{00000000-0005-0000-0000-000040500000}"/>
    <cellStyle name="쉼표 [0] 3 4 3 2 3 3" xfId="18453" xr:uid="{00000000-0005-0000-0000-000041500000}"/>
    <cellStyle name="쉼표 [0] 3 4 3 2 4" xfId="18454" xr:uid="{00000000-0005-0000-0000-000042500000}"/>
    <cellStyle name="쉼표 [0] 3 4 3 2 4 2" xfId="18455" xr:uid="{00000000-0005-0000-0000-000043500000}"/>
    <cellStyle name="쉼표 [0] 3 4 3 2 4 2 2" xfId="18456" xr:uid="{00000000-0005-0000-0000-000044500000}"/>
    <cellStyle name="쉼표 [0] 3 4 3 2 4 3" xfId="18457" xr:uid="{00000000-0005-0000-0000-000045500000}"/>
    <cellStyle name="쉼표 [0] 3 4 3 2 5" xfId="18458" xr:uid="{00000000-0005-0000-0000-000046500000}"/>
    <cellStyle name="쉼표 [0] 3 4 3 2 5 2" xfId="18459" xr:uid="{00000000-0005-0000-0000-000047500000}"/>
    <cellStyle name="쉼표 [0] 3 4 3 2 6" xfId="18460" xr:uid="{00000000-0005-0000-0000-000048500000}"/>
    <cellStyle name="쉼표 [0] 3 4 3 2 7" xfId="39735" xr:uid="{00000000-0005-0000-0000-000049500000}"/>
    <cellStyle name="쉼표 [0] 3 4 3 3" xfId="18461" xr:uid="{00000000-0005-0000-0000-00004A500000}"/>
    <cellStyle name="쉼표 [0] 3 4 3 3 2" xfId="18462" xr:uid="{00000000-0005-0000-0000-00004B500000}"/>
    <cellStyle name="쉼표 [0] 3 4 3 3 2 2" xfId="18463" xr:uid="{00000000-0005-0000-0000-00004C500000}"/>
    <cellStyle name="쉼표 [0] 3 4 3 3 2 2 2" xfId="18464" xr:uid="{00000000-0005-0000-0000-00004D500000}"/>
    <cellStyle name="쉼표 [0] 3 4 3 3 2 3" xfId="18465" xr:uid="{00000000-0005-0000-0000-00004E500000}"/>
    <cellStyle name="쉼표 [0] 3 4 3 3 2 4" xfId="39736" xr:uid="{00000000-0005-0000-0000-00004F500000}"/>
    <cellStyle name="쉼표 [0] 3 4 3 3 3" xfId="18466" xr:uid="{00000000-0005-0000-0000-000050500000}"/>
    <cellStyle name="쉼표 [0] 3 4 3 3 3 2" xfId="18467" xr:uid="{00000000-0005-0000-0000-000051500000}"/>
    <cellStyle name="쉼표 [0] 3 4 3 3 3 2 2" xfId="18468" xr:uid="{00000000-0005-0000-0000-000052500000}"/>
    <cellStyle name="쉼표 [0] 3 4 3 3 3 3" xfId="18469" xr:uid="{00000000-0005-0000-0000-000053500000}"/>
    <cellStyle name="쉼표 [0] 3 4 3 3 4" xfId="18470" xr:uid="{00000000-0005-0000-0000-000054500000}"/>
    <cellStyle name="쉼표 [0] 3 4 3 3 4 2" xfId="18471" xr:uid="{00000000-0005-0000-0000-000055500000}"/>
    <cellStyle name="쉼표 [0] 3 4 3 3 5" xfId="18472" xr:uid="{00000000-0005-0000-0000-000056500000}"/>
    <cellStyle name="쉼표 [0] 3 4 3 3 6" xfId="39737" xr:uid="{00000000-0005-0000-0000-000057500000}"/>
    <cellStyle name="쉼표 [0] 3 4 3 4" xfId="18473" xr:uid="{00000000-0005-0000-0000-000058500000}"/>
    <cellStyle name="쉼표 [0] 3 4 3 4 2" xfId="18474" xr:uid="{00000000-0005-0000-0000-000059500000}"/>
    <cellStyle name="쉼표 [0] 3 4 3 4 2 2" xfId="18475" xr:uid="{00000000-0005-0000-0000-00005A500000}"/>
    <cellStyle name="쉼표 [0] 3 4 3 4 2 2 2" xfId="18476" xr:uid="{00000000-0005-0000-0000-00005B500000}"/>
    <cellStyle name="쉼표 [0] 3 4 3 4 2 3" xfId="18477" xr:uid="{00000000-0005-0000-0000-00005C500000}"/>
    <cellStyle name="쉼표 [0] 3 4 3 4 3" xfId="18478" xr:uid="{00000000-0005-0000-0000-00005D500000}"/>
    <cellStyle name="쉼표 [0] 3 4 3 4 3 2" xfId="18479" xr:uid="{00000000-0005-0000-0000-00005E500000}"/>
    <cellStyle name="쉼표 [0] 3 4 3 4 3 2 2" xfId="18480" xr:uid="{00000000-0005-0000-0000-00005F500000}"/>
    <cellStyle name="쉼표 [0] 3 4 3 4 3 3" xfId="18481" xr:uid="{00000000-0005-0000-0000-000060500000}"/>
    <cellStyle name="쉼표 [0] 3 4 3 4 4" xfId="18482" xr:uid="{00000000-0005-0000-0000-000061500000}"/>
    <cellStyle name="쉼표 [0] 3 4 3 4 4 2" xfId="18483" xr:uid="{00000000-0005-0000-0000-000062500000}"/>
    <cellStyle name="쉼표 [0] 3 4 3 4 5" xfId="18484" xr:uid="{00000000-0005-0000-0000-000063500000}"/>
    <cellStyle name="쉼표 [0] 3 4 3 4 6" xfId="39738" xr:uid="{00000000-0005-0000-0000-000064500000}"/>
    <cellStyle name="쉼표 [0] 3 4 3 5" xfId="18485" xr:uid="{00000000-0005-0000-0000-000065500000}"/>
    <cellStyle name="쉼표 [0] 3 4 3 5 2" xfId="18486" xr:uid="{00000000-0005-0000-0000-000066500000}"/>
    <cellStyle name="쉼표 [0] 3 4 3 5 2 2" xfId="18487" xr:uid="{00000000-0005-0000-0000-000067500000}"/>
    <cellStyle name="쉼표 [0] 3 4 3 5 3" xfId="18488" xr:uid="{00000000-0005-0000-0000-000068500000}"/>
    <cellStyle name="쉼표 [0] 3 4 3 6" xfId="18489" xr:uid="{00000000-0005-0000-0000-000069500000}"/>
    <cellStyle name="쉼표 [0] 3 4 3 6 2" xfId="18490" xr:uid="{00000000-0005-0000-0000-00006A500000}"/>
    <cellStyle name="쉼표 [0] 3 4 3 6 2 2" xfId="18491" xr:uid="{00000000-0005-0000-0000-00006B500000}"/>
    <cellStyle name="쉼표 [0] 3 4 3 6 3" xfId="18492" xr:uid="{00000000-0005-0000-0000-00006C500000}"/>
    <cellStyle name="쉼표 [0] 3 4 3 7" xfId="18493" xr:uid="{00000000-0005-0000-0000-00006D500000}"/>
    <cellStyle name="쉼표 [0] 3 4 3 7 2" xfId="18494" xr:uid="{00000000-0005-0000-0000-00006E500000}"/>
    <cellStyle name="쉼표 [0] 3 4 3 8" xfId="18495" xr:uid="{00000000-0005-0000-0000-00006F500000}"/>
    <cellStyle name="쉼표 [0] 3 4 3 9" xfId="39739" xr:uid="{00000000-0005-0000-0000-000070500000}"/>
    <cellStyle name="쉼표 [0] 3 4 4" xfId="18496" xr:uid="{00000000-0005-0000-0000-000071500000}"/>
    <cellStyle name="쉼표 [0] 3 4 4 2" xfId="18497" xr:uid="{00000000-0005-0000-0000-000072500000}"/>
    <cellStyle name="쉼표 [0] 3 4 4 2 2" xfId="18498" xr:uid="{00000000-0005-0000-0000-000073500000}"/>
    <cellStyle name="쉼표 [0] 3 4 4 2 2 2" xfId="18499" xr:uid="{00000000-0005-0000-0000-000074500000}"/>
    <cellStyle name="쉼표 [0] 3 4 4 2 2 2 2" xfId="18500" xr:uid="{00000000-0005-0000-0000-000075500000}"/>
    <cellStyle name="쉼표 [0] 3 4 4 2 2 2 2 2" xfId="18501" xr:uid="{00000000-0005-0000-0000-000076500000}"/>
    <cellStyle name="쉼표 [0] 3 4 4 2 2 2 3" xfId="18502" xr:uid="{00000000-0005-0000-0000-000077500000}"/>
    <cellStyle name="쉼표 [0] 3 4 4 2 2 3" xfId="18503" xr:uid="{00000000-0005-0000-0000-000078500000}"/>
    <cellStyle name="쉼표 [0] 3 4 4 2 2 3 2" xfId="18504" xr:uid="{00000000-0005-0000-0000-000079500000}"/>
    <cellStyle name="쉼표 [0] 3 4 4 2 2 3 2 2" xfId="18505" xr:uid="{00000000-0005-0000-0000-00007A500000}"/>
    <cellStyle name="쉼표 [0] 3 4 4 2 2 3 3" xfId="18506" xr:uid="{00000000-0005-0000-0000-00007B500000}"/>
    <cellStyle name="쉼표 [0] 3 4 4 2 2 4" xfId="18507" xr:uid="{00000000-0005-0000-0000-00007C500000}"/>
    <cellStyle name="쉼표 [0] 3 4 4 2 2 4 2" xfId="18508" xr:uid="{00000000-0005-0000-0000-00007D500000}"/>
    <cellStyle name="쉼표 [0] 3 4 4 2 2 5" xfId="18509" xr:uid="{00000000-0005-0000-0000-00007E500000}"/>
    <cellStyle name="쉼표 [0] 3 4 4 2 3" xfId="18510" xr:uid="{00000000-0005-0000-0000-00007F500000}"/>
    <cellStyle name="쉼표 [0] 3 4 4 2 3 2" xfId="18511" xr:uid="{00000000-0005-0000-0000-000080500000}"/>
    <cellStyle name="쉼표 [0] 3 4 4 2 3 2 2" xfId="18512" xr:uid="{00000000-0005-0000-0000-000081500000}"/>
    <cellStyle name="쉼표 [0] 3 4 4 2 3 3" xfId="18513" xr:uid="{00000000-0005-0000-0000-000082500000}"/>
    <cellStyle name="쉼표 [0] 3 4 4 2 4" xfId="18514" xr:uid="{00000000-0005-0000-0000-000083500000}"/>
    <cellStyle name="쉼표 [0] 3 4 4 2 4 2" xfId="18515" xr:uid="{00000000-0005-0000-0000-000084500000}"/>
    <cellStyle name="쉼표 [0] 3 4 4 2 4 2 2" xfId="18516" xr:uid="{00000000-0005-0000-0000-000085500000}"/>
    <cellStyle name="쉼표 [0] 3 4 4 2 4 3" xfId="18517" xr:uid="{00000000-0005-0000-0000-000086500000}"/>
    <cellStyle name="쉼표 [0] 3 4 4 2 5" xfId="18518" xr:uid="{00000000-0005-0000-0000-000087500000}"/>
    <cellStyle name="쉼표 [0] 3 4 4 2 5 2" xfId="18519" xr:uid="{00000000-0005-0000-0000-000088500000}"/>
    <cellStyle name="쉼표 [0] 3 4 4 2 6" xfId="18520" xr:uid="{00000000-0005-0000-0000-000089500000}"/>
    <cellStyle name="쉼표 [0] 3 4 4 2 7" xfId="39740" xr:uid="{00000000-0005-0000-0000-00008A500000}"/>
    <cellStyle name="쉼표 [0] 3 4 4 3" xfId="18521" xr:uid="{00000000-0005-0000-0000-00008B500000}"/>
    <cellStyle name="쉼표 [0] 3 4 4 3 2" xfId="18522" xr:uid="{00000000-0005-0000-0000-00008C500000}"/>
    <cellStyle name="쉼표 [0] 3 4 4 3 2 2" xfId="18523" xr:uid="{00000000-0005-0000-0000-00008D500000}"/>
    <cellStyle name="쉼표 [0] 3 4 4 3 2 2 2" xfId="18524" xr:uid="{00000000-0005-0000-0000-00008E500000}"/>
    <cellStyle name="쉼표 [0] 3 4 4 3 2 3" xfId="18525" xr:uid="{00000000-0005-0000-0000-00008F500000}"/>
    <cellStyle name="쉼표 [0] 3 4 4 3 3" xfId="18526" xr:uid="{00000000-0005-0000-0000-000090500000}"/>
    <cellStyle name="쉼표 [0] 3 4 4 3 3 2" xfId="18527" xr:uid="{00000000-0005-0000-0000-000091500000}"/>
    <cellStyle name="쉼표 [0] 3 4 4 3 3 2 2" xfId="18528" xr:uid="{00000000-0005-0000-0000-000092500000}"/>
    <cellStyle name="쉼표 [0] 3 4 4 3 3 3" xfId="18529" xr:uid="{00000000-0005-0000-0000-000093500000}"/>
    <cellStyle name="쉼표 [0] 3 4 4 3 4" xfId="18530" xr:uid="{00000000-0005-0000-0000-000094500000}"/>
    <cellStyle name="쉼표 [0] 3 4 4 3 4 2" xfId="18531" xr:uid="{00000000-0005-0000-0000-000095500000}"/>
    <cellStyle name="쉼표 [0] 3 4 4 3 5" xfId="18532" xr:uid="{00000000-0005-0000-0000-000096500000}"/>
    <cellStyle name="쉼표 [0] 3 4 4 4" xfId="18533" xr:uid="{00000000-0005-0000-0000-000097500000}"/>
    <cellStyle name="쉼표 [0] 3 4 4 4 2" xfId="18534" xr:uid="{00000000-0005-0000-0000-000098500000}"/>
    <cellStyle name="쉼표 [0] 3 4 4 4 2 2" xfId="18535" xr:uid="{00000000-0005-0000-0000-000099500000}"/>
    <cellStyle name="쉼표 [0] 3 4 4 4 2 2 2" xfId="18536" xr:uid="{00000000-0005-0000-0000-00009A500000}"/>
    <cellStyle name="쉼표 [0] 3 4 4 4 2 3" xfId="18537" xr:uid="{00000000-0005-0000-0000-00009B500000}"/>
    <cellStyle name="쉼표 [0] 3 4 4 4 3" xfId="18538" xr:uid="{00000000-0005-0000-0000-00009C500000}"/>
    <cellStyle name="쉼표 [0] 3 4 4 4 3 2" xfId="18539" xr:uid="{00000000-0005-0000-0000-00009D500000}"/>
    <cellStyle name="쉼표 [0] 3 4 4 4 3 2 2" xfId="18540" xr:uid="{00000000-0005-0000-0000-00009E500000}"/>
    <cellStyle name="쉼표 [0] 3 4 4 4 3 3" xfId="18541" xr:uid="{00000000-0005-0000-0000-00009F500000}"/>
    <cellStyle name="쉼표 [0] 3 4 4 4 4" xfId="18542" xr:uid="{00000000-0005-0000-0000-0000A0500000}"/>
    <cellStyle name="쉼표 [0] 3 4 4 4 4 2" xfId="18543" xr:uid="{00000000-0005-0000-0000-0000A1500000}"/>
    <cellStyle name="쉼표 [0] 3 4 4 4 5" xfId="18544" xr:uid="{00000000-0005-0000-0000-0000A2500000}"/>
    <cellStyle name="쉼표 [0] 3 4 4 5" xfId="18545" xr:uid="{00000000-0005-0000-0000-0000A3500000}"/>
    <cellStyle name="쉼표 [0] 3 4 4 5 2" xfId="18546" xr:uid="{00000000-0005-0000-0000-0000A4500000}"/>
    <cellStyle name="쉼표 [0] 3 4 4 5 2 2" xfId="18547" xr:uid="{00000000-0005-0000-0000-0000A5500000}"/>
    <cellStyle name="쉼표 [0] 3 4 4 5 3" xfId="18548" xr:uid="{00000000-0005-0000-0000-0000A6500000}"/>
    <cellStyle name="쉼표 [0] 3 4 4 6" xfId="18549" xr:uid="{00000000-0005-0000-0000-0000A7500000}"/>
    <cellStyle name="쉼표 [0] 3 4 4 6 2" xfId="18550" xr:uid="{00000000-0005-0000-0000-0000A8500000}"/>
    <cellStyle name="쉼표 [0] 3 4 4 6 2 2" xfId="18551" xr:uid="{00000000-0005-0000-0000-0000A9500000}"/>
    <cellStyle name="쉼표 [0] 3 4 4 6 3" xfId="18552" xr:uid="{00000000-0005-0000-0000-0000AA500000}"/>
    <cellStyle name="쉼표 [0] 3 4 4 7" xfId="18553" xr:uid="{00000000-0005-0000-0000-0000AB500000}"/>
    <cellStyle name="쉼표 [0] 3 4 4 7 2" xfId="18554" xr:uid="{00000000-0005-0000-0000-0000AC500000}"/>
    <cellStyle name="쉼표 [0] 3 4 4 8" xfId="18555" xr:uid="{00000000-0005-0000-0000-0000AD500000}"/>
    <cellStyle name="쉼표 [0] 3 4 4 9" xfId="39741" xr:uid="{00000000-0005-0000-0000-0000AE500000}"/>
    <cellStyle name="쉼표 [0] 3 4 5" xfId="18556" xr:uid="{00000000-0005-0000-0000-0000AF500000}"/>
    <cellStyle name="쉼표 [0] 3 4 5 2" xfId="18557" xr:uid="{00000000-0005-0000-0000-0000B0500000}"/>
    <cellStyle name="쉼표 [0] 3 4 5 2 2" xfId="18558" xr:uid="{00000000-0005-0000-0000-0000B1500000}"/>
    <cellStyle name="쉼표 [0] 3 4 5 2 2 2" xfId="18559" xr:uid="{00000000-0005-0000-0000-0000B2500000}"/>
    <cellStyle name="쉼표 [0] 3 4 5 2 2 2 2" xfId="18560" xr:uid="{00000000-0005-0000-0000-0000B3500000}"/>
    <cellStyle name="쉼표 [0] 3 4 5 2 2 3" xfId="18561" xr:uid="{00000000-0005-0000-0000-0000B4500000}"/>
    <cellStyle name="쉼표 [0] 3 4 5 2 3" xfId="18562" xr:uid="{00000000-0005-0000-0000-0000B5500000}"/>
    <cellStyle name="쉼표 [0] 3 4 5 2 3 2" xfId="18563" xr:uid="{00000000-0005-0000-0000-0000B6500000}"/>
    <cellStyle name="쉼표 [0] 3 4 5 2 3 2 2" xfId="18564" xr:uid="{00000000-0005-0000-0000-0000B7500000}"/>
    <cellStyle name="쉼표 [0] 3 4 5 2 3 3" xfId="18565" xr:uid="{00000000-0005-0000-0000-0000B8500000}"/>
    <cellStyle name="쉼표 [0] 3 4 5 2 4" xfId="18566" xr:uid="{00000000-0005-0000-0000-0000B9500000}"/>
    <cellStyle name="쉼표 [0] 3 4 5 2 4 2" xfId="18567" xr:uid="{00000000-0005-0000-0000-0000BA500000}"/>
    <cellStyle name="쉼표 [0] 3 4 5 2 5" xfId="18568" xr:uid="{00000000-0005-0000-0000-0000BB500000}"/>
    <cellStyle name="쉼표 [0] 3 4 5 2 6" xfId="39742" xr:uid="{00000000-0005-0000-0000-0000BC500000}"/>
    <cellStyle name="쉼표 [0] 3 4 5 3" xfId="18569" xr:uid="{00000000-0005-0000-0000-0000BD500000}"/>
    <cellStyle name="쉼표 [0] 3 4 5 3 2" xfId="18570" xr:uid="{00000000-0005-0000-0000-0000BE500000}"/>
    <cellStyle name="쉼표 [0] 3 4 5 3 2 2" xfId="18571" xr:uid="{00000000-0005-0000-0000-0000BF500000}"/>
    <cellStyle name="쉼표 [0] 3 4 5 3 3" xfId="18572" xr:uid="{00000000-0005-0000-0000-0000C0500000}"/>
    <cellStyle name="쉼표 [0] 3 4 5 4" xfId="18573" xr:uid="{00000000-0005-0000-0000-0000C1500000}"/>
    <cellStyle name="쉼표 [0] 3 4 5 4 2" xfId="18574" xr:uid="{00000000-0005-0000-0000-0000C2500000}"/>
    <cellStyle name="쉼표 [0] 3 4 5 4 2 2" xfId="18575" xr:uid="{00000000-0005-0000-0000-0000C3500000}"/>
    <cellStyle name="쉼표 [0] 3 4 5 4 3" xfId="18576" xr:uid="{00000000-0005-0000-0000-0000C4500000}"/>
    <cellStyle name="쉼표 [0] 3 4 5 5" xfId="18577" xr:uid="{00000000-0005-0000-0000-0000C5500000}"/>
    <cellStyle name="쉼표 [0] 3 4 5 5 2" xfId="18578" xr:uid="{00000000-0005-0000-0000-0000C6500000}"/>
    <cellStyle name="쉼표 [0] 3 4 5 6" xfId="18579" xr:uid="{00000000-0005-0000-0000-0000C7500000}"/>
    <cellStyle name="쉼표 [0] 3 4 5 7" xfId="39743" xr:uid="{00000000-0005-0000-0000-0000C8500000}"/>
    <cellStyle name="쉼표 [0] 3 4 6" xfId="18580" xr:uid="{00000000-0005-0000-0000-0000C9500000}"/>
    <cellStyle name="쉼표 [0] 3 4 6 2" xfId="18581" xr:uid="{00000000-0005-0000-0000-0000CA500000}"/>
    <cellStyle name="쉼표 [0] 3 4 6 2 2" xfId="18582" xr:uid="{00000000-0005-0000-0000-0000CB500000}"/>
    <cellStyle name="쉼표 [0] 3 4 6 2 2 2" xfId="18583" xr:uid="{00000000-0005-0000-0000-0000CC500000}"/>
    <cellStyle name="쉼표 [0] 3 4 6 2 3" xfId="18584" xr:uid="{00000000-0005-0000-0000-0000CD500000}"/>
    <cellStyle name="쉼표 [0] 3 4 6 3" xfId="18585" xr:uid="{00000000-0005-0000-0000-0000CE500000}"/>
    <cellStyle name="쉼표 [0] 3 4 6 3 2" xfId="18586" xr:uid="{00000000-0005-0000-0000-0000CF500000}"/>
    <cellStyle name="쉼표 [0] 3 4 6 3 2 2" xfId="18587" xr:uid="{00000000-0005-0000-0000-0000D0500000}"/>
    <cellStyle name="쉼표 [0] 3 4 6 3 3" xfId="18588" xr:uid="{00000000-0005-0000-0000-0000D1500000}"/>
    <cellStyle name="쉼표 [0] 3 4 6 4" xfId="18589" xr:uid="{00000000-0005-0000-0000-0000D2500000}"/>
    <cellStyle name="쉼표 [0] 3 4 6 4 2" xfId="18590" xr:uid="{00000000-0005-0000-0000-0000D3500000}"/>
    <cellStyle name="쉼표 [0] 3 4 6 5" xfId="18591" xr:uid="{00000000-0005-0000-0000-0000D4500000}"/>
    <cellStyle name="쉼표 [0] 3 4 6 6" xfId="39744" xr:uid="{00000000-0005-0000-0000-0000D5500000}"/>
    <cellStyle name="쉼표 [0] 3 4 7" xfId="18592" xr:uid="{00000000-0005-0000-0000-0000D6500000}"/>
    <cellStyle name="쉼표 [0] 3 4 7 2" xfId="18593" xr:uid="{00000000-0005-0000-0000-0000D7500000}"/>
    <cellStyle name="쉼표 [0] 3 4 7 2 2" xfId="18594" xr:uid="{00000000-0005-0000-0000-0000D8500000}"/>
    <cellStyle name="쉼표 [0] 3 4 7 2 2 2" xfId="18595" xr:uid="{00000000-0005-0000-0000-0000D9500000}"/>
    <cellStyle name="쉼표 [0] 3 4 7 2 3" xfId="18596" xr:uid="{00000000-0005-0000-0000-0000DA500000}"/>
    <cellStyle name="쉼표 [0] 3 4 7 3" xfId="18597" xr:uid="{00000000-0005-0000-0000-0000DB500000}"/>
    <cellStyle name="쉼표 [0] 3 4 7 3 2" xfId="18598" xr:uid="{00000000-0005-0000-0000-0000DC500000}"/>
    <cellStyle name="쉼표 [0] 3 4 7 3 2 2" xfId="18599" xr:uid="{00000000-0005-0000-0000-0000DD500000}"/>
    <cellStyle name="쉼표 [0] 3 4 7 3 3" xfId="18600" xr:uid="{00000000-0005-0000-0000-0000DE500000}"/>
    <cellStyle name="쉼표 [0] 3 4 7 4" xfId="18601" xr:uid="{00000000-0005-0000-0000-0000DF500000}"/>
    <cellStyle name="쉼표 [0] 3 4 7 4 2" xfId="18602" xr:uid="{00000000-0005-0000-0000-0000E0500000}"/>
    <cellStyle name="쉼표 [0] 3 4 7 5" xfId="18603" xr:uid="{00000000-0005-0000-0000-0000E1500000}"/>
    <cellStyle name="쉼표 [0] 3 4 8" xfId="18604" xr:uid="{00000000-0005-0000-0000-0000E2500000}"/>
    <cellStyle name="쉼표 [0] 3 4 8 2" xfId="18605" xr:uid="{00000000-0005-0000-0000-0000E3500000}"/>
    <cellStyle name="쉼표 [0] 3 4 8 2 2" xfId="18606" xr:uid="{00000000-0005-0000-0000-0000E4500000}"/>
    <cellStyle name="쉼표 [0] 3 4 8 3" xfId="18607" xr:uid="{00000000-0005-0000-0000-0000E5500000}"/>
    <cellStyle name="쉼표 [0] 3 4 9" xfId="18608" xr:uid="{00000000-0005-0000-0000-0000E6500000}"/>
    <cellStyle name="쉼표 [0] 3 4 9 2" xfId="18609" xr:uid="{00000000-0005-0000-0000-0000E7500000}"/>
    <cellStyle name="쉼표 [0] 3 4 9 2 2" xfId="18610" xr:uid="{00000000-0005-0000-0000-0000E8500000}"/>
    <cellStyle name="쉼표 [0] 3 4 9 3" xfId="18611" xr:uid="{00000000-0005-0000-0000-0000E9500000}"/>
    <cellStyle name="쉼표 [0] 3 5" xfId="18612" xr:uid="{00000000-0005-0000-0000-0000EA500000}"/>
    <cellStyle name="쉼표 [0] 3 5 10" xfId="18613" xr:uid="{00000000-0005-0000-0000-0000EB500000}"/>
    <cellStyle name="쉼표 [0] 3 5 10 2" xfId="18614" xr:uid="{00000000-0005-0000-0000-0000EC500000}"/>
    <cellStyle name="쉼표 [0] 3 5 11" xfId="18615" xr:uid="{00000000-0005-0000-0000-0000ED500000}"/>
    <cellStyle name="쉼표 [0] 3 5 12" xfId="39745" xr:uid="{00000000-0005-0000-0000-0000EE500000}"/>
    <cellStyle name="쉼표 [0] 3 5 2" xfId="18616" xr:uid="{00000000-0005-0000-0000-0000EF500000}"/>
    <cellStyle name="쉼표 [0] 3 5 2 10" xfId="18617" xr:uid="{00000000-0005-0000-0000-0000F0500000}"/>
    <cellStyle name="쉼표 [0] 3 5 2 11" xfId="39746" xr:uid="{00000000-0005-0000-0000-0000F1500000}"/>
    <cellStyle name="쉼표 [0] 3 5 2 2" xfId="18618" xr:uid="{00000000-0005-0000-0000-0000F2500000}"/>
    <cellStyle name="쉼표 [0] 3 5 2 2 2" xfId="18619" xr:uid="{00000000-0005-0000-0000-0000F3500000}"/>
    <cellStyle name="쉼표 [0] 3 5 2 2 2 2" xfId="18620" xr:uid="{00000000-0005-0000-0000-0000F4500000}"/>
    <cellStyle name="쉼표 [0] 3 5 2 2 2 2 2" xfId="18621" xr:uid="{00000000-0005-0000-0000-0000F5500000}"/>
    <cellStyle name="쉼표 [0] 3 5 2 2 2 2 2 2" xfId="18622" xr:uid="{00000000-0005-0000-0000-0000F6500000}"/>
    <cellStyle name="쉼표 [0] 3 5 2 2 2 2 2 2 2" xfId="18623" xr:uid="{00000000-0005-0000-0000-0000F7500000}"/>
    <cellStyle name="쉼표 [0] 3 5 2 2 2 2 2 3" xfId="18624" xr:uid="{00000000-0005-0000-0000-0000F8500000}"/>
    <cellStyle name="쉼표 [0] 3 5 2 2 2 2 3" xfId="18625" xr:uid="{00000000-0005-0000-0000-0000F9500000}"/>
    <cellStyle name="쉼표 [0] 3 5 2 2 2 2 3 2" xfId="18626" xr:uid="{00000000-0005-0000-0000-0000FA500000}"/>
    <cellStyle name="쉼표 [0] 3 5 2 2 2 2 3 2 2" xfId="18627" xr:uid="{00000000-0005-0000-0000-0000FB500000}"/>
    <cellStyle name="쉼표 [0] 3 5 2 2 2 2 3 3" xfId="18628" xr:uid="{00000000-0005-0000-0000-0000FC500000}"/>
    <cellStyle name="쉼표 [0] 3 5 2 2 2 2 4" xfId="18629" xr:uid="{00000000-0005-0000-0000-0000FD500000}"/>
    <cellStyle name="쉼표 [0] 3 5 2 2 2 2 4 2" xfId="18630" xr:uid="{00000000-0005-0000-0000-0000FE500000}"/>
    <cellStyle name="쉼표 [0] 3 5 2 2 2 2 5" xfId="18631" xr:uid="{00000000-0005-0000-0000-0000FF500000}"/>
    <cellStyle name="쉼표 [0] 3 5 2 2 2 3" xfId="18632" xr:uid="{00000000-0005-0000-0000-000000510000}"/>
    <cellStyle name="쉼표 [0] 3 5 2 2 2 3 2" xfId="18633" xr:uid="{00000000-0005-0000-0000-000001510000}"/>
    <cellStyle name="쉼표 [0] 3 5 2 2 2 3 2 2" xfId="18634" xr:uid="{00000000-0005-0000-0000-000002510000}"/>
    <cellStyle name="쉼표 [0] 3 5 2 2 2 3 3" xfId="18635" xr:uid="{00000000-0005-0000-0000-000003510000}"/>
    <cellStyle name="쉼표 [0] 3 5 2 2 2 4" xfId="18636" xr:uid="{00000000-0005-0000-0000-000004510000}"/>
    <cellStyle name="쉼표 [0] 3 5 2 2 2 4 2" xfId="18637" xr:uid="{00000000-0005-0000-0000-000005510000}"/>
    <cellStyle name="쉼표 [0] 3 5 2 2 2 4 2 2" xfId="18638" xr:uid="{00000000-0005-0000-0000-000006510000}"/>
    <cellStyle name="쉼표 [0] 3 5 2 2 2 4 3" xfId="18639" xr:uid="{00000000-0005-0000-0000-000007510000}"/>
    <cellStyle name="쉼표 [0] 3 5 2 2 2 5" xfId="18640" xr:uid="{00000000-0005-0000-0000-000008510000}"/>
    <cellStyle name="쉼표 [0] 3 5 2 2 2 5 2" xfId="18641" xr:uid="{00000000-0005-0000-0000-000009510000}"/>
    <cellStyle name="쉼표 [0] 3 5 2 2 2 6" xfId="18642" xr:uid="{00000000-0005-0000-0000-00000A510000}"/>
    <cellStyle name="쉼표 [0] 3 5 2 2 2 7" xfId="39747" xr:uid="{00000000-0005-0000-0000-00000B510000}"/>
    <cellStyle name="쉼표 [0] 3 5 2 2 3" xfId="18643" xr:uid="{00000000-0005-0000-0000-00000C510000}"/>
    <cellStyle name="쉼표 [0] 3 5 2 2 3 2" xfId="18644" xr:uid="{00000000-0005-0000-0000-00000D510000}"/>
    <cellStyle name="쉼표 [0] 3 5 2 2 3 2 2" xfId="18645" xr:uid="{00000000-0005-0000-0000-00000E510000}"/>
    <cellStyle name="쉼표 [0] 3 5 2 2 3 2 2 2" xfId="18646" xr:uid="{00000000-0005-0000-0000-00000F510000}"/>
    <cellStyle name="쉼표 [0] 3 5 2 2 3 2 3" xfId="18647" xr:uid="{00000000-0005-0000-0000-000010510000}"/>
    <cellStyle name="쉼표 [0] 3 5 2 2 3 3" xfId="18648" xr:uid="{00000000-0005-0000-0000-000011510000}"/>
    <cellStyle name="쉼표 [0] 3 5 2 2 3 3 2" xfId="18649" xr:uid="{00000000-0005-0000-0000-000012510000}"/>
    <cellStyle name="쉼표 [0] 3 5 2 2 3 3 2 2" xfId="18650" xr:uid="{00000000-0005-0000-0000-000013510000}"/>
    <cellStyle name="쉼표 [0] 3 5 2 2 3 3 3" xfId="18651" xr:uid="{00000000-0005-0000-0000-000014510000}"/>
    <cellStyle name="쉼표 [0] 3 5 2 2 3 4" xfId="18652" xr:uid="{00000000-0005-0000-0000-000015510000}"/>
    <cellStyle name="쉼표 [0] 3 5 2 2 3 4 2" xfId="18653" xr:uid="{00000000-0005-0000-0000-000016510000}"/>
    <cellStyle name="쉼표 [0] 3 5 2 2 3 5" xfId="18654" xr:uid="{00000000-0005-0000-0000-000017510000}"/>
    <cellStyle name="쉼표 [0] 3 5 2 2 4" xfId="18655" xr:uid="{00000000-0005-0000-0000-000018510000}"/>
    <cellStyle name="쉼표 [0] 3 5 2 2 4 2" xfId="18656" xr:uid="{00000000-0005-0000-0000-000019510000}"/>
    <cellStyle name="쉼표 [0] 3 5 2 2 4 2 2" xfId="18657" xr:uid="{00000000-0005-0000-0000-00001A510000}"/>
    <cellStyle name="쉼표 [0] 3 5 2 2 4 2 2 2" xfId="18658" xr:uid="{00000000-0005-0000-0000-00001B510000}"/>
    <cellStyle name="쉼표 [0] 3 5 2 2 4 2 3" xfId="18659" xr:uid="{00000000-0005-0000-0000-00001C510000}"/>
    <cellStyle name="쉼표 [0] 3 5 2 2 4 3" xfId="18660" xr:uid="{00000000-0005-0000-0000-00001D510000}"/>
    <cellStyle name="쉼표 [0] 3 5 2 2 4 3 2" xfId="18661" xr:uid="{00000000-0005-0000-0000-00001E510000}"/>
    <cellStyle name="쉼표 [0] 3 5 2 2 4 3 2 2" xfId="18662" xr:uid="{00000000-0005-0000-0000-00001F510000}"/>
    <cellStyle name="쉼표 [0] 3 5 2 2 4 3 3" xfId="18663" xr:uid="{00000000-0005-0000-0000-000020510000}"/>
    <cellStyle name="쉼표 [0] 3 5 2 2 4 4" xfId="18664" xr:uid="{00000000-0005-0000-0000-000021510000}"/>
    <cellStyle name="쉼표 [0] 3 5 2 2 4 4 2" xfId="18665" xr:uid="{00000000-0005-0000-0000-000022510000}"/>
    <cellStyle name="쉼표 [0] 3 5 2 2 4 5" xfId="18666" xr:uid="{00000000-0005-0000-0000-000023510000}"/>
    <cellStyle name="쉼표 [0] 3 5 2 2 5" xfId="18667" xr:uid="{00000000-0005-0000-0000-000024510000}"/>
    <cellStyle name="쉼표 [0] 3 5 2 2 5 2" xfId="18668" xr:uid="{00000000-0005-0000-0000-000025510000}"/>
    <cellStyle name="쉼표 [0] 3 5 2 2 5 2 2" xfId="18669" xr:uid="{00000000-0005-0000-0000-000026510000}"/>
    <cellStyle name="쉼표 [0] 3 5 2 2 5 3" xfId="18670" xr:uid="{00000000-0005-0000-0000-000027510000}"/>
    <cellStyle name="쉼표 [0] 3 5 2 2 6" xfId="18671" xr:uid="{00000000-0005-0000-0000-000028510000}"/>
    <cellStyle name="쉼표 [0] 3 5 2 2 6 2" xfId="18672" xr:uid="{00000000-0005-0000-0000-000029510000}"/>
    <cellStyle name="쉼표 [0] 3 5 2 2 6 2 2" xfId="18673" xr:uid="{00000000-0005-0000-0000-00002A510000}"/>
    <cellStyle name="쉼표 [0] 3 5 2 2 6 3" xfId="18674" xr:uid="{00000000-0005-0000-0000-00002B510000}"/>
    <cellStyle name="쉼표 [0] 3 5 2 2 7" xfId="18675" xr:uid="{00000000-0005-0000-0000-00002C510000}"/>
    <cellStyle name="쉼표 [0] 3 5 2 2 7 2" xfId="18676" xr:uid="{00000000-0005-0000-0000-00002D510000}"/>
    <cellStyle name="쉼표 [0] 3 5 2 2 8" xfId="18677" xr:uid="{00000000-0005-0000-0000-00002E510000}"/>
    <cellStyle name="쉼표 [0] 3 5 2 2 9" xfId="39748" xr:uid="{00000000-0005-0000-0000-00002F510000}"/>
    <cellStyle name="쉼표 [0] 3 5 2 3" xfId="18678" xr:uid="{00000000-0005-0000-0000-000030510000}"/>
    <cellStyle name="쉼표 [0] 3 5 2 3 2" xfId="18679" xr:uid="{00000000-0005-0000-0000-000031510000}"/>
    <cellStyle name="쉼표 [0] 3 5 2 3 2 2" xfId="18680" xr:uid="{00000000-0005-0000-0000-000032510000}"/>
    <cellStyle name="쉼표 [0] 3 5 2 3 2 2 2" xfId="18681" xr:uid="{00000000-0005-0000-0000-000033510000}"/>
    <cellStyle name="쉼표 [0] 3 5 2 3 2 2 2 2" xfId="18682" xr:uid="{00000000-0005-0000-0000-000034510000}"/>
    <cellStyle name="쉼표 [0] 3 5 2 3 2 2 2 2 2" xfId="18683" xr:uid="{00000000-0005-0000-0000-000035510000}"/>
    <cellStyle name="쉼표 [0] 3 5 2 3 2 2 2 3" xfId="18684" xr:uid="{00000000-0005-0000-0000-000036510000}"/>
    <cellStyle name="쉼표 [0] 3 5 2 3 2 2 3" xfId="18685" xr:uid="{00000000-0005-0000-0000-000037510000}"/>
    <cellStyle name="쉼표 [0] 3 5 2 3 2 2 3 2" xfId="18686" xr:uid="{00000000-0005-0000-0000-000038510000}"/>
    <cellStyle name="쉼표 [0] 3 5 2 3 2 2 3 2 2" xfId="18687" xr:uid="{00000000-0005-0000-0000-000039510000}"/>
    <cellStyle name="쉼표 [0] 3 5 2 3 2 2 3 3" xfId="18688" xr:uid="{00000000-0005-0000-0000-00003A510000}"/>
    <cellStyle name="쉼표 [0] 3 5 2 3 2 2 4" xfId="18689" xr:uid="{00000000-0005-0000-0000-00003B510000}"/>
    <cellStyle name="쉼표 [0] 3 5 2 3 2 2 4 2" xfId="18690" xr:uid="{00000000-0005-0000-0000-00003C510000}"/>
    <cellStyle name="쉼표 [0] 3 5 2 3 2 2 5" xfId="18691" xr:uid="{00000000-0005-0000-0000-00003D510000}"/>
    <cellStyle name="쉼표 [0] 3 5 2 3 2 3" xfId="18692" xr:uid="{00000000-0005-0000-0000-00003E510000}"/>
    <cellStyle name="쉼표 [0] 3 5 2 3 2 3 2" xfId="18693" xr:uid="{00000000-0005-0000-0000-00003F510000}"/>
    <cellStyle name="쉼표 [0] 3 5 2 3 2 3 2 2" xfId="18694" xr:uid="{00000000-0005-0000-0000-000040510000}"/>
    <cellStyle name="쉼표 [0] 3 5 2 3 2 3 3" xfId="18695" xr:uid="{00000000-0005-0000-0000-000041510000}"/>
    <cellStyle name="쉼표 [0] 3 5 2 3 2 4" xfId="18696" xr:uid="{00000000-0005-0000-0000-000042510000}"/>
    <cellStyle name="쉼표 [0] 3 5 2 3 2 4 2" xfId="18697" xr:uid="{00000000-0005-0000-0000-000043510000}"/>
    <cellStyle name="쉼표 [0] 3 5 2 3 2 4 2 2" xfId="18698" xr:uid="{00000000-0005-0000-0000-000044510000}"/>
    <cellStyle name="쉼표 [0] 3 5 2 3 2 4 3" xfId="18699" xr:uid="{00000000-0005-0000-0000-000045510000}"/>
    <cellStyle name="쉼표 [0] 3 5 2 3 2 5" xfId="18700" xr:uid="{00000000-0005-0000-0000-000046510000}"/>
    <cellStyle name="쉼표 [0] 3 5 2 3 2 5 2" xfId="18701" xr:uid="{00000000-0005-0000-0000-000047510000}"/>
    <cellStyle name="쉼표 [0] 3 5 2 3 2 6" xfId="18702" xr:uid="{00000000-0005-0000-0000-000048510000}"/>
    <cellStyle name="쉼표 [0] 3 5 2 3 2 7" xfId="39749" xr:uid="{00000000-0005-0000-0000-000049510000}"/>
    <cellStyle name="쉼표 [0] 3 5 2 3 3" xfId="18703" xr:uid="{00000000-0005-0000-0000-00004A510000}"/>
    <cellStyle name="쉼표 [0] 3 5 2 3 3 2" xfId="18704" xr:uid="{00000000-0005-0000-0000-00004B510000}"/>
    <cellStyle name="쉼표 [0] 3 5 2 3 3 2 2" xfId="18705" xr:uid="{00000000-0005-0000-0000-00004C510000}"/>
    <cellStyle name="쉼표 [0] 3 5 2 3 3 2 2 2" xfId="18706" xr:uid="{00000000-0005-0000-0000-00004D510000}"/>
    <cellStyle name="쉼표 [0] 3 5 2 3 3 2 3" xfId="18707" xr:uid="{00000000-0005-0000-0000-00004E510000}"/>
    <cellStyle name="쉼표 [0] 3 5 2 3 3 3" xfId="18708" xr:uid="{00000000-0005-0000-0000-00004F510000}"/>
    <cellStyle name="쉼표 [0] 3 5 2 3 3 3 2" xfId="18709" xr:uid="{00000000-0005-0000-0000-000050510000}"/>
    <cellStyle name="쉼표 [0] 3 5 2 3 3 3 2 2" xfId="18710" xr:uid="{00000000-0005-0000-0000-000051510000}"/>
    <cellStyle name="쉼표 [0] 3 5 2 3 3 3 3" xfId="18711" xr:uid="{00000000-0005-0000-0000-000052510000}"/>
    <cellStyle name="쉼표 [0] 3 5 2 3 3 4" xfId="18712" xr:uid="{00000000-0005-0000-0000-000053510000}"/>
    <cellStyle name="쉼표 [0] 3 5 2 3 3 4 2" xfId="18713" xr:uid="{00000000-0005-0000-0000-000054510000}"/>
    <cellStyle name="쉼표 [0] 3 5 2 3 3 5" xfId="18714" xr:uid="{00000000-0005-0000-0000-000055510000}"/>
    <cellStyle name="쉼표 [0] 3 5 2 3 4" xfId="18715" xr:uid="{00000000-0005-0000-0000-000056510000}"/>
    <cellStyle name="쉼표 [0] 3 5 2 3 4 2" xfId="18716" xr:uid="{00000000-0005-0000-0000-000057510000}"/>
    <cellStyle name="쉼표 [0] 3 5 2 3 4 2 2" xfId="18717" xr:uid="{00000000-0005-0000-0000-000058510000}"/>
    <cellStyle name="쉼표 [0] 3 5 2 3 4 2 2 2" xfId="18718" xr:uid="{00000000-0005-0000-0000-000059510000}"/>
    <cellStyle name="쉼표 [0] 3 5 2 3 4 2 3" xfId="18719" xr:uid="{00000000-0005-0000-0000-00005A510000}"/>
    <cellStyle name="쉼표 [0] 3 5 2 3 4 3" xfId="18720" xr:uid="{00000000-0005-0000-0000-00005B510000}"/>
    <cellStyle name="쉼표 [0] 3 5 2 3 4 3 2" xfId="18721" xr:uid="{00000000-0005-0000-0000-00005C510000}"/>
    <cellStyle name="쉼표 [0] 3 5 2 3 4 3 2 2" xfId="18722" xr:uid="{00000000-0005-0000-0000-00005D510000}"/>
    <cellStyle name="쉼표 [0] 3 5 2 3 4 3 3" xfId="18723" xr:uid="{00000000-0005-0000-0000-00005E510000}"/>
    <cellStyle name="쉼표 [0] 3 5 2 3 4 4" xfId="18724" xr:uid="{00000000-0005-0000-0000-00005F510000}"/>
    <cellStyle name="쉼표 [0] 3 5 2 3 4 4 2" xfId="18725" xr:uid="{00000000-0005-0000-0000-000060510000}"/>
    <cellStyle name="쉼표 [0] 3 5 2 3 4 5" xfId="18726" xr:uid="{00000000-0005-0000-0000-000061510000}"/>
    <cellStyle name="쉼표 [0] 3 5 2 3 5" xfId="18727" xr:uid="{00000000-0005-0000-0000-000062510000}"/>
    <cellStyle name="쉼표 [0] 3 5 2 3 5 2" xfId="18728" xr:uid="{00000000-0005-0000-0000-000063510000}"/>
    <cellStyle name="쉼표 [0] 3 5 2 3 5 2 2" xfId="18729" xr:uid="{00000000-0005-0000-0000-000064510000}"/>
    <cellStyle name="쉼표 [0] 3 5 2 3 5 3" xfId="18730" xr:uid="{00000000-0005-0000-0000-000065510000}"/>
    <cellStyle name="쉼표 [0] 3 5 2 3 6" xfId="18731" xr:uid="{00000000-0005-0000-0000-000066510000}"/>
    <cellStyle name="쉼표 [0] 3 5 2 3 6 2" xfId="18732" xr:uid="{00000000-0005-0000-0000-000067510000}"/>
    <cellStyle name="쉼표 [0] 3 5 2 3 6 2 2" xfId="18733" xr:uid="{00000000-0005-0000-0000-000068510000}"/>
    <cellStyle name="쉼표 [0] 3 5 2 3 6 3" xfId="18734" xr:uid="{00000000-0005-0000-0000-000069510000}"/>
    <cellStyle name="쉼표 [0] 3 5 2 3 7" xfId="18735" xr:uid="{00000000-0005-0000-0000-00006A510000}"/>
    <cellStyle name="쉼표 [0] 3 5 2 3 7 2" xfId="18736" xr:uid="{00000000-0005-0000-0000-00006B510000}"/>
    <cellStyle name="쉼표 [0] 3 5 2 3 8" xfId="18737" xr:uid="{00000000-0005-0000-0000-00006C510000}"/>
    <cellStyle name="쉼표 [0] 3 5 2 3 9" xfId="39750" xr:uid="{00000000-0005-0000-0000-00006D510000}"/>
    <cellStyle name="쉼표 [0] 3 5 2 4" xfId="18738" xr:uid="{00000000-0005-0000-0000-00006E510000}"/>
    <cellStyle name="쉼표 [0] 3 5 2 4 2" xfId="18739" xr:uid="{00000000-0005-0000-0000-00006F510000}"/>
    <cellStyle name="쉼표 [0] 3 5 2 4 2 2" xfId="18740" xr:uid="{00000000-0005-0000-0000-000070510000}"/>
    <cellStyle name="쉼표 [0] 3 5 2 4 2 2 2" xfId="18741" xr:uid="{00000000-0005-0000-0000-000071510000}"/>
    <cellStyle name="쉼표 [0] 3 5 2 4 2 2 2 2" xfId="18742" xr:uid="{00000000-0005-0000-0000-000072510000}"/>
    <cellStyle name="쉼표 [0] 3 5 2 4 2 2 3" xfId="18743" xr:uid="{00000000-0005-0000-0000-000073510000}"/>
    <cellStyle name="쉼표 [0] 3 5 2 4 2 3" xfId="18744" xr:uid="{00000000-0005-0000-0000-000074510000}"/>
    <cellStyle name="쉼표 [0] 3 5 2 4 2 3 2" xfId="18745" xr:uid="{00000000-0005-0000-0000-000075510000}"/>
    <cellStyle name="쉼표 [0] 3 5 2 4 2 3 2 2" xfId="18746" xr:uid="{00000000-0005-0000-0000-000076510000}"/>
    <cellStyle name="쉼표 [0] 3 5 2 4 2 3 3" xfId="18747" xr:uid="{00000000-0005-0000-0000-000077510000}"/>
    <cellStyle name="쉼표 [0] 3 5 2 4 2 4" xfId="18748" xr:uid="{00000000-0005-0000-0000-000078510000}"/>
    <cellStyle name="쉼표 [0] 3 5 2 4 2 4 2" xfId="18749" xr:uid="{00000000-0005-0000-0000-000079510000}"/>
    <cellStyle name="쉼표 [0] 3 5 2 4 2 5" xfId="18750" xr:uid="{00000000-0005-0000-0000-00007A510000}"/>
    <cellStyle name="쉼표 [0] 3 5 2 4 3" xfId="18751" xr:uid="{00000000-0005-0000-0000-00007B510000}"/>
    <cellStyle name="쉼표 [0] 3 5 2 4 3 2" xfId="18752" xr:uid="{00000000-0005-0000-0000-00007C510000}"/>
    <cellStyle name="쉼표 [0] 3 5 2 4 3 2 2" xfId="18753" xr:uid="{00000000-0005-0000-0000-00007D510000}"/>
    <cellStyle name="쉼표 [0] 3 5 2 4 3 3" xfId="18754" xr:uid="{00000000-0005-0000-0000-00007E510000}"/>
    <cellStyle name="쉼표 [0] 3 5 2 4 4" xfId="18755" xr:uid="{00000000-0005-0000-0000-00007F510000}"/>
    <cellStyle name="쉼표 [0] 3 5 2 4 4 2" xfId="18756" xr:uid="{00000000-0005-0000-0000-000080510000}"/>
    <cellStyle name="쉼표 [0] 3 5 2 4 4 2 2" xfId="18757" xr:uid="{00000000-0005-0000-0000-000081510000}"/>
    <cellStyle name="쉼표 [0] 3 5 2 4 4 3" xfId="18758" xr:uid="{00000000-0005-0000-0000-000082510000}"/>
    <cellStyle name="쉼표 [0] 3 5 2 4 5" xfId="18759" xr:uid="{00000000-0005-0000-0000-000083510000}"/>
    <cellStyle name="쉼표 [0] 3 5 2 4 5 2" xfId="18760" xr:uid="{00000000-0005-0000-0000-000084510000}"/>
    <cellStyle name="쉼표 [0] 3 5 2 4 6" xfId="18761" xr:uid="{00000000-0005-0000-0000-000085510000}"/>
    <cellStyle name="쉼표 [0] 3 5 2 4 7" xfId="39751" xr:uid="{00000000-0005-0000-0000-000086510000}"/>
    <cellStyle name="쉼표 [0] 3 5 2 5" xfId="18762" xr:uid="{00000000-0005-0000-0000-000087510000}"/>
    <cellStyle name="쉼표 [0] 3 5 2 5 2" xfId="18763" xr:uid="{00000000-0005-0000-0000-000088510000}"/>
    <cellStyle name="쉼표 [0] 3 5 2 5 2 2" xfId="18764" xr:uid="{00000000-0005-0000-0000-000089510000}"/>
    <cellStyle name="쉼표 [0] 3 5 2 5 2 2 2" xfId="18765" xr:uid="{00000000-0005-0000-0000-00008A510000}"/>
    <cellStyle name="쉼표 [0] 3 5 2 5 2 3" xfId="18766" xr:uid="{00000000-0005-0000-0000-00008B510000}"/>
    <cellStyle name="쉼표 [0] 3 5 2 5 3" xfId="18767" xr:uid="{00000000-0005-0000-0000-00008C510000}"/>
    <cellStyle name="쉼표 [0] 3 5 2 5 3 2" xfId="18768" xr:uid="{00000000-0005-0000-0000-00008D510000}"/>
    <cellStyle name="쉼표 [0] 3 5 2 5 3 2 2" xfId="18769" xr:uid="{00000000-0005-0000-0000-00008E510000}"/>
    <cellStyle name="쉼표 [0] 3 5 2 5 3 3" xfId="18770" xr:uid="{00000000-0005-0000-0000-00008F510000}"/>
    <cellStyle name="쉼표 [0] 3 5 2 5 4" xfId="18771" xr:uid="{00000000-0005-0000-0000-000090510000}"/>
    <cellStyle name="쉼표 [0] 3 5 2 5 4 2" xfId="18772" xr:uid="{00000000-0005-0000-0000-000091510000}"/>
    <cellStyle name="쉼표 [0] 3 5 2 5 5" xfId="18773" xr:uid="{00000000-0005-0000-0000-000092510000}"/>
    <cellStyle name="쉼표 [0] 3 5 2 6" xfId="18774" xr:uid="{00000000-0005-0000-0000-000093510000}"/>
    <cellStyle name="쉼표 [0] 3 5 2 6 2" xfId="18775" xr:uid="{00000000-0005-0000-0000-000094510000}"/>
    <cellStyle name="쉼표 [0] 3 5 2 6 2 2" xfId="18776" xr:uid="{00000000-0005-0000-0000-000095510000}"/>
    <cellStyle name="쉼표 [0] 3 5 2 6 2 2 2" xfId="18777" xr:uid="{00000000-0005-0000-0000-000096510000}"/>
    <cellStyle name="쉼표 [0] 3 5 2 6 2 3" xfId="18778" xr:uid="{00000000-0005-0000-0000-000097510000}"/>
    <cellStyle name="쉼표 [0] 3 5 2 6 3" xfId="18779" xr:uid="{00000000-0005-0000-0000-000098510000}"/>
    <cellStyle name="쉼표 [0] 3 5 2 6 3 2" xfId="18780" xr:uid="{00000000-0005-0000-0000-000099510000}"/>
    <cellStyle name="쉼표 [0] 3 5 2 6 3 2 2" xfId="18781" xr:uid="{00000000-0005-0000-0000-00009A510000}"/>
    <cellStyle name="쉼표 [0] 3 5 2 6 3 3" xfId="18782" xr:uid="{00000000-0005-0000-0000-00009B510000}"/>
    <cellStyle name="쉼표 [0] 3 5 2 6 4" xfId="18783" xr:uid="{00000000-0005-0000-0000-00009C510000}"/>
    <cellStyle name="쉼표 [0] 3 5 2 6 4 2" xfId="18784" xr:uid="{00000000-0005-0000-0000-00009D510000}"/>
    <cellStyle name="쉼표 [0] 3 5 2 6 5" xfId="18785" xr:uid="{00000000-0005-0000-0000-00009E510000}"/>
    <cellStyle name="쉼표 [0] 3 5 2 7" xfId="18786" xr:uid="{00000000-0005-0000-0000-00009F510000}"/>
    <cellStyle name="쉼표 [0] 3 5 2 7 2" xfId="18787" xr:uid="{00000000-0005-0000-0000-0000A0510000}"/>
    <cellStyle name="쉼표 [0] 3 5 2 7 2 2" xfId="18788" xr:uid="{00000000-0005-0000-0000-0000A1510000}"/>
    <cellStyle name="쉼표 [0] 3 5 2 7 3" xfId="18789" xr:uid="{00000000-0005-0000-0000-0000A2510000}"/>
    <cellStyle name="쉼표 [0] 3 5 2 8" xfId="18790" xr:uid="{00000000-0005-0000-0000-0000A3510000}"/>
    <cellStyle name="쉼표 [0] 3 5 2 8 2" xfId="18791" xr:uid="{00000000-0005-0000-0000-0000A4510000}"/>
    <cellStyle name="쉼표 [0] 3 5 2 8 2 2" xfId="18792" xr:uid="{00000000-0005-0000-0000-0000A5510000}"/>
    <cellStyle name="쉼표 [0] 3 5 2 8 3" xfId="18793" xr:uid="{00000000-0005-0000-0000-0000A6510000}"/>
    <cellStyle name="쉼표 [0] 3 5 2 9" xfId="18794" xr:uid="{00000000-0005-0000-0000-0000A7510000}"/>
    <cellStyle name="쉼표 [0] 3 5 2 9 2" xfId="18795" xr:uid="{00000000-0005-0000-0000-0000A8510000}"/>
    <cellStyle name="쉼표 [0] 3 5 3" xfId="18796" xr:uid="{00000000-0005-0000-0000-0000A9510000}"/>
    <cellStyle name="쉼표 [0] 3 5 3 2" xfId="18797" xr:uid="{00000000-0005-0000-0000-0000AA510000}"/>
    <cellStyle name="쉼표 [0] 3 5 3 2 2" xfId="18798" xr:uid="{00000000-0005-0000-0000-0000AB510000}"/>
    <cellStyle name="쉼표 [0] 3 5 3 2 2 2" xfId="18799" xr:uid="{00000000-0005-0000-0000-0000AC510000}"/>
    <cellStyle name="쉼표 [0] 3 5 3 2 2 2 2" xfId="18800" xr:uid="{00000000-0005-0000-0000-0000AD510000}"/>
    <cellStyle name="쉼표 [0] 3 5 3 2 2 2 2 2" xfId="18801" xr:uid="{00000000-0005-0000-0000-0000AE510000}"/>
    <cellStyle name="쉼표 [0] 3 5 3 2 2 2 3" xfId="18802" xr:uid="{00000000-0005-0000-0000-0000AF510000}"/>
    <cellStyle name="쉼표 [0] 3 5 3 2 2 3" xfId="18803" xr:uid="{00000000-0005-0000-0000-0000B0510000}"/>
    <cellStyle name="쉼표 [0] 3 5 3 2 2 3 2" xfId="18804" xr:uid="{00000000-0005-0000-0000-0000B1510000}"/>
    <cellStyle name="쉼표 [0] 3 5 3 2 2 3 2 2" xfId="18805" xr:uid="{00000000-0005-0000-0000-0000B2510000}"/>
    <cellStyle name="쉼표 [0] 3 5 3 2 2 3 3" xfId="18806" xr:uid="{00000000-0005-0000-0000-0000B3510000}"/>
    <cellStyle name="쉼표 [0] 3 5 3 2 2 4" xfId="18807" xr:uid="{00000000-0005-0000-0000-0000B4510000}"/>
    <cellStyle name="쉼표 [0] 3 5 3 2 2 4 2" xfId="18808" xr:uid="{00000000-0005-0000-0000-0000B5510000}"/>
    <cellStyle name="쉼표 [0] 3 5 3 2 2 5" xfId="18809" xr:uid="{00000000-0005-0000-0000-0000B6510000}"/>
    <cellStyle name="쉼표 [0] 3 5 3 2 3" xfId="18810" xr:uid="{00000000-0005-0000-0000-0000B7510000}"/>
    <cellStyle name="쉼표 [0] 3 5 3 2 3 2" xfId="18811" xr:uid="{00000000-0005-0000-0000-0000B8510000}"/>
    <cellStyle name="쉼표 [0] 3 5 3 2 3 2 2" xfId="18812" xr:uid="{00000000-0005-0000-0000-0000B9510000}"/>
    <cellStyle name="쉼표 [0] 3 5 3 2 3 3" xfId="18813" xr:uid="{00000000-0005-0000-0000-0000BA510000}"/>
    <cellStyle name="쉼표 [0] 3 5 3 2 4" xfId="18814" xr:uid="{00000000-0005-0000-0000-0000BB510000}"/>
    <cellStyle name="쉼표 [0] 3 5 3 2 4 2" xfId="18815" xr:uid="{00000000-0005-0000-0000-0000BC510000}"/>
    <cellStyle name="쉼표 [0] 3 5 3 2 4 2 2" xfId="18816" xr:uid="{00000000-0005-0000-0000-0000BD510000}"/>
    <cellStyle name="쉼표 [0] 3 5 3 2 4 3" xfId="18817" xr:uid="{00000000-0005-0000-0000-0000BE510000}"/>
    <cellStyle name="쉼표 [0] 3 5 3 2 5" xfId="18818" xr:uid="{00000000-0005-0000-0000-0000BF510000}"/>
    <cellStyle name="쉼표 [0] 3 5 3 2 5 2" xfId="18819" xr:uid="{00000000-0005-0000-0000-0000C0510000}"/>
    <cellStyle name="쉼표 [0] 3 5 3 2 6" xfId="18820" xr:uid="{00000000-0005-0000-0000-0000C1510000}"/>
    <cellStyle name="쉼표 [0] 3 5 3 2 7" xfId="39752" xr:uid="{00000000-0005-0000-0000-0000C2510000}"/>
    <cellStyle name="쉼표 [0] 3 5 3 3" xfId="18821" xr:uid="{00000000-0005-0000-0000-0000C3510000}"/>
    <cellStyle name="쉼표 [0] 3 5 3 3 2" xfId="18822" xr:uid="{00000000-0005-0000-0000-0000C4510000}"/>
    <cellStyle name="쉼표 [0] 3 5 3 3 2 2" xfId="18823" xr:uid="{00000000-0005-0000-0000-0000C5510000}"/>
    <cellStyle name="쉼표 [0] 3 5 3 3 2 2 2" xfId="18824" xr:uid="{00000000-0005-0000-0000-0000C6510000}"/>
    <cellStyle name="쉼표 [0] 3 5 3 3 2 3" xfId="18825" xr:uid="{00000000-0005-0000-0000-0000C7510000}"/>
    <cellStyle name="쉼표 [0] 3 5 3 3 3" xfId="18826" xr:uid="{00000000-0005-0000-0000-0000C8510000}"/>
    <cellStyle name="쉼표 [0] 3 5 3 3 3 2" xfId="18827" xr:uid="{00000000-0005-0000-0000-0000C9510000}"/>
    <cellStyle name="쉼표 [0] 3 5 3 3 3 2 2" xfId="18828" xr:uid="{00000000-0005-0000-0000-0000CA510000}"/>
    <cellStyle name="쉼표 [0] 3 5 3 3 3 3" xfId="18829" xr:uid="{00000000-0005-0000-0000-0000CB510000}"/>
    <cellStyle name="쉼표 [0] 3 5 3 3 4" xfId="18830" xr:uid="{00000000-0005-0000-0000-0000CC510000}"/>
    <cellStyle name="쉼표 [0] 3 5 3 3 4 2" xfId="18831" xr:uid="{00000000-0005-0000-0000-0000CD510000}"/>
    <cellStyle name="쉼표 [0] 3 5 3 3 5" xfId="18832" xr:uid="{00000000-0005-0000-0000-0000CE510000}"/>
    <cellStyle name="쉼표 [0] 3 5 3 4" xfId="18833" xr:uid="{00000000-0005-0000-0000-0000CF510000}"/>
    <cellStyle name="쉼표 [0] 3 5 3 4 2" xfId="18834" xr:uid="{00000000-0005-0000-0000-0000D0510000}"/>
    <cellStyle name="쉼표 [0] 3 5 3 4 2 2" xfId="18835" xr:uid="{00000000-0005-0000-0000-0000D1510000}"/>
    <cellStyle name="쉼표 [0] 3 5 3 4 2 2 2" xfId="18836" xr:uid="{00000000-0005-0000-0000-0000D2510000}"/>
    <cellStyle name="쉼표 [0] 3 5 3 4 2 3" xfId="18837" xr:uid="{00000000-0005-0000-0000-0000D3510000}"/>
    <cellStyle name="쉼표 [0] 3 5 3 4 3" xfId="18838" xr:uid="{00000000-0005-0000-0000-0000D4510000}"/>
    <cellStyle name="쉼표 [0] 3 5 3 4 3 2" xfId="18839" xr:uid="{00000000-0005-0000-0000-0000D5510000}"/>
    <cellStyle name="쉼표 [0] 3 5 3 4 3 2 2" xfId="18840" xr:uid="{00000000-0005-0000-0000-0000D6510000}"/>
    <cellStyle name="쉼표 [0] 3 5 3 4 3 3" xfId="18841" xr:uid="{00000000-0005-0000-0000-0000D7510000}"/>
    <cellStyle name="쉼표 [0] 3 5 3 4 4" xfId="18842" xr:uid="{00000000-0005-0000-0000-0000D8510000}"/>
    <cellStyle name="쉼표 [0] 3 5 3 4 4 2" xfId="18843" xr:uid="{00000000-0005-0000-0000-0000D9510000}"/>
    <cellStyle name="쉼표 [0] 3 5 3 4 5" xfId="18844" xr:uid="{00000000-0005-0000-0000-0000DA510000}"/>
    <cellStyle name="쉼표 [0] 3 5 3 5" xfId="18845" xr:uid="{00000000-0005-0000-0000-0000DB510000}"/>
    <cellStyle name="쉼표 [0] 3 5 3 5 2" xfId="18846" xr:uid="{00000000-0005-0000-0000-0000DC510000}"/>
    <cellStyle name="쉼표 [0] 3 5 3 5 2 2" xfId="18847" xr:uid="{00000000-0005-0000-0000-0000DD510000}"/>
    <cellStyle name="쉼표 [0] 3 5 3 5 3" xfId="18848" xr:uid="{00000000-0005-0000-0000-0000DE510000}"/>
    <cellStyle name="쉼표 [0] 3 5 3 6" xfId="18849" xr:uid="{00000000-0005-0000-0000-0000DF510000}"/>
    <cellStyle name="쉼표 [0] 3 5 3 6 2" xfId="18850" xr:uid="{00000000-0005-0000-0000-0000E0510000}"/>
    <cellStyle name="쉼표 [0] 3 5 3 6 2 2" xfId="18851" xr:uid="{00000000-0005-0000-0000-0000E1510000}"/>
    <cellStyle name="쉼표 [0] 3 5 3 6 3" xfId="18852" xr:uid="{00000000-0005-0000-0000-0000E2510000}"/>
    <cellStyle name="쉼표 [0] 3 5 3 7" xfId="18853" xr:uid="{00000000-0005-0000-0000-0000E3510000}"/>
    <cellStyle name="쉼표 [0] 3 5 3 7 2" xfId="18854" xr:uid="{00000000-0005-0000-0000-0000E4510000}"/>
    <cellStyle name="쉼표 [0] 3 5 3 8" xfId="18855" xr:uid="{00000000-0005-0000-0000-0000E5510000}"/>
    <cellStyle name="쉼표 [0] 3 5 3 9" xfId="39753" xr:uid="{00000000-0005-0000-0000-0000E6510000}"/>
    <cellStyle name="쉼표 [0] 3 5 4" xfId="18856" xr:uid="{00000000-0005-0000-0000-0000E7510000}"/>
    <cellStyle name="쉼표 [0] 3 5 4 2" xfId="18857" xr:uid="{00000000-0005-0000-0000-0000E8510000}"/>
    <cellStyle name="쉼표 [0] 3 5 4 2 2" xfId="18858" xr:uid="{00000000-0005-0000-0000-0000E9510000}"/>
    <cellStyle name="쉼표 [0] 3 5 4 2 2 2" xfId="18859" xr:uid="{00000000-0005-0000-0000-0000EA510000}"/>
    <cellStyle name="쉼표 [0] 3 5 4 2 2 2 2" xfId="18860" xr:uid="{00000000-0005-0000-0000-0000EB510000}"/>
    <cellStyle name="쉼표 [0] 3 5 4 2 2 2 2 2" xfId="18861" xr:uid="{00000000-0005-0000-0000-0000EC510000}"/>
    <cellStyle name="쉼표 [0] 3 5 4 2 2 2 3" xfId="18862" xr:uid="{00000000-0005-0000-0000-0000ED510000}"/>
    <cellStyle name="쉼표 [0] 3 5 4 2 2 3" xfId="18863" xr:uid="{00000000-0005-0000-0000-0000EE510000}"/>
    <cellStyle name="쉼표 [0] 3 5 4 2 2 3 2" xfId="18864" xr:uid="{00000000-0005-0000-0000-0000EF510000}"/>
    <cellStyle name="쉼표 [0] 3 5 4 2 2 3 2 2" xfId="18865" xr:uid="{00000000-0005-0000-0000-0000F0510000}"/>
    <cellStyle name="쉼표 [0] 3 5 4 2 2 3 3" xfId="18866" xr:uid="{00000000-0005-0000-0000-0000F1510000}"/>
    <cellStyle name="쉼표 [0] 3 5 4 2 2 4" xfId="18867" xr:uid="{00000000-0005-0000-0000-0000F2510000}"/>
    <cellStyle name="쉼표 [0] 3 5 4 2 2 4 2" xfId="18868" xr:uid="{00000000-0005-0000-0000-0000F3510000}"/>
    <cellStyle name="쉼표 [0] 3 5 4 2 2 5" xfId="18869" xr:uid="{00000000-0005-0000-0000-0000F4510000}"/>
    <cellStyle name="쉼표 [0] 3 5 4 2 3" xfId="18870" xr:uid="{00000000-0005-0000-0000-0000F5510000}"/>
    <cellStyle name="쉼표 [0] 3 5 4 2 3 2" xfId="18871" xr:uid="{00000000-0005-0000-0000-0000F6510000}"/>
    <cellStyle name="쉼표 [0] 3 5 4 2 3 2 2" xfId="18872" xr:uid="{00000000-0005-0000-0000-0000F7510000}"/>
    <cellStyle name="쉼표 [0] 3 5 4 2 3 3" xfId="18873" xr:uid="{00000000-0005-0000-0000-0000F8510000}"/>
    <cellStyle name="쉼표 [0] 3 5 4 2 4" xfId="18874" xr:uid="{00000000-0005-0000-0000-0000F9510000}"/>
    <cellStyle name="쉼표 [0] 3 5 4 2 4 2" xfId="18875" xr:uid="{00000000-0005-0000-0000-0000FA510000}"/>
    <cellStyle name="쉼표 [0] 3 5 4 2 4 2 2" xfId="18876" xr:uid="{00000000-0005-0000-0000-0000FB510000}"/>
    <cellStyle name="쉼표 [0] 3 5 4 2 4 3" xfId="18877" xr:uid="{00000000-0005-0000-0000-0000FC510000}"/>
    <cellStyle name="쉼표 [0] 3 5 4 2 5" xfId="18878" xr:uid="{00000000-0005-0000-0000-0000FD510000}"/>
    <cellStyle name="쉼표 [0] 3 5 4 2 5 2" xfId="18879" xr:uid="{00000000-0005-0000-0000-0000FE510000}"/>
    <cellStyle name="쉼표 [0] 3 5 4 2 6" xfId="18880" xr:uid="{00000000-0005-0000-0000-0000FF510000}"/>
    <cellStyle name="쉼표 [0] 3 5 4 2 7" xfId="39754" xr:uid="{00000000-0005-0000-0000-000000520000}"/>
    <cellStyle name="쉼표 [0] 3 5 4 3" xfId="18881" xr:uid="{00000000-0005-0000-0000-000001520000}"/>
    <cellStyle name="쉼표 [0] 3 5 4 3 2" xfId="18882" xr:uid="{00000000-0005-0000-0000-000002520000}"/>
    <cellStyle name="쉼표 [0] 3 5 4 3 2 2" xfId="18883" xr:uid="{00000000-0005-0000-0000-000003520000}"/>
    <cellStyle name="쉼표 [0] 3 5 4 3 2 2 2" xfId="18884" xr:uid="{00000000-0005-0000-0000-000004520000}"/>
    <cellStyle name="쉼표 [0] 3 5 4 3 2 3" xfId="18885" xr:uid="{00000000-0005-0000-0000-000005520000}"/>
    <cellStyle name="쉼표 [0] 3 5 4 3 3" xfId="18886" xr:uid="{00000000-0005-0000-0000-000006520000}"/>
    <cellStyle name="쉼표 [0] 3 5 4 3 3 2" xfId="18887" xr:uid="{00000000-0005-0000-0000-000007520000}"/>
    <cellStyle name="쉼표 [0] 3 5 4 3 3 2 2" xfId="18888" xr:uid="{00000000-0005-0000-0000-000008520000}"/>
    <cellStyle name="쉼표 [0] 3 5 4 3 3 3" xfId="18889" xr:uid="{00000000-0005-0000-0000-000009520000}"/>
    <cellStyle name="쉼표 [0] 3 5 4 3 4" xfId="18890" xr:uid="{00000000-0005-0000-0000-00000A520000}"/>
    <cellStyle name="쉼표 [0] 3 5 4 3 4 2" xfId="18891" xr:uid="{00000000-0005-0000-0000-00000B520000}"/>
    <cellStyle name="쉼표 [0] 3 5 4 3 5" xfId="18892" xr:uid="{00000000-0005-0000-0000-00000C520000}"/>
    <cellStyle name="쉼표 [0] 3 5 4 4" xfId="18893" xr:uid="{00000000-0005-0000-0000-00000D520000}"/>
    <cellStyle name="쉼표 [0] 3 5 4 4 2" xfId="18894" xr:uid="{00000000-0005-0000-0000-00000E520000}"/>
    <cellStyle name="쉼표 [0] 3 5 4 4 2 2" xfId="18895" xr:uid="{00000000-0005-0000-0000-00000F520000}"/>
    <cellStyle name="쉼표 [0] 3 5 4 4 2 2 2" xfId="18896" xr:uid="{00000000-0005-0000-0000-000010520000}"/>
    <cellStyle name="쉼표 [0] 3 5 4 4 2 3" xfId="18897" xr:uid="{00000000-0005-0000-0000-000011520000}"/>
    <cellStyle name="쉼표 [0] 3 5 4 4 3" xfId="18898" xr:uid="{00000000-0005-0000-0000-000012520000}"/>
    <cellStyle name="쉼표 [0] 3 5 4 4 3 2" xfId="18899" xr:uid="{00000000-0005-0000-0000-000013520000}"/>
    <cellStyle name="쉼표 [0] 3 5 4 4 3 2 2" xfId="18900" xr:uid="{00000000-0005-0000-0000-000014520000}"/>
    <cellStyle name="쉼표 [0] 3 5 4 4 3 3" xfId="18901" xr:uid="{00000000-0005-0000-0000-000015520000}"/>
    <cellStyle name="쉼표 [0] 3 5 4 4 4" xfId="18902" xr:uid="{00000000-0005-0000-0000-000016520000}"/>
    <cellStyle name="쉼표 [0] 3 5 4 4 4 2" xfId="18903" xr:uid="{00000000-0005-0000-0000-000017520000}"/>
    <cellStyle name="쉼표 [0] 3 5 4 4 5" xfId="18904" xr:uid="{00000000-0005-0000-0000-000018520000}"/>
    <cellStyle name="쉼표 [0] 3 5 4 5" xfId="18905" xr:uid="{00000000-0005-0000-0000-000019520000}"/>
    <cellStyle name="쉼표 [0] 3 5 4 5 2" xfId="18906" xr:uid="{00000000-0005-0000-0000-00001A520000}"/>
    <cellStyle name="쉼표 [0] 3 5 4 5 2 2" xfId="18907" xr:uid="{00000000-0005-0000-0000-00001B520000}"/>
    <cellStyle name="쉼표 [0] 3 5 4 5 3" xfId="18908" xr:uid="{00000000-0005-0000-0000-00001C520000}"/>
    <cellStyle name="쉼표 [0] 3 5 4 6" xfId="18909" xr:uid="{00000000-0005-0000-0000-00001D520000}"/>
    <cellStyle name="쉼표 [0] 3 5 4 6 2" xfId="18910" xr:uid="{00000000-0005-0000-0000-00001E520000}"/>
    <cellStyle name="쉼표 [0] 3 5 4 6 2 2" xfId="18911" xr:uid="{00000000-0005-0000-0000-00001F520000}"/>
    <cellStyle name="쉼표 [0] 3 5 4 6 3" xfId="18912" xr:uid="{00000000-0005-0000-0000-000020520000}"/>
    <cellStyle name="쉼표 [0] 3 5 4 7" xfId="18913" xr:uid="{00000000-0005-0000-0000-000021520000}"/>
    <cellStyle name="쉼표 [0] 3 5 4 7 2" xfId="18914" xr:uid="{00000000-0005-0000-0000-000022520000}"/>
    <cellStyle name="쉼표 [0] 3 5 4 8" xfId="18915" xr:uid="{00000000-0005-0000-0000-000023520000}"/>
    <cellStyle name="쉼표 [0] 3 5 4 9" xfId="39755" xr:uid="{00000000-0005-0000-0000-000024520000}"/>
    <cellStyle name="쉼표 [0] 3 5 5" xfId="18916" xr:uid="{00000000-0005-0000-0000-000025520000}"/>
    <cellStyle name="쉼표 [0] 3 5 5 2" xfId="18917" xr:uid="{00000000-0005-0000-0000-000026520000}"/>
    <cellStyle name="쉼표 [0] 3 5 5 2 2" xfId="18918" xr:uid="{00000000-0005-0000-0000-000027520000}"/>
    <cellStyle name="쉼표 [0] 3 5 5 2 2 2" xfId="18919" xr:uid="{00000000-0005-0000-0000-000028520000}"/>
    <cellStyle name="쉼표 [0] 3 5 5 2 2 2 2" xfId="18920" xr:uid="{00000000-0005-0000-0000-000029520000}"/>
    <cellStyle name="쉼표 [0] 3 5 5 2 2 3" xfId="18921" xr:uid="{00000000-0005-0000-0000-00002A520000}"/>
    <cellStyle name="쉼표 [0] 3 5 5 2 3" xfId="18922" xr:uid="{00000000-0005-0000-0000-00002B520000}"/>
    <cellStyle name="쉼표 [0] 3 5 5 2 3 2" xfId="18923" xr:uid="{00000000-0005-0000-0000-00002C520000}"/>
    <cellStyle name="쉼표 [0] 3 5 5 2 3 2 2" xfId="18924" xr:uid="{00000000-0005-0000-0000-00002D520000}"/>
    <cellStyle name="쉼표 [0] 3 5 5 2 3 3" xfId="18925" xr:uid="{00000000-0005-0000-0000-00002E520000}"/>
    <cellStyle name="쉼표 [0] 3 5 5 2 4" xfId="18926" xr:uid="{00000000-0005-0000-0000-00002F520000}"/>
    <cellStyle name="쉼표 [0] 3 5 5 2 4 2" xfId="18927" xr:uid="{00000000-0005-0000-0000-000030520000}"/>
    <cellStyle name="쉼표 [0] 3 5 5 2 5" xfId="18928" xr:uid="{00000000-0005-0000-0000-000031520000}"/>
    <cellStyle name="쉼표 [0] 3 5 5 3" xfId="18929" xr:uid="{00000000-0005-0000-0000-000032520000}"/>
    <cellStyle name="쉼표 [0] 3 5 5 3 2" xfId="18930" xr:uid="{00000000-0005-0000-0000-000033520000}"/>
    <cellStyle name="쉼표 [0] 3 5 5 3 2 2" xfId="18931" xr:uid="{00000000-0005-0000-0000-000034520000}"/>
    <cellStyle name="쉼표 [0] 3 5 5 3 3" xfId="18932" xr:uid="{00000000-0005-0000-0000-000035520000}"/>
    <cellStyle name="쉼표 [0] 3 5 5 4" xfId="18933" xr:uid="{00000000-0005-0000-0000-000036520000}"/>
    <cellStyle name="쉼표 [0] 3 5 5 4 2" xfId="18934" xr:uid="{00000000-0005-0000-0000-000037520000}"/>
    <cellStyle name="쉼표 [0] 3 5 5 4 2 2" xfId="18935" xr:uid="{00000000-0005-0000-0000-000038520000}"/>
    <cellStyle name="쉼표 [0] 3 5 5 4 3" xfId="18936" xr:uid="{00000000-0005-0000-0000-000039520000}"/>
    <cellStyle name="쉼표 [0] 3 5 5 5" xfId="18937" xr:uid="{00000000-0005-0000-0000-00003A520000}"/>
    <cellStyle name="쉼표 [0] 3 5 5 5 2" xfId="18938" xr:uid="{00000000-0005-0000-0000-00003B520000}"/>
    <cellStyle name="쉼표 [0] 3 5 5 6" xfId="18939" xr:uid="{00000000-0005-0000-0000-00003C520000}"/>
    <cellStyle name="쉼표 [0] 3 5 5 7" xfId="39756" xr:uid="{00000000-0005-0000-0000-00003D520000}"/>
    <cellStyle name="쉼표 [0] 3 5 6" xfId="18940" xr:uid="{00000000-0005-0000-0000-00003E520000}"/>
    <cellStyle name="쉼표 [0] 3 5 6 2" xfId="18941" xr:uid="{00000000-0005-0000-0000-00003F520000}"/>
    <cellStyle name="쉼표 [0] 3 5 6 2 2" xfId="18942" xr:uid="{00000000-0005-0000-0000-000040520000}"/>
    <cellStyle name="쉼표 [0] 3 5 6 2 2 2" xfId="18943" xr:uid="{00000000-0005-0000-0000-000041520000}"/>
    <cellStyle name="쉼표 [0] 3 5 6 2 3" xfId="18944" xr:uid="{00000000-0005-0000-0000-000042520000}"/>
    <cellStyle name="쉼표 [0] 3 5 6 3" xfId="18945" xr:uid="{00000000-0005-0000-0000-000043520000}"/>
    <cellStyle name="쉼표 [0] 3 5 6 3 2" xfId="18946" xr:uid="{00000000-0005-0000-0000-000044520000}"/>
    <cellStyle name="쉼표 [0] 3 5 6 3 2 2" xfId="18947" xr:uid="{00000000-0005-0000-0000-000045520000}"/>
    <cellStyle name="쉼표 [0] 3 5 6 3 3" xfId="18948" xr:uid="{00000000-0005-0000-0000-000046520000}"/>
    <cellStyle name="쉼표 [0] 3 5 6 4" xfId="18949" xr:uid="{00000000-0005-0000-0000-000047520000}"/>
    <cellStyle name="쉼표 [0] 3 5 6 4 2" xfId="18950" xr:uid="{00000000-0005-0000-0000-000048520000}"/>
    <cellStyle name="쉼표 [0] 3 5 6 5" xfId="18951" xr:uid="{00000000-0005-0000-0000-000049520000}"/>
    <cellStyle name="쉼표 [0] 3 5 7" xfId="18952" xr:uid="{00000000-0005-0000-0000-00004A520000}"/>
    <cellStyle name="쉼표 [0] 3 5 7 2" xfId="18953" xr:uid="{00000000-0005-0000-0000-00004B520000}"/>
    <cellStyle name="쉼표 [0] 3 5 7 2 2" xfId="18954" xr:uid="{00000000-0005-0000-0000-00004C520000}"/>
    <cellStyle name="쉼표 [0] 3 5 7 2 2 2" xfId="18955" xr:uid="{00000000-0005-0000-0000-00004D520000}"/>
    <cellStyle name="쉼표 [0] 3 5 7 2 3" xfId="18956" xr:uid="{00000000-0005-0000-0000-00004E520000}"/>
    <cellStyle name="쉼표 [0] 3 5 7 3" xfId="18957" xr:uid="{00000000-0005-0000-0000-00004F520000}"/>
    <cellStyle name="쉼표 [0] 3 5 7 3 2" xfId="18958" xr:uid="{00000000-0005-0000-0000-000050520000}"/>
    <cellStyle name="쉼표 [0] 3 5 7 3 2 2" xfId="18959" xr:uid="{00000000-0005-0000-0000-000051520000}"/>
    <cellStyle name="쉼표 [0] 3 5 7 3 3" xfId="18960" xr:uid="{00000000-0005-0000-0000-000052520000}"/>
    <cellStyle name="쉼표 [0] 3 5 7 4" xfId="18961" xr:uid="{00000000-0005-0000-0000-000053520000}"/>
    <cellStyle name="쉼표 [0] 3 5 7 4 2" xfId="18962" xr:uid="{00000000-0005-0000-0000-000054520000}"/>
    <cellStyle name="쉼표 [0] 3 5 7 5" xfId="18963" xr:uid="{00000000-0005-0000-0000-000055520000}"/>
    <cellStyle name="쉼표 [0] 3 5 8" xfId="18964" xr:uid="{00000000-0005-0000-0000-000056520000}"/>
    <cellStyle name="쉼표 [0] 3 5 8 2" xfId="18965" xr:uid="{00000000-0005-0000-0000-000057520000}"/>
    <cellStyle name="쉼표 [0] 3 5 8 2 2" xfId="18966" xr:uid="{00000000-0005-0000-0000-000058520000}"/>
    <cellStyle name="쉼표 [0] 3 5 8 3" xfId="18967" xr:uid="{00000000-0005-0000-0000-000059520000}"/>
    <cellStyle name="쉼표 [0] 3 5 9" xfId="18968" xr:uid="{00000000-0005-0000-0000-00005A520000}"/>
    <cellStyle name="쉼표 [0] 3 5 9 2" xfId="18969" xr:uid="{00000000-0005-0000-0000-00005B520000}"/>
    <cellStyle name="쉼표 [0] 3 5 9 2 2" xfId="18970" xr:uid="{00000000-0005-0000-0000-00005C520000}"/>
    <cellStyle name="쉼표 [0] 3 5 9 3" xfId="18971" xr:uid="{00000000-0005-0000-0000-00005D520000}"/>
    <cellStyle name="쉼표 [0] 3 6" xfId="18972" xr:uid="{00000000-0005-0000-0000-00005E520000}"/>
    <cellStyle name="쉼표 [0] 3 6 10" xfId="18973" xr:uid="{00000000-0005-0000-0000-00005F520000}"/>
    <cellStyle name="쉼표 [0] 3 6 10 2" xfId="18974" xr:uid="{00000000-0005-0000-0000-000060520000}"/>
    <cellStyle name="쉼표 [0] 3 6 10 2 2" xfId="18975" xr:uid="{00000000-0005-0000-0000-000061520000}"/>
    <cellStyle name="쉼표 [0] 3 6 10 3" xfId="18976" xr:uid="{00000000-0005-0000-0000-000062520000}"/>
    <cellStyle name="쉼표 [0] 3 6 11" xfId="18977" xr:uid="{00000000-0005-0000-0000-000063520000}"/>
    <cellStyle name="쉼표 [0] 3 6 11 2" xfId="18978" xr:uid="{00000000-0005-0000-0000-000064520000}"/>
    <cellStyle name="쉼표 [0] 3 6 11 2 2" xfId="18979" xr:uid="{00000000-0005-0000-0000-000065520000}"/>
    <cellStyle name="쉼표 [0] 3 6 11 3" xfId="18980" xr:uid="{00000000-0005-0000-0000-000066520000}"/>
    <cellStyle name="쉼표 [0] 3 6 12" xfId="18981" xr:uid="{00000000-0005-0000-0000-000067520000}"/>
    <cellStyle name="쉼표 [0] 3 6 12 2" xfId="18982" xr:uid="{00000000-0005-0000-0000-000068520000}"/>
    <cellStyle name="쉼표 [0] 3 6 13" xfId="18983" xr:uid="{00000000-0005-0000-0000-000069520000}"/>
    <cellStyle name="쉼표 [0] 3 6 14" xfId="39757" xr:uid="{00000000-0005-0000-0000-00006A520000}"/>
    <cellStyle name="쉼표 [0] 3 6 2" xfId="18984" xr:uid="{00000000-0005-0000-0000-00006B520000}"/>
    <cellStyle name="쉼표 [0] 3 6 2 10" xfId="18985" xr:uid="{00000000-0005-0000-0000-00006C520000}"/>
    <cellStyle name="쉼표 [0] 3 6 2 10 2" xfId="18986" xr:uid="{00000000-0005-0000-0000-00006D520000}"/>
    <cellStyle name="쉼표 [0] 3 6 2 10 2 2" xfId="18987" xr:uid="{00000000-0005-0000-0000-00006E520000}"/>
    <cellStyle name="쉼표 [0] 3 6 2 10 3" xfId="18988" xr:uid="{00000000-0005-0000-0000-00006F520000}"/>
    <cellStyle name="쉼표 [0] 3 6 2 11" xfId="18989" xr:uid="{00000000-0005-0000-0000-000070520000}"/>
    <cellStyle name="쉼표 [0] 3 6 2 11 2" xfId="18990" xr:uid="{00000000-0005-0000-0000-000071520000}"/>
    <cellStyle name="쉼표 [0] 3 6 2 12" xfId="18991" xr:uid="{00000000-0005-0000-0000-000072520000}"/>
    <cellStyle name="쉼표 [0] 3 6 2 13" xfId="39758" xr:uid="{00000000-0005-0000-0000-000073520000}"/>
    <cellStyle name="쉼표 [0] 3 6 2 2" xfId="18992" xr:uid="{00000000-0005-0000-0000-000074520000}"/>
    <cellStyle name="쉼표 [0] 3 6 2 2 10" xfId="18993" xr:uid="{00000000-0005-0000-0000-000075520000}"/>
    <cellStyle name="쉼표 [0] 3 6 2 2 10 2" xfId="18994" xr:uid="{00000000-0005-0000-0000-000076520000}"/>
    <cellStyle name="쉼표 [0] 3 6 2 2 11" xfId="18995" xr:uid="{00000000-0005-0000-0000-000077520000}"/>
    <cellStyle name="쉼표 [0] 3 6 2 2 12" xfId="39759" xr:uid="{00000000-0005-0000-0000-000078520000}"/>
    <cellStyle name="쉼표 [0] 3 6 2 2 2" xfId="18996" xr:uid="{00000000-0005-0000-0000-000079520000}"/>
    <cellStyle name="쉼표 [0] 3 6 2 2 2 10" xfId="18997" xr:uid="{00000000-0005-0000-0000-00007A520000}"/>
    <cellStyle name="쉼표 [0] 3 6 2 2 2 11" xfId="39760" xr:uid="{00000000-0005-0000-0000-00007B520000}"/>
    <cellStyle name="쉼표 [0] 3 6 2 2 2 2" xfId="18998" xr:uid="{00000000-0005-0000-0000-00007C520000}"/>
    <cellStyle name="쉼표 [0] 3 6 2 2 2 2 2" xfId="18999" xr:uid="{00000000-0005-0000-0000-00007D520000}"/>
    <cellStyle name="쉼표 [0] 3 6 2 2 2 2 2 2" xfId="19000" xr:uid="{00000000-0005-0000-0000-00007E520000}"/>
    <cellStyle name="쉼표 [0] 3 6 2 2 2 2 2 2 2" xfId="19001" xr:uid="{00000000-0005-0000-0000-00007F520000}"/>
    <cellStyle name="쉼표 [0] 3 6 2 2 2 2 2 2 2 2" xfId="19002" xr:uid="{00000000-0005-0000-0000-000080520000}"/>
    <cellStyle name="쉼표 [0] 3 6 2 2 2 2 2 2 2 2 2" xfId="19003" xr:uid="{00000000-0005-0000-0000-000081520000}"/>
    <cellStyle name="쉼표 [0] 3 6 2 2 2 2 2 2 2 3" xfId="19004" xr:uid="{00000000-0005-0000-0000-000082520000}"/>
    <cellStyle name="쉼표 [0] 3 6 2 2 2 2 2 2 3" xfId="19005" xr:uid="{00000000-0005-0000-0000-000083520000}"/>
    <cellStyle name="쉼표 [0] 3 6 2 2 2 2 2 2 3 2" xfId="19006" xr:uid="{00000000-0005-0000-0000-000084520000}"/>
    <cellStyle name="쉼표 [0] 3 6 2 2 2 2 2 2 3 2 2" xfId="19007" xr:uid="{00000000-0005-0000-0000-000085520000}"/>
    <cellStyle name="쉼표 [0] 3 6 2 2 2 2 2 2 3 3" xfId="19008" xr:uid="{00000000-0005-0000-0000-000086520000}"/>
    <cellStyle name="쉼표 [0] 3 6 2 2 2 2 2 2 4" xfId="19009" xr:uid="{00000000-0005-0000-0000-000087520000}"/>
    <cellStyle name="쉼표 [0] 3 6 2 2 2 2 2 2 4 2" xfId="19010" xr:uid="{00000000-0005-0000-0000-000088520000}"/>
    <cellStyle name="쉼표 [0] 3 6 2 2 2 2 2 2 5" xfId="19011" xr:uid="{00000000-0005-0000-0000-000089520000}"/>
    <cellStyle name="쉼표 [0] 3 6 2 2 2 2 2 3" xfId="19012" xr:uid="{00000000-0005-0000-0000-00008A520000}"/>
    <cellStyle name="쉼표 [0] 3 6 2 2 2 2 2 3 2" xfId="19013" xr:uid="{00000000-0005-0000-0000-00008B520000}"/>
    <cellStyle name="쉼표 [0] 3 6 2 2 2 2 2 3 2 2" xfId="19014" xr:uid="{00000000-0005-0000-0000-00008C520000}"/>
    <cellStyle name="쉼표 [0] 3 6 2 2 2 2 2 3 3" xfId="19015" xr:uid="{00000000-0005-0000-0000-00008D520000}"/>
    <cellStyle name="쉼표 [0] 3 6 2 2 2 2 2 4" xfId="19016" xr:uid="{00000000-0005-0000-0000-00008E520000}"/>
    <cellStyle name="쉼표 [0] 3 6 2 2 2 2 2 4 2" xfId="19017" xr:uid="{00000000-0005-0000-0000-00008F520000}"/>
    <cellStyle name="쉼표 [0] 3 6 2 2 2 2 2 4 2 2" xfId="19018" xr:uid="{00000000-0005-0000-0000-000090520000}"/>
    <cellStyle name="쉼표 [0] 3 6 2 2 2 2 2 4 3" xfId="19019" xr:uid="{00000000-0005-0000-0000-000091520000}"/>
    <cellStyle name="쉼표 [0] 3 6 2 2 2 2 2 5" xfId="19020" xr:uid="{00000000-0005-0000-0000-000092520000}"/>
    <cellStyle name="쉼표 [0] 3 6 2 2 2 2 2 5 2" xfId="19021" xr:uid="{00000000-0005-0000-0000-000093520000}"/>
    <cellStyle name="쉼표 [0] 3 6 2 2 2 2 2 6" xfId="19022" xr:uid="{00000000-0005-0000-0000-000094520000}"/>
    <cellStyle name="쉼표 [0] 3 6 2 2 2 2 3" xfId="19023" xr:uid="{00000000-0005-0000-0000-000095520000}"/>
    <cellStyle name="쉼표 [0] 3 6 2 2 2 2 3 2" xfId="19024" xr:uid="{00000000-0005-0000-0000-000096520000}"/>
    <cellStyle name="쉼표 [0] 3 6 2 2 2 2 3 2 2" xfId="19025" xr:uid="{00000000-0005-0000-0000-000097520000}"/>
    <cellStyle name="쉼표 [0] 3 6 2 2 2 2 3 2 2 2" xfId="19026" xr:uid="{00000000-0005-0000-0000-000098520000}"/>
    <cellStyle name="쉼표 [0] 3 6 2 2 2 2 3 2 3" xfId="19027" xr:uid="{00000000-0005-0000-0000-000099520000}"/>
    <cellStyle name="쉼표 [0] 3 6 2 2 2 2 3 3" xfId="19028" xr:uid="{00000000-0005-0000-0000-00009A520000}"/>
    <cellStyle name="쉼표 [0] 3 6 2 2 2 2 3 3 2" xfId="19029" xr:uid="{00000000-0005-0000-0000-00009B520000}"/>
    <cellStyle name="쉼표 [0] 3 6 2 2 2 2 3 3 2 2" xfId="19030" xr:uid="{00000000-0005-0000-0000-00009C520000}"/>
    <cellStyle name="쉼표 [0] 3 6 2 2 2 2 3 3 3" xfId="19031" xr:uid="{00000000-0005-0000-0000-00009D520000}"/>
    <cellStyle name="쉼표 [0] 3 6 2 2 2 2 3 4" xfId="19032" xr:uid="{00000000-0005-0000-0000-00009E520000}"/>
    <cellStyle name="쉼표 [0] 3 6 2 2 2 2 3 4 2" xfId="19033" xr:uid="{00000000-0005-0000-0000-00009F520000}"/>
    <cellStyle name="쉼표 [0] 3 6 2 2 2 2 3 5" xfId="19034" xr:uid="{00000000-0005-0000-0000-0000A0520000}"/>
    <cellStyle name="쉼표 [0] 3 6 2 2 2 2 4" xfId="19035" xr:uid="{00000000-0005-0000-0000-0000A1520000}"/>
    <cellStyle name="쉼표 [0] 3 6 2 2 2 2 4 2" xfId="19036" xr:uid="{00000000-0005-0000-0000-0000A2520000}"/>
    <cellStyle name="쉼표 [0] 3 6 2 2 2 2 4 2 2" xfId="19037" xr:uid="{00000000-0005-0000-0000-0000A3520000}"/>
    <cellStyle name="쉼표 [0] 3 6 2 2 2 2 4 2 2 2" xfId="19038" xr:uid="{00000000-0005-0000-0000-0000A4520000}"/>
    <cellStyle name="쉼표 [0] 3 6 2 2 2 2 4 2 3" xfId="19039" xr:uid="{00000000-0005-0000-0000-0000A5520000}"/>
    <cellStyle name="쉼표 [0] 3 6 2 2 2 2 4 3" xfId="19040" xr:uid="{00000000-0005-0000-0000-0000A6520000}"/>
    <cellStyle name="쉼표 [0] 3 6 2 2 2 2 4 3 2" xfId="19041" xr:uid="{00000000-0005-0000-0000-0000A7520000}"/>
    <cellStyle name="쉼표 [0] 3 6 2 2 2 2 4 3 2 2" xfId="19042" xr:uid="{00000000-0005-0000-0000-0000A8520000}"/>
    <cellStyle name="쉼표 [0] 3 6 2 2 2 2 4 3 3" xfId="19043" xr:uid="{00000000-0005-0000-0000-0000A9520000}"/>
    <cellStyle name="쉼표 [0] 3 6 2 2 2 2 4 4" xfId="19044" xr:uid="{00000000-0005-0000-0000-0000AA520000}"/>
    <cellStyle name="쉼표 [0] 3 6 2 2 2 2 4 4 2" xfId="19045" xr:uid="{00000000-0005-0000-0000-0000AB520000}"/>
    <cellStyle name="쉼표 [0] 3 6 2 2 2 2 4 5" xfId="19046" xr:uid="{00000000-0005-0000-0000-0000AC520000}"/>
    <cellStyle name="쉼표 [0] 3 6 2 2 2 2 5" xfId="19047" xr:uid="{00000000-0005-0000-0000-0000AD520000}"/>
    <cellStyle name="쉼표 [0] 3 6 2 2 2 2 5 2" xfId="19048" xr:uid="{00000000-0005-0000-0000-0000AE520000}"/>
    <cellStyle name="쉼표 [0] 3 6 2 2 2 2 5 2 2" xfId="19049" xr:uid="{00000000-0005-0000-0000-0000AF520000}"/>
    <cellStyle name="쉼표 [0] 3 6 2 2 2 2 5 3" xfId="19050" xr:uid="{00000000-0005-0000-0000-0000B0520000}"/>
    <cellStyle name="쉼표 [0] 3 6 2 2 2 2 6" xfId="19051" xr:uid="{00000000-0005-0000-0000-0000B1520000}"/>
    <cellStyle name="쉼표 [0] 3 6 2 2 2 2 6 2" xfId="19052" xr:uid="{00000000-0005-0000-0000-0000B2520000}"/>
    <cellStyle name="쉼표 [0] 3 6 2 2 2 2 6 2 2" xfId="19053" xr:uid="{00000000-0005-0000-0000-0000B3520000}"/>
    <cellStyle name="쉼표 [0] 3 6 2 2 2 2 6 3" xfId="19054" xr:uid="{00000000-0005-0000-0000-0000B4520000}"/>
    <cellStyle name="쉼표 [0] 3 6 2 2 2 2 7" xfId="19055" xr:uid="{00000000-0005-0000-0000-0000B5520000}"/>
    <cellStyle name="쉼표 [0] 3 6 2 2 2 2 7 2" xfId="19056" xr:uid="{00000000-0005-0000-0000-0000B6520000}"/>
    <cellStyle name="쉼표 [0] 3 6 2 2 2 2 8" xfId="19057" xr:uid="{00000000-0005-0000-0000-0000B7520000}"/>
    <cellStyle name="쉼표 [0] 3 6 2 2 2 3" xfId="19058" xr:uid="{00000000-0005-0000-0000-0000B8520000}"/>
    <cellStyle name="쉼표 [0] 3 6 2 2 2 3 2" xfId="19059" xr:uid="{00000000-0005-0000-0000-0000B9520000}"/>
    <cellStyle name="쉼표 [0] 3 6 2 2 2 3 2 2" xfId="19060" xr:uid="{00000000-0005-0000-0000-0000BA520000}"/>
    <cellStyle name="쉼표 [0] 3 6 2 2 2 3 2 2 2" xfId="19061" xr:uid="{00000000-0005-0000-0000-0000BB520000}"/>
    <cellStyle name="쉼표 [0] 3 6 2 2 2 3 2 2 2 2" xfId="19062" xr:uid="{00000000-0005-0000-0000-0000BC520000}"/>
    <cellStyle name="쉼표 [0] 3 6 2 2 2 3 2 2 2 2 2" xfId="19063" xr:uid="{00000000-0005-0000-0000-0000BD520000}"/>
    <cellStyle name="쉼표 [0] 3 6 2 2 2 3 2 2 2 3" xfId="19064" xr:uid="{00000000-0005-0000-0000-0000BE520000}"/>
    <cellStyle name="쉼표 [0] 3 6 2 2 2 3 2 2 3" xfId="19065" xr:uid="{00000000-0005-0000-0000-0000BF520000}"/>
    <cellStyle name="쉼표 [0] 3 6 2 2 2 3 2 2 3 2" xfId="19066" xr:uid="{00000000-0005-0000-0000-0000C0520000}"/>
    <cellStyle name="쉼표 [0] 3 6 2 2 2 3 2 2 3 2 2" xfId="19067" xr:uid="{00000000-0005-0000-0000-0000C1520000}"/>
    <cellStyle name="쉼표 [0] 3 6 2 2 2 3 2 2 3 3" xfId="19068" xr:uid="{00000000-0005-0000-0000-0000C2520000}"/>
    <cellStyle name="쉼표 [0] 3 6 2 2 2 3 2 2 4" xfId="19069" xr:uid="{00000000-0005-0000-0000-0000C3520000}"/>
    <cellStyle name="쉼표 [0] 3 6 2 2 2 3 2 2 4 2" xfId="19070" xr:uid="{00000000-0005-0000-0000-0000C4520000}"/>
    <cellStyle name="쉼표 [0] 3 6 2 2 2 3 2 2 5" xfId="19071" xr:uid="{00000000-0005-0000-0000-0000C5520000}"/>
    <cellStyle name="쉼표 [0] 3 6 2 2 2 3 2 3" xfId="19072" xr:uid="{00000000-0005-0000-0000-0000C6520000}"/>
    <cellStyle name="쉼표 [0] 3 6 2 2 2 3 2 3 2" xfId="19073" xr:uid="{00000000-0005-0000-0000-0000C7520000}"/>
    <cellStyle name="쉼표 [0] 3 6 2 2 2 3 2 3 2 2" xfId="19074" xr:uid="{00000000-0005-0000-0000-0000C8520000}"/>
    <cellStyle name="쉼표 [0] 3 6 2 2 2 3 2 3 3" xfId="19075" xr:uid="{00000000-0005-0000-0000-0000C9520000}"/>
    <cellStyle name="쉼표 [0] 3 6 2 2 2 3 2 4" xfId="19076" xr:uid="{00000000-0005-0000-0000-0000CA520000}"/>
    <cellStyle name="쉼표 [0] 3 6 2 2 2 3 2 4 2" xfId="19077" xr:uid="{00000000-0005-0000-0000-0000CB520000}"/>
    <cellStyle name="쉼표 [0] 3 6 2 2 2 3 2 4 2 2" xfId="19078" xr:uid="{00000000-0005-0000-0000-0000CC520000}"/>
    <cellStyle name="쉼표 [0] 3 6 2 2 2 3 2 4 3" xfId="19079" xr:uid="{00000000-0005-0000-0000-0000CD520000}"/>
    <cellStyle name="쉼표 [0] 3 6 2 2 2 3 2 5" xfId="19080" xr:uid="{00000000-0005-0000-0000-0000CE520000}"/>
    <cellStyle name="쉼표 [0] 3 6 2 2 2 3 2 5 2" xfId="19081" xr:uid="{00000000-0005-0000-0000-0000CF520000}"/>
    <cellStyle name="쉼표 [0] 3 6 2 2 2 3 2 6" xfId="19082" xr:uid="{00000000-0005-0000-0000-0000D0520000}"/>
    <cellStyle name="쉼표 [0] 3 6 2 2 2 3 3" xfId="19083" xr:uid="{00000000-0005-0000-0000-0000D1520000}"/>
    <cellStyle name="쉼표 [0] 3 6 2 2 2 3 3 2" xfId="19084" xr:uid="{00000000-0005-0000-0000-0000D2520000}"/>
    <cellStyle name="쉼표 [0] 3 6 2 2 2 3 3 2 2" xfId="19085" xr:uid="{00000000-0005-0000-0000-0000D3520000}"/>
    <cellStyle name="쉼표 [0] 3 6 2 2 2 3 3 2 2 2" xfId="19086" xr:uid="{00000000-0005-0000-0000-0000D4520000}"/>
    <cellStyle name="쉼표 [0] 3 6 2 2 2 3 3 2 3" xfId="19087" xr:uid="{00000000-0005-0000-0000-0000D5520000}"/>
    <cellStyle name="쉼표 [0] 3 6 2 2 2 3 3 3" xfId="19088" xr:uid="{00000000-0005-0000-0000-0000D6520000}"/>
    <cellStyle name="쉼표 [0] 3 6 2 2 2 3 3 3 2" xfId="19089" xr:uid="{00000000-0005-0000-0000-0000D7520000}"/>
    <cellStyle name="쉼표 [0] 3 6 2 2 2 3 3 3 2 2" xfId="19090" xr:uid="{00000000-0005-0000-0000-0000D8520000}"/>
    <cellStyle name="쉼표 [0] 3 6 2 2 2 3 3 3 3" xfId="19091" xr:uid="{00000000-0005-0000-0000-0000D9520000}"/>
    <cellStyle name="쉼표 [0] 3 6 2 2 2 3 3 4" xfId="19092" xr:uid="{00000000-0005-0000-0000-0000DA520000}"/>
    <cellStyle name="쉼표 [0] 3 6 2 2 2 3 3 4 2" xfId="19093" xr:uid="{00000000-0005-0000-0000-0000DB520000}"/>
    <cellStyle name="쉼표 [0] 3 6 2 2 2 3 3 5" xfId="19094" xr:uid="{00000000-0005-0000-0000-0000DC520000}"/>
    <cellStyle name="쉼표 [0] 3 6 2 2 2 3 4" xfId="19095" xr:uid="{00000000-0005-0000-0000-0000DD520000}"/>
    <cellStyle name="쉼표 [0] 3 6 2 2 2 3 4 2" xfId="19096" xr:uid="{00000000-0005-0000-0000-0000DE520000}"/>
    <cellStyle name="쉼표 [0] 3 6 2 2 2 3 4 2 2" xfId="19097" xr:uid="{00000000-0005-0000-0000-0000DF520000}"/>
    <cellStyle name="쉼표 [0] 3 6 2 2 2 3 4 2 2 2" xfId="19098" xr:uid="{00000000-0005-0000-0000-0000E0520000}"/>
    <cellStyle name="쉼표 [0] 3 6 2 2 2 3 4 2 3" xfId="19099" xr:uid="{00000000-0005-0000-0000-0000E1520000}"/>
    <cellStyle name="쉼표 [0] 3 6 2 2 2 3 4 3" xfId="19100" xr:uid="{00000000-0005-0000-0000-0000E2520000}"/>
    <cellStyle name="쉼표 [0] 3 6 2 2 2 3 4 3 2" xfId="19101" xr:uid="{00000000-0005-0000-0000-0000E3520000}"/>
    <cellStyle name="쉼표 [0] 3 6 2 2 2 3 4 3 2 2" xfId="19102" xr:uid="{00000000-0005-0000-0000-0000E4520000}"/>
    <cellStyle name="쉼표 [0] 3 6 2 2 2 3 4 3 3" xfId="19103" xr:uid="{00000000-0005-0000-0000-0000E5520000}"/>
    <cellStyle name="쉼표 [0] 3 6 2 2 2 3 4 4" xfId="19104" xr:uid="{00000000-0005-0000-0000-0000E6520000}"/>
    <cellStyle name="쉼표 [0] 3 6 2 2 2 3 4 4 2" xfId="19105" xr:uid="{00000000-0005-0000-0000-0000E7520000}"/>
    <cellStyle name="쉼표 [0] 3 6 2 2 2 3 4 5" xfId="19106" xr:uid="{00000000-0005-0000-0000-0000E8520000}"/>
    <cellStyle name="쉼표 [0] 3 6 2 2 2 3 5" xfId="19107" xr:uid="{00000000-0005-0000-0000-0000E9520000}"/>
    <cellStyle name="쉼표 [0] 3 6 2 2 2 3 5 2" xfId="19108" xr:uid="{00000000-0005-0000-0000-0000EA520000}"/>
    <cellStyle name="쉼표 [0] 3 6 2 2 2 3 5 2 2" xfId="19109" xr:uid="{00000000-0005-0000-0000-0000EB520000}"/>
    <cellStyle name="쉼표 [0] 3 6 2 2 2 3 5 3" xfId="19110" xr:uid="{00000000-0005-0000-0000-0000EC520000}"/>
    <cellStyle name="쉼표 [0] 3 6 2 2 2 3 6" xfId="19111" xr:uid="{00000000-0005-0000-0000-0000ED520000}"/>
    <cellStyle name="쉼표 [0] 3 6 2 2 2 3 6 2" xfId="19112" xr:uid="{00000000-0005-0000-0000-0000EE520000}"/>
    <cellStyle name="쉼표 [0] 3 6 2 2 2 3 6 2 2" xfId="19113" xr:uid="{00000000-0005-0000-0000-0000EF520000}"/>
    <cellStyle name="쉼표 [0] 3 6 2 2 2 3 6 3" xfId="19114" xr:uid="{00000000-0005-0000-0000-0000F0520000}"/>
    <cellStyle name="쉼표 [0] 3 6 2 2 2 3 7" xfId="19115" xr:uid="{00000000-0005-0000-0000-0000F1520000}"/>
    <cellStyle name="쉼표 [0] 3 6 2 2 2 3 7 2" xfId="19116" xr:uid="{00000000-0005-0000-0000-0000F2520000}"/>
    <cellStyle name="쉼표 [0] 3 6 2 2 2 3 8" xfId="19117" xr:uid="{00000000-0005-0000-0000-0000F3520000}"/>
    <cellStyle name="쉼표 [0] 3 6 2 2 2 4" xfId="19118" xr:uid="{00000000-0005-0000-0000-0000F4520000}"/>
    <cellStyle name="쉼표 [0] 3 6 2 2 2 4 2" xfId="19119" xr:uid="{00000000-0005-0000-0000-0000F5520000}"/>
    <cellStyle name="쉼표 [0] 3 6 2 2 2 4 2 2" xfId="19120" xr:uid="{00000000-0005-0000-0000-0000F6520000}"/>
    <cellStyle name="쉼표 [0] 3 6 2 2 2 4 2 2 2" xfId="19121" xr:uid="{00000000-0005-0000-0000-0000F7520000}"/>
    <cellStyle name="쉼표 [0] 3 6 2 2 2 4 2 2 2 2" xfId="19122" xr:uid="{00000000-0005-0000-0000-0000F8520000}"/>
    <cellStyle name="쉼표 [0] 3 6 2 2 2 4 2 2 3" xfId="19123" xr:uid="{00000000-0005-0000-0000-0000F9520000}"/>
    <cellStyle name="쉼표 [0] 3 6 2 2 2 4 2 3" xfId="19124" xr:uid="{00000000-0005-0000-0000-0000FA520000}"/>
    <cellStyle name="쉼표 [0] 3 6 2 2 2 4 2 3 2" xfId="19125" xr:uid="{00000000-0005-0000-0000-0000FB520000}"/>
    <cellStyle name="쉼표 [0] 3 6 2 2 2 4 2 3 2 2" xfId="19126" xr:uid="{00000000-0005-0000-0000-0000FC520000}"/>
    <cellStyle name="쉼표 [0] 3 6 2 2 2 4 2 3 3" xfId="19127" xr:uid="{00000000-0005-0000-0000-0000FD520000}"/>
    <cellStyle name="쉼표 [0] 3 6 2 2 2 4 2 4" xfId="19128" xr:uid="{00000000-0005-0000-0000-0000FE520000}"/>
    <cellStyle name="쉼표 [0] 3 6 2 2 2 4 2 4 2" xfId="19129" xr:uid="{00000000-0005-0000-0000-0000FF520000}"/>
    <cellStyle name="쉼표 [0] 3 6 2 2 2 4 2 5" xfId="19130" xr:uid="{00000000-0005-0000-0000-000000530000}"/>
    <cellStyle name="쉼표 [0] 3 6 2 2 2 4 3" xfId="19131" xr:uid="{00000000-0005-0000-0000-000001530000}"/>
    <cellStyle name="쉼표 [0] 3 6 2 2 2 4 3 2" xfId="19132" xr:uid="{00000000-0005-0000-0000-000002530000}"/>
    <cellStyle name="쉼표 [0] 3 6 2 2 2 4 3 2 2" xfId="19133" xr:uid="{00000000-0005-0000-0000-000003530000}"/>
    <cellStyle name="쉼표 [0] 3 6 2 2 2 4 3 3" xfId="19134" xr:uid="{00000000-0005-0000-0000-000004530000}"/>
    <cellStyle name="쉼표 [0] 3 6 2 2 2 4 4" xfId="19135" xr:uid="{00000000-0005-0000-0000-000005530000}"/>
    <cellStyle name="쉼표 [0] 3 6 2 2 2 4 4 2" xfId="19136" xr:uid="{00000000-0005-0000-0000-000006530000}"/>
    <cellStyle name="쉼표 [0] 3 6 2 2 2 4 4 2 2" xfId="19137" xr:uid="{00000000-0005-0000-0000-000007530000}"/>
    <cellStyle name="쉼표 [0] 3 6 2 2 2 4 4 3" xfId="19138" xr:uid="{00000000-0005-0000-0000-000008530000}"/>
    <cellStyle name="쉼표 [0] 3 6 2 2 2 4 5" xfId="19139" xr:uid="{00000000-0005-0000-0000-000009530000}"/>
    <cellStyle name="쉼표 [0] 3 6 2 2 2 4 5 2" xfId="19140" xr:uid="{00000000-0005-0000-0000-00000A530000}"/>
    <cellStyle name="쉼표 [0] 3 6 2 2 2 4 6" xfId="19141" xr:uid="{00000000-0005-0000-0000-00000B530000}"/>
    <cellStyle name="쉼표 [0] 3 6 2 2 2 5" xfId="19142" xr:uid="{00000000-0005-0000-0000-00000C530000}"/>
    <cellStyle name="쉼표 [0] 3 6 2 2 2 5 2" xfId="19143" xr:uid="{00000000-0005-0000-0000-00000D530000}"/>
    <cellStyle name="쉼표 [0] 3 6 2 2 2 5 2 2" xfId="19144" xr:uid="{00000000-0005-0000-0000-00000E530000}"/>
    <cellStyle name="쉼표 [0] 3 6 2 2 2 5 2 2 2" xfId="19145" xr:uid="{00000000-0005-0000-0000-00000F530000}"/>
    <cellStyle name="쉼표 [0] 3 6 2 2 2 5 2 3" xfId="19146" xr:uid="{00000000-0005-0000-0000-000010530000}"/>
    <cellStyle name="쉼표 [0] 3 6 2 2 2 5 3" xfId="19147" xr:uid="{00000000-0005-0000-0000-000011530000}"/>
    <cellStyle name="쉼표 [0] 3 6 2 2 2 5 3 2" xfId="19148" xr:uid="{00000000-0005-0000-0000-000012530000}"/>
    <cellStyle name="쉼표 [0] 3 6 2 2 2 5 3 2 2" xfId="19149" xr:uid="{00000000-0005-0000-0000-000013530000}"/>
    <cellStyle name="쉼표 [0] 3 6 2 2 2 5 3 3" xfId="19150" xr:uid="{00000000-0005-0000-0000-000014530000}"/>
    <cellStyle name="쉼표 [0] 3 6 2 2 2 5 4" xfId="19151" xr:uid="{00000000-0005-0000-0000-000015530000}"/>
    <cellStyle name="쉼표 [0] 3 6 2 2 2 5 4 2" xfId="19152" xr:uid="{00000000-0005-0000-0000-000016530000}"/>
    <cellStyle name="쉼표 [0] 3 6 2 2 2 5 5" xfId="19153" xr:uid="{00000000-0005-0000-0000-000017530000}"/>
    <cellStyle name="쉼표 [0] 3 6 2 2 2 6" xfId="19154" xr:uid="{00000000-0005-0000-0000-000018530000}"/>
    <cellStyle name="쉼표 [0] 3 6 2 2 2 6 2" xfId="19155" xr:uid="{00000000-0005-0000-0000-000019530000}"/>
    <cellStyle name="쉼표 [0] 3 6 2 2 2 6 2 2" xfId="19156" xr:uid="{00000000-0005-0000-0000-00001A530000}"/>
    <cellStyle name="쉼표 [0] 3 6 2 2 2 6 2 2 2" xfId="19157" xr:uid="{00000000-0005-0000-0000-00001B530000}"/>
    <cellStyle name="쉼표 [0] 3 6 2 2 2 6 2 3" xfId="19158" xr:uid="{00000000-0005-0000-0000-00001C530000}"/>
    <cellStyle name="쉼표 [0] 3 6 2 2 2 6 3" xfId="19159" xr:uid="{00000000-0005-0000-0000-00001D530000}"/>
    <cellStyle name="쉼표 [0] 3 6 2 2 2 6 3 2" xfId="19160" xr:uid="{00000000-0005-0000-0000-00001E530000}"/>
    <cellStyle name="쉼표 [0] 3 6 2 2 2 6 3 2 2" xfId="19161" xr:uid="{00000000-0005-0000-0000-00001F530000}"/>
    <cellStyle name="쉼표 [0] 3 6 2 2 2 6 3 3" xfId="19162" xr:uid="{00000000-0005-0000-0000-000020530000}"/>
    <cellStyle name="쉼표 [0] 3 6 2 2 2 6 4" xfId="19163" xr:uid="{00000000-0005-0000-0000-000021530000}"/>
    <cellStyle name="쉼표 [0] 3 6 2 2 2 6 4 2" xfId="19164" xr:uid="{00000000-0005-0000-0000-000022530000}"/>
    <cellStyle name="쉼표 [0] 3 6 2 2 2 6 5" xfId="19165" xr:uid="{00000000-0005-0000-0000-000023530000}"/>
    <cellStyle name="쉼표 [0] 3 6 2 2 2 7" xfId="19166" xr:uid="{00000000-0005-0000-0000-000024530000}"/>
    <cellStyle name="쉼표 [0] 3 6 2 2 2 7 2" xfId="19167" xr:uid="{00000000-0005-0000-0000-000025530000}"/>
    <cellStyle name="쉼표 [0] 3 6 2 2 2 7 2 2" xfId="19168" xr:uid="{00000000-0005-0000-0000-000026530000}"/>
    <cellStyle name="쉼표 [0] 3 6 2 2 2 7 3" xfId="19169" xr:uid="{00000000-0005-0000-0000-000027530000}"/>
    <cellStyle name="쉼표 [0] 3 6 2 2 2 8" xfId="19170" xr:uid="{00000000-0005-0000-0000-000028530000}"/>
    <cellStyle name="쉼표 [0] 3 6 2 2 2 8 2" xfId="19171" xr:uid="{00000000-0005-0000-0000-000029530000}"/>
    <cellStyle name="쉼표 [0] 3 6 2 2 2 8 2 2" xfId="19172" xr:uid="{00000000-0005-0000-0000-00002A530000}"/>
    <cellStyle name="쉼표 [0] 3 6 2 2 2 8 3" xfId="19173" xr:uid="{00000000-0005-0000-0000-00002B530000}"/>
    <cellStyle name="쉼표 [0] 3 6 2 2 2 9" xfId="19174" xr:uid="{00000000-0005-0000-0000-00002C530000}"/>
    <cellStyle name="쉼표 [0] 3 6 2 2 2 9 2" xfId="19175" xr:uid="{00000000-0005-0000-0000-00002D530000}"/>
    <cellStyle name="쉼표 [0] 3 6 2 2 3" xfId="19176" xr:uid="{00000000-0005-0000-0000-00002E530000}"/>
    <cellStyle name="쉼표 [0] 3 6 2 2 3 2" xfId="19177" xr:uid="{00000000-0005-0000-0000-00002F530000}"/>
    <cellStyle name="쉼표 [0] 3 6 2 2 3 2 2" xfId="19178" xr:uid="{00000000-0005-0000-0000-000030530000}"/>
    <cellStyle name="쉼표 [0] 3 6 2 2 3 2 2 2" xfId="19179" xr:uid="{00000000-0005-0000-0000-000031530000}"/>
    <cellStyle name="쉼표 [0] 3 6 2 2 3 2 2 2 2" xfId="19180" xr:uid="{00000000-0005-0000-0000-000032530000}"/>
    <cellStyle name="쉼표 [0] 3 6 2 2 3 2 2 2 2 2" xfId="19181" xr:uid="{00000000-0005-0000-0000-000033530000}"/>
    <cellStyle name="쉼표 [0] 3 6 2 2 3 2 2 2 3" xfId="19182" xr:uid="{00000000-0005-0000-0000-000034530000}"/>
    <cellStyle name="쉼표 [0] 3 6 2 2 3 2 2 3" xfId="19183" xr:uid="{00000000-0005-0000-0000-000035530000}"/>
    <cellStyle name="쉼표 [0] 3 6 2 2 3 2 2 3 2" xfId="19184" xr:uid="{00000000-0005-0000-0000-000036530000}"/>
    <cellStyle name="쉼표 [0] 3 6 2 2 3 2 2 3 2 2" xfId="19185" xr:uid="{00000000-0005-0000-0000-000037530000}"/>
    <cellStyle name="쉼표 [0] 3 6 2 2 3 2 2 3 3" xfId="19186" xr:uid="{00000000-0005-0000-0000-000038530000}"/>
    <cellStyle name="쉼표 [0] 3 6 2 2 3 2 2 4" xfId="19187" xr:uid="{00000000-0005-0000-0000-000039530000}"/>
    <cellStyle name="쉼표 [0] 3 6 2 2 3 2 2 4 2" xfId="19188" xr:uid="{00000000-0005-0000-0000-00003A530000}"/>
    <cellStyle name="쉼표 [0] 3 6 2 2 3 2 2 5" xfId="19189" xr:uid="{00000000-0005-0000-0000-00003B530000}"/>
    <cellStyle name="쉼표 [0] 3 6 2 2 3 2 3" xfId="19190" xr:uid="{00000000-0005-0000-0000-00003C530000}"/>
    <cellStyle name="쉼표 [0] 3 6 2 2 3 2 3 2" xfId="19191" xr:uid="{00000000-0005-0000-0000-00003D530000}"/>
    <cellStyle name="쉼표 [0] 3 6 2 2 3 2 3 2 2" xfId="19192" xr:uid="{00000000-0005-0000-0000-00003E530000}"/>
    <cellStyle name="쉼표 [0] 3 6 2 2 3 2 3 3" xfId="19193" xr:uid="{00000000-0005-0000-0000-00003F530000}"/>
    <cellStyle name="쉼표 [0] 3 6 2 2 3 2 4" xfId="19194" xr:uid="{00000000-0005-0000-0000-000040530000}"/>
    <cellStyle name="쉼표 [0] 3 6 2 2 3 2 4 2" xfId="19195" xr:uid="{00000000-0005-0000-0000-000041530000}"/>
    <cellStyle name="쉼표 [0] 3 6 2 2 3 2 4 2 2" xfId="19196" xr:uid="{00000000-0005-0000-0000-000042530000}"/>
    <cellStyle name="쉼표 [0] 3 6 2 2 3 2 4 3" xfId="19197" xr:uid="{00000000-0005-0000-0000-000043530000}"/>
    <cellStyle name="쉼표 [0] 3 6 2 2 3 2 5" xfId="19198" xr:uid="{00000000-0005-0000-0000-000044530000}"/>
    <cellStyle name="쉼표 [0] 3 6 2 2 3 2 5 2" xfId="19199" xr:uid="{00000000-0005-0000-0000-000045530000}"/>
    <cellStyle name="쉼표 [0] 3 6 2 2 3 2 6" xfId="19200" xr:uid="{00000000-0005-0000-0000-000046530000}"/>
    <cellStyle name="쉼표 [0] 3 6 2 2 3 3" xfId="19201" xr:uid="{00000000-0005-0000-0000-000047530000}"/>
    <cellStyle name="쉼표 [0] 3 6 2 2 3 3 2" xfId="19202" xr:uid="{00000000-0005-0000-0000-000048530000}"/>
    <cellStyle name="쉼표 [0] 3 6 2 2 3 3 2 2" xfId="19203" xr:uid="{00000000-0005-0000-0000-000049530000}"/>
    <cellStyle name="쉼표 [0] 3 6 2 2 3 3 2 2 2" xfId="19204" xr:uid="{00000000-0005-0000-0000-00004A530000}"/>
    <cellStyle name="쉼표 [0] 3 6 2 2 3 3 2 3" xfId="19205" xr:uid="{00000000-0005-0000-0000-00004B530000}"/>
    <cellStyle name="쉼표 [0] 3 6 2 2 3 3 3" xfId="19206" xr:uid="{00000000-0005-0000-0000-00004C530000}"/>
    <cellStyle name="쉼표 [0] 3 6 2 2 3 3 3 2" xfId="19207" xr:uid="{00000000-0005-0000-0000-00004D530000}"/>
    <cellStyle name="쉼표 [0] 3 6 2 2 3 3 3 2 2" xfId="19208" xr:uid="{00000000-0005-0000-0000-00004E530000}"/>
    <cellStyle name="쉼표 [0] 3 6 2 2 3 3 3 3" xfId="19209" xr:uid="{00000000-0005-0000-0000-00004F530000}"/>
    <cellStyle name="쉼표 [0] 3 6 2 2 3 3 4" xfId="19210" xr:uid="{00000000-0005-0000-0000-000050530000}"/>
    <cellStyle name="쉼표 [0] 3 6 2 2 3 3 4 2" xfId="19211" xr:uid="{00000000-0005-0000-0000-000051530000}"/>
    <cellStyle name="쉼표 [0] 3 6 2 2 3 3 5" xfId="19212" xr:uid="{00000000-0005-0000-0000-000052530000}"/>
    <cellStyle name="쉼표 [0] 3 6 2 2 3 4" xfId="19213" xr:uid="{00000000-0005-0000-0000-000053530000}"/>
    <cellStyle name="쉼표 [0] 3 6 2 2 3 4 2" xfId="19214" xr:uid="{00000000-0005-0000-0000-000054530000}"/>
    <cellStyle name="쉼표 [0] 3 6 2 2 3 4 2 2" xfId="19215" xr:uid="{00000000-0005-0000-0000-000055530000}"/>
    <cellStyle name="쉼표 [0] 3 6 2 2 3 4 2 2 2" xfId="19216" xr:uid="{00000000-0005-0000-0000-000056530000}"/>
    <cellStyle name="쉼표 [0] 3 6 2 2 3 4 2 3" xfId="19217" xr:uid="{00000000-0005-0000-0000-000057530000}"/>
    <cellStyle name="쉼표 [0] 3 6 2 2 3 4 3" xfId="19218" xr:uid="{00000000-0005-0000-0000-000058530000}"/>
    <cellStyle name="쉼표 [0] 3 6 2 2 3 4 3 2" xfId="19219" xr:uid="{00000000-0005-0000-0000-000059530000}"/>
    <cellStyle name="쉼표 [0] 3 6 2 2 3 4 3 2 2" xfId="19220" xr:uid="{00000000-0005-0000-0000-00005A530000}"/>
    <cellStyle name="쉼표 [0] 3 6 2 2 3 4 3 3" xfId="19221" xr:uid="{00000000-0005-0000-0000-00005B530000}"/>
    <cellStyle name="쉼표 [0] 3 6 2 2 3 4 4" xfId="19222" xr:uid="{00000000-0005-0000-0000-00005C530000}"/>
    <cellStyle name="쉼표 [0] 3 6 2 2 3 4 4 2" xfId="19223" xr:uid="{00000000-0005-0000-0000-00005D530000}"/>
    <cellStyle name="쉼표 [0] 3 6 2 2 3 4 5" xfId="19224" xr:uid="{00000000-0005-0000-0000-00005E530000}"/>
    <cellStyle name="쉼표 [0] 3 6 2 2 3 5" xfId="19225" xr:uid="{00000000-0005-0000-0000-00005F530000}"/>
    <cellStyle name="쉼표 [0] 3 6 2 2 3 5 2" xfId="19226" xr:uid="{00000000-0005-0000-0000-000060530000}"/>
    <cellStyle name="쉼표 [0] 3 6 2 2 3 5 2 2" xfId="19227" xr:uid="{00000000-0005-0000-0000-000061530000}"/>
    <cellStyle name="쉼표 [0] 3 6 2 2 3 5 3" xfId="19228" xr:uid="{00000000-0005-0000-0000-000062530000}"/>
    <cellStyle name="쉼표 [0] 3 6 2 2 3 6" xfId="19229" xr:uid="{00000000-0005-0000-0000-000063530000}"/>
    <cellStyle name="쉼표 [0] 3 6 2 2 3 6 2" xfId="19230" xr:uid="{00000000-0005-0000-0000-000064530000}"/>
    <cellStyle name="쉼표 [0] 3 6 2 2 3 6 2 2" xfId="19231" xr:uid="{00000000-0005-0000-0000-000065530000}"/>
    <cellStyle name="쉼표 [0] 3 6 2 2 3 6 3" xfId="19232" xr:uid="{00000000-0005-0000-0000-000066530000}"/>
    <cellStyle name="쉼표 [0] 3 6 2 2 3 7" xfId="19233" xr:uid="{00000000-0005-0000-0000-000067530000}"/>
    <cellStyle name="쉼표 [0] 3 6 2 2 3 7 2" xfId="19234" xr:uid="{00000000-0005-0000-0000-000068530000}"/>
    <cellStyle name="쉼표 [0] 3 6 2 2 3 8" xfId="19235" xr:uid="{00000000-0005-0000-0000-000069530000}"/>
    <cellStyle name="쉼표 [0] 3 6 2 2 4" xfId="19236" xr:uid="{00000000-0005-0000-0000-00006A530000}"/>
    <cellStyle name="쉼표 [0] 3 6 2 2 4 2" xfId="19237" xr:uid="{00000000-0005-0000-0000-00006B530000}"/>
    <cellStyle name="쉼표 [0] 3 6 2 2 4 2 2" xfId="19238" xr:uid="{00000000-0005-0000-0000-00006C530000}"/>
    <cellStyle name="쉼표 [0] 3 6 2 2 4 2 2 2" xfId="19239" xr:uid="{00000000-0005-0000-0000-00006D530000}"/>
    <cellStyle name="쉼표 [0] 3 6 2 2 4 2 2 2 2" xfId="19240" xr:uid="{00000000-0005-0000-0000-00006E530000}"/>
    <cellStyle name="쉼표 [0] 3 6 2 2 4 2 2 2 2 2" xfId="19241" xr:uid="{00000000-0005-0000-0000-00006F530000}"/>
    <cellStyle name="쉼표 [0] 3 6 2 2 4 2 2 2 3" xfId="19242" xr:uid="{00000000-0005-0000-0000-000070530000}"/>
    <cellStyle name="쉼표 [0] 3 6 2 2 4 2 2 3" xfId="19243" xr:uid="{00000000-0005-0000-0000-000071530000}"/>
    <cellStyle name="쉼표 [0] 3 6 2 2 4 2 2 3 2" xfId="19244" xr:uid="{00000000-0005-0000-0000-000072530000}"/>
    <cellStyle name="쉼표 [0] 3 6 2 2 4 2 2 3 2 2" xfId="19245" xr:uid="{00000000-0005-0000-0000-000073530000}"/>
    <cellStyle name="쉼표 [0] 3 6 2 2 4 2 2 3 3" xfId="19246" xr:uid="{00000000-0005-0000-0000-000074530000}"/>
    <cellStyle name="쉼표 [0] 3 6 2 2 4 2 2 4" xfId="19247" xr:uid="{00000000-0005-0000-0000-000075530000}"/>
    <cellStyle name="쉼표 [0] 3 6 2 2 4 2 2 4 2" xfId="19248" xr:uid="{00000000-0005-0000-0000-000076530000}"/>
    <cellStyle name="쉼표 [0] 3 6 2 2 4 2 2 5" xfId="19249" xr:uid="{00000000-0005-0000-0000-000077530000}"/>
    <cellStyle name="쉼표 [0] 3 6 2 2 4 2 3" xfId="19250" xr:uid="{00000000-0005-0000-0000-000078530000}"/>
    <cellStyle name="쉼표 [0] 3 6 2 2 4 2 3 2" xfId="19251" xr:uid="{00000000-0005-0000-0000-000079530000}"/>
    <cellStyle name="쉼표 [0] 3 6 2 2 4 2 3 2 2" xfId="19252" xr:uid="{00000000-0005-0000-0000-00007A530000}"/>
    <cellStyle name="쉼표 [0] 3 6 2 2 4 2 3 3" xfId="19253" xr:uid="{00000000-0005-0000-0000-00007B530000}"/>
    <cellStyle name="쉼표 [0] 3 6 2 2 4 2 4" xfId="19254" xr:uid="{00000000-0005-0000-0000-00007C530000}"/>
    <cellStyle name="쉼표 [0] 3 6 2 2 4 2 4 2" xfId="19255" xr:uid="{00000000-0005-0000-0000-00007D530000}"/>
    <cellStyle name="쉼표 [0] 3 6 2 2 4 2 4 2 2" xfId="19256" xr:uid="{00000000-0005-0000-0000-00007E530000}"/>
    <cellStyle name="쉼표 [0] 3 6 2 2 4 2 4 3" xfId="19257" xr:uid="{00000000-0005-0000-0000-00007F530000}"/>
    <cellStyle name="쉼표 [0] 3 6 2 2 4 2 5" xfId="19258" xr:uid="{00000000-0005-0000-0000-000080530000}"/>
    <cellStyle name="쉼표 [0] 3 6 2 2 4 2 5 2" xfId="19259" xr:uid="{00000000-0005-0000-0000-000081530000}"/>
    <cellStyle name="쉼표 [0] 3 6 2 2 4 2 6" xfId="19260" xr:uid="{00000000-0005-0000-0000-000082530000}"/>
    <cellStyle name="쉼표 [0] 3 6 2 2 4 3" xfId="19261" xr:uid="{00000000-0005-0000-0000-000083530000}"/>
    <cellStyle name="쉼표 [0] 3 6 2 2 4 3 2" xfId="19262" xr:uid="{00000000-0005-0000-0000-000084530000}"/>
    <cellStyle name="쉼표 [0] 3 6 2 2 4 3 2 2" xfId="19263" xr:uid="{00000000-0005-0000-0000-000085530000}"/>
    <cellStyle name="쉼표 [0] 3 6 2 2 4 3 2 2 2" xfId="19264" xr:uid="{00000000-0005-0000-0000-000086530000}"/>
    <cellStyle name="쉼표 [0] 3 6 2 2 4 3 2 3" xfId="19265" xr:uid="{00000000-0005-0000-0000-000087530000}"/>
    <cellStyle name="쉼표 [0] 3 6 2 2 4 3 3" xfId="19266" xr:uid="{00000000-0005-0000-0000-000088530000}"/>
    <cellStyle name="쉼표 [0] 3 6 2 2 4 3 3 2" xfId="19267" xr:uid="{00000000-0005-0000-0000-000089530000}"/>
    <cellStyle name="쉼표 [0] 3 6 2 2 4 3 3 2 2" xfId="19268" xr:uid="{00000000-0005-0000-0000-00008A530000}"/>
    <cellStyle name="쉼표 [0] 3 6 2 2 4 3 3 3" xfId="19269" xr:uid="{00000000-0005-0000-0000-00008B530000}"/>
    <cellStyle name="쉼표 [0] 3 6 2 2 4 3 4" xfId="19270" xr:uid="{00000000-0005-0000-0000-00008C530000}"/>
    <cellStyle name="쉼표 [0] 3 6 2 2 4 3 4 2" xfId="19271" xr:uid="{00000000-0005-0000-0000-00008D530000}"/>
    <cellStyle name="쉼표 [0] 3 6 2 2 4 3 5" xfId="19272" xr:uid="{00000000-0005-0000-0000-00008E530000}"/>
    <cellStyle name="쉼표 [0] 3 6 2 2 4 4" xfId="19273" xr:uid="{00000000-0005-0000-0000-00008F530000}"/>
    <cellStyle name="쉼표 [0] 3 6 2 2 4 4 2" xfId="19274" xr:uid="{00000000-0005-0000-0000-000090530000}"/>
    <cellStyle name="쉼표 [0] 3 6 2 2 4 4 2 2" xfId="19275" xr:uid="{00000000-0005-0000-0000-000091530000}"/>
    <cellStyle name="쉼표 [0] 3 6 2 2 4 4 2 2 2" xfId="19276" xr:uid="{00000000-0005-0000-0000-000092530000}"/>
    <cellStyle name="쉼표 [0] 3 6 2 2 4 4 2 3" xfId="19277" xr:uid="{00000000-0005-0000-0000-000093530000}"/>
    <cellStyle name="쉼표 [0] 3 6 2 2 4 4 3" xfId="19278" xr:uid="{00000000-0005-0000-0000-000094530000}"/>
    <cellStyle name="쉼표 [0] 3 6 2 2 4 4 3 2" xfId="19279" xr:uid="{00000000-0005-0000-0000-000095530000}"/>
    <cellStyle name="쉼표 [0] 3 6 2 2 4 4 3 2 2" xfId="19280" xr:uid="{00000000-0005-0000-0000-000096530000}"/>
    <cellStyle name="쉼표 [0] 3 6 2 2 4 4 3 3" xfId="19281" xr:uid="{00000000-0005-0000-0000-000097530000}"/>
    <cellStyle name="쉼표 [0] 3 6 2 2 4 4 4" xfId="19282" xr:uid="{00000000-0005-0000-0000-000098530000}"/>
    <cellStyle name="쉼표 [0] 3 6 2 2 4 4 4 2" xfId="19283" xr:uid="{00000000-0005-0000-0000-000099530000}"/>
    <cellStyle name="쉼표 [0] 3 6 2 2 4 4 5" xfId="19284" xr:uid="{00000000-0005-0000-0000-00009A530000}"/>
    <cellStyle name="쉼표 [0] 3 6 2 2 4 5" xfId="19285" xr:uid="{00000000-0005-0000-0000-00009B530000}"/>
    <cellStyle name="쉼표 [0] 3 6 2 2 4 5 2" xfId="19286" xr:uid="{00000000-0005-0000-0000-00009C530000}"/>
    <cellStyle name="쉼표 [0] 3 6 2 2 4 5 2 2" xfId="19287" xr:uid="{00000000-0005-0000-0000-00009D530000}"/>
    <cellStyle name="쉼표 [0] 3 6 2 2 4 5 3" xfId="19288" xr:uid="{00000000-0005-0000-0000-00009E530000}"/>
    <cellStyle name="쉼표 [0] 3 6 2 2 4 6" xfId="19289" xr:uid="{00000000-0005-0000-0000-00009F530000}"/>
    <cellStyle name="쉼표 [0] 3 6 2 2 4 6 2" xfId="19290" xr:uid="{00000000-0005-0000-0000-0000A0530000}"/>
    <cellStyle name="쉼표 [0] 3 6 2 2 4 6 2 2" xfId="19291" xr:uid="{00000000-0005-0000-0000-0000A1530000}"/>
    <cellStyle name="쉼표 [0] 3 6 2 2 4 6 3" xfId="19292" xr:uid="{00000000-0005-0000-0000-0000A2530000}"/>
    <cellStyle name="쉼표 [0] 3 6 2 2 4 7" xfId="19293" xr:uid="{00000000-0005-0000-0000-0000A3530000}"/>
    <cellStyle name="쉼표 [0] 3 6 2 2 4 7 2" xfId="19294" xr:uid="{00000000-0005-0000-0000-0000A4530000}"/>
    <cellStyle name="쉼표 [0] 3 6 2 2 4 8" xfId="19295" xr:uid="{00000000-0005-0000-0000-0000A5530000}"/>
    <cellStyle name="쉼표 [0] 3 6 2 2 5" xfId="19296" xr:uid="{00000000-0005-0000-0000-0000A6530000}"/>
    <cellStyle name="쉼표 [0] 3 6 2 2 5 2" xfId="19297" xr:uid="{00000000-0005-0000-0000-0000A7530000}"/>
    <cellStyle name="쉼표 [0] 3 6 2 2 5 2 2" xfId="19298" xr:uid="{00000000-0005-0000-0000-0000A8530000}"/>
    <cellStyle name="쉼표 [0] 3 6 2 2 5 2 2 2" xfId="19299" xr:uid="{00000000-0005-0000-0000-0000A9530000}"/>
    <cellStyle name="쉼표 [0] 3 6 2 2 5 2 2 2 2" xfId="19300" xr:uid="{00000000-0005-0000-0000-0000AA530000}"/>
    <cellStyle name="쉼표 [0] 3 6 2 2 5 2 2 3" xfId="19301" xr:uid="{00000000-0005-0000-0000-0000AB530000}"/>
    <cellStyle name="쉼표 [0] 3 6 2 2 5 2 3" xfId="19302" xr:uid="{00000000-0005-0000-0000-0000AC530000}"/>
    <cellStyle name="쉼표 [0] 3 6 2 2 5 2 3 2" xfId="19303" xr:uid="{00000000-0005-0000-0000-0000AD530000}"/>
    <cellStyle name="쉼표 [0] 3 6 2 2 5 2 3 2 2" xfId="19304" xr:uid="{00000000-0005-0000-0000-0000AE530000}"/>
    <cellStyle name="쉼표 [0] 3 6 2 2 5 2 3 3" xfId="19305" xr:uid="{00000000-0005-0000-0000-0000AF530000}"/>
    <cellStyle name="쉼표 [0] 3 6 2 2 5 2 4" xfId="19306" xr:uid="{00000000-0005-0000-0000-0000B0530000}"/>
    <cellStyle name="쉼표 [0] 3 6 2 2 5 2 4 2" xfId="19307" xr:uid="{00000000-0005-0000-0000-0000B1530000}"/>
    <cellStyle name="쉼표 [0] 3 6 2 2 5 2 5" xfId="19308" xr:uid="{00000000-0005-0000-0000-0000B2530000}"/>
    <cellStyle name="쉼표 [0] 3 6 2 2 5 3" xfId="19309" xr:uid="{00000000-0005-0000-0000-0000B3530000}"/>
    <cellStyle name="쉼표 [0] 3 6 2 2 5 3 2" xfId="19310" xr:uid="{00000000-0005-0000-0000-0000B4530000}"/>
    <cellStyle name="쉼표 [0] 3 6 2 2 5 3 2 2" xfId="19311" xr:uid="{00000000-0005-0000-0000-0000B5530000}"/>
    <cellStyle name="쉼표 [0] 3 6 2 2 5 3 3" xfId="19312" xr:uid="{00000000-0005-0000-0000-0000B6530000}"/>
    <cellStyle name="쉼표 [0] 3 6 2 2 5 4" xfId="19313" xr:uid="{00000000-0005-0000-0000-0000B7530000}"/>
    <cellStyle name="쉼표 [0] 3 6 2 2 5 4 2" xfId="19314" xr:uid="{00000000-0005-0000-0000-0000B8530000}"/>
    <cellStyle name="쉼표 [0] 3 6 2 2 5 4 2 2" xfId="19315" xr:uid="{00000000-0005-0000-0000-0000B9530000}"/>
    <cellStyle name="쉼표 [0] 3 6 2 2 5 4 3" xfId="19316" xr:uid="{00000000-0005-0000-0000-0000BA530000}"/>
    <cellStyle name="쉼표 [0] 3 6 2 2 5 5" xfId="19317" xr:uid="{00000000-0005-0000-0000-0000BB530000}"/>
    <cellStyle name="쉼표 [0] 3 6 2 2 5 5 2" xfId="19318" xr:uid="{00000000-0005-0000-0000-0000BC530000}"/>
    <cellStyle name="쉼표 [0] 3 6 2 2 5 6" xfId="19319" xr:uid="{00000000-0005-0000-0000-0000BD530000}"/>
    <cellStyle name="쉼표 [0] 3 6 2 2 6" xfId="19320" xr:uid="{00000000-0005-0000-0000-0000BE530000}"/>
    <cellStyle name="쉼표 [0] 3 6 2 2 6 2" xfId="19321" xr:uid="{00000000-0005-0000-0000-0000BF530000}"/>
    <cellStyle name="쉼표 [0] 3 6 2 2 6 2 2" xfId="19322" xr:uid="{00000000-0005-0000-0000-0000C0530000}"/>
    <cellStyle name="쉼표 [0] 3 6 2 2 6 2 2 2" xfId="19323" xr:uid="{00000000-0005-0000-0000-0000C1530000}"/>
    <cellStyle name="쉼표 [0] 3 6 2 2 6 2 3" xfId="19324" xr:uid="{00000000-0005-0000-0000-0000C2530000}"/>
    <cellStyle name="쉼표 [0] 3 6 2 2 6 3" xfId="19325" xr:uid="{00000000-0005-0000-0000-0000C3530000}"/>
    <cellStyle name="쉼표 [0] 3 6 2 2 6 3 2" xfId="19326" xr:uid="{00000000-0005-0000-0000-0000C4530000}"/>
    <cellStyle name="쉼표 [0] 3 6 2 2 6 3 2 2" xfId="19327" xr:uid="{00000000-0005-0000-0000-0000C5530000}"/>
    <cellStyle name="쉼표 [0] 3 6 2 2 6 3 3" xfId="19328" xr:uid="{00000000-0005-0000-0000-0000C6530000}"/>
    <cellStyle name="쉼표 [0] 3 6 2 2 6 4" xfId="19329" xr:uid="{00000000-0005-0000-0000-0000C7530000}"/>
    <cellStyle name="쉼표 [0] 3 6 2 2 6 4 2" xfId="19330" xr:uid="{00000000-0005-0000-0000-0000C8530000}"/>
    <cellStyle name="쉼표 [0] 3 6 2 2 6 5" xfId="19331" xr:uid="{00000000-0005-0000-0000-0000C9530000}"/>
    <cellStyle name="쉼표 [0] 3 6 2 2 7" xfId="19332" xr:uid="{00000000-0005-0000-0000-0000CA530000}"/>
    <cellStyle name="쉼표 [0] 3 6 2 2 7 2" xfId="19333" xr:uid="{00000000-0005-0000-0000-0000CB530000}"/>
    <cellStyle name="쉼표 [0] 3 6 2 2 7 2 2" xfId="19334" xr:uid="{00000000-0005-0000-0000-0000CC530000}"/>
    <cellStyle name="쉼표 [0] 3 6 2 2 7 2 2 2" xfId="19335" xr:uid="{00000000-0005-0000-0000-0000CD530000}"/>
    <cellStyle name="쉼표 [0] 3 6 2 2 7 2 3" xfId="19336" xr:uid="{00000000-0005-0000-0000-0000CE530000}"/>
    <cellStyle name="쉼표 [0] 3 6 2 2 7 3" xfId="19337" xr:uid="{00000000-0005-0000-0000-0000CF530000}"/>
    <cellStyle name="쉼표 [0] 3 6 2 2 7 3 2" xfId="19338" xr:uid="{00000000-0005-0000-0000-0000D0530000}"/>
    <cellStyle name="쉼표 [0] 3 6 2 2 7 3 2 2" xfId="19339" xr:uid="{00000000-0005-0000-0000-0000D1530000}"/>
    <cellStyle name="쉼표 [0] 3 6 2 2 7 3 3" xfId="19340" xr:uid="{00000000-0005-0000-0000-0000D2530000}"/>
    <cellStyle name="쉼표 [0] 3 6 2 2 7 4" xfId="19341" xr:uid="{00000000-0005-0000-0000-0000D3530000}"/>
    <cellStyle name="쉼표 [0] 3 6 2 2 7 4 2" xfId="19342" xr:uid="{00000000-0005-0000-0000-0000D4530000}"/>
    <cellStyle name="쉼표 [0] 3 6 2 2 7 5" xfId="19343" xr:uid="{00000000-0005-0000-0000-0000D5530000}"/>
    <cellStyle name="쉼표 [0] 3 6 2 2 8" xfId="19344" xr:uid="{00000000-0005-0000-0000-0000D6530000}"/>
    <cellStyle name="쉼표 [0] 3 6 2 2 8 2" xfId="19345" xr:uid="{00000000-0005-0000-0000-0000D7530000}"/>
    <cellStyle name="쉼표 [0] 3 6 2 2 8 2 2" xfId="19346" xr:uid="{00000000-0005-0000-0000-0000D8530000}"/>
    <cellStyle name="쉼표 [0] 3 6 2 2 8 3" xfId="19347" xr:uid="{00000000-0005-0000-0000-0000D9530000}"/>
    <cellStyle name="쉼표 [0] 3 6 2 2 9" xfId="19348" xr:uid="{00000000-0005-0000-0000-0000DA530000}"/>
    <cellStyle name="쉼표 [0] 3 6 2 2 9 2" xfId="19349" xr:uid="{00000000-0005-0000-0000-0000DB530000}"/>
    <cellStyle name="쉼표 [0] 3 6 2 2 9 2 2" xfId="19350" xr:uid="{00000000-0005-0000-0000-0000DC530000}"/>
    <cellStyle name="쉼표 [0] 3 6 2 2 9 3" xfId="19351" xr:uid="{00000000-0005-0000-0000-0000DD530000}"/>
    <cellStyle name="쉼표 [0] 3 6 2 3" xfId="19352" xr:uid="{00000000-0005-0000-0000-0000DE530000}"/>
    <cellStyle name="쉼표 [0] 3 6 2 3 10" xfId="19353" xr:uid="{00000000-0005-0000-0000-0000DF530000}"/>
    <cellStyle name="쉼표 [0] 3 6 2 3 11" xfId="39761" xr:uid="{00000000-0005-0000-0000-0000E0530000}"/>
    <cellStyle name="쉼표 [0] 3 6 2 3 2" xfId="19354" xr:uid="{00000000-0005-0000-0000-0000E1530000}"/>
    <cellStyle name="쉼표 [0] 3 6 2 3 2 2" xfId="19355" xr:uid="{00000000-0005-0000-0000-0000E2530000}"/>
    <cellStyle name="쉼표 [0] 3 6 2 3 2 2 2" xfId="19356" xr:uid="{00000000-0005-0000-0000-0000E3530000}"/>
    <cellStyle name="쉼표 [0] 3 6 2 3 2 2 2 2" xfId="19357" xr:uid="{00000000-0005-0000-0000-0000E4530000}"/>
    <cellStyle name="쉼표 [0] 3 6 2 3 2 2 2 2 2" xfId="19358" xr:uid="{00000000-0005-0000-0000-0000E5530000}"/>
    <cellStyle name="쉼표 [0] 3 6 2 3 2 2 2 2 2 2" xfId="19359" xr:uid="{00000000-0005-0000-0000-0000E6530000}"/>
    <cellStyle name="쉼표 [0] 3 6 2 3 2 2 2 2 3" xfId="19360" xr:uid="{00000000-0005-0000-0000-0000E7530000}"/>
    <cellStyle name="쉼표 [0] 3 6 2 3 2 2 2 3" xfId="19361" xr:uid="{00000000-0005-0000-0000-0000E8530000}"/>
    <cellStyle name="쉼표 [0] 3 6 2 3 2 2 2 3 2" xfId="19362" xr:uid="{00000000-0005-0000-0000-0000E9530000}"/>
    <cellStyle name="쉼표 [0] 3 6 2 3 2 2 2 3 2 2" xfId="19363" xr:uid="{00000000-0005-0000-0000-0000EA530000}"/>
    <cellStyle name="쉼표 [0] 3 6 2 3 2 2 2 3 3" xfId="19364" xr:uid="{00000000-0005-0000-0000-0000EB530000}"/>
    <cellStyle name="쉼표 [0] 3 6 2 3 2 2 2 4" xfId="19365" xr:uid="{00000000-0005-0000-0000-0000EC530000}"/>
    <cellStyle name="쉼표 [0] 3 6 2 3 2 2 2 4 2" xfId="19366" xr:uid="{00000000-0005-0000-0000-0000ED530000}"/>
    <cellStyle name="쉼표 [0] 3 6 2 3 2 2 2 5" xfId="19367" xr:uid="{00000000-0005-0000-0000-0000EE530000}"/>
    <cellStyle name="쉼표 [0] 3 6 2 3 2 2 3" xfId="19368" xr:uid="{00000000-0005-0000-0000-0000EF530000}"/>
    <cellStyle name="쉼표 [0] 3 6 2 3 2 2 3 2" xfId="19369" xr:uid="{00000000-0005-0000-0000-0000F0530000}"/>
    <cellStyle name="쉼표 [0] 3 6 2 3 2 2 3 2 2" xfId="19370" xr:uid="{00000000-0005-0000-0000-0000F1530000}"/>
    <cellStyle name="쉼표 [0] 3 6 2 3 2 2 3 3" xfId="19371" xr:uid="{00000000-0005-0000-0000-0000F2530000}"/>
    <cellStyle name="쉼표 [0] 3 6 2 3 2 2 4" xfId="19372" xr:uid="{00000000-0005-0000-0000-0000F3530000}"/>
    <cellStyle name="쉼표 [0] 3 6 2 3 2 2 4 2" xfId="19373" xr:uid="{00000000-0005-0000-0000-0000F4530000}"/>
    <cellStyle name="쉼표 [0] 3 6 2 3 2 2 4 2 2" xfId="19374" xr:uid="{00000000-0005-0000-0000-0000F5530000}"/>
    <cellStyle name="쉼표 [0] 3 6 2 3 2 2 4 3" xfId="19375" xr:uid="{00000000-0005-0000-0000-0000F6530000}"/>
    <cellStyle name="쉼표 [0] 3 6 2 3 2 2 5" xfId="19376" xr:uid="{00000000-0005-0000-0000-0000F7530000}"/>
    <cellStyle name="쉼표 [0] 3 6 2 3 2 2 5 2" xfId="19377" xr:uid="{00000000-0005-0000-0000-0000F8530000}"/>
    <cellStyle name="쉼표 [0] 3 6 2 3 2 2 6" xfId="19378" xr:uid="{00000000-0005-0000-0000-0000F9530000}"/>
    <cellStyle name="쉼표 [0] 3 6 2 3 2 3" xfId="19379" xr:uid="{00000000-0005-0000-0000-0000FA530000}"/>
    <cellStyle name="쉼표 [0] 3 6 2 3 2 3 2" xfId="19380" xr:uid="{00000000-0005-0000-0000-0000FB530000}"/>
    <cellStyle name="쉼표 [0] 3 6 2 3 2 3 2 2" xfId="19381" xr:uid="{00000000-0005-0000-0000-0000FC530000}"/>
    <cellStyle name="쉼표 [0] 3 6 2 3 2 3 2 2 2" xfId="19382" xr:uid="{00000000-0005-0000-0000-0000FD530000}"/>
    <cellStyle name="쉼표 [0] 3 6 2 3 2 3 2 3" xfId="19383" xr:uid="{00000000-0005-0000-0000-0000FE530000}"/>
    <cellStyle name="쉼표 [0] 3 6 2 3 2 3 3" xfId="19384" xr:uid="{00000000-0005-0000-0000-0000FF530000}"/>
    <cellStyle name="쉼표 [0] 3 6 2 3 2 3 3 2" xfId="19385" xr:uid="{00000000-0005-0000-0000-000000540000}"/>
    <cellStyle name="쉼표 [0] 3 6 2 3 2 3 3 2 2" xfId="19386" xr:uid="{00000000-0005-0000-0000-000001540000}"/>
    <cellStyle name="쉼표 [0] 3 6 2 3 2 3 3 3" xfId="19387" xr:uid="{00000000-0005-0000-0000-000002540000}"/>
    <cellStyle name="쉼표 [0] 3 6 2 3 2 3 4" xfId="19388" xr:uid="{00000000-0005-0000-0000-000003540000}"/>
    <cellStyle name="쉼표 [0] 3 6 2 3 2 3 4 2" xfId="19389" xr:uid="{00000000-0005-0000-0000-000004540000}"/>
    <cellStyle name="쉼표 [0] 3 6 2 3 2 3 5" xfId="19390" xr:uid="{00000000-0005-0000-0000-000005540000}"/>
    <cellStyle name="쉼표 [0] 3 6 2 3 2 4" xfId="19391" xr:uid="{00000000-0005-0000-0000-000006540000}"/>
    <cellStyle name="쉼표 [0] 3 6 2 3 2 4 2" xfId="19392" xr:uid="{00000000-0005-0000-0000-000007540000}"/>
    <cellStyle name="쉼표 [0] 3 6 2 3 2 4 2 2" xfId="19393" xr:uid="{00000000-0005-0000-0000-000008540000}"/>
    <cellStyle name="쉼표 [0] 3 6 2 3 2 4 2 2 2" xfId="19394" xr:uid="{00000000-0005-0000-0000-000009540000}"/>
    <cellStyle name="쉼표 [0] 3 6 2 3 2 4 2 3" xfId="19395" xr:uid="{00000000-0005-0000-0000-00000A540000}"/>
    <cellStyle name="쉼표 [0] 3 6 2 3 2 4 3" xfId="19396" xr:uid="{00000000-0005-0000-0000-00000B540000}"/>
    <cellStyle name="쉼표 [0] 3 6 2 3 2 4 3 2" xfId="19397" xr:uid="{00000000-0005-0000-0000-00000C540000}"/>
    <cellStyle name="쉼표 [0] 3 6 2 3 2 4 3 2 2" xfId="19398" xr:uid="{00000000-0005-0000-0000-00000D540000}"/>
    <cellStyle name="쉼표 [0] 3 6 2 3 2 4 3 3" xfId="19399" xr:uid="{00000000-0005-0000-0000-00000E540000}"/>
    <cellStyle name="쉼표 [0] 3 6 2 3 2 4 4" xfId="19400" xr:uid="{00000000-0005-0000-0000-00000F540000}"/>
    <cellStyle name="쉼표 [0] 3 6 2 3 2 4 4 2" xfId="19401" xr:uid="{00000000-0005-0000-0000-000010540000}"/>
    <cellStyle name="쉼표 [0] 3 6 2 3 2 4 5" xfId="19402" xr:uid="{00000000-0005-0000-0000-000011540000}"/>
    <cellStyle name="쉼표 [0] 3 6 2 3 2 5" xfId="19403" xr:uid="{00000000-0005-0000-0000-000012540000}"/>
    <cellStyle name="쉼표 [0] 3 6 2 3 2 5 2" xfId="19404" xr:uid="{00000000-0005-0000-0000-000013540000}"/>
    <cellStyle name="쉼표 [0] 3 6 2 3 2 5 2 2" xfId="19405" xr:uid="{00000000-0005-0000-0000-000014540000}"/>
    <cellStyle name="쉼표 [0] 3 6 2 3 2 5 3" xfId="19406" xr:uid="{00000000-0005-0000-0000-000015540000}"/>
    <cellStyle name="쉼표 [0] 3 6 2 3 2 6" xfId="19407" xr:uid="{00000000-0005-0000-0000-000016540000}"/>
    <cellStyle name="쉼표 [0] 3 6 2 3 2 6 2" xfId="19408" xr:uid="{00000000-0005-0000-0000-000017540000}"/>
    <cellStyle name="쉼표 [0] 3 6 2 3 2 6 2 2" xfId="19409" xr:uid="{00000000-0005-0000-0000-000018540000}"/>
    <cellStyle name="쉼표 [0] 3 6 2 3 2 6 3" xfId="19410" xr:uid="{00000000-0005-0000-0000-000019540000}"/>
    <cellStyle name="쉼표 [0] 3 6 2 3 2 7" xfId="19411" xr:uid="{00000000-0005-0000-0000-00001A540000}"/>
    <cellStyle name="쉼표 [0] 3 6 2 3 2 7 2" xfId="19412" xr:uid="{00000000-0005-0000-0000-00001B540000}"/>
    <cellStyle name="쉼표 [0] 3 6 2 3 2 8" xfId="19413" xr:uid="{00000000-0005-0000-0000-00001C540000}"/>
    <cellStyle name="쉼표 [0] 3 6 2 3 2 9" xfId="39762" xr:uid="{00000000-0005-0000-0000-00001D540000}"/>
    <cellStyle name="쉼표 [0] 3 6 2 3 3" xfId="19414" xr:uid="{00000000-0005-0000-0000-00001E540000}"/>
    <cellStyle name="쉼표 [0] 3 6 2 3 3 2" xfId="19415" xr:uid="{00000000-0005-0000-0000-00001F540000}"/>
    <cellStyle name="쉼표 [0] 3 6 2 3 3 2 2" xfId="19416" xr:uid="{00000000-0005-0000-0000-000020540000}"/>
    <cellStyle name="쉼표 [0] 3 6 2 3 3 2 2 2" xfId="19417" xr:uid="{00000000-0005-0000-0000-000021540000}"/>
    <cellStyle name="쉼표 [0] 3 6 2 3 3 2 2 2 2" xfId="19418" xr:uid="{00000000-0005-0000-0000-000022540000}"/>
    <cellStyle name="쉼표 [0] 3 6 2 3 3 2 2 2 2 2" xfId="19419" xr:uid="{00000000-0005-0000-0000-000023540000}"/>
    <cellStyle name="쉼표 [0] 3 6 2 3 3 2 2 2 3" xfId="19420" xr:uid="{00000000-0005-0000-0000-000024540000}"/>
    <cellStyle name="쉼표 [0] 3 6 2 3 3 2 2 3" xfId="19421" xr:uid="{00000000-0005-0000-0000-000025540000}"/>
    <cellStyle name="쉼표 [0] 3 6 2 3 3 2 2 3 2" xfId="19422" xr:uid="{00000000-0005-0000-0000-000026540000}"/>
    <cellStyle name="쉼표 [0] 3 6 2 3 3 2 2 3 2 2" xfId="19423" xr:uid="{00000000-0005-0000-0000-000027540000}"/>
    <cellStyle name="쉼표 [0] 3 6 2 3 3 2 2 3 3" xfId="19424" xr:uid="{00000000-0005-0000-0000-000028540000}"/>
    <cellStyle name="쉼표 [0] 3 6 2 3 3 2 2 4" xfId="19425" xr:uid="{00000000-0005-0000-0000-000029540000}"/>
    <cellStyle name="쉼표 [0] 3 6 2 3 3 2 2 4 2" xfId="19426" xr:uid="{00000000-0005-0000-0000-00002A540000}"/>
    <cellStyle name="쉼표 [0] 3 6 2 3 3 2 2 5" xfId="19427" xr:uid="{00000000-0005-0000-0000-00002B540000}"/>
    <cellStyle name="쉼표 [0] 3 6 2 3 3 2 3" xfId="19428" xr:uid="{00000000-0005-0000-0000-00002C540000}"/>
    <cellStyle name="쉼표 [0] 3 6 2 3 3 2 3 2" xfId="19429" xr:uid="{00000000-0005-0000-0000-00002D540000}"/>
    <cellStyle name="쉼표 [0] 3 6 2 3 3 2 3 2 2" xfId="19430" xr:uid="{00000000-0005-0000-0000-00002E540000}"/>
    <cellStyle name="쉼표 [0] 3 6 2 3 3 2 3 3" xfId="19431" xr:uid="{00000000-0005-0000-0000-00002F540000}"/>
    <cellStyle name="쉼표 [0] 3 6 2 3 3 2 4" xfId="19432" xr:uid="{00000000-0005-0000-0000-000030540000}"/>
    <cellStyle name="쉼표 [0] 3 6 2 3 3 2 4 2" xfId="19433" xr:uid="{00000000-0005-0000-0000-000031540000}"/>
    <cellStyle name="쉼표 [0] 3 6 2 3 3 2 4 2 2" xfId="19434" xr:uid="{00000000-0005-0000-0000-000032540000}"/>
    <cellStyle name="쉼표 [0] 3 6 2 3 3 2 4 3" xfId="19435" xr:uid="{00000000-0005-0000-0000-000033540000}"/>
    <cellStyle name="쉼표 [0] 3 6 2 3 3 2 5" xfId="19436" xr:uid="{00000000-0005-0000-0000-000034540000}"/>
    <cellStyle name="쉼표 [0] 3 6 2 3 3 2 5 2" xfId="19437" xr:uid="{00000000-0005-0000-0000-000035540000}"/>
    <cellStyle name="쉼표 [0] 3 6 2 3 3 2 6" xfId="19438" xr:uid="{00000000-0005-0000-0000-000036540000}"/>
    <cellStyle name="쉼표 [0] 3 6 2 3 3 3" xfId="19439" xr:uid="{00000000-0005-0000-0000-000037540000}"/>
    <cellStyle name="쉼표 [0] 3 6 2 3 3 3 2" xfId="19440" xr:uid="{00000000-0005-0000-0000-000038540000}"/>
    <cellStyle name="쉼표 [0] 3 6 2 3 3 3 2 2" xfId="19441" xr:uid="{00000000-0005-0000-0000-000039540000}"/>
    <cellStyle name="쉼표 [0] 3 6 2 3 3 3 2 2 2" xfId="19442" xr:uid="{00000000-0005-0000-0000-00003A540000}"/>
    <cellStyle name="쉼표 [0] 3 6 2 3 3 3 2 3" xfId="19443" xr:uid="{00000000-0005-0000-0000-00003B540000}"/>
    <cellStyle name="쉼표 [0] 3 6 2 3 3 3 3" xfId="19444" xr:uid="{00000000-0005-0000-0000-00003C540000}"/>
    <cellStyle name="쉼표 [0] 3 6 2 3 3 3 3 2" xfId="19445" xr:uid="{00000000-0005-0000-0000-00003D540000}"/>
    <cellStyle name="쉼표 [0] 3 6 2 3 3 3 3 2 2" xfId="19446" xr:uid="{00000000-0005-0000-0000-00003E540000}"/>
    <cellStyle name="쉼표 [0] 3 6 2 3 3 3 3 3" xfId="19447" xr:uid="{00000000-0005-0000-0000-00003F540000}"/>
    <cellStyle name="쉼표 [0] 3 6 2 3 3 3 4" xfId="19448" xr:uid="{00000000-0005-0000-0000-000040540000}"/>
    <cellStyle name="쉼표 [0] 3 6 2 3 3 3 4 2" xfId="19449" xr:uid="{00000000-0005-0000-0000-000041540000}"/>
    <cellStyle name="쉼표 [0] 3 6 2 3 3 3 5" xfId="19450" xr:uid="{00000000-0005-0000-0000-000042540000}"/>
    <cellStyle name="쉼표 [0] 3 6 2 3 3 4" xfId="19451" xr:uid="{00000000-0005-0000-0000-000043540000}"/>
    <cellStyle name="쉼표 [0] 3 6 2 3 3 4 2" xfId="19452" xr:uid="{00000000-0005-0000-0000-000044540000}"/>
    <cellStyle name="쉼표 [0] 3 6 2 3 3 4 2 2" xfId="19453" xr:uid="{00000000-0005-0000-0000-000045540000}"/>
    <cellStyle name="쉼표 [0] 3 6 2 3 3 4 2 2 2" xfId="19454" xr:uid="{00000000-0005-0000-0000-000046540000}"/>
    <cellStyle name="쉼표 [0] 3 6 2 3 3 4 2 3" xfId="19455" xr:uid="{00000000-0005-0000-0000-000047540000}"/>
    <cellStyle name="쉼표 [0] 3 6 2 3 3 4 3" xfId="19456" xr:uid="{00000000-0005-0000-0000-000048540000}"/>
    <cellStyle name="쉼표 [0] 3 6 2 3 3 4 3 2" xfId="19457" xr:uid="{00000000-0005-0000-0000-000049540000}"/>
    <cellStyle name="쉼표 [0] 3 6 2 3 3 4 3 2 2" xfId="19458" xr:uid="{00000000-0005-0000-0000-00004A540000}"/>
    <cellStyle name="쉼표 [0] 3 6 2 3 3 4 3 3" xfId="19459" xr:uid="{00000000-0005-0000-0000-00004B540000}"/>
    <cellStyle name="쉼표 [0] 3 6 2 3 3 4 4" xfId="19460" xr:uid="{00000000-0005-0000-0000-00004C540000}"/>
    <cellStyle name="쉼표 [0] 3 6 2 3 3 4 4 2" xfId="19461" xr:uid="{00000000-0005-0000-0000-00004D540000}"/>
    <cellStyle name="쉼표 [0] 3 6 2 3 3 4 5" xfId="19462" xr:uid="{00000000-0005-0000-0000-00004E540000}"/>
    <cellStyle name="쉼표 [0] 3 6 2 3 3 5" xfId="19463" xr:uid="{00000000-0005-0000-0000-00004F540000}"/>
    <cellStyle name="쉼표 [0] 3 6 2 3 3 5 2" xfId="19464" xr:uid="{00000000-0005-0000-0000-000050540000}"/>
    <cellStyle name="쉼표 [0] 3 6 2 3 3 5 2 2" xfId="19465" xr:uid="{00000000-0005-0000-0000-000051540000}"/>
    <cellStyle name="쉼표 [0] 3 6 2 3 3 5 3" xfId="19466" xr:uid="{00000000-0005-0000-0000-000052540000}"/>
    <cellStyle name="쉼표 [0] 3 6 2 3 3 6" xfId="19467" xr:uid="{00000000-0005-0000-0000-000053540000}"/>
    <cellStyle name="쉼표 [0] 3 6 2 3 3 6 2" xfId="19468" xr:uid="{00000000-0005-0000-0000-000054540000}"/>
    <cellStyle name="쉼표 [0] 3 6 2 3 3 6 2 2" xfId="19469" xr:uid="{00000000-0005-0000-0000-000055540000}"/>
    <cellStyle name="쉼표 [0] 3 6 2 3 3 6 3" xfId="19470" xr:uid="{00000000-0005-0000-0000-000056540000}"/>
    <cellStyle name="쉼표 [0] 3 6 2 3 3 7" xfId="19471" xr:uid="{00000000-0005-0000-0000-000057540000}"/>
    <cellStyle name="쉼표 [0] 3 6 2 3 3 7 2" xfId="19472" xr:uid="{00000000-0005-0000-0000-000058540000}"/>
    <cellStyle name="쉼표 [0] 3 6 2 3 3 8" xfId="19473" xr:uid="{00000000-0005-0000-0000-000059540000}"/>
    <cellStyle name="쉼표 [0] 3 6 2 3 4" xfId="19474" xr:uid="{00000000-0005-0000-0000-00005A540000}"/>
    <cellStyle name="쉼표 [0] 3 6 2 3 4 2" xfId="19475" xr:uid="{00000000-0005-0000-0000-00005B540000}"/>
    <cellStyle name="쉼표 [0] 3 6 2 3 4 2 2" xfId="19476" xr:uid="{00000000-0005-0000-0000-00005C540000}"/>
    <cellStyle name="쉼표 [0] 3 6 2 3 4 2 2 2" xfId="19477" xr:uid="{00000000-0005-0000-0000-00005D540000}"/>
    <cellStyle name="쉼표 [0] 3 6 2 3 4 2 2 2 2" xfId="19478" xr:uid="{00000000-0005-0000-0000-00005E540000}"/>
    <cellStyle name="쉼표 [0] 3 6 2 3 4 2 2 3" xfId="19479" xr:uid="{00000000-0005-0000-0000-00005F540000}"/>
    <cellStyle name="쉼표 [0] 3 6 2 3 4 2 3" xfId="19480" xr:uid="{00000000-0005-0000-0000-000060540000}"/>
    <cellStyle name="쉼표 [0] 3 6 2 3 4 2 3 2" xfId="19481" xr:uid="{00000000-0005-0000-0000-000061540000}"/>
    <cellStyle name="쉼표 [0] 3 6 2 3 4 2 3 2 2" xfId="19482" xr:uid="{00000000-0005-0000-0000-000062540000}"/>
    <cellStyle name="쉼표 [0] 3 6 2 3 4 2 3 3" xfId="19483" xr:uid="{00000000-0005-0000-0000-000063540000}"/>
    <cellStyle name="쉼표 [0] 3 6 2 3 4 2 4" xfId="19484" xr:uid="{00000000-0005-0000-0000-000064540000}"/>
    <cellStyle name="쉼표 [0] 3 6 2 3 4 2 4 2" xfId="19485" xr:uid="{00000000-0005-0000-0000-000065540000}"/>
    <cellStyle name="쉼표 [0] 3 6 2 3 4 2 5" xfId="19486" xr:uid="{00000000-0005-0000-0000-000066540000}"/>
    <cellStyle name="쉼표 [0] 3 6 2 3 4 3" xfId="19487" xr:uid="{00000000-0005-0000-0000-000067540000}"/>
    <cellStyle name="쉼표 [0] 3 6 2 3 4 3 2" xfId="19488" xr:uid="{00000000-0005-0000-0000-000068540000}"/>
    <cellStyle name="쉼표 [0] 3 6 2 3 4 3 2 2" xfId="19489" xr:uid="{00000000-0005-0000-0000-000069540000}"/>
    <cellStyle name="쉼표 [0] 3 6 2 3 4 3 3" xfId="19490" xr:uid="{00000000-0005-0000-0000-00006A540000}"/>
    <cellStyle name="쉼표 [0] 3 6 2 3 4 4" xfId="19491" xr:uid="{00000000-0005-0000-0000-00006B540000}"/>
    <cellStyle name="쉼표 [0] 3 6 2 3 4 4 2" xfId="19492" xr:uid="{00000000-0005-0000-0000-00006C540000}"/>
    <cellStyle name="쉼표 [0] 3 6 2 3 4 4 2 2" xfId="19493" xr:uid="{00000000-0005-0000-0000-00006D540000}"/>
    <cellStyle name="쉼표 [0] 3 6 2 3 4 4 3" xfId="19494" xr:uid="{00000000-0005-0000-0000-00006E540000}"/>
    <cellStyle name="쉼표 [0] 3 6 2 3 4 5" xfId="19495" xr:uid="{00000000-0005-0000-0000-00006F540000}"/>
    <cellStyle name="쉼표 [0] 3 6 2 3 4 5 2" xfId="19496" xr:uid="{00000000-0005-0000-0000-000070540000}"/>
    <cellStyle name="쉼표 [0] 3 6 2 3 4 6" xfId="19497" xr:uid="{00000000-0005-0000-0000-000071540000}"/>
    <cellStyle name="쉼표 [0] 3 6 2 3 5" xfId="19498" xr:uid="{00000000-0005-0000-0000-000072540000}"/>
    <cellStyle name="쉼표 [0] 3 6 2 3 5 2" xfId="19499" xr:uid="{00000000-0005-0000-0000-000073540000}"/>
    <cellStyle name="쉼표 [0] 3 6 2 3 5 2 2" xfId="19500" xr:uid="{00000000-0005-0000-0000-000074540000}"/>
    <cellStyle name="쉼표 [0] 3 6 2 3 5 2 2 2" xfId="19501" xr:uid="{00000000-0005-0000-0000-000075540000}"/>
    <cellStyle name="쉼표 [0] 3 6 2 3 5 2 3" xfId="19502" xr:uid="{00000000-0005-0000-0000-000076540000}"/>
    <cellStyle name="쉼표 [0] 3 6 2 3 5 3" xfId="19503" xr:uid="{00000000-0005-0000-0000-000077540000}"/>
    <cellStyle name="쉼표 [0] 3 6 2 3 5 3 2" xfId="19504" xr:uid="{00000000-0005-0000-0000-000078540000}"/>
    <cellStyle name="쉼표 [0] 3 6 2 3 5 3 2 2" xfId="19505" xr:uid="{00000000-0005-0000-0000-000079540000}"/>
    <cellStyle name="쉼표 [0] 3 6 2 3 5 3 3" xfId="19506" xr:uid="{00000000-0005-0000-0000-00007A540000}"/>
    <cellStyle name="쉼표 [0] 3 6 2 3 5 4" xfId="19507" xr:uid="{00000000-0005-0000-0000-00007B540000}"/>
    <cellStyle name="쉼표 [0] 3 6 2 3 5 4 2" xfId="19508" xr:uid="{00000000-0005-0000-0000-00007C540000}"/>
    <cellStyle name="쉼표 [0] 3 6 2 3 5 5" xfId="19509" xr:uid="{00000000-0005-0000-0000-00007D540000}"/>
    <cellStyle name="쉼표 [0] 3 6 2 3 6" xfId="19510" xr:uid="{00000000-0005-0000-0000-00007E540000}"/>
    <cellStyle name="쉼표 [0] 3 6 2 3 6 2" xfId="19511" xr:uid="{00000000-0005-0000-0000-00007F540000}"/>
    <cellStyle name="쉼표 [0] 3 6 2 3 6 2 2" xfId="19512" xr:uid="{00000000-0005-0000-0000-000080540000}"/>
    <cellStyle name="쉼표 [0] 3 6 2 3 6 2 2 2" xfId="19513" xr:uid="{00000000-0005-0000-0000-000081540000}"/>
    <cellStyle name="쉼표 [0] 3 6 2 3 6 2 3" xfId="19514" xr:uid="{00000000-0005-0000-0000-000082540000}"/>
    <cellStyle name="쉼표 [0] 3 6 2 3 6 3" xfId="19515" xr:uid="{00000000-0005-0000-0000-000083540000}"/>
    <cellStyle name="쉼표 [0] 3 6 2 3 6 3 2" xfId="19516" xr:uid="{00000000-0005-0000-0000-000084540000}"/>
    <cellStyle name="쉼표 [0] 3 6 2 3 6 3 2 2" xfId="19517" xr:uid="{00000000-0005-0000-0000-000085540000}"/>
    <cellStyle name="쉼표 [0] 3 6 2 3 6 3 3" xfId="19518" xr:uid="{00000000-0005-0000-0000-000086540000}"/>
    <cellStyle name="쉼표 [0] 3 6 2 3 6 4" xfId="19519" xr:uid="{00000000-0005-0000-0000-000087540000}"/>
    <cellStyle name="쉼표 [0] 3 6 2 3 6 4 2" xfId="19520" xr:uid="{00000000-0005-0000-0000-000088540000}"/>
    <cellStyle name="쉼표 [0] 3 6 2 3 6 5" xfId="19521" xr:uid="{00000000-0005-0000-0000-000089540000}"/>
    <cellStyle name="쉼표 [0] 3 6 2 3 7" xfId="19522" xr:uid="{00000000-0005-0000-0000-00008A540000}"/>
    <cellStyle name="쉼표 [0] 3 6 2 3 7 2" xfId="19523" xr:uid="{00000000-0005-0000-0000-00008B540000}"/>
    <cellStyle name="쉼표 [0] 3 6 2 3 7 2 2" xfId="19524" xr:uid="{00000000-0005-0000-0000-00008C540000}"/>
    <cellStyle name="쉼표 [0] 3 6 2 3 7 3" xfId="19525" xr:uid="{00000000-0005-0000-0000-00008D540000}"/>
    <cellStyle name="쉼표 [0] 3 6 2 3 8" xfId="19526" xr:uid="{00000000-0005-0000-0000-00008E540000}"/>
    <cellStyle name="쉼표 [0] 3 6 2 3 8 2" xfId="19527" xr:uid="{00000000-0005-0000-0000-00008F540000}"/>
    <cellStyle name="쉼표 [0] 3 6 2 3 8 2 2" xfId="19528" xr:uid="{00000000-0005-0000-0000-000090540000}"/>
    <cellStyle name="쉼표 [0] 3 6 2 3 8 3" xfId="19529" xr:uid="{00000000-0005-0000-0000-000091540000}"/>
    <cellStyle name="쉼표 [0] 3 6 2 3 9" xfId="19530" xr:uid="{00000000-0005-0000-0000-000092540000}"/>
    <cellStyle name="쉼표 [0] 3 6 2 3 9 2" xfId="19531" xr:uid="{00000000-0005-0000-0000-000093540000}"/>
    <cellStyle name="쉼표 [0] 3 6 2 4" xfId="19532" xr:uid="{00000000-0005-0000-0000-000094540000}"/>
    <cellStyle name="쉼표 [0] 3 6 2 4 2" xfId="19533" xr:uid="{00000000-0005-0000-0000-000095540000}"/>
    <cellStyle name="쉼표 [0] 3 6 2 4 2 2" xfId="19534" xr:uid="{00000000-0005-0000-0000-000096540000}"/>
    <cellStyle name="쉼표 [0] 3 6 2 4 2 2 2" xfId="19535" xr:uid="{00000000-0005-0000-0000-000097540000}"/>
    <cellStyle name="쉼표 [0] 3 6 2 4 2 2 2 2" xfId="19536" xr:uid="{00000000-0005-0000-0000-000098540000}"/>
    <cellStyle name="쉼표 [0] 3 6 2 4 2 2 2 2 2" xfId="19537" xr:uid="{00000000-0005-0000-0000-000099540000}"/>
    <cellStyle name="쉼표 [0] 3 6 2 4 2 2 2 3" xfId="19538" xr:uid="{00000000-0005-0000-0000-00009A540000}"/>
    <cellStyle name="쉼표 [0] 3 6 2 4 2 2 3" xfId="19539" xr:uid="{00000000-0005-0000-0000-00009B540000}"/>
    <cellStyle name="쉼표 [0] 3 6 2 4 2 2 3 2" xfId="19540" xr:uid="{00000000-0005-0000-0000-00009C540000}"/>
    <cellStyle name="쉼표 [0] 3 6 2 4 2 2 3 2 2" xfId="19541" xr:uid="{00000000-0005-0000-0000-00009D540000}"/>
    <cellStyle name="쉼표 [0] 3 6 2 4 2 2 3 3" xfId="19542" xr:uid="{00000000-0005-0000-0000-00009E540000}"/>
    <cellStyle name="쉼표 [0] 3 6 2 4 2 2 4" xfId="19543" xr:uid="{00000000-0005-0000-0000-00009F540000}"/>
    <cellStyle name="쉼표 [0] 3 6 2 4 2 2 4 2" xfId="19544" xr:uid="{00000000-0005-0000-0000-0000A0540000}"/>
    <cellStyle name="쉼표 [0] 3 6 2 4 2 2 5" xfId="19545" xr:uid="{00000000-0005-0000-0000-0000A1540000}"/>
    <cellStyle name="쉼표 [0] 3 6 2 4 2 3" xfId="19546" xr:uid="{00000000-0005-0000-0000-0000A2540000}"/>
    <cellStyle name="쉼표 [0] 3 6 2 4 2 3 2" xfId="19547" xr:uid="{00000000-0005-0000-0000-0000A3540000}"/>
    <cellStyle name="쉼표 [0] 3 6 2 4 2 3 2 2" xfId="19548" xr:uid="{00000000-0005-0000-0000-0000A4540000}"/>
    <cellStyle name="쉼표 [0] 3 6 2 4 2 3 3" xfId="19549" xr:uid="{00000000-0005-0000-0000-0000A5540000}"/>
    <cellStyle name="쉼표 [0] 3 6 2 4 2 4" xfId="19550" xr:uid="{00000000-0005-0000-0000-0000A6540000}"/>
    <cellStyle name="쉼표 [0] 3 6 2 4 2 4 2" xfId="19551" xr:uid="{00000000-0005-0000-0000-0000A7540000}"/>
    <cellStyle name="쉼표 [0] 3 6 2 4 2 4 2 2" xfId="19552" xr:uid="{00000000-0005-0000-0000-0000A8540000}"/>
    <cellStyle name="쉼표 [0] 3 6 2 4 2 4 3" xfId="19553" xr:uid="{00000000-0005-0000-0000-0000A9540000}"/>
    <cellStyle name="쉼표 [0] 3 6 2 4 2 5" xfId="19554" xr:uid="{00000000-0005-0000-0000-0000AA540000}"/>
    <cellStyle name="쉼표 [0] 3 6 2 4 2 5 2" xfId="19555" xr:uid="{00000000-0005-0000-0000-0000AB540000}"/>
    <cellStyle name="쉼표 [0] 3 6 2 4 2 6" xfId="19556" xr:uid="{00000000-0005-0000-0000-0000AC540000}"/>
    <cellStyle name="쉼표 [0] 3 6 2 4 3" xfId="19557" xr:uid="{00000000-0005-0000-0000-0000AD540000}"/>
    <cellStyle name="쉼표 [0] 3 6 2 4 3 2" xfId="19558" xr:uid="{00000000-0005-0000-0000-0000AE540000}"/>
    <cellStyle name="쉼표 [0] 3 6 2 4 3 2 2" xfId="19559" xr:uid="{00000000-0005-0000-0000-0000AF540000}"/>
    <cellStyle name="쉼표 [0] 3 6 2 4 3 2 2 2" xfId="19560" xr:uid="{00000000-0005-0000-0000-0000B0540000}"/>
    <cellStyle name="쉼표 [0] 3 6 2 4 3 2 3" xfId="19561" xr:uid="{00000000-0005-0000-0000-0000B1540000}"/>
    <cellStyle name="쉼표 [0] 3 6 2 4 3 3" xfId="19562" xr:uid="{00000000-0005-0000-0000-0000B2540000}"/>
    <cellStyle name="쉼표 [0] 3 6 2 4 3 3 2" xfId="19563" xr:uid="{00000000-0005-0000-0000-0000B3540000}"/>
    <cellStyle name="쉼표 [0] 3 6 2 4 3 3 2 2" xfId="19564" xr:uid="{00000000-0005-0000-0000-0000B4540000}"/>
    <cellStyle name="쉼표 [0] 3 6 2 4 3 3 3" xfId="19565" xr:uid="{00000000-0005-0000-0000-0000B5540000}"/>
    <cellStyle name="쉼표 [0] 3 6 2 4 3 4" xfId="19566" xr:uid="{00000000-0005-0000-0000-0000B6540000}"/>
    <cellStyle name="쉼표 [0] 3 6 2 4 3 4 2" xfId="19567" xr:uid="{00000000-0005-0000-0000-0000B7540000}"/>
    <cellStyle name="쉼표 [0] 3 6 2 4 3 5" xfId="19568" xr:uid="{00000000-0005-0000-0000-0000B8540000}"/>
    <cellStyle name="쉼표 [0] 3 6 2 4 4" xfId="19569" xr:uid="{00000000-0005-0000-0000-0000B9540000}"/>
    <cellStyle name="쉼표 [0] 3 6 2 4 4 2" xfId="19570" xr:uid="{00000000-0005-0000-0000-0000BA540000}"/>
    <cellStyle name="쉼표 [0] 3 6 2 4 4 2 2" xfId="19571" xr:uid="{00000000-0005-0000-0000-0000BB540000}"/>
    <cellStyle name="쉼표 [0] 3 6 2 4 4 2 2 2" xfId="19572" xr:uid="{00000000-0005-0000-0000-0000BC540000}"/>
    <cellStyle name="쉼표 [0] 3 6 2 4 4 2 3" xfId="19573" xr:uid="{00000000-0005-0000-0000-0000BD540000}"/>
    <cellStyle name="쉼표 [0] 3 6 2 4 4 3" xfId="19574" xr:uid="{00000000-0005-0000-0000-0000BE540000}"/>
    <cellStyle name="쉼표 [0] 3 6 2 4 4 3 2" xfId="19575" xr:uid="{00000000-0005-0000-0000-0000BF540000}"/>
    <cellStyle name="쉼표 [0] 3 6 2 4 4 3 2 2" xfId="19576" xr:uid="{00000000-0005-0000-0000-0000C0540000}"/>
    <cellStyle name="쉼표 [0] 3 6 2 4 4 3 3" xfId="19577" xr:uid="{00000000-0005-0000-0000-0000C1540000}"/>
    <cellStyle name="쉼표 [0] 3 6 2 4 4 4" xfId="19578" xr:uid="{00000000-0005-0000-0000-0000C2540000}"/>
    <cellStyle name="쉼표 [0] 3 6 2 4 4 4 2" xfId="19579" xr:uid="{00000000-0005-0000-0000-0000C3540000}"/>
    <cellStyle name="쉼표 [0] 3 6 2 4 4 5" xfId="19580" xr:uid="{00000000-0005-0000-0000-0000C4540000}"/>
    <cellStyle name="쉼표 [0] 3 6 2 4 5" xfId="19581" xr:uid="{00000000-0005-0000-0000-0000C5540000}"/>
    <cellStyle name="쉼표 [0] 3 6 2 4 5 2" xfId="19582" xr:uid="{00000000-0005-0000-0000-0000C6540000}"/>
    <cellStyle name="쉼표 [0] 3 6 2 4 5 2 2" xfId="19583" xr:uid="{00000000-0005-0000-0000-0000C7540000}"/>
    <cellStyle name="쉼표 [0] 3 6 2 4 5 3" xfId="19584" xr:uid="{00000000-0005-0000-0000-0000C8540000}"/>
    <cellStyle name="쉼표 [0] 3 6 2 4 6" xfId="19585" xr:uid="{00000000-0005-0000-0000-0000C9540000}"/>
    <cellStyle name="쉼표 [0] 3 6 2 4 6 2" xfId="19586" xr:uid="{00000000-0005-0000-0000-0000CA540000}"/>
    <cellStyle name="쉼표 [0] 3 6 2 4 6 2 2" xfId="19587" xr:uid="{00000000-0005-0000-0000-0000CB540000}"/>
    <cellStyle name="쉼표 [0] 3 6 2 4 6 3" xfId="19588" xr:uid="{00000000-0005-0000-0000-0000CC540000}"/>
    <cellStyle name="쉼표 [0] 3 6 2 4 7" xfId="19589" xr:uid="{00000000-0005-0000-0000-0000CD540000}"/>
    <cellStyle name="쉼표 [0] 3 6 2 4 7 2" xfId="19590" xr:uid="{00000000-0005-0000-0000-0000CE540000}"/>
    <cellStyle name="쉼표 [0] 3 6 2 4 8" xfId="19591" xr:uid="{00000000-0005-0000-0000-0000CF540000}"/>
    <cellStyle name="쉼표 [0] 3 6 2 4 9" xfId="39763" xr:uid="{00000000-0005-0000-0000-0000D0540000}"/>
    <cellStyle name="쉼표 [0] 3 6 2 5" xfId="19592" xr:uid="{00000000-0005-0000-0000-0000D1540000}"/>
    <cellStyle name="쉼표 [0] 3 6 2 5 2" xfId="19593" xr:uid="{00000000-0005-0000-0000-0000D2540000}"/>
    <cellStyle name="쉼표 [0] 3 6 2 5 2 2" xfId="19594" xr:uid="{00000000-0005-0000-0000-0000D3540000}"/>
    <cellStyle name="쉼표 [0] 3 6 2 5 2 2 2" xfId="19595" xr:uid="{00000000-0005-0000-0000-0000D4540000}"/>
    <cellStyle name="쉼표 [0] 3 6 2 5 2 2 2 2" xfId="19596" xr:uid="{00000000-0005-0000-0000-0000D5540000}"/>
    <cellStyle name="쉼표 [0] 3 6 2 5 2 2 2 2 2" xfId="19597" xr:uid="{00000000-0005-0000-0000-0000D6540000}"/>
    <cellStyle name="쉼표 [0] 3 6 2 5 2 2 2 3" xfId="19598" xr:uid="{00000000-0005-0000-0000-0000D7540000}"/>
    <cellStyle name="쉼표 [0] 3 6 2 5 2 2 3" xfId="19599" xr:uid="{00000000-0005-0000-0000-0000D8540000}"/>
    <cellStyle name="쉼표 [0] 3 6 2 5 2 2 3 2" xfId="19600" xr:uid="{00000000-0005-0000-0000-0000D9540000}"/>
    <cellStyle name="쉼표 [0] 3 6 2 5 2 2 3 2 2" xfId="19601" xr:uid="{00000000-0005-0000-0000-0000DA540000}"/>
    <cellStyle name="쉼표 [0] 3 6 2 5 2 2 3 3" xfId="19602" xr:uid="{00000000-0005-0000-0000-0000DB540000}"/>
    <cellStyle name="쉼표 [0] 3 6 2 5 2 2 4" xfId="19603" xr:uid="{00000000-0005-0000-0000-0000DC540000}"/>
    <cellStyle name="쉼표 [0] 3 6 2 5 2 2 4 2" xfId="19604" xr:uid="{00000000-0005-0000-0000-0000DD540000}"/>
    <cellStyle name="쉼표 [0] 3 6 2 5 2 2 5" xfId="19605" xr:uid="{00000000-0005-0000-0000-0000DE540000}"/>
    <cellStyle name="쉼표 [0] 3 6 2 5 2 3" xfId="19606" xr:uid="{00000000-0005-0000-0000-0000DF540000}"/>
    <cellStyle name="쉼표 [0] 3 6 2 5 2 3 2" xfId="19607" xr:uid="{00000000-0005-0000-0000-0000E0540000}"/>
    <cellStyle name="쉼표 [0] 3 6 2 5 2 3 2 2" xfId="19608" xr:uid="{00000000-0005-0000-0000-0000E1540000}"/>
    <cellStyle name="쉼표 [0] 3 6 2 5 2 3 3" xfId="19609" xr:uid="{00000000-0005-0000-0000-0000E2540000}"/>
    <cellStyle name="쉼표 [0] 3 6 2 5 2 4" xfId="19610" xr:uid="{00000000-0005-0000-0000-0000E3540000}"/>
    <cellStyle name="쉼표 [0] 3 6 2 5 2 4 2" xfId="19611" xr:uid="{00000000-0005-0000-0000-0000E4540000}"/>
    <cellStyle name="쉼표 [0] 3 6 2 5 2 4 2 2" xfId="19612" xr:uid="{00000000-0005-0000-0000-0000E5540000}"/>
    <cellStyle name="쉼표 [0] 3 6 2 5 2 4 3" xfId="19613" xr:uid="{00000000-0005-0000-0000-0000E6540000}"/>
    <cellStyle name="쉼표 [0] 3 6 2 5 2 5" xfId="19614" xr:uid="{00000000-0005-0000-0000-0000E7540000}"/>
    <cellStyle name="쉼표 [0] 3 6 2 5 2 5 2" xfId="19615" xr:uid="{00000000-0005-0000-0000-0000E8540000}"/>
    <cellStyle name="쉼표 [0] 3 6 2 5 2 6" xfId="19616" xr:uid="{00000000-0005-0000-0000-0000E9540000}"/>
    <cellStyle name="쉼표 [0] 3 6 2 5 3" xfId="19617" xr:uid="{00000000-0005-0000-0000-0000EA540000}"/>
    <cellStyle name="쉼표 [0] 3 6 2 5 3 2" xfId="19618" xr:uid="{00000000-0005-0000-0000-0000EB540000}"/>
    <cellStyle name="쉼표 [0] 3 6 2 5 3 2 2" xfId="19619" xr:uid="{00000000-0005-0000-0000-0000EC540000}"/>
    <cellStyle name="쉼표 [0] 3 6 2 5 3 2 2 2" xfId="19620" xr:uid="{00000000-0005-0000-0000-0000ED540000}"/>
    <cellStyle name="쉼표 [0] 3 6 2 5 3 2 3" xfId="19621" xr:uid="{00000000-0005-0000-0000-0000EE540000}"/>
    <cellStyle name="쉼표 [0] 3 6 2 5 3 3" xfId="19622" xr:uid="{00000000-0005-0000-0000-0000EF540000}"/>
    <cellStyle name="쉼표 [0] 3 6 2 5 3 3 2" xfId="19623" xr:uid="{00000000-0005-0000-0000-0000F0540000}"/>
    <cellStyle name="쉼표 [0] 3 6 2 5 3 3 2 2" xfId="19624" xr:uid="{00000000-0005-0000-0000-0000F1540000}"/>
    <cellStyle name="쉼표 [0] 3 6 2 5 3 3 3" xfId="19625" xr:uid="{00000000-0005-0000-0000-0000F2540000}"/>
    <cellStyle name="쉼표 [0] 3 6 2 5 3 4" xfId="19626" xr:uid="{00000000-0005-0000-0000-0000F3540000}"/>
    <cellStyle name="쉼표 [0] 3 6 2 5 3 4 2" xfId="19627" xr:uid="{00000000-0005-0000-0000-0000F4540000}"/>
    <cellStyle name="쉼표 [0] 3 6 2 5 3 5" xfId="19628" xr:uid="{00000000-0005-0000-0000-0000F5540000}"/>
    <cellStyle name="쉼표 [0] 3 6 2 5 4" xfId="19629" xr:uid="{00000000-0005-0000-0000-0000F6540000}"/>
    <cellStyle name="쉼표 [0] 3 6 2 5 4 2" xfId="19630" xr:uid="{00000000-0005-0000-0000-0000F7540000}"/>
    <cellStyle name="쉼표 [0] 3 6 2 5 4 2 2" xfId="19631" xr:uid="{00000000-0005-0000-0000-0000F8540000}"/>
    <cellStyle name="쉼표 [0] 3 6 2 5 4 2 2 2" xfId="19632" xr:uid="{00000000-0005-0000-0000-0000F9540000}"/>
    <cellStyle name="쉼표 [0] 3 6 2 5 4 2 3" xfId="19633" xr:uid="{00000000-0005-0000-0000-0000FA540000}"/>
    <cellStyle name="쉼표 [0] 3 6 2 5 4 3" xfId="19634" xr:uid="{00000000-0005-0000-0000-0000FB540000}"/>
    <cellStyle name="쉼표 [0] 3 6 2 5 4 3 2" xfId="19635" xr:uid="{00000000-0005-0000-0000-0000FC540000}"/>
    <cellStyle name="쉼표 [0] 3 6 2 5 4 3 2 2" xfId="19636" xr:uid="{00000000-0005-0000-0000-0000FD540000}"/>
    <cellStyle name="쉼표 [0] 3 6 2 5 4 3 3" xfId="19637" xr:uid="{00000000-0005-0000-0000-0000FE540000}"/>
    <cellStyle name="쉼표 [0] 3 6 2 5 4 4" xfId="19638" xr:uid="{00000000-0005-0000-0000-0000FF540000}"/>
    <cellStyle name="쉼표 [0] 3 6 2 5 4 4 2" xfId="19639" xr:uid="{00000000-0005-0000-0000-000000550000}"/>
    <cellStyle name="쉼표 [0] 3 6 2 5 4 5" xfId="19640" xr:uid="{00000000-0005-0000-0000-000001550000}"/>
    <cellStyle name="쉼표 [0] 3 6 2 5 5" xfId="19641" xr:uid="{00000000-0005-0000-0000-000002550000}"/>
    <cellStyle name="쉼표 [0] 3 6 2 5 5 2" xfId="19642" xr:uid="{00000000-0005-0000-0000-000003550000}"/>
    <cellStyle name="쉼표 [0] 3 6 2 5 5 2 2" xfId="19643" xr:uid="{00000000-0005-0000-0000-000004550000}"/>
    <cellStyle name="쉼표 [0] 3 6 2 5 5 3" xfId="19644" xr:uid="{00000000-0005-0000-0000-000005550000}"/>
    <cellStyle name="쉼표 [0] 3 6 2 5 6" xfId="19645" xr:uid="{00000000-0005-0000-0000-000006550000}"/>
    <cellStyle name="쉼표 [0] 3 6 2 5 6 2" xfId="19646" xr:uid="{00000000-0005-0000-0000-000007550000}"/>
    <cellStyle name="쉼표 [0] 3 6 2 5 6 2 2" xfId="19647" xr:uid="{00000000-0005-0000-0000-000008550000}"/>
    <cellStyle name="쉼표 [0] 3 6 2 5 6 3" xfId="19648" xr:uid="{00000000-0005-0000-0000-000009550000}"/>
    <cellStyle name="쉼표 [0] 3 6 2 5 7" xfId="19649" xr:uid="{00000000-0005-0000-0000-00000A550000}"/>
    <cellStyle name="쉼표 [0] 3 6 2 5 7 2" xfId="19650" xr:uid="{00000000-0005-0000-0000-00000B550000}"/>
    <cellStyle name="쉼표 [0] 3 6 2 5 8" xfId="19651" xr:uid="{00000000-0005-0000-0000-00000C550000}"/>
    <cellStyle name="쉼표 [0] 3 6 2 6" xfId="19652" xr:uid="{00000000-0005-0000-0000-00000D550000}"/>
    <cellStyle name="쉼표 [0] 3 6 2 6 2" xfId="19653" xr:uid="{00000000-0005-0000-0000-00000E550000}"/>
    <cellStyle name="쉼표 [0] 3 6 2 6 2 2" xfId="19654" xr:uid="{00000000-0005-0000-0000-00000F550000}"/>
    <cellStyle name="쉼표 [0] 3 6 2 6 2 2 2" xfId="19655" xr:uid="{00000000-0005-0000-0000-000010550000}"/>
    <cellStyle name="쉼표 [0] 3 6 2 6 2 2 2 2" xfId="19656" xr:uid="{00000000-0005-0000-0000-000011550000}"/>
    <cellStyle name="쉼표 [0] 3 6 2 6 2 2 3" xfId="19657" xr:uid="{00000000-0005-0000-0000-000012550000}"/>
    <cellStyle name="쉼표 [0] 3 6 2 6 2 3" xfId="19658" xr:uid="{00000000-0005-0000-0000-000013550000}"/>
    <cellStyle name="쉼표 [0] 3 6 2 6 2 3 2" xfId="19659" xr:uid="{00000000-0005-0000-0000-000014550000}"/>
    <cellStyle name="쉼표 [0] 3 6 2 6 2 3 2 2" xfId="19660" xr:uid="{00000000-0005-0000-0000-000015550000}"/>
    <cellStyle name="쉼표 [0] 3 6 2 6 2 3 3" xfId="19661" xr:uid="{00000000-0005-0000-0000-000016550000}"/>
    <cellStyle name="쉼표 [0] 3 6 2 6 2 4" xfId="19662" xr:uid="{00000000-0005-0000-0000-000017550000}"/>
    <cellStyle name="쉼표 [0] 3 6 2 6 2 4 2" xfId="19663" xr:uid="{00000000-0005-0000-0000-000018550000}"/>
    <cellStyle name="쉼표 [0] 3 6 2 6 2 5" xfId="19664" xr:uid="{00000000-0005-0000-0000-000019550000}"/>
    <cellStyle name="쉼표 [0] 3 6 2 6 3" xfId="19665" xr:uid="{00000000-0005-0000-0000-00001A550000}"/>
    <cellStyle name="쉼표 [0] 3 6 2 6 3 2" xfId="19666" xr:uid="{00000000-0005-0000-0000-00001B550000}"/>
    <cellStyle name="쉼표 [0] 3 6 2 6 3 2 2" xfId="19667" xr:uid="{00000000-0005-0000-0000-00001C550000}"/>
    <cellStyle name="쉼표 [0] 3 6 2 6 3 3" xfId="19668" xr:uid="{00000000-0005-0000-0000-00001D550000}"/>
    <cellStyle name="쉼표 [0] 3 6 2 6 4" xfId="19669" xr:uid="{00000000-0005-0000-0000-00001E550000}"/>
    <cellStyle name="쉼표 [0] 3 6 2 6 4 2" xfId="19670" xr:uid="{00000000-0005-0000-0000-00001F550000}"/>
    <cellStyle name="쉼표 [0] 3 6 2 6 4 2 2" xfId="19671" xr:uid="{00000000-0005-0000-0000-000020550000}"/>
    <cellStyle name="쉼표 [0] 3 6 2 6 4 3" xfId="19672" xr:uid="{00000000-0005-0000-0000-000021550000}"/>
    <cellStyle name="쉼표 [0] 3 6 2 6 5" xfId="19673" xr:uid="{00000000-0005-0000-0000-000022550000}"/>
    <cellStyle name="쉼표 [0] 3 6 2 6 5 2" xfId="19674" xr:uid="{00000000-0005-0000-0000-000023550000}"/>
    <cellStyle name="쉼표 [0] 3 6 2 6 6" xfId="19675" xr:uid="{00000000-0005-0000-0000-000024550000}"/>
    <cellStyle name="쉼표 [0] 3 6 2 7" xfId="19676" xr:uid="{00000000-0005-0000-0000-000025550000}"/>
    <cellStyle name="쉼표 [0] 3 6 2 7 2" xfId="19677" xr:uid="{00000000-0005-0000-0000-000026550000}"/>
    <cellStyle name="쉼표 [0] 3 6 2 7 2 2" xfId="19678" xr:uid="{00000000-0005-0000-0000-000027550000}"/>
    <cellStyle name="쉼표 [0] 3 6 2 7 2 2 2" xfId="19679" xr:uid="{00000000-0005-0000-0000-000028550000}"/>
    <cellStyle name="쉼표 [0] 3 6 2 7 2 3" xfId="19680" xr:uid="{00000000-0005-0000-0000-000029550000}"/>
    <cellStyle name="쉼표 [0] 3 6 2 7 3" xfId="19681" xr:uid="{00000000-0005-0000-0000-00002A550000}"/>
    <cellStyle name="쉼표 [0] 3 6 2 7 3 2" xfId="19682" xr:uid="{00000000-0005-0000-0000-00002B550000}"/>
    <cellStyle name="쉼표 [0] 3 6 2 7 3 2 2" xfId="19683" xr:uid="{00000000-0005-0000-0000-00002C550000}"/>
    <cellStyle name="쉼표 [0] 3 6 2 7 3 3" xfId="19684" xr:uid="{00000000-0005-0000-0000-00002D550000}"/>
    <cellStyle name="쉼표 [0] 3 6 2 7 4" xfId="19685" xr:uid="{00000000-0005-0000-0000-00002E550000}"/>
    <cellStyle name="쉼표 [0] 3 6 2 7 4 2" xfId="19686" xr:uid="{00000000-0005-0000-0000-00002F550000}"/>
    <cellStyle name="쉼표 [0] 3 6 2 7 5" xfId="19687" xr:uid="{00000000-0005-0000-0000-000030550000}"/>
    <cellStyle name="쉼표 [0] 3 6 2 8" xfId="19688" xr:uid="{00000000-0005-0000-0000-000031550000}"/>
    <cellStyle name="쉼표 [0] 3 6 2 8 2" xfId="19689" xr:uid="{00000000-0005-0000-0000-000032550000}"/>
    <cellStyle name="쉼표 [0] 3 6 2 8 2 2" xfId="19690" xr:uid="{00000000-0005-0000-0000-000033550000}"/>
    <cellStyle name="쉼표 [0] 3 6 2 8 2 2 2" xfId="19691" xr:uid="{00000000-0005-0000-0000-000034550000}"/>
    <cellStyle name="쉼표 [0] 3 6 2 8 2 3" xfId="19692" xr:uid="{00000000-0005-0000-0000-000035550000}"/>
    <cellStyle name="쉼표 [0] 3 6 2 8 3" xfId="19693" xr:uid="{00000000-0005-0000-0000-000036550000}"/>
    <cellStyle name="쉼표 [0] 3 6 2 8 3 2" xfId="19694" xr:uid="{00000000-0005-0000-0000-000037550000}"/>
    <cellStyle name="쉼표 [0] 3 6 2 8 3 2 2" xfId="19695" xr:uid="{00000000-0005-0000-0000-000038550000}"/>
    <cellStyle name="쉼표 [0] 3 6 2 8 3 3" xfId="19696" xr:uid="{00000000-0005-0000-0000-000039550000}"/>
    <cellStyle name="쉼표 [0] 3 6 2 8 4" xfId="19697" xr:uid="{00000000-0005-0000-0000-00003A550000}"/>
    <cellStyle name="쉼표 [0] 3 6 2 8 4 2" xfId="19698" xr:uid="{00000000-0005-0000-0000-00003B550000}"/>
    <cellStyle name="쉼표 [0] 3 6 2 8 5" xfId="19699" xr:uid="{00000000-0005-0000-0000-00003C550000}"/>
    <cellStyle name="쉼표 [0] 3 6 2 9" xfId="19700" xr:uid="{00000000-0005-0000-0000-00003D550000}"/>
    <cellStyle name="쉼표 [0] 3 6 2 9 2" xfId="19701" xr:uid="{00000000-0005-0000-0000-00003E550000}"/>
    <cellStyle name="쉼표 [0] 3 6 2 9 2 2" xfId="19702" xr:uid="{00000000-0005-0000-0000-00003F550000}"/>
    <cellStyle name="쉼표 [0] 3 6 2 9 3" xfId="19703" xr:uid="{00000000-0005-0000-0000-000040550000}"/>
    <cellStyle name="쉼표 [0] 3 6 3" xfId="19704" xr:uid="{00000000-0005-0000-0000-000041550000}"/>
    <cellStyle name="쉼표 [0] 3 6 3 10" xfId="19705" xr:uid="{00000000-0005-0000-0000-000042550000}"/>
    <cellStyle name="쉼표 [0] 3 6 3 10 2" xfId="19706" xr:uid="{00000000-0005-0000-0000-000043550000}"/>
    <cellStyle name="쉼표 [0] 3 6 3 11" xfId="19707" xr:uid="{00000000-0005-0000-0000-000044550000}"/>
    <cellStyle name="쉼표 [0] 3 6 3 12" xfId="39764" xr:uid="{00000000-0005-0000-0000-000045550000}"/>
    <cellStyle name="쉼표 [0] 3 6 3 2" xfId="19708" xr:uid="{00000000-0005-0000-0000-000046550000}"/>
    <cellStyle name="쉼표 [0] 3 6 3 2 10" xfId="19709" xr:uid="{00000000-0005-0000-0000-000047550000}"/>
    <cellStyle name="쉼표 [0] 3 6 3 2 11" xfId="39765" xr:uid="{00000000-0005-0000-0000-000048550000}"/>
    <cellStyle name="쉼표 [0] 3 6 3 2 2" xfId="19710" xr:uid="{00000000-0005-0000-0000-000049550000}"/>
    <cellStyle name="쉼표 [0] 3 6 3 2 2 2" xfId="19711" xr:uid="{00000000-0005-0000-0000-00004A550000}"/>
    <cellStyle name="쉼표 [0] 3 6 3 2 2 2 2" xfId="19712" xr:uid="{00000000-0005-0000-0000-00004B550000}"/>
    <cellStyle name="쉼표 [0] 3 6 3 2 2 2 2 2" xfId="19713" xr:uid="{00000000-0005-0000-0000-00004C550000}"/>
    <cellStyle name="쉼표 [0] 3 6 3 2 2 2 2 2 2" xfId="19714" xr:uid="{00000000-0005-0000-0000-00004D550000}"/>
    <cellStyle name="쉼표 [0] 3 6 3 2 2 2 2 2 2 2" xfId="19715" xr:uid="{00000000-0005-0000-0000-00004E550000}"/>
    <cellStyle name="쉼표 [0] 3 6 3 2 2 2 2 2 3" xfId="19716" xr:uid="{00000000-0005-0000-0000-00004F550000}"/>
    <cellStyle name="쉼표 [0] 3 6 3 2 2 2 2 3" xfId="19717" xr:uid="{00000000-0005-0000-0000-000050550000}"/>
    <cellStyle name="쉼표 [0] 3 6 3 2 2 2 2 3 2" xfId="19718" xr:uid="{00000000-0005-0000-0000-000051550000}"/>
    <cellStyle name="쉼표 [0] 3 6 3 2 2 2 2 3 2 2" xfId="19719" xr:uid="{00000000-0005-0000-0000-000052550000}"/>
    <cellStyle name="쉼표 [0] 3 6 3 2 2 2 2 3 3" xfId="19720" xr:uid="{00000000-0005-0000-0000-000053550000}"/>
    <cellStyle name="쉼표 [0] 3 6 3 2 2 2 2 4" xfId="19721" xr:uid="{00000000-0005-0000-0000-000054550000}"/>
    <cellStyle name="쉼표 [0] 3 6 3 2 2 2 2 4 2" xfId="19722" xr:uid="{00000000-0005-0000-0000-000055550000}"/>
    <cellStyle name="쉼표 [0] 3 6 3 2 2 2 2 5" xfId="19723" xr:uid="{00000000-0005-0000-0000-000056550000}"/>
    <cellStyle name="쉼표 [0] 3 6 3 2 2 2 3" xfId="19724" xr:uid="{00000000-0005-0000-0000-000057550000}"/>
    <cellStyle name="쉼표 [0] 3 6 3 2 2 2 3 2" xfId="19725" xr:uid="{00000000-0005-0000-0000-000058550000}"/>
    <cellStyle name="쉼표 [0] 3 6 3 2 2 2 3 2 2" xfId="19726" xr:uid="{00000000-0005-0000-0000-000059550000}"/>
    <cellStyle name="쉼표 [0] 3 6 3 2 2 2 3 3" xfId="19727" xr:uid="{00000000-0005-0000-0000-00005A550000}"/>
    <cellStyle name="쉼표 [0] 3 6 3 2 2 2 4" xfId="19728" xr:uid="{00000000-0005-0000-0000-00005B550000}"/>
    <cellStyle name="쉼표 [0] 3 6 3 2 2 2 4 2" xfId="19729" xr:uid="{00000000-0005-0000-0000-00005C550000}"/>
    <cellStyle name="쉼표 [0] 3 6 3 2 2 2 4 2 2" xfId="19730" xr:uid="{00000000-0005-0000-0000-00005D550000}"/>
    <cellStyle name="쉼표 [0] 3 6 3 2 2 2 4 3" xfId="19731" xr:uid="{00000000-0005-0000-0000-00005E550000}"/>
    <cellStyle name="쉼표 [0] 3 6 3 2 2 2 5" xfId="19732" xr:uid="{00000000-0005-0000-0000-00005F550000}"/>
    <cellStyle name="쉼표 [0] 3 6 3 2 2 2 5 2" xfId="19733" xr:uid="{00000000-0005-0000-0000-000060550000}"/>
    <cellStyle name="쉼표 [0] 3 6 3 2 2 2 6" xfId="19734" xr:uid="{00000000-0005-0000-0000-000061550000}"/>
    <cellStyle name="쉼표 [0] 3 6 3 2 2 3" xfId="19735" xr:uid="{00000000-0005-0000-0000-000062550000}"/>
    <cellStyle name="쉼표 [0] 3 6 3 2 2 3 2" xfId="19736" xr:uid="{00000000-0005-0000-0000-000063550000}"/>
    <cellStyle name="쉼표 [0] 3 6 3 2 2 3 2 2" xfId="19737" xr:uid="{00000000-0005-0000-0000-000064550000}"/>
    <cellStyle name="쉼표 [0] 3 6 3 2 2 3 2 2 2" xfId="19738" xr:uid="{00000000-0005-0000-0000-000065550000}"/>
    <cellStyle name="쉼표 [0] 3 6 3 2 2 3 2 3" xfId="19739" xr:uid="{00000000-0005-0000-0000-000066550000}"/>
    <cellStyle name="쉼표 [0] 3 6 3 2 2 3 3" xfId="19740" xr:uid="{00000000-0005-0000-0000-000067550000}"/>
    <cellStyle name="쉼표 [0] 3 6 3 2 2 3 3 2" xfId="19741" xr:uid="{00000000-0005-0000-0000-000068550000}"/>
    <cellStyle name="쉼표 [0] 3 6 3 2 2 3 3 2 2" xfId="19742" xr:uid="{00000000-0005-0000-0000-000069550000}"/>
    <cellStyle name="쉼표 [0] 3 6 3 2 2 3 3 3" xfId="19743" xr:uid="{00000000-0005-0000-0000-00006A550000}"/>
    <cellStyle name="쉼표 [0] 3 6 3 2 2 3 4" xfId="19744" xr:uid="{00000000-0005-0000-0000-00006B550000}"/>
    <cellStyle name="쉼표 [0] 3 6 3 2 2 3 4 2" xfId="19745" xr:uid="{00000000-0005-0000-0000-00006C550000}"/>
    <cellStyle name="쉼표 [0] 3 6 3 2 2 3 5" xfId="19746" xr:uid="{00000000-0005-0000-0000-00006D550000}"/>
    <cellStyle name="쉼표 [0] 3 6 3 2 2 4" xfId="19747" xr:uid="{00000000-0005-0000-0000-00006E550000}"/>
    <cellStyle name="쉼표 [0] 3 6 3 2 2 4 2" xfId="19748" xr:uid="{00000000-0005-0000-0000-00006F550000}"/>
    <cellStyle name="쉼표 [0] 3 6 3 2 2 4 2 2" xfId="19749" xr:uid="{00000000-0005-0000-0000-000070550000}"/>
    <cellStyle name="쉼표 [0] 3 6 3 2 2 4 2 2 2" xfId="19750" xr:uid="{00000000-0005-0000-0000-000071550000}"/>
    <cellStyle name="쉼표 [0] 3 6 3 2 2 4 2 3" xfId="19751" xr:uid="{00000000-0005-0000-0000-000072550000}"/>
    <cellStyle name="쉼표 [0] 3 6 3 2 2 4 3" xfId="19752" xr:uid="{00000000-0005-0000-0000-000073550000}"/>
    <cellStyle name="쉼표 [0] 3 6 3 2 2 4 3 2" xfId="19753" xr:uid="{00000000-0005-0000-0000-000074550000}"/>
    <cellStyle name="쉼표 [0] 3 6 3 2 2 4 3 2 2" xfId="19754" xr:uid="{00000000-0005-0000-0000-000075550000}"/>
    <cellStyle name="쉼표 [0] 3 6 3 2 2 4 3 3" xfId="19755" xr:uid="{00000000-0005-0000-0000-000076550000}"/>
    <cellStyle name="쉼표 [0] 3 6 3 2 2 4 4" xfId="19756" xr:uid="{00000000-0005-0000-0000-000077550000}"/>
    <cellStyle name="쉼표 [0] 3 6 3 2 2 4 4 2" xfId="19757" xr:uid="{00000000-0005-0000-0000-000078550000}"/>
    <cellStyle name="쉼표 [0] 3 6 3 2 2 4 5" xfId="19758" xr:uid="{00000000-0005-0000-0000-000079550000}"/>
    <cellStyle name="쉼표 [0] 3 6 3 2 2 5" xfId="19759" xr:uid="{00000000-0005-0000-0000-00007A550000}"/>
    <cellStyle name="쉼표 [0] 3 6 3 2 2 5 2" xfId="19760" xr:uid="{00000000-0005-0000-0000-00007B550000}"/>
    <cellStyle name="쉼표 [0] 3 6 3 2 2 5 2 2" xfId="19761" xr:uid="{00000000-0005-0000-0000-00007C550000}"/>
    <cellStyle name="쉼표 [0] 3 6 3 2 2 5 3" xfId="19762" xr:uid="{00000000-0005-0000-0000-00007D550000}"/>
    <cellStyle name="쉼표 [0] 3 6 3 2 2 6" xfId="19763" xr:uid="{00000000-0005-0000-0000-00007E550000}"/>
    <cellStyle name="쉼표 [0] 3 6 3 2 2 6 2" xfId="19764" xr:uid="{00000000-0005-0000-0000-00007F550000}"/>
    <cellStyle name="쉼표 [0] 3 6 3 2 2 6 2 2" xfId="19765" xr:uid="{00000000-0005-0000-0000-000080550000}"/>
    <cellStyle name="쉼표 [0] 3 6 3 2 2 6 3" xfId="19766" xr:uid="{00000000-0005-0000-0000-000081550000}"/>
    <cellStyle name="쉼표 [0] 3 6 3 2 2 7" xfId="19767" xr:uid="{00000000-0005-0000-0000-000082550000}"/>
    <cellStyle name="쉼표 [0] 3 6 3 2 2 7 2" xfId="19768" xr:uid="{00000000-0005-0000-0000-000083550000}"/>
    <cellStyle name="쉼표 [0] 3 6 3 2 2 8" xfId="19769" xr:uid="{00000000-0005-0000-0000-000084550000}"/>
    <cellStyle name="쉼표 [0] 3 6 3 2 3" xfId="19770" xr:uid="{00000000-0005-0000-0000-000085550000}"/>
    <cellStyle name="쉼표 [0] 3 6 3 2 3 2" xfId="19771" xr:uid="{00000000-0005-0000-0000-000086550000}"/>
    <cellStyle name="쉼표 [0] 3 6 3 2 3 2 2" xfId="19772" xr:uid="{00000000-0005-0000-0000-000087550000}"/>
    <cellStyle name="쉼표 [0] 3 6 3 2 3 2 2 2" xfId="19773" xr:uid="{00000000-0005-0000-0000-000088550000}"/>
    <cellStyle name="쉼표 [0] 3 6 3 2 3 2 2 2 2" xfId="19774" xr:uid="{00000000-0005-0000-0000-000089550000}"/>
    <cellStyle name="쉼표 [0] 3 6 3 2 3 2 2 2 2 2" xfId="19775" xr:uid="{00000000-0005-0000-0000-00008A550000}"/>
    <cellStyle name="쉼표 [0] 3 6 3 2 3 2 2 2 3" xfId="19776" xr:uid="{00000000-0005-0000-0000-00008B550000}"/>
    <cellStyle name="쉼표 [0] 3 6 3 2 3 2 2 3" xfId="19777" xr:uid="{00000000-0005-0000-0000-00008C550000}"/>
    <cellStyle name="쉼표 [0] 3 6 3 2 3 2 2 3 2" xfId="19778" xr:uid="{00000000-0005-0000-0000-00008D550000}"/>
    <cellStyle name="쉼표 [0] 3 6 3 2 3 2 2 3 2 2" xfId="19779" xr:uid="{00000000-0005-0000-0000-00008E550000}"/>
    <cellStyle name="쉼표 [0] 3 6 3 2 3 2 2 3 3" xfId="19780" xr:uid="{00000000-0005-0000-0000-00008F550000}"/>
    <cellStyle name="쉼표 [0] 3 6 3 2 3 2 2 4" xfId="19781" xr:uid="{00000000-0005-0000-0000-000090550000}"/>
    <cellStyle name="쉼표 [0] 3 6 3 2 3 2 2 4 2" xfId="19782" xr:uid="{00000000-0005-0000-0000-000091550000}"/>
    <cellStyle name="쉼표 [0] 3 6 3 2 3 2 2 5" xfId="19783" xr:uid="{00000000-0005-0000-0000-000092550000}"/>
    <cellStyle name="쉼표 [0] 3 6 3 2 3 2 3" xfId="19784" xr:uid="{00000000-0005-0000-0000-000093550000}"/>
    <cellStyle name="쉼표 [0] 3 6 3 2 3 2 3 2" xfId="19785" xr:uid="{00000000-0005-0000-0000-000094550000}"/>
    <cellStyle name="쉼표 [0] 3 6 3 2 3 2 3 2 2" xfId="19786" xr:uid="{00000000-0005-0000-0000-000095550000}"/>
    <cellStyle name="쉼표 [0] 3 6 3 2 3 2 3 3" xfId="19787" xr:uid="{00000000-0005-0000-0000-000096550000}"/>
    <cellStyle name="쉼표 [0] 3 6 3 2 3 2 4" xfId="19788" xr:uid="{00000000-0005-0000-0000-000097550000}"/>
    <cellStyle name="쉼표 [0] 3 6 3 2 3 2 4 2" xfId="19789" xr:uid="{00000000-0005-0000-0000-000098550000}"/>
    <cellStyle name="쉼표 [0] 3 6 3 2 3 2 4 2 2" xfId="19790" xr:uid="{00000000-0005-0000-0000-000099550000}"/>
    <cellStyle name="쉼표 [0] 3 6 3 2 3 2 4 3" xfId="19791" xr:uid="{00000000-0005-0000-0000-00009A550000}"/>
    <cellStyle name="쉼표 [0] 3 6 3 2 3 2 5" xfId="19792" xr:uid="{00000000-0005-0000-0000-00009B550000}"/>
    <cellStyle name="쉼표 [0] 3 6 3 2 3 2 5 2" xfId="19793" xr:uid="{00000000-0005-0000-0000-00009C550000}"/>
    <cellStyle name="쉼표 [0] 3 6 3 2 3 2 6" xfId="19794" xr:uid="{00000000-0005-0000-0000-00009D550000}"/>
    <cellStyle name="쉼표 [0] 3 6 3 2 3 3" xfId="19795" xr:uid="{00000000-0005-0000-0000-00009E550000}"/>
    <cellStyle name="쉼표 [0] 3 6 3 2 3 3 2" xfId="19796" xr:uid="{00000000-0005-0000-0000-00009F550000}"/>
    <cellStyle name="쉼표 [0] 3 6 3 2 3 3 2 2" xfId="19797" xr:uid="{00000000-0005-0000-0000-0000A0550000}"/>
    <cellStyle name="쉼표 [0] 3 6 3 2 3 3 2 2 2" xfId="19798" xr:uid="{00000000-0005-0000-0000-0000A1550000}"/>
    <cellStyle name="쉼표 [0] 3 6 3 2 3 3 2 3" xfId="19799" xr:uid="{00000000-0005-0000-0000-0000A2550000}"/>
    <cellStyle name="쉼표 [0] 3 6 3 2 3 3 3" xfId="19800" xr:uid="{00000000-0005-0000-0000-0000A3550000}"/>
    <cellStyle name="쉼표 [0] 3 6 3 2 3 3 3 2" xfId="19801" xr:uid="{00000000-0005-0000-0000-0000A4550000}"/>
    <cellStyle name="쉼표 [0] 3 6 3 2 3 3 3 2 2" xfId="19802" xr:uid="{00000000-0005-0000-0000-0000A5550000}"/>
    <cellStyle name="쉼표 [0] 3 6 3 2 3 3 3 3" xfId="19803" xr:uid="{00000000-0005-0000-0000-0000A6550000}"/>
    <cellStyle name="쉼표 [0] 3 6 3 2 3 3 4" xfId="19804" xr:uid="{00000000-0005-0000-0000-0000A7550000}"/>
    <cellStyle name="쉼표 [0] 3 6 3 2 3 3 4 2" xfId="19805" xr:uid="{00000000-0005-0000-0000-0000A8550000}"/>
    <cellStyle name="쉼표 [0] 3 6 3 2 3 3 5" xfId="19806" xr:uid="{00000000-0005-0000-0000-0000A9550000}"/>
    <cellStyle name="쉼표 [0] 3 6 3 2 3 4" xfId="19807" xr:uid="{00000000-0005-0000-0000-0000AA550000}"/>
    <cellStyle name="쉼표 [0] 3 6 3 2 3 4 2" xfId="19808" xr:uid="{00000000-0005-0000-0000-0000AB550000}"/>
    <cellStyle name="쉼표 [0] 3 6 3 2 3 4 2 2" xfId="19809" xr:uid="{00000000-0005-0000-0000-0000AC550000}"/>
    <cellStyle name="쉼표 [0] 3 6 3 2 3 4 2 2 2" xfId="19810" xr:uid="{00000000-0005-0000-0000-0000AD550000}"/>
    <cellStyle name="쉼표 [0] 3 6 3 2 3 4 2 3" xfId="19811" xr:uid="{00000000-0005-0000-0000-0000AE550000}"/>
    <cellStyle name="쉼표 [0] 3 6 3 2 3 4 3" xfId="19812" xr:uid="{00000000-0005-0000-0000-0000AF550000}"/>
    <cellStyle name="쉼표 [0] 3 6 3 2 3 4 3 2" xfId="19813" xr:uid="{00000000-0005-0000-0000-0000B0550000}"/>
    <cellStyle name="쉼표 [0] 3 6 3 2 3 4 3 2 2" xfId="19814" xr:uid="{00000000-0005-0000-0000-0000B1550000}"/>
    <cellStyle name="쉼표 [0] 3 6 3 2 3 4 3 3" xfId="19815" xr:uid="{00000000-0005-0000-0000-0000B2550000}"/>
    <cellStyle name="쉼표 [0] 3 6 3 2 3 4 4" xfId="19816" xr:uid="{00000000-0005-0000-0000-0000B3550000}"/>
    <cellStyle name="쉼표 [0] 3 6 3 2 3 4 4 2" xfId="19817" xr:uid="{00000000-0005-0000-0000-0000B4550000}"/>
    <cellStyle name="쉼표 [0] 3 6 3 2 3 4 5" xfId="19818" xr:uid="{00000000-0005-0000-0000-0000B5550000}"/>
    <cellStyle name="쉼표 [0] 3 6 3 2 3 5" xfId="19819" xr:uid="{00000000-0005-0000-0000-0000B6550000}"/>
    <cellStyle name="쉼표 [0] 3 6 3 2 3 5 2" xfId="19820" xr:uid="{00000000-0005-0000-0000-0000B7550000}"/>
    <cellStyle name="쉼표 [0] 3 6 3 2 3 5 2 2" xfId="19821" xr:uid="{00000000-0005-0000-0000-0000B8550000}"/>
    <cellStyle name="쉼표 [0] 3 6 3 2 3 5 3" xfId="19822" xr:uid="{00000000-0005-0000-0000-0000B9550000}"/>
    <cellStyle name="쉼표 [0] 3 6 3 2 3 6" xfId="19823" xr:uid="{00000000-0005-0000-0000-0000BA550000}"/>
    <cellStyle name="쉼표 [0] 3 6 3 2 3 6 2" xfId="19824" xr:uid="{00000000-0005-0000-0000-0000BB550000}"/>
    <cellStyle name="쉼표 [0] 3 6 3 2 3 6 2 2" xfId="19825" xr:uid="{00000000-0005-0000-0000-0000BC550000}"/>
    <cellStyle name="쉼표 [0] 3 6 3 2 3 6 3" xfId="19826" xr:uid="{00000000-0005-0000-0000-0000BD550000}"/>
    <cellStyle name="쉼표 [0] 3 6 3 2 3 7" xfId="19827" xr:uid="{00000000-0005-0000-0000-0000BE550000}"/>
    <cellStyle name="쉼표 [0] 3 6 3 2 3 7 2" xfId="19828" xr:uid="{00000000-0005-0000-0000-0000BF550000}"/>
    <cellStyle name="쉼표 [0] 3 6 3 2 3 8" xfId="19829" xr:uid="{00000000-0005-0000-0000-0000C0550000}"/>
    <cellStyle name="쉼표 [0] 3 6 3 2 4" xfId="19830" xr:uid="{00000000-0005-0000-0000-0000C1550000}"/>
    <cellStyle name="쉼표 [0] 3 6 3 2 4 2" xfId="19831" xr:uid="{00000000-0005-0000-0000-0000C2550000}"/>
    <cellStyle name="쉼표 [0] 3 6 3 2 4 2 2" xfId="19832" xr:uid="{00000000-0005-0000-0000-0000C3550000}"/>
    <cellStyle name="쉼표 [0] 3 6 3 2 4 2 2 2" xfId="19833" xr:uid="{00000000-0005-0000-0000-0000C4550000}"/>
    <cellStyle name="쉼표 [0] 3 6 3 2 4 2 2 2 2" xfId="19834" xr:uid="{00000000-0005-0000-0000-0000C5550000}"/>
    <cellStyle name="쉼표 [0] 3 6 3 2 4 2 2 3" xfId="19835" xr:uid="{00000000-0005-0000-0000-0000C6550000}"/>
    <cellStyle name="쉼표 [0] 3 6 3 2 4 2 3" xfId="19836" xr:uid="{00000000-0005-0000-0000-0000C7550000}"/>
    <cellStyle name="쉼표 [0] 3 6 3 2 4 2 3 2" xfId="19837" xr:uid="{00000000-0005-0000-0000-0000C8550000}"/>
    <cellStyle name="쉼표 [0] 3 6 3 2 4 2 3 2 2" xfId="19838" xr:uid="{00000000-0005-0000-0000-0000C9550000}"/>
    <cellStyle name="쉼표 [0] 3 6 3 2 4 2 3 3" xfId="19839" xr:uid="{00000000-0005-0000-0000-0000CA550000}"/>
    <cellStyle name="쉼표 [0] 3 6 3 2 4 2 4" xfId="19840" xr:uid="{00000000-0005-0000-0000-0000CB550000}"/>
    <cellStyle name="쉼표 [0] 3 6 3 2 4 2 4 2" xfId="19841" xr:uid="{00000000-0005-0000-0000-0000CC550000}"/>
    <cellStyle name="쉼표 [0] 3 6 3 2 4 2 5" xfId="19842" xr:uid="{00000000-0005-0000-0000-0000CD550000}"/>
    <cellStyle name="쉼표 [0] 3 6 3 2 4 3" xfId="19843" xr:uid="{00000000-0005-0000-0000-0000CE550000}"/>
    <cellStyle name="쉼표 [0] 3 6 3 2 4 3 2" xfId="19844" xr:uid="{00000000-0005-0000-0000-0000CF550000}"/>
    <cellStyle name="쉼표 [0] 3 6 3 2 4 3 2 2" xfId="19845" xr:uid="{00000000-0005-0000-0000-0000D0550000}"/>
    <cellStyle name="쉼표 [0] 3 6 3 2 4 3 3" xfId="19846" xr:uid="{00000000-0005-0000-0000-0000D1550000}"/>
    <cellStyle name="쉼표 [0] 3 6 3 2 4 4" xfId="19847" xr:uid="{00000000-0005-0000-0000-0000D2550000}"/>
    <cellStyle name="쉼표 [0] 3 6 3 2 4 4 2" xfId="19848" xr:uid="{00000000-0005-0000-0000-0000D3550000}"/>
    <cellStyle name="쉼표 [0] 3 6 3 2 4 4 2 2" xfId="19849" xr:uid="{00000000-0005-0000-0000-0000D4550000}"/>
    <cellStyle name="쉼표 [0] 3 6 3 2 4 4 3" xfId="19850" xr:uid="{00000000-0005-0000-0000-0000D5550000}"/>
    <cellStyle name="쉼표 [0] 3 6 3 2 4 5" xfId="19851" xr:uid="{00000000-0005-0000-0000-0000D6550000}"/>
    <cellStyle name="쉼표 [0] 3 6 3 2 4 5 2" xfId="19852" xr:uid="{00000000-0005-0000-0000-0000D7550000}"/>
    <cellStyle name="쉼표 [0] 3 6 3 2 4 6" xfId="19853" xr:uid="{00000000-0005-0000-0000-0000D8550000}"/>
    <cellStyle name="쉼표 [0] 3 6 3 2 5" xfId="19854" xr:uid="{00000000-0005-0000-0000-0000D9550000}"/>
    <cellStyle name="쉼표 [0] 3 6 3 2 5 2" xfId="19855" xr:uid="{00000000-0005-0000-0000-0000DA550000}"/>
    <cellStyle name="쉼표 [0] 3 6 3 2 5 2 2" xfId="19856" xr:uid="{00000000-0005-0000-0000-0000DB550000}"/>
    <cellStyle name="쉼표 [0] 3 6 3 2 5 2 2 2" xfId="19857" xr:uid="{00000000-0005-0000-0000-0000DC550000}"/>
    <cellStyle name="쉼표 [0] 3 6 3 2 5 2 3" xfId="19858" xr:uid="{00000000-0005-0000-0000-0000DD550000}"/>
    <cellStyle name="쉼표 [0] 3 6 3 2 5 3" xfId="19859" xr:uid="{00000000-0005-0000-0000-0000DE550000}"/>
    <cellStyle name="쉼표 [0] 3 6 3 2 5 3 2" xfId="19860" xr:uid="{00000000-0005-0000-0000-0000DF550000}"/>
    <cellStyle name="쉼표 [0] 3 6 3 2 5 3 2 2" xfId="19861" xr:uid="{00000000-0005-0000-0000-0000E0550000}"/>
    <cellStyle name="쉼표 [0] 3 6 3 2 5 3 3" xfId="19862" xr:uid="{00000000-0005-0000-0000-0000E1550000}"/>
    <cellStyle name="쉼표 [0] 3 6 3 2 5 4" xfId="19863" xr:uid="{00000000-0005-0000-0000-0000E2550000}"/>
    <cellStyle name="쉼표 [0] 3 6 3 2 5 4 2" xfId="19864" xr:uid="{00000000-0005-0000-0000-0000E3550000}"/>
    <cellStyle name="쉼표 [0] 3 6 3 2 5 5" xfId="19865" xr:uid="{00000000-0005-0000-0000-0000E4550000}"/>
    <cellStyle name="쉼표 [0] 3 6 3 2 6" xfId="19866" xr:uid="{00000000-0005-0000-0000-0000E5550000}"/>
    <cellStyle name="쉼표 [0] 3 6 3 2 6 2" xfId="19867" xr:uid="{00000000-0005-0000-0000-0000E6550000}"/>
    <cellStyle name="쉼표 [0] 3 6 3 2 6 2 2" xfId="19868" xr:uid="{00000000-0005-0000-0000-0000E7550000}"/>
    <cellStyle name="쉼표 [0] 3 6 3 2 6 2 2 2" xfId="19869" xr:uid="{00000000-0005-0000-0000-0000E8550000}"/>
    <cellStyle name="쉼표 [0] 3 6 3 2 6 2 3" xfId="19870" xr:uid="{00000000-0005-0000-0000-0000E9550000}"/>
    <cellStyle name="쉼표 [0] 3 6 3 2 6 3" xfId="19871" xr:uid="{00000000-0005-0000-0000-0000EA550000}"/>
    <cellStyle name="쉼표 [0] 3 6 3 2 6 3 2" xfId="19872" xr:uid="{00000000-0005-0000-0000-0000EB550000}"/>
    <cellStyle name="쉼표 [0] 3 6 3 2 6 3 2 2" xfId="19873" xr:uid="{00000000-0005-0000-0000-0000EC550000}"/>
    <cellStyle name="쉼표 [0] 3 6 3 2 6 3 3" xfId="19874" xr:uid="{00000000-0005-0000-0000-0000ED550000}"/>
    <cellStyle name="쉼표 [0] 3 6 3 2 6 4" xfId="19875" xr:uid="{00000000-0005-0000-0000-0000EE550000}"/>
    <cellStyle name="쉼표 [0] 3 6 3 2 6 4 2" xfId="19876" xr:uid="{00000000-0005-0000-0000-0000EF550000}"/>
    <cellStyle name="쉼표 [0] 3 6 3 2 6 5" xfId="19877" xr:uid="{00000000-0005-0000-0000-0000F0550000}"/>
    <cellStyle name="쉼표 [0] 3 6 3 2 7" xfId="19878" xr:uid="{00000000-0005-0000-0000-0000F1550000}"/>
    <cellStyle name="쉼표 [0] 3 6 3 2 7 2" xfId="19879" xr:uid="{00000000-0005-0000-0000-0000F2550000}"/>
    <cellStyle name="쉼표 [0] 3 6 3 2 7 2 2" xfId="19880" xr:uid="{00000000-0005-0000-0000-0000F3550000}"/>
    <cellStyle name="쉼표 [0] 3 6 3 2 7 3" xfId="19881" xr:uid="{00000000-0005-0000-0000-0000F4550000}"/>
    <cellStyle name="쉼표 [0] 3 6 3 2 8" xfId="19882" xr:uid="{00000000-0005-0000-0000-0000F5550000}"/>
    <cellStyle name="쉼표 [0] 3 6 3 2 8 2" xfId="19883" xr:uid="{00000000-0005-0000-0000-0000F6550000}"/>
    <cellStyle name="쉼표 [0] 3 6 3 2 8 2 2" xfId="19884" xr:uid="{00000000-0005-0000-0000-0000F7550000}"/>
    <cellStyle name="쉼표 [0] 3 6 3 2 8 3" xfId="19885" xr:uid="{00000000-0005-0000-0000-0000F8550000}"/>
    <cellStyle name="쉼표 [0] 3 6 3 2 9" xfId="19886" xr:uid="{00000000-0005-0000-0000-0000F9550000}"/>
    <cellStyle name="쉼표 [0] 3 6 3 2 9 2" xfId="19887" xr:uid="{00000000-0005-0000-0000-0000FA550000}"/>
    <cellStyle name="쉼표 [0] 3 6 3 3" xfId="19888" xr:uid="{00000000-0005-0000-0000-0000FB550000}"/>
    <cellStyle name="쉼표 [0] 3 6 3 3 2" xfId="19889" xr:uid="{00000000-0005-0000-0000-0000FC550000}"/>
    <cellStyle name="쉼표 [0] 3 6 3 3 2 2" xfId="19890" xr:uid="{00000000-0005-0000-0000-0000FD550000}"/>
    <cellStyle name="쉼표 [0] 3 6 3 3 2 2 2" xfId="19891" xr:uid="{00000000-0005-0000-0000-0000FE550000}"/>
    <cellStyle name="쉼표 [0] 3 6 3 3 2 2 2 2" xfId="19892" xr:uid="{00000000-0005-0000-0000-0000FF550000}"/>
    <cellStyle name="쉼표 [0] 3 6 3 3 2 2 2 2 2" xfId="19893" xr:uid="{00000000-0005-0000-0000-000000560000}"/>
    <cellStyle name="쉼표 [0] 3 6 3 3 2 2 2 3" xfId="19894" xr:uid="{00000000-0005-0000-0000-000001560000}"/>
    <cellStyle name="쉼표 [0] 3 6 3 3 2 2 3" xfId="19895" xr:uid="{00000000-0005-0000-0000-000002560000}"/>
    <cellStyle name="쉼표 [0] 3 6 3 3 2 2 3 2" xfId="19896" xr:uid="{00000000-0005-0000-0000-000003560000}"/>
    <cellStyle name="쉼표 [0] 3 6 3 3 2 2 3 2 2" xfId="19897" xr:uid="{00000000-0005-0000-0000-000004560000}"/>
    <cellStyle name="쉼표 [0] 3 6 3 3 2 2 3 3" xfId="19898" xr:uid="{00000000-0005-0000-0000-000005560000}"/>
    <cellStyle name="쉼표 [0] 3 6 3 3 2 2 4" xfId="19899" xr:uid="{00000000-0005-0000-0000-000006560000}"/>
    <cellStyle name="쉼표 [0] 3 6 3 3 2 2 4 2" xfId="19900" xr:uid="{00000000-0005-0000-0000-000007560000}"/>
    <cellStyle name="쉼표 [0] 3 6 3 3 2 2 5" xfId="19901" xr:uid="{00000000-0005-0000-0000-000008560000}"/>
    <cellStyle name="쉼표 [0] 3 6 3 3 2 3" xfId="19902" xr:uid="{00000000-0005-0000-0000-000009560000}"/>
    <cellStyle name="쉼표 [0] 3 6 3 3 2 3 2" xfId="19903" xr:uid="{00000000-0005-0000-0000-00000A560000}"/>
    <cellStyle name="쉼표 [0] 3 6 3 3 2 3 2 2" xfId="19904" xr:uid="{00000000-0005-0000-0000-00000B560000}"/>
    <cellStyle name="쉼표 [0] 3 6 3 3 2 3 3" xfId="19905" xr:uid="{00000000-0005-0000-0000-00000C560000}"/>
    <cellStyle name="쉼표 [0] 3 6 3 3 2 4" xfId="19906" xr:uid="{00000000-0005-0000-0000-00000D560000}"/>
    <cellStyle name="쉼표 [0] 3 6 3 3 2 4 2" xfId="19907" xr:uid="{00000000-0005-0000-0000-00000E560000}"/>
    <cellStyle name="쉼표 [0] 3 6 3 3 2 4 2 2" xfId="19908" xr:uid="{00000000-0005-0000-0000-00000F560000}"/>
    <cellStyle name="쉼표 [0] 3 6 3 3 2 4 3" xfId="19909" xr:uid="{00000000-0005-0000-0000-000010560000}"/>
    <cellStyle name="쉼표 [0] 3 6 3 3 2 5" xfId="19910" xr:uid="{00000000-0005-0000-0000-000011560000}"/>
    <cellStyle name="쉼표 [0] 3 6 3 3 2 5 2" xfId="19911" xr:uid="{00000000-0005-0000-0000-000012560000}"/>
    <cellStyle name="쉼표 [0] 3 6 3 3 2 6" xfId="19912" xr:uid="{00000000-0005-0000-0000-000013560000}"/>
    <cellStyle name="쉼표 [0] 3 6 3 3 3" xfId="19913" xr:uid="{00000000-0005-0000-0000-000014560000}"/>
    <cellStyle name="쉼표 [0] 3 6 3 3 3 2" xfId="19914" xr:uid="{00000000-0005-0000-0000-000015560000}"/>
    <cellStyle name="쉼표 [0] 3 6 3 3 3 2 2" xfId="19915" xr:uid="{00000000-0005-0000-0000-000016560000}"/>
    <cellStyle name="쉼표 [0] 3 6 3 3 3 2 2 2" xfId="19916" xr:uid="{00000000-0005-0000-0000-000017560000}"/>
    <cellStyle name="쉼표 [0] 3 6 3 3 3 2 3" xfId="19917" xr:uid="{00000000-0005-0000-0000-000018560000}"/>
    <cellStyle name="쉼표 [0] 3 6 3 3 3 3" xfId="19918" xr:uid="{00000000-0005-0000-0000-000019560000}"/>
    <cellStyle name="쉼표 [0] 3 6 3 3 3 3 2" xfId="19919" xr:uid="{00000000-0005-0000-0000-00001A560000}"/>
    <cellStyle name="쉼표 [0] 3 6 3 3 3 3 2 2" xfId="19920" xr:uid="{00000000-0005-0000-0000-00001B560000}"/>
    <cellStyle name="쉼표 [0] 3 6 3 3 3 3 3" xfId="19921" xr:uid="{00000000-0005-0000-0000-00001C560000}"/>
    <cellStyle name="쉼표 [0] 3 6 3 3 3 4" xfId="19922" xr:uid="{00000000-0005-0000-0000-00001D560000}"/>
    <cellStyle name="쉼표 [0] 3 6 3 3 3 4 2" xfId="19923" xr:uid="{00000000-0005-0000-0000-00001E560000}"/>
    <cellStyle name="쉼표 [0] 3 6 3 3 3 5" xfId="19924" xr:uid="{00000000-0005-0000-0000-00001F560000}"/>
    <cellStyle name="쉼표 [0] 3 6 3 3 4" xfId="19925" xr:uid="{00000000-0005-0000-0000-000020560000}"/>
    <cellStyle name="쉼표 [0] 3 6 3 3 4 2" xfId="19926" xr:uid="{00000000-0005-0000-0000-000021560000}"/>
    <cellStyle name="쉼표 [0] 3 6 3 3 4 2 2" xfId="19927" xr:uid="{00000000-0005-0000-0000-000022560000}"/>
    <cellStyle name="쉼표 [0] 3 6 3 3 4 2 2 2" xfId="19928" xr:uid="{00000000-0005-0000-0000-000023560000}"/>
    <cellStyle name="쉼표 [0] 3 6 3 3 4 2 3" xfId="19929" xr:uid="{00000000-0005-0000-0000-000024560000}"/>
    <cellStyle name="쉼표 [0] 3 6 3 3 4 3" xfId="19930" xr:uid="{00000000-0005-0000-0000-000025560000}"/>
    <cellStyle name="쉼표 [0] 3 6 3 3 4 3 2" xfId="19931" xr:uid="{00000000-0005-0000-0000-000026560000}"/>
    <cellStyle name="쉼표 [0] 3 6 3 3 4 3 2 2" xfId="19932" xr:uid="{00000000-0005-0000-0000-000027560000}"/>
    <cellStyle name="쉼표 [0] 3 6 3 3 4 3 3" xfId="19933" xr:uid="{00000000-0005-0000-0000-000028560000}"/>
    <cellStyle name="쉼표 [0] 3 6 3 3 4 4" xfId="19934" xr:uid="{00000000-0005-0000-0000-000029560000}"/>
    <cellStyle name="쉼표 [0] 3 6 3 3 4 4 2" xfId="19935" xr:uid="{00000000-0005-0000-0000-00002A560000}"/>
    <cellStyle name="쉼표 [0] 3 6 3 3 4 5" xfId="19936" xr:uid="{00000000-0005-0000-0000-00002B560000}"/>
    <cellStyle name="쉼표 [0] 3 6 3 3 5" xfId="19937" xr:uid="{00000000-0005-0000-0000-00002C560000}"/>
    <cellStyle name="쉼표 [0] 3 6 3 3 5 2" xfId="19938" xr:uid="{00000000-0005-0000-0000-00002D560000}"/>
    <cellStyle name="쉼표 [0] 3 6 3 3 5 2 2" xfId="19939" xr:uid="{00000000-0005-0000-0000-00002E560000}"/>
    <cellStyle name="쉼표 [0] 3 6 3 3 5 3" xfId="19940" xr:uid="{00000000-0005-0000-0000-00002F560000}"/>
    <cellStyle name="쉼표 [0] 3 6 3 3 6" xfId="19941" xr:uid="{00000000-0005-0000-0000-000030560000}"/>
    <cellStyle name="쉼표 [0] 3 6 3 3 6 2" xfId="19942" xr:uid="{00000000-0005-0000-0000-000031560000}"/>
    <cellStyle name="쉼표 [0] 3 6 3 3 6 2 2" xfId="19943" xr:uid="{00000000-0005-0000-0000-000032560000}"/>
    <cellStyle name="쉼표 [0] 3 6 3 3 6 3" xfId="19944" xr:uid="{00000000-0005-0000-0000-000033560000}"/>
    <cellStyle name="쉼표 [0] 3 6 3 3 7" xfId="19945" xr:uid="{00000000-0005-0000-0000-000034560000}"/>
    <cellStyle name="쉼표 [0] 3 6 3 3 7 2" xfId="19946" xr:uid="{00000000-0005-0000-0000-000035560000}"/>
    <cellStyle name="쉼표 [0] 3 6 3 3 8" xfId="19947" xr:uid="{00000000-0005-0000-0000-000036560000}"/>
    <cellStyle name="쉼표 [0] 3 6 3 4" xfId="19948" xr:uid="{00000000-0005-0000-0000-000037560000}"/>
    <cellStyle name="쉼표 [0] 3 6 3 4 2" xfId="19949" xr:uid="{00000000-0005-0000-0000-000038560000}"/>
    <cellStyle name="쉼표 [0] 3 6 3 4 2 2" xfId="19950" xr:uid="{00000000-0005-0000-0000-000039560000}"/>
    <cellStyle name="쉼표 [0] 3 6 3 4 2 2 2" xfId="19951" xr:uid="{00000000-0005-0000-0000-00003A560000}"/>
    <cellStyle name="쉼표 [0] 3 6 3 4 2 2 2 2" xfId="19952" xr:uid="{00000000-0005-0000-0000-00003B560000}"/>
    <cellStyle name="쉼표 [0] 3 6 3 4 2 2 2 2 2" xfId="19953" xr:uid="{00000000-0005-0000-0000-00003C560000}"/>
    <cellStyle name="쉼표 [0] 3 6 3 4 2 2 2 3" xfId="19954" xr:uid="{00000000-0005-0000-0000-00003D560000}"/>
    <cellStyle name="쉼표 [0] 3 6 3 4 2 2 3" xfId="19955" xr:uid="{00000000-0005-0000-0000-00003E560000}"/>
    <cellStyle name="쉼표 [0] 3 6 3 4 2 2 3 2" xfId="19956" xr:uid="{00000000-0005-0000-0000-00003F560000}"/>
    <cellStyle name="쉼표 [0] 3 6 3 4 2 2 3 2 2" xfId="19957" xr:uid="{00000000-0005-0000-0000-000040560000}"/>
    <cellStyle name="쉼표 [0] 3 6 3 4 2 2 3 3" xfId="19958" xr:uid="{00000000-0005-0000-0000-000041560000}"/>
    <cellStyle name="쉼표 [0] 3 6 3 4 2 2 4" xfId="19959" xr:uid="{00000000-0005-0000-0000-000042560000}"/>
    <cellStyle name="쉼표 [0] 3 6 3 4 2 2 4 2" xfId="19960" xr:uid="{00000000-0005-0000-0000-000043560000}"/>
    <cellStyle name="쉼표 [0] 3 6 3 4 2 2 5" xfId="19961" xr:uid="{00000000-0005-0000-0000-000044560000}"/>
    <cellStyle name="쉼표 [0] 3 6 3 4 2 3" xfId="19962" xr:uid="{00000000-0005-0000-0000-000045560000}"/>
    <cellStyle name="쉼표 [0] 3 6 3 4 2 3 2" xfId="19963" xr:uid="{00000000-0005-0000-0000-000046560000}"/>
    <cellStyle name="쉼표 [0] 3 6 3 4 2 3 2 2" xfId="19964" xr:uid="{00000000-0005-0000-0000-000047560000}"/>
    <cellStyle name="쉼표 [0] 3 6 3 4 2 3 3" xfId="19965" xr:uid="{00000000-0005-0000-0000-000048560000}"/>
    <cellStyle name="쉼표 [0] 3 6 3 4 2 4" xfId="19966" xr:uid="{00000000-0005-0000-0000-000049560000}"/>
    <cellStyle name="쉼표 [0] 3 6 3 4 2 4 2" xfId="19967" xr:uid="{00000000-0005-0000-0000-00004A560000}"/>
    <cellStyle name="쉼표 [0] 3 6 3 4 2 4 2 2" xfId="19968" xr:uid="{00000000-0005-0000-0000-00004B560000}"/>
    <cellStyle name="쉼표 [0] 3 6 3 4 2 4 3" xfId="19969" xr:uid="{00000000-0005-0000-0000-00004C560000}"/>
    <cellStyle name="쉼표 [0] 3 6 3 4 2 5" xfId="19970" xr:uid="{00000000-0005-0000-0000-00004D560000}"/>
    <cellStyle name="쉼표 [0] 3 6 3 4 2 5 2" xfId="19971" xr:uid="{00000000-0005-0000-0000-00004E560000}"/>
    <cellStyle name="쉼표 [0] 3 6 3 4 2 6" xfId="19972" xr:uid="{00000000-0005-0000-0000-00004F560000}"/>
    <cellStyle name="쉼표 [0] 3 6 3 4 3" xfId="19973" xr:uid="{00000000-0005-0000-0000-000050560000}"/>
    <cellStyle name="쉼표 [0] 3 6 3 4 3 2" xfId="19974" xr:uid="{00000000-0005-0000-0000-000051560000}"/>
    <cellStyle name="쉼표 [0] 3 6 3 4 3 2 2" xfId="19975" xr:uid="{00000000-0005-0000-0000-000052560000}"/>
    <cellStyle name="쉼표 [0] 3 6 3 4 3 2 2 2" xfId="19976" xr:uid="{00000000-0005-0000-0000-000053560000}"/>
    <cellStyle name="쉼표 [0] 3 6 3 4 3 2 3" xfId="19977" xr:uid="{00000000-0005-0000-0000-000054560000}"/>
    <cellStyle name="쉼표 [0] 3 6 3 4 3 3" xfId="19978" xr:uid="{00000000-0005-0000-0000-000055560000}"/>
    <cellStyle name="쉼표 [0] 3 6 3 4 3 3 2" xfId="19979" xr:uid="{00000000-0005-0000-0000-000056560000}"/>
    <cellStyle name="쉼표 [0] 3 6 3 4 3 3 2 2" xfId="19980" xr:uid="{00000000-0005-0000-0000-000057560000}"/>
    <cellStyle name="쉼표 [0] 3 6 3 4 3 3 3" xfId="19981" xr:uid="{00000000-0005-0000-0000-000058560000}"/>
    <cellStyle name="쉼표 [0] 3 6 3 4 3 4" xfId="19982" xr:uid="{00000000-0005-0000-0000-000059560000}"/>
    <cellStyle name="쉼표 [0] 3 6 3 4 3 4 2" xfId="19983" xr:uid="{00000000-0005-0000-0000-00005A560000}"/>
    <cellStyle name="쉼표 [0] 3 6 3 4 3 5" xfId="19984" xr:uid="{00000000-0005-0000-0000-00005B560000}"/>
    <cellStyle name="쉼표 [0] 3 6 3 4 4" xfId="19985" xr:uid="{00000000-0005-0000-0000-00005C560000}"/>
    <cellStyle name="쉼표 [0] 3 6 3 4 4 2" xfId="19986" xr:uid="{00000000-0005-0000-0000-00005D560000}"/>
    <cellStyle name="쉼표 [0] 3 6 3 4 4 2 2" xfId="19987" xr:uid="{00000000-0005-0000-0000-00005E560000}"/>
    <cellStyle name="쉼표 [0] 3 6 3 4 4 2 2 2" xfId="19988" xr:uid="{00000000-0005-0000-0000-00005F560000}"/>
    <cellStyle name="쉼표 [0] 3 6 3 4 4 2 3" xfId="19989" xr:uid="{00000000-0005-0000-0000-000060560000}"/>
    <cellStyle name="쉼표 [0] 3 6 3 4 4 3" xfId="19990" xr:uid="{00000000-0005-0000-0000-000061560000}"/>
    <cellStyle name="쉼표 [0] 3 6 3 4 4 3 2" xfId="19991" xr:uid="{00000000-0005-0000-0000-000062560000}"/>
    <cellStyle name="쉼표 [0] 3 6 3 4 4 3 2 2" xfId="19992" xr:uid="{00000000-0005-0000-0000-000063560000}"/>
    <cellStyle name="쉼표 [0] 3 6 3 4 4 3 3" xfId="19993" xr:uid="{00000000-0005-0000-0000-000064560000}"/>
    <cellStyle name="쉼표 [0] 3 6 3 4 4 4" xfId="19994" xr:uid="{00000000-0005-0000-0000-000065560000}"/>
    <cellStyle name="쉼표 [0] 3 6 3 4 4 4 2" xfId="19995" xr:uid="{00000000-0005-0000-0000-000066560000}"/>
    <cellStyle name="쉼표 [0] 3 6 3 4 4 5" xfId="19996" xr:uid="{00000000-0005-0000-0000-000067560000}"/>
    <cellStyle name="쉼표 [0] 3 6 3 4 5" xfId="19997" xr:uid="{00000000-0005-0000-0000-000068560000}"/>
    <cellStyle name="쉼표 [0] 3 6 3 4 5 2" xfId="19998" xr:uid="{00000000-0005-0000-0000-000069560000}"/>
    <cellStyle name="쉼표 [0] 3 6 3 4 5 2 2" xfId="19999" xr:uid="{00000000-0005-0000-0000-00006A560000}"/>
    <cellStyle name="쉼표 [0] 3 6 3 4 5 3" xfId="20000" xr:uid="{00000000-0005-0000-0000-00006B560000}"/>
    <cellStyle name="쉼표 [0] 3 6 3 4 6" xfId="20001" xr:uid="{00000000-0005-0000-0000-00006C560000}"/>
    <cellStyle name="쉼표 [0] 3 6 3 4 6 2" xfId="20002" xr:uid="{00000000-0005-0000-0000-00006D560000}"/>
    <cellStyle name="쉼표 [0] 3 6 3 4 6 2 2" xfId="20003" xr:uid="{00000000-0005-0000-0000-00006E560000}"/>
    <cellStyle name="쉼표 [0] 3 6 3 4 6 3" xfId="20004" xr:uid="{00000000-0005-0000-0000-00006F560000}"/>
    <cellStyle name="쉼표 [0] 3 6 3 4 7" xfId="20005" xr:uid="{00000000-0005-0000-0000-000070560000}"/>
    <cellStyle name="쉼표 [0] 3 6 3 4 7 2" xfId="20006" xr:uid="{00000000-0005-0000-0000-000071560000}"/>
    <cellStyle name="쉼표 [0] 3 6 3 4 8" xfId="20007" xr:uid="{00000000-0005-0000-0000-000072560000}"/>
    <cellStyle name="쉼표 [0] 3 6 3 5" xfId="20008" xr:uid="{00000000-0005-0000-0000-000073560000}"/>
    <cellStyle name="쉼표 [0] 3 6 3 5 2" xfId="20009" xr:uid="{00000000-0005-0000-0000-000074560000}"/>
    <cellStyle name="쉼표 [0] 3 6 3 5 2 2" xfId="20010" xr:uid="{00000000-0005-0000-0000-000075560000}"/>
    <cellStyle name="쉼표 [0] 3 6 3 5 2 2 2" xfId="20011" xr:uid="{00000000-0005-0000-0000-000076560000}"/>
    <cellStyle name="쉼표 [0] 3 6 3 5 2 2 2 2" xfId="20012" xr:uid="{00000000-0005-0000-0000-000077560000}"/>
    <cellStyle name="쉼표 [0] 3 6 3 5 2 2 3" xfId="20013" xr:uid="{00000000-0005-0000-0000-000078560000}"/>
    <cellStyle name="쉼표 [0] 3 6 3 5 2 3" xfId="20014" xr:uid="{00000000-0005-0000-0000-000079560000}"/>
    <cellStyle name="쉼표 [0] 3 6 3 5 2 3 2" xfId="20015" xr:uid="{00000000-0005-0000-0000-00007A560000}"/>
    <cellStyle name="쉼표 [0] 3 6 3 5 2 3 2 2" xfId="20016" xr:uid="{00000000-0005-0000-0000-00007B560000}"/>
    <cellStyle name="쉼표 [0] 3 6 3 5 2 3 3" xfId="20017" xr:uid="{00000000-0005-0000-0000-00007C560000}"/>
    <cellStyle name="쉼표 [0] 3 6 3 5 2 4" xfId="20018" xr:uid="{00000000-0005-0000-0000-00007D560000}"/>
    <cellStyle name="쉼표 [0] 3 6 3 5 2 4 2" xfId="20019" xr:uid="{00000000-0005-0000-0000-00007E560000}"/>
    <cellStyle name="쉼표 [0] 3 6 3 5 2 5" xfId="20020" xr:uid="{00000000-0005-0000-0000-00007F560000}"/>
    <cellStyle name="쉼표 [0] 3 6 3 5 3" xfId="20021" xr:uid="{00000000-0005-0000-0000-000080560000}"/>
    <cellStyle name="쉼표 [0] 3 6 3 5 3 2" xfId="20022" xr:uid="{00000000-0005-0000-0000-000081560000}"/>
    <cellStyle name="쉼표 [0] 3 6 3 5 3 2 2" xfId="20023" xr:uid="{00000000-0005-0000-0000-000082560000}"/>
    <cellStyle name="쉼표 [0] 3 6 3 5 3 3" xfId="20024" xr:uid="{00000000-0005-0000-0000-000083560000}"/>
    <cellStyle name="쉼표 [0] 3 6 3 5 4" xfId="20025" xr:uid="{00000000-0005-0000-0000-000084560000}"/>
    <cellStyle name="쉼표 [0] 3 6 3 5 4 2" xfId="20026" xr:uid="{00000000-0005-0000-0000-000085560000}"/>
    <cellStyle name="쉼표 [0] 3 6 3 5 4 2 2" xfId="20027" xr:uid="{00000000-0005-0000-0000-000086560000}"/>
    <cellStyle name="쉼표 [0] 3 6 3 5 4 3" xfId="20028" xr:uid="{00000000-0005-0000-0000-000087560000}"/>
    <cellStyle name="쉼표 [0] 3 6 3 5 5" xfId="20029" xr:uid="{00000000-0005-0000-0000-000088560000}"/>
    <cellStyle name="쉼표 [0] 3 6 3 5 5 2" xfId="20030" xr:uid="{00000000-0005-0000-0000-000089560000}"/>
    <cellStyle name="쉼표 [0] 3 6 3 5 6" xfId="20031" xr:uid="{00000000-0005-0000-0000-00008A560000}"/>
    <cellStyle name="쉼표 [0] 3 6 3 6" xfId="20032" xr:uid="{00000000-0005-0000-0000-00008B560000}"/>
    <cellStyle name="쉼표 [0] 3 6 3 6 2" xfId="20033" xr:uid="{00000000-0005-0000-0000-00008C560000}"/>
    <cellStyle name="쉼표 [0] 3 6 3 6 2 2" xfId="20034" xr:uid="{00000000-0005-0000-0000-00008D560000}"/>
    <cellStyle name="쉼표 [0] 3 6 3 6 2 2 2" xfId="20035" xr:uid="{00000000-0005-0000-0000-00008E560000}"/>
    <cellStyle name="쉼표 [0] 3 6 3 6 2 3" xfId="20036" xr:uid="{00000000-0005-0000-0000-00008F560000}"/>
    <cellStyle name="쉼표 [0] 3 6 3 6 3" xfId="20037" xr:uid="{00000000-0005-0000-0000-000090560000}"/>
    <cellStyle name="쉼표 [0] 3 6 3 6 3 2" xfId="20038" xr:uid="{00000000-0005-0000-0000-000091560000}"/>
    <cellStyle name="쉼표 [0] 3 6 3 6 3 2 2" xfId="20039" xr:uid="{00000000-0005-0000-0000-000092560000}"/>
    <cellStyle name="쉼표 [0] 3 6 3 6 3 3" xfId="20040" xr:uid="{00000000-0005-0000-0000-000093560000}"/>
    <cellStyle name="쉼표 [0] 3 6 3 6 4" xfId="20041" xr:uid="{00000000-0005-0000-0000-000094560000}"/>
    <cellStyle name="쉼표 [0] 3 6 3 6 4 2" xfId="20042" xr:uid="{00000000-0005-0000-0000-000095560000}"/>
    <cellStyle name="쉼표 [0] 3 6 3 6 5" xfId="20043" xr:uid="{00000000-0005-0000-0000-000096560000}"/>
    <cellStyle name="쉼표 [0] 3 6 3 7" xfId="20044" xr:uid="{00000000-0005-0000-0000-000097560000}"/>
    <cellStyle name="쉼표 [0] 3 6 3 7 2" xfId="20045" xr:uid="{00000000-0005-0000-0000-000098560000}"/>
    <cellStyle name="쉼표 [0] 3 6 3 7 2 2" xfId="20046" xr:uid="{00000000-0005-0000-0000-000099560000}"/>
    <cellStyle name="쉼표 [0] 3 6 3 7 2 2 2" xfId="20047" xr:uid="{00000000-0005-0000-0000-00009A560000}"/>
    <cellStyle name="쉼표 [0] 3 6 3 7 2 3" xfId="20048" xr:uid="{00000000-0005-0000-0000-00009B560000}"/>
    <cellStyle name="쉼표 [0] 3 6 3 7 3" xfId="20049" xr:uid="{00000000-0005-0000-0000-00009C560000}"/>
    <cellStyle name="쉼표 [0] 3 6 3 7 3 2" xfId="20050" xr:uid="{00000000-0005-0000-0000-00009D560000}"/>
    <cellStyle name="쉼표 [0] 3 6 3 7 3 2 2" xfId="20051" xr:uid="{00000000-0005-0000-0000-00009E560000}"/>
    <cellStyle name="쉼표 [0] 3 6 3 7 3 3" xfId="20052" xr:uid="{00000000-0005-0000-0000-00009F560000}"/>
    <cellStyle name="쉼표 [0] 3 6 3 7 4" xfId="20053" xr:uid="{00000000-0005-0000-0000-0000A0560000}"/>
    <cellStyle name="쉼표 [0] 3 6 3 7 4 2" xfId="20054" xr:uid="{00000000-0005-0000-0000-0000A1560000}"/>
    <cellStyle name="쉼표 [0] 3 6 3 7 5" xfId="20055" xr:uid="{00000000-0005-0000-0000-0000A2560000}"/>
    <cellStyle name="쉼표 [0] 3 6 3 8" xfId="20056" xr:uid="{00000000-0005-0000-0000-0000A3560000}"/>
    <cellStyle name="쉼표 [0] 3 6 3 8 2" xfId="20057" xr:uid="{00000000-0005-0000-0000-0000A4560000}"/>
    <cellStyle name="쉼표 [0] 3 6 3 8 2 2" xfId="20058" xr:uid="{00000000-0005-0000-0000-0000A5560000}"/>
    <cellStyle name="쉼표 [0] 3 6 3 8 3" xfId="20059" xr:uid="{00000000-0005-0000-0000-0000A6560000}"/>
    <cellStyle name="쉼표 [0] 3 6 3 9" xfId="20060" xr:uid="{00000000-0005-0000-0000-0000A7560000}"/>
    <cellStyle name="쉼표 [0] 3 6 3 9 2" xfId="20061" xr:uid="{00000000-0005-0000-0000-0000A8560000}"/>
    <cellStyle name="쉼표 [0] 3 6 3 9 2 2" xfId="20062" xr:uid="{00000000-0005-0000-0000-0000A9560000}"/>
    <cellStyle name="쉼표 [0] 3 6 3 9 3" xfId="20063" xr:uid="{00000000-0005-0000-0000-0000AA560000}"/>
    <cellStyle name="쉼표 [0] 3 6 4" xfId="20064" xr:uid="{00000000-0005-0000-0000-0000AB560000}"/>
    <cellStyle name="쉼표 [0] 3 6 4 10" xfId="20065" xr:uid="{00000000-0005-0000-0000-0000AC560000}"/>
    <cellStyle name="쉼표 [0] 3 6 4 11" xfId="39766" xr:uid="{00000000-0005-0000-0000-0000AD560000}"/>
    <cellStyle name="쉼표 [0] 3 6 4 2" xfId="20066" xr:uid="{00000000-0005-0000-0000-0000AE560000}"/>
    <cellStyle name="쉼표 [0] 3 6 4 2 2" xfId="20067" xr:uid="{00000000-0005-0000-0000-0000AF560000}"/>
    <cellStyle name="쉼표 [0] 3 6 4 2 2 2" xfId="20068" xr:uid="{00000000-0005-0000-0000-0000B0560000}"/>
    <cellStyle name="쉼표 [0] 3 6 4 2 2 2 2" xfId="20069" xr:uid="{00000000-0005-0000-0000-0000B1560000}"/>
    <cellStyle name="쉼표 [0] 3 6 4 2 2 2 2 2" xfId="20070" xr:uid="{00000000-0005-0000-0000-0000B2560000}"/>
    <cellStyle name="쉼표 [0] 3 6 4 2 2 2 2 2 2" xfId="20071" xr:uid="{00000000-0005-0000-0000-0000B3560000}"/>
    <cellStyle name="쉼표 [0] 3 6 4 2 2 2 2 3" xfId="20072" xr:uid="{00000000-0005-0000-0000-0000B4560000}"/>
    <cellStyle name="쉼표 [0] 3 6 4 2 2 2 3" xfId="20073" xr:uid="{00000000-0005-0000-0000-0000B5560000}"/>
    <cellStyle name="쉼표 [0] 3 6 4 2 2 2 3 2" xfId="20074" xr:uid="{00000000-0005-0000-0000-0000B6560000}"/>
    <cellStyle name="쉼표 [0] 3 6 4 2 2 2 3 2 2" xfId="20075" xr:uid="{00000000-0005-0000-0000-0000B7560000}"/>
    <cellStyle name="쉼표 [0] 3 6 4 2 2 2 3 3" xfId="20076" xr:uid="{00000000-0005-0000-0000-0000B8560000}"/>
    <cellStyle name="쉼표 [0] 3 6 4 2 2 2 4" xfId="20077" xr:uid="{00000000-0005-0000-0000-0000B9560000}"/>
    <cellStyle name="쉼표 [0] 3 6 4 2 2 2 4 2" xfId="20078" xr:uid="{00000000-0005-0000-0000-0000BA560000}"/>
    <cellStyle name="쉼표 [0] 3 6 4 2 2 2 5" xfId="20079" xr:uid="{00000000-0005-0000-0000-0000BB560000}"/>
    <cellStyle name="쉼표 [0] 3 6 4 2 2 3" xfId="20080" xr:uid="{00000000-0005-0000-0000-0000BC560000}"/>
    <cellStyle name="쉼표 [0] 3 6 4 2 2 3 2" xfId="20081" xr:uid="{00000000-0005-0000-0000-0000BD560000}"/>
    <cellStyle name="쉼표 [0] 3 6 4 2 2 3 2 2" xfId="20082" xr:uid="{00000000-0005-0000-0000-0000BE560000}"/>
    <cellStyle name="쉼표 [0] 3 6 4 2 2 3 3" xfId="20083" xr:uid="{00000000-0005-0000-0000-0000BF560000}"/>
    <cellStyle name="쉼표 [0] 3 6 4 2 2 4" xfId="20084" xr:uid="{00000000-0005-0000-0000-0000C0560000}"/>
    <cellStyle name="쉼표 [0] 3 6 4 2 2 4 2" xfId="20085" xr:uid="{00000000-0005-0000-0000-0000C1560000}"/>
    <cellStyle name="쉼표 [0] 3 6 4 2 2 4 2 2" xfId="20086" xr:uid="{00000000-0005-0000-0000-0000C2560000}"/>
    <cellStyle name="쉼표 [0] 3 6 4 2 2 4 3" xfId="20087" xr:uid="{00000000-0005-0000-0000-0000C3560000}"/>
    <cellStyle name="쉼표 [0] 3 6 4 2 2 5" xfId="20088" xr:uid="{00000000-0005-0000-0000-0000C4560000}"/>
    <cellStyle name="쉼표 [0] 3 6 4 2 2 5 2" xfId="20089" xr:uid="{00000000-0005-0000-0000-0000C5560000}"/>
    <cellStyle name="쉼표 [0] 3 6 4 2 2 6" xfId="20090" xr:uid="{00000000-0005-0000-0000-0000C6560000}"/>
    <cellStyle name="쉼표 [0] 3 6 4 2 3" xfId="20091" xr:uid="{00000000-0005-0000-0000-0000C7560000}"/>
    <cellStyle name="쉼표 [0] 3 6 4 2 3 2" xfId="20092" xr:uid="{00000000-0005-0000-0000-0000C8560000}"/>
    <cellStyle name="쉼표 [0] 3 6 4 2 3 2 2" xfId="20093" xr:uid="{00000000-0005-0000-0000-0000C9560000}"/>
    <cellStyle name="쉼표 [0] 3 6 4 2 3 2 2 2" xfId="20094" xr:uid="{00000000-0005-0000-0000-0000CA560000}"/>
    <cellStyle name="쉼표 [0] 3 6 4 2 3 2 3" xfId="20095" xr:uid="{00000000-0005-0000-0000-0000CB560000}"/>
    <cellStyle name="쉼표 [0] 3 6 4 2 3 3" xfId="20096" xr:uid="{00000000-0005-0000-0000-0000CC560000}"/>
    <cellStyle name="쉼표 [0] 3 6 4 2 3 3 2" xfId="20097" xr:uid="{00000000-0005-0000-0000-0000CD560000}"/>
    <cellStyle name="쉼표 [0] 3 6 4 2 3 3 2 2" xfId="20098" xr:uid="{00000000-0005-0000-0000-0000CE560000}"/>
    <cellStyle name="쉼표 [0] 3 6 4 2 3 3 3" xfId="20099" xr:uid="{00000000-0005-0000-0000-0000CF560000}"/>
    <cellStyle name="쉼표 [0] 3 6 4 2 3 4" xfId="20100" xr:uid="{00000000-0005-0000-0000-0000D0560000}"/>
    <cellStyle name="쉼표 [0] 3 6 4 2 3 4 2" xfId="20101" xr:uid="{00000000-0005-0000-0000-0000D1560000}"/>
    <cellStyle name="쉼표 [0] 3 6 4 2 3 5" xfId="20102" xr:uid="{00000000-0005-0000-0000-0000D2560000}"/>
    <cellStyle name="쉼표 [0] 3 6 4 2 4" xfId="20103" xr:uid="{00000000-0005-0000-0000-0000D3560000}"/>
    <cellStyle name="쉼표 [0] 3 6 4 2 4 2" xfId="20104" xr:uid="{00000000-0005-0000-0000-0000D4560000}"/>
    <cellStyle name="쉼표 [0] 3 6 4 2 4 2 2" xfId="20105" xr:uid="{00000000-0005-0000-0000-0000D5560000}"/>
    <cellStyle name="쉼표 [0] 3 6 4 2 4 2 2 2" xfId="20106" xr:uid="{00000000-0005-0000-0000-0000D6560000}"/>
    <cellStyle name="쉼표 [0] 3 6 4 2 4 2 3" xfId="20107" xr:uid="{00000000-0005-0000-0000-0000D7560000}"/>
    <cellStyle name="쉼표 [0] 3 6 4 2 4 3" xfId="20108" xr:uid="{00000000-0005-0000-0000-0000D8560000}"/>
    <cellStyle name="쉼표 [0] 3 6 4 2 4 3 2" xfId="20109" xr:uid="{00000000-0005-0000-0000-0000D9560000}"/>
    <cellStyle name="쉼표 [0] 3 6 4 2 4 3 2 2" xfId="20110" xr:uid="{00000000-0005-0000-0000-0000DA560000}"/>
    <cellStyle name="쉼표 [0] 3 6 4 2 4 3 3" xfId="20111" xr:uid="{00000000-0005-0000-0000-0000DB560000}"/>
    <cellStyle name="쉼표 [0] 3 6 4 2 4 4" xfId="20112" xr:uid="{00000000-0005-0000-0000-0000DC560000}"/>
    <cellStyle name="쉼표 [0] 3 6 4 2 4 4 2" xfId="20113" xr:uid="{00000000-0005-0000-0000-0000DD560000}"/>
    <cellStyle name="쉼표 [0] 3 6 4 2 4 5" xfId="20114" xr:uid="{00000000-0005-0000-0000-0000DE560000}"/>
    <cellStyle name="쉼표 [0] 3 6 4 2 5" xfId="20115" xr:uid="{00000000-0005-0000-0000-0000DF560000}"/>
    <cellStyle name="쉼표 [0] 3 6 4 2 5 2" xfId="20116" xr:uid="{00000000-0005-0000-0000-0000E0560000}"/>
    <cellStyle name="쉼표 [0] 3 6 4 2 5 2 2" xfId="20117" xr:uid="{00000000-0005-0000-0000-0000E1560000}"/>
    <cellStyle name="쉼표 [0] 3 6 4 2 5 3" xfId="20118" xr:uid="{00000000-0005-0000-0000-0000E2560000}"/>
    <cellStyle name="쉼표 [0] 3 6 4 2 6" xfId="20119" xr:uid="{00000000-0005-0000-0000-0000E3560000}"/>
    <cellStyle name="쉼표 [0] 3 6 4 2 6 2" xfId="20120" xr:uid="{00000000-0005-0000-0000-0000E4560000}"/>
    <cellStyle name="쉼표 [0] 3 6 4 2 6 2 2" xfId="20121" xr:uid="{00000000-0005-0000-0000-0000E5560000}"/>
    <cellStyle name="쉼표 [0] 3 6 4 2 6 3" xfId="20122" xr:uid="{00000000-0005-0000-0000-0000E6560000}"/>
    <cellStyle name="쉼표 [0] 3 6 4 2 7" xfId="20123" xr:uid="{00000000-0005-0000-0000-0000E7560000}"/>
    <cellStyle name="쉼표 [0] 3 6 4 2 7 2" xfId="20124" xr:uid="{00000000-0005-0000-0000-0000E8560000}"/>
    <cellStyle name="쉼표 [0] 3 6 4 2 8" xfId="20125" xr:uid="{00000000-0005-0000-0000-0000E9560000}"/>
    <cellStyle name="쉼표 [0] 3 6 4 2 9" xfId="39767" xr:uid="{00000000-0005-0000-0000-0000EA560000}"/>
    <cellStyle name="쉼표 [0] 3 6 4 3" xfId="20126" xr:uid="{00000000-0005-0000-0000-0000EB560000}"/>
    <cellStyle name="쉼표 [0] 3 6 4 3 2" xfId="20127" xr:uid="{00000000-0005-0000-0000-0000EC560000}"/>
    <cellStyle name="쉼표 [0] 3 6 4 3 2 2" xfId="20128" xr:uid="{00000000-0005-0000-0000-0000ED560000}"/>
    <cellStyle name="쉼표 [0] 3 6 4 3 2 2 2" xfId="20129" xr:uid="{00000000-0005-0000-0000-0000EE560000}"/>
    <cellStyle name="쉼표 [0] 3 6 4 3 2 2 2 2" xfId="20130" xr:uid="{00000000-0005-0000-0000-0000EF560000}"/>
    <cellStyle name="쉼표 [0] 3 6 4 3 2 2 2 2 2" xfId="20131" xr:uid="{00000000-0005-0000-0000-0000F0560000}"/>
    <cellStyle name="쉼표 [0] 3 6 4 3 2 2 2 3" xfId="20132" xr:uid="{00000000-0005-0000-0000-0000F1560000}"/>
    <cellStyle name="쉼표 [0] 3 6 4 3 2 2 3" xfId="20133" xr:uid="{00000000-0005-0000-0000-0000F2560000}"/>
    <cellStyle name="쉼표 [0] 3 6 4 3 2 2 3 2" xfId="20134" xr:uid="{00000000-0005-0000-0000-0000F3560000}"/>
    <cellStyle name="쉼표 [0] 3 6 4 3 2 2 3 2 2" xfId="20135" xr:uid="{00000000-0005-0000-0000-0000F4560000}"/>
    <cellStyle name="쉼표 [0] 3 6 4 3 2 2 3 3" xfId="20136" xr:uid="{00000000-0005-0000-0000-0000F5560000}"/>
    <cellStyle name="쉼표 [0] 3 6 4 3 2 2 4" xfId="20137" xr:uid="{00000000-0005-0000-0000-0000F6560000}"/>
    <cellStyle name="쉼표 [0] 3 6 4 3 2 2 4 2" xfId="20138" xr:uid="{00000000-0005-0000-0000-0000F7560000}"/>
    <cellStyle name="쉼표 [0] 3 6 4 3 2 2 5" xfId="20139" xr:uid="{00000000-0005-0000-0000-0000F8560000}"/>
    <cellStyle name="쉼표 [0] 3 6 4 3 2 3" xfId="20140" xr:uid="{00000000-0005-0000-0000-0000F9560000}"/>
    <cellStyle name="쉼표 [0] 3 6 4 3 2 3 2" xfId="20141" xr:uid="{00000000-0005-0000-0000-0000FA560000}"/>
    <cellStyle name="쉼표 [0] 3 6 4 3 2 3 2 2" xfId="20142" xr:uid="{00000000-0005-0000-0000-0000FB560000}"/>
    <cellStyle name="쉼표 [0] 3 6 4 3 2 3 3" xfId="20143" xr:uid="{00000000-0005-0000-0000-0000FC560000}"/>
    <cellStyle name="쉼표 [0] 3 6 4 3 2 4" xfId="20144" xr:uid="{00000000-0005-0000-0000-0000FD560000}"/>
    <cellStyle name="쉼표 [0] 3 6 4 3 2 4 2" xfId="20145" xr:uid="{00000000-0005-0000-0000-0000FE560000}"/>
    <cellStyle name="쉼표 [0] 3 6 4 3 2 4 2 2" xfId="20146" xr:uid="{00000000-0005-0000-0000-0000FF560000}"/>
    <cellStyle name="쉼표 [0] 3 6 4 3 2 4 3" xfId="20147" xr:uid="{00000000-0005-0000-0000-000000570000}"/>
    <cellStyle name="쉼표 [0] 3 6 4 3 2 5" xfId="20148" xr:uid="{00000000-0005-0000-0000-000001570000}"/>
    <cellStyle name="쉼표 [0] 3 6 4 3 2 5 2" xfId="20149" xr:uid="{00000000-0005-0000-0000-000002570000}"/>
    <cellStyle name="쉼표 [0] 3 6 4 3 2 6" xfId="20150" xr:uid="{00000000-0005-0000-0000-000003570000}"/>
    <cellStyle name="쉼표 [0] 3 6 4 3 3" xfId="20151" xr:uid="{00000000-0005-0000-0000-000004570000}"/>
    <cellStyle name="쉼표 [0] 3 6 4 3 3 2" xfId="20152" xr:uid="{00000000-0005-0000-0000-000005570000}"/>
    <cellStyle name="쉼표 [0] 3 6 4 3 3 2 2" xfId="20153" xr:uid="{00000000-0005-0000-0000-000006570000}"/>
    <cellStyle name="쉼표 [0] 3 6 4 3 3 2 2 2" xfId="20154" xr:uid="{00000000-0005-0000-0000-000007570000}"/>
    <cellStyle name="쉼표 [0] 3 6 4 3 3 2 3" xfId="20155" xr:uid="{00000000-0005-0000-0000-000008570000}"/>
    <cellStyle name="쉼표 [0] 3 6 4 3 3 3" xfId="20156" xr:uid="{00000000-0005-0000-0000-000009570000}"/>
    <cellStyle name="쉼표 [0] 3 6 4 3 3 3 2" xfId="20157" xr:uid="{00000000-0005-0000-0000-00000A570000}"/>
    <cellStyle name="쉼표 [0] 3 6 4 3 3 3 2 2" xfId="20158" xr:uid="{00000000-0005-0000-0000-00000B570000}"/>
    <cellStyle name="쉼표 [0] 3 6 4 3 3 3 3" xfId="20159" xr:uid="{00000000-0005-0000-0000-00000C570000}"/>
    <cellStyle name="쉼표 [0] 3 6 4 3 3 4" xfId="20160" xr:uid="{00000000-0005-0000-0000-00000D570000}"/>
    <cellStyle name="쉼표 [0] 3 6 4 3 3 4 2" xfId="20161" xr:uid="{00000000-0005-0000-0000-00000E570000}"/>
    <cellStyle name="쉼표 [0] 3 6 4 3 3 5" xfId="20162" xr:uid="{00000000-0005-0000-0000-00000F570000}"/>
    <cellStyle name="쉼표 [0] 3 6 4 3 4" xfId="20163" xr:uid="{00000000-0005-0000-0000-000010570000}"/>
    <cellStyle name="쉼표 [0] 3 6 4 3 4 2" xfId="20164" xr:uid="{00000000-0005-0000-0000-000011570000}"/>
    <cellStyle name="쉼표 [0] 3 6 4 3 4 2 2" xfId="20165" xr:uid="{00000000-0005-0000-0000-000012570000}"/>
    <cellStyle name="쉼표 [0] 3 6 4 3 4 2 2 2" xfId="20166" xr:uid="{00000000-0005-0000-0000-000013570000}"/>
    <cellStyle name="쉼표 [0] 3 6 4 3 4 2 3" xfId="20167" xr:uid="{00000000-0005-0000-0000-000014570000}"/>
    <cellStyle name="쉼표 [0] 3 6 4 3 4 3" xfId="20168" xr:uid="{00000000-0005-0000-0000-000015570000}"/>
    <cellStyle name="쉼표 [0] 3 6 4 3 4 3 2" xfId="20169" xr:uid="{00000000-0005-0000-0000-000016570000}"/>
    <cellStyle name="쉼표 [0] 3 6 4 3 4 3 2 2" xfId="20170" xr:uid="{00000000-0005-0000-0000-000017570000}"/>
    <cellStyle name="쉼표 [0] 3 6 4 3 4 3 3" xfId="20171" xr:uid="{00000000-0005-0000-0000-000018570000}"/>
    <cellStyle name="쉼표 [0] 3 6 4 3 4 4" xfId="20172" xr:uid="{00000000-0005-0000-0000-000019570000}"/>
    <cellStyle name="쉼표 [0] 3 6 4 3 4 4 2" xfId="20173" xr:uid="{00000000-0005-0000-0000-00001A570000}"/>
    <cellStyle name="쉼표 [0] 3 6 4 3 4 5" xfId="20174" xr:uid="{00000000-0005-0000-0000-00001B570000}"/>
    <cellStyle name="쉼표 [0] 3 6 4 3 5" xfId="20175" xr:uid="{00000000-0005-0000-0000-00001C570000}"/>
    <cellStyle name="쉼표 [0] 3 6 4 3 5 2" xfId="20176" xr:uid="{00000000-0005-0000-0000-00001D570000}"/>
    <cellStyle name="쉼표 [0] 3 6 4 3 5 2 2" xfId="20177" xr:uid="{00000000-0005-0000-0000-00001E570000}"/>
    <cellStyle name="쉼표 [0] 3 6 4 3 5 3" xfId="20178" xr:uid="{00000000-0005-0000-0000-00001F570000}"/>
    <cellStyle name="쉼표 [0] 3 6 4 3 6" xfId="20179" xr:uid="{00000000-0005-0000-0000-000020570000}"/>
    <cellStyle name="쉼표 [0] 3 6 4 3 6 2" xfId="20180" xr:uid="{00000000-0005-0000-0000-000021570000}"/>
    <cellStyle name="쉼표 [0] 3 6 4 3 6 2 2" xfId="20181" xr:uid="{00000000-0005-0000-0000-000022570000}"/>
    <cellStyle name="쉼표 [0] 3 6 4 3 6 3" xfId="20182" xr:uid="{00000000-0005-0000-0000-000023570000}"/>
    <cellStyle name="쉼표 [0] 3 6 4 3 7" xfId="20183" xr:uid="{00000000-0005-0000-0000-000024570000}"/>
    <cellStyle name="쉼표 [0] 3 6 4 3 7 2" xfId="20184" xr:uid="{00000000-0005-0000-0000-000025570000}"/>
    <cellStyle name="쉼표 [0] 3 6 4 3 8" xfId="20185" xr:uid="{00000000-0005-0000-0000-000026570000}"/>
    <cellStyle name="쉼표 [0] 3 6 4 4" xfId="20186" xr:uid="{00000000-0005-0000-0000-000027570000}"/>
    <cellStyle name="쉼표 [0] 3 6 4 4 2" xfId="20187" xr:uid="{00000000-0005-0000-0000-000028570000}"/>
    <cellStyle name="쉼표 [0] 3 6 4 4 2 2" xfId="20188" xr:uid="{00000000-0005-0000-0000-000029570000}"/>
    <cellStyle name="쉼표 [0] 3 6 4 4 2 2 2" xfId="20189" xr:uid="{00000000-0005-0000-0000-00002A570000}"/>
    <cellStyle name="쉼표 [0] 3 6 4 4 2 2 2 2" xfId="20190" xr:uid="{00000000-0005-0000-0000-00002B570000}"/>
    <cellStyle name="쉼표 [0] 3 6 4 4 2 2 3" xfId="20191" xr:uid="{00000000-0005-0000-0000-00002C570000}"/>
    <cellStyle name="쉼표 [0] 3 6 4 4 2 3" xfId="20192" xr:uid="{00000000-0005-0000-0000-00002D570000}"/>
    <cellStyle name="쉼표 [0] 3 6 4 4 2 3 2" xfId="20193" xr:uid="{00000000-0005-0000-0000-00002E570000}"/>
    <cellStyle name="쉼표 [0] 3 6 4 4 2 3 2 2" xfId="20194" xr:uid="{00000000-0005-0000-0000-00002F570000}"/>
    <cellStyle name="쉼표 [0] 3 6 4 4 2 3 3" xfId="20195" xr:uid="{00000000-0005-0000-0000-000030570000}"/>
    <cellStyle name="쉼표 [0] 3 6 4 4 2 4" xfId="20196" xr:uid="{00000000-0005-0000-0000-000031570000}"/>
    <cellStyle name="쉼표 [0] 3 6 4 4 2 4 2" xfId="20197" xr:uid="{00000000-0005-0000-0000-000032570000}"/>
    <cellStyle name="쉼표 [0] 3 6 4 4 2 5" xfId="20198" xr:uid="{00000000-0005-0000-0000-000033570000}"/>
    <cellStyle name="쉼표 [0] 3 6 4 4 3" xfId="20199" xr:uid="{00000000-0005-0000-0000-000034570000}"/>
    <cellStyle name="쉼표 [0] 3 6 4 4 3 2" xfId="20200" xr:uid="{00000000-0005-0000-0000-000035570000}"/>
    <cellStyle name="쉼표 [0] 3 6 4 4 3 2 2" xfId="20201" xr:uid="{00000000-0005-0000-0000-000036570000}"/>
    <cellStyle name="쉼표 [0] 3 6 4 4 3 3" xfId="20202" xr:uid="{00000000-0005-0000-0000-000037570000}"/>
    <cellStyle name="쉼표 [0] 3 6 4 4 4" xfId="20203" xr:uid="{00000000-0005-0000-0000-000038570000}"/>
    <cellStyle name="쉼표 [0] 3 6 4 4 4 2" xfId="20204" xr:uid="{00000000-0005-0000-0000-000039570000}"/>
    <cellStyle name="쉼표 [0] 3 6 4 4 4 2 2" xfId="20205" xr:uid="{00000000-0005-0000-0000-00003A570000}"/>
    <cellStyle name="쉼표 [0] 3 6 4 4 4 3" xfId="20206" xr:uid="{00000000-0005-0000-0000-00003B570000}"/>
    <cellStyle name="쉼표 [0] 3 6 4 4 5" xfId="20207" xr:uid="{00000000-0005-0000-0000-00003C570000}"/>
    <cellStyle name="쉼표 [0] 3 6 4 4 5 2" xfId="20208" xr:uid="{00000000-0005-0000-0000-00003D570000}"/>
    <cellStyle name="쉼표 [0] 3 6 4 4 6" xfId="20209" xr:uid="{00000000-0005-0000-0000-00003E570000}"/>
    <cellStyle name="쉼표 [0] 3 6 4 5" xfId="20210" xr:uid="{00000000-0005-0000-0000-00003F570000}"/>
    <cellStyle name="쉼표 [0] 3 6 4 5 2" xfId="20211" xr:uid="{00000000-0005-0000-0000-000040570000}"/>
    <cellStyle name="쉼표 [0] 3 6 4 5 2 2" xfId="20212" xr:uid="{00000000-0005-0000-0000-000041570000}"/>
    <cellStyle name="쉼표 [0] 3 6 4 5 2 2 2" xfId="20213" xr:uid="{00000000-0005-0000-0000-000042570000}"/>
    <cellStyle name="쉼표 [0] 3 6 4 5 2 3" xfId="20214" xr:uid="{00000000-0005-0000-0000-000043570000}"/>
    <cellStyle name="쉼표 [0] 3 6 4 5 3" xfId="20215" xr:uid="{00000000-0005-0000-0000-000044570000}"/>
    <cellStyle name="쉼표 [0] 3 6 4 5 3 2" xfId="20216" xr:uid="{00000000-0005-0000-0000-000045570000}"/>
    <cellStyle name="쉼표 [0] 3 6 4 5 3 2 2" xfId="20217" xr:uid="{00000000-0005-0000-0000-000046570000}"/>
    <cellStyle name="쉼표 [0] 3 6 4 5 3 3" xfId="20218" xr:uid="{00000000-0005-0000-0000-000047570000}"/>
    <cellStyle name="쉼표 [0] 3 6 4 5 4" xfId="20219" xr:uid="{00000000-0005-0000-0000-000048570000}"/>
    <cellStyle name="쉼표 [0] 3 6 4 5 4 2" xfId="20220" xr:uid="{00000000-0005-0000-0000-000049570000}"/>
    <cellStyle name="쉼표 [0] 3 6 4 5 5" xfId="20221" xr:uid="{00000000-0005-0000-0000-00004A570000}"/>
    <cellStyle name="쉼표 [0] 3 6 4 6" xfId="20222" xr:uid="{00000000-0005-0000-0000-00004B570000}"/>
    <cellStyle name="쉼표 [0] 3 6 4 6 2" xfId="20223" xr:uid="{00000000-0005-0000-0000-00004C570000}"/>
    <cellStyle name="쉼표 [0] 3 6 4 6 2 2" xfId="20224" xr:uid="{00000000-0005-0000-0000-00004D570000}"/>
    <cellStyle name="쉼표 [0] 3 6 4 6 2 2 2" xfId="20225" xr:uid="{00000000-0005-0000-0000-00004E570000}"/>
    <cellStyle name="쉼표 [0] 3 6 4 6 2 3" xfId="20226" xr:uid="{00000000-0005-0000-0000-00004F570000}"/>
    <cellStyle name="쉼표 [0] 3 6 4 6 3" xfId="20227" xr:uid="{00000000-0005-0000-0000-000050570000}"/>
    <cellStyle name="쉼표 [0] 3 6 4 6 3 2" xfId="20228" xr:uid="{00000000-0005-0000-0000-000051570000}"/>
    <cellStyle name="쉼표 [0] 3 6 4 6 3 2 2" xfId="20229" xr:uid="{00000000-0005-0000-0000-000052570000}"/>
    <cellStyle name="쉼표 [0] 3 6 4 6 3 3" xfId="20230" xr:uid="{00000000-0005-0000-0000-000053570000}"/>
    <cellStyle name="쉼표 [0] 3 6 4 6 4" xfId="20231" xr:uid="{00000000-0005-0000-0000-000054570000}"/>
    <cellStyle name="쉼표 [0] 3 6 4 6 4 2" xfId="20232" xr:uid="{00000000-0005-0000-0000-000055570000}"/>
    <cellStyle name="쉼표 [0] 3 6 4 6 5" xfId="20233" xr:uid="{00000000-0005-0000-0000-000056570000}"/>
    <cellStyle name="쉼표 [0] 3 6 4 7" xfId="20234" xr:uid="{00000000-0005-0000-0000-000057570000}"/>
    <cellStyle name="쉼표 [0] 3 6 4 7 2" xfId="20235" xr:uid="{00000000-0005-0000-0000-000058570000}"/>
    <cellStyle name="쉼표 [0] 3 6 4 7 2 2" xfId="20236" xr:uid="{00000000-0005-0000-0000-000059570000}"/>
    <cellStyle name="쉼표 [0] 3 6 4 7 3" xfId="20237" xr:uid="{00000000-0005-0000-0000-00005A570000}"/>
    <cellStyle name="쉼표 [0] 3 6 4 8" xfId="20238" xr:uid="{00000000-0005-0000-0000-00005B570000}"/>
    <cellStyle name="쉼표 [0] 3 6 4 8 2" xfId="20239" xr:uid="{00000000-0005-0000-0000-00005C570000}"/>
    <cellStyle name="쉼표 [0] 3 6 4 8 2 2" xfId="20240" xr:uid="{00000000-0005-0000-0000-00005D570000}"/>
    <cellStyle name="쉼표 [0] 3 6 4 8 3" xfId="20241" xr:uid="{00000000-0005-0000-0000-00005E570000}"/>
    <cellStyle name="쉼표 [0] 3 6 4 9" xfId="20242" xr:uid="{00000000-0005-0000-0000-00005F570000}"/>
    <cellStyle name="쉼표 [0] 3 6 4 9 2" xfId="20243" xr:uid="{00000000-0005-0000-0000-000060570000}"/>
    <cellStyle name="쉼표 [0] 3 6 5" xfId="20244" xr:uid="{00000000-0005-0000-0000-000061570000}"/>
    <cellStyle name="쉼표 [0] 3 6 5 2" xfId="20245" xr:uid="{00000000-0005-0000-0000-000062570000}"/>
    <cellStyle name="쉼표 [0] 3 6 5 2 2" xfId="20246" xr:uid="{00000000-0005-0000-0000-000063570000}"/>
    <cellStyle name="쉼표 [0] 3 6 5 2 2 2" xfId="20247" xr:uid="{00000000-0005-0000-0000-000064570000}"/>
    <cellStyle name="쉼표 [0] 3 6 5 2 2 2 2" xfId="20248" xr:uid="{00000000-0005-0000-0000-000065570000}"/>
    <cellStyle name="쉼표 [0] 3 6 5 2 2 2 2 2" xfId="20249" xr:uid="{00000000-0005-0000-0000-000066570000}"/>
    <cellStyle name="쉼표 [0] 3 6 5 2 2 2 3" xfId="20250" xr:uid="{00000000-0005-0000-0000-000067570000}"/>
    <cellStyle name="쉼표 [0] 3 6 5 2 2 3" xfId="20251" xr:uid="{00000000-0005-0000-0000-000068570000}"/>
    <cellStyle name="쉼표 [0] 3 6 5 2 2 3 2" xfId="20252" xr:uid="{00000000-0005-0000-0000-000069570000}"/>
    <cellStyle name="쉼표 [0] 3 6 5 2 2 3 2 2" xfId="20253" xr:uid="{00000000-0005-0000-0000-00006A570000}"/>
    <cellStyle name="쉼표 [0] 3 6 5 2 2 3 3" xfId="20254" xr:uid="{00000000-0005-0000-0000-00006B570000}"/>
    <cellStyle name="쉼표 [0] 3 6 5 2 2 4" xfId="20255" xr:uid="{00000000-0005-0000-0000-00006C570000}"/>
    <cellStyle name="쉼표 [0] 3 6 5 2 2 4 2" xfId="20256" xr:uid="{00000000-0005-0000-0000-00006D570000}"/>
    <cellStyle name="쉼표 [0] 3 6 5 2 2 5" xfId="20257" xr:uid="{00000000-0005-0000-0000-00006E570000}"/>
    <cellStyle name="쉼표 [0] 3 6 5 2 3" xfId="20258" xr:uid="{00000000-0005-0000-0000-00006F570000}"/>
    <cellStyle name="쉼표 [0] 3 6 5 2 3 2" xfId="20259" xr:uid="{00000000-0005-0000-0000-000070570000}"/>
    <cellStyle name="쉼표 [0] 3 6 5 2 3 2 2" xfId="20260" xr:uid="{00000000-0005-0000-0000-000071570000}"/>
    <cellStyle name="쉼표 [0] 3 6 5 2 3 3" xfId="20261" xr:uid="{00000000-0005-0000-0000-000072570000}"/>
    <cellStyle name="쉼표 [0] 3 6 5 2 4" xfId="20262" xr:uid="{00000000-0005-0000-0000-000073570000}"/>
    <cellStyle name="쉼표 [0] 3 6 5 2 4 2" xfId="20263" xr:uid="{00000000-0005-0000-0000-000074570000}"/>
    <cellStyle name="쉼표 [0] 3 6 5 2 4 2 2" xfId="20264" xr:uid="{00000000-0005-0000-0000-000075570000}"/>
    <cellStyle name="쉼표 [0] 3 6 5 2 4 3" xfId="20265" xr:uid="{00000000-0005-0000-0000-000076570000}"/>
    <cellStyle name="쉼표 [0] 3 6 5 2 5" xfId="20266" xr:uid="{00000000-0005-0000-0000-000077570000}"/>
    <cellStyle name="쉼표 [0] 3 6 5 2 5 2" xfId="20267" xr:uid="{00000000-0005-0000-0000-000078570000}"/>
    <cellStyle name="쉼표 [0] 3 6 5 2 6" xfId="20268" xr:uid="{00000000-0005-0000-0000-000079570000}"/>
    <cellStyle name="쉼표 [0] 3 6 5 3" xfId="20269" xr:uid="{00000000-0005-0000-0000-00007A570000}"/>
    <cellStyle name="쉼표 [0] 3 6 5 3 2" xfId="20270" xr:uid="{00000000-0005-0000-0000-00007B570000}"/>
    <cellStyle name="쉼표 [0] 3 6 5 3 2 2" xfId="20271" xr:uid="{00000000-0005-0000-0000-00007C570000}"/>
    <cellStyle name="쉼표 [0] 3 6 5 3 2 2 2" xfId="20272" xr:uid="{00000000-0005-0000-0000-00007D570000}"/>
    <cellStyle name="쉼표 [0] 3 6 5 3 2 3" xfId="20273" xr:uid="{00000000-0005-0000-0000-00007E570000}"/>
    <cellStyle name="쉼표 [0] 3 6 5 3 3" xfId="20274" xr:uid="{00000000-0005-0000-0000-00007F570000}"/>
    <cellStyle name="쉼표 [0] 3 6 5 3 3 2" xfId="20275" xr:uid="{00000000-0005-0000-0000-000080570000}"/>
    <cellStyle name="쉼표 [0] 3 6 5 3 3 2 2" xfId="20276" xr:uid="{00000000-0005-0000-0000-000081570000}"/>
    <cellStyle name="쉼표 [0] 3 6 5 3 3 3" xfId="20277" xr:uid="{00000000-0005-0000-0000-000082570000}"/>
    <cellStyle name="쉼표 [0] 3 6 5 3 4" xfId="20278" xr:uid="{00000000-0005-0000-0000-000083570000}"/>
    <cellStyle name="쉼표 [0] 3 6 5 3 4 2" xfId="20279" xr:uid="{00000000-0005-0000-0000-000084570000}"/>
    <cellStyle name="쉼표 [0] 3 6 5 3 5" xfId="20280" xr:uid="{00000000-0005-0000-0000-000085570000}"/>
    <cellStyle name="쉼표 [0] 3 6 5 4" xfId="20281" xr:uid="{00000000-0005-0000-0000-000086570000}"/>
    <cellStyle name="쉼표 [0] 3 6 5 4 2" xfId="20282" xr:uid="{00000000-0005-0000-0000-000087570000}"/>
    <cellStyle name="쉼표 [0] 3 6 5 4 2 2" xfId="20283" xr:uid="{00000000-0005-0000-0000-000088570000}"/>
    <cellStyle name="쉼표 [0] 3 6 5 4 2 2 2" xfId="20284" xr:uid="{00000000-0005-0000-0000-000089570000}"/>
    <cellStyle name="쉼표 [0] 3 6 5 4 2 3" xfId="20285" xr:uid="{00000000-0005-0000-0000-00008A570000}"/>
    <cellStyle name="쉼표 [0] 3 6 5 4 3" xfId="20286" xr:uid="{00000000-0005-0000-0000-00008B570000}"/>
    <cellStyle name="쉼표 [0] 3 6 5 4 3 2" xfId="20287" xr:uid="{00000000-0005-0000-0000-00008C570000}"/>
    <cellStyle name="쉼표 [0] 3 6 5 4 3 2 2" xfId="20288" xr:uid="{00000000-0005-0000-0000-00008D570000}"/>
    <cellStyle name="쉼표 [0] 3 6 5 4 3 3" xfId="20289" xr:uid="{00000000-0005-0000-0000-00008E570000}"/>
    <cellStyle name="쉼표 [0] 3 6 5 4 4" xfId="20290" xr:uid="{00000000-0005-0000-0000-00008F570000}"/>
    <cellStyle name="쉼표 [0] 3 6 5 4 4 2" xfId="20291" xr:uid="{00000000-0005-0000-0000-000090570000}"/>
    <cellStyle name="쉼표 [0] 3 6 5 4 5" xfId="20292" xr:uid="{00000000-0005-0000-0000-000091570000}"/>
    <cellStyle name="쉼표 [0] 3 6 5 5" xfId="20293" xr:uid="{00000000-0005-0000-0000-000092570000}"/>
    <cellStyle name="쉼표 [0] 3 6 5 5 2" xfId="20294" xr:uid="{00000000-0005-0000-0000-000093570000}"/>
    <cellStyle name="쉼표 [0] 3 6 5 5 2 2" xfId="20295" xr:uid="{00000000-0005-0000-0000-000094570000}"/>
    <cellStyle name="쉼표 [0] 3 6 5 5 3" xfId="20296" xr:uid="{00000000-0005-0000-0000-000095570000}"/>
    <cellStyle name="쉼표 [0] 3 6 5 6" xfId="20297" xr:uid="{00000000-0005-0000-0000-000096570000}"/>
    <cellStyle name="쉼표 [0] 3 6 5 6 2" xfId="20298" xr:uid="{00000000-0005-0000-0000-000097570000}"/>
    <cellStyle name="쉼표 [0] 3 6 5 6 2 2" xfId="20299" xr:uid="{00000000-0005-0000-0000-000098570000}"/>
    <cellStyle name="쉼표 [0] 3 6 5 6 3" xfId="20300" xr:uid="{00000000-0005-0000-0000-000099570000}"/>
    <cellStyle name="쉼표 [0] 3 6 5 7" xfId="20301" xr:uid="{00000000-0005-0000-0000-00009A570000}"/>
    <cellStyle name="쉼표 [0] 3 6 5 7 2" xfId="20302" xr:uid="{00000000-0005-0000-0000-00009B570000}"/>
    <cellStyle name="쉼표 [0] 3 6 5 8" xfId="20303" xr:uid="{00000000-0005-0000-0000-00009C570000}"/>
    <cellStyle name="쉼표 [0] 3 6 5 9" xfId="39768" xr:uid="{00000000-0005-0000-0000-00009D570000}"/>
    <cellStyle name="쉼표 [0] 3 6 6" xfId="20304" xr:uid="{00000000-0005-0000-0000-00009E570000}"/>
    <cellStyle name="쉼표 [0] 3 6 6 2" xfId="20305" xr:uid="{00000000-0005-0000-0000-00009F570000}"/>
    <cellStyle name="쉼표 [0] 3 6 6 2 2" xfId="20306" xr:uid="{00000000-0005-0000-0000-0000A0570000}"/>
    <cellStyle name="쉼표 [0] 3 6 6 2 2 2" xfId="20307" xr:uid="{00000000-0005-0000-0000-0000A1570000}"/>
    <cellStyle name="쉼표 [0] 3 6 6 2 2 2 2" xfId="20308" xr:uid="{00000000-0005-0000-0000-0000A2570000}"/>
    <cellStyle name="쉼표 [0] 3 6 6 2 2 2 2 2" xfId="20309" xr:uid="{00000000-0005-0000-0000-0000A3570000}"/>
    <cellStyle name="쉼표 [0] 3 6 6 2 2 2 3" xfId="20310" xr:uid="{00000000-0005-0000-0000-0000A4570000}"/>
    <cellStyle name="쉼표 [0] 3 6 6 2 2 3" xfId="20311" xr:uid="{00000000-0005-0000-0000-0000A5570000}"/>
    <cellStyle name="쉼표 [0] 3 6 6 2 2 3 2" xfId="20312" xr:uid="{00000000-0005-0000-0000-0000A6570000}"/>
    <cellStyle name="쉼표 [0] 3 6 6 2 2 3 2 2" xfId="20313" xr:uid="{00000000-0005-0000-0000-0000A7570000}"/>
    <cellStyle name="쉼표 [0] 3 6 6 2 2 3 3" xfId="20314" xr:uid="{00000000-0005-0000-0000-0000A8570000}"/>
    <cellStyle name="쉼표 [0] 3 6 6 2 2 4" xfId="20315" xr:uid="{00000000-0005-0000-0000-0000A9570000}"/>
    <cellStyle name="쉼표 [0] 3 6 6 2 2 4 2" xfId="20316" xr:uid="{00000000-0005-0000-0000-0000AA570000}"/>
    <cellStyle name="쉼표 [0] 3 6 6 2 2 5" xfId="20317" xr:uid="{00000000-0005-0000-0000-0000AB570000}"/>
    <cellStyle name="쉼표 [0] 3 6 6 2 3" xfId="20318" xr:uid="{00000000-0005-0000-0000-0000AC570000}"/>
    <cellStyle name="쉼표 [0] 3 6 6 2 3 2" xfId="20319" xr:uid="{00000000-0005-0000-0000-0000AD570000}"/>
    <cellStyle name="쉼표 [0] 3 6 6 2 3 2 2" xfId="20320" xr:uid="{00000000-0005-0000-0000-0000AE570000}"/>
    <cellStyle name="쉼표 [0] 3 6 6 2 3 3" xfId="20321" xr:uid="{00000000-0005-0000-0000-0000AF570000}"/>
    <cellStyle name="쉼표 [0] 3 6 6 2 4" xfId="20322" xr:uid="{00000000-0005-0000-0000-0000B0570000}"/>
    <cellStyle name="쉼표 [0] 3 6 6 2 4 2" xfId="20323" xr:uid="{00000000-0005-0000-0000-0000B1570000}"/>
    <cellStyle name="쉼표 [0] 3 6 6 2 4 2 2" xfId="20324" xr:uid="{00000000-0005-0000-0000-0000B2570000}"/>
    <cellStyle name="쉼표 [0] 3 6 6 2 4 3" xfId="20325" xr:uid="{00000000-0005-0000-0000-0000B3570000}"/>
    <cellStyle name="쉼표 [0] 3 6 6 2 5" xfId="20326" xr:uid="{00000000-0005-0000-0000-0000B4570000}"/>
    <cellStyle name="쉼표 [0] 3 6 6 2 5 2" xfId="20327" xr:uid="{00000000-0005-0000-0000-0000B5570000}"/>
    <cellStyle name="쉼표 [0] 3 6 6 2 6" xfId="20328" xr:uid="{00000000-0005-0000-0000-0000B6570000}"/>
    <cellStyle name="쉼표 [0] 3 6 6 3" xfId="20329" xr:uid="{00000000-0005-0000-0000-0000B7570000}"/>
    <cellStyle name="쉼표 [0] 3 6 6 3 2" xfId="20330" xr:uid="{00000000-0005-0000-0000-0000B8570000}"/>
    <cellStyle name="쉼표 [0] 3 6 6 3 2 2" xfId="20331" xr:uid="{00000000-0005-0000-0000-0000B9570000}"/>
    <cellStyle name="쉼표 [0] 3 6 6 3 2 2 2" xfId="20332" xr:uid="{00000000-0005-0000-0000-0000BA570000}"/>
    <cellStyle name="쉼표 [0] 3 6 6 3 2 3" xfId="20333" xr:uid="{00000000-0005-0000-0000-0000BB570000}"/>
    <cellStyle name="쉼표 [0] 3 6 6 3 3" xfId="20334" xr:uid="{00000000-0005-0000-0000-0000BC570000}"/>
    <cellStyle name="쉼표 [0] 3 6 6 3 3 2" xfId="20335" xr:uid="{00000000-0005-0000-0000-0000BD570000}"/>
    <cellStyle name="쉼표 [0] 3 6 6 3 3 2 2" xfId="20336" xr:uid="{00000000-0005-0000-0000-0000BE570000}"/>
    <cellStyle name="쉼표 [0] 3 6 6 3 3 3" xfId="20337" xr:uid="{00000000-0005-0000-0000-0000BF570000}"/>
    <cellStyle name="쉼표 [0] 3 6 6 3 4" xfId="20338" xr:uid="{00000000-0005-0000-0000-0000C0570000}"/>
    <cellStyle name="쉼표 [0] 3 6 6 3 4 2" xfId="20339" xr:uid="{00000000-0005-0000-0000-0000C1570000}"/>
    <cellStyle name="쉼표 [0] 3 6 6 3 5" xfId="20340" xr:uid="{00000000-0005-0000-0000-0000C2570000}"/>
    <cellStyle name="쉼표 [0] 3 6 6 4" xfId="20341" xr:uid="{00000000-0005-0000-0000-0000C3570000}"/>
    <cellStyle name="쉼표 [0] 3 6 6 4 2" xfId="20342" xr:uid="{00000000-0005-0000-0000-0000C4570000}"/>
    <cellStyle name="쉼표 [0] 3 6 6 4 2 2" xfId="20343" xr:uid="{00000000-0005-0000-0000-0000C5570000}"/>
    <cellStyle name="쉼표 [0] 3 6 6 4 2 2 2" xfId="20344" xr:uid="{00000000-0005-0000-0000-0000C6570000}"/>
    <cellStyle name="쉼표 [0] 3 6 6 4 2 3" xfId="20345" xr:uid="{00000000-0005-0000-0000-0000C7570000}"/>
    <cellStyle name="쉼표 [0] 3 6 6 4 3" xfId="20346" xr:uid="{00000000-0005-0000-0000-0000C8570000}"/>
    <cellStyle name="쉼표 [0] 3 6 6 4 3 2" xfId="20347" xr:uid="{00000000-0005-0000-0000-0000C9570000}"/>
    <cellStyle name="쉼표 [0] 3 6 6 4 3 2 2" xfId="20348" xr:uid="{00000000-0005-0000-0000-0000CA570000}"/>
    <cellStyle name="쉼표 [0] 3 6 6 4 3 3" xfId="20349" xr:uid="{00000000-0005-0000-0000-0000CB570000}"/>
    <cellStyle name="쉼표 [0] 3 6 6 4 4" xfId="20350" xr:uid="{00000000-0005-0000-0000-0000CC570000}"/>
    <cellStyle name="쉼표 [0] 3 6 6 4 4 2" xfId="20351" xr:uid="{00000000-0005-0000-0000-0000CD570000}"/>
    <cellStyle name="쉼표 [0] 3 6 6 4 5" xfId="20352" xr:uid="{00000000-0005-0000-0000-0000CE570000}"/>
    <cellStyle name="쉼표 [0] 3 6 6 5" xfId="20353" xr:uid="{00000000-0005-0000-0000-0000CF570000}"/>
    <cellStyle name="쉼표 [0] 3 6 6 5 2" xfId="20354" xr:uid="{00000000-0005-0000-0000-0000D0570000}"/>
    <cellStyle name="쉼표 [0] 3 6 6 5 2 2" xfId="20355" xr:uid="{00000000-0005-0000-0000-0000D1570000}"/>
    <cellStyle name="쉼표 [0] 3 6 6 5 3" xfId="20356" xr:uid="{00000000-0005-0000-0000-0000D2570000}"/>
    <cellStyle name="쉼표 [0] 3 6 6 6" xfId="20357" xr:uid="{00000000-0005-0000-0000-0000D3570000}"/>
    <cellStyle name="쉼표 [0] 3 6 6 6 2" xfId="20358" xr:uid="{00000000-0005-0000-0000-0000D4570000}"/>
    <cellStyle name="쉼표 [0] 3 6 6 6 2 2" xfId="20359" xr:uid="{00000000-0005-0000-0000-0000D5570000}"/>
    <cellStyle name="쉼표 [0] 3 6 6 6 3" xfId="20360" xr:uid="{00000000-0005-0000-0000-0000D6570000}"/>
    <cellStyle name="쉼표 [0] 3 6 6 7" xfId="20361" xr:uid="{00000000-0005-0000-0000-0000D7570000}"/>
    <cellStyle name="쉼표 [0] 3 6 6 7 2" xfId="20362" xr:uid="{00000000-0005-0000-0000-0000D8570000}"/>
    <cellStyle name="쉼표 [0] 3 6 6 8" xfId="20363" xr:uid="{00000000-0005-0000-0000-0000D9570000}"/>
    <cellStyle name="쉼표 [0] 3 6 7" xfId="20364" xr:uid="{00000000-0005-0000-0000-0000DA570000}"/>
    <cellStyle name="쉼표 [0] 3 6 7 2" xfId="20365" xr:uid="{00000000-0005-0000-0000-0000DB570000}"/>
    <cellStyle name="쉼표 [0] 3 6 7 2 2" xfId="20366" xr:uid="{00000000-0005-0000-0000-0000DC570000}"/>
    <cellStyle name="쉼표 [0] 3 6 7 2 2 2" xfId="20367" xr:uid="{00000000-0005-0000-0000-0000DD570000}"/>
    <cellStyle name="쉼표 [0] 3 6 7 2 2 2 2" xfId="20368" xr:uid="{00000000-0005-0000-0000-0000DE570000}"/>
    <cellStyle name="쉼표 [0] 3 6 7 2 2 3" xfId="20369" xr:uid="{00000000-0005-0000-0000-0000DF570000}"/>
    <cellStyle name="쉼표 [0] 3 6 7 2 3" xfId="20370" xr:uid="{00000000-0005-0000-0000-0000E0570000}"/>
    <cellStyle name="쉼표 [0] 3 6 7 2 3 2" xfId="20371" xr:uid="{00000000-0005-0000-0000-0000E1570000}"/>
    <cellStyle name="쉼표 [0] 3 6 7 2 3 2 2" xfId="20372" xr:uid="{00000000-0005-0000-0000-0000E2570000}"/>
    <cellStyle name="쉼표 [0] 3 6 7 2 3 3" xfId="20373" xr:uid="{00000000-0005-0000-0000-0000E3570000}"/>
    <cellStyle name="쉼표 [0] 3 6 7 2 4" xfId="20374" xr:uid="{00000000-0005-0000-0000-0000E4570000}"/>
    <cellStyle name="쉼표 [0] 3 6 7 2 4 2" xfId="20375" xr:uid="{00000000-0005-0000-0000-0000E5570000}"/>
    <cellStyle name="쉼표 [0] 3 6 7 2 5" xfId="20376" xr:uid="{00000000-0005-0000-0000-0000E6570000}"/>
    <cellStyle name="쉼표 [0] 3 6 7 3" xfId="20377" xr:uid="{00000000-0005-0000-0000-0000E7570000}"/>
    <cellStyle name="쉼표 [0] 3 6 7 3 2" xfId="20378" xr:uid="{00000000-0005-0000-0000-0000E8570000}"/>
    <cellStyle name="쉼표 [0] 3 6 7 3 2 2" xfId="20379" xr:uid="{00000000-0005-0000-0000-0000E9570000}"/>
    <cellStyle name="쉼표 [0] 3 6 7 3 3" xfId="20380" xr:uid="{00000000-0005-0000-0000-0000EA570000}"/>
    <cellStyle name="쉼표 [0] 3 6 7 4" xfId="20381" xr:uid="{00000000-0005-0000-0000-0000EB570000}"/>
    <cellStyle name="쉼표 [0] 3 6 7 4 2" xfId="20382" xr:uid="{00000000-0005-0000-0000-0000EC570000}"/>
    <cellStyle name="쉼표 [0] 3 6 7 4 2 2" xfId="20383" xr:uid="{00000000-0005-0000-0000-0000ED570000}"/>
    <cellStyle name="쉼표 [0] 3 6 7 4 3" xfId="20384" xr:uid="{00000000-0005-0000-0000-0000EE570000}"/>
    <cellStyle name="쉼표 [0] 3 6 7 5" xfId="20385" xr:uid="{00000000-0005-0000-0000-0000EF570000}"/>
    <cellStyle name="쉼표 [0] 3 6 7 5 2" xfId="20386" xr:uid="{00000000-0005-0000-0000-0000F0570000}"/>
    <cellStyle name="쉼표 [0] 3 6 7 6" xfId="20387" xr:uid="{00000000-0005-0000-0000-0000F1570000}"/>
    <cellStyle name="쉼표 [0] 3 6 8" xfId="20388" xr:uid="{00000000-0005-0000-0000-0000F2570000}"/>
    <cellStyle name="쉼표 [0] 3 6 8 2" xfId="20389" xr:uid="{00000000-0005-0000-0000-0000F3570000}"/>
    <cellStyle name="쉼표 [0] 3 6 8 2 2" xfId="20390" xr:uid="{00000000-0005-0000-0000-0000F4570000}"/>
    <cellStyle name="쉼표 [0] 3 6 8 2 2 2" xfId="20391" xr:uid="{00000000-0005-0000-0000-0000F5570000}"/>
    <cellStyle name="쉼표 [0] 3 6 8 2 3" xfId="20392" xr:uid="{00000000-0005-0000-0000-0000F6570000}"/>
    <cellStyle name="쉼표 [0] 3 6 8 3" xfId="20393" xr:uid="{00000000-0005-0000-0000-0000F7570000}"/>
    <cellStyle name="쉼표 [0] 3 6 8 3 2" xfId="20394" xr:uid="{00000000-0005-0000-0000-0000F8570000}"/>
    <cellStyle name="쉼표 [0] 3 6 8 3 2 2" xfId="20395" xr:uid="{00000000-0005-0000-0000-0000F9570000}"/>
    <cellStyle name="쉼표 [0] 3 6 8 3 3" xfId="20396" xr:uid="{00000000-0005-0000-0000-0000FA570000}"/>
    <cellStyle name="쉼표 [0] 3 6 8 4" xfId="20397" xr:uid="{00000000-0005-0000-0000-0000FB570000}"/>
    <cellStyle name="쉼표 [0] 3 6 8 4 2" xfId="20398" xr:uid="{00000000-0005-0000-0000-0000FC570000}"/>
    <cellStyle name="쉼표 [0] 3 6 8 5" xfId="20399" xr:uid="{00000000-0005-0000-0000-0000FD570000}"/>
    <cellStyle name="쉼표 [0] 3 6 9" xfId="20400" xr:uid="{00000000-0005-0000-0000-0000FE570000}"/>
    <cellStyle name="쉼표 [0] 3 6 9 2" xfId="20401" xr:uid="{00000000-0005-0000-0000-0000FF570000}"/>
    <cellStyle name="쉼표 [0] 3 6 9 2 2" xfId="20402" xr:uid="{00000000-0005-0000-0000-000000580000}"/>
    <cellStyle name="쉼표 [0] 3 6 9 2 2 2" xfId="20403" xr:uid="{00000000-0005-0000-0000-000001580000}"/>
    <cellStyle name="쉼표 [0] 3 6 9 2 3" xfId="20404" xr:uid="{00000000-0005-0000-0000-000002580000}"/>
    <cellStyle name="쉼표 [0] 3 6 9 3" xfId="20405" xr:uid="{00000000-0005-0000-0000-000003580000}"/>
    <cellStyle name="쉼표 [0] 3 6 9 3 2" xfId="20406" xr:uid="{00000000-0005-0000-0000-000004580000}"/>
    <cellStyle name="쉼표 [0] 3 6 9 3 2 2" xfId="20407" xr:uid="{00000000-0005-0000-0000-000005580000}"/>
    <cellStyle name="쉼표 [0] 3 6 9 3 3" xfId="20408" xr:uid="{00000000-0005-0000-0000-000006580000}"/>
    <cellStyle name="쉼표 [0] 3 6 9 4" xfId="20409" xr:uid="{00000000-0005-0000-0000-000007580000}"/>
    <cellStyle name="쉼표 [0] 3 6 9 4 2" xfId="20410" xr:uid="{00000000-0005-0000-0000-000008580000}"/>
    <cellStyle name="쉼표 [0] 3 6 9 5" xfId="20411" xr:uid="{00000000-0005-0000-0000-000009580000}"/>
    <cellStyle name="쉼표 [0] 3 7" xfId="20412" xr:uid="{00000000-0005-0000-0000-00000A580000}"/>
    <cellStyle name="쉼표 [0] 3 7 10" xfId="20413" xr:uid="{00000000-0005-0000-0000-00000B580000}"/>
    <cellStyle name="쉼표 [0] 3 7 10 2" xfId="20414" xr:uid="{00000000-0005-0000-0000-00000C580000}"/>
    <cellStyle name="쉼표 [0] 3 7 10 2 2" xfId="20415" xr:uid="{00000000-0005-0000-0000-00000D580000}"/>
    <cellStyle name="쉼표 [0] 3 7 10 3" xfId="20416" xr:uid="{00000000-0005-0000-0000-00000E580000}"/>
    <cellStyle name="쉼표 [0] 3 7 11" xfId="20417" xr:uid="{00000000-0005-0000-0000-00000F580000}"/>
    <cellStyle name="쉼표 [0] 3 7 11 2" xfId="20418" xr:uid="{00000000-0005-0000-0000-000010580000}"/>
    <cellStyle name="쉼표 [0] 3 7 11 2 2" xfId="20419" xr:uid="{00000000-0005-0000-0000-000011580000}"/>
    <cellStyle name="쉼표 [0] 3 7 11 3" xfId="20420" xr:uid="{00000000-0005-0000-0000-000012580000}"/>
    <cellStyle name="쉼표 [0] 3 7 12" xfId="20421" xr:uid="{00000000-0005-0000-0000-000013580000}"/>
    <cellStyle name="쉼표 [0] 3 7 12 2" xfId="20422" xr:uid="{00000000-0005-0000-0000-000014580000}"/>
    <cellStyle name="쉼표 [0] 3 7 13" xfId="20423" xr:uid="{00000000-0005-0000-0000-000015580000}"/>
    <cellStyle name="쉼표 [0] 3 7 14" xfId="39769" xr:uid="{00000000-0005-0000-0000-000016580000}"/>
    <cellStyle name="쉼표 [0] 3 7 2" xfId="20424" xr:uid="{00000000-0005-0000-0000-000017580000}"/>
    <cellStyle name="쉼표 [0] 3 7 2 10" xfId="20425" xr:uid="{00000000-0005-0000-0000-000018580000}"/>
    <cellStyle name="쉼표 [0] 3 7 2 10 2" xfId="20426" xr:uid="{00000000-0005-0000-0000-000019580000}"/>
    <cellStyle name="쉼표 [0] 3 7 2 10 2 2" xfId="20427" xr:uid="{00000000-0005-0000-0000-00001A580000}"/>
    <cellStyle name="쉼표 [0] 3 7 2 10 3" xfId="20428" xr:uid="{00000000-0005-0000-0000-00001B580000}"/>
    <cellStyle name="쉼표 [0] 3 7 2 11" xfId="20429" xr:uid="{00000000-0005-0000-0000-00001C580000}"/>
    <cellStyle name="쉼표 [0] 3 7 2 11 2" xfId="20430" xr:uid="{00000000-0005-0000-0000-00001D580000}"/>
    <cellStyle name="쉼표 [0] 3 7 2 12" xfId="20431" xr:uid="{00000000-0005-0000-0000-00001E580000}"/>
    <cellStyle name="쉼표 [0] 3 7 2 13" xfId="39770" xr:uid="{00000000-0005-0000-0000-00001F580000}"/>
    <cellStyle name="쉼표 [0] 3 7 2 2" xfId="20432" xr:uid="{00000000-0005-0000-0000-000020580000}"/>
    <cellStyle name="쉼표 [0] 3 7 2 2 10" xfId="20433" xr:uid="{00000000-0005-0000-0000-000021580000}"/>
    <cellStyle name="쉼표 [0] 3 7 2 2 10 2" xfId="20434" xr:uid="{00000000-0005-0000-0000-000022580000}"/>
    <cellStyle name="쉼표 [0] 3 7 2 2 11" xfId="20435" xr:uid="{00000000-0005-0000-0000-000023580000}"/>
    <cellStyle name="쉼표 [0] 3 7 2 2 12" xfId="39771" xr:uid="{00000000-0005-0000-0000-000024580000}"/>
    <cellStyle name="쉼표 [0] 3 7 2 2 2" xfId="20436" xr:uid="{00000000-0005-0000-0000-000025580000}"/>
    <cellStyle name="쉼표 [0] 3 7 2 2 2 10" xfId="20437" xr:uid="{00000000-0005-0000-0000-000026580000}"/>
    <cellStyle name="쉼표 [0] 3 7 2 2 2 2" xfId="20438" xr:uid="{00000000-0005-0000-0000-000027580000}"/>
    <cellStyle name="쉼표 [0] 3 7 2 2 2 2 2" xfId="20439" xr:uid="{00000000-0005-0000-0000-000028580000}"/>
    <cellStyle name="쉼표 [0] 3 7 2 2 2 2 2 2" xfId="20440" xr:uid="{00000000-0005-0000-0000-000029580000}"/>
    <cellStyle name="쉼표 [0] 3 7 2 2 2 2 2 2 2" xfId="20441" xr:uid="{00000000-0005-0000-0000-00002A580000}"/>
    <cellStyle name="쉼표 [0] 3 7 2 2 2 2 2 2 2 2" xfId="20442" xr:uid="{00000000-0005-0000-0000-00002B580000}"/>
    <cellStyle name="쉼표 [0] 3 7 2 2 2 2 2 2 2 2 2" xfId="20443" xr:uid="{00000000-0005-0000-0000-00002C580000}"/>
    <cellStyle name="쉼표 [0] 3 7 2 2 2 2 2 2 2 3" xfId="20444" xr:uid="{00000000-0005-0000-0000-00002D580000}"/>
    <cellStyle name="쉼표 [0] 3 7 2 2 2 2 2 2 3" xfId="20445" xr:uid="{00000000-0005-0000-0000-00002E580000}"/>
    <cellStyle name="쉼표 [0] 3 7 2 2 2 2 2 2 3 2" xfId="20446" xr:uid="{00000000-0005-0000-0000-00002F580000}"/>
    <cellStyle name="쉼표 [0] 3 7 2 2 2 2 2 2 3 2 2" xfId="20447" xr:uid="{00000000-0005-0000-0000-000030580000}"/>
    <cellStyle name="쉼표 [0] 3 7 2 2 2 2 2 2 3 3" xfId="20448" xr:uid="{00000000-0005-0000-0000-000031580000}"/>
    <cellStyle name="쉼표 [0] 3 7 2 2 2 2 2 2 4" xfId="20449" xr:uid="{00000000-0005-0000-0000-000032580000}"/>
    <cellStyle name="쉼표 [0] 3 7 2 2 2 2 2 2 4 2" xfId="20450" xr:uid="{00000000-0005-0000-0000-000033580000}"/>
    <cellStyle name="쉼표 [0] 3 7 2 2 2 2 2 2 5" xfId="20451" xr:uid="{00000000-0005-0000-0000-000034580000}"/>
    <cellStyle name="쉼표 [0] 3 7 2 2 2 2 2 3" xfId="20452" xr:uid="{00000000-0005-0000-0000-000035580000}"/>
    <cellStyle name="쉼표 [0] 3 7 2 2 2 2 2 3 2" xfId="20453" xr:uid="{00000000-0005-0000-0000-000036580000}"/>
    <cellStyle name="쉼표 [0] 3 7 2 2 2 2 2 3 2 2" xfId="20454" xr:uid="{00000000-0005-0000-0000-000037580000}"/>
    <cellStyle name="쉼표 [0] 3 7 2 2 2 2 2 3 3" xfId="20455" xr:uid="{00000000-0005-0000-0000-000038580000}"/>
    <cellStyle name="쉼표 [0] 3 7 2 2 2 2 2 4" xfId="20456" xr:uid="{00000000-0005-0000-0000-000039580000}"/>
    <cellStyle name="쉼표 [0] 3 7 2 2 2 2 2 4 2" xfId="20457" xr:uid="{00000000-0005-0000-0000-00003A580000}"/>
    <cellStyle name="쉼표 [0] 3 7 2 2 2 2 2 4 2 2" xfId="20458" xr:uid="{00000000-0005-0000-0000-00003B580000}"/>
    <cellStyle name="쉼표 [0] 3 7 2 2 2 2 2 4 3" xfId="20459" xr:uid="{00000000-0005-0000-0000-00003C580000}"/>
    <cellStyle name="쉼표 [0] 3 7 2 2 2 2 2 5" xfId="20460" xr:uid="{00000000-0005-0000-0000-00003D580000}"/>
    <cellStyle name="쉼표 [0] 3 7 2 2 2 2 2 5 2" xfId="20461" xr:uid="{00000000-0005-0000-0000-00003E580000}"/>
    <cellStyle name="쉼표 [0] 3 7 2 2 2 2 2 6" xfId="20462" xr:uid="{00000000-0005-0000-0000-00003F580000}"/>
    <cellStyle name="쉼표 [0] 3 7 2 2 2 2 3" xfId="20463" xr:uid="{00000000-0005-0000-0000-000040580000}"/>
    <cellStyle name="쉼표 [0] 3 7 2 2 2 2 3 2" xfId="20464" xr:uid="{00000000-0005-0000-0000-000041580000}"/>
    <cellStyle name="쉼표 [0] 3 7 2 2 2 2 3 2 2" xfId="20465" xr:uid="{00000000-0005-0000-0000-000042580000}"/>
    <cellStyle name="쉼표 [0] 3 7 2 2 2 2 3 2 2 2" xfId="20466" xr:uid="{00000000-0005-0000-0000-000043580000}"/>
    <cellStyle name="쉼표 [0] 3 7 2 2 2 2 3 2 3" xfId="20467" xr:uid="{00000000-0005-0000-0000-000044580000}"/>
    <cellStyle name="쉼표 [0] 3 7 2 2 2 2 3 3" xfId="20468" xr:uid="{00000000-0005-0000-0000-000045580000}"/>
    <cellStyle name="쉼표 [0] 3 7 2 2 2 2 3 3 2" xfId="20469" xr:uid="{00000000-0005-0000-0000-000046580000}"/>
    <cellStyle name="쉼표 [0] 3 7 2 2 2 2 3 3 2 2" xfId="20470" xr:uid="{00000000-0005-0000-0000-000047580000}"/>
    <cellStyle name="쉼표 [0] 3 7 2 2 2 2 3 3 3" xfId="20471" xr:uid="{00000000-0005-0000-0000-000048580000}"/>
    <cellStyle name="쉼표 [0] 3 7 2 2 2 2 3 4" xfId="20472" xr:uid="{00000000-0005-0000-0000-000049580000}"/>
    <cellStyle name="쉼표 [0] 3 7 2 2 2 2 3 4 2" xfId="20473" xr:uid="{00000000-0005-0000-0000-00004A580000}"/>
    <cellStyle name="쉼표 [0] 3 7 2 2 2 2 3 5" xfId="20474" xr:uid="{00000000-0005-0000-0000-00004B580000}"/>
    <cellStyle name="쉼표 [0] 3 7 2 2 2 2 4" xfId="20475" xr:uid="{00000000-0005-0000-0000-00004C580000}"/>
    <cellStyle name="쉼표 [0] 3 7 2 2 2 2 4 2" xfId="20476" xr:uid="{00000000-0005-0000-0000-00004D580000}"/>
    <cellStyle name="쉼표 [0] 3 7 2 2 2 2 4 2 2" xfId="20477" xr:uid="{00000000-0005-0000-0000-00004E580000}"/>
    <cellStyle name="쉼표 [0] 3 7 2 2 2 2 4 2 2 2" xfId="20478" xr:uid="{00000000-0005-0000-0000-00004F580000}"/>
    <cellStyle name="쉼표 [0] 3 7 2 2 2 2 4 2 3" xfId="20479" xr:uid="{00000000-0005-0000-0000-000050580000}"/>
    <cellStyle name="쉼표 [0] 3 7 2 2 2 2 4 3" xfId="20480" xr:uid="{00000000-0005-0000-0000-000051580000}"/>
    <cellStyle name="쉼표 [0] 3 7 2 2 2 2 4 3 2" xfId="20481" xr:uid="{00000000-0005-0000-0000-000052580000}"/>
    <cellStyle name="쉼표 [0] 3 7 2 2 2 2 4 3 2 2" xfId="20482" xr:uid="{00000000-0005-0000-0000-000053580000}"/>
    <cellStyle name="쉼표 [0] 3 7 2 2 2 2 4 3 3" xfId="20483" xr:uid="{00000000-0005-0000-0000-000054580000}"/>
    <cellStyle name="쉼표 [0] 3 7 2 2 2 2 4 4" xfId="20484" xr:uid="{00000000-0005-0000-0000-000055580000}"/>
    <cellStyle name="쉼표 [0] 3 7 2 2 2 2 4 4 2" xfId="20485" xr:uid="{00000000-0005-0000-0000-000056580000}"/>
    <cellStyle name="쉼표 [0] 3 7 2 2 2 2 4 5" xfId="20486" xr:uid="{00000000-0005-0000-0000-000057580000}"/>
    <cellStyle name="쉼표 [0] 3 7 2 2 2 2 5" xfId="20487" xr:uid="{00000000-0005-0000-0000-000058580000}"/>
    <cellStyle name="쉼표 [0] 3 7 2 2 2 2 5 2" xfId="20488" xr:uid="{00000000-0005-0000-0000-000059580000}"/>
    <cellStyle name="쉼표 [0] 3 7 2 2 2 2 5 2 2" xfId="20489" xr:uid="{00000000-0005-0000-0000-00005A580000}"/>
    <cellStyle name="쉼표 [0] 3 7 2 2 2 2 5 3" xfId="20490" xr:uid="{00000000-0005-0000-0000-00005B580000}"/>
    <cellStyle name="쉼표 [0] 3 7 2 2 2 2 6" xfId="20491" xr:uid="{00000000-0005-0000-0000-00005C580000}"/>
    <cellStyle name="쉼표 [0] 3 7 2 2 2 2 6 2" xfId="20492" xr:uid="{00000000-0005-0000-0000-00005D580000}"/>
    <cellStyle name="쉼표 [0] 3 7 2 2 2 2 6 2 2" xfId="20493" xr:uid="{00000000-0005-0000-0000-00005E580000}"/>
    <cellStyle name="쉼표 [0] 3 7 2 2 2 2 6 3" xfId="20494" xr:uid="{00000000-0005-0000-0000-00005F580000}"/>
    <cellStyle name="쉼표 [0] 3 7 2 2 2 2 7" xfId="20495" xr:uid="{00000000-0005-0000-0000-000060580000}"/>
    <cellStyle name="쉼표 [0] 3 7 2 2 2 2 7 2" xfId="20496" xr:uid="{00000000-0005-0000-0000-000061580000}"/>
    <cellStyle name="쉼표 [0] 3 7 2 2 2 2 8" xfId="20497" xr:uid="{00000000-0005-0000-0000-000062580000}"/>
    <cellStyle name="쉼표 [0] 3 7 2 2 2 3" xfId="20498" xr:uid="{00000000-0005-0000-0000-000063580000}"/>
    <cellStyle name="쉼표 [0] 3 7 2 2 2 3 2" xfId="20499" xr:uid="{00000000-0005-0000-0000-000064580000}"/>
    <cellStyle name="쉼표 [0] 3 7 2 2 2 3 2 2" xfId="20500" xr:uid="{00000000-0005-0000-0000-000065580000}"/>
    <cellStyle name="쉼표 [0] 3 7 2 2 2 3 2 2 2" xfId="20501" xr:uid="{00000000-0005-0000-0000-000066580000}"/>
    <cellStyle name="쉼표 [0] 3 7 2 2 2 3 2 2 2 2" xfId="20502" xr:uid="{00000000-0005-0000-0000-000067580000}"/>
    <cellStyle name="쉼표 [0] 3 7 2 2 2 3 2 2 2 2 2" xfId="20503" xr:uid="{00000000-0005-0000-0000-000068580000}"/>
    <cellStyle name="쉼표 [0] 3 7 2 2 2 3 2 2 2 3" xfId="20504" xr:uid="{00000000-0005-0000-0000-000069580000}"/>
    <cellStyle name="쉼표 [0] 3 7 2 2 2 3 2 2 3" xfId="20505" xr:uid="{00000000-0005-0000-0000-00006A580000}"/>
    <cellStyle name="쉼표 [0] 3 7 2 2 2 3 2 2 3 2" xfId="20506" xr:uid="{00000000-0005-0000-0000-00006B580000}"/>
    <cellStyle name="쉼표 [0] 3 7 2 2 2 3 2 2 3 2 2" xfId="20507" xr:uid="{00000000-0005-0000-0000-00006C580000}"/>
    <cellStyle name="쉼표 [0] 3 7 2 2 2 3 2 2 3 3" xfId="20508" xr:uid="{00000000-0005-0000-0000-00006D580000}"/>
    <cellStyle name="쉼표 [0] 3 7 2 2 2 3 2 2 4" xfId="20509" xr:uid="{00000000-0005-0000-0000-00006E580000}"/>
    <cellStyle name="쉼표 [0] 3 7 2 2 2 3 2 2 4 2" xfId="20510" xr:uid="{00000000-0005-0000-0000-00006F580000}"/>
    <cellStyle name="쉼표 [0] 3 7 2 2 2 3 2 2 5" xfId="20511" xr:uid="{00000000-0005-0000-0000-000070580000}"/>
    <cellStyle name="쉼표 [0] 3 7 2 2 2 3 2 3" xfId="20512" xr:uid="{00000000-0005-0000-0000-000071580000}"/>
    <cellStyle name="쉼표 [0] 3 7 2 2 2 3 2 3 2" xfId="20513" xr:uid="{00000000-0005-0000-0000-000072580000}"/>
    <cellStyle name="쉼표 [0] 3 7 2 2 2 3 2 3 2 2" xfId="20514" xr:uid="{00000000-0005-0000-0000-000073580000}"/>
    <cellStyle name="쉼표 [0] 3 7 2 2 2 3 2 3 3" xfId="20515" xr:uid="{00000000-0005-0000-0000-000074580000}"/>
    <cellStyle name="쉼표 [0] 3 7 2 2 2 3 2 4" xfId="20516" xr:uid="{00000000-0005-0000-0000-000075580000}"/>
    <cellStyle name="쉼표 [0] 3 7 2 2 2 3 2 4 2" xfId="20517" xr:uid="{00000000-0005-0000-0000-000076580000}"/>
    <cellStyle name="쉼표 [0] 3 7 2 2 2 3 2 4 2 2" xfId="20518" xr:uid="{00000000-0005-0000-0000-000077580000}"/>
    <cellStyle name="쉼표 [0] 3 7 2 2 2 3 2 4 3" xfId="20519" xr:uid="{00000000-0005-0000-0000-000078580000}"/>
    <cellStyle name="쉼표 [0] 3 7 2 2 2 3 2 5" xfId="20520" xr:uid="{00000000-0005-0000-0000-000079580000}"/>
    <cellStyle name="쉼표 [0] 3 7 2 2 2 3 2 5 2" xfId="20521" xr:uid="{00000000-0005-0000-0000-00007A580000}"/>
    <cellStyle name="쉼표 [0] 3 7 2 2 2 3 2 6" xfId="20522" xr:uid="{00000000-0005-0000-0000-00007B580000}"/>
    <cellStyle name="쉼표 [0] 3 7 2 2 2 3 3" xfId="20523" xr:uid="{00000000-0005-0000-0000-00007C580000}"/>
    <cellStyle name="쉼표 [0] 3 7 2 2 2 3 3 2" xfId="20524" xr:uid="{00000000-0005-0000-0000-00007D580000}"/>
    <cellStyle name="쉼표 [0] 3 7 2 2 2 3 3 2 2" xfId="20525" xr:uid="{00000000-0005-0000-0000-00007E580000}"/>
    <cellStyle name="쉼표 [0] 3 7 2 2 2 3 3 2 2 2" xfId="20526" xr:uid="{00000000-0005-0000-0000-00007F580000}"/>
    <cellStyle name="쉼표 [0] 3 7 2 2 2 3 3 2 3" xfId="20527" xr:uid="{00000000-0005-0000-0000-000080580000}"/>
    <cellStyle name="쉼표 [0] 3 7 2 2 2 3 3 3" xfId="20528" xr:uid="{00000000-0005-0000-0000-000081580000}"/>
    <cellStyle name="쉼표 [0] 3 7 2 2 2 3 3 3 2" xfId="20529" xr:uid="{00000000-0005-0000-0000-000082580000}"/>
    <cellStyle name="쉼표 [0] 3 7 2 2 2 3 3 3 2 2" xfId="20530" xr:uid="{00000000-0005-0000-0000-000083580000}"/>
    <cellStyle name="쉼표 [0] 3 7 2 2 2 3 3 3 3" xfId="20531" xr:uid="{00000000-0005-0000-0000-000084580000}"/>
    <cellStyle name="쉼표 [0] 3 7 2 2 2 3 3 4" xfId="20532" xr:uid="{00000000-0005-0000-0000-000085580000}"/>
    <cellStyle name="쉼표 [0] 3 7 2 2 2 3 3 4 2" xfId="20533" xr:uid="{00000000-0005-0000-0000-000086580000}"/>
    <cellStyle name="쉼표 [0] 3 7 2 2 2 3 3 5" xfId="20534" xr:uid="{00000000-0005-0000-0000-000087580000}"/>
    <cellStyle name="쉼표 [0] 3 7 2 2 2 3 4" xfId="20535" xr:uid="{00000000-0005-0000-0000-000088580000}"/>
    <cellStyle name="쉼표 [0] 3 7 2 2 2 3 4 2" xfId="20536" xr:uid="{00000000-0005-0000-0000-000089580000}"/>
    <cellStyle name="쉼표 [0] 3 7 2 2 2 3 4 2 2" xfId="20537" xr:uid="{00000000-0005-0000-0000-00008A580000}"/>
    <cellStyle name="쉼표 [0] 3 7 2 2 2 3 4 2 2 2" xfId="20538" xr:uid="{00000000-0005-0000-0000-00008B580000}"/>
    <cellStyle name="쉼표 [0] 3 7 2 2 2 3 4 2 3" xfId="20539" xr:uid="{00000000-0005-0000-0000-00008C580000}"/>
    <cellStyle name="쉼표 [0] 3 7 2 2 2 3 4 3" xfId="20540" xr:uid="{00000000-0005-0000-0000-00008D580000}"/>
    <cellStyle name="쉼표 [0] 3 7 2 2 2 3 4 3 2" xfId="20541" xr:uid="{00000000-0005-0000-0000-00008E580000}"/>
    <cellStyle name="쉼표 [0] 3 7 2 2 2 3 4 3 2 2" xfId="20542" xr:uid="{00000000-0005-0000-0000-00008F580000}"/>
    <cellStyle name="쉼표 [0] 3 7 2 2 2 3 4 3 3" xfId="20543" xr:uid="{00000000-0005-0000-0000-000090580000}"/>
    <cellStyle name="쉼표 [0] 3 7 2 2 2 3 4 4" xfId="20544" xr:uid="{00000000-0005-0000-0000-000091580000}"/>
    <cellStyle name="쉼표 [0] 3 7 2 2 2 3 4 4 2" xfId="20545" xr:uid="{00000000-0005-0000-0000-000092580000}"/>
    <cellStyle name="쉼표 [0] 3 7 2 2 2 3 4 5" xfId="20546" xr:uid="{00000000-0005-0000-0000-000093580000}"/>
    <cellStyle name="쉼표 [0] 3 7 2 2 2 3 5" xfId="20547" xr:uid="{00000000-0005-0000-0000-000094580000}"/>
    <cellStyle name="쉼표 [0] 3 7 2 2 2 3 5 2" xfId="20548" xr:uid="{00000000-0005-0000-0000-000095580000}"/>
    <cellStyle name="쉼표 [0] 3 7 2 2 2 3 5 2 2" xfId="20549" xr:uid="{00000000-0005-0000-0000-000096580000}"/>
    <cellStyle name="쉼표 [0] 3 7 2 2 2 3 5 3" xfId="20550" xr:uid="{00000000-0005-0000-0000-000097580000}"/>
    <cellStyle name="쉼표 [0] 3 7 2 2 2 3 6" xfId="20551" xr:uid="{00000000-0005-0000-0000-000098580000}"/>
    <cellStyle name="쉼표 [0] 3 7 2 2 2 3 6 2" xfId="20552" xr:uid="{00000000-0005-0000-0000-000099580000}"/>
    <cellStyle name="쉼표 [0] 3 7 2 2 2 3 6 2 2" xfId="20553" xr:uid="{00000000-0005-0000-0000-00009A580000}"/>
    <cellStyle name="쉼표 [0] 3 7 2 2 2 3 6 3" xfId="20554" xr:uid="{00000000-0005-0000-0000-00009B580000}"/>
    <cellStyle name="쉼표 [0] 3 7 2 2 2 3 7" xfId="20555" xr:uid="{00000000-0005-0000-0000-00009C580000}"/>
    <cellStyle name="쉼표 [0] 3 7 2 2 2 3 7 2" xfId="20556" xr:uid="{00000000-0005-0000-0000-00009D580000}"/>
    <cellStyle name="쉼표 [0] 3 7 2 2 2 3 8" xfId="20557" xr:uid="{00000000-0005-0000-0000-00009E580000}"/>
    <cellStyle name="쉼표 [0] 3 7 2 2 2 4" xfId="20558" xr:uid="{00000000-0005-0000-0000-00009F580000}"/>
    <cellStyle name="쉼표 [0] 3 7 2 2 2 4 2" xfId="20559" xr:uid="{00000000-0005-0000-0000-0000A0580000}"/>
    <cellStyle name="쉼표 [0] 3 7 2 2 2 4 2 2" xfId="20560" xr:uid="{00000000-0005-0000-0000-0000A1580000}"/>
    <cellStyle name="쉼표 [0] 3 7 2 2 2 4 2 2 2" xfId="20561" xr:uid="{00000000-0005-0000-0000-0000A2580000}"/>
    <cellStyle name="쉼표 [0] 3 7 2 2 2 4 2 2 2 2" xfId="20562" xr:uid="{00000000-0005-0000-0000-0000A3580000}"/>
    <cellStyle name="쉼표 [0] 3 7 2 2 2 4 2 2 3" xfId="20563" xr:uid="{00000000-0005-0000-0000-0000A4580000}"/>
    <cellStyle name="쉼표 [0] 3 7 2 2 2 4 2 3" xfId="20564" xr:uid="{00000000-0005-0000-0000-0000A5580000}"/>
    <cellStyle name="쉼표 [0] 3 7 2 2 2 4 2 3 2" xfId="20565" xr:uid="{00000000-0005-0000-0000-0000A6580000}"/>
    <cellStyle name="쉼표 [0] 3 7 2 2 2 4 2 3 2 2" xfId="20566" xr:uid="{00000000-0005-0000-0000-0000A7580000}"/>
    <cellStyle name="쉼표 [0] 3 7 2 2 2 4 2 3 3" xfId="20567" xr:uid="{00000000-0005-0000-0000-0000A8580000}"/>
    <cellStyle name="쉼표 [0] 3 7 2 2 2 4 2 4" xfId="20568" xr:uid="{00000000-0005-0000-0000-0000A9580000}"/>
    <cellStyle name="쉼표 [0] 3 7 2 2 2 4 2 4 2" xfId="20569" xr:uid="{00000000-0005-0000-0000-0000AA580000}"/>
    <cellStyle name="쉼표 [0] 3 7 2 2 2 4 2 5" xfId="20570" xr:uid="{00000000-0005-0000-0000-0000AB580000}"/>
    <cellStyle name="쉼표 [0] 3 7 2 2 2 4 3" xfId="20571" xr:uid="{00000000-0005-0000-0000-0000AC580000}"/>
    <cellStyle name="쉼표 [0] 3 7 2 2 2 4 3 2" xfId="20572" xr:uid="{00000000-0005-0000-0000-0000AD580000}"/>
    <cellStyle name="쉼표 [0] 3 7 2 2 2 4 3 2 2" xfId="20573" xr:uid="{00000000-0005-0000-0000-0000AE580000}"/>
    <cellStyle name="쉼표 [0] 3 7 2 2 2 4 3 3" xfId="20574" xr:uid="{00000000-0005-0000-0000-0000AF580000}"/>
    <cellStyle name="쉼표 [0] 3 7 2 2 2 4 4" xfId="20575" xr:uid="{00000000-0005-0000-0000-0000B0580000}"/>
    <cellStyle name="쉼표 [0] 3 7 2 2 2 4 4 2" xfId="20576" xr:uid="{00000000-0005-0000-0000-0000B1580000}"/>
    <cellStyle name="쉼표 [0] 3 7 2 2 2 4 4 2 2" xfId="20577" xr:uid="{00000000-0005-0000-0000-0000B2580000}"/>
    <cellStyle name="쉼표 [0] 3 7 2 2 2 4 4 3" xfId="20578" xr:uid="{00000000-0005-0000-0000-0000B3580000}"/>
    <cellStyle name="쉼표 [0] 3 7 2 2 2 4 5" xfId="20579" xr:uid="{00000000-0005-0000-0000-0000B4580000}"/>
    <cellStyle name="쉼표 [0] 3 7 2 2 2 4 5 2" xfId="20580" xr:uid="{00000000-0005-0000-0000-0000B5580000}"/>
    <cellStyle name="쉼표 [0] 3 7 2 2 2 4 6" xfId="20581" xr:uid="{00000000-0005-0000-0000-0000B6580000}"/>
    <cellStyle name="쉼표 [0] 3 7 2 2 2 5" xfId="20582" xr:uid="{00000000-0005-0000-0000-0000B7580000}"/>
    <cellStyle name="쉼표 [0] 3 7 2 2 2 5 2" xfId="20583" xr:uid="{00000000-0005-0000-0000-0000B8580000}"/>
    <cellStyle name="쉼표 [0] 3 7 2 2 2 5 2 2" xfId="20584" xr:uid="{00000000-0005-0000-0000-0000B9580000}"/>
    <cellStyle name="쉼표 [0] 3 7 2 2 2 5 2 2 2" xfId="20585" xr:uid="{00000000-0005-0000-0000-0000BA580000}"/>
    <cellStyle name="쉼표 [0] 3 7 2 2 2 5 2 3" xfId="20586" xr:uid="{00000000-0005-0000-0000-0000BB580000}"/>
    <cellStyle name="쉼표 [0] 3 7 2 2 2 5 3" xfId="20587" xr:uid="{00000000-0005-0000-0000-0000BC580000}"/>
    <cellStyle name="쉼표 [0] 3 7 2 2 2 5 3 2" xfId="20588" xr:uid="{00000000-0005-0000-0000-0000BD580000}"/>
    <cellStyle name="쉼표 [0] 3 7 2 2 2 5 3 2 2" xfId="20589" xr:uid="{00000000-0005-0000-0000-0000BE580000}"/>
    <cellStyle name="쉼표 [0] 3 7 2 2 2 5 3 3" xfId="20590" xr:uid="{00000000-0005-0000-0000-0000BF580000}"/>
    <cellStyle name="쉼표 [0] 3 7 2 2 2 5 4" xfId="20591" xr:uid="{00000000-0005-0000-0000-0000C0580000}"/>
    <cellStyle name="쉼표 [0] 3 7 2 2 2 5 4 2" xfId="20592" xr:uid="{00000000-0005-0000-0000-0000C1580000}"/>
    <cellStyle name="쉼표 [0] 3 7 2 2 2 5 5" xfId="20593" xr:uid="{00000000-0005-0000-0000-0000C2580000}"/>
    <cellStyle name="쉼표 [0] 3 7 2 2 2 6" xfId="20594" xr:uid="{00000000-0005-0000-0000-0000C3580000}"/>
    <cellStyle name="쉼표 [0] 3 7 2 2 2 6 2" xfId="20595" xr:uid="{00000000-0005-0000-0000-0000C4580000}"/>
    <cellStyle name="쉼표 [0] 3 7 2 2 2 6 2 2" xfId="20596" xr:uid="{00000000-0005-0000-0000-0000C5580000}"/>
    <cellStyle name="쉼표 [0] 3 7 2 2 2 6 2 2 2" xfId="20597" xr:uid="{00000000-0005-0000-0000-0000C6580000}"/>
    <cellStyle name="쉼표 [0] 3 7 2 2 2 6 2 3" xfId="20598" xr:uid="{00000000-0005-0000-0000-0000C7580000}"/>
    <cellStyle name="쉼표 [0] 3 7 2 2 2 6 3" xfId="20599" xr:uid="{00000000-0005-0000-0000-0000C8580000}"/>
    <cellStyle name="쉼표 [0] 3 7 2 2 2 6 3 2" xfId="20600" xr:uid="{00000000-0005-0000-0000-0000C9580000}"/>
    <cellStyle name="쉼표 [0] 3 7 2 2 2 6 3 2 2" xfId="20601" xr:uid="{00000000-0005-0000-0000-0000CA580000}"/>
    <cellStyle name="쉼표 [0] 3 7 2 2 2 6 3 3" xfId="20602" xr:uid="{00000000-0005-0000-0000-0000CB580000}"/>
    <cellStyle name="쉼표 [0] 3 7 2 2 2 6 4" xfId="20603" xr:uid="{00000000-0005-0000-0000-0000CC580000}"/>
    <cellStyle name="쉼표 [0] 3 7 2 2 2 6 4 2" xfId="20604" xr:uid="{00000000-0005-0000-0000-0000CD580000}"/>
    <cellStyle name="쉼표 [0] 3 7 2 2 2 6 5" xfId="20605" xr:uid="{00000000-0005-0000-0000-0000CE580000}"/>
    <cellStyle name="쉼표 [0] 3 7 2 2 2 7" xfId="20606" xr:uid="{00000000-0005-0000-0000-0000CF580000}"/>
    <cellStyle name="쉼표 [0] 3 7 2 2 2 7 2" xfId="20607" xr:uid="{00000000-0005-0000-0000-0000D0580000}"/>
    <cellStyle name="쉼표 [0] 3 7 2 2 2 7 2 2" xfId="20608" xr:uid="{00000000-0005-0000-0000-0000D1580000}"/>
    <cellStyle name="쉼표 [0] 3 7 2 2 2 7 3" xfId="20609" xr:uid="{00000000-0005-0000-0000-0000D2580000}"/>
    <cellStyle name="쉼표 [0] 3 7 2 2 2 8" xfId="20610" xr:uid="{00000000-0005-0000-0000-0000D3580000}"/>
    <cellStyle name="쉼표 [0] 3 7 2 2 2 8 2" xfId="20611" xr:uid="{00000000-0005-0000-0000-0000D4580000}"/>
    <cellStyle name="쉼표 [0] 3 7 2 2 2 8 2 2" xfId="20612" xr:uid="{00000000-0005-0000-0000-0000D5580000}"/>
    <cellStyle name="쉼표 [0] 3 7 2 2 2 8 3" xfId="20613" xr:uid="{00000000-0005-0000-0000-0000D6580000}"/>
    <cellStyle name="쉼표 [0] 3 7 2 2 2 9" xfId="20614" xr:uid="{00000000-0005-0000-0000-0000D7580000}"/>
    <cellStyle name="쉼표 [0] 3 7 2 2 2 9 2" xfId="20615" xr:uid="{00000000-0005-0000-0000-0000D8580000}"/>
    <cellStyle name="쉼표 [0] 3 7 2 2 3" xfId="20616" xr:uid="{00000000-0005-0000-0000-0000D9580000}"/>
    <cellStyle name="쉼표 [0] 3 7 2 2 3 2" xfId="20617" xr:uid="{00000000-0005-0000-0000-0000DA580000}"/>
    <cellStyle name="쉼표 [0] 3 7 2 2 3 2 2" xfId="20618" xr:uid="{00000000-0005-0000-0000-0000DB580000}"/>
    <cellStyle name="쉼표 [0] 3 7 2 2 3 2 2 2" xfId="20619" xr:uid="{00000000-0005-0000-0000-0000DC580000}"/>
    <cellStyle name="쉼표 [0] 3 7 2 2 3 2 2 2 2" xfId="20620" xr:uid="{00000000-0005-0000-0000-0000DD580000}"/>
    <cellStyle name="쉼표 [0] 3 7 2 2 3 2 2 2 2 2" xfId="20621" xr:uid="{00000000-0005-0000-0000-0000DE580000}"/>
    <cellStyle name="쉼표 [0] 3 7 2 2 3 2 2 2 3" xfId="20622" xr:uid="{00000000-0005-0000-0000-0000DF580000}"/>
    <cellStyle name="쉼표 [0] 3 7 2 2 3 2 2 3" xfId="20623" xr:uid="{00000000-0005-0000-0000-0000E0580000}"/>
    <cellStyle name="쉼표 [0] 3 7 2 2 3 2 2 3 2" xfId="20624" xr:uid="{00000000-0005-0000-0000-0000E1580000}"/>
    <cellStyle name="쉼표 [0] 3 7 2 2 3 2 2 3 2 2" xfId="20625" xr:uid="{00000000-0005-0000-0000-0000E2580000}"/>
    <cellStyle name="쉼표 [0] 3 7 2 2 3 2 2 3 3" xfId="20626" xr:uid="{00000000-0005-0000-0000-0000E3580000}"/>
    <cellStyle name="쉼표 [0] 3 7 2 2 3 2 2 4" xfId="20627" xr:uid="{00000000-0005-0000-0000-0000E4580000}"/>
    <cellStyle name="쉼표 [0] 3 7 2 2 3 2 2 4 2" xfId="20628" xr:uid="{00000000-0005-0000-0000-0000E5580000}"/>
    <cellStyle name="쉼표 [0] 3 7 2 2 3 2 2 5" xfId="20629" xr:uid="{00000000-0005-0000-0000-0000E6580000}"/>
    <cellStyle name="쉼표 [0] 3 7 2 2 3 2 3" xfId="20630" xr:uid="{00000000-0005-0000-0000-0000E7580000}"/>
    <cellStyle name="쉼표 [0] 3 7 2 2 3 2 3 2" xfId="20631" xr:uid="{00000000-0005-0000-0000-0000E8580000}"/>
    <cellStyle name="쉼표 [0] 3 7 2 2 3 2 3 2 2" xfId="20632" xr:uid="{00000000-0005-0000-0000-0000E9580000}"/>
    <cellStyle name="쉼표 [0] 3 7 2 2 3 2 3 3" xfId="20633" xr:uid="{00000000-0005-0000-0000-0000EA580000}"/>
    <cellStyle name="쉼표 [0] 3 7 2 2 3 2 4" xfId="20634" xr:uid="{00000000-0005-0000-0000-0000EB580000}"/>
    <cellStyle name="쉼표 [0] 3 7 2 2 3 2 4 2" xfId="20635" xr:uid="{00000000-0005-0000-0000-0000EC580000}"/>
    <cellStyle name="쉼표 [0] 3 7 2 2 3 2 4 2 2" xfId="20636" xr:uid="{00000000-0005-0000-0000-0000ED580000}"/>
    <cellStyle name="쉼표 [0] 3 7 2 2 3 2 4 3" xfId="20637" xr:uid="{00000000-0005-0000-0000-0000EE580000}"/>
    <cellStyle name="쉼표 [0] 3 7 2 2 3 2 5" xfId="20638" xr:uid="{00000000-0005-0000-0000-0000EF580000}"/>
    <cellStyle name="쉼표 [0] 3 7 2 2 3 2 5 2" xfId="20639" xr:uid="{00000000-0005-0000-0000-0000F0580000}"/>
    <cellStyle name="쉼표 [0] 3 7 2 2 3 2 6" xfId="20640" xr:uid="{00000000-0005-0000-0000-0000F1580000}"/>
    <cellStyle name="쉼표 [0] 3 7 2 2 3 3" xfId="20641" xr:uid="{00000000-0005-0000-0000-0000F2580000}"/>
    <cellStyle name="쉼표 [0] 3 7 2 2 3 3 2" xfId="20642" xr:uid="{00000000-0005-0000-0000-0000F3580000}"/>
    <cellStyle name="쉼표 [0] 3 7 2 2 3 3 2 2" xfId="20643" xr:uid="{00000000-0005-0000-0000-0000F4580000}"/>
    <cellStyle name="쉼표 [0] 3 7 2 2 3 3 2 2 2" xfId="20644" xr:uid="{00000000-0005-0000-0000-0000F5580000}"/>
    <cellStyle name="쉼표 [0] 3 7 2 2 3 3 2 3" xfId="20645" xr:uid="{00000000-0005-0000-0000-0000F6580000}"/>
    <cellStyle name="쉼표 [0] 3 7 2 2 3 3 3" xfId="20646" xr:uid="{00000000-0005-0000-0000-0000F7580000}"/>
    <cellStyle name="쉼표 [0] 3 7 2 2 3 3 3 2" xfId="20647" xr:uid="{00000000-0005-0000-0000-0000F8580000}"/>
    <cellStyle name="쉼표 [0] 3 7 2 2 3 3 3 2 2" xfId="20648" xr:uid="{00000000-0005-0000-0000-0000F9580000}"/>
    <cellStyle name="쉼표 [0] 3 7 2 2 3 3 3 3" xfId="20649" xr:uid="{00000000-0005-0000-0000-0000FA580000}"/>
    <cellStyle name="쉼표 [0] 3 7 2 2 3 3 4" xfId="20650" xr:uid="{00000000-0005-0000-0000-0000FB580000}"/>
    <cellStyle name="쉼표 [0] 3 7 2 2 3 3 4 2" xfId="20651" xr:uid="{00000000-0005-0000-0000-0000FC580000}"/>
    <cellStyle name="쉼표 [0] 3 7 2 2 3 3 5" xfId="20652" xr:uid="{00000000-0005-0000-0000-0000FD580000}"/>
    <cellStyle name="쉼표 [0] 3 7 2 2 3 4" xfId="20653" xr:uid="{00000000-0005-0000-0000-0000FE580000}"/>
    <cellStyle name="쉼표 [0] 3 7 2 2 3 4 2" xfId="20654" xr:uid="{00000000-0005-0000-0000-0000FF580000}"/>
    <cellStyle name="쉼표 [0] 3 7 2 2 3 4 2 2" xfId="20655" xr:uid="{00000000-0005-0000-0000-000000590000}"/>
    <cellStyle name="쉼표 [0] 3 7 2 2 3 4 2 2 2" xfId="20656" xr:uid="{00000000-0005-0000-0000-000001590000}"/>
    <cellStyle name="쉼표 [0] 3 7 2 2 3 4 2 3" xfId="20657" xr:uid="{00000000-0005-0000-0000-000002590000}"/>
    <cellStyle name="쉼표 [0] 3 7 2 2 3 4 3" xfId="20658" xr:uid="{00000000-0005-0000-0000-000003590000}"/>
    <cellStyle name="쉼표 [0] 3 7 2 2 3 4 3 2" xfId="20659" xr:uid="{00000000-0005-0000-0000-000004590000}"/>
    <cellStyle name="쉼표 [0] 3 7 2 2 3 4 3 2 2" xfId="20660" xr:uid="{00000000-0005-0000-0000-000005590000}"/>
    <cellStyle name="쉼표 [0] 3 7 2 2 3 4 3 3" xfId="20661" xr:uid="{00000000-0005-0000-0000-000006590000}"/>
    <cellStyle name="쉼표 [0] 3 7 2 2 3 4 4" xfId="20662" xr:uid="{00000000-0005-0000-0000-000007590000}"/>
    <cellStyle name="쉼표 [0] 3 7 2 2 3 4 4 2" xfId="20663" xr:uid="{00000000-0005-0000-0000-000008590000}"/>
    <cellStyle name="쉼표 [0] 3 7 2 2 3 4 5" xfId="20664" xr:uid="{00000000-0005-0000-0000-000009590000}"/>
    <cellStyle name="쉼표 [0] 3 7 2 2 3 5" xfId="20665" xr:uid="{00000000-0005-0000-0000-00000A590000}"/>
    <cellStyle name="쉼표 [0] 3 7 2 2 3 5 2" xfId="20666" xr:uid="{00000000-0005-0000-0000-00000B590000}"/>
    <cellStyle name="쉼표 [0] 3 7 2 2 3 5 2 2" xfId="20667" xr:uid="{00000000-0005-0000-0000-00000C590000}"/>
    <cellStyle name="쉼표 [0] 3 7 2 2 3 5 3" xfId="20668" xr:uid="{00000000-0005-0000-0000-00000D590000}"/>
    <cellStyle name="쉼표 [0] 3 7 2 2 3 6" xfId="20669" xr:uid="{00000000-0005-0000-0000-00000E590000}"/>
    <cellStyle name="쉼표 [0] 3 7 2 2 3 6 2" xfId="20670" xr:uid="{00000000-0005-0000-0000-00000F590000}"/>
    <cellStyle name="쉼표 [0] 3 7 2 2 3 6 2 2" xfId="20671" xr:uid="{00000000-0005-0000-0000-000010590000}"/>
    <cellStyle name="쉼표 [0] 3 7 2 2 3 6 3" xfId="20672" xr:uid="{00000000-0005-0000-0000-000011590000}"/>
    <cellStyle name="쉼표 [0] 3 7 2 2 3 7" xfId="20673" xr:uid="{00000000-0005-0000-0000-000012590000}"/>
    <cellStyle name="쉼표 [0] 3 7 2 2 3 7 2" xfId="20674" xr:uid="{00000000-0005-0000-0000-000013590000}"/>
    <cellStyle name="쉼표 [0] 3 7 2 2 3 8" xfId="20675" xr:uid="{00000000-0005-0000-0000-000014590000}"/>
    <cellStyle name="쉼표 [0] 3 7 2 2 4" xfId="20676" xr:uid="{00000000-0005-0000-0000-000015590000}"/>
    <cellStyle name="쉼표 [0] 3 7 2 2 4 2" xfId="20677" xr:uid="{00000000-0005-0000-0000-000016590000}"/>
    <cellStyle name="쉼표 [0] 3 7 2 2 4 2 2" xfId="20678" xr:uid="{00000000-0005-0000-0000-000017590000}"/>
    <cellStyle name="쉼표 [0] 3 7 2 2 4 2 2 2" xfId="20679" xr:uid="{00000000-0005-0000-0000-000018590000}"/>
    <cellStyle name="쉼표 [0] 3 7 2 2 4 2 2 2 2" xfId="20680" xr:uid="{00000000-0005-0000-0000-000019590000}"/>
    <cellStyle name="쉼표 [0] 3 7 2 2 4 2 2 2 2 2" xfId="20681" xr:uid="{00000000-0005-0000-0000-00001A590000}"/>
    <cellStyle name="쉼표 [0] 3 7 2 2 4 2 2 2 3" xfId="20682" xr:uid="{00000000-0005-0000-0000-00001B590000}"/>
    <cellStyle name="쉼표 [0] 3 7 2 2 4 2 2 3" xfId="20683" xr:uid="{00000000-0005-0000-0000-00001C590000}"/>
    <cellStyle name="쉼표 [0] 3 7 2 2 4 2 2 3 2" xfId="20684" xr:uid="{00000000-0005-0000-0000-00001D590000}"/>
    <cellStyle name="쉼표 [0] 3 7 2 2 4 2 2 3 2 2" xfId="20685" xr:uid="{00000000-0005-0000-0000-00001E590000}"/>
    <cellStyle name="쉼표 [0] 3 7 2 2 4 2 2 3 3" xfId="20686" xr:uid="{00000000-0005-0000-0000-00001F590000}"/>
    <cellStyle name="쉼표 [0] 3 7 2 2 4 2 2 4" xfId="20687" xr:uid="{00000000-0005-0000-0000-000020590000}"/>
    <cellStyle name="쉼표 [0] 3 7 2 2 4 2 2 4 2" xfId="20688" xr:uid="{00000000-0005-0000-0000-000021590000}"/>
    <cellStyle name="쉼표 [0] 3 7 2 2 4 2 2 5" xfId="20689" xr:uid="{00000000-0005-0000-0000-000022590000}"/>
    <cellStyle name="쉼표 [0] 3 7 2 2 4 2 3" xfId="20690" xr:uid="{00000000-0005-0000-0000-000023590000}"/>
    <cellStyle name="쉼표 [0] 3 7 2 2 4 2 3 2" xfId="20691" xr:uid="{00000000-0005-0000-0000-000024590000}"/>
    <cellStyle name="쉼표 [0] 3 7 2 2 4 2 3 2 2" xfId="20692" xr:uid="{00000000-0005-0000-0000-000025590000}"/>
    <cellStyle name="쉼표 [0] 3 7 2 2 4 2 3 3" xfId="20693" xr:uid="{00000000-0005-0000-0000-000026590000}"/>
    <cellStyle name="쉼표 [0] 3 7 2 2 4 2 4" xfId="20694" xr:uid="{00000000-0005-0000-0000-000027590000}"/>
    <cellStyle name="쉼표 [0] 3 7 2 2 4 2 4 2" xfId="20695" xr:uid="{00000000-0005-0000-0000-000028590000}"/>
    <cellStyle name="쉼표 [0] 3 7 2 2 4 2 4 2 2" xfId="20696" xr:uid="{00000000-0005-0000-0000-000029590000}"/>
    <cellStyle name="쉼표 [0] 3 7 2 2 4 2 4 3" xfId="20697" xr:uid="{00000000-0005-0000-0000-00002A590000}"/>
    <cellStyle name="쉼표 [0] 3 7 2 2 4 2 5" xfId="20698" xr:uid="{00000000-0005-0000-0000-00002B590000}"/>
    <cellStyle name="쉼표 [0] 3 7 2 2 4 2 5 2" xfId="20699" xr:uid="{00000000-0005-0000-0000-00002C590000}"/>
    <cellStyle name="쉼표 [0] 3 7 2 2 4 2 6" xfId="20700" xr:uid="{00000000-0005-0000-0000-00002D590000}"/>
    <cellStyle name="쉼표 [0] 3 7 2 2 4 3" xfId="20701" xr:uid="{00000000-0005-0000-0000-00002E590000}"/>
    <cellStyle name="쉼표 [0] 3 7 2 2 4 3 2" xfId="20702" xr:uid="{00000000-0005-0000-0000-00002F590000}"/>
    <cellStyle name="쉼표 [0] 3 7 2 2 4 3 2 2" xfId="20703" xr:uid="{00000000-0005-0000-0000-000030590000}"/>
    <cellStyle name="쉼표 [0] 3 7 2 2 4 3 2 2 2" xfId="20704" xr:uid="{00000000-0005-0000-0000-000031590000}"/>
    <cellStyle name="쉼표 [0] 3 7 2 2 4 3 2 3" xfId="20705" xr:uid="{00000000-0005-0000-0000-000032590000}"/>
    <cellStyle name="쉼표 [0] 3 7 2 2 4 3 3" xfId="20706" xr:uid="{00000000-0005-0000-0000-000033590000}"/>
    <cellStyle name="쉼표 [0] 3 7 2 2 4 3 3 2" xfId="20707" xr:uid="{00000000-0005-0000-0000-000034590000}"/>
    <cellStyle name="쉼표 [0] 3 7 2 2 4 3 3 2 2" xfId="20708" xr:uid="{00000000-0005-0000-0000-000035590000}"/>
    <cellStyle name="쉼표 [0] 3 7 2 2 4 3 3 3" xfId="20709" xr:uid="{00000000-0005-0000-0000-000036590000}"/>
    <cellStyle name="쉼표 [0] 3 7 2 2 4 3 4" xfId="20710" xr:uid="{00000000-0005-0000-0000-000037590000}"/>
    <cellStyle name="쉼표 [0] 3 7 2 2 4 3 4 2" xfId="20711" xr:uid="{00000000-0005-0000-0000-000038590000}"/>
    <cellStyle name="쉼표 [0] 3 7 2 2 4 3 5" xfId="20712" xr:uid="{00000000-0005-0000-0000-000039590000}"/>
    <cellStyle name="쉼표 [0] 3 7 2 2 4 4" xfId="20713" xr:uid="{00000000-0005-0000-0000-00003A590000}"/>
    <cellStyle name="쉼표 [0] 3 7 2 2 4 4 2" xfId="20714" xr:uid="{00000000-0005-0000-0000-00003B590000}"/>
    <cellStyle name="쉼표 [0] 3 7 2 2 4 4 2 2" xfId="20715" xr:uid="{00000000-0005-0000-0000-00003C590000}"/>
    <cellStyle name="쉼표 [0] 3 7 2 2 4 4 2 2 2" xfId="20716" xr:uid="{00000000-0005-0000-0000-00003D590000}"/>
    <cellStyle name="쉼표 [0] 3 7 2 2 4 4 2 3" xfId="20717" xr:uid="{00000000-0005-0000-0000-00003E590000}"/>
    <cellStyle name="쉼표 [0] 3 7 2 2 4 4 3" xfId="20718" xr:uid="{00000000-0005-0000-0000-00003F590000}"/>
    <cellStyle name="쉼표 [0] 3 7 2 2 4 4 3 2" xfId="20719" xr:uid="{00000000-0005-0000-0000-000040590000}"/>
    <cellStyle name="쉼표 [0] 3 7 2 2 4 4 3 2 2" xfId="20720" xr:uid="{00000000-0005-0000-0000-000041590000}"/>
    <cellStyle name="쉼표 [0] 3 7 2 2 4 4 3 3" xfId="20721" xr:uid="{00000000-0005-0000-0000-000042590000}"/>
    <cellStyle name="쉼표 [0] 3 7 2 2 4 4 4" xfId="20722" xr:uid="{00000000-0005-0000-0000-000043590000}"/>
    <cellStyle name="쉼표 [0] 3 7 2 2 4 4 4 2" xfId="20723" xr:uid="{00000000-0005-0000-0000-000044590000}"/>
    <cellStyle name="쉼표 [0] 3 7 2 2 4 4 5" xfId="20724" xr:uid="{00000000-0005-0000-0000-000045590000}"/>
    <cellStyle name="쉼표 [0] 3 7 2 2 4 5" xfId="20725" xr:uid="{00000000-0005-0000-0000-000046590000}"/>
    <cellStyle name="쉼표 [0] 3 7 2 2 4 5 2" xfId="20726" xr:uid="{00000000-0005-0000-0000-000047590000}"/>
    <cellStyle name="쉼표 [0] 3 7 2 2 4 5 2 2" xfId="20727" xr:uid="{00000000-0005-0000-0000-000048590000}"/>
    <cellStyle name="쉼표 [0] 3 7 2 2 4 5 3" xfId="20728" xr:uid="{00000000-0005-0000-0000-000049590000}"/>
    <cellStyle name="쉼표 [0] 3 7 2 2 4 6" xfId="20729" xr:uid="{00000000-0005-0000-0000-00004A590000}"/>
    <cellStyle name="쉼표 [0] 3 7 2 2 4 6 2" xfId="20730" xr:uid="{00000000-0005-0000-0000-00004B590000}"/>
    <cellStyle name="쉼표 [0] 3 7 2 2 4 6 2 2" xfId="20731" xr:uid="{00000000-0005-0000-0000-00004C590000}"/>
    <cellStyle name="쉼표 [0] 3 7 2 2 4 6 3" xfId="20732" xr:uid="{00000000-0005-0000-0000-00004D590000}"/>
    <cellStyle name="쉼표 [0] 3 7 2 2 4 7" xfId="20733" xr:uid="{00000000-0005-0000-0000-00004E590000}"/>
    <cellStyle name="쉼표 [0] 3 7 2 2 4 7 2" xfId="20734" xr:uid="{00000000-0005-0000-0000-00004F590000}"/>
    <cellStyle name="쉼표 [0] 3 7 2 2 4 8" xfId="20735" xr:uid="{00000000-0005-0000-0000-000050590000}"/>
    <cellStyle name="쉼표 [0] 3 7 2 2 5" xfId="20736" xr:uid="{00000000-0005-0000-0000-000051590000}"/>
    <cellStyle name="쉼표 [0] 3 7 2 2 5 2" xfId="20737" xr:uid="{00000000-0005-0000-0000-000052590000}"/>
    <cellStyle name="쉼표 [0] 3 7 2 2 5 2 2" xfId="20738" xr:uid="{00000000-0005-0000-0000-000053590000}"/>
    <cellStyle name="쉼표 [0] 3 7 2 2 5 2 2 2" xfId="20739" xr:uid="{00000000-0005-0000-0000-000054590000}"/>
    <cellStyle name="쉼표 [0] 3 7 2 2 5 2 2 2 2" xfId="20740" xr:uid="{00000000-0005-0000-0000-000055590000}"/>
    <cellStyle name="쉼표 [0] 3 7 2 2 5 2 2 3" xfId="20741" xr:uid="{00000000-0005-0000-0000-000056590000}"/>
    <cellStyle name="쉼표 [0] 3 7 2 2 5 2 3" xfId="20742" xr:uid="{00000000-0005-0000-0000-000057590000}"/>
    <cellStyle name="쉼표 [0] 3 7 2 2 5 2 3 2" xfId="20743" xr:uid="{00000000-0005-0000-0000-000058590000}"/>
    <cellStyle name="쉼표 [0] 3 7 2 2 5 2 3 2 2" xfId="20744" xr:uid="{00000000-0005-0000-0000-000059590000}"/>
    <cellStyle name="쉼표 [0] 3 7 2 2 5 2 3 3" xfId="20745" xr:uid="{00000000-0005-0000-0000-00005A590000}"/>
    <cellStyle name="쉼표 [0] 3 7 2 2 5 2 4" xfId="20746" xr:uid="{00000000-0005-0000-0000-00005B590000}"/>
    <cellStyle name="쉼표 [0] 3 7 2 2 5 2 4 2" xfId="20747" xr:uid="{00000000-0005-0000-0000-00005C590000}"/>
    <cellStyle name="쉼표 [0] 3 7 2 2 5 2 5" xfId="20748" xr:uid="{00000000-0005-0000-0000-00005D590000}"/>
    <cellStyle name="쉼표 [0] 3 7 2 2 5 3" xfId="20749" xr:uid="{00000000-0005-0000-0000-00005E590000}"/>
    <cellStyle name="쉼표 [0] 3 7 2 2 5 3 2" xfId="20750" xr:uid="{00000000-0005-0000-0000-00005F590000}"/>
    <cellStyle name="쉼표 [0] 3 7 2 2 5 3 2 2" xfId="20751" xr:uid="{00000000-0005-0000-0000-000060590000}"/>
    <cellStyle name="쉼표 [0] 3 7 2 2 5 3 3" xfId="20752" xr:uid="{00000000-0005-0000-0000-000061590000}"/>
    <cellStyle name="쉼표 [0] 3 7 2 2 5 4" xfId="20753" xr:uid="{00000000-0005-0000-0000-000062590000}"/>
    <cellStyle name="쉼표 [0] 3 7 2 2 5 4 2" xfId="20754" xr:uid="{00000000-0005-0000-0000-000063590000}"/>
    <cellStyle name="쉼표 [0] 3 7 2 2 5 4 2 2" xfId="20755" xr:uid="{00000000-0005-0000-0000-000064590000}"/>
    <cellStyle name="쉼표 [0] 3 7 2 2 5 4 3" xfId="20756" xr:uid="{00000000-0005-0000-0000-000065590000}"/>
    <cellStyle name="쉼표 [0] 3 7 2 2 5 5" xfId="20757" xr:uid="{00000000-0005-0000-0000-000066590000}"/>
    <cellStyle name="쉼표 [0] 3 7 2 2 5 5 2" xfId="20758" xr:uid="{00000000-0005-0000-0000-000067590000}"/>
    <cellStyle name="쉼표 [0] 3 7 2 2 5 6" xfId="20759" xr:uid="{00000000-0005-0000-0000-000068590000}"/>
    <cellStyle name="쉼표 [0] 3 7 2 2 6" xfId="20760" xr:uid="{00000000-0005-0000-0000-000069590000}"/>
    <cellStyle name="쉼표 [0] 3 7 2 2 6 2" xfId="20761" xr:uid="{00000000-0005-0000-0000-00006A590000}"/>
    <cellStyle name="쉼표 [0] 3 7 2 2 6 2 2" xfId="20762" xr:uid="{00000000-0005-0000-0000-00006B590000}"/>
    <cellStyle name="쉼표 [0] 3 7 2 2 6 2 2 2" xfId="20763" xr:uid="{00000000-0005-0000-0000-00006C590000}"/>
    <cellStyle name="쉼표 [0] 3 7 2 2 6 2 3" xfId="20764" xr:uid="{00000000-0005-0000-0000-00006D590000}"/>
    <cellStyle name="쉼표 [0] 3 7 2 2 6 3" xfId="20765" xr:uid="{00000000-0005-0000-0000-00006E590000}"/>
    <cellStyle name="쉼표 [0] 3 7 2 2 6 3 2" xfId="20766" xr:uid="{00000000-0005-0000-0000-00006F590000}"/>
    <cellStyle name="쉼표 [0] 3 7 2 2 6 3 2 2" xfId="20767" xr:uid="{00000000-0005-0000-0000-000070590000}"/>
    <cellStyle name="쉼표 [0] 3 7 2 2 6 3 3" xfId="20768" xr:uid="{00000000-0005-0000-0000-000071590000}"/>
    <cellStyle name="쉼표 [0] 3 7 2 2 6 4" xfId="20769" xr:uid="{00000000-0005-0000-0000-000072590000}"/>
    <cellStyle name="쉼표 [0] 3 7 2 2 6 4 2" xfId="20770" xr:uid="{00000000-0005-0000-0000-000073590000}"/>
    <cellStyle name="쉼표 [0] 3 7 2 2 6 5" xfId="20771" xr:uid="{00000000-0005-0000-0000-000074590000}"/>
    <cellStyle name="쉼표 [0] 3 7 2 2 7" xfId="20772" xr:uid="{00000000-0005-0000-0000-000075590000}"/>
    <cellStyle name="쉼표 [0] 3 7 2 2 7 2" xfId="20773" xr:uid="{00000000-0005-0000-0000-000076590000}"/>
    <cellStyle name="쉼표 [0] 3 7 2 2 7 2 2" xfId="20774" xr:uid="{00000000-0005-0000-0000-000077590000}"/>
    <cellStyle name="쉼표 [0] 3 7 2 2 7 2 2 2" xfId="20775" xr:uid="{00000000-0005-0000-0000-000078590000}"/>
    <cellStyle name="쉼표 [0] 3 7 2 2 7 2 3" xfId="20776" xr:uid="{00000000-0005-0000-0000-000079590000}"/>
    <cellStyle name="쉼표 [0] 3 7 2 2 7 3" xfId="20777" xr:uid="{00000000-0005-0000-0000-00007A590000}"/>
    <cellStyle name="쉼표 [0] 3 7 2 2 7 3 2" xfId="20778" xr:uid="{00000000-0005-0000-0000-00007B590000}"/>
    <cellStyle name="쉼표 [0] 3 7 2 2 7 3 2 2" xfId="20779" xr:uid="{00000000-0005-0000-0000-00007C590000}"/>
    <cellStyle name="쉼표 [0] 3 7 2 2 7 3 3" xfId="20780" xr:uid="{00000000-0005-0000-0000-00007D590000}"/>
    <cellStyle name="쉼표 [0] 3 7 2 2 7 4" xfId="20781" xr:uid="{00000000-0005-0000-0000-00007E590000}"/>
    <cellStyle name="쉼표 [0] 3 7 2 2 7 4 2" xfId="20782" xr:uid="{00000000-0005-0000-0000-00007F590000}"/>
    <cellStyle name="쉼표 [0] 3 7 2 2 7 5" xfId="20783" xr:uid="{00000000-0005-0000-0000-000080590000}"/>
    <cellStyle name="쉼표 [0] 3 7 2 2 8" xfId="20784" xr:uid="{00000000-0005-0000-0000-000081590000}"/>
    <cellStyle name="쉼표 [0] 3 7 2 2 8 2" xfId="20785" xr:uid="{00000000-0005-0000-0000-000082590000}"/>
    <cellStyle name="쉼표 [0] 3 7 2 2 8 2 2" xfId="20786" xr:uid="{00000000-0005-0000-0000-000083590000}"/>
    <cellStyle name="쉼표 [0] 3 7 2 2 8 3" xfId="20787" xr:uid="{00000000-0005-0000-0000-000084590000}"/>
    <cellStyle name="쉼표 [0] 3 7 2 2 9" xfId="20788" xr:uid="{00000000-0005-0000-0000-000085590000}"/>
    <cellStyle name="쉼표 [0] 3 7 2 2 9 2" xfId="20789" xr:uid="{00000000-0005-0000-0000-000086590000}"/>
    <cellStyle name="쉼표 [0] 3 7 2 2 9 2 2" xfId="20790" xr:uid="{00000000-0005-0000-0000-000087590000}"/>
    <cellStyle name="쉼표 [0] 3 7 2 2 9 3" xfId="20791" xr:uid="{00000000-0005-0000-0000-000088590000}"/>
    <cellStyle name="쉼표 [0] 3 7 2 3" xfId="20792" xr:uid="{00000000-0005-0000-0000-000089590000}"/>
    <cellStyle name="쉼표 [0] 3 7 2 3 10" xfId="20793" xr:uid="{00000000-0005-0000-0000-00008A590000}"/>
    <cellStyle name="쉼표 [0] 3 7 2 3 2" xfId="20794" xr:uid="{00000000-0005-0000-0000-00008B590000}"/>
    <cellStyle name="쉼표 [0] 3 7 2 3 2 2" xfId="20795" xr:uid="{00000000-0005-0000-0000-00008C590000}"/>
    <cellStyle name="쉼표 [0] 3 7 2 3 2 2 2" xfId="20796" xr:uid="{00000000-0005-0000-0000-00008D590000}"/>
    <cellStyle name="쉼표 [0] 3 7 2 3 2 2 2 2" xfId="20797" xr:uid="{00000000-0005-0000-0000-00008E590000}"/>
    <cellStyle name="쉼표 [0] 3 7 2 3 2 2 2 2 2" xfId="20798" xr:uid="{00000000-0005-0000-0000-00008F590000}"/>
    <cellStyle name="쉼표 [0] 3 7 2 3 2 2 2 2 2 2" xfId="20799" xr:uid="{00000000-0005-0000-0000-000090590000}"/>
    <cellStyle name="쉼표 [0] 3 7 2 3 2 2 2 2 3" xfId="20800" xr:uid="{00000000-0005-0000-0000-000091590000}"/>
    <cellStyle name="쉼표 [0] 3 7 2 3 2 2 2 3" xfId="20801" xr:uid="{00000000-0005-0000-0000-000092590000}"/>
    <cellStyle name="쉼표 [0] 3 7 2 3 2 2 2 3 2" xfId="20802" xr:uid="{00000000-0005-0000-0000-000093590000}"/>
    <cellStyle name="쉼표 [0] 3 7 2 3 2 2 2 3 2 2" xfId="20803" xr:uid="{00000000-0005-0000-0000-000094590000}"/>
    <cellStyle name="쉼표 [0] 3 7 2 3 2 2 2 3 3" xfId="20804" xr:uid="{00000000-0005-0000-0000-000095590000}"/>
    <cellStyle name="쉼표 [0] 3 7 2 3 2 2 2 4" xfId="20805" xr:uid="{00000000-0005-0000-0000-000096590000}"/>
    <cellStyle name="쉼표 [0] 3 7 2 3 2 2 2 4 2" xfId="20806" xr:uid="{00000000-0005-0000-0000-000097590000}"/>
    <cellStyle name="쉼표 [0] 3 7 2 3 2 2 2 5" xfId="20807" xr:uid="{00000000-0005-0000-0000-000098590000}"/>
    <cellStyle name="쉼표 [0] 3 7 2 3 2 2 3" xfId="20808" xr:uid="{00000000-0005-0000-0000-000099590000}"/>
    <cellStyle name="쉼표 [0] 3 7 2 3 2 2 3 2" xfId="20809" xr:uid="{00000000-0005-0000-0000-00009A590000}"/>
    <cellStyle name="쉼표 [0] 3 7 2 3 2 2 3 2 2" xfId="20810" xr:uid="{00000000-0005-0000-0000-00009B590000}"/>
    <cellStyle name="쉼표 [0] 3 7 2 3 2 2 3 3" xfId="20811" xr:uid="{00000000-0005-0000-0000-00009C590000}"/>
    <cellStyle name="쉼표 [0] 3 7 2 3 2 2 4" xfId="20812" xr:uid="{00000000-0005-0000-0000-00009D590000}"/>
    <cellStyle name="쉼표 [0] 3 7 2 3 2 2 4 2" xfId="20813" xr:uid="{00000000-0005-0000-0000-00009E590000}"/>
    <cellStyle name="쉼표 [0] 3 7 2 3 2 2 4 2 2" xfId="20814" xr:uid="{00000000-0005-0000-0000-00009F590000}"/>
    <cellStyle name="쉼표 [0] 3 7 2 3 2 2 4 3" xfId="20815" xr:uid="{00000000-0005-0000-0000-0000A0590000}"/>
    <cellStyle name="쉼표 [0] 3 7 2 3 2 2 5" xfId="20816" xr:uid="{00000000-0005-0000-0000-0000A1590000}"/>
    <cellStyle name="쉼표 [0] 3 7 2 3 2 2 5 2" xfId="20817" xr:uid="{00000000-0005-0000-0000-0000A2590000}"/>
    <cellStyle name="쉼표 [0] 3 7 2 3 2 2 6" xfId="20818" xr:uid="{00000000-0005-0000-0000-0000A3590000}"/>
    <cellStyle name="쉼표 [0] 3 7 2 3 2 3" xfId="20819" xr:uid="{00000000-0005-0000-0000-0000A4590000}"/>
    <cellStyle name="쉼표 [0] 3 7 2 3 2 3 2" xfId="20820" xr:uid="{00000000-0005-0000-0000-0000A5590000}"/>
    <cellStyle name="쉼표 [0] 3 7 2 3 2 3 2 2" xfId="20821" xr:uid="{00000000-0005-0000-0000-0000A6590000}"/>
    <cellStyle name="쉼표 [0] 3 7 2 3 2 3 2 2 2" xfId="20822" xr:uid="{00000000-0005-0000-0000-0000A7590000}"/>
    <cellStyle name="쉼표 [0] 3 7 2 3 2 3 2 3" xfId="20823" xr:uid="{00000000-0005-0000-0000-0000A8590000}"/>
    <cellStyle name="쉼표 [0] 3 7 2 3 2 3 3" xfId="20824" xr:uid="{00000000-0005-0000-0000-0000A9590000}"/>
    <cellStyle name="쉼표 [0] 3 7 2 3 2 3 3 2" xfId="20825" xr:uid="{00000000-0005-0000-0000-0000AA590000}"/>
    <cellStyle name="쉼표 [0] 3 7 2 3 2 3 3 2 2" xfId="20826" xr:uid="{00000000-0005-0000-0000-0000AB590000}"/>
    <cellStyle name="쉼표 [0] 3 7 2 3 2 3 3 3" xfId="20827" xr:uid="{00000000-0005-0000-0000-0000AC590000}"/>
    <cellStyle name="쉼표 [0] 3 7 2 3 2 3 4" xfId="20828" xr:uid="{00000000-0005-0000-0000-0000AD590000}"/>
    <cellStyle name="쉼표 [0] 3 7 2 3 2 3 4 2" xfId="20829" xr:uid="{00000000-0005-0000-0000-0000AE590000}"/>
    <cellStyle name="쉼표 [0] 3 7 2 3 2 3 5" xfId="20830" xr:uid="{00000000-0005-0000-0000-0000AF590000}"/>
    <cellStyle name="쉼표 [0] 3 7 2 3 2 4" xfId="20831" xr:uid="{00000000-0005-0000-0000-0000B0590000}"/>
    <cellStyle name="쉼표 [0] 3 7 2 3 2 4 2" xfId="20832" xr:uid="{00000000-0005-0000-0000-0000B1590000}"/>
    <cellStyle name="쉼표 [0] 3 7 2 3 2 4 2 2" xfId="20833" xr:uid="{00000000-0005-0000-0000-0000B2590000}"/>
    <cellStyle name="쉼표 [0] 3 7 2 3 2 4 2 2 2" xfId="20834" xr:uid="{00000000-0005-0000-0000-0000B3590000}"/>
    <cellStyle name="쉼표 [0] 3 7 2 3 2 4 2 3" xfId="20835" xr:uid="{00000000-0005-0000-0000-0000B4590000}"/>
    <cellStyle name="쉼표 [0] 3 7 2 3 2 4 3" xfId="20836" xr:uid="{00000000-0005-0000-0000-0000B5590000}"/>
    <cellStyle name="쉼표 [0] 3 7 2 3 2 4 3 2" xfId="20837" xr:uid="{00000000-0005-0000-0000-0000B6590000}"/>
    <cellStyle name="쉼표 [0] 3 7 2 3 2 4 3 2 2" xfId="20838" xr:uid="{00000000-0005-0000-0000-0000B7590000}"/>
    <cellStyle name="쉼표 [0] 3 7 2 3 2 4 3 3" xfId="20839" xr:uid="{00000000-0005-0000-0000-0000B8590000}"/>
    <cellStyle name="쉼표 [0] 3 7 2 3 2 4 4" xfId="20840" xr:uid="{00000000-0005-0000-0000-0000B9590000}"/>
    <cellStyle name="쉼표 [0] 3 7 2 3 2 4 4 2" xfId="20841" xr:uid="{00000000-0005-0000-0000-0000BA590000}"/>
    <cellStyle name="쉼표 [0] 3 7 2 3 2 4 5" xfId="20842" xr:uid="{00000000-0005-0000-0000-0000BB590000}"/>
    <cellStyle name="쉼표 [0] 3 7 2 3 2 5" xfId="20843" xr:uid="{00000000-0005-0000-0000-0000BC590000}"/>
    <cellStyle name="쉼표 [0] 3 7 2 3 2 5 2" xfId="20844" xr:uid="{00000000-0005-0000-0000-0000BD590000}"/>
    <cellStyle name="쉼표 [0] 3 7 2 3 2 5 2 2" xfId="20845" xr:uid="{00000000-0005-0000-0000-0000BE590000}"/>
    <cellStyle name="쉼표 [0] 3 7 2 3 2 5 3" xfId="20846" xr:uid="{00000000-0005-0000-0000-0000BF590000}"/>
    <cellStyle name="쉼표 [0] 3 7 2 3 2 6" xfId="20847" xr:uid="{00000000-0005-0000-0000-0000C0590000}"/>
    <cellStyle name="쉼표 [0] 3 7 2 3 2 6 2" xfId="20848" xr:uid="{00000000-0005-0000-0000-0000C1590000}"/>
    <cellStyle name="쉼표 [0] 3 7 2 3 2 6 2 2" xfId="20849" xr:uid="{00000000-0005-0000-0000-0000C2590000}"/>
    <cellStyle name="쉼표 [0] 3 7 2 3 2 6 3" xfId="20850" xr:uid="{00000000-0005-0000-0000-0000C3590000}"/>
    <cellStyle name="쉼표 [0] 3 7 2 3 2 7" xfId="20851" xr:uid="{00000000-0005-0000-0000-0000C4590000}"/>
    <cellStyle name="쉼표 [0] 3 7 2 3 2 7 2" xfId="20852" xr:uid="{00000000-0005-0000-0000-0000C5590000}"/>
    <cellStyle name="쉼표 [0] 3 7 2 3 2 8" xfId="20853" xr:uid="{00000000-0005-0000-0000-0000C6590000}"/>
    <cellStyle name="쉼표 [0] 3 7 2 3 3" xfId="20854" xr:uid="{00000000-0005-0000-0000-0000C7590000}"/>
    <cellStyle name="쉼표 [0] 3 7 2 3 3 2" xfId="20855" xr:uid="{00000000-0005-0000-0000-0000C8590000}"/>
    <cellStyle name="쉼표 [0] 3 7 2 3 3 2 2" xfId="20856" xr:uid="{00000000-0005-0000-0000-0000C9590000}"/>
    <cellStyle name="쉼표 [0] 3 7 2 3 3 2 2 2" xfId="20857" xr:uid="{00000000-0005-0000-0000-0000CA590000}"/>
    <cellStyle name="쉼표 [0] 3 7 2 3 3 2 2 2 2" xfId="20858" xr:uid="{00000000-0005-0000-0000-0000CB590000}"/>
    <cellStyle name="쉼표 [0] 3 7 2 3 3 2 2 2 2 2" xfId="20859" xr:uid="{00000000-0005-0000-0000-0000CC590000}"/>
    <cellStyle name="쉼표 [0] 3 7 2 3 3 2 2 2 3" xfId="20860" xr:uid="{00000000-0005-0000-0000-0000CD590000}"/>
    <cellStyle name="쉼표 [0] 3 7 2 3 3 2 2 3" xfId="20861" xr:uid="{00000000-0005-0000-0000-0000CE590000}"/>
    <cellStyle name="쉼표 [0] 3 7 2 3 3 2 2 3 2" xfId="20862" xr:uid="{00000000-0005-0000-0000-0000CF590000}"/>
    <cellStyle name="쉼표 [0] 3 7 2 3 3 2 2 3 2 2" xfId="20863" xr:uid="{00000000-0005-0000-0000-0000D0590000}"/>
    <cellStyle name="쉼표 [0] 3 7 2 3 3 2 2 3 3" xfId="20864" xr:uid="{00000000-0005-0000-0000-0000D1590000}"/>
    <cellStyle name="쉼표 [0] 3 7 2 3 3 2 2 4" xfId="20865" xr:uid="{00000000-0005-0000-0000-0000D2590000}"/>
    <cellStyle name="쉼표 [0] 3 7 2 3 3 2 2 4 2" xfId="20866" xr:uid="{00000000-0005-0000-0000-0000D3590000}"/>
    <cellStyle name="쉼표 [0] 3 7 2 3 3 2 2 5" xfId="20867" xr:uid="{00000000-0005-0000-0000-0000D4590000}"/>
    <cellStyle name="쉼표 [0] 3 7 2 3 3 2 3" xfId="20868" xr:uid="{00000000-0005-0000-0000-0000D5590000}"/>
    <cellStyle name="쉼표 [0] 3 7 2 3 3 2 3 2" xfId="20869" xr:uid="{00000000-0005-0000-0000-0000D6590000}"/>
    <cellStyle name="쉼표 [0] 3 7 2 3 3 2 3 2 2" xfId="20870" xr:uid="{00000000-0005-0000-0000-0000D7590000}"/>
    <cellStyle name="쉼표 [0] 3 7 2 3 3 2 3 3" xfId="20871" xr:uid="{00000000-0005-0000-0000-0000D8590000}"/>
    <cellStyle name="쉼표 [0] 3 7 2 3 3 2 4" xfId="20872" xr:uid="{00000000-0005-0000-0000-0000D9590000}"/>
    <cellStyle name="쉼표 [0] 3 7 2 3 3 2 4 2" xfId="20873" xr:uid="{00000000-0005-0000-0000-0000DA590000}"/>
    <cellStyle name="쉼표 [0] 3 7 2 3 3 2 4 2 2" xfId="20874" xr:uid="{00000000-0005-0000-0000-0000DB590000}"/>
    <cellStyle name="쉼표 [0] 3 7 2 3 3 2 4 3" xfId="20875" xr:uid="{00000000-0005-0000-0000-0000DC590000}"/>
    <cellStyle name="쉼표 [0] 3 7 2 3 3 2 5" xfId="20876" xr:uid="{00000000-0005-0000-0000-0000DD590000}"/>
    <cellStyle name="쉼표 [0] 3 7 2 3 3 2 5 2" xfId="20877" xr:uid="{00000000-0005-0000-0000-0000DE590000}"/>
    <cellStyle name="쉼표 [0] 3 7 2 3 3 2 6" xfId="20878" xr:uid="{00000000-0005-0000-0000-0000DF590000}"/>
    <cellStyle name="쉼표 [0] 3 7 2 3 3 3" xfId="20879" xr:uid="{00000000-0005-0000-0000-0000E0590000}"/>
    <cellStyle name="쉼표 [0] 3 7 2 3 3 3 2" xfId="20880" xr:uid="{00000000-0005-0000-0000-0000E1590000}"/>
    <cellStyle name="쉼표 [0] 3 7 2 3 3 3 2 2" xfId="20881" xr:uid="{00000000-0005-0000-0000-0000E2590000}"/>
    <cellStyle name="쉼표 [0] 3 7 2 3 3 3 2 2 2" xfId="20882" xr:uid="{00000000-0005-0000-0000-0000E3590000}"/>
    <cellStyle name="쉼표 [0] 3 7 2 3 3 3 2 3" xfId="20883" xr:uid="{00000000-0005-0000-0000-0000E4590000}"/>
    <cellStyle name="쉼표 [0] 3 7 2 3 3 3 3" xfId="20884" xr:uid="{00000000-0005-0000-0000-0000E5590000}"/>
    <cellStyle name="쉼표 [0] 3 7 2 3 3 3 3 2" xfId="20885" xr:uid="{00000000-0005-0000-0000-0000E6590000}"/>
    <cellStyle name="쉼표 [0] 3 7 2 3 3 3 3 2 2" xfId="20886" xr:uid="{00000000-0005-0000-0000-0000E7590000}"/>
    <cellStyle name="쉼표 [0] 3 7 2 3 3 3 3 3" xfId="20887" xr:uid="{00000000-0005-0000-0000-0000E8590000}"/>
    <cellStyle name="쉼표 [0] 3 7 2 3 3 3 4" xfId="20888" xr:uid="{00000000-0005-0000-0000-0000E9590000}"/>
    <cellStyle name="쉼표 [0] 3 7 2 3 3 3 4 2" xfId="20889" xr:uid="{00000000-0005-0000-0000-0000EA590000}"/>
    <cellStyle name="쉼표 [0] 3 7 2 3 3 3 5" xfId="20890" xr:uid="{00000000-0005-0000-0000-0000EB590000}"/>
    <cellStyle name="쉼표 [0] 3 7 2 3 3 4" xfId="20891" xr:uid="{00000000-0005-0000-0000-0000EC590000}"/>
    <cellStyle name="쉼표 [0] 3 7 2 3 3 4 2" xfId="20892" xr:uid="{00000000-0005-0000-0000-0000ED590000}"/>
    <cellStyle name="쉼표 [0] 3 7 2 3 3 4 2 2" xfId="20893" xr:uid="{00000000-0005-0000-0000-0000EE590000}"/>
    <cellStyle name="쉼표 [0] 3 7 2 3 3 4 2 2 2" xfId="20894" xr:uid="{00000000-0005-0000-0000-0000EF590000}"/>
    <cellStyle name="쉼표 [0] 3 7 2 3 3 4 2 3" xfId="20895" xr:uid="{00000000-0005-0000-0000-0000F0590000}"/>
    <cellStyle name="쉼표 [0] 3 7 2 3 3 4 3" xfId="20896" xr:uid="{00000000-0005-0000-0000-0000F1590000}"/>
    <cellStyle name="쉼표 [0] 3 7 2 3 3 4 3 2" xfId="20897" xr:uid="{00000000-0005-0000-0000-0000F2590000}"/>
    <cellStyle name="쉼표 [0] 3 7 2 3 3 4 3 2 2" xfId="20898" xr:uid="{00000000-0005-0000-0000-0000F3590000}"/>
    <cellStyle name="쉼표 [0] 3 7 2 3 3 4 3 3" xfId="20899" xr:uid="{00000000-0005-0000-0000-0000F4590000}"/>
    <cellStyle name="쉼표 [0] 3 7 2 3 3 4 4" xfId="20900" xr:uid="{00000000-0005-0000-0000-0000F5590000}"/>
    <cellStyle name="쉼표 [0] 3 7 2 3 3 4 4 2" xfId="20901" xr:uid="{00000000-0005-0000-0000-0000F6590000}"/>
    <cellStyle name="쉼표 [0] 3 7 2 3 3 4 5" xfId="20902" xr:uid="{00000000-0005-0000-0000-0000F7590000}"/>
    <cellStyle name="쉼표 [0] 3 7 2 3 3 5" xfId="20903" xr:uid="{00000000-0005-0000-0000-0000F8590000}"/>
    <cellStyle name="쉼표 [0] 3 7 2 3 3 5 2" xfId="20904" xr:uid="{00000000-0005-0000-0000-0000F9590000}"/>
    <cellStyle name="쉼표 [0] 3 7 2 3 3 5 2 2" xfId="20905" xr:uid="{00000000-0005-0000-0000-0000FA590000}"/>
    <cellStyle name="쉼표 [0] 3 7 2 3 3 5 3" xfId="20906" xr:uid="{00000000-0005-0000-0000-0000FB590000}"/>
    <cellStyle name="쉼표 [0] 3 7 2 3 3 6" xfId="20907" xr:uid="{00000000-0005-0000-0000-0000FC590000}"/>
    <cellStyle name="쉼표 [0] 3 7 2 3 3 6 2" xfId="20908" xr:uid="{00000000-0005-0000-0000-0000FD590000}"/>
    <cellStyle name="쉼표 [0] 3 7 2 3 3 6 2 2" xfId="20909" xr:uid="{00000000-0005-0000-0000-0000FE590000}"/>
    <cellStyle name="쉼표 [0] 3 7 2 3 3 6 3" xfId="20910" xr:uid="{00000000-0005-0000-0000-0000FF590000}"/>
    <cellStyle name="쉼표 [0] 3 7 2 3 3 7" xfId="20911" xr:uid="{00000000-0005-0000-0000-0000005A0000}"/>
    <cellStyle name="쉼표 [0] 3 7 2 3 3 7 2" xfId="20912" xr:uid="{00000000-0005-0000-0000-0000015A0000}"/>
    <cellStyle name="쉼표 [0] 3 7 2 3 3 8" xfId="20913" xr:uid="{00000000-0005-0000-0000-0000025A0000}"/>
    <cellStyle name="쉼표 [0] 3 7 2 3 4" xfId="20914" xr:uid="{00000000-0005-0000-0000-0000035A0000}"/>
    <cellStyle name="쉼표 [0] 3 7 2 3 4 2" xfId="20915" xr:uid="{00000000-0005-0000-0000-0000045A0000}"/>
    <cellStyle name="쉼표 [0] 3 7 2 3 4 2 2" xfId="20916" xr:uid="{00000000-0005-0000-0000-0000055A0000}"/>
    <cellStyle name="쉼표 [0] 3 7 2 3 4 2 2 2" xfId="20917" xr:uid="{00000000-0005-0000-0000-0000065A0000}"/>
    <cellStyle name="쉼표 [0] 3 7 2 3 4 2 2 2 2" xfId="20918" xr:uid="{00000000-0005-0000-0000-0000075A0000}"/>
    <cellStyle name="쉼표 [0] 3 7 2 3 4 2 2 3" xfId="20919" xr:uid="{00000000-0005-0000-0000-0000085A0000}"/>
    <cellStyle name="쉼표 [0] 3 7 2 3 4 2 3" xfId="20920" xr:uid="{00000000-0005-0000-0000-0000095A0000}"/>
    <cellStyle name="쉼표 [0] 3 7 2 3 4 2 3 2" xfId="20921" xr:uid="{00000000-0005-0000-0000-00000A5A0000}"/>
    <cellStyle name="쉼표 [0] 3 7 2 3 4 2 3 2 2" xfId="20922" xr:uid="{00000000-0005-0000-0000-00000B5A0000}"/>
    <cellStyle name="쉼표 [0] 3 7 2 3 4 2 3 3" xfId="20923" xr:uid="{00000000-0005-0000-0000-00000C5A0000}"/>
    <cellStyle name="쉼표 [0] 3 7 2 3 4 2 4" xfId="20924" xr:uid="{00000000-0005-0000-0000-00000D5A0000}"/>
    <cellStyle name="쉼표 [0] 3 7 2 3 4 2 4 2" xfId="20925" xr:uid="{00000000-0005-0000-0000-00000E5A0000}"/>
    <cellStyle name="쉼표 [0] 3 7 2 3 4 2 5" xfId="20926" xr:uid="{00000000-0005-0000-0000-00000F5A0000}"/>
    <cellStyle name="쉼표 [0] 3 7 2 3 4 3" xfId="20927" xr:uid="{00000000-0005-0000-0000-0000105A0000}"/>
    <cellStyle name="쉼표 [0] 3 7 2 3 4 3 2" xfId="20928" xr:uid="{00000000-0005-0000-0000-0000115A0000}"/>
    <cellStyle name="쉼표 [0] 3 7 2 3 4 3 2 2" xfId="20929" xr:uid="{00000000-0005-0000-0000-0000125A0000}"/>
    <cellStyle name="쉼표 [0] 3 7 2 3 4 3 3" xfId="20930" xr:uid="{00000000-0005-0000-0000-0000135A0000}"/>
    <cellStyle name="쉼표 [0] 3 7 2 3 4 4" xfId="20931" xr:uid="{00000000-0005-0000-0000-0000145A0000}"/>
    <cellStyle name="쉼표 [0] 3 7 2 3 4 4 2" xfId="20932" xr:uid="{00000000-0005-0000-0000-0000155A0000}"/>
    <cellStyle name="쉼표 [0] 3 7 2 3 4 4 2 2" xfId="20933" xr:uid="{00000000-0005-0000-0000-0000165A0000}"/>
    <cellStyle name="쉼표 [0] 3 7 2 3 4 4 3" xfId="20934" xr:uid="{00000000-0005-0000-0000-0000175A0000}"/>
    <cellStyle name="쉼표 [0] 3 7 2 3 4 5" xfId="20935" xr:uid="{00000000-0005-0000-0000-0000185A0000}"/>
    <cellStyle name="쉼표 [0] 3 7 2 3 4 5 2" xfId="20936" xr:uid="{00000000-0005-0000-0000-0000195A0000}"/>
    <cellStyle name="쉼표 [0] 3 7 2 3 4 6" xfId="20937" xr:uid="{00000000-0005-0000-0000-00001A5A0000}"/>
    <cellStyle name="쉼표 [0] 3 7 2 3 5" xfId="20938" xr:uid="{00000000-0005-0000-0000-00001B5A0000}"/>
    <cellStyle name="쉼표 [0] 3 7 2 3 5 2" xfId="20939" xr:uid="{00000000-0005-0000-0000-00001C5A0000}"/>
    <cellStyle name="쉼표 [0] 3 7 2 3 5 2 2" xfId="20940" xr:uid="{00000000-0005-0000-0000-00001D5A0000}"/>
    <cellStyle name="쉼표 [0] 3 7 2 3 5 2 2 2" xfId="20941" xr:uid="{00000000-0005-0000-0000-00001E5A0000}"/>
    <cellStyle name="쉼표 [0] 3 7 2 3 5 2 3" xfId="20942" xr:uid="{00000000-0005-0000-0000-00001F5A0000}"/>
    <cellStyle name="쉼표 [0] 3 7 2 3 5 3" xfId="20943" xr:uid="{00000000-0005-0000-0000-0000205A0000}"/>
    <cellStyle name="쉼표 [0] 3 7 2 3 5 3 2" xfId="20944" xr:uid="{00000000-0005-0000-0000-0000215A0000}"/>
    <cellStyle name="쉼표 [0] 3 7 2 3 5 3 2 2" xfId="20945" xr:uid="{00000000-0005-0000-0000-0000225A0000}"/>
    <cellStyle name="쉼표 [0] 3 7 2 3 5 3 3" xfId="20946" xr:uid="{00000000-0005-0000-0000-0000235A0000}"/>
    <cellStyle name="쉼표 [0] 3 7 2 3 5 4" xfId="20947" xr:uid="{00000000-0005-0000-0000-0000245A0000}"/>
    <cellStyle name="쉼표 [0] 3 7 2 3 5 4 2" xfId="20948" xr:uid="{00000000-0005-0000-0000-0000255A0000}"/>
    <cellStyle name="쉼표 [0] 3 7 2 3 5 5" xfId="20949" xr:uid="{00000000-0005-0000-0000-0000265A0000}"/>
    <cellStyle name="쉼표 [0] 3 7 2 3 6" xfId="20950" xr:uid="{00000000-0005-0000-0000-0000275A0000}"/>
    <cellStyle name="쉼표 [0] 3 7 2 3 6 2" xfId="20951" xr:uid="{00000000-0005-0000-0000-0000285A0000}"/>
    <cellStyle name="쉼표 [0] 3 7 2 3 6 2 2" xfId="20952" xr:uid="{00000000-0005-0000-0000-0000295A0000}"/>
    <cellStyle name="쉼표 [0] 3 7 2 3 6 2 2 2" xfId="20953" xr:uid="{00000000-0005-0000-0000-00002A5A0000}"/>
    <cellStyle name="쉼표 [0] 3 7 2 3 6 2 3" xfId="20954" xr:uid="{00000000-0005-0000-0000-00002B5A0000}"/>
    <cellStyle name="쉼표 [0] 3 7 2 3 6 3" xfId="20955" xr:uid="{00000000-0005-0000-0000-00002C5A0000}"/>
    <cellStyle name="쉼표 [0] 3 7 2 3 6 3 2" xfId="20956" xr:uid="{00000000-0005-0000-0000-00002D5A0000}"/>
    <cellStyle name="쉼표 [0] 3 7 2 3 6 3 2 2" xfId="20957" xr:uid="{00000000-0005-0000-0000-00002E5A0000}"/>
    <cellStyle name="쉼표 [0] 3 7 2 3 6 3 3" xfId="20958" xr:uid="{00000000-0005-0000-0000-00002F5A0000}"/>
    <cellStyle name="쉼표 [0] 3 7 2 3 6 4" xfId="20959" xr:uid="{00000000-0005-0000-0000-0000305A0000}"/>
    <cellStyle name="쉼표 [0] 3 7 2 3 6 4 2" xfId="20960" xr:uid="{00000000-0005-0000-0000-0000315A0000}"/>
    <cellStyle name="쉼표 [0] 3 7 2 3 6 5" xfId="20961" xr:uid="{00000000-0005-0000-0000-0000325A0000}"/>
    <cellStyle name="쉼표 [0] 3 7 2 3 7" xfId="20962" xr:uid="{00000000-0005-0000-0000-0000335A0000}"/>
    <cellStyle name="쉼표 [0] 3 7 2 3 7 2" xfId="20963" xr:uid="{00000000-0005-0000-0000-0000345A0000}"/>
    <cellStyle name="쉼표 [0] 3 7 2 3 7 2 2" xfId="20964" xr:uid="{00000000-0005-0000-0000-0000355A0000}"/>
    <cellStyle name="쉼표 [0] 3 7 2 3 7 3" xfId="20965" xr:uid="{00000000-0005-0000-0000-0000365A0000}"/>
    <cellStyle name="쉼표 [0] 3 7 2 3 8" xfId="20966" xr:uid="{00000000-0005-0000-0000-0000375A0000}"/>
    <cellStyle name="쉼표 [0] 3 7 2 3 8 2" xfId="20967" xr:uid="{00000000-0005-0000-0000-0000385A0000}"/>
    <cellStyle name="쉼표 [0] 3 7 2 3 8 2 2" xfId="20968" xr:uid="{00000000-0005-0000-0000-0000395A0000}"/>
    <cellStyle name="쉼표 [0] 3 7 2 3 8 3" xfId="20969" xr:uid="{00000000-0005-0000-0000-00003A5A0000}"/>
    <cellStyle name="쉼표 [0] 3 7 2 3 9" xfId="20970" xr:uid="{00000000-0005-0000-0000-00003B5A0000}"/>
    <cellStyle name="쉼표 [0] 3 7 2 3 9 2" xfId="20971" xr:uid="{00000000-0005-0000-0000-00003C5A0000}"/>
    <cellStyle name="쉼표 [0] 3 7 2 4" xfId="20972" xr:uid="{00000000-0005-0000-0000-00003D5A0000}"/>
    <cellStyle name="쉼표 [0] 3 7 2 4 2" xfId="20973" xr:uid="{00000000-0005-0000-0000-00003E5A0000}"/>
    <cellStyle name="쉼표 [0] 3 7 2 4 2 2" xfId="20974" xr:uid="{00000000-0005-0000-0000-00003F5A0000}"/>
    <cellStyle name="쉼표 [0] 3 7 2 4 2 2 2" xfId="20975" xr:uid="{00000000-0005-0000-0000-0000405A0000}"/>
    <cellStyle name="쉼표 [0] 3 7 2 4 2 2 2 2" xfId="20976" xr:uid="{00000000-0005-0000-0000-0000415A0000}"/>
    <cellStyle name="쉼표 [0] 3 7 2 4 2 2 2 2 2" xfId="20977" xr:uid="{00000000-0005-0000-0000-0000425A0000}"/>
    <cellStyle name="쉼표 [0] 3 7 2 4 2 2 2 3" xfId="20978" xr:uid="{00000000-0005-0000-0000-0000435A0000}"/>
    <cellStyle name="쉼표 [0] 3 7 2 4 2 2 3" xfId="20979" xr:uid="{00000000-0005-0000-0000-0000445A0000}"/>
    <cellStyle name="쉼표 [0] 3 7 2 4 2 2 3 2" xfId="20980" xr:uid="{00000000-0005-0000-0000-0000455A0000}"/>
    <cellStyle name="쉼표 [0] 3 7 2 4 2 2 3 2 2" xfId="20981" xr:uid="{00000000-0005-0000-0000-0000465A0000}"/>
    <cellStyle name="쉼표 [0] 3 7 2 4 2 2 3 3" xfId="20982" xr:uid="{00000000-0005-0000-0000-0000475A0000}"/>
    <cellStyle name="쉼표 [0] 3 7 2 4 2 2 4" xfId="20983" xr:uid="{00000000-0005-0000-0000-0000485A0000}"/>
    <cellStyle name="쉼표 [0] 3 7 2 4 2 2 4 2" xfId="20984" xr:uid="{00000000-0005-0000-0000-0000495A0000}"/>
    <cellStyle name="쉼표 [0] 3 7 2 4 2 2 5" xfId="20985" xr:uid="{00000000-0005-0000-0000-00004A5A0000}"/>
    <cellStyle name="쉼표 [0] 3 7 2 4 2 3" xfId="20986" xr:uid="{00000000-0005-0000-0000-00004B5A0000}"/>
    <cellStyle name="쉼표 [0] 3 7 2 4 2 3 2" xfId="20987" xr:uid="{00000000-0005-0000-0000-00004C5A0000}"/>
    <cellStyle name="쉼표 [0] 3 7 2 4 2 3 2 2" xfId="20988" xr:uid="{00000000-0005-0000-0000-00004D5A0000}"/>
    <cellStyle name="쉼표 [0] 3 7 2 4 2 3 3" xfId="20989" xr:uid="{00000000-0005-0000-0000-00004E5A0000}"/>
    <cellStyle name="쉼표 [0] 3 7 2 4 2 4" xfId="20990" xr:uid="{00000000-0005-0000-0000-00004F5A0000}"/>
    <cellStyle name="쉼표 [0] 3 7 2 4 2 4 2" xfId="20991" xr:uid="{00000000-0005-0000-0000-0000505A0000}"/>
    <cellStyle name="쉼표 [0] 3 7 2 4 2 4 2 2" xfId="20992" xr:uid="{00000000-0005-0000-0000-0000515A0000}"/>
    <cellStyle name="쉼표 [0] 3 7 2 4 2 4 3" xfId="20993" xr:uid="{00000000-0005-0000-0000-0000525A0000}"/>
    <cellStyle name="쉼표 [0] 3 7 2 4 2 5" xfId="20994" xr:uid="{00000000-0005-0000-0000-0000535A0000}"/>
    <cellStyle name="쉼표 [0] 3 7 2 4 2 5 2" xfId="20995" xr:uid="{00000000-0005-0000-0000-0000545A0000}"/>
    <cellStyle name="쉼표 [0] 3 7 2 4 2 6" xfId="20996" xr:uid="{00000000-0005-0000-0000-0000555A0000}"/>
    <cellStyle name="쉼표 [0] 3 7 2 4 3" xfId="20997" xr:uid="{00000000-0005-0000-0000-0000565A0000}"/>
    <cellStyle name="쉼표 [0] 3 7 2 4 3 2" xfId="20998" xr:uid="{00000000-0005-0000-0000-0000575A0000}"/>
    <cellStyle name="쉼표 [0] 3 7 2 4 3 2 2" xfId="20999" xr:uid="{00000000-0005-0000-0000-0000585A0000}"/>
    <cellStyle name="쉼표 [0] 3 7 2 4 3 2 2 2" xfId="21000" xr:uid="{00000000-0005-0000-0000-0000595A0000}"/>
    <cellStyle name="쉼표 [0] 3 7 2 4 3 2 3" xfId="21001" xr:uid="{00000000-0005-0000-0000-00005A5A0000}"/>
    <cellStyle name="쉼표 [0] 3 7 2 4 3 3" xfId="21002" xr:uid="{00000000-0005-0000-0000-00005B5A0000}"/>
    <cellStyle name="쉼표 [0] 3 7 2 4 3 3 2" xfId="21003" xr:uid="{00000000-0005-0000-0000-00005C5A0000}"/>
    <cellStyle name="쉼표 [0] 3 7 2 4 3 3 2 2" xfId="21004" xr:uid="{00000000-0005-0000-0000-00005D5A0000}"/>
    <cellStyle name="쉼표 [0] 3 7 2 4 3 3 3" xfId="21005" xr:uid="{00000000-0005-0000-0000-00005E5A0000}"/>
    <cellStyle name="쉼표 [0] 3 7 2 4 3 4" xfId="21006" xr:uid="{00000000-0005-0000-0000-00005F5A0000}"/>
    <cellStyle name="쉼표 [0] 3 7 2 4 3 4 2" xfId="21007" xr:uid="{00000000-0005-0000-0000-0000605A0000}"/>
    <cellStyle name="쉼표 [0] 3 7 2 4 3 5" xfId="21008" xr:uid="{00000000-0005-0000-0000-0000615A0000}"/>
    <cellStyle name="쉼표 [0] 3 7 2 4 4" xfId="21009" xr:uid="{00000000-0005-0000-0000-0000625A0000}"/>
    <cellStyle name="쉼표 [0] 3 7 2 4 4 2" xfId="21010" xr:uid="{00000000-0005-0000-0000-0000635A0000}"/>
    <cellStyle name="쉼표 [0] 3 7 2 4 4 2 2" xfId="21011" xr:uid="{00000000-0005-0000-0000-0000645A0000}"/>
    <cellStyle name="쉼표 [0] 3 7 2 4 4 2 2 2" xfId="21012" xr:uid="{00000000-0005-0000-0000-0000655A0000}"/>
    <cellStyle name="쉼표 [0] 3 7 2 4 4 2 3" xfId="21013" xr:uid="{00000000-0005-0000-0000-0000665A0000}"/>
    <cellStyle name="쉼표 [0] 3 7 2 4 4 3" xfId="21014" xr:uid="{00000000-0005-0000-0000-0000675A0000}"/>
    <cellStyle name="쉼표 [0] 3 7 2 4 4 3 2" xfId="21015" xr:uid="{00000000-0005-0000-0000-0000685A0000}"/>
    <cellStyle name="쉼표 [0] 3 7 2 4 4 3 2 2" xfId="21016" xr:uid="{00000000-0005-0000-0000-0000695A0000}"/>
    <cellStyle name="쉼표 [0] 3 7 2 4 4 3 3" xfId="21017" xr:uid="{00000000-0005-0000-0000-00006A5A0000}"/>
    <cellStyle name="쉼표 [0] 3 7 2 4 4 4" xfId="21018" xr:uid="{00000000-0005-0000-0000-00006B5A0000}"/>
    <cellStyle name="쉼표 [0] 3 7 2 4 4 4 2" xfId="21019" xr:uid="{00000000-0005-0000-0000-00006C5A0000}"/>
    <cellStyle name="쉼표 [0] 3 7 2 4 4 5" xfId="21020" xr:uid="{00000000-0005-0000-0000-00006D5A0000}"/>
    <cellStyle name="쉼표 [0] 3 7 2 4 5" xfId="21021" xr:uid="{00000000-0005-0000-0000-00006E5A0000}"/>
    <cellStyle name="쉼표 [0] 3 7 2 4 5 2" xfId="21022" xr:uid="{00000000-0005-0000-0000-00006F5A0000}"/>
    <cellStyle name="쉼표 [0] 3 7 2 4 5 2 2" xfId="21023" xr:uid="{00000000-0005-0000-0000-0000705A0000}"/>
    <cellStyle name="쉼표 [0] 3 7 2 4 5 3" xfId="21024" xr:uid="{00000000-0005-0000-0000-0000715A0000}"/>
    <cellStyle name="쉼표 [0] 3 7 2 4 6" xfId="21025" xr:uid="{00000000-0005-0000-0000-0000725A0000}"/>
    <cellStyle name="쉼표 [0] 3 7 2 4 6 2" xfId="21026" xr:uid="{00000000-0005-0000-0000-0000735A0000}"/>
    <cellStyle name="쉼표 [0] 3 7 2 4 6 2 2" xfId="21027" xr:uid="{00000000-0005-0000-0000-0000745A0000}"/>
    <cellStyle name="쉼표 [0] 3 7 2 4 6 3" xfId="21028" xr:uid="{00000000-0005-0000-0000-0000755A0000}"/>
    <cellStyle name="쉼표 [0] 3 7 2 4 7" xfId="21029" xr:uid="{00000000-0005-0000-0000-0000765A0000}"/>
    <cellStyle name="쉼표 [0] 3 7 2 4 7 2" xfId="21030" xr:uid="{00000000-0005-0000-0000-0000775A0000}"/>
    <cellStyle name="쉼표 [0] 3 7 2 4 8" xfId="21031" xr:uid="{00000000-0005-0000-0000-0000785A0000}"/>
    <cellStyle name="쉼표 [0] 3 7 2 5" xfId="21032" xr:uid="{00000000-0005-0000-0000-0000795A0000}"/>
    <cellStyle name="쉼표 [0] 3 7 2 5 2" xfId="21033" xr:uid="{00000000-0005-0000-0000-00007A5A0000}"/>
    <cellStyle name="쉼표 [0] 3 7 2 5 2 2" xfId="21034" xr:uid="{00000000-0005-0000-0000-00007B5A0000}"/>
    <cellStyle name="쉼표 [0] 3 7 2 5 2 2 2" xfId="21035" xr:uid="{00000000-0005-0000-0000-00007C5A0000}"/>
    <cellStyle name="쉼표 [0] 3 7 2 5 2 2 2 2" xfId="21036" xr:uid="{00000000-0005-0000-0000-00007D5A0000}"/>
    <cellStyle name="쉼표 [0] 3 7 2 5 2 2 2 2 2" xfId="21037" xr:uid="{00000000-0005-0000-0000-00007E5A0000}"/>
    <cellStyle name="쉼표 [0] 3 7 2 5 2 2 2 3" xfId="21038" xr:uid="{00000000-0005-0000-0000-00007F5A0000}"/>
    <cellStyle name="쉼표 [0] 3 7 2 5 2 2 3" xfId="21039" xr:uid="{00000000-0005-0000-0000-0000805A0000}"/>
    <cellStyle name="쉼표 [0] 3 7 2 5 2 2 3 2" xfId="21040" xr:uid="{00000000-0005-0000-0000-0000815A0000}"/>
    <cellStyle name="쉼표 [0] 3 7 2 5 2 2 3 2 2" xfId="21041" xr:uid="{00000000-0005-0000-0000-0000825A0000}"/>
    <cellStyle name="쉼표 [0] 3 7 2 5 2 2 3 3" xfId="21042" xr:uid="{00000000-0005-0000-0000-0000835A0000}"/>
    <cellStyle name="쉼표 [0] 3 7 2 5 2 2 4" xfId="21043" xr:uid="{00000000-0005-0000-0000-0000845A0000}"/>
    <cellStyle name="쉼표 [0] 3 7 2 5 2 2 4 2" xfId="21044" xr:uid="{00000000-0005-0000-0000-0000855A0000}"/>
    <cellStyle name="쉼표 [0] 3 7 2 5 2 2 5" xfId="21045" xr:uid="{00000000-0005-0000-0000-0000865A0000}"/>
    <cellStyle name="쉼표 [0] 3 7 2 5 2 3" xfId="21046" xr:uid="{00000000-0005-0000-0000-0000875A0000}"/>
    <cellStyle name="쉼표 [0] 3 7 2 5 2 3 2" xfId="21047" xr:uid="{00000000-0005-0000-0000-0000885A0000}"/>
    <cellStyle name="쉼표 [0] 3 7 2 5 2 3 2 2" xfId="21048" xr:uid="{00000000-0005-0000-0000-0000895A0000}"/>
    <cellStyle name="쉼표 [0] 3 7 2 5 2 3 3" xfId="21049" xr:uid="{00000000-0005-0000-0000-00008A5A0000}"/>
    <cellStyle name="쉼표 [0] 3 7 2 5 2 4" xfId="21050" xr:uid="{00000000-0005-0000-0000-00008B5A0000}"/>
    <cellStyle name="쉼표 [0] 3 7 2 5 2 4 2" xfId="21051" xr:uid="{00000000-0005-0000-0000-00008C5A0000}"/>
    <cellStyle name="쉼표 [0] 3 7 2 5 2 4 2 2" xfId="21052" xr:uid="{00000000-0005-0000-0000-00008D5A0000}"/>
    <cellStyle name="쉼표 [0] 3 7 2 5 2 4 3" xfId="21053" xr:uid="{00000000-0005-0000-0000-00008E5A0000}"/>
    <cellStyle name="쉼표 [0] 3 7 2 5 2 5" xfId="21054" xr:uid="{00000000-0005-0000-0000-00008F5A0000}"/>
    <cellStyle name="쉼표 [0] 3 7 2 5 2 5 2" xfId="21055" xr:uid="{00000000-0005-0000-0000-0000905A0000}"/>
    <cellStyle name="쉼표 [0] 3 7 2 5 2 6" xfId="21056" xr:uid="{00000000-0005-0000-0000-0000915A0000}"/>
    <cellStyle name="쉼표 [0] 3 7 2 5 3" xfId="21057" xr:uid="{00000000-0005-0000-0000-0000925A0000}"/>
    <cellStyle name="쉼표 [0] 3 7 2 5 3 2" xfId="21058" xr:uid="{00000000-0005-0000-0000-0000935A0000}"/>
    <cellStyle name="쉼표 [0] 3 7 2 5 3 2 2" xfId="21059" xr:uid="{00000000-0005-0000-0000-0000945A0000}"/>
    <cellStyle name="쉼표 [0] 3 7 2 5 3 2 2 2" xfId="21060" xr:uid="{00000000-0005-0000-0000-0000955A0000}"/>
    <cellStyle name="쉼표 [0] 3 7 2 5 3 2 3" xfId="21061" xr:uid="{00000000-0005-0000-0000-0000965A0000}"/>
    <cellStyle name="쉼표 [0] 3 7 2 5 3 3" xfId="21062" xr:uid="{00000000-0005-0000-0000-0000975A0000}"/>
    <cellStyle name="쉼표 [0] 3 7 2 5 3 3 2" xfId="21063" xr:uid="{00000000-0005-0000-0000-0000985A0000}"/>
    <cellStyle name="쉼표 [0] 3 7 2 5 3 3 2 2" xfId="21064" xr:uid="{00000000-0005-0000-0000-0000995A0000}"/>
    <cellStyle name="쉼표 [0] 3 7 2 5 3 3 3" xfId="21065" xr:uid="{00000000-0005-0000-0000-00009A5A0000}"/>
    <cellStyle name="쉼표 [0] 3 7 2 5 3 4" xfId="21066" xr:uid="{00000000-0005-0000-0000-00009B5A0000}"/>
    <cellStyle name="쉼표 [0] 3 7 2 5 3 4 2" xfId="21067" xr:uid="{00000000-0005-0000-0000-00009C5A0000}"/>
    <cellStyle name="쉼표 [0] 3 7 2 5 3 5" xfId="21068" xr:uid="{00000000-0005-0000-0000-00009D5A0000}"/>
    <cellStyle name="쉼표 [0] 3 7 2 5 4" xfId="21069" xr:uid="{00000000-0005-0000-0000-00009E5A0000}"/>
    <cellStyle name="쉼표 [0] 3 7 2 5 4 2" xfId="21070" xr:uid="{00000000-0005-0000-0000-00009F5A0000}"/>
    <cellStyle name="쉼표 [0] 3 7 2 5 4 2 2" xfId="21071" xr:uid="{00000000-0005-0000-0000-0000A05A0000}"/>
    <cellStyle name="쉼표 [0] 3 7 2 5 4 2 2 2" xfId="21072" xr:uid="{00000000-0005-0000-0000-0000A15A0000}"/>
    <cellStyle name="쉼표 [0] 3 7 2 5 4 2 3" xfId="21073" xr:uid="{00000000-0005-0000-0000-0000A25A0000}"/>
    <cellStyle name="쉼표 [0] 3 7 2 5 4 3" xfId="21074" xr:uid="{00000000-0005-0000-0000-0000A35A0000}"/>
    <cellStyle name="쉼표 [0] 3 7 2 5 4 3 2" xfId="21075" xr:uid="{00000000-0005-0000-0000-0000A45A0000}"/>
    <cellStyle name="쉼표 [0] 3 7 2 5 4 3 2 2" xfId="21076" xr:uid="{00000000-0005-0000-0000-0000A55A0000}"/>
    <cellStyle name="쉼표 [0] 3 7 2 5 4 3 3" xfId="21077" xr:uid="{00000000-0005-0000-0000-0000A65A0000}"/>
    <cellStyle name="쉼표 [0] 3 7 2 5 4 4" xfId="21078" xr:uid="{00000000-0005-0000-0000-0000A75A0000}"/>
    <cellStyle name="쉼표 [0] 3 7 2 5 4 4 2" xfId="21079" xr:uid="{00000000-0005-0000-0000-0000A85A0000}"/>
    <cellStyle name="쉼표 [0] 3 7 2 5 4 5" xfId="21080" xr:uid="{00000000-0005-0000-0000-0000A95A0000}"/>
    <cellStyle name="쉼표 [0] 3 7 2 5 5" xfId="21081" xr:uid="{00000000-0005-0000-0000-0000AA5A0000}"/>
    <cellStyle name="쉼표 [0] 3 7 2 5 5 2" xfId="21082" xr:uid="{00000000-0005-0000-0000-0000AB5A0000}"/>
    <cellStyle name="쉼표 [0] 3 7 2 5 5 2 2" xfId="21083" xr:uid="{00000000-0005-0000-0000-0000AC5A0000}"/>
    <cellStyle name="쉼표 [0] 3 7 2 5 5 3" xfId="21084" xr:uid="{00000000-0005-0000-0000-0000AD5A0000}"/>
    <cellStyle name="쉼표 [0] 3 7 2 5 6" xfId="21085" xr:uid="{00000000-0005-0000-0000-0000AE5A0000}"/>
    <cellStyle name="쉼표 [0] 3 7 2 5 6 2" xfId="21086" xr:uid="{00000000-0005-0000-0000-0000AF5A0000}"/>
    <cellStyle name="쉼표 [0] 3 7 2 5 6 2 2" xfId="21087" xr:uid="{00000000-0005-0000-0000-0000B05A0000}"/>
    <cellStyle name="쉼표 [0] 3 7 2 5 6 3" xfId="21088" xr:uid="{00000000-0005-0000-0000-0000B15A0000}"/>
    <cellStyle name="쉼표 [0] 3 7 2 5 7" xfId="21089" xr:uid="{00000000-0005-0000-0000-0000B25A0000}"/>
    <cellStyle name="쉼표 [0] 3 7 2 5 7 2" xfId="21090" xr:uid="{00000000-0005-0000-0000-0000B35A0000}"/>
    <cellStyle name="쉼표 [0] 3 7 2 5 8" xfId="21091" xr:uid="{00000000-0005-0000-0000-0000B45A0000}"/>
    <cellStyle name="쉼표 [0] 3 7 2 6" xfId="21092" xr:uid="{00000000-0005-0000-0000-0000B55A0000}"/>
    <cellStyle name="쉼표 [0] 3 7 2 6 2" xfId="21093" xr:uid="{00000000-0005-0000-0000-0000B65A0000}"/>
    <cellStyle name="쉼표 [0] 3 7 2 6 2 2" xfId="21094" xr:uid="{00000000-0005-0000-0000-0000B75A0000}"/>
    <cellStyle name="쉼표 [0] 3 7 2 6 2 2 2" xfId="21095" xr:uid="{00000000-0005-0000-0000-0000B85A0000}"/>
    <cellStyle name="쉼표 [0] 3 7 2 6 2 2 2 2" xfId="21096" xr:uid="{00000000-0005-0000-0000-0000B95A0000}"/>
    <cellStyle name="쉼표 [0] 3 7 2 6 2 2 3" xfId="21097" xr:uid="{00000000-0005-0000-0000-0000BA5A0000}"/>
    <cellStyle name="쉼표 [0] 3 7 2 6 2 3" xfId="21098" xr:uid="{00000000-0005-0000-0000-0000BB5A0000}"/>
    <cellStyle name="쉼표 [0] 3 7 2 6 2 3 2" xfId="21099" xr:uid="{00000000-0005-0000-0000-0000BC5A0000}"/>
    <cellStyle name="쉼표 [0] 3 7 2 6 2 3 2 2" xfId="21100" xr:uid="{00000000-0005-0000-0000-0000BD5A0000}"/>
    <cellStyle name="쉼표 [0] 3 7 2 6 2 3 3" xfId="21101" xr:uid="{00000000-0005-0000-0000-0000BE5A0000}"/>
    <cellStyle name="쉼표 [0] 3 7 2 6 2 4" xfId="21102" xr:uid="{00000000-0005-0000-0000-0000BF5A0000}"/>
    <cellStyle name="쉼표 [0] 3 7 2 6 2 4 2" xfId="21103" xr:uid="{00000000-0005-0000-0000-0000C05A0000}"/>
    <cellStyle name="쉼표 [0] 3 7 2 6 2 5" xfId="21104" xr:uid="{00000000-0005-0000-0000-0000C15A0000}"/>
    <cellStyle name="쉼표 [0] 3 7 2 6 3" xfId="21105" xr:uid="{00000000-0005-0000-0000-0000C25A0000}"/>
    <cellStyle name="쉼표 [0] 3 7 2 6 3 2" xfId="21106" xr:uid="{00000000-0005-0000-0000-0000C35A0000}"/>
    <cellStyle name="쉼표 [0] 3 7 2 6 3 2 2" xfId="21107" xr:uid="{00000000-0005-0000-0000-0000C45A0000}"/>
    <cellStyle name="쉼표 [0] 3 7 2 6 3 3" xfId="21108" xr:uid="{00000000-0005-0000-0000-0000C55A0000}"/>
    <cellStyle name="쉼표 [0] 3 7 2 6 4" xfId="21109" xr:uid="{00000000-0005-0000-0000-0000C65A0000}"/>
    <cellStyle name="쉼표 [0] 3 7 2 6 4 2" xfId="21110" xr:uid="{00000000-0005-0000-0000-0000C75A0000}"/>
    <cellStyle name="쉼표 [0] 3 7 2 6 4 2 2" xfId="21111" xr:uid="{00000000-0005-0000-0000-0000C85A0000}"/>
    <cellStyle name="쉼표 [0] 3 7 2 6 4 3" xfId="21112" xr:uid="{00000000-0005-0000-0000-0000C95A0000}"/>
    <cellStyle name="쉼표 [0] 3 7 2 6 5" xfId="21113" xr:uid="{00000000-0005-0000-0000-0000CA5A0000}"/>
    <cellStyle name="쉼표 [0] 3 7 2 6 5 2" xfId="21114" xr:uid="{00000000-0005-0000-0000-0000CB5A0000}"/>
    <cellStyle name="쉼표 [0] 3 7 2 6 6" xfId="21115" xr:uid="{00000000-0005-0000-0000-0000CC5A0000}"/>
    <cellStyle name="쉼표 [0] 3 7 2 7" xfId="21116" xr:uid="{00000000-0005-0000-0000-0000CD5A0000}"/>
    <cellStyle name="쉼표 [0] 3 7 2 7 2" xfId="21117" xr:uid="{00000000-0005-0000-0000-0000CE5A0000}"/>
    <cellStyle name="쉼표 [0] 3 7 2 7 2 2" xfId="21118" xr:uid="{00000000-0005-0000-0000-0000CF5A0000}"/>
    <cellStyle name="쉼표 [0] 3 7 2 7 2 2 2" xfId="21119" xr:uid="{00000000-0005-0000-0000-0000D05A0000}"/>
    <cellStyle name="쉼표 [0] 3 7 2 7 2 3" xfId="21120" xr:uid="{00000000-0005-0000-0000-0000D15A0000}"/>
    <cellStyle name="쉼표 [0] 3 7 2 7 3" xfId="21121" xr:uid="{00000000-0005-0000-0000-0000D25A0000}"/>
    <cellStyle name="쉼표 [0] 3 7 2 7 3 2" xfId="21122" xr:uid="{00000000-0005-0000-0000-0000D35A0000}"/>
    <cellStyle name="쉼표 [0] 3 7 2 7 3 2 2" xfId="21123" xr:uid="{00000000-0005-0000-0000-0000D45A0000}"/>
    <cellStyle name="쉼표 [0] 3 7 2 7 3 3" xfId="21124" xr:uid="{00000000-0005-0000-0000-0000D55A0000}"/>
    <cellStyle name="쉼표 [0] 3 7 2 7 4" xfId="21125" xr:uid="{00000000-0005-0000-0000-0000D65A0000}"/>
    <cellStyle name="쉼표 [0] 3 7 2 7 4 2" xfId="21126" xr:uid="{00000000-0005-0000-0000-0000D75A0000}"/>
    <cellStyle name="쉼표 [0] 3 7 2 7 5" xfId="21127" xr:uid="{00000000-0005-0000-0000-0000D85A0000}"/>
    <cellStyle name="쉼표 [0] 3 7 2 8" xfId="21128" xr:uid="{00000000-0005-0000-0000-0000D95A0000}"/>
    <cellStyle name="쉼표 [0] 3 7 2 8 2" xfId="21129" xr:uid="{00000000-0005-0000-0000-0000DA5A0000}"/>
    <cellStyle name="쉼표 [0] 3 7 2 8 2 2" xfId="21130" xr:uid="{00000000-0005-0000-0000-0000DB5A0000}"/>
    <cellStyle name="쉼표 [0] 3 7 2 8 2 2 2" xfId="21131" xr:uid="{00000000-0005-0000-0000-0000DC5A0000}"/>
    <cellStyle name="쉼표 [0] 3 7 2 8 2 3" xfId="21132" xr:uid="{00000000-0005-0000-0000-0000DD5A0000}"/>
    <cellStyle name="쉼표 [0] 3 7 2 8 3" xfId="21133" xr:uid="{00000000-0005-0000-0000-0000DE5A0000}"/>
    <cellStyle name="쉼표 [0] 3 7 2 8 3 2" xfId="21134" xr:uid="{00000000-0005-0000-0000-0000DF5A0000}"/>
    <cellStyle name="쉼표 [0] 3 7 2 8 3 2 2" xfId="21135" xr:uid="{00000000-0005-0000-0000-0000E05A0000}"/>
    <cellStyle name="쉼표 [0] 3 7 2 8 3 3" xfId="21136" xr:uid="{00000000-0005-0000-0000-0000E15A0000}"/>
    <cellStyle name="쉼표 [0] 3 7 2 8 4" xfId="21137" xr:uid="{00000000-0005-0000-0000-0000E25A0000}"/>
    <cellStyle name="쉼표 [0] 3 7 2 8 4 2" xfId="21138" xr:uid="{00000000-0005-0000-0000-0000E35A0000}"/>
    <cellStyle name="쉼표 [0] 3 7 2 8 5" xfId="21139" xr:uid="{00000000-0005-0000-0000-0000E45A0000}"/>
    <cellStyle name="쉼표 [0] 3 7 2 9" xfId="21140" xr:uid="{00000000-0005-0000-0000-0000E55A0000}"/>
    <cellStyle name="쉼표 [0] 3 7 2 9 2" xfId="21141" xr:uid="{00000000-0005-0000-0000-0000E65A0000}"/>
    <cellStyle name="쉼표 [0] 3 7 2 9 2 2" xfId="21142" xr:uid="{00000000-0005-0000-0000-0000E75A0000}"/>
    <cellStyle name="쉼표 [0] 3 7 2 9 3" xfId="21143" xr:uid="{00000000-0005-0000-0000-0000E85A0000}"/>
    <cellStyle name="쉼표 [0] 3 7 3" xfId="21144" xr:uid="{00000000-0005-0000-0000-0000E95A0000}"/>
    <cellStyle name="쉼표 [0] 3 7 3 10" xfId="21145" xr:uid="{00000000-0005-0000-0000-0000EA5A0000}"/>
    <cellStyle name="쉼표 [0] 3 7 3 10 2" xfId="21146" xr:uid="{00000000-0005-0000-0000-0000EB5A0000}"/>
    <cellStyle name="쉼표 [0] 3 7 3 11" xfId="21147" xr:uid="{00000000-0005-0000-0000-0000EC5A0000}"/>
    <cellStyle name="쉼표 [0] 3 7 3 12" xfId="39772" xr:uid="{00000000-0005-0000-0000-0000ED5A0000}"/>
    <cellStyle name="쉼표 [0] 3 7 3 2" xfId="21148" xr:uid="{00000000-0005-0000-0000-0000EE5A0000}"/>
    <cellStyle name="쉼표 [0] 3 7 3 2 10" xfId="21149" xr:uid="{00000000-0005-0000-0000-0000EF5A0000}"/>
    <cellStyle name="쉼표 [0] 3 7 3 2 11" xfId="39773" xr:uid="{00000000-0005-0000-0000-0000F05A0000}"/>
    <cellStyle name="쉼표 [0] 3 7 3 2 2" xfId="21150" xr:uid="{00000000-0005-0000-0000-0000F15A0000}"/>
    <cellStyle name="쉼표 [0] 3 7 3 2 2 2" xfId="21151" xr:uid="{00000000-0005-0000-0000-0000F25A0000}"/>
    <cellStyle name="쉼표 [0] 3 7 3 2 2 2 2" xfId="21152" xr:uid="{00000000-0005-0000-0000-0000F35A0000}"/>
    <cellStyle name="쉼표 [0] 3 7 3 2 2 2 2 2" xfId="21153" xr:uid="{00000000-0005-0000-0000-0000F45A0000}"/>
    <cellStyle name="쉼표 [0] 3 7 3 2 2 2 2 2 2" xfId="21154" xr:uid="{00000000-0005-0000-0000-0000F55A0000}"/>
    <cellStyle name="쉼표 [0] 3 7 3 2 2 2 2 2 2 2" xfId="21155" xr:uid="{00000000-0005-0000-0000-0000F65A0000}"/>
    <cellStyle name="쉼표 [0] 3 7 3 2 2 2 2 2 3" xfId="21156" xr:uid="{00000000-0005-0000-0000-0000F75A0000}"/>
    <cellStyle name="쉼표 [0] 3 7 3 2 2 2 2 3" xfId="21157" xr:uid="{00000000-0005-0000-0000-0000F85A0000}"/>
    <cellStyle name="쉼표 [0] 3 7 3 2 2 2 2 3 2" xfId="21158" xr:uid="{00000000-0005-0000-0000-0000F95A0000}"/>
    <cellStyle name="쉼표 [0] 3 7 3 2 2 2 2 3 2 2" xfId="21159" xr:uid="{00000000-0005-0000-0000-0000FA5A0000}"/>
    <cellStyle name="쉼표 [0] 3 7 3 2 2 2 2 3 3" xfId="21160" xr:uid="{00000000-0005-0000-0000-0000FB5A0000}"/>
    <cellStyle name="쉼표 [0] 3 7 3 2 2 2 2 4" xfId="21161" xr:uid="{00000000-0005-0000-0000-0000FC5A0000}"/>
    <cellStyle name="쉼표 [0] 3 7 3 2 2 2 2 4 2" xfId="21162" xr:uid="{00000000-0005-0000-0000-0000FD5A0000}"/>
    <cellStyle name="쉼표 [0] 3 7 3 2 2 2 2 5" xfId="21163" xr:uid="{00000000-0005-0000-0000-0000FE5A0000}"/>
    <cellStyle name="쉼표 [0] 3 7 3 2 2 2 3" xfId="21164" xr:uid="{00000000-0005-0000-0000-0000FF5A0000}"/>
    <cellStyle name="쉼표 [0] 3 7 3 2 2 2 3 2" xfId="21165" xr:uid="{00000000-0005-0000-0000-0000005B0000}"/>
    <cellStyle name="쉼표 [0] 3 7 3 2 2 2 3 2 2" xfId="21166" xr:uid="{00000000-0005-0000-0000-0000015B0000}"/>
    <cellStyle name="쉼표 [0] 3 7 3 2 2 2 3 3" xfId="21167" xr:uid="{00000000-0005-0000-0000-0000025B0000}"/>
    <cellStyle name="쉼표 [0] 3 7 3 2 2 2 4" xfId="21168" xr:uid="{00000000-0005-0000-0000-0000035B0000}"/>
    <cellStyle name="쉼표 [0] 3 7 3 2 2 2 4 2" xfId="21169" xr:uid="{00000000-0005-0000-0000-0000045B0000}"/>
    <cellStyle name="쉼표 [0] 3 7 3 2 2 2 4 2 2" xfId="21170" xr:uid="{00000000-0005-0000-0000-0000055B0000}"/>
    <cellStyle name="쉼표 [0] 3 7 3 2 2 2 4 3" xfId="21171" xr:uid="{00000000-0005-0000-0000-0000065B0000}"/>
    <cellStyle name="쉼표 [0] 3 7 3 2 2 2 5" xfId="21172" xr:uid="{00000000-0005-0000-0000-0000075B0000}"/>
    <cellStyle name="쉼표 [0] 3 7 3 2 2 2 5 2" xfId="21173" xr:uid="{00000000-0005-0000-0000-0000085B0000}"/>
    <cellStyle name="쉼표 [0] 3 7 3 2 2 2 6" xfId="21174" xr:uid="{00000000-0005-0000-0000-0000095B0000}"/>
    <cellStyle name="쉼표 [0] 3 7 3 2 2 3" xfId="21175" xr:uid="{00000000-0005-0000-0000-00000A5B0000}"/>
    <cellStyle name="쉼표 [0] 3 7 3 2 2 3 2" xfId="21176" xr:uid="{00000000-0005-0000-0000-00000B5B0000}"/>
    <cellStyle name="쉼표 [0] 3 7 3 2 2 3 2 2" xfId="21177" xr:uid="{00000000-0005-0000-0000-00000C5B0000}"/>
    <cellStyle name="쉼표 [0] 3 7 3 2 2 3 2 2 2" xfId="21178" xr:uid="{00000000-0005-0000-0000-00000D5B0000}"/>
    <cellStyle name="쉼표 [0] 3 7 3 2 2 3 2 3" xfId="21179" xr:uid="{00000000-0005-0000-0000-00000E5B0000}"/>
    <cellStyle name="쉼표 [0] 3 7 3 2 2 3 3" xfId="21180" xr:uid="{00000000-0005-0000-0000-00000F5B0000}"/>
    <cellStyle name="쉼표 [0] 3 7 3 2 2 3 3 2" xfId="21181" xr:uid="{00000000-0005-0000-0000-0000105B0000}"/>
    <cellStyle name="쉼표 [0] 3 7 3 2 2 3 3 2 2" xfId="21182" xr:uid="{00000000-0005-0000-0000-0000115B0000}"/>
    <cellStyle name="쉼표 [0] 3 7 3 2 2 3 3 3" xfId="21183" xr:uid="{00000000-0005-0000-0000-0000125B0000}"/>
    <cellStyle name="쉼표 [0] 3 7 3 2 2 3 4" xfId="21184" xr:uid="{00000000-0005-0000-0000-0000135B0000}"/>
    <cellStyle name="쉼표 [0] 3 7 3 2 2 3 4 2" xfId="21185" xr:uid="{00000000-0005-0000-0000-0000145B0000}"/>
    <cellStyle name="쉼표 [0] 3 7 3 2 2 3 5" xfId="21186" xr:uid="{00000000-0005-0000-0000-0000155B0000}"/>
    <cellStyle name="쉼표 [0] 3 7 3 2 2 4" xfId="21187" xr:uid="{00000000-0005-0000-0000-0000165B0000}"/>
    <cellStyle name="쉼표 [0] 3 7 3 2 2 4 2" xfId="21188" xr:uid="{00000000-0005-0000-0000-0000175B0000}"/>
    <cellStyle name="쉼표 [0] 3 7 3 2 2 4 2 2" xfId="21189" xr:uid="{00000000-0005-0000-0000-0000185B0000}"/>
    <cellStyle name="쉼표 [0] 3 7 3 2 2 4 2 2 2" xfId="21190" xr:uid="{00000000-0005-0000-0000-0000195B0000}"/>
    <cellStyle name="쉼표 [0] 3 7 3 2 2 4 2 3" xfId="21191" xr:uid="{00000000-0005-0000-0000-00001A5B0000}"/>
    <cellStyle name="쉼표 [0] 3 7 3 2 2 4 3" xfId="21192" xr:uid="{00000000-0005-0000-0000-00001B5B0000}"/>
    <cellStyle name="쉼표 [0] 3 7 3 2 2 4 3 2" xfId="21193" xr:uid="{00000000-0005-0000-0000-00001C5B0000}"/>
    <cellStyle name="쉼표 [0] 3 7 3 2 2 4 3 2 2" xfId="21194" xr:uid="{00000000-0005-0000-0000-00001D5B0000}"/>
    <cellStyle name="쉼표 [0] 3 7 3 2 2 4 3 3" xfId="21195" xr:uid="{00000000-0005-0000-0000-00001E5B0000}"/>
    <cellStyle name="쉼표 [0] 3 7 3 2 2 4 4" xfId="21196" xr:uid="{00000000-0005-0000-0000-00001F5B0000}"/>
    <cellStyle name="쉼표 [0] 3 7 3 2 2 4 4 2" xfId="21197" xr:uid="{00000000-0005-0000-0000-0000205B0000}"/>
    <cellStyle name="쉼표 [0] 3 7 3 2 2 4 5" xfId="21198" xr:uid="{00000000-0005-0000-0000-0000215B0000}"/>
    <cellStyle name="쉼표 [0] 3 7 3 2 2 5" xfId="21199" xr:uid="{00000000-0005-0000-0000-0000225B0000}"/>
    <cellStyle name="쉼표 [0] 3 7 3 2 2 5 2" xfId="21200" xr:uid="{00000000-0005-0000-0000-0000235B0000}"/>
    <cellStyle name="쉼표 [0] 3 7 3 2 2 5 2 2" xfId="21201" xr:uid="{00000000-0005-0000-0000-0000245B0000}"/>
    <cellStyle name="쉼표 [0] 3 7 3 2 2 5 3" xfId="21202" xr:uid="{00000000-0005-0000-0000-0000255B0000}"/>
    <cellStyle name="쉼표 [0] 3 7 3 2 2 6" xfId="21203" xr:uid="{00000000-0005-0000-0000-0000265B0000}"/>
    <cellStyle name="쉼표 [0] 3 7 3 2 2 6 2" xfId="21204" xr:uid="{00000000-0005-0000-0000-0000275B0000}"/>
    <cellStyle name="쉼표 [0] 3 7 3 2 2 6 2 2" xfId="21205" xr:uid="{00000000-0005-0000-0000-0000285B0000}"/>
    <cellStyle name="쉼표 [0] 3 7 3 2 2 6 3" xfId="21206" xr:uid="{00000000-0005-0000-0000-0000295B0000}"/>
    <cellStyle name="쉼표 [0] 3 7 3 2 2 7" xfId="21207" xr:uid="{00000000-0005-0000-0000-00002A5B0000}"/>
    <cellStyle name="쉼표 [0] 3 7 3 2 2 7 2" xfId="21208" xr:uid="{00000000-0005-0000-0000-00002B5B0000}"/>
    <cellStyle name="쉼표 [0] 3 7 3 2 2 8" xfId="21209" xr:uid="{00000000-0005-0000-0000-00002C5B0000}"/>
    <cellStyle name="쉼표 [0] 3 7 3 2 3" xfId="21210" xr:uid="{00000000-0005-0000-0000-00002D5B0000}"/>
    <cellStyle name="쉼표 [0] 3 7 3 2 3 2" xfId="21211" xr:uid="{00000000-0005-0000-0000-00002E5B0000}"/>
    <cellStyle name="쉼표 [0] 3 7 3 2 3 2 2" xfId="21212" xr:uid="{00000000-0005-0000-0000-00002F5B0000}"/>
    <cellStyle name="쉼표 [0] 3 7 3 2 3 2 2 2" xfId="21213" xr:uid="{00000000-0005-0000-0000-0000305B0000}"/>
    <cellStyle name="쉼표 [0] 3 7 3 2 3 2 2 2 2" xfId="21214" xr:uid="{00000000-0005-0000-0000-0000315B0000}"/>
    <cellStyle name="쉼표 [0] 3 7 3 2 3 2 2 2 2 2" xfId="21215" xr:uid="{00000000-0005-0000-0000-0000325B0000}"/>
    <cellStyle name="쉼표 [0] 3 7 3 2 3 2 2 2 3" xfId="21216" xr:uid="{00000000-0005-0000-0000-0000335B0000}"/>
    <cellStyle name="쉼표 [0] 3 7 3 2 3 2 2 3" xfId="21217" xr:uid="{00000000-0005-0000-0000-0000345B0000}"/>
    <cellStyle name="쉼표 [0] 3 7 3 2 3 2 2 3 2" xfId="21218" xr:uid="{00000000-0005-0000-0000-0000355B0000}"/>
    <cellStyle name="쉼표 [0] 3 7 3 2 3 2 2 3 2 2" xfId="21219" xr:uid="{00000000-0005-0000-0000-0000365B0000}"/>
    <cellStyle name="쉼표 [0] 3 7 3 2 3 2 2 3 3" xfId="21220" xr:uid="{00000000-0005-0000-0000-0000375B0000}"/>
    <cellStyle name="쉼표 [0] 3 7 3 2 3 2 2 4" xfId="21221" xr:uid="{00000000-0005-0000-0000-0000385B0000}"/>
    <cellStyle name="쉼표 [0] 3 7 3 2 3 2 2 4 2" xfId="21222" xr:uid="{00000000-0005-0000-0000-0000395B0000}"/>
    <cellStyle name="쉼표 [0] 3 7 3 2 3 2 2 5" xfId="21223" xr:uid="{00000000-0005-0000-0000-00003A5B0000}"/>
    <cellStyle name="쉼표 [0] 3 7 3 2 3 2 3" xfId="21224" xr:uid="{00000000-0005-0000-0000-00003B5B0000}"/>
    <cellStyle name="쉼표 [0] 3 7 3 2 3 2 3 2" xfId="21225" xr:uid="{00000000-0005-0000-0000-00003C5B0000}"/>
    <cellStyle name="쉼표 [0] 3 7 3 2 3 2 3 2 2" xfId="21226" xr:uid="{00000000-0005-0000-0000-00003D5B0000}"/>
    <cellStyle name="쉼표 [0] 3 7 3 2 3 2 3 3" xfId="21227" xr:uid="{00000000-0005-0000-0000-00003E5B0000}"/>
    <cellStyle name="쉼표 [0] 3 7 3 2 3 2 4" xfId="21228" xr:uid="{00000000-0005-0000-0000-00003F5B0000}"/>
    <cellStyle name="쉼표 [0] 3 7 3 2 3 2 4 2" xfId="21229" xr:uid="{00000000-0005-0000-0000-0000405B0000}"/>
    <cellStyle name="쉼표 [0] 3 7 3 2 3 2 4 2 2" xfId="21230" xr:uid="{00000000-0005-0000-0000-0000415B0000}"/>
    <cellStyle name="쉼표 [0] 3 7 3 2 3 2 4 3" xfId="21231" xr:uid="{00000000-0005-0000-0000-0000425B0000}"/>
    <cellStyle name="쉼표 [0] 3 7 3 2 3 2 5" xfId="21232" xr:uid="{00000000-0005-0000-0000-0000435B0000}"/>
    <cellStyle name="쉼표 [0] 3 7 3 2 3 2 5 2" xfId="21233" xr:uid="{00000000-0005-0000-0000-0000445B0000}"/>
    <cellStyle name="쉼표 [0] 3 7 3 2 3 2 6" xfId="21234" xr:uid="{00000000-0005-0000-0000-0000455B0000}"/>
    <cellStyle name="쉼표 [0] 3 7 3 2 3 3" xfId="21235" xr:uid="{00000000-0005-0000-0000-0000465B0000}"/>
    <cellStyle name="쉼표 [0] 3 7 3 2 3 3 2" xfId="21236" xr:uid="{00000000-0005-0000-0000-0000475B0000}"/>
    <cellStyle name="쉼표 [0] 3 7 3 2 3 3 2 2" xfId="21237" xr:uid="{00000000-0005-0000-0000-0000485B0000}"/>
    <cellStyle name="쉼표 [0] 3 7 3 2 3 3 2 2 2" xfId="21238" xr:uid="{00000000-0005-0000-0000-0000495B0000}"/>
    <cellStyle name="쉼표 [0] 3 7 3 2 3 3 2 3" xfId="21239" xr:uid="{00000000-0005-0000-0000-00004A5B0000}"/>
    <cellStyle name="쉼표 [0] 3 7 3 2 3 3 3" xfId="21240" xr:uid="{00000000-0005-0000-0000-00004B5B0000}"/>
    <cellStyle name="쉼표 [0] 3 7 3 2 3 3 3 2" xfId="21241" xr:uid="{00000000-0005-0000-0000-00004C5B0000}"/>
    <cellStyle name="쉼표 [0] 3 7 3 2 3 3 3 2 2" xfId="21242" xr:uid="{00000000-0005-0000-0000-00004D5B0000}"/>
    <cellStyle name="쉼표 [0] 3 7 3 2 3 3 3 3" xfId="21243" xr:uid="{00000000-0005-0000-0000-00004E5B0000}"/>
    <cellStyle name="쉼표 [0] 3 7 3 2 3 3 4" xfId="21244" xr:uid="{00000000-0005-0000-0000-00004F5B0000}"/>
    <cellStyle name="쉼표 [0] 3 7 3 2 3 3 4 2" xfId="21245" xr:uid="{00000000-0005-0000-0000-0000505B0000}"/>
    <cellStyle name="쉼표 [0] 3 7 3 2 3 3 5" xfId="21246" xr:uid="{00000000-0005-0000-0000-0000515B0000}"/>
    <cellStyle name="쉼표 [0] 3 7 3 2 3 4" xfId="21247" xr:uid="{00000000-0005-0000-0000-0000525B0000}"/>
    <cellStyle name="쉼표 [0] 3 7 3 2 3 4 2" xfId="21248" xr:uid="{00000000-0005-0000-0000-0000535B0000}"/>
    <cellStyle name="쉼표 [0] 3 7 3 2 3 4 2 2" xfId="21249" xr:uid="{00000000-0005-0000-0000-0000545B0000}"/>
    <cellStyle name="쉼표 [0] 3 7 3 2 3 4 2 2 2" xfId="21250" xr:uid="{00000000-0005-0000-0000-0000555B0000}"/>
    <cellStyle name="쉼표 [0] 3 7 3 2 3 4 2 3" xfId="21251" xr:uid="{00000000-0005-0000-0000-0000565B0000}"/>
    <cellStyle name="쉼표 [0] 3 7 3 2 3 4 3" xfId="21252" xr:uid="{00000000-0005-0000-0000-0000575B0000}"/>
    <cellStyle name="쉼표 [0] 3 7 3 2 3 4 3 2" xfId="21253" xr:uid="{00000000-0005-0000-0000-0000585B0000}"/>
    <cellStyle name="쉼표 [0] 3 7 3 2 3 4 3 2 2" xfId="21254" xr:uid="{00000000-0005-0000-0000-0000595B0000}"/>
    <cellStyle name="쉼표 [0] 3 7 3 2 3 4 3 3" xfId="21255" xr:uid="{00000000-0005-0000-0000-00005A5B0000}"/>
    <cellStyle name="쉼표 [0] 3 7 3 2 3 4 4" xfId="21256" xr:uid="{00000000-0005-0000-0000-00005B5B0000}"/>
    <cellStyle name="쉼표 [0] 3 7 3 2 3 4 4 2" xfId="21257" xr:uid="{00000000-0005-0000-0000-00005C5B0000}"/>
    <cellStyle name="쉼표 [0] 3 7 3 2 3 4 5" xfId="21258" xr:uid="{00000000-0005-0000-0000-00005D5B0000}"/>
    <cellStyle name="쉼표 [0] 3 7 3 2 3 5" xfId="21259" xr:uid="{00000000-0005-0000-0000-00005E5B0000}"/>
    <cellStyle name="쉼표 [0] 3 7 3 2 3 5 2" xfId="21260" xr:uid="{00000000-0005-0000-0000-00005F5B0000}"/>
    <cellStyle name="쉼표 [0] 3 7 3 2 3 5 2 2" xfId="21261" xr:uid="{00000000-0005-0000-0000-0000605B0000}"/>
    <cellStyle name="쉼표 [0] 3 7 3 2 3 5 3" xfId="21262" xr:uid="{00000000-0005-0000-0000-0000615B0000}"/>
    <cellStyle name="쉼표 [0] 3 7 3 2 3 6" xfId="21263" xr:uid="{00000000-0005-0000-0000-0000625B0000}"/>
    <cellStyle name="쉼표 [0] 3 7 3 2 3 6 2" xfId="21264" xr:uid="{00000000-0005-0000-0000-0000635B0000}"/>
    <cellStyle name="쉼표 [0] 3 7 3 2 3 6 2 2" xfId="21265" xr:uid="{00000000-0005-0000-0000-0000645B0000}"/>
    <cellStyle name="쉼표 [0] 3 7 3 2 3 6 3" xfId="21266" xr:uid="{00000000-0005-0000-0000-0000655B0000}"/>
    <cellStyle name="쉼표 [0] 3 7 3 2 3 7" xfId="21267" xr:uid="{00000000-0005-0000-0000-0000665B0000}"/>
    <cellStyle name="쉼표 [0] 3 7 3 2 3 7 2" xfId="21268" xr:uid="{00000000-0005-0000-0000-0000675B0000}"/>
    <cellStyle name="쉼표 [0] 3 7 3 2 3 8" xfId="21269" xr:uid="{00000000-0005-0000-0000-0000685B0000}"/>
    <cellStyle name="쉼표 [0] 3 7 3 2 4" xfId="21270" xr:uid="{00000000-0005-0000-0000-0000695B0000}"/>
    <cellStyle name="쉼표 [0] 3 7 3 2 4 2" xfId="21271" xr:uid="{00000000-0005-0000-0000-00006A5B0000}"/>
    <cellStyle name="쉼표 [0] 3 7 3 2 4 2 2" xfId="21272" xr:uid="{00000000-0005-0000-0000-00006B5B0000}"/>
    <cellStyle name="쉼표 [0] 3 7 3 2 4 2 2 2" xfId="21273" xr:uid="{00000000-0005-0000-0000-00006C5B0000}"/>
    <cellStyle name="쉼표 [0] 3 7 3 2 4 2 2 2 2" xfId="21274" xr:uid="{00000000-0005-0000-0000-00006D5B0000}"/>
    <cellStyle name="쉼표 [0] 3 7 3 2 4 2 2 3" xfId="21275" xr:uid="{00000000-0005-0000-0000-00006E5B0000}"/>
    <cellStyle name="쉼표 [0] 3 7 3 2 4 2 3" xfId="21276" xr:uid="{00000000-0005-0000-0000-00006F5B0000}"/>
    <cellStyle name="쉼표 [0] 3 7 3 2 4 2 3 2" xfId="21277" xr:uid="{00000000-0005-0000-0000-0000705B0000}"/>
    <cellStyle name="쉼표 [0] 3 7 3 2 4 2 3 2 2" xfId="21278" xr:uid="{00000000-0005-0000-0000-0000715B0000}"/>
    <cellStyle name="쉼표 [0] 3 7 3 2 4 2 3 3" xfId="21279" xr:uid="{00000000-0005-0000-0000-0000725B0000}"/>
    <cellStyle name="쉼표 [0] 3 7 3 2 4 2 4" xfId="21280" xr:uid="{00000000-0005-0000-0000-0000735B0000}"/>
    <cellStyle name="쉼표 [0] 3 7 3 2 4 2 4 2" xfId="21281" xr:uid="{00000000-0005-0000-0000-0000745B0000}"/>
    <cellStyle name="쉼표 [0] 3 7 3 2 4 2 5" xfId="21282" xr:uid="{00000000-0005-0000-0000-0000755B0000}"/>
    <cellStyle name="쉼표 [0] 3 7 3 2 4 3" xfId="21283" xr:uid="{00000000-0005-0000-0000-0000765B0000}"/>
    <cellStyle name="쉼표 [0] 3 7 3 2 4 3 2" xfId="21284" xr:uid="{00000000-0005-0000-0000-0000775B0000}"/>
    <cellStyle name="쉼표 [0] 3 7 3 2 4 3 2 2" xfId="21285" xr:uid="{00000000-0005-0000-0000-0000785B0000}"/>
    <cellStyle name="쉼표 [0] 3 7 3 2 4 3 3" xfId="21286" xr:uid="{00000000-0005-0000-0000-0000795B0000}"/>
    <cellStyle name="쉼표 [0] 3 7 3 2 4 4" xfId="21287" xr:uid="{00000000-0005-0000-0000-00007A5B0000}"/>
    <cellStyle name="쉼표 [0] 3 7 3 2 4 4 2" xfId="21288" xr:uid="{00000000-0005-0000-0000-00007B5B0000}"/>
    <cellStyle name="쉼표 [0] 3 7 3 2 4 4 2 2" xfId="21289" xr:uid="{00000000-0005-0000-0000-00007C5B0000}"/>
    <cellStyle name="쉼표 [0] 3 7 3 2 4 4 3" xfId="21290" xr:uid="{00000000-0005-0000-0000-00007D5B0000}"/>
    <cellStyle name="쉼표 [0] 3 7 3 2 4 5" xfId="21291" xr:uid="{00000000-0005-0000-0000-00007E5B0000}"/>
    <cellStyle name="쉼표 [0] 3 7 3 2 4 5 2" xfId="21292" xr:uid="{00000000-0005-0000-0000-00007F5B0000}"/>
    <cellStyle name="쉼표 [0] 3 7 3 2 4 6" xfId="21293" xr:uid="{00000000-0005-0000-0000-0000805B0000}"/>
    <cellStyle name="쉼표 [0] 3 7 3 2 5" xfId="21294" xr:uid="{00000000-0005-0000-0000-0000815B0000}"/>
    <cellStyle name="쉼표 [0] 3 7 3 2 5 2" xfId="21295" xr:uid="{00000000-0005-0000-0000-0000825B0000}"/>
    <cellStyle name="쉼표 [0] 3 7 3 2 5 2 2" xfId="21296" xr:uid="{00000000-0005-0000-0000-0000835B0000}"/>
    <cellStyle name="쉼표 [0] 3 7 3 2 5 2 2 2" xfId="21297" xr:uid="{00000000-0005-0000-0000-0000845B0000}"/>
    <cellStyle name="쉼표 [0] 3 7 3 2 5 2 3" xfId="21298" xr:uid="{00000000-0005-0000-0000-0000855B0000}"/>
    <cellStyle name="쉼표 [0] 3 7 3 2 5 3" xfId="21299" xr:uid="{00000000-0005-0000-0000-0000865B0000}"/>
    <cellStyle name="쉼표 [0] 3 7 3 2 5 3 2" xfId="21300" xr:uid="{00000000-0005-0000-0000-0000875B0000}"/>
    <cellStyle name="쉼표 [0] 3 7 3 2 5 3 2 2" xfId="21301" xr:uid="{00000000-0005-0000-0000-0000885B0000}"/>
    <cellStyle name="쉼표 [0] 3 7 3 2 5 3 3" xfId="21302" xr:uid="{00000000-0005-0000-0000-0000895B0000}"/>
    <cellStyle name="쉼표 [0] 3 7 3 2 5 4" xfId="21303" xr:uid="{00000000-0005-0000-0000-00008A5B0000}"/>
    <cellStyle name="쉼표 [0] 3 7 3 2 5 4 2" xfId="21304" xr:uid="{00000000-0005-0000-0000-00008B5B0000}"/>
    <cellStyle name="쉼표 [0] 3 7 3 2 5 5" xfId="21305" xr:uid="{00000000-0005-0000-0000-00008C5B0000}"/>
    <cellStyle name="쉼표 [0] 3 7 3 2 6" xfId="21306" xr:uid="{00000000-0005-0000-0000-00008D5B0000}"/>
    <cellStyle name="쉼표 [0] 3 7 3 2 6 2" xfId="21307" xr:uid="{00000000-0005-0000-0000-00008E5B0000}"/>
    <cellStyle name="쉼표 [0] 3 7 3 2 6 2 2" xfId="21308" xr:uid="{00000000-0005-0000-0000-00008F5B0000}"/>
    <cellStyle name="쉼표 [0] 3 7 3 2 6 2 2 2" xfId="21309" xr:uid="{00000000-0005-0000-0000-0000905B0000}"/>
    <cellStyle name="쉼표 [0] 3 7 3 2 6 2 3" xfId="21310" xr:uid="{00000000-0005-0000-0000-0000915B0000}"/>
    <cellStyle name="쉼표 [0] 3 7 3 2 6 3" xfId="21311" xr:uid="{00000000-0005-0000-0000-0000925B0000}"/>
    <cellStyle name="쉼표 [0] 3 7 3 2 6 3 2" xfId="21312" xr:uid="{00000000-0005-0000-0000-0000935B0000}"/>
    <cellStyle name="쉼표 [0] 3 7 3 2 6 3 2 2" xfId="21313" xr:uid="{00000000-0005-0000-0000-0000945B0000}"/>
    <cellStyle name="쉼표 [0] 3 7 3 2 6 3 3" xfId="21314" xr:uid="{00000000-0005-0000-0000-0000955B0000}"/>
    <cellStyle name="쉼표 [0] 3 7 3 2 6 4" xfId="21315" xr:uid="{00000000-0005-0000-0000-0000965B0000}"/>
    <cellStyle name="쉼표 [0] 3 7 3 2 6 4 2" xfId="21316" xr:uid="{00000000-0005-0000-0000-0000975B0000}"/>
    <cellStyle name="쉼표 [0] 3 7 3 2 6 5" xfId="21317" xr:uid="{00000000-0005-0000-0000-0000985B0000}"/>
    <cellStyle name="쉼표 [0] 3 7 3 2 7" xfId="21318" xr:uid="{00000000-0005-0000-0000-0000995B0000}"/>
    <cellStyle name="쉼표 [0] 3 7 3 2 7 2" xfId="21319" xr:uid="{00000000-0005-0000-0000-00009A5B0000}"/>
    <cellStyle name="쉼표 [0] 3 7 3 2 7 2 2" xfId="21320" xr:uid="{00000000-0005-0000-0000-00009B5B0000}"/>
    <cellStyle name="쉼표 [0] 3 7 3 2 7 3" xfId="21321" xr:uid="{00000000-0005-0000-0000-00009C5B0000}"/>
    <cellStyle name="쉼표 [0] 3 7 3 2 8" xfId="21322" xr:uid="{00000000-0005-0000-0000-00009D5B0000}"/>
    <cellStyle name="쉼표 [0] 3 7 3 2 8 2" xfId="21323" xr:uid="{00000000-0005-0000-0000-00009E5B0000}"/>
    <cellStyle name="쉼표 [0] 3 7 3 2 8 2 2" xfId="21324" xr:uid="{00000000-0005-0000-0000-00009F5B0000}"/>
    <cellStyle name="쉼표 [0] 3 7 3 2 8 3" xfId="21325" xr:uid="{00000000-0005-0000-0000-0000A05B0000}"/>
    <cellStyle name="쉼표 [0] 3 7 3 2 9" xfId="21326" xr:uid="{00000000-0005-0000-0000-0000A15B0000}"/>
    <cellStyle name="쉼표 [0] 3 7 3 2 9 2" xfId="21327" xr:uid="{00000000-0005-0000-0000-0000A25B0000}"/>
    <cellStyle name="쉼표 [0] 3 7 3 3" xfId="21328" xr:uid="{00000000-0005-0000-0000-0000A35B0000}"/>
    <cellStyle name="쉼표 [0] 3 7 3 3 2" xfId="21329" xr:uid="{00000000-0005-0000-0000-0000A45B0000}"/>
    <cellStyle name="쉼표 [0] 3 7 3 3 2 2" xfId="21330" xr:uid="{00000000-0005-0000-0000-0000A55B0000}"/>
    <cellStyle name="쉼표 [0] 3 7 3 3 2 2 2" xfId="21331" xr:uid="{00000000-0005-0000-0000-0000A65B0000}"/>
    <cellStyle name="쉼표 [0] 3 7 3 3 2 2 2 2" xfId="21332" xr:uid="{00000000-0005-0000-0000-0000A75B0000}"/>
    <cellStyle name="쉼표 [0] 3 7 3 3 2 2 2 2 2" xfId="21333" xr:uid="{00000000-0005-0000-0000-0000A85B0000}"/>
    <cellStyle name="쉼표 [0] 3 7 3 3 2 2 2 3" xfId="21334" xr:uid="{00000000-0005-0000-0000-0000A95B0000}"/>
    <cellStyle name="쉼표 [0] 3 7 3 3 2 2 3" xfId="21335" xr:uid="{00000000-0005-0000-0000-0000AA5B0000}"/>
    <cellStyle name="쉼표 [0] 3 7 3 3 2 2 3 2" xfId="21336" xr:uid="{00000000-0005-0000-0000-0000AB5B0000}"/>
    <cellStyle name="쉼표 [0] 3 7 3 3 2 2 3 2 2" xfId="21337" xr:uid="{00000000-0005-0000-0000-0000AC5B0000}"/>
    <cellStyle name="쉼표 [0] 3 7 3 3 2 2 3 3" xfId="21338" xr:uid="{00000000-0005-0000-0000-0000AD5B0000}"/>
    <cellStyle name="쉼표 [0] 3 7 3 3 2 2 4" xfId="21339" xr:uid="{00000000-0005-0000-0000-0000AE5B0000}"/>
    <cellStyle name="쉼표 [0] 3 7 3 3 2 2 4 2" xfId="21340" xr:uid="{00000000-0005-0000-0000-0000AF5B0000}"/>
    <cellStyle name="쉼표 [0] 3 7 3 3 2 2 5" xfId="21341" xr:uid="{00000000-0005-0000-0000-0000B05B0000}"/>
    <cellStyle name="쉼표 [0] 3 7 3 3 2 3" xfId="21342" xr:uid="{00000000-0005-0000-0000-0000B15B0000}"/>
    <cellStyle name="쉼표 [0] 3 7 3 3 2 3 2" xfId="21343" xr:uid="{00000000-0005-0000-0000-0000B25B0000}"/>
    <cellStyle name="쉼표 [0] 3 7 3 3 2 3 2 2" xfId="21344" xr:uid="{00000000-0005-0000-0000-0000B35B0000}"/>
    <cellStyle name="쉼표 [0] 3 7 3 3 2 3 3" xfId="21345" xr:uid="{00000000-0005-0000-0000-0000B45B0000}"/>
    <cellStyle name="쉼표 [0] 3 7 3 3 2 4" xfId="21346" xr:uid="{00000000-0005-0000-0000-0000B55B0000}"/>
    <cellStyle name="쉼표 [0] 3 7 3 3 2 4 2" xfId="21347" xr:uid="{00000000-0005-0000-0000-0000B65B0000}"/>
    <cellStyle name="쉼표 [0] 3 7 3 3 2 4 2 2" xfId="21348" xr:uid="{00000000-0005-0000-0000-0000B75B0000}"/>
    <cellStyle name="쉼표 [0] 3 7 3 3 2 4 3" xfId="21349" xr:uid="{00000000-0005-0000-0000-0000B85B0000}"/>
    <cellStyle name="쉼표 [0] 3 7 3 3 2 5" xfId="21350" xr:uid="{00000000-0005-0000-0000-0000B95B0000}"/>
    <cellStyle name="쉼표 [0] 3 7 3 3 2 5 2" xfId="21351" xr:uid="{00000000-0005-0000-0000-0000BA5B0000}"/>
    <cellStyle name="쉼표 [0] 3 7 3 3 2 6" xfId="21352" xr:uid="{00000000-0005-0000-0000-0000BB5B0000}"/>
    <cellStyle name="쉼표 [0] 3 7 3 3 3" xfId="21353" xr:uid="{00000000-0005-0000-0000-0000BC5B0000}"/>
    <cellStyle name="쉼표 [0] 3 7 3 3 3 2" xfId="21354" xr:uid="{00000000-0005-0000-0000-0000BD5B0000}"/>
    <cellStyle name="쉼표 [0] 3 7 3 3 3 2 2" xfId="21355" xr:uid="{00000000-0005-0000-0000-0000BE5B0000}"/>
    <cellStyle name="쉼표 [0] 3 7 3 3 3 2 2 2" xfId="21356" xr:uid="{00000000-0005-0000-0000-0000BF5B0000}"/>
    <cellStyle name="쉼표 [0] 3 7 3 3 3 2 3" xfId="21357" xr:uid="{00000000-0005-0000-0000-0000C05B0000}"/>
    <cellStyle name="쉼표 [0] 3 7 3 3 3 3" xfId="21358" xr:uid="{00000000-0005-0000-0000-0000C15B0000}"/>
    <cellStyle name="쉼표 [0] 3 7 3 3 3 3 2" xfId="21359" xr:uid="{00000000-0005-0000-0000-0000C25B0000}"/>
    <cellStyle name="쉼표 [0] 3 7 3 3 3 3 2 2" xfId="21360" xr:uid="{00000000-0005-0000-0000-0000C35B0000}"/>
    <cellStyle name="쉼표 [0] 3 7 3 3 3 3 3" xfId="21361" xr:uid="{00000000-0005-0000-0000-0000C45B0000}"/>
    <cellStyle name="쉼표 [0] 3 7 3 3 3 4" xfId="21362" xr:uid="{00000000-0005-0000-0000-0000C55B0000}"/>
    <cellStyle name="쉼표 [0] 3 7 3 3 3 4 2" xfId="21363" xr:uid="{00000000-0005-0000-0000-0000C65B0000}"/>
    <cellStyle name="쉼표 [0] 3 7 3 3 3 5" xfId="21364" xr:uid="{00000000-0005-0000-0000-0000C75B0000}"/>
    <cellStyle name="쉼표 [0] 3 7 3 3 4" xfId="21365" xr:uid="{00000000-0005-0000-0000-0000C85B0000}"/>
    <cellStyle name="쉼표 [0] 3 7 3 3 4 2" xfId="21366" xr:uid="{00000000-0005-0000-0000-0000C95B0000}"/>
    <cellStyle name="쉼표 [0] 3 7 3 3 4 2 2" xfId="21367" xr:uid="{00000000-0005-0000-0000-0000CA5B0000}"/>
    <cellStyle name="쉼표 [0] 3 7 3 3 4 2 2 2" xfId="21368" xr:uid="{00000000-0005-0000-0000-0000CB5B0000}"/>
    <cellStyle name="쉼표 [0] 3 7 3 3 4 2 3" xfId="21369" xr:uid="{00000000-0005-0000-0000-0000CC5B0000}"/>
    <cellStyle name="쉼표 [0] 3 7 3 3 4 3" xfId="21370" xr:uid="{00000000-0005-0000-0000-0000CD5B0000}"/>
    <cellStyle name="쉼표 [0] 3 7 3 3 4 3 2" xfId="21371" xr:uid="{00000000-0005-0000-0000-0000CE5B0000}"/>
    <cellStyle name="쉼표 [0] 3 7 3 3 4 3 2 2" xfId="21372" xr:uid="{00000000-0005-0000-0000-0000CF5B0000}"/>
    <cellStyle name="쉼표 [0] 3 7 3 3 4 3 3" xfId="21373" xr:uid="{00000000-0005-0000-0000-0000D05B0000}"/>
    <cellStyle name="쉼표 [0] 3 7 3 3 4 4" xfId="21374" xr:uid="{00000000-0005-0000-0000-0000D15B0000}"/>
    <cellStyle name="쉼표 [0] 3 7 3 3 4 4 2" xfId="21375" xr:uid="{00000000-0005-0000-0000-0000D25B0000}"/>
    <cellStyle name="쉼표 [0] 3 7 3 3 4 5" xfId="21376" xr:uid="{00000000-0005-0000-0000-0000D35B0000}"/>
    <cellStyle name="쉼표 [0] 3 7 3 3 5" xfId="21377" xr:uid="{00000000-0005-0000-0000-0000D45B0000}"/>
    <cellStyle name="쉼표 [0] 3 7 3 3 5 2" xfId="21378" xr:uid="{00000000-0005-0000-0000-0000D55B0000}"/>
    <cellStyle name="쉼표 [0] 3 7 3 3 5 2 2" xfId="21379" xr:uid="{00000000-0005-0000-0000-0000D65B0000}"/>
    <cellStyle name="쉼표 [0] 3 7 3 3 5 3" xfId="21380" xr:uid="{00000000-0005-0000-0000-0000D75B0000}"/>
    <cellStyle name="쉼표 [0] 3 7 3 3 6" xfId="21381" xr:uid="{00000000-0005-0000-0000-0000D85B0000}"/>
    <cellStyle name="쉼표 [0] 3 7 3 3 6 2" xfId="21382" xr:uid="{00000000-0005-0000-0000-0000D95B0000}"/>
    <cellStyle name="쉼표 [0] 3 7 3 3 6 2 2" xfId="21383" xr:uid="{00000000-0005-0000-0000-0000DA5B0000}"/>
    <cellStyle name="쉼표 [0] 3 7 3 3 6 3" xfId="21384" xr:uid="{00000000-0005-0000-0000-0000DB5B0000}"/>
    <cellStyle name="쉼표 [0] 3 7 3 3 7" xfId="21385" xr:uid="{00000000-0005-0000-0000-0000DC5B0000}"/>
    <cellStyle name="쉼표 [0] 3 7 3 3 7 2" xfId="21386" xr:uid="{00000000-0005-0000-0000-0000DD5B0000}"/>
    <cellStyle name="쉼표 [0] 3 7 3 3 8" xfId="21387" xr:uid="{00000000-0005-0000-0000-0000DE5B0000}"/>
    <cellStyle name="쉼표 [0] 3 7 3 4" xfId="21388" xr:uid="{00000000-0005-0000-0000-0000DF5B0000}"/>
    <cellStyle name="쉼표 [0] 3 7 3 4 2" xfId="21389" xr:uid="{00000000-0005-0000-0000-0000E05B0000}"/>
    <cellStyle name="쉼표 [0] 3 7 3 4 2 2" xfId="21390" xr:uid="{00000000-0005-0000-0000-0000E15B0000}"/>
    <cellStyle name="쉼표 [0] 3 7 3 4 2 2 2" xfId="21391" xr:uid="{00000000-0005-0000-0000-0000E25B0000}"/>
    <cellStyle name="쉼표 [0] 3 7 3 4 2 2 2 2" xfId="21392" xr:uid="{00000000-0005-0000-0000-0000E35B0000}"/>
    <cellStyle name="쉼표 [0] 3 7 3 4 2 2 2 2 2" xfId="21393" xr:uid="{00000000-0005-0000-0000-0000E45B0000}"/>
    <cellStyle name="쉼표 [0] 3 7 3 4 2 2 2 3" xfId="21394" xr:uid="{00000000-0005-0000-0000-0000E55B0000}"/>
    <cellStyle name="쉼표 [0] 3 7 3 4 2 2 3" xfId="21395" xr:uid="{00000000-0005-0000-0000-0000E65B0000}"/>
    <cellStyle name="쉼표 [0] 3 7 3 4 2 2 3 2" xfId="21396" xr:uid="{00000000-0005-0000-0000-0000E75B0000}"/>
    <cellStyle name="쉼표 [0] 3 7 3 4 2 2 3 2 2" xfId="21397" xr:uid="{00000000-0005-0000-0000-0000E85B0000}"/>
    <cellStyle name="쉼표 [0] 3 7 3 4 2 2 3 3" xfId="21398" xr:uid="{00000000-0005-0000-0000-0000E95B0000}"/>
    <cellStyle name="쉼표 [0] 3 7 3 4 2 2 4" xfId="21399" xr:uid="{00000000-0005-0000-0000-0000EA5B0000}"/>
    <cellStyle name="쉼표 [0] 3 7 3 4 2 2 4 2" xfId="21400" xr:uid="{00000000-0005-0000-0000-0000EB5B0000}"/>
    <cellStyle name="쉼표 [0] 3 7 3 4 2 2 5" xfId="21401" xr:uid="{00000000-0005-0000-0000-0000EC5B0000}"/>
    <cellStyle name="쉼표 [0] 3 7 3 4 2 3" xfId="21402" xr:uid="{00000000-0005-0000-0000-0000ED5B0000}"/>
    <cellStyle name="쉼표 [0] 3 7 3 4 2 3 2" xfId="21403" xr:uid="{00000000-0005-0000-0000-0000EE5B0000}"/>
    <cellStyle name="쉼표 [0] 3 7 3 4 2 3 2 2" xfId="21404" xr:uid="{00000000-0005-0000-0000-0000EF5B0000}"/>
    <cellStyle name="쉼표 [0] 3 7 3 4 2 3 3" xfId="21405" xr:uid="{00000000-0005-0000-0000-0000F05B0000}"/>
    <cellStyle name="쉼표 [0] 3 7 3 4 2 4" xfId="21406" xr:uid="{00000000-0005-0000-0000-0000F15B0000}"/>
    <cellStyle name="쉼표 [0] 3 7 3 4 2 4 2" xfId="21407" xr:uid="{00000000-0005-0000-0000-0000F25B0000}"/>
    <cellStyle name="쉼표 [0] 3 7 3 4 2 4 2 2" xfId="21408" xr:uid="{00000000-0005-0000-0000-0000F35B0000}"/>
    <cellStyle name="쉼표 [0] 3 7 3 4 2 4 3" xfId="21409" xr:uid="{00000000-0005-0000-0000-0000F45B0000}"/>
    <cellStyle name="쉼표 [0] 3 7 3 4 2 5" xfId="21410" xr:uid="{00000000-0005-0000-0000-0000F55B0000}"/>
    <cellStyle name="쉼표 [0] 3 7 3 4 2 5 2" xfId="21411" xr:uid="{00000000-0005-0000-0000-0000F65B0000}"/>
    <cellStyle name="쉼표 [0] 3 7 3 4 2 6" xfId="21412" xr:uid="{00000000-0005-0000-0000-0000F75B0000}"/>
    <cellStyle name="쉼표 [0] 3 7 3 4 3" xfId="21413" xr:uid="{00000000-0005-0000-0000-0000F85B0000}"/>
    <cellStyle name="쉼표 [0] 3 7 3 4 3 2" xfId="21414" xr:uid="{00000000-0005-0000-0000-0000F95B0000}"/>
    <cellStyle name="쉼표 [0] 3 7 3 4 3 2 2" xfId="21415" xr:uid="{00000000-0005-0000-0000-0000FA5B0000}"/>
    <cellStyle name="쉼표 [0] 3 7 3 4 3 2 2 2" xfId="21416" xr:uid="{00000000-0005-0000-0000-0000FB5B0000}"/>
    <cellStyle name="쉼표 [0] 3 7 3 4 3 2 3" xfId="21417" xr:uid="{00000000-0005-0000-0000-0000FC5B0000}"/>
    <cellStyle name="쉼표 [0] 3 7 3 4 3 3" xfId="21418" xr:uid="{00000000-0005-0000-0000-0000FD5B0000}"/>
    <cellStyle name="쉼표 [0] 3 7 3 4 3 3 2" xfId="21419" xr:uid="{00000000-0005-0000-0000-0000FE5B0000}"/>
    <cellStyle name="쉼표 [0] 3 7 3 4 3 3 2 2" xfId="21420" xr:uid="{00000000-0005-0000-0000-0000FF5B0000}"/>
    <cellStyle name="쉼표 [0] 3 7 3 4 3 3 3" xfId="21421" xr:uid="{00000000-0005-0000-0000-0000005C0000}"/>
    <cellStyle name="쉼표 [0] 3 7 3 4 3 4" xfId="21422" xr:uid="{00000000-0005-0000-0000-0000015C0000}"/>
    <cellStyle name="쉼표 [0] 3 7 3 4 3 4 2" xfId="21423" xr:uid="{00000000-0005-0000-0000-0000025C0000}"/>
    <cellStyle name="쉼표 [0] 3 7 3 4 3 5" xfId="21424" xr:uid="{00000000-0005-0000-0000-0000035C0000}"/>
    <cellStyle name="쉼표 [0] 3 7 3 4 4" xfId="21425" xr:uid="{00000000-0005-0000-0000-0000045C0000}"/>
    <cellStyle name="쉼표 [0] 3 7 3 4 4 2" xfId="21426" xr:uid="{00000000-0005-0000-0000-0000055C0000}"/>
    <cellStyle name="쉼표 [0] 3 7 3 4 4 2 2" xfId="21427" xr:uid="{00000000-0005-0000-0000-0000065C0000}"/>
    <cellStyle name="쉼표 [0] 3 7 3 4 4 2 2 2" xfId="21428" xr:uid="{00000000-0005-0000-0000-0000075C0000}"/>
    <cellStyle name="쉼표 [0] 3 7 3 4 4 2 3" xfId="21429" xr:uid="{00000000-0005-0000-0000-0000085C0000}"/>
    <cellStyle name="쉼표 [0] 3 7 3 4 4 3" xfId="21430" xr:uid="{00000000-0005-0000-0000-0000095C0000}"/>
    <cellStyle name="쉼표 [0] 3 7 3 4 4 3 2" xfId="21431" xr:uid="{00000000-0005-0000-0000-00000A5C0000}"/>
    <cellStyle name="쉼표 [0] 3 7 3 4 4 3 2 2" xfId="21432" xr:uid="{00000000-0005-0000-0000-00000B5C0000}"/>
    <cellStyle name="쉼표 [0] 3 7 3 4 4 3 3" xfId="21433" xr:uid="{00000000-0005-0000-0000-00000C5C0000}"/>
    <cellStyle name="쉼표 [0] 3 7 3 4 4 4" xfId="21434" xr:uid="{00000000-0005-0000-0000-00000D5C0000}"/>
    <cellStyle name="쉼표 [0] 3 7 3 4 4 4 2" xfId="21435" xr:uid="{00000000-0005-0000-0000-00000E5C0000}"/>
    <cellStyle name="쉼표 [0] 3 7 3 4 4 5" xfId="21436" xr:uid="{00000000-0005-0000-0000-00000F5C0000}"/>
    <cellStyle name="쉼표 [0] 3 7 3 4 5" xfId="21437" xr:uid="{00000000-0005-0000-0000-0000105C0000}"/>
    <cellStyle name="쉼표 [0] 3 7 3 4 5 2" xfId="21438" xr:uid="{00000000-0005-0000-0000-0000115C0000}"/>
    <cellStyle name="쉼표 [0] 3 7 3 4 5 2 2" xfId="21439" xr:uid="{00000000-0005-0000-0000-0000125C0000}"/>
    <cellStyle name="쉼표 [0] 3 7 3 4 5 3" xfId="21440" xr:uid="{00000000-0005-0000-0000-0000135C0000}"/>
    <cellStyle name="쉼표 [0] 3 7 3 4 6" xfId="21441" xr:uid="{00000000-0005-0000-0000-0000145C0000}"/>
    <cellStyle name="쉼표 [0] 3 7 3 4 6 2" xfId="21442" xr:uid="{00000000-0005-0000-0000-0000155C0000}"/>
    <cellStyle name="쉼표 [0] 3 7 3 4 6 2 2" xfId="21443" xr:uid="{00000000-0005-0000-0000-0000165C0000}"/>
    <cellStyle name="쉼표 [0] 3 7 3 4 6 3" xfId="21444" xr:uid="{00000000-0005-0000-0000-0000175C0000}"/>
    <cellStyle name="쉼표 [0] 3 7 3 4 7" xfId="21445" xr:uid="{00000000-0005-0000-0000-0000185C0000}"/>
    <cellStyle name="쉼표 [0] 3 7 3 4 7 2" xfId="21446" xr:uid="{00000000-0005-0000-0000-0000195C0000}"/>
    <cellStyle name="쉼표 [0] 3 7 3 4 8" xfId="21447" xr:uid="{00000000-0005-0000-0000-00001A5C0000}"/>
    <cellStyle name="쉼표 [0] 3 7 3 5" xfId="21448" xr:uid="{00000000-0005-0000-0000-00001B5C0000}"/>
    <cellStyle name="쉼표 [0] 3 7 3 5 2" xfId="21449" xr:uid="{00000000-0005-0000-0000-00001C5C0000}"/>
    <cellStyle name="쉼표 [0] 3 7 3 5 2 2" xfId="21450" xr:uid="{00000000-0005-0000-0000-00001D5C0000}"/>
    <cellStyle name="쉼표 [0] 3 7 3 5 2 2 2" xfId="21451" xr:uid="{00000000-0005-0000-0000-00001E5C0000}"/>
    <cellStyle name="쉼표 [0] 3 7 3 5 2 2 2 2" xfId="21452" xr:uid="{00000000-0005-0000-0000-00001F5C0000}"/>
    <cellStyle name="쉼표 [0] 3 7 3 5 2 2 3" xfId="21453" xr:uid="{00000000-0005-0000-0000-0000205C0000}"/>
    <cellStyle name="쉼표 [0] 3 7 3 5 2 3" xfId="21454" xr:uid="{00000000-0005-0000-0000-0000215C0000}"/>
    <cellStyle name="쉼표 [0] 3 7 3 5 2 3 2" xfId="21455" xr:uid="{00000000-0005-0000-0000-0000225C0000}"/>
    <cellStyle name="쉼표 [0] 3 7 3 5 2 3 2 2" xfId="21456" xr:uid="{00000000-0005-0000-0000-0000235C0000}"/>
    <cellStyle name="쉼표 [0] 3 7 3 5 2 3 3" xfId="21457" xr:uid="{00000000-0005-0000-0000-0000245C0000}"/>
    <cellStyle name="쉼표 [0] 3 7 3 5 2 4" xfId="21458" xr:uid="{00000000-0005-0000-0000-0000255C0000}"/>
    <cellStyle name="쉼표 [0] 3 7 3 5 2 4 2" xfId="21459" xr:uid="{00000000-0005-0000-0000-0000265C0000}"/>
    <cellStyle name="쉼표 [0] 3 7 3 5 2 5" xfId="21460" xr:uid="{00000000-0005-0000-0000-0000275C0000}"/>
    <cellStyle name="쉼표 [0] 3 7 3 5 3" xfId="21461" xr:uid="{00000000-0005-0000-0000-0000285C0000}"/>
    <cellStyle name="쉼표 [0] 3 7 3 5 3 2" xfId="21462" xr:uid="{00000000-0005-0000-0000-0000295C0000}"/>
    <cellStyle name="쉼표 [0] 3 7 3 5 3 2 2" xfId="21463" xr:uid="{00000000-0005-0000-0000-00002A5C0000}"/>
    <cellStyle name="쉼표 [0] 3 7 3 5 3 3" xfId="21464" xr:uid="{00000000-0005-0000-0000-00002B5C0000}"/>
    <cellStyle name="쉼표 [0] 3 7 3 5 4" xfId="21465" xr:uid="{00000000-0005-0000-0000-00002C5C0000}"/>
    <cellStyle name="쉼표 [0] 3 7 3 5 4 2" xfId="21466" xr:uid="{00000000-0005-0000-0000-00002D5C0000}"/>
    <cellStyle name="쉼표 [0] 3 7 3 5 4 2 2" xfId="21467" xr:uid="{00000000-0005-0000-0000-00002E5C0000}"/>
    <cellStyle name="쉼표 [0] 3 7 3 5 4 3" xfId="21468" xr:uid="{00000000-0005-0000-0000-00002F5C0000}"/>
    <cellStyle name="쉼표 [0] 3 7 3 5 5" xfId="21469" xr:uid="{00000000-0005-0000-0000-0000305C0000}"/>
    <cellStyle name="쉼표 [0] 3 7 3 5 5 2" xfId="21470" xr:uid="{00000000-0005-0000-0000-0000315C0000}"/>
    <cellStyle name="쉼표 [0] 3 7 3 5 6" xfId="21471" xr:uid="{00000000-0005-0000-0000-0000325C0000}"/>
    <cellStyle name="쉼표 [0] 3 7 3 6" xfId="21472" xr:uid="{00000000-0005-0000-0000-0000335C0000}"/>
    <cellStyle name="쉼표 [0] 3 7 3 6 2" xfId="21473" xr:uid="{00000000-0005-0000-0000-0000345C0000}"/>
    <cellStyle name="쉼표 [0] 3 7 3 6 2 2" xfId="21474" xr:uid="{00000000-0005-0000-0000-0000355C0000}"/>
    <cellStyle name="쉼표 [0] 3 7 3 6 2 2 2" xfId="21475" xr:uid="{00000000-0005-0000-0000-0000365C0000}"/>
    <cellStyle name="쉼표 [0] 3 7 3 6 2 3" xfId="21476" xr:uid="{00000000-0005-0000-0000-0000375C0000}"/>
    <cellStyle name="쉼표 [0] 3 7 3 6 3" xfId="21477" xr:uid="{00000000-0005-0000-0000-0000385C0000}"/>
    <cellStyle name="쉼표 [0] 3 7 3 6 3 2" xfId="21478" xr:uid="{00000000-0005-0000-0000-0000395C0000}"/>
    <cellStyle name="쉼표 [0] 3 7 3 6 3 2 2" xfId="21479" xr:uid="{00000000-0005-0000-0000-00003A5C0000}"/>
    <cellStyle name="쉼표 [0] 3 7 3 6 3 3" xfId="21480" xr:uid="{00000000-0005-0000-0000-00003B5C0000}"/>
    <cellStyle name="쉼표 [0] 3 7 3 6 4" xfId="21481" xr:uid="{00000000-0005-0000-0000-00003C5C0000}"/>
    <cellStyle name="쉼표 [0] 3 7 3 6 4 2" xfId="21482" xr:uid="{00000000-0005-0000-0000-00003D5C0000}"/>
    <cellStyle name="쉼표 [0] 3 7 3 6 5" xfId="21483" xr:uid="{00000000-0005-0000-0000-00003E5C0000}"/>
    <cellStyle name="쉼표 [0] 3 7 3 7" xfId="21484" xr:uid="{00000000-0005-0000-0000-00003F5C0000}"/>
    <cellStyle name="쉼표 [0] 3 7 3 7 2" xfId="21485" xr:uid="{00000000-0005-0000-0000-0000405C0000}"/>
    <cellStyle name="쉼표 [0] 3 7 3 7 2 2" xfId="21486" xr:uid="{00000000-0005-0000-0000-0000415C0000}"/>
    <cellStyle name="쉼표 [0] 3 7 3 7 2 2 2" xfId="21487" xr:uid="{00000000-0005-0000-0000-0000425C0000}"/>
    <cellStyle name="쉼표 [0] 3 7 3 7 2 3" xfId="21488" xr:uid="{00000000-0005-0000-0000-0000435C0000}"/>
    <cellStyle name="쉼표 [0] 3 7 3 7 3" xfId="21489" xr:uid="{00000000-0005-0000-0000-0000445C0000}"/>
    <cellStyle name="쉼표 [0] 3 7 3 7 3 2" xfId="21490" xr:uid="{00000000-0005-0000-0000-0000455C0000}"/>
    <cellStyle name="쉼표 [0] 3 7 3 7 3 2 2" xfId="21491" xr:uid="{00000000-0005-0000-0000-0000465C0000}"/>
    <cellStyle name="쉼표 [0] 3 7 3 7 3 3" xfId="21492" xr:uid="{00000000-0005-0000-0000-0000475C0000}"/>
    <cellStyle name="쉼표 [0] 3 7 3 7 4" xfId="21493" xr:uid="{00000000-0005-0000-0000-0000485C0000}"/>
    <cellStyle name="쉼표 [0] 3 7 3 7 4 2" xfId="21494" xr:uid="{00000000-0005-0000-0000-0000495C0000}"/>
    <cellStyle name="쉼표 [0] 3 7 3 7 5" xfId="21495" xr:uid="{00000000-0005-0000-0000-00004A5C0000}"/>
    <cellStyle name="쉼표 [0] 3 7 3 8" xfId="21496" xr:uid="{00000000-0005-0000-0000-00004B5C0000}"/>
    <cellStyle name="쉼표 [0] 3 7 3 8 2" xfId="21497" xr:uid="{00000000-0005-0000-0000-00004C5C0000}"/>
    <cellStyle name="쉼표 [0] 3 7 3 8 2 2" xfId="21498" xr:uid="{00000000-0005-0000-0000-00004D5C0000}"/>
    <cellStyle name="쉼표 [0] 3 7 3 8 3" xfId="21499" xr:uid="{00000000-0005-0000-0000-00004E5C0000}"/>
    <cellStyle name="쉼표 [0] 3 7 3 9" xfId="21500" xr:uid="{00000000-0005-0000-0000-00004F5C0000}"/>
    <cellStyle name="쉼표 [0] 3 7 3 9 2" xfId="21501" xr:uid="{00000000-0005-0000-0000-0000505C0000}"/>
    <cellStyle name="쉼표 [0] 3 7 3 9 2 2" xfId="21502" xr:uid="{00000000-0005-0000-0000-0000515C0000}"/>
    <cellStyle name="쉼표 [0] 3 7 3 9 3" xfId="21503" xr:uid="{00000000-0005-0000-0000-0000525C0000}"/>
    <cellStyle name="쉼표 [0] 3 7 4" xfId="21504" xr:uid="{00000000-0005-0000-0000-0000535C0000}"/>
    <cellStyle name="쉼표 [0] 3 7 4 10" xfId="21505" xr:uid="{00000000-0005-0000-0000-0000545C0000}"/>
    <cellStyle name="쉼표 [0] 3 7 4 11" xfId="39774" xr:uid="{00000000-0005-0000-0000-0000555C0000}"/>
    <cellStyle name="쉼표 [0] 3 7 4 2" xfId="21506" xr:uid="{00000000-0005-0000-0000-0000565C0000}"/>
    <cellStyle name="쉼표 [0] 3 7 4 2 2" xfId="21507" xr:uid="{00000000-0005-0000-0000-0000575C0000}"/>
    <cellStyle name="쉼표 [0] 3 7 4 2 2 2" xfId="21508" xr:uid="{00000000-0005-0000-0000-0000585C0000}"/>
    <cellStyle name="쉼표 [0] 3 7 4 2 2 2 2" xfId="21509" xr:uid="{00000000-0005-0000-0000-0000595C0000}"/>
    <cellStyle name="쉼표 [0] 3 7 4 2 2 2 2 2" xfId="21510" xr:uid="{00000000-0005-0000-0000-00005A5C0000}"/>
    <cellStyle name="쉼표 [0] 3 7 4 2 2 2 2 2 2" xfId="21511" xr:uid="{00000000-0005-0000-0000-00005B5C0000}"/>
    <cellStyle name="쉼표 [0] 3 7 4 2 2 2 2 3" xfId="21512" xr:uid="{00000000-0005-0000-0000-00005C5C0000}"/>
    <cellStyle name="쉼표 [0] 3 7 4 2 2 2 3" xfId="21513" xr:uid="{00000000-0005-0000-0000-00005D5C0000}"/>
    <cellStyle name="쉼표 [0] 3 7 4 2 2 2 3 2" xfId="21514" xr:uid="{00000000-0005-0000-0000-00005E5C0000}"/>
    <cellStyle name="쉼표 [0] 3 7 4 2 2 2 3 2 2" xfId="21515" xr:uid="{00000000-0005-0000-0000-00005F5C0000}"/>
    <cellStyle name="쉼표 [0] 3 7 4 2 2 2 3 3" xfId="21516" xr:uid="{00000000-0005-0000-0000-0000605C0000}"/>
    <cellStyle name="쉼표 [0] 3 7 4 2 2 2 4" xfId="21517" xr:uid="{00000000-0005-0000-0000-0000615C0000}"/>
    <cellStyle name="쉼표 [0] 3 7 4 2 2 2 4 2" xfId="21518" xr:uid="{00000000-0005-0000-0000-0000625C0000}"/>
    <cellStyle name="쉼표 [0] 3 7 4 2 2 2 5" xfId="21519" xr:uid="{00000000-0005-0000-0000-0000635C0000}"/>
    <cellStyle name="쉼표 [0] 3 7 4 2 2 3" xfId="21520" xr:uid="{00000000-0005-0000-0000-0000645C0000}"/>
    <cellStyle name="쉼표 [0] 3 7 4 2 2 3 2" xfId="21521" xr:uid="{00000000-0005-0000-0000-0000655C0000}"/>
    <cellStyle name="쉼표 [0] 3 7 4 2 2 3 2 2" xfId="21522" xr:uid="{00000000-0005-0000-0000-0000665C0000}"/>
    <cellStyle name="쉼표 [0] 3 7 4 2 2 3 3" xfId="21523" xr:uid="{00000000-0005-0000-0000-0000675C0000}"/>
    <cellStyle name="쉼표 [0] 3 7 4 2 2 4" xfId="21524" xr:uid="{00000000-0005-0000-0000-0000685C0000}"/>
    <cellStyle name="쉼표 [0] 3 7 4 2 2 4 2" xfId="21525" xr:uid="{00000000-0005-0000-0000-0000695C0000}"/>
    <cellStyle name="쉼표 [0] 3 7 4 2 2 4 2 2" xfId="21526" xr:uid="{00000000-0005-0000-0000-00006A5C0000}"/>
    <cellStyle name="쉼표 [0] 3 7 4 2 2 4 3" xfId="21527" xr:uid="{00000000-0005-0000-0000-00006B5C0000}"/>
    <cellStyle name="쉼표 [0] 3 7 4 2 2 5" xfId="21528" xr:uid="{00000000-0005-0000-0000-00006C5C0000}"/>
    <cellStyle name="쉼표 [0] 3 7 4 2 2 5 2" xfId="21529" xr:uid="{00000000-0005-0000-0000-00006D5C0000}"/>
    <cellStyle name="쉼표 [0] 3 7 4 2 2 6" xfId="21530" xr:uid="{00000000-0005-0000-0000-00006E5C0000}"/>
    <cellStyle name="쉼표 [0] 3 7 4 2 3" xfId="21531" xr:uid="{00000000-0005-0000-0000-00006F5C0000}"/>
    <cellStyle name="쉼표 [0] 3 7 4 2 3 2" xfId="21532" xr:uid="{00000000-0005-0000-0000-0000705C0000}"/>
    <cellStyle name="쉼표 [0] 3 7 4 2 3 2 2" xfId="21533" xr:uid="{00000000-0005-0000-0000-0000715C0000}"/>
    <cellStyle name="쉼표 [0] 3 7 4 2 3 2 2 2" xfId="21534" xr:uid="{00000000-0005-0000-0000-0000725C0000}"/>
    <cellStyle name="쉼표 [0] 3 7 4 2 3 2 3" xfId="21535" xr:uid="{00000000-0005-0000-0000-0000735C0000}"/>
    <cellStyle name="쉼표 [0] 3 7 4 2 3 3" xfId="21536" xr:uid="{00000000-0005-0000-0000-0000745C0000}"/>
    <cellStyle name="쉼표 [0] 3 7 4 2 3 3 2" xfId="21537" xr:uid="{00000000-0005-0000-0000-0000755C0000}"/>
    <cellStyle name="쉼표 [0] 3 7 4 2 3 3 2 2" xfId="21538" xr:uid="{00000000-0005-0000-0000-0000765C0000}"/>
    <cellStyle name="쉼표 [0] 3 7 4 2 3 3 3" xfId="21539" xr:uid="{00000000-0005-0000-0000-0000775C0000}"/>
    <cellStyle name="쉼표 [0] 3 7 4 2 3 4" xfId="21540" xr:uid="{00000000-0005-0000-0000-0000785C0000}"/>
    <cellStyle name="쉼표 [0] 3 7 4 2 3 4 2" xfId="21541" xr:uid="{00000000-0005-0000-0000-0000795C0000}"/>
    <cellStyle name="쉼표 [0] 3 7 4 2 3 5" xfId="21542" xr:uid="{00000000-0005-0000-0000-00007A5C0000}"/>
    <cellStyle name="쉼표 [0] 3 7 4 2 4" xfId="21543" xr:uid="{00000000-0005-0000-0000-00007B5C0000}"/>
    <cellStyle name="쉼표 [0] 3 7 4 2 4 2" xfId="21544" xr:uid="{00000000-0005-0000-0000-00007C5C0000}"/>
    <cellStyle name="쉼표 [0] 3 7 4 2 4 2 2" xfId="21545" xr:uid="{00000000-0005-0000-0000-00007D5C0000}"/>
    <cellStyle name="쉼표 [0] 3 7 4 2 4 2 2 2" xfId="21546" xr:uid="{00000000-0005-0000-0000-00007E5C0000}"/>
    <cellStyle name="쉼표 [0] 3 7 4 2 4 2 3" xfId="21547" xr:uid="{00000000-0005-0000-0000-00007F5C0000}"/>
    <cellStyle name="쉼표 [0] 3 7 4 2 4 3" xfId="21548" xr:uid="{00000000-0005-0000-0000-0000805C0000}"/>
    <cellStyle name="쉼표 [0] 3 7 4 2 4 3 2" xfId="21549" xr:uid="{00000000-0005-0000-0000-0000815C0000}"/>
    <cellStyle name="쉼표 [0] 3 7 4 2 4 3 2 2" xfId="21550" xr:uid="{00000000-0005-0000-0000-0000825C0000}"/>
    <cellStyle name="쉼표 [0] 3 7 4 2 4 3 3" xfId="21551" xr:uid="{00000000-0005-0000-0000-0000835C0000}"/>
    <cellStyle name="쉼표 [0] 3 7 4 2 4 4" xfId="21552" xr:uid="{00000000-0005-0000-0000-0000845C0000}"/>
    <cellStyle name="쉼표 [0] 3 7 4 2 4 4 2" xfId="21553" xr:uid="{00000000-0005-0000-0000-0000855C0000}"/>
    <cellStyle name="쉼표 [0] 3 7 4 2 4 5" xfId="21554" xr:uid="{00000000-0005-0000-0000-0000865C0000}"/>
    <cellStyle name="쉼표 [0] 3 7 4 2 5" xfId="21555" xr:uid="{00000000-0005-0000-0000-0000875C0000}"/>
    <cellStyle name="쉼표 [0] 3 7 4 2 5 2" xfId="21556" xr:uid="{00000000-0005-0000-0000-0000885C0000}"/>
    <cellStyle name="쉼표 [0] 3 7 4 2 5 2 2" xfId="21557" xr:uid="{00000000-0005-0000-0000-0000895C0000}"/>
    <cellStyle name="쉼표 [0] 3 7 4 2 5 3" xfId="21558" xr:uid="{00000000-0005-0000-0000-00008A5C0000}"/>
    <cellStyle name="쉼표 [0] 3 7 4 2 6" xfId="21559" xr:uid="{00000000-0005-0000-0000-00008B5C0000}"/>
    <cellStyle name="쉼표 [0] 3 7 4 2 6 2" xfId="21560" xr:uid="{00000000-0005-0000-0000-00008C5C0000}"/>
    <cellStyle name="쉼표 [0] 3 7 4 2 6 2 2" xfId="21561" xr:uid="{00000000-0005-0000-0000-00008D5C0000}"/>
    <cellStyle name="쉼표 [0] 3 7 4 2 6 3" xfId="21562" xr:uid="{00000000-0005-0000-0000-00008E5C0000}"/>
    <cellStyle name="쉼표 [0] 3 7 4 2 7" xfId="21563" xr:uid="{00000000-0005-0000-0000-00008F5C0000}"/>
    <cellStyle name="쉼표 [0] 3 7 4 2 7 2" xfId="21564" xr:uid="{00000000-0005-0000-0000-0000905C0000}"/>
    <cellStyle name="쉼표 [0] 3 7 4 2 8" xfId="21565" xr:uid="{00000000-0005-0000-0000-0000915C0000}"/>
    <cellStyle name="쉼표 [0] 3 7 4 3" xfId="21566" xr:uid="{00000000-0005-0000-0000-0000925C0000}"/>
    <cellStyle name="쉼표 [0] 3 7 4 3 2" xfId="21567" xr:uid="{00000000-0005-0000-0000-0000935C0000}"/>
    <cellStyle name="쉼표 [0] 3 7 4 3 2 2" xfId="21568" xr:uid="{00000000-0005-0000-0000-0000945C0000}"/>
    <cellStyle name="쉼표 [0] 3 7 4 3 2 2 2" xfId="21569" xr:uid="{00000000-0005-0000-0000-0000955C0000}"/>
    <cellStyle name="쉼표 [0] 3 7 4 3 2 2 2 2" xfId="21570" xr:uid="{00000000-0005-0000-0000-0000965C0000}"/>
    <cellStyle name="쉼표 [0] 3 7 4 3 2 2 2 2 2" xfId="21571" xr:uid="{00000000-0005-0000-0000-0000975C0000}"/>
    <cellStyle name="쉼표 [0] 3 7 4 3 2 2 2 3" xfId="21572" xr:uid="{00000000-0005-0000-0000-0000985C0000}"/>
    <cellStyle name="쉼표 [0] 3 7 4 3 2 2 3" xfId="21573" xr:uid="{00000000-0005-0000-0000-0000995C0000}"/>
    <cellStyle name="쉼표 [0] 3 7 4 3 2 2 3 2" xfId="21574" xr:uid="{00000000-0005-0000-0000-00009A5C0000}"/>
    <cellStyle name="쉼표 [0] 3 7 4 3 2 2 3 2 2" xfId="21575" xr:uid="{00000000-0005-0000-0000-00009B5C0000}"/>
    <cellStyle name="쉼표 [0] 3 7 4 3 2 2 3 3" xfId="21576" xr:uid="{00000000-0005-0000-0000-00009C5C0000}"/>
    <cellStyle name="쉼표 [0] 3 7 4 3 2 2 4" xfId="21577" xr:uid="{00000000-0005-0000-0000-00009D5C0000}"/>
    <cellStyle name="쉼표 [0] 3 7 4 3 2 2 4 2" xfId="21578" xr:uid="{00000000-0005-0000-0000-00009E5C0000}"/>
    <cellStyle name="쉼표 [0] 3 7 4 3 2 2 5" xfId="21579" xr:uid="{00000000-0005-0000-0000-00009F5C0000}"/>
    <cellStyle name="쉼표 [0] 3 7 4 3 2 3" xfId="21580" xr:uid="{00000000-0005-0000-0000-0000A05C0000}"/>
    <cellStyle name="쉼표 [0] 3 7 4 3 2 3 2" xfId="21581" xr:uid="{00000000-0005-0000-0000-0000A15C0000}"/>
    <cellStyle name="쉼표 [0] 3 7 4 3 2 3 2 2" xfId="21582" xr:uid="{00000000-0005-0000-0000-0000A25C0000}"/>
    <cellStyle name="쉼표 [0] 3 7 4 3 2 3 3" xfId="21583" xr:uid="{00000000-0005-0000-0000-0000A35C0000}"/>
    <cellStyle name="쉼표 [0] 3 7 4 3 2 4" xfId="21584" xr:uid="{00000000-0005-0000-0000-0000A45C0000}"/>
    <cellStyle name="쉼표 [0] 3 7 4 3 2 4 2" xfId="21585" xr:uid="{00000000-0005-0000-0000-0000A55C0000}"/>
    <cellStyle name="쉼표 [0] 3 7 4 3 2 4 2 2" xfId="21586" xr:uid="{00000000-0005-0000-0000-0000A65C0000}"/>
    <cellStyle name="쉼표 [0] 3 7 4 3 2 4 3" xfId="21587" xr:uid="{00000000-0005-0000-0000-0000A75C0000}"/>
    <cellStyle name="쉼표 [0] 3 7 4 3 2 5" xfId="21588" xr:uid="{00000000-0005-0000-0000-0000A85C0000}"/>
    <cellStyle name="쉼표 [0] 3 7 4 3 2 5 2" xfId="21589" xr:uid="{00000000-0005-0000-0000-0000A95C0000}"/>
    <cellStyle name="쉼표 [0] 3 7 4 3 2 6" xfId="21590" xr:uid="{00000000-0005-0000-0000-0000AA5C0000}"/>
    <cellStyle name="쉼표 [0] 3 7 4 3 3" xfId="21591" xr:uid="{00000000-0005-0000-0000-0000AB5C0000}"/>
    <cellStyle name="쉼표 [0] 3 7 4 3 3 2" xfId="21592" xr:uid="{00000000-0005-0000-0000-0000AC5C0000}"/>
    <cellStyle name="쉼표 [0] 3 7 4 3 3 2 2" xfId="21593" xr:uid="{00000000-0005-0000-0000-0000AD5C0000}"/>
    <cellStyle name="쉼표 [0] 3 7 4 3 3 2 2 2" xfId="21594" xr:uid="{00000000-0005-0000-0000-0000AE5C0000}"/>
    <cellStyle name="쉼표 [0] 3 7 4 3 3 2 3" xfId="21595" xr:uid="{00000000-0005-0000-0000-0000AF5C0000}"/>
    <cellStyle name="쉼표 [0] 3 7 4 3 3 3" xfId="21596" xr:uid="{00000000-0005-0000-0000-0000B05C0000}"/>
    <cellStyle name="쉼표 [0] 3 7 4 3 3 3 2" xfId="21597" xr:uid="{00000000-0005-0000-0000-0000B15C0000}"/>
    <cellStyle name="쉼표 [0] 3 7 4 3 3 3 2 2" xfId="21598" xr:uid="{00000000-0005-0000-0000-0000B25C0000}"/>
    <cellStyle name="쉼표 [0] 3 7 4 3 3 3 3" xfId="21599" xr:uid="{00000000-0005-0000-0000-0000B35C0000}"/>
    <cellStyle name="쉼표 [0] 3 7 4 3 3 4" xfId="21600" xr:uid="{00000000-0005-0000-0000-0000B45C0000}"/>
    <cellStyle name="쉼표 [0] 3 7 4 3 3 4 2" xfId="21601" xr:uid="{00000000-0005-0000-0000-0000B55C0000}"/>
    <cellStyle name="쉼표 [0] 3 7 4 3 3 5" xfId="21602" xr:uid="{00000000-0005-0000-0000-0000B65C0000}"/>
    <cellStyle name="쉼표 [0] 3 7 4 3 4" xfId="21603" xr:uid="{00000000-0005-0000-0000-0000B75C0000}"/>
    <cellStyle name="쉼표 [0] 3 7 4 3 4 2" xfId="21604" xr:uid="{00000000-0005-0000-0000-0000B85C0000}"/>
    <cellStyle name="쉼표 [0] 3 7 4 3 4 2 2" xfId="21605" xr:uid="{00000000-0005-0000-0000-0000B95C0000}"/>
    <cellStyle name="쉼표 [0] 3 7 4 3 4 2 2 2" xfId="21606" xr:uid="{00000000-0005-0000-0000-0000BA5C0000}"/>
    <cellStyle name="쉼표 [0] 3 7 4 3 4 2 3" xfId="21607" xr:uid="{00000000-0005-0000-0000-0000BB5C0000}"/>
    <cellStyle name="쉼표 [0] 3 7 4 3 4 3" xfId="21608" xr:uid="{00000000-0005-0000-0000-0000BC5C0000}"/>
    <cellStyle name="쉼표 [0] 3 7 4 3 4 3 2" xfId="21609" xr:uid="{00000000-0005-0000-0000-0000BD5C0000}"/>
    <cellStyle name="쉼표 [0] 3 7 4 3 4 3 2 2" xfId="21610" xr:uid="{00000000-0005-0000-0000-0000BE5C0000}"/>
    <cellStyle name="쉼표 [0] 3 7 4 3 4 3 3" xfId="21611" xr:uid="{00000000-0005-0000-0000-0000BF5C0000}"/>
    <cellStyle name="쉼표 [0] 3 7 4 3 4 4" xfId="21612" xr:uid="{00000000-0005-0000-0000-0000C05C0000}"/>
    <cellStyle name="쉼표 [0] 3 7 4 3 4 4 2" xfId="21613" xr:uid="{00000000-0005-0000-0000-0000C15C0000}"/>
    <cellStyle name="쉼표 [0] 3 7 4 3 4 5" xfId="21614" xr:uid="{00000000-0005-0000-0000-0000C25C0000}"/>
    <cellStyle name="쉼표 [0] 3 7 4 3 5" xfId="21615" xr:uid="{00000000-0005-0000-0000-0000C35C0000}"/>
    <cellStyle name="쉼표 [0] 3 7 4 3 5 2" xfId="21616" xr:uid="{00000000-0005-0000-0000-0000C45C0000}"/>
    <cellStyle name="쉼표 [0] 3 7 4 3 5 2 2" xfId="21617" xr:uid="{00000000-0005-0000-0000-0000C55C0000}"/>
    <cellStyle name="쉼표 [0] 3 7 4 3 5 3" xfId="21618" xr:uid="{00000000-0005-0000-0000-0000C65C0000}"/>
    <cellStyle name="쉼표 [0] 3 7 4 3 6" xfId="21619" xr:uid="{00000000-0005-0000-0000-0000C75C0000}"/>
    <cellStyle name="쉼표 [0] 3 7 4 3 6 2" xfId="21620" xr:uid="{00000000-0005-0000-0000-0000C85C0000}"/>
    <cellStyle name="쉼표 [0] 3 7 4 3 6 2 2" xfId="21621" xr:uid="{00000000-0005-0000-0000-0000C95C0000}"/>
    <cellStyle name="쉼표 [0] 3 7 4 3 6 3" xfId="21622" xr:uid="{00000000-0005-0000-0000-0000CA5C0000}"/>
    <cellStyle name="쉼표 [0] 3 7 4 3 7" xfId="21623" xr:uid="{00000000-0005-0000-0000-0000CB5C0000}"/>
    <cellStyle name="쉼표 [0] 3 7 4 3 7 2" xfId="21624" xr:uid="{00000000-0005-0000-0000-0000CC5C0000}"/>
    <cellStyle name="쉼표 [0] 3 7 4 3 8" xfId="21625" xr:uid="{00000000-0005-0000-0000-0000CD5C0000}"/>
    <cellStyle name="쉼표 [0] 3 7 4 4" xfId="21626" xr:uid="{00000000-0005-0000-0000-0000CE5C0000}"/>
    <cellStyle name="쉼표 [0] 3 7 4 4 2" xfId="21627" xr:uid="{00000000-0005-0000-0000-0000CF5C0000}"/>
    <cellStyle name="쉼표 [0] 3 7 4 4 2 2" xfId="21628" xr:uid="{00000000-0005-0000-0000-0000D05C0000}"/>
    <cellStyle name="쉼표 [0] 3 7 4 4 2 2 2" xfId="21629" xr:uid="{00000000-0005-0000-0000-0000D15C0000}"/>
    <cellStyle name="쉼표 [0] 3 7 4 4 2 2 2 2" xfId="21630" xr:uid="{00000000-0005-0000-0000-0000D25C0000}"/>
    <cellStyle name="쉼표 [0] 3 7 4 4 2 2 3" xfId="21631" xr:uid="{00000000-0005-0000-0000-0000D35C0000}"/>
    <cellStyle name="쉼표 [0] 3 7 4 4 2 3" xfId="21632" xr:uid="{00000000-0005-0000-0000-0000D45C0000}"/>
    <cellStyle name="쉼표 [0] 3 7 4 4 2 3 2" xfId="21633" xr:uid="{00000000-0005-0000-0000-0000D55C0000}"/>
    <cellStyle name="쉼표 [0] 3 7 4 4 2 3 2 2" xfId="21634" xr:uid="{00000000-0005-0000-0000-0000D65C0000}"/>
    <cellStyle name="쉼표 [0] 3 7 4 4 2 3 3" xfId="21635" xr:uid="{00000000-0005-0000-0000-0000D75C0000}"/>
    <cellStyle name="쉼표 [0] 3 7 4 4 2 4" xfId="21636" xr:uid="{00000000-0005-0000-0000-0000D85C0000}"/>
    <cellStyle name="쉼표 [0] 3 7 4 4 2 4 2" xfId="21637" xr:uid="{00000000-0005-0000-0000-0000D95C0000}"/>
    <cellStyle name="쉼표 [0] 3 7 4 4 2 5" xfId="21638" xr:uid="{00000000-0005-0000-0000-0000DA5C0000}"/>
    <cellStyle name="쉼표 [0] 3 7 4 4 3" xfId="21639" xr:uid="{00000000-0005-0000-0000-0000DB5C0000}"/>
    <cellStyle name="쉼표 [0] 3 7 4 4 3 2" xfId="21640" xr:uid="{00000000-0005-0000-0000-0000DC5C0000}"/>
    <cellStyle name="쉼표 [0] 3 7 4 4 3 2 2" xfId="21641" xr:uid="{00000000-0005-0000-0000-0000DD5C0000}"/>
    <cellStyle name="쉼표 [0] 3 7 4 4 3 3" xfId="21642" xr:uid="{00000000-0005-0000-0000-0000DE5C0000}"/>
    <cellStyle name="쉼표 [0] 3 7 4 4 4" xfId="21643" xr:uid="{00000000-0005-0000-0000-0000DF5C0000}"/>
    <cellStyle name="쉼표 [0] 3 7 4 4 4 2" xfId="21644" xr:uid="{00000000-0005-0000-0000-0000E05C0000}"/>
    <cellStyle name="쉼표 [0] 3 7 4 4 4 2 2" xfId="21645" xr:uid="{00000000-0005-0000-0000-0000E15C0000}"/>
    <cellStyle name="쉼표 [0] 3 7 4 4 4 3" xfId="21646" xr:uid="{00000000-0005-0000-0000-0000E25C0000}"/>
    <cellStyle name="쉼표 [0] 3 7 4 4 5" xfId="21647" xr:uid="{00000000-0005-0000-0000-0000E35C0000}"/>
    <cellStyle name="쉼표 [0] 3 7 4 4 5 2" xfId="21648" xr:uid="{00000000-0005-0000-0000-0000E45C0000}"/>
    <cellStyle name="쉼표 [0] 3 7 4 4 6" xfId="21649" xr:uid="{00000000-0005-0000-0000-0000E55C0000}"/>
    <cellStyle name="쉼표 [0] 3 7 4 5" xfId="21650" xr:uid="{00000000-0005-0000-0000-0000E65C0000}"/>
    <cellStyle name="쉼표 [0] 3 7 4 5 2" xfId="21651" xr:uid="{00000000-0005-0000-0000-0000E75C0000}"/>
    <cellStyle name="쉼표 [0] 3 7 4 5 2 2" xfId="21652" xr:uid="{00000000-0005-0000-0000-0000E85C0000}"/>
    <cellStyle name="쉼표 [0] 3 7 4 5 2 2 2" xfId="21653" xr:uid="{00000000-0005-0000-0000-0000E95C0000}"/>
    <cellStyle name="쉼표 [0] 3 7 4 5 2 3" xfId="21654" xr:uid="{00000000-0005-0000-0000-0000EA5C0000}"/>
    <cellStyle name="쉼표 [0] 3 7 4 5 3" xfId="21655" xr:uid="{00000000-0005-0000-0000-0000EB5C0000}"/>
    <cellStyle name="쉼표 [0] 3 7 4 5 3 2" xfId="21656" xr:uid="{00000000-0005-0000-0000-0000EC5C0000}"/>
    <cellStyle name="쉼표 [0] 3 7 4 5 3 2 2" xfId="21657" xr:uid="{00000000-0005-0000-0000-0000ED5C0000}"/>
    <cellStyle name="쉼표 [0] 3 7 4 5 3 3" xfId="21658" xr:uid="{00000000-0005-0000-0000-0000EE5C0000}"/>
    <cellStyle name="쉼표 [0] 3 7 4 5 4" xfId="21659" xr:uid="{00000000-0005-0000-0000-0000EF5C0000}"/>
    <cellStyle name="쉼표 [0] 3 7 4 5 4 2" xfId="21660" xr:uid="{00000000-0005-0000-0000-0000F05C0000}"/>
    <cellStyle name="쉼표 [0] 3 7 4 5 5" xfId="21661" xr:uid="{00000000-0005-0000-0000-0000F15C0000}"/>
    <cellStyle name="쉼표 [0] 3 7 4 6" xfId="21662" xr:uid="{00000000-0005-0000-0000-0000F25C0000}"/>
    <cellStyle name="쉼표 [0] 3 7 4 6 2" xfId="21663" xr:uid="{00000000-0005-0000-0000-0000F35C0000}"/>
    <cellStyle name="쉼표 [0] 3 7 4 6 2 2" xfId="21664" xr:uid="{00000000-0005-0000-0000-0000F45C0000}"/>
    <cellStyle name="쉼표 [0] 3 7 4 6 2 2 2" xfId="21665" xr:uid="{00000000-0005-0000-0000-0000F55C0000}"/>
    <cellStyle name="쉼표 [0] 3 7 4 6 2 3" xfId="21666" xr:uid="{00000000-0005-0000-0000-0000F65C0000}"/>
    <cellStyle name="쉼표 [0] 3 7 4 6 3" xfId="21667" xr:uid="{00000000-0005-0000-0000-0000F75C0000}"/>
    <cellStyle name="쉼표 [0] 3 7 4 6 3 2" xfId="21668" xr:uid="{00000000-0005-0000-0000-0000F85C0000}"/>
    <cellStyle name="쉼표 [0] 3 7 4 6 3 2 2" xfId="21669" xr:uid="{00000000-0005-0000-0000-0000F95C0000}"/>
    <cellStyle name="쉼표 [0] 3 7 4 6 3 3" xfId="21670" xr:uid="{00000000-0005-0000-0000-0000FA5C0000}"/>
    <cellStyle name="쉼표 [0] 3 7 4 6 4" xfId="21671" xr:uid="{00000000-0005-0000-0000-0000FB5C0000}"/>
    <cellStyle name="쉼표 [0] 3 7 4 6 4 2" xfId="21672" xr:uid="{00000000-0005-0000-0000-0000FC5C0000}"/>
    <cellStyle name="쉼표 [0] 3 7 4 6 5" xfId="21673" xr:uid="{00000000-0005-0000-0000-0000FD5C0000}"/>
    <cellStyle name="쉼표 [0] 3 7 4 7" xfId="21674" xr:uid="{00000000-0005-0000-0000-0000FE5C0000}"/>
    <cellStyle name="쉼표 [0] 3 7 4 7 2" xfId="21675" xr:uid="{00000000-0005-0000-0000-0000FF5C0000}"/>
    <cellStyle name="쉼표 [0] 3 7 4 7 2 2" xfId="21676" xr:uid="{00000000-0005-0000-0000-0000005D0000}"/>
    <cellStyle name="쉼표 [0] 3 7 4 7 3" xfId="21677" xr:uid="{00000000-0005-0000-0000-0000015D0000}"/>
    <cellStyle name="쉼표 [0] 3 7 4 8" xfId="21678" xr:uid="{00000000-0005-0000-0000-0000025D0000}"/>
    <cellStyle name="쉼표 [0] 3 7 4 8 2" xfId="21679" xr:uid="{00000000-0005-0000-0000-0000035D0000}"/>
    <cellStyle name="쉼표 [0] 3 7 4 8 2 2" xfId="21680" xr:uid="{00000000-0005-0000-0000-0000045D0000}"/>
    <cellStyle name="쉼표 [0] 3 7 4 8 3" xfId="21681" xr:uid="{00000000-0005-0000-0000-0000055D0000}"/>
    <cellStyle name="쉼표 [0] 3 7 4 9" xfId="21682" xr:uid="{00000000-0005-0000-0000-0000065D0000}"/>
    <cellStyle name="쉼표 [0] 3 7 4 9 2" xfId="21683" xr:uid="{00000000-0005-0000-0000-0000075D0000}"/>
    <cellStyle name="쉼표 [0] 3 7 5" xfId="21684" xr:uid="{00000000-0005-0000-0000-0000085D0000}"/>
    <cellStyle name="쉼표 [0] 3 7 5 2" xfId="21685" xr:uid="{00000000-0005-0000-0000-0000095D0000}"/>
    <cellStyle name="쉼표 [0] 3 7 5 2 2" xfId="21686" xr:uid="{00000000-0005-0000-0000-00000A5D0000}"/>
    <cellStyle name="쉼표 [0] 3 7 5 2 2 2" xfId="21687" xr:uid="{00000000-0005-0000-0000-00000B5D0000}"/>
    <cellStyle name="쉼표 [0] 3 7 5 2 2 2 2" xfId="21688" xr:uid="{00000000-0005-0000-0000-00000C5D0000}"/>
    <cellStyle name="쉼표 [0] 3 7 5 2 2 2 2 2" xfId="21689" xr:uid="{00000000-0005-0000-0000-00000D5D0000}"/>
    <cellStyle name="쉼표 [0] 3 7 5 2 2 2 3" xfId="21690" xr:uid="{00000000-0005-0000-0000-00000E5D0000}"/>
    <cellStyle name="쉼표 [0] 3 7 5 2 2 3" xfId="21691" xr:uid="{00000000-0005-0000-0000-00000F5D0000}"/>
    <cellStyle name="쉼표 [0] 3 7 5 2 2 3 2" xfId="21692" xr:uid="{00000000-0005-0000-0000-0000105D0000}"/>
    <cellStyle name="쉼표 [0] 3 7 5 2 2 3 2 2" xfId="21693" xr:uid="{00000000-0005-0000-0000-0000115D0000}"/>
    <cellStyle name="쉼표 [0] 3 7 5 2 2 3 3" xfId="21694" xr:uid="{00000000-0005-0000-0000-0000125D0000}"/>
    <cellStyle name="쉼표 [0] 3 7 5 2 2 4" xfId="21695" xr:uid="{00000000-0005-0000-0000-0000135D0000}"/>
    <cellStyle name="쉼표 [0] 3 7 5 2 2 4 2" xfId="21696" xr:uid="{00000000-0005-0000-0000-0000145D0000}"/>
    <cellStyle name="쉼표 [0] 3 7 5 2 2 5" xfId="21697" xr:uid="{00000000-0005-0000-0000-0000155D0000}"/>
    <cellStyle name="쉼표 [0] 3 7 5 2 3" xfId="21698" xr:uid="{00000000-0005-0000-0000-0000165D0000}"/>
    <cellStyle name="쉼표 [0] 3 7 5 2 3 2" xfId="21699" xr:uid="{00000000-0005-0000-0000-0000175D0000}"/>
    <cellStyle name="쉼표 [0] 3 7 5 2 3 2 2" xfId="21700" xr:uid="{00000000-0005-0000-0000-0000185D0000}"/>
    <cellStyle name="쉼표 [0] 3 7 5 2 3 3" xfId="21701" xr:uid="{00000000-0005-0000-0000-0000195D0000}"/>
    <cellStyle name="쉼표 [0] 3 7 5 2 4" xfId="21702" xr:uid="{00000000-0005-0000-0000-00001A5D0000}"/>
    <cellStyle name="쉼표 [0] 3 7 5 2 4 2" xfId="21703" xr:uid="{00000000-0005-0000-0000-00001B5D0000}"/>
    <cellStyle name="쉼표 [0] 3 7 5 2 4 2 2" xfId="21704" xr:uid="{00000000-0005-0000-0000-00001C5D0000}"/>
    <cellStyle name="쉼표 [0] 3 7 5 2 4 3" xfId="21705" xr:uid="{00000000-0005-0000-0000-00001D5D0000}"/>
    <cellStyle name="쉼표 [0] 3 7 5 2 5" xfId="21706" xr:uid="{00000000-0005-0000-0000-00001E5D0000}"/>
    <cellStyle name="쉼표 [0] 3 7 5 2 5 2" xfId="21707" xr:uid="{00000000-0005-0000-0000-00001F5D0000}"/>
    <cellStyle name="쉼표 [0] 3 7 5 2 6" xfId="21708" xr:uid="{00000000-0005-0000-0000-0000205D0000}"/>
    <cellStyle name="쉼표 [0] 3 7 5 3" xfId="21709" xr:uid="{00000000-0005-0000-0000-0000215D0000}"/>
    <cellStyle name="쉼표 [0] 3 7 5 3 2" xfId="21710" xr:uid="{00000000-0005-0000-0000-0000225D0000}"/>
    <cellStyle name="쉼표 [0] 3 7 5 3 2 2" xfId="21711" xr:uid="{00000000-0005-0000-0000-0000235D0000}"/>
    <cellStyle name="쉼표 [0] 3 7 5 3 2 2 2" xfId="21712" xr:uid="{00000000-0005-0000-0000-0000245D0000}"/>
    <cellStyle name="쉼표 [0] 3 7 5 3 2 3" xfId="21713" xr:uid="{00000000-0005-0000-0000-0000255D0000}"/>
    <cellStyle name="쉼표 [0] 3 7 5 3 3" xfId="21714" xr:uid="{00000000-0005-0000-0000-0000265D0000}"/>
    <cellStyle name="쉼표 [0] 3 7 5 3 3 2" xfId="21715" xr:uid="{00000000-0005-0000-0000-0000275D0000}"/>
    <cellStyle name="쉼표 [0] 3 7 5 3 3 2 2" xfId="21716" xr:uid="{00000000-0005-0000-0000-0000285D0000}"/>
    <cellStyle name="쉼표 [0] 3 7 5 3 3 3" xfId="21717" xr:uid="{00000000-0005-0000-0000-0000295D0000}"/>
    <cellStyle name="쉼표 [0] 3 7 5 3 4" xfId="21718" xr:uid="{00000000-0005-0000-0000-00002A5D0000}"/>
    <cellStyle name="쉼표 [0] 3 7 5 3 4 2" xfId="21719" xr:uid="{00000000-0005-0000-0000-00002B5D0000}"/>
    <cellStyle name="쉼표 [0] 3 7 5 3 5" xfId="21720" xr:uid="{00000000-0005-0000-0000-00002C5D0000}"/>
    <cellStyle name="쉼표 [0] 3 7 5 4" xfId="21721" xr:uid="{00000000-0005-0000-0000-00002D5D0000}"/>
    <cellStyle name="쉼표 [0] 3 7 5 4 2" xfId="21722" xr:uid="{00000000-0005-0000-0000-00002E5D0000}"/>
    <cellStyle name="쉼표 [0] 3 7 5 4 2 2" xfId="21723" xr:uid="{00000000-0005-0000-0000-00002F5D0000}"/>
    <cellStyle name="쉼표 [0] 3 7 5 4 2 2 2" xfId="21724" xr:uid="{00000000-0005-0000-0000-0000305D0000}"/>
    <cellStyle name="쉼표 [0] 3 7 5 4 2 3" xfId="21725" xr:uid="{00000000-0005-0000-0000-0000315D0000}"/>
    <cellStyle name="쉼표 [0] 3 7 5 4 3" xfId="21726" xr:uid="{00000000-0005-0000-0000-0000325D0000}"/>
    <cellStyle name="쉼표 [0] 3 7 5 4 3 2" xfId="21727" xr:uid="{00000000-0005-0000-0000-0000335D0000}"/>
    <cellStyle name="쉼표 [0] 3 7 5 4 3 2 2" xfId="21728" xr:uid="{00000000-0005-0000-0000-0000345D0000}"/>
    <cellStyle name="쉼표 [0] 3 7 5 4 3 3" xfId="21729" xr:uid="{00000000-0005-0000-0000-0000355D0000}"/>
    <cellStyle name="쉼표 [0] 3 7 5 4 4" xfId="21730" xr:uid="{00000000-0005-0000-0000-0000365D0000}"/>
    <cellStyle name="쉼표 [0] 3 7 5 4 4 2" xfId="21731" xr:uid="{00000000-0005-0000-0000-0000375D0000}"/>
    <cellStyle name="쉼표 [0] 3 7 5 4 5" xfId="21732" xr:uid="{00000000-0005-0000-0000-0000385D0000}"/>
    <cellStyle name="쉼표 [0] 3 7 5 5" xfId="21733" xr:uid="{00000000-0005-0000-0000-0000395D0000}"/>
    <cellStyle name="쉼표 [0] 3 7 5 5 2" xfId="21734" xr:uid="{00000000-0005-0000-0000-00003A5D0000}"/>
    <cellStyle name="쉼표 [0] 3 7 5 5 2 2" xfId="21735" xr:uid="{00000000-0005-0000-0000-00003B5D0000}"/>
    <cellStyle name="쉼표 [0] 3 7 5 5 3" xfId="21736" xr:uid="{00000000-0005-0000-0000-00003C5D0000}"/>
    <cellStyle name="쉼표 [0] 3 7 5 6" xfId="21737" xr:uid="{00000000-0005-0000-0000-00003D5D0000}"/>
    <cellStyle name="쉼표 [0] 3 7 5 6 2" xfId="21738" xr:uid="{00000000-0005-0000-0000-00003E5D0000}"/>
    <cellStyle name="쉼표 [0] 3 7 5 6 2 2" xfId="21739" xr:uid="{00000000-0005-0000-0000-00003F5D0000}"/>
    <cellStyle name="쉼표 [0] 3 7 5 6 3" xfId="21740" xr:uid="{00000000-0005-0000-0000-0000405D0000}"/>
    <cellStyle name="쉼표 [0] 3 7 5 7" xfId="21741" xr:uid="{00000000-0005-0000-0000-0000415D0000}"/>
    <cellStyle name="쉼표 [0] 3 7 5 7 2" xfId="21742" xr:uid="{00000000-0005-0000-0000-0000425D0000}"/>
    <cellStyle name="쉼표 [0] 3 7 5 8" xfId="21743" xr:uid="{00000000-0005-0000-0000-0000435D0000}"/>
    <cellStyle name="쉼표 [0] 3 7 6" xfId="21744" xr:uid="{00000000-0005-0000-0000-0000445D0000}"/>
    <cellStyle name="쉼표 [0] 3 7 6 2" xfId="21745" xr:uid="{00000000-0005-0000-0000-0000455D0000}"/>
    <cellStyle name="쉼표 [0] 3 7 6 2 2" xfId="21746" xr:uid="{00000000-0005-0000-0000-0000465D0000}"/>
    <cellStyle name="쉼표 [0] 3 7 6 2 2 2" xfId="21747" xr:uid="{00000000-0005-0000-0000-0000475D0000}"/>
    <cellStyle name="쉼표 [0] 3 7 6 2 2 2 2" xfId="21748" xr:uid="{00000000-0005-0000-0000-0000485D0000}"/>
    <cellStyle name="쉼표 [0] 3 7 6 2 2 2 2 2" xfId="21749" xr:uid="{00000000-0005-0000-0000-0000495D0000}"/>
    <cellStyle name="쉼표 [0] 3 7 6 2 2 2 3" xfId="21750" xr:uid="{00000000-0005-0000-0000-00004A5D0000}"/>
    <cellStyle name="쉼표 [0] 3 7 6 2 2 3" xfId="21751" xr:uid="{00000000-0005-0000-0000-00004B5D0000}"/>
    <cellStyle name="쉼표 [0] 3 7 6 2 2 3 2" xfId="21752" xr:uid="{00000000-0005-0000-0000-00004C5D0000}"/>
    <cellStyle name="쉼표 [0] 3 7 6 2 2 3 2 2" xfId="21753" xr:uid="{00000000-0005-0000-0000-00004D5D0000}"/>
    <cellStyle name="쉼표 [0] 3 7 6 2 2 3 3" xfId="21754" xr:uid="{00000000-0005-0000-0000-00004E5D0000}"/>
    <cellStyle name="쉼표 [0] 3 7 6 2 2 4" xfId="21755" xr:uid="{00000000-0005-0000-0000-00004F5D0000}"/>
    <cellStyle name="쉼표 [0] 3 7 6 2 2 4 2" xfId="21756" xr:uid="{00000000-0005-0000-0000-0000505D0000}"/>
    <cellStyle name="쉼표 [0] 3 7 6 2 2 5" xfId="21757" xr:uid="{00000000-0005-0000-0000-0000515D0000}"/>
    <cellStyle name="쉼표 [0] 3 7 6 2 3" xfId="21758" xr:uid="{00000000-0005-0000-0000-0000525D0000}"/>
    <cellStyle name="쉼표 [0] 3 7 6 2 3 2" xfId="21759" xr:uid="{00000000-0005-0000-0000-0000535D0000}"/>
    <cellStyle name="쉼표 [0] 3 7 6 2 3 2 2" xfId="21760" xr:uid="{00000000-0005-0000-0000-0000545D0000}"/>
    <cellStyle name="쉼표 [0] 3 7 6 2 3 3" xfId="21761" xr:uid="{00000000-0005-0000-0000-0000555D0000}"/>
    <cellStyle name="쉼표 [0] 3 7 6 2 4" xfId="21762" xr:uid="{00000000-0005-0000-0000-0000565D0000}"/>
    <cellStyle name="쉼표 [0] 3 7 6 2 4 2" xfId="21763" xr:uid="{00000000-0005-0000-0000-0000575D0000}"/>
    <cellStyle name="쉼표 [0] 3 7 6 2 4 2 2" xfId="21764" xr:uid="{00000000-0005-0000-0000-0000585D0000}"/>
    <cellStyle name="쉼표 [0] 3 7 6 2 4 3" xfId="21765" xr:uid="{00000000-0005-0000-0000-0000595D0000}"/>
    <cellStyle name="쉼표 [0] 3 7 6 2 5" xfId="21766" xr:uid="{00000000-0005-0000-0000-00005A5D0000}"/>
    <cellStyle name="쉼표 [0] 3 7 6 2 5 2" xfId="21767" xr:uid="{00000000-0005-0000-0000-00005B5D0000}"/>
    <cellStyle name="쉼표 [0] 3 7 6 2 6" xfId="21768" xr:uid="{00000000-0005-0000-0000-00005C5D0000}"/>
    <cellStyle name="쉼표 [0] 3 7 6 3" xfId="21769" xr:uid="{00000000-0005-0000-0000-00005D5D0000}"/>
    <cellStyle name="쉼표 [0] 3 7 6 3 2" xfId="21770" xr:uid="{00000000-0005-0000-0000-00005E5D0000}"/>
    <cellStyle name="쉼표 [0] 3 7 6 3 2 2" xfId="21771" xr:uid="{00000000-0005-0000-0000-00005F5D0000}"/>
    <cellStyle name="쉼표 [0] 3 7 6 3 2 2 2" xfId="21772" xr:uid="{00000000-0005-0000-0000-0000605D0000}"/>
    <cellStyle name="쉼표 [0] 3 7 6 3 2 3" xfId="21773" xr:uid="{00000000-0005-0000-0000-0000615D0000}"/>
    <cellStyle name="쉼표 [0] 3 7 6 3 3" xfId="21774" xr:uid="{00000000-0005-0000-0000-0000625D0000}"/>
    <cellStyle name="쉼표 [0] 3 7 6 3 3 2" xfId="21775" xr:uid="{00000000-0005-0000-0000-0000635D0000}"/>
    <cellStyle name="쉼표 [0] 3 7 6 3 3 2 2" xfId="21776" xr:uid="{00000000-0005-0000-0000-0000645D0000}"/>
    <cellStyle name="쉼표 [0] 3 7 6 3 3 3" xfId="21777" xr:uid="{00000000-0005-0000-0000-0000655D0000}"/>
    <cellStyle name="쉼표 [0] 3 7 6 3 4" xfId="21778" xr:uid="{00000000-0005-0000-0000-0000665D0000}"/>
    <cellStyle name="쉼표 [0] 3 7 6 3 4 2" xfId="21779" xr:uid="{00000000-0005-0000-0000-0000675D0000}"/>
    <cellStyle name="쉼표 [0] 3 7 6 3 5" xfId="21780" xr:uid="{00000000-0005-0000-0000-0000685D0000}"/>
    <cellStyle name="쉼표 [0] 3 7 6 4" xfId="21781" xr:uid="{00000000-0005-0000-0000-0000695D0000}"/>
    <cellStyle name="쉼표 [0] 3 7 6 4 2" xfId="21782" xr:uid="{00000000-0005-0000-0000-00006A5D0000}"/>
    <cellStyle name="쉼표 [0] 3 7 6 4 2 2" xfId="21783" xr:uid="{00000000-0005-0000-0000-00006B5D0000}"/>
    <cellStyle name="쉼표 [0] 3 7 6 4 2 2 2" xfId="21784" xr:uid="{00000000-0005-0000-0000-00006C5D0000}"/>
    <cellStyle name="쉼표 [0] 3 7 6 4 2 3" xfId="21785" xr:uid="{00000000-0005-0000-0000-00006D5D0000}"/>
    <cellStyle name="쉼표 [0] 3 7 6 4 3" xfId="21786" xr:uid="{00000000-0005-0000-0000-00006E5D0000}"/>
    <cellStyle name="쉼표 [0] 3 7 6 4 3 2" xfId="21787" xr:uid="{00000000-0005-0000-0000-00006F5D0000}"/>
    <cellStyle name="쉼표 [0] 3 7 6 4 3 2 2" xfId="21788" xr:uid="{00000000-0005-0000-0000-0000705D0000}"/>
    <cellStyle name="쉼표 [0] 3 7 6 4 3 3" xfId="21789" xr:uid="{00000000-0005-0000-0000-0000715D0000}"/>
    <cellStyle name="쉼표 [0] 3 7 6 4 4" xfId="21790" xr:uid="{00000000-0005-0000-0000-0000725D0000}"/>
    <cellStyle name="쉼표 [0] 3 7 6 4 4 2" xfId="21791" xr:uid="{00000000-0005-0000-0000-0000735D0000}"/>
    <cellStyle name="쉼표 [0] 3 7 6 4 5" xfId="21792" xr:uid="{00000000-0005-0000-0000-0000745D0000}"/>
    <cellStyle name="쉼표 [0] 3 7 6 5" xfId="21793" xr:uid="{00000000-0005-0000-0000-0000755D0000}"/>
    <cellStyle name="쉼표 [0] 3 7 6 5 2" xfId="21794" xr:uid="{00000000-0005-0000-0000-0000765D0000}"/>
    <cellStyle name="쉼표 [0] 3 7 6 5 2 2" xfId="21795" xr:uid="{00000000-0005-0000-0000-0000775D0000}"/>
    <cellStyle name="쉼표 [0] 3 7 6 5 3" xfId="21796" xr:uid="{00000000-0005-0000-0000-0000785D0000}"/>
    <cellStyle name="쉼표 [0] 3 7 6 6" xfId="21797" xr:uid="{00000000-0005-0000-0000-0000795D0000}"/>
    <cellStyle name="쉼표 [0] 3 7 6 6 2" xfId="21798" xr:uid="{00000000-0005-0000-0000-00007A5D0000}"/>
    <cellStyle name="쉼표 [0] 3 7 6 6 2 2" xfId="21799" xr:uid="{00000000-0005-0000-0000-00007B5D0000}"/>
    <cellStyle name="쉼표 [0] 3 7 6 6 3" xfId="21800" xr:uid="{00000000-0005-0000-0000-00007C5D0000}"/>
    <cellStyle name="쉼표 [0] 3 7 6 7" xfId="21801" xr:uid="{00000000-0005-0000-0000-00007D5D0000}"/>
    <cellStyle name="쉼표 [0] 3 7 6 7 2" xfId="21802" xr:uid="{00000000-0005-0000-0000-00007E5D0000}"/>
    <cellStyle name="쉼표 [0] 3 7 6 8" xfId="21803" xr:uid="{00000000-0005-0000-0000-00007F5D0000}"/>
    <cellStyle name="쉼표 [0] 3 7 7" xfId="21804" xr:uid="{00000000-0005-0000-0000-0000805D0000}"/>
    <cellStyle name="쉼표 [0] 3 7 7 2" xfId="21805" xr:uid="{00000000-0005-0000-0000-0000815D0000}"/>
    <cellStyle name="쉼표 [0] 3 7 7 2 2" xfId="21806" xr:uid="{00000000-0005-0000-0000-0000825D0000}"/>
    <cellStyle name="쉼표 [0] 3 7 7 2 2 2" xfId="21807" xr:uid="{00000000-0005-0000-0000-0000835D0000}"/>
    <cellStyle name="쉼표 [0] 3 7 7 2 2 2 2" xfId="21808" xr:uid="{00000000-0005-0000-0000-0000845D0000}"/>
    <cellStyle name="쉼표 [0] 3 7 7 2 2 3" xfId="21809" xr:uid="{00000000-0005-0000-0000-0000855D0000}"/>
    <cellStyle name="쉼표 [0] 3 7 7 2 3" xfId="21810" xr:uid="{00000000-0005-0000-0000-0000865D0000}"/>
    <cellStyle name="쉼표 [0] 3 7 7 2 3 2" xfId="21811" xr:uid="{00000000-0005-0000-0000-0000875D0000}"/>
    <cellStyle name="쉼표 [0] 3 7 7 2 3 2 2" xfId="21812" xr:uid="{00000000-0005-0000-0000-0000885D0000}"/>
    <cellStyle name="쉼표 [0] 3 7 7 2 3 3" xfId="21813" xr:uid="{00000000-0005-0000-0000-0000895D0000}"/>
    <cellStyle name="쉼표 [0] 3 7 7 2 4" xfId="21814" xr:uid="{00000000-0005-0000-0000-00008A5D0000}"/>
    <cellStyle name="쉼표 [0] 3 7 7 2 4 2" xfId="21815" xr:uid="{00000000-0005-0000-0000-00008B5D0000}"/>
    <cellStyle name="쉼표 [0] 3 7 7 2 5" xfId="21816" xr:uid="{00000000-0005-0000-0000-00008C5D0000}"/>
    <cellStyle name="쉼표 [0] 3 7 7 3" xfId="21817" xr:uid="{00000000-0005-0000-0000-00008D5D0000}"/>
    <cellStyle name="쉼표 [0] 3 7 7 3 2" xfId="21818" xr:uid="{00000000-0005-0000-0000-00008E5D0000}"/>
    <cellStyle name="쉼표 [0] 3 7 7 3 2 2" xfId="21819" xr:uid="{00000000-0005-0000-0000-00008F5D0000}"/>
    <cellStyle name="쉼표 [0] 3 7 7 3 3" xfId="21820" xr:uid="{00000000-0005-0000-0000-0000905D0000}"/>
    <cellStyle name="쉼표 [0] 3 7 7 4" xfId="21821" xr:uid="{00000000-0005-0000-0000-0000915D0000}"/>
    <cellStyle name="쉼표 [0] 3 7 7 4 2" xfId="21822" xr:uid="{00000000-0005-0000-0000-0000925D0000}"/>
    <cellStyle name="쉼표 [0] 3 7 7 4 2 2" xfId="21823" xr:uid="{00000000-0005-0000-0000-0000935D0000}"/>
    <cellStyle name="쉼표 [0] 3 7 7 4 3" xfId="21824" xr:uid="{00000000-0005-0000-0000-0000945D0000}"/>
    <cellStyle name="쉼표 [0] 3 7 7 5" xfId="21825" xr:uid="{00000000-0005-0000-0000-0000955D0000}"/>
    <cellStyle name="쉼표 [0] 3 7 7 5 2" xfId="21826" xr:uid="{00000000-0005-0000-0000-0000965D0000}"/>
    <cellStyle name="쉼표 [0] 3 7 7 6" xfId="21827" xr:uid="{00000000-0005-0000-0000-0000975D0000}"/>
    <cellStyle name="쉼표 [0] 3 7 8" xfId="21828" xr:uid="{00000000-0005-0000-0000-0000985D0000}"/>
    <cellStyle name="쉼표 [0] 3 7 8 2" xfId="21829" xr:uid="{00000000-0005-0000-0000-0000995D0000}"/>
    <cellStyle name="쉼표 [0] 3 7 8 2 2" xfId="21830" xr:uid="{00000000-0005-0000-0000-00009A5D0000}"/>
    <cellStyle name="쉼표 [0] 3 7 8 2 2 2" xfId="21831" xr:uid="{00000000-0005-0000-0000-00009B5D0000}"/>
    <cellStyle name="쉼표 [0] 3 7 8 2 3" xfId="21832" xr:uid="{00000000-0005-0000-0000-00009C5D0000}"/>
    <cellStyle name="쉼표 [0] 3 7 8 3" xfId="21833" xr:uid="{00000000-0005-0000-0000-00009D5D0000}"/>
    <cellStyle name="쉼표 [0] 3 7 8 3 2" xfId="21834" xr:uid="{00000000-0005-0000-0000-00009E5D0000}"/>
    <cellStyle name="쉼표 [0] 3 7 8 3 2 2" xfId="21835" xr:uid="{00000000-0005-0000-0000-00009F5D0000}"/>
    <cellStyle name="쉼표 [0] 3 7 8 3 3" xfId="21836" xr:uid="{00000000-0005-0000-0000-0000A05D0000}"/>
    <cellStyle name="쉼표 [0] 3 7 8 4" xfId="21837" xr:uid="{00000000-0005-0000-0000-0000A15D0000}"/>
    <cellStyle name="쉼표 [0] 3 7 8 4 2" xfId="21838" xr:uid="{00000000-0005-0000-0000-0000A25D0000}"/>
    <cellStyle name="쉼표 [0] 3 7 8 5" xfId="21839" xr:uid="{00000000-0005-0000-0000-0000A35D0000}"/>
    <cellStyle name="쉼표 [0] 3 7 9" xfId="21840" xr:uid="{00000000-0005-0000-0000-0000A45D0000}"/>
    <cellStyle name="쉼표 [0] 3 7 9 2" xfId="21841" xr:uid="{00000000-0005-0000-0000-0000A55D0000}"/>
    <cellStyle name="쉼표 [0] 3 7 9 2 2" xfId="21842" xr:uid="{00000000-0005-0000-0000-0000A65D0000}"/>
    <cellStyle name="쉼표 [0] 3 7 9 2 2 2" xfId="21843" xr:uid="{00000000-0005-0000-0000-0000A75D0000}"/>
    <cellStyle name="쉼표 [0] 3 7 9 2 3" xfId="21844" xr:uid="{00000000-0005-0000-0000-0000A85D0000}"/>
    <cellStyle name="쉼표 [0] 3 7 9 3" xfId="21845" xr:uid="{00000000-0005-0000-0000-0000A95D0000}"/>
    <cellStyle name="쉼표 [0] 3 7 9 3 2" xfId="21846" xr:uid="{00000000-0005-0000-0000-0000AA5D0000}"/>
    <cellStyle name="쉼표 [0] 3 7 9 3 2 2" xfId="21847" xr:uid="{00000000-0005-0000-0000-0000AB5D0000}"/>
    <cellStyle name="쉼표 [0] 3 7 9 3 3" xfId="21848" xr:uid="{00000000-0005-0000-0000-0000AC5D0000}"/>
    <cellStyle name="쉼표 [0] 3 7 9 4" xfId="21849" xr:uid="{00000000-0005-0000-0000-0000AD5D0000}"/>
    <cellStyle name="쉼표 [0] 3 7 9 4 2" xfId="21850" xr:uid="{00000000-0005-0000-0000-0000AE5D0000}"/>
    <cellStyle name="쉼표 [0] 3 7 9 5" xfId="21851" xr:uid="{00000000-0005-0000-0000-0000AF5D0000}"/>
    <cellStyle name="쉼표 [0] 3 8" xfId="21852" xr:uid="{00000000-0005-0000-0000-0000B05D0000}"/>
    <cellStyle name="쉼표 [0] 3 8 10" xfId="21853" xr:uid="{00000000-0005-0000-0000-0000B15D0000}"/>
    <cellStyle name="쉼표 [0] 3 8 11" xfId="39775" xr:uid="{00000000-0005-0000-0000-0000B25D0000}"/>
    <cellStyle name="쉼표 [0] 3 8 2" xfId="21854" xr:uid="{00000000-0005-0000-0000-0000B35D0000}"/>
    <cellStyle name="쉼표 [0] 3 8 2 2" xfId="21855" xr:uid="{00000000-0005-0000-0000-0000B45D0000}"/>
    <cellStyle name="쉼표 [0] 3 8 2 2 2" xfId="21856" xr:uid="{00000000-0005-0000-0000-0000B55D0000}"/>
    <cellStyle name="쉼표 [0] 3 8 2 2 2 2" xfId="21857" xr:uid="{00000000-0005-0000-0000-0000B65D0000}"/>
    <cellStyle name="쉼표 [0] 3 8 2 2 2 2 2" xfId="21858" xr:uid="{00000000-0005-0000-0000-0000B75D0000}"/>
    <cellStyle name="쉼표 [0] 3 8 2 2 2 2 2 2" xfId="21859" xr:uid="{00000000-0005-0000-0000-0000B85D0000}"/>
    <cellStyle name="쉼표 [0] 3 8 2 2 2 2 3" xfId="21860" xr:uid="{00000000-0005-0000-0000-0000B95D0000}"/>
    <cellStyle name="쉼표 [0] 3 8 2 2 2 3" xfId="21861" xr:uid="{00000000-0005-0000-0000-0000BA5D0000}"/>
    <cellStyle name="쉼표 [0] 3 8 2 2 2 3 2" xfId="21862" xr:uid="{00000000-0005-0000-0000-0000BB5D0000}"/>
    <cellStyle name="쉼표 [0] 3 8 2 2 2 3 2 2" xfId="21863" xr:uid="{00000000-0005-0000-0000-0000BC5D0000}"/>
    <cellStyle name="쉼표 [0] 3 8 2 2 2 3 3" xfId="21864" xr:uid="{00000000-0005-0000-0000-0000BD5D0000}"/>
    <cellStyle name="쉼표 [0] 3 8 2 2 2 4" xfId="21865" xr:uid="{00000000-0005-0000-0000-0000BE5D0000}"/>
    <cellStyle name="쉼표 [0] 3 8 2 2 2 4 2" xfId="21866" xr:uid="{00000000-0005-0000-0000-0000BF5D0000}"/>
    <cellStyle name="쉼표 [0] 3 8 2 2 2 5" xfId="21867" xr:uid="{00000000-0005-0000-0000-0000C05D0000}"/>
    <cellStyle name="쉼표 [0] 3 8 2 2 3" xfId="21868" xr:uid="{00000000-0005-0000-0000-0000C15D0000}"/>
    <cellStyle name="쉼표 [0] 3 8 2 2 3 2" xfId="21869" xr:uid="{00000000-0005-0000-0000-0000C25D0000}"/>
    <cellStyle name="쉼표 [0] 3 8 2 2 3 2 2" xfId="21870" xr:uid="{00000000-0005-0000-0000-0000C35D0000}"/>
    <cellStyle name="쉼표 [0] 3 8 2 2 3 3" xfId="21871" xr:uid="{00000000-0005-0000-0000-0000C45D0000}"/>
    <cellStyle name="쉼표 [0] 3 8 2 2 4" xfId="21872" xr:uid="{00000000-0005-0000-0000-0000C55D0000}"/>
    <cellStyle name="쉼표 [0] 3 8 2 2 4 2" xfId="21873" xr:uid="{00000000-0005-0000-0000-0000C65D0000}"/>
    <cellStyle name="쉼표 [0] 3 8 2 2 4 2 2" xfId="21874" xr:uid="{00000000-0005-0000-0000-0000C75D0000}"/>
    <cellStyle name="쉼표 [0] 3 8 2 2 4 3" xfId="21875" xr:uid="{00000000-0005-0000-0000-0000C85D0000}"/>
    <cellStyle name="쉼표 [0] 3 8 2 2 5" xfId="21876" xr:uid="{00000000-0005-0000-0000-0000C95D0000}"/>
    <cellStyle name="쉼표 [0] 3 8 2 2 5 2" xfId="21877" xr:uid="{00000000-0005-0000-0000-0000CA5D0000}"/>
    <cellStyle name="쉼표 [0] 3 8 2 2 6" xfId="21878" xr:uid="{00000000-0005-0000-0000-0000CB5D0000}"/>
    <cellStyle name="쉼표 [0] 3 8 2 2 7" xfId="39776" xr:uid="{00000000-0005-0000-0000-0000CC5D0000}"/>
    <cellStyle name="쉼표 [0] 3 8 2 3" xfId="21879" xr:uid="{00000000-0005-0000-0000-0000CD5D0000}"/>
    <cellStyle name="쉼표 [0] 3 8 2 3 2" xfId="21880" xr:uid="{00000000-0005-0000-0000-0000CE5D0000}"/>
    <cellStyle name="쉼표 [0] 3 8 2 3 2 2" xfId="21881" xr:uid="{00000000-0005-0000-0000-0000CF5D0000}"/>
    <cellStyle name="쉼표 [0] 3 8 2 3 2 2 2" xfId="21882" xr:uid="{00000000-0005-0000-0000-0000D05D0000}"/>
    <cellStyle name="쉼표 [0] 3 8 2 3 2 3" xfId="21883" xr:uid="{00000000-0005-0000-0000-0000D15D0000}"/>
    <cellStyle name="쉼표 [0] 3 8 2 3 3" xfId="21884" xr:uid="{00000000-0005-0000-0000-0000D25D0000}"/>
    <cellStyle name="쉼표 [0] 3 8 2 3 3 2" xfId="21885" xr:uid="{00000000-0005-0000-0000-0000D35D0000}"/>
    <cellStyle name="쉼표 [0] 3 8 2 3 3 2 2" xfId="21886" xr:uid="{00000000-0005-0000-0000-0000D45D0000}"/>
    <cellStyle name="쉼표 [0] 3 8 2 3 3 3" xfId="21887" xr:uid="{00000000-0005-0000-0000-0000D55D0000}"/>
    <cellStyle name="쉼표 [0] 3 8 2 3 4" xfId="21888" xr:uid="{00000000-0005-0000-0000-0000D65D0000}"/>
    <cellStyle name="쉼표 [0] 3 8 2 3 4 2" xfId="21889" xr:uid="{00000000-0005-0000-0000-0000D75D0000}"/>
    <cellStyle name="쉼표 [0] 3 8 2 3 5" xfId="21890" xr:uid="{00000000-0005-0000-0000-0000D85D0000}"/>
    <cellStyle name="쉼표 [0] 3 8 2 4" xfId="21891" xr:uid="{00000000-0005-0000-0000-0000D95D0000}"/>
    <cellStyle name="쉼표 [0] 3 8 2 4 2" xfId="21892" xr:uid="{00000000-0005-0000-0000-0000DA5D0000}"/>
    <cellStyle name="쉼표 [0] 3 8 2 4 2 2" xfId="21893" xr:uid="{00000000-0005-0000-0000-0000DB5D0000}"/>
    <cellStyle name="쉼표 [0] 3 8 2 4 2 2 2" xfId="21894" xr:uid="{00000000-0005-0000-0000-0000DC5D0000}"/>
    <cellStyle name="쉼표 [0] 3 8 2 4 2 3" xfId="21895" xr:uid="{00000000-0005-0000-0000-0000DD5D0000}"/>
    <cellStyle name="쉼표 [0] 3 8 2 4 3" xfId="21896" xr:uid="{00000000-0005-0000-0000-0000DE5D0000}"/>
    <cellStyle name="쉼표 [0] 3 8 2 4 3 2" xfId="21897" xr:uid="{00000000-0005-0000-0000-0000DF5D0000}"/>
    <cellStyle name="쉼표 [0] 3 8 2 4 3 2 2" xfId="21898" xr:uid="{00000000-0005-0000-0000-0000E05D0000}"/>
    <cellStyle name="쉼표 [0] 3 8 2 4 3 3" xfId="21899" xr:uid="{00000000-0005-0000-0000-0000E15D0000}"/>
    <cellStyle name="쉼표 [0] 3 8 2 4 4" xfId="21900" xr:uid="{00000000-0005-0000-0000-0000E25D0000}"/>
    <cellStyle name="쉼표 [0] 3 8 2 4 4 2" xfId="21901" xr:uid="{00000000-0005-0000-0000-0000E35D0000}"/>
    <cellStyle name="쉼표 [0] 3 8 2 4 5" xfId="21902" xr:uid="{00000000-0005-0000-0000-0000E45D0000}"/>
    <cellStyle name="쉼표 [0] 3 8 2 5" xfId="21903" xr:uid="{00000000-0005-0000-0000-0000E55D0000}"/>
    <cellStyle name="쉼표 [0] 3 8 2 5 2" xfId="21904" xr:uid="{00000000-0005-0000-0000-0000E65D0000}"/>
    <cellStyle name="쉼표 [0] 3 8 2 5 2 2" xfId="21905" xr:uid="{00000000-0005-0000-0000-0000E75D0000}"/>
    <cellStyle name="쉼표 [0] 3 8 2 5 3" xfId="21906" xr:uid="{00000000-0005-0000-0000-0000E85D0000}"/>
    <cellStyle name="쉼표 [0] 3 8 2 6" xfId="21907" xr:uid="{00000000-0005-0000-0000-0000E95D0000}"/>
    <cellStyle name="쉼표 [0] 3 8 2 6 2" xfId="21908" xr:uid="{00000000-0005-0000-0000-0000EA5D0000}"/>
    <cellStyle name="쉼표 [0] 3 8 2 6 2 2" xfId="21909" xr:uid="{00000000-0005-0000-0000-0000EB5D0000}"/>
    <cellStyle name="쉼표 [0] 3 8 2 6 3" xfId="21910" xr:uid="{00000000-0005-0000-0000-0000EC5D0000}"/>
    <cellStyle name="쉼표 [0] 3 8 2 7" xfId="21911" xr:uid="{00000000-0005-0000-0000-0000ED5D0000}"/>
    <cellStyle name="쉼표 [0] 3 8 2 7 2" xfId="21912" xr:uid="{00000000-0005-0000-0000-0000EE5D0000}"/>
    <cellStyle name="쉼표 [0] 3 8 2 8" xfId="21913" xr:uid="{00000000-0005-0000-0000-0000EF5D0000}"/>
    <cellStyle name="쉼표 [0] 3 8 2 9" xfId="39777" xr:uid="{00000000-0005-0000-0000-0000F05D0000}"/>
    <cellStyle name="쉼표 [0] 3 8 3" xfId="21914" xr:uid="{00000000-0005-0000-0000-0000F15D0000}"/>
    <cellStyle name="쉼표 [0] 3 8 3 2" xfId="21915" xr:uid="{00000000-0005-0000-0000-0000F25D0000}"/>
    <cellStyle name="쉼표 [0] 3 8 3 2 2" xfId="21916" xr:uid="{00000000-0005-0000-0000-0000F35D0000}"/>
    <cellStyle name="쉼표 [0] 3 8 3 2 2 2" xfId="21917" xr:uid="{00000000-0005-0000-0000-0000F45D0000}"/>
    <cellStyle name="쉼표 [0] 3 8 3 2 2 2 2" xfId="21918" xr:uid="{00000000-0005-0000-0000-0000F55D0000}"/>
    <cellStyle name="쉼표 [0] 3 8 3 2 2 2 2 2" xfId="21919" xr:uid="{00000000-0005-0000-0000-0000F65D0000}"/>
    <cellStyle name="쉼표 [0] 3 8 3 2 2 2 3" xfId="21920" xr:uid="{00000000-0005-0000-0000-0000F75D0000}"/>
    <cellStyle name="쉼표 [0] 3 8 3 2 2 3" xfId="21921" xr:uid="{00000000-0005-0000-0000-0000F85D0000}"/>
    <cellStyle name="쉼표 [0] 3 8 3 2 2 3 2" xfId="21922" xr:uid="{00000000-0005-0000-0000-0000F95D0000}"/>
    <cellStyle name="쉼표 [0] 3 8 3 2 2 3 2 2" xfId="21923" xr:uid="{00000000-0005-0000-0000-0000FA5D0000}"/>
    <cellStyle name="쉼표 [0] 3 8 3 2 2 3 3" xfId="21924" xr:uid="{00000000-0005-0000-0000-0000FB5D0000}"/>
    <cellStyle name="쉼표 [0] 3 8 3 2 2 4" xfId="21925" xr:uid="{00000000-0005-0000-0000-0000FC5D0000}"/>
    <cellStyle name="쉼표 [0] 3 8 3 2 2 4 2" xfId="21926" xr:uid="{00000000-0005-0000-0000-0000FD5D0000}"/>
    <cellStyle name="쉼표 [0] 3 8 3 2 2 5" xfId="21927" xr:uid="{00000000-0005-0000-0000-0000FE5D0000}"/>
    <cellStyle name="쉼표 [0] 3 8 3 2 3" xfId="21928" xr:uid="{00000000-0005-0000-0000-0000FF5D0000}"/>
    <cellStyle name="쉼표 [0] 3 8 3 2 3 2" xfId="21929" xr:uid="{00000000-0005-0000-0000-0000005E0000}"/>
    <cellStyle name="쉼표 [0] 3 8 3 2 3 2 2" xfId="21930" xr:uid="{00000000-0005-0000-0000-0000015E0000}"/>
    <cellStyle name="쉼표 [0] 3 8 3 2 3 3" xfId="21931" xr:uid="{00000000-0005-0000-0000-0000025E0000}"/>
    <cellStyle name="쉼표 [0] 3 8 3 2 4" xfId="21932" xr:uid="{00000000-0005-0000-0000-0000035E0000}"/>
    <cellStyle name="쉼표 [0] 3 8 3 2 4 2" xfId="21933" xr:uid="{00000000-0005-0000-0000-0000045E0000}"/>
    <cellStyle name="쉼표 [0] 3 8 3 2 4 2 2" xfId="21934" xr:uid="{00000000-0005-0000-0000-0000055E0000}"/>
    <cellStyle name="쉼표 [0] 3 8 3 2 4 3" xfId="21935" xr:uid="{00000000-0005-0000-0000-0000065E0000}"/>
    <cellStyle name="쉼표 [0] 3 8 3 2 5" xfId="21936" xr:uid="{00000000-0005-0000-0000-0000075E0000}"/>
    <cellStyle name="쉼표 [0] 3 8 3 2 5 2" xfId="21937" xr:uid="{00000000-0005-0000-0000-0000085E0000}"/>
    <cellStyle name="쉼표 [0] 3 8 3 2 6" xfId="21938" xr:uid="{00000000-0005-0000-0000-0000095E0000}"/>
    <cellStyle name="쉼표 [0] 3 8 3 2 7" xfId="39778" xr:uid="{00000000-0005-0000-0000-00000A5E0000}"/>
    <cellStyle name="쉼표 [0] 3 8 3 3" xfId="21939" xr:uid="{00000000-0005-0000-0000-00000B5E0000}"/>
    <cellStyle name="쉼표 [0] 3 8 3 3 2" xfId="21940" xr:uid="{00000000-0005-0000-0000-00000C5E0000}"/>
    <cellStyle name="쉼표 [0] 3 8 3 3 2 2" xfId="21941" xr:uid="{00000000-0005-0000-0000-00000D5E0000}"/>
    <cellStyle name="쉼표 [0] 3 8 3 3 2 2 2" xfId="21942" xr:uid="{00000000-0005-0000-0000-00000E5E0000}"/>
    <cellStyle name="쉼표 [0] 3 8 3 3 2 3" xfId="21943" xr:uid="{00000000-0005-0000-0000-00000F5E0000}"/>
    <cellStyle name="쉼표 [0] 3 8 3 3 3" xfId="21944" xr:uid="{00000000-0005-0000-0000-0000105E0000}"/>
    <cellStyle name="쉼표 [0] 3 8 3 3 3 2" xfId="21945" xr:uid="{00000000-0005-0000-0000-0000115E0000}"/>
    <cellStyle name="쉼표 [0] 3 8 3 3 3 2 2" xfId="21946" xr:uid="{00000000-0005-0000-0000-0000125E0000}"/>
    <cellStyle name="쉼표 [0] 3 8 3 3 3 3" xfId="21947" xr:uid="{00000000-0005-0000-0000-0000135E0000}"/>
    <cellStyle name="쉼표 [0] 3 8 3 3 4" xfId="21948" xr:uid="{00000000-0005-0000-0000-0000145E0000}"/>
    <cellStyle name="쉼표 [0] 3 8 3 3 4 2" xfId="21949" xr:uid="{00000000-0005-0000-0000-0000155E0000}"/>
    <cellStyle name="쉼표 [0] 3 8 3 3 5" xfId="21950" xr:uid="{00000000-0005-0000-0000-0000165E0000}"/>
    <cellStyle name="쉼표 [0] 3 8 3 4" xfId="21951" xr:uid="{00000000-0005-0000-0000-0000175E0000}"/>
    <cellStyle name="쉼표 [0] 3 8 3 4 2" xfId="21952" xr:uid="{00000000-0005-0000-0000-0000185E0000}"/>
    <cellStyle name="쉼표 [0] 3 8 3 4 2 2" xfId="21953" xr:uid="{00000000-0005-0000-0000-0000195E0000}"/>
    <cellStyle name="쉼표 [0] 3 8 3 4 2 2 2" xfId="21954" xr:uid="{00000000-0005-0000-0000-00001A5E0000}"/>
    <cellStyle name="쉼표 [0] 3 8 3 4 2 3" xfId="21955" xr:uid="{00000000-0005-0000-0000-00001B5E0000}"/>
    <cellStyle name="쉼표 [0] 3 8 3 4 3" xfId="21956" xr:uid="{00000000-0005-0000-0000-00001C5E0000}"/>
    <cellStyle name="쉼표 [0] 3 8 3 4 3 2" xfId="21957" xr:uid="{00000000-0005-0000-0000-00001D5E0000}"/>
    <cellStyle name="쉼표 [0] 3 8 3 4 3 2 2" xfId="21958" xr:uid="{00000000-0005-0000-0000-00001E5E0000}"/>
    <cellStyle name="쉼표 [0] 3 8 3 4 3 3" xfId="21959" xr:uid="{00000000-0005-0000-0000-00001F5E0000}"/>
    <cellStyle name="쉼표 [0] 3 8 3 4 4" xfId="21960" xr:uid="{00000000-0005-0000-0000-0000205E0000}"/>
    <cellStyle name="쉼표 [0] 3 8 3 4 4 2" xfId="21961" xr:uid="{00000000-0005-0000-0000-0000215E0000}"/>
    <cellStyle name="쉼표 [0] 3 8 3 4 5" xfId="21962" xr:uid="{00000000-0005-0000-0000-0000225E0000}"/>
    <cellStyle name="쉼표 [0] 3 8 3 5" xfId="21963" xr:uid="{00000000-0005-0000-0000-0000235E0000}"/>
    <cellStyle name="쉼표 [0] 3 8 3 5 2" xfId="21964" xr:uid="{00000000-0005-0000-0000-0000245E0000}"/>
    <cellStyle name="쉼표 [0] 3 8 3 5 2 2" xfId="21965" xr:uid="{00000000-0005-0000-0000-0000255E0000}"/>
    <cellStyle name="쉼표 [0] 3 8 3 5 3" xfId="21966" xr:uid="{00000000-0005-0000-0000-0000265E0000}"/>
    <cellStyle name="쉼표 [0] 3 8 3 6" xfId="21967" xr:uid="{00000000-0005-0000-0000-0000275E0000}"/>
    <cellStyle name="쉼표 [0] 3 8 3 6 2" xfId="21968" xr:uid="{00000000-0005-0000-0000-0000285E0000}"/>
    <cellStyle name="쉼표 [0] 3 8 3 6 2 2" xfId="21969" xr:uid="{00000000-0005-0000-0000-0000295E0000}"/>
    <cellStyle name="쉼표 [0] 3 8 3 6 3" xfId="21970" xr:uid="{00000000-0005-0000-0000-00002A5E0000}"/>
    <cellStyle name="쉼표 [0] 3 8 3 7" xfId="21971" xr:uid="{00000000-0005-0000-0000-00002B5E0000}"/>
    <cellStyle name="쉼표 [0] 3 8 3 7 2" xfId="21972" xr:uid="{00000000-0005-0000-0000-00002C5E0000}"/>
    <cellStyle name="쉼표 [0] 3 8 3 8" xfId="21973" xr:uid="{00000000-0005-0000-0000-00002D5E0000}"/>
    <cellStyle name="쉼표 [0] 3 8 3 9" xfId="39779" xr:uid="{00000000-0005-0000-0000-00002E5E0000}"/>
    <cellStyle name="쉼표 [0] 3 8 4" xfId="21974" xr:uid="{00000000-0005-0000-0000-00002F5E0000}"/>
    <cellStyle name="쉼표 [0] 3 8 4 2" xfId="21975" xr:uid="{00000000-0005-0000-0000-0000305E0000}"/>
    <cellStyle name="쉼표 [0] 3 8 4 2 2" xfId="21976" xr:uid="{00000000-0005-0000-0000-0000315E0000}"/>
    <cellStyle name="쉼표 [0] 3 8 4 2 2 2" xfId="21977" xr:uid="{00000000-0005-0000-0000-0000325E0000}"/>
    <cellStyle name="쉼표 [0] 3 8 4 2 2 2 2" xfId="21978" xr:uid="{00000000-0005-0000-0000-0000335E0000}"/>
    <cellStyle name="쉼표 [0] 3 8 4 2 2 3" xfId="21979" xr:uid="{00000000-0005-0000-0000-0000345E0000}"/>
    <cellStyle name="쉼표 [0] 3 8 4 2 3" xfId="21980" xr:uid="{00000000-0005-0000-0000-0000355E0000}"/>
    <cellStyle name="쉼표 [0] 3 8 4 2 3 2" xfId="21981" xr:uid="{00000000-0005-0000-0000-0000365E0000}"/>
    <cellStyle name="쉼표 [0] 3 8 4 2 3 2 2" xfId="21982" xr:uid="{00000000-0005-0000-0000-0000375E0000}"/>
    <cellStyle name="쉼표 [0] 3 8 4 2 3 3" xfId="21983" xr:uid="{00000000-0005-0000-0000-0000385E0000}"/>
    <cellStyle name="쉼표 [0] 3 8 4 2 4" xfId="21984" xr:uid="{00000000-0005-0000-0000-0000395E0000}"/>
    <cellStyle name="쉼표 [0] 3 8 4 2 4 2" xfId="21985" xr:uid="{00000000-0005-0000-0000-00003A5E0000}"/>
    <cellStyle name="쉼표 [0] 3 8 4 2 5" xfId="21986" xr:uid="{00000000-0005-0000-0000-00003B5E0000}"/>
    <cellStyle name="쉼표 [0] 3 8 4 3" xfId="21987" xr:uid="{00000000-0005-0000-0000-00003C5E0000}"/>
    <cellStyle name="쉼표 [0] 3 8 4 3 2" xfId="21988" xr:uid="{00000000-0005-0000-0000-00003D5E0000}"/>
    <cellStyle name="쉼표 [0] 3 8 4 3 2 2" xfId="21989" xr:uid="{00000000-0005-0000-0000-00003E5E0000}"/>
    <cellStyle name="쉼표 [0] 3 8 4 3 3" xfId="21990" xr:uid="{00000000-0005-0000-0000-00003F5E0000}"/>
    <cellStyle name="쉼표 [0] 3 8 4 4" xfId="21991" xr:uid="{00000000-0005-0000-0000-0000405E0000}"/>
    <cellStyle name="쉼표 [0] 3 8 4 4 2" xfId="21992" xr:uid="{00000000-0005-0000-0000-0000415E0000}"/>
    <cellStyle name="쉼표 [0] 3 8 4 4 2 2" xfId="21993" xr:uid="{00000000-0005-0000-0000-0000425E0000}"/>
    <cellStyle name="쉼표 [0] 3 8 4 4 3" xfId="21994" xr:uid="{00000000-0005-0000-0000-0000435E0000}"/>
    <cellStyle name="쉼표 [0] 3 8 4 5" xfId="21995" xr:uid="{00000000-0005-0000-0000-0000445E0000}"/>
    <cellStyle name="쉼표 [0] 3 8 4 5 2" xfId="21996" xr:uid="{00000000-0005-0000-0000-0000455E0000}"/>
    <cellStyle name="쉼표 [0] 3 8 4 6" xfId="21997" xr:uid="{00000000-0005-0000-0000-0000465E0000}"/>
    <cellStyle name="쉼표 [0] 3 8 4 7" xfId="39780" xr:uid="{00000000-0005-0000-0000-0000475E0000}"/>
    <cellStyle name="쉼표 [0] 3 8 5" xfId="21998" xr:uid="{00000000-0005-0000-0000-0000485E0000}"/>
    <cellStyle name="쉼표 [0] 3 8 5 2" xfId="21999" xr:uid="{00000000-0005-0000-0000-0000495E0000}"/>
    <cellStyle name="쉼표 [0] 3 8 5 2 2" xfId="22000" xr:uid="{00000000-0005-0000-0000-00004A5E0000}"/>
    <cellStyle name="쉼표 [0] 3 8 5 2 2 2" xfId="22001" xr:uid="{00000000-0005-0000-0000-00004B5E0000}"/>
    <cellStyle name="쉼표 [0] 3 8 5 2 3" xfId="22002" xr:uid="{00000000-0005-0000-0000-00004C5E0000}"/>
    <cellStyle name="쉼표 [0] 3 8 5 3" xfId="22003" xr:uid="{00000000-0005-0000-0000-00004D5E0000}"/>
    <cellStyle name="쉼표 [0] 3 8 5 3 2" xfId="22004" xr:uid="{00000000-0005-0000-0000-00004E5E0000}"/>
    <cellStyle name="쉼표 [0] 3 8 5 3 2 2" xfId="22005" xr:uid="{00000000-0005-0000-0000-00004F5E0000}"/>
    <cellStyle name="쉼표 [0] 3 8 5 3 3" xfId="22006" xr:uid="{00000000-0005-0000-0000-0000505E0000}"/>
    <cellStyle name="쉼표 [0] 3 8 5 4" xfId="22007" xr:uid="{00000000-0005-0000-0000-0000515E0000}"/>
    <cellStyle name="쉼표 [0] 3 8 5 4 2" xfId="22008" xr:uid="{00000000-0005-0000-0000-0000525E0000}"/>
    <cellStyle name="쉼표 [0] 3 8 5 5" xfId="22009" xr:uid="{00000000-0005-0000-0000-0000535E0000}"/>
    <cellStyle name="쉼표 [0] 3 8 6" xfId="22010" xr:uid="{00000000-0005-0000-0000-0000545E0000}"/>
    <cellStyle name="쉼표 [0] 3 8 6 2" xfId="22011" xr:uid="{00000000-0005-0000-0000-0000555E0000}"/>
    <cellStyle name="쉼표 [0] 3 8 6 2 2" xfId="22012" xr:uid="{00000000-0005-0000-0000-0000565E0000}"/>
    <cellStyle name="쉼표 [0] 3 8 6 2 2 2" xfId="22013" xr:uid="{00000000-0005-0000-0000-0000575E0000}"/>
    <cellStyle name="쉼표 [0] 3 8 6 2 3" xfId="22014" xr:uid="{00000000-0005-0000-0000-0000585E0000}"/>
    <cellStyle name="쉼표 [0] 3 8 6 3" xfId="22015" xr:uid="{00000000-0005-0000-0000-0000595E0000}"/>
    <cellStyle name="쉼표 [0] 3 8 6 3 2" xfId="22016" xr:uid="{00000000-0005-0000-0000-00005A5E0000}"/>
    <cellStyle name="쉼표 [0] 3 8 6 3 2 2" xfId="22017" xr:uid="{00000000-0005-0000-0000-00005B5E0000}"/>
    <cellStyle name="쉼표 [0] 3 8 6 3 3" xfId="22018" xr:uid="{00000000-0005-0000-0000-00005C5E0000}"/>
    <cellStyle name="쉼표 [0] 3 8 6 4" xfId="22019" xr:uid="{00000000-0005-0000-0000-00005D5E0000}"/>
    <cellStyle name="쉼표 [0] 3 8 6 4 2" xfId="22020" xr:uid="{00000000-0005-0000-0000-00005E5E0000}"/>
    <cellStyle name="쉼표 [0] 3 8 6 5" xfId="22021" xr:uid="{00000000-0005-0000-0000-00005F5E0000}"/>
    <cellStyle name="쉼표 [0] 3 8 7" xfId="22022" xr:uid="{00000000-0005-0000-0000-0000605E0000}"/>
    <cellStyle name="쉼표 [0] 3 8 7 2" xfId="22023" xr:uid="{00000000-0005-0000-0000-0000615E0000}"/>
    <cellStyle name="쉼표 [0] 3 8 7 2 2" xfId="22024" xr:uid="{00000000-0005-0000-0000-0000625E0000}"/>
    <cellStyle name="쉼표 [0] 3 8 7 3" xfId="22025" xr:uid="{00000000-0005-0000-0000-0000635E0000}"/>
    <cellStyle name="쉼표 [0] 3 8 8" xfId="22026" xr:uid="{00000000-0005-0000-0000-0000645E0000}"/>
    <cellStyle name="쉼표 [0] 3 8 8 2" xfId="22027" xr:uid="{00000000-0005-0000-0000-0000655E0000}"/>
    <cellStyle name="쉼표 [0] 3 8 8 2 2" xfId="22028" xr:uid="{00000000-0005-0000-0000-0000665E0000}"/>
    <cellStyle name="쉼표 [0] 3 8 8 3" xfId="22029" xr:uid="{00000000-0005-0000-0000-0000675E0000}"/>
    <cellStyle name="쉼표 [0] 3 8 9" xfId="22030" xr:uid="{00000000-0005-0000-0000-0000685E0000}"/>
    <cellStyle name="쉼표 [0] 3 8 9 2" xfId="22031" xr:uid="{00000000-0005-0000-0000-0000695E0000}"/>
    <cellStyle name="쉼표 [0] 3 9" xfId="22032" xr:uid="{00000000-0005-0000-0000-00006A5E0000}"/>
    <cellStyle name="쉼표 [0] 3 9 10" xfId="22033" xr:uid="{00000000-0005-0000-0000-00006B5E0000}"/>
    <cellStyle name="쉼표 [0] 3 9 11" xfId="39781" xr:uid="{00000000-0005-0000-0000-00006C5E0000}"/>
    <cellStyle name="쉼표 [0] 3 9 2" xfId="22034" xr:uid="{00000000-0005-0000-0000-00006D5E0000}"/>
    <cellStyle name="쉼표 [0] 3 9 2 2" xfId="22035" xr:uid="{00000000-0005-0000-0000-00006E5E0000}"/>
    <cellStyle name="쉼표 [0] 3 9 2 2 2" xfId="22036" xr:uid="{00000000-0005-0000-0000-00006F5E0000}"/>
    <cellStyle name="쉼표 [0] 3 9 2 2 2 2" xfId="22037" xr:uid="{00000000-0005-0000-0000-0000705E0000}"/>
    <cellStyle name="쉼표 [0] 3 9 2 2 2 2 2" xfId="22038" xr:uid="{00000000-0005-0000-0000-0000715E0000}"/>
    <cellStyle name="쉼표 [0] 3 9 2 2 2 2 2 2" xfId="22039" xr:uid="{00000000-0005-0000-0000-0000725E0000}"/>
    <cellStyle name="쉼표 [0] 3 9 2 2 2 2 3" xfId="22040" xr:uid="{00000000-0005-0000-0000-0000735E0000}"/>
    <cellStyle name="쉼표 [0] 3 9 2 2 2 3" xfId="22041" xr:uid="{00000000-0005-0000-0000-0000745E0000}"/>
    <cellStyle name="쉼표 [0] 3 9 2 2 2 3 2" xfId="22042" xr:uid="{00000000-0005-0000-0000-0000755E0000}"/>
    <cellStyle name="쉼표 [0] 3 9 2 2 2 3 2 2" xfId="22043" xr:uid="{00000000-0005-0000-0000-0000765E0000}"/>
    <cellStyle name="쉼표 [0] 3 9 2 2 2 3 3" xfId="22044" xr:uid="{00000000-0005-0000-0000-0000775E0000}"/>
    <cellStyle name="쉼표 [0] 3 9 2 2 2 4" xfId="22045" xr:uid="{00000000-0005-0000-0000-0000785E0000}"/>
    <cellStyle name="쉼표 [0] 3 9 2 2 2 4 2" xfId="22046" xr:uid="{00000000-0005-0000-0000-0000795E0000}"/>
    <cellStyle name="쉼표 [0] 3 9 2 2 2 5" xfId="22047" xr:uid="{00000000-0005-0000-0000-00007A5E0000}"/>
    <cellStyle name="쉼표 [0] 3 9 2 2 3" xfId="22048" xr:uid="{00000000-0005-0000-0000-00007B5E0000}"/>
    <cellStyle name="쉼표 [0] 3 9 2 2 3 2" xfId="22049" xr:uid="{00000000-0005-0000-0000-00007C5E0000}"/>
    <cellStyle name="쉼표 [0] 3 9 2 2 3 2 2" xfId="22050" xr:uid="{00000000-0005-0000-0000-00007D5E0000}"/>
    <cellStyle name="쉼표 [0] 3 9 2 2 3 3" xfId="22051" xr:uid="{00000000-0005-0000-0000-00007E5E0000}"/>
    <cellStyle name="쉼표 [0] 3 9 2 2 4" xfId="22052" xr:uid="{00000000-0005-0000-0000-00007F5E0000}"/>
    <cellStyle name="쉼표 [0] 3 9 2 2 4 2" xfId="22053" xr:uid="{00000000-0005-0000-0000-0000805E0000}"/>
    <cellStyle name="쉼표 [0] 3 9 2 2 4 2 2" xfId="22054" xr:uid="{00000000-0005-0000-0000-0000815E0000}"/>
    <cellStyle name="쉼표 [0] 3 9 2 2 4 3" xfId="22055" xr:uid="{00000000-0005-0000-0000-0000825E0000}"/>
    <cellStyle name="쉼표 [0] 3 9 2 2 5" xfId="22056" xr:uid="{00000000-0005-0000-0000-0000835E0000}"/>
    <cellStyle name="쉼표 [0] 3 9 2 2 5 2" xfId="22057" xr:uid="{00000000-0005-0000-0000-0000845E0000}"/>
    <cellStyle name="쉼표 [0] 3 9 2 2 6" xfId="22058" xr:uid="{00000000-0005-0000-0000-0000855E0000}"/>
    <cellStyle name="쉼표 [0] 3 9 2 3" xfId="22059" xr:uid="{00000000-0005-0000-0000-0000865E0000}"/>
    <cellStyle name="쉼표 [0] 3 9 2 3 2" xfId="22060" xr:uid="{00000000-0005-0000-0000-0000875E0000}"/>
    <cellStyle name="쉼표 [0] 3 9 2 3 2 2" xfId="22061" xr:uid="{00000000-0005-0000-0000-0000885E0000}"/>
    <cellStyle name="쉼표 [0] 3 9 2 3 2 2 2" xfId="22062" xr:uid="{00000000-0005-0000-0000-0000895E0000}"/>
    <cellStyle name="쉼표 [0] 3 9 2 3 2 3" xfId="22063" xr:uid="{00000000-0005-0000-0000-00008A5E0000}"/>
    <cellStyle name="쉼표 [0] 3 9 2 3 3" xfId="22064" xr:uid="{00000000-0005-0000-0000-00008B5E0000}"/>
    <cellStyle name="쉼표 [0] 3 9 2 3 3 2" xfId="22065" xr:uid="{00000000-0005-0000-0000-00008C5E0000}"/>
    <cellStyle name="쉼표 [0] 3 9 2 3 3 2 2" xfId="22066" xr:uid="{00000000-0005-0000-0000-00008D5E0000}"/>
    <cellStyle name="쉼표 [0] 3 9 2 3 3 3" xfId="22067" xr:uid="{00000000-0005-0000-0000-00008E5E0000}"/>
    <cellStyle name="쉼표 [0] 3 9 2 3 4" xfId="22068" xr:uid="{00000000-0005-0000-0000-00008F5E0000}"/>
    <cellStyle name="쉼표 [0] 3 9 2 3 4 2" xfId="22069" xr:uid="{00000000-0005-0000-0000-0000905E0000}"/>
    <cellStyle name="쉼표 [0] 3 9 2 3 5" xfId="22070" xr:uid="{00000000-0005-0000-0000-0000915E0000}"/>
    <cellStyle name="쉼표 [0] 3 9 2 4" xfId="22071" xr:uid="{00000000-0005-0000-0000-0000925E0000}"/>
    <cellStyle name="쉼표 [0] 3 9 2 4 2" xfId="22072" xr:uid="{00000000-0005-0000-0000-0000935E0000}"/>
    <cellStyle name="쉼표 [0] 3 9 2 4 2 2" xfId="22073" xr:uid="{00000000-0005-0000-0000-0000945E0000}"/>
    <cellStyle name="쉼표 [0] 3 9 2 4 2 2 2" xfId="22074" xr:uid="{00000000-0005-0000-0000-0000955E0000}"/>
    <cellStyle name="쉼표 [0] 3 9 2 4 2 3" xfId="22075" xr:uid="{00000000-0005-0000-0000-0000965E0000}"/>
    <cellStyle name="쉼표 [0] 3 9 2 4 3" xfId="22076" xr:uid="{00000000-0005-0000-0000-0000975E0000}"/>
    <cellStyle name="쉼표 [0] 3 9 2 4 3 2" xfId="22077" xr:uid="{00000000-0005-0000-0000-0000985E0000}"/>
    <cellStyle name="쉼표 [0] 3 9 2 4 3 2 2" xfId="22078" xr:uid="{00000000-0005-0000-0000-0000995E0000}"/>
    <cellStyle name="쉼표 [0] 3 9 2 4 3 3" xfId="22079" xr:uid="{00000000-0005-0000-0000-00009A5E0000}"/>
    <cellStyle name="쉼표 [0] 3 9 2 4 4" xfId="22080" xr:uid="{00000000-0005-0000-0000-00009B5E0000}"/>
    <cellStyle name="쉼표 [0] 3 9 2 4 4 2" xfId="22081" xr:uid="{00000000-0005-0000-0000-00009C5E0000}"/>
    <cellStyle name="쉼표 [0] 3 9 2 4 5" xfId="22082" xr:uid="{00000000-0005-0000-0000-00009D5E0000}"/>
    <cellStyle name="쉼표 [0] 3 9 2 5" xfId="22083" xr:uid="{00000000-0005-0000-0000-00009E5E0000}"/>
    <cellStyle name="쉼표 [0] 3 9 2 5 2" xfId="22084" xr:uid="{00000000-0005-0000-0000-00009F5E0000}"/>
    <cellStyle name="쉼표 [0] 3 9 2 5 2 2" xfId="22085" xr:uid="{00000000-0005-0000-0000-0000A05E0000}"/>
    <cellStyle name="쉼표 [0] 3 9 2 5 3" xfId="22086" xr:uid="{00000000-0005-0000-0000-0000A15E0000}"/>
    <cellStyle name="쉼표 [0] 3 9 2 6" xfId="22087" xr:uid="{00000000-0005-0000-0000-0000A25E0000}"/>
    <cellStyle name="쉼표 [0] 3 9 2 6 2" xfId="22088" xr:uid="{00000000-0005-0000-0000-0000A35E0000}"/>
    <cellStyle name="쉼표 [0] 3 9 2 6 2 2" xfId="22089" xr:uid="{00000000-0005-0000-0000-0000A45E0000}"/>
    <cellStyle name="쉼표 [0] 3 9 2 6 3" xfId="22090" xr:uid="{00000000-0005-0000-0000-0000A55E0000}"/>
    <cellStyle name="쉼표 [0] 3 9 2 7" xfId="22091" xr:uid="{00000000-0005-0000-0000-0000A65E0000}"/>
    <cellStyle name="쉼표 [0] 3 9 2 7 2" xfId="22092" xr:uid="{00000000-0005-0000-0000-0000A75E0000}"/>
    <cellStyle name="쉼표 [0] 3 9 2 8" xfId="22093" xr:uid="{00000000-0005-0000-0000-0000A85E0000}"/>
    <cellStyle name="쉼표 [0] 3 9 2 9" xfId="39782" xr:uid="{00000000-0005-0000-0000-0000A95E0000}"/>
    <cellStyle name="쉼표 [0] 3 9 3" xfId="22094" xr:uid="{00000000-0005-0000-0000-0000AA5E0000}"/>
    <cellStyle name="쉼표 [0] 3 9 3 2" xfId="22095" xr:uid="{00000000-0005-0000-0000-0000AB5E0000}"/>
    <cellStyle name="쉼표 [0] 3 9 3 2 2" xfId="22096" xr:uid="{00000000-0005-0000-0000-0000AC5E0000}"/>
    <cellStyle name="쉼표 [0] 3 9 3 2 2 2" xfId="22097" xr:uid="{00000000-0005-0000-0000-0000AD5E0000}"/>
    <cellStyle name="쉼표 [0] 3 9 3 2 2 2 2" xfId="22098" xr:uid="{00000000-0005-0000-0000-0000AE5E0000}"/>
    <cellStyle name="쉼표 [0] 3 9 3 2 2 2 2 2" xfId="22099" xr:uid="{00000000-0005-0000-0000-0000AF5E0000}"/>
    <cellStyle name="쉼표 [0] 3 9 3 2 2 2 3" xfId="22100" xr:uid="{00000000-0005-0000-0000-0000B05E0000}"/>
    <cellStyle name="쉼표 [0] 3 9 3 2 2 3" xfId="22101" xr:uid="{00000000-0005-0000-0000-0000B15E0000}"/>
    <cellStyle name="쉼표 [0] 3 9 3 2 2 3 2" xfId="22102" xr:uid="{00000000-0005-0000-0000-0000B25E0000}"/>
    <cellStyle name="쉼표 [0] 3 9 3 2 2 3 2 2" xfId="22103" xr:uid="{00000000-0005-0000-0000-0000B35E0000}"/>
    <cellStyle name="쉼표 [0] 3 9 3 2 2 3 3" xfId="22104" xr:uid="{00000000-0005-0000-0000-0000B45E0000}"/>
    <cellStyle name="쉼표 [0] 3 9 3 2 2 4" xfId="22105" xr:uid="{00000000-0005-0000-0000-0000B55E0000}"/>
    <cellStyle name="쉼표 [0] 3 9 3 2 2 4 2" xfId="22106" xr:uid="{00000000-0005-0000-0000-0000B65E0000}"/>
    <cellStyle name="쉼표 [0] 3 9 3 2 2 5" xfId="22107" xr:uid="{00000000-0005-0000-0000-0000B75E0000}"/>
    <cellStyle name="쉼표 [0] 3 9 3 2 3" xfId="22108" xr:uid="{00000000-0005-0000-0000-0000B85E0000}"/>
    <cellStyle name="쉼표 [0] 3 9 3 2 3 2" xfId="22109" xr:uid="{00000000-0005-0000-0000-0000B95E0000}"/>
    <cellStyle name="쉼표 [0] 3 9 3 2 3 2 2" xfId="22110" xr:uid="{00000000-0005-0000-0000-0000BA5E0000}"/>
    <cellStyle name="쉼표 [0] 3 9 3 2 3 3" xfId="22111" xr:uid="{00000000-0005-0000-0000-0000BB5E0000}"/>
    <cellStyle name="쉼표 [0] 3 9 3 2 4" xfId="22112" xr:uid="{00000000-0005-0000-0000-0000BC5E0000}"/>
    <cellStyle name="쉼표 [0] 3 9 3 2 4 2" xfId="22113" xr:uid="{00000000-0005-0000-0000-0000BD5E0000}"/>
    <cellStyle name="쉼표 [0] 3 9 3 2 4 2 2" xfId="22114" xr:uid="{00000000-0005-0000-0000-0000BE5E0000}"/>
    <cellStyle name="쉼표 [0] 3 9 3 2 4 3" xfId="22115" xr:uid="{00000000-0005-0000-0000-0000BF5E0000}"/>
    <cellStyle name="쉼표 [0] 3 9 3 2 5" xfId="22116" xr:uid="{00000000-0005-0000-0000-0000C05E0000}"/>
    <cellStyle name="쉼표 [0] 3 9 3 2 5 2" xfId="22117" xr:uid="{00000000-0005-0000-0000-0000C15E0000}"/>
    <cellStyle name="쉼표 [0] 3 9 3 2 6" xfId="22118" xr:uid="{00000000-0005-0000-0000-0000C25E0000}"/>
    <cellStyle name="쉼표 [0] 3 9 3 3" xfId="22119" xr:uid="{00000000-0005-0000-0000-0000C35E0000}"/>
    <cellStyle name="쉼표 [0] 3 9 3 3 2" xfId="22120" xr:uid="{00000000-0005-0000-0000-0000C45E0000}"/>
    <cellStyle name="쉼표 [0] 3 9 3 3 2 2" xfId="22121" xr:uid="{00000000-0005-0000-0000-0000C55E0000}"/>
    <cellStyle name="쉼표 [0] 3 9 3 3 2 2 2" xfId="22122" xr:uid="{00000000-0005-0000-0000-0000C65E0000}"/>
    <cellStyle name="쉼표 [0] 3 9 3 3 2 3" xfId="22123" xr:uid="{00000000-0005-0000-0000-0000C75E0000}"/>
    <cellStyle name="쉼표 [0] 3 9 3 3 3" xfId="22124" xr:uid="{00000000-0005-0000-0000-0000C85E0000}"/>
    <cellStyle name="쉼표 [0] 3 9 3 3 3 2" xfId="22125" xr:uid="{00000000-0005-0000-0000-0000C95E0000}"/>
    <cellStyle name="쉼표 [0] 3 9 3 3 3 2 2" xfId="22126" xr:uid="{00000000-0005-0000-0000-0000CA5E0000}"/>
    <cellStyle name="쉼표 [0] 3 9 3 3 3 3" xfId="22127" xr:uid="{00000000-0005-0000-0000-0000CB5E0000}"/>
    <cellStyle name="쉼표 [0] 3 9 3 3 4" xfId="22128" xr:uid="{00000000-0005-0000-0000-0000CC5E0000}"/>
    <cellStyle name="쉼표 [0] 3 9 3 3 4 2" xfId="22129" xr:uid="{00000000-0005-0000-0000-0000CD5E0000}"/>
    <cellStyle name="쉼표 [0] 3 9 3 3 5" xfId="22130" xr:uid="{00000000-0005-0000-0000-0000CE5E0000}"/>
    <cellStyle name="쉼표 [0] 3 9 3 4" xfId="22131" xr:uid="{00000000-0005-0000-0000-0000CF5E0000}"/>
    <cellStyle name="쉼표 [0] 3 9 3 4 2" xfId="22132" xr:uid="{00000000-0005-0000-0000-0000D05E0000}"/>
    <cellStyle name="쉼표 [0] 3 9 3 4 2 2" xfId="22133" xr:uid="{00000000-0005-0000-0000-0000D15E0000}"/>
    <cellStyle name="쉼표 [0] 3 9 3 4 2 2 2" xfId="22134" xr:uid="{00000000-0005-0000-0000-0000D25E0000}"/>
    <cellStyle name="쉼표 [0] 3 9 3 4 2 3" xfId="22135" xr:uid="{00000000-0005-0000-0000-0000D35E0000}"/>
    <cellStyle name="쉼표 [0] 3 9 3 4 3" xfId="22136" xr:uid="{00000000-0005-0000-0000-0000D45E0000}"/>
    <cellStyle name="쉼표 [0] 3 9 3 4 3 2" xfId="22137" xr:uid="{00000000-0005-0000-0000-0000D55E0000}"/>
    <cellStyle name="쉼표 [0] 3 9 3 4 3 2 2" xfId="22138" xr:uid="{00000000-0005-0000-0000-0000D65E0000}"/>
    <cellStyle name="쉼표 [0] 3 9 3 4 3 3" xfId="22139" xr:uid="{00000000-0005-0000-0000-0000D75E0000}"/>
    <cellStyle name="쉼표 [0] 3 9 3 4 4" xfId="22140" xr:uid="{00000000-0005-0000-0000-0000D85E0000}"/>
    <cellStyle name="쉼표 [0] 3 9 3 4 4 2" xfId="22141" xr:uid="{00000000-0005-0000-0000-0000D95E0000}"/>
    <cellStyle name="쉼표 [0] 3 9 3 4 5" xfId="22142" xr:uid="{00000000-0005-0000-0000-0000DA5E0000}"/>
    <cellStyle name="쉼표 [0] 3 9 3 5" xfId="22143" xr:uid="{00000000-0005-0000-0000-0000DB5E0000}"/>
    <cellStyle name="쉼표 [0] 3 9 3 5 2" xfId="22144" xr:uid="{00000000-0005-0000-0000-0000DC5E0000}"/>
    <cellStyle name="쉼표 [0] 3 9 3 5 2 2" xfId="22145" xr:uid="{00000000-0005-0000-0000-0000DD5E0000}"/>
    <cellStyle name="쉼표 [0] 3 9 3 5 3" xfId="22146" xr:uid="{00000000-0005-0000-0000-0000DE5E0000}"/>
    <cellStyle name="쉼표 [0] 3 9 3 6" xfId="22147" xr:uid="{00000000-0005-0000-0000-0000DF5E0000}"/>
    <cellStyle name="쉼표 [0] 3 9 3 6 2" xfId="22148" xr:uid="{00000000-0005-0000-0000-0000E05E0000}"/>
    <cellStyle name="쉼표 [0] 3 9 3 6 2 2" xfId="22149" xr:uid="{00000000-0005-0000-0000-0000E15E0000}"/>
    <cellStyle name="쉼표 [0] 3 9 3 6 3" xfId="22150" xr:uid="{00000000-0005-0000-0000-0000E25E0000}"/>
    <cellStyle name="쉼표 [0] 3 9 3 7" xfId="22151" xr:uid="{00000000-0005-0000-0000-0000E35E0000}"/>
    <cellStyle name="쉼표 [0] 3 9 3 7 2" xfId="22152" xr:uid="{00000000-0005-0000-0000-0000E45E0000}"/>
    <cellStyle name="쉼표 [0] 3 9 3 8" xfId="22153" xr:uid="{00000000-0005-0000-0000-0000E55E0000}"/>
    <cellStyle name="쉼표 [0] 3 9 4" xfId="22154" xr:uid="{00000000-0005-0000-0000-0000E65E0000}"/>
    <cellStyle name="쉼표 [0] 3 9 4 2" xfId="22155" xr:uid="{00000000-0005-0000-0000-0000E75E0000}"/>
    <cellStyle name="쉼표 [0] 3 9 4 2 2" xfId="22156" xr:uid="{00000000-0005-0000-0000-0000E85E0000}"/>
    <cellStyle name="쉼표 [0] 3 9 4 2 2 2" xfId="22157" xr:uid="{00000000-0005-0000-0000-0000E95E0000}"/>
    <cellStyle name="쉼표 [0] 3 9 4 2 2 2 2" xfId="22158" xr:uid="{00000000-0005-0000-0000-0000EA5E0000}"/>
    <cellStyle name="쉼표 [0] 3 9 4 2 2 3" xfId="22159" xr:uid="{00000000-0005-0000-0000-0000EB5E0000}"/>
    <cellStyle name="쉼표 [0] 3 9 4 2 3" xfId="22160" xr:uid="{00000000-0005-0000-0000-0000EC5E0000}"/>
    <cellStyle name="쉼표 [0] 3 9 4 2 3 2" xfId="22161" xr:uid="{00000000-0005-0000-0000-0000ED5E0000}"/>
    <cellStyle name="쉼표 [0] 3 9 4 2 3 2 2" xfId="22162" xr:uid="{00000000-0005-0000-0000-0000EE5E0000}"/>
    <cellStyle name="쉼표 [0] 3 9 4 2 3 3" xfId="22163" xr:uid="{00000000-0005-0000-0000-0000EF5E0000}"/>
    <cellStyle name="쉼표 [0] 3 9 4 2 4" xfId="22164" xr:uid="{00000000-0005-0000-0000-0000F05E0000}"/>
    <cellStyle name="쉼표 [0] 3 9 4 2 4 2" xfId="22165" xr:uid="{00000000-0005-0000-0000-0000F15E0000}"/>
    <cellStyle name="쉼표 [0] 3 9 4 2 5" xfId="22166" xr:uid="{00000000-0005-0000-0000-0000F25E0000}"/>
    <cellStyle name="쉼표 [0] 3 9 4 3" xfId="22167" xr:uid="{00000000-0005-0000-0000-0000F35E0000}"/>
    <cellStyle name="쉼표 [0] 3 9 4 3 2" xfId="22168" xr:uid="{00000000-0005-0000-0000-0000F45E0000}"/>
    <cellStyle name="쉼표 [0] 3 9 4 3 2 2" xfId="22169" xr:uid="{00000000-0005-0000-0000-0000F55E0000}"/>
    <cellStyle name="쉼표 [0] 3 9 4 3 3" xfId="22170" xr:uid="{00000000-0005-0000-0000-0000F65E0000}"/>
    <cellStyle name="쉼표 [0] 3 9 4 4" xfId="22171" xr:uid="{00000000-0005-0000-0000-0000F75E0000}"/>
    <cellStyle name="쉼표 [0] 3 9 4 4 2" xfId="22172" xr:uid="{00000000-0005-0000-0000-0000F85E0000}"/>
    <cellStyle name="쉼표 [0] 3 9 4 4 2 2" xfId="22173" xr:uid="{00000000-0005-0000-0000-0000F95E0000}"/>
    <cellStyle name="쉼표 [0] 3 9 4 4 3" xfId="22174" xr:uid="{00000000-0005-0000-0000-0000FA5E0000}"/>
    <cellStyle name="쉼표 [0] 3 9 4 5" xfId="22175" xr:uid="{00000000-0005-0000-0000-0000FB5E0000}"/>
    <cellStyle name="쉼표 [0] 3 9 4 5 2" xfId="22176" xr:uid="{00000000-0005-0000-0000-0000FC5E0000}"/>
    <cellStyle name="쉼표 [0] 3 9 4 6" xfId="22177" xr:uid="{00000000-0005-0000-0000-0000FD5E0000}"/>
    <cellStyle name="쉼표 [0] 3 9 5" xfId="22178" xr:uid="{00000000-0005-0000-0000-0000FE5E0000}"/>
    <cellStyle name="쉼표 [0] 3 9 5 2" xfId="22179" xr:uid="{00000000-0005-0000-0000-0000FF5E0000}"/>
    <cellStyle name="쉼표 [0] 3 9 5 2 2" xfId="22180" xr:uid="{00000000-0005-0000-0000-0000005F0000}"/>
    <cellStyle name="쉼표 [0] 3 9 5 2 2 2" xfId="22181" xr:uid="{00000000-0005-0000-0000-0000015F0000}"/>
    <cellStyle name="쉼표 [0] 3 9 5 2 3" xfId="22182" xr:uid="{00000000-0005-0000-0000-0000025F0000}"/>
    <cellStyle name="쉼표 [0] 3 9 5 3" xfId="22183" xr:uid="{00000000-0005-0000-0000-0000035F0000}"/>
    <cellStyle name="쉼표 [0] 3 9 5 3 2" xfId="22184" xr:uid="{00000000-0005-0000-0000-0000045F0000}"/>
    <cellStyle name="쉼표 [0] 3 9 5 3 2 2" xfId="22185" xr:uid="{00000000-0005-0000-0000-0000055F0000}"/>
    <cellStyle name="쉼표 [0] 3 9 5 3 3" xfId="22186" xr:uid="{00000000-0005-0000-0000-0000065F0000}"/>
    <cellStyle name="쉼표 [0] 3 9 5 4" xfId="22187" xr:uid="{00000000-0005-0000-0000-0000075F0000}"/>
    <cellStyle name="쉼표 [0] 3 9 5 4 2" xfId="22188" xr:uid="{00000000-0005-0000-0000-0000085F0000}"/>
    <cellStyle name="쉼표 [0] 3 9 5 5" xfId="22189" xr:uid="{00000000-0005-0000-0000-0000095F0000}"/>
    <cellStyle name="쉼표 [0] 3 9 6" xfId="22190" xr:uid="{00000000-0005-0000-0000-00000A5F0000}"/>
    <cellStyle name="쉼표 [0] 3 9 6 2" xfId="22191" xr:uid="{00000000-0005-0000-0000-00000B5F0000}"/>
    <cellStyle name="쉼표 [0] 3 9 6 2 2" xfId="22192" xr:uid="{00000000-0005-0000-0000-00000C5F0000}"/>
    <cellStyle name="쉼표 [0] 3 9 6 2 2 2" xfId="22193" xr:uid="{00000000-0005-0000-0000-00000D5F0000}"/>
    <cellStyle name="쉼표 [0] 3 9 6 2 3" xfId="22194" xr:uid="{00000000-0005-0000-0000-00000E5F0000}"/>
    <cellStyle name="쉼표 [0] 3 9 6 3" xfId="22195" xr:uid="{00000000-0005-0000-0000-00000F5F0000}"/>
    <cellStyle name="쉼표 [0] 3 9 6 3 2" xfId="22196" xr:uid="{00000000-0005-0000-0000-0000105F0000}"/>
    <cellStyle name="쉼표 [0] 3 9 6 3 2 2" xfId="22197" xr:uid="{00000000-0005-0000-0000-0000115F0000}"/>
    <cellStyle name="쉼표 [0] 3 9 6 3 3" xfId="22198" xr:uid="{00000000-0005-0000-0000-0000125F0000}"/>
    <cellStyle name="쉼표 [0] 3 9 6 4" xfId="22199" xr:uid="{00000000-0005-0000-0000-0000135F0000}"/>
    <cellStyle name="쉼표 [0] 3 9 6 4 2" xfId="22200" xr:uid="{00000000-0005-0000-0000-0000145F0000}"/>
    <cellStyle name="쉼표 [0] 3 9 6 5" xfId="22201" xr:uid="{00000000-0005-0000-0000-0000155F0000}"/>
    <cellStyle name="쉼표 [0] 3 9 7" xfId="22202" xr:uid="{00000000-0005-0000-0000-0000165F0000}"/>
    <cellStyle name="쉼표 [0] 3 9 7 2" xfId="22203" xr:uid="{00000000-0005-0000-0000-0000175F0000}"/>
    <cellStyle name="쉼표 [0] 3 9 7 2 2" xfId="22204" xr:uid="{00000000-0005-0000-0000-0000185F0000}"/>
    <cellStyle name="쉼표 [0] 3 9 7 3" xfId="22205" xr:uid="{00000000-0005-0000-0000-0000195F0000}"/>
    <cellStyle name="쉼표 [0] 3 9 8" xfId="22206" xr:uid="{00000000-0005-0000-0000-00001A5F0000}"/>
    <cellStyle name="쉼표 [0] 3 9 8 2" xfId="22207" xr:uid="{00000000-0005-0000-0000-00001B5F0000}"/>
    <cellStyle name="쉼표 [0] 3 9 8 2 2" xfId="22208" xr:uid="{00000000-0005-0000-0000-00001C5F0000}"/>
    <cellStyle name="쉼표 [0] 3 9 8 3" xfId="22209" xr:uid="{00000000-0005-0000-0000-00001D5F0000}"/>
    <cellStyle name="쉼표 [0] 3 9 9" xfId="22210" xr:uid="{00000000-0005-0000-0000-00001E5F0000}"/>
    <cellStyle name="쉼표 [0] 3 9 9 2" xfId="22211" xr:uid="{00000000-0005-0000-0000-00001F5F0000}"/>
    <cellStyle name="쉼표 [0] 30" xfId="22212" xr:uid="{00000000-0005-0000-0000-0000205F0000}"/>
    <cellStyle name="쉼표 [0] 31" xfId="22213" xr:uid="{00000000-0005-0000-0000-0000215F0000}"/>
    <cellStyle name="쉼표 [0] 32" xfId="22214" xr:uid="{00000000-0005-0000-0000-0000225F0000}"/>
    <cellStyle name="쉼표 [0] 33" xfId="22215" xr:uid="{00000000-0005-0000-0000-0000235F0000}"/>
    <cellStyle name="쉼표 [0] 4" xfId="11" xr:uid="{00000000-0005-0000-0000-0000245F0000}"/>
    <cellStyle name="쉼표 [0] 4 10" xfId="22216" xr:uid="{00000000-0005-0000-0000-0000255F0000}"/>
    <cellStyle name="쉼표 [0] 4 10 2" xfId="22217" xr:uid="{00000000-0005-0000-0000-0000265F0000}"/>
    <cellStyle name="쉼표 [0] 4 10 2 2" xfId="22218" xr:uid="{00000000-0005-0000-0000-0000275F0000}"/>
    <cellStyle name="쉼표 [0] 4 10 2 2 2" xfId="22219" xr:uid="{00000000-0005-0000-0000-0000285F0000}"/>
    <cellStyle name="쉼표 [0] 4 10 2 2 2 2" xfId="22220" xr:uid="{00000000-0005-0000-0000-0000295F0000}"/>
    <cellStyle name="쉼표 [0] 4 10 2 2 2 2 2" xfId="22221" xr:uid="{00000000-0005-0000-0000-00002A5F0000}"/>
    <cellStyle name="쉼표 [0] 4 10 2 2 2 3" xfId="22222" xr:uid="{00000000-0005-0000-0000-00002B5F0000}"/>
    <cellStyle name="쉼표 [0] 4 10 2 2 3" xfId="22223" xr:uid="{00000000-0005-0000-0000-00002C5F0000}"/>
    <cellStyle name="쉼표 [0] 4 10 2 2 3 2" xfId="22224" xr:uid="{00000000-0005-0000-0000-00002D5F0000}"/>
    <cellStyle name="쉼표 [0] 4 10 2 2 3 2 2" xfId="22225" xr:uid="{00000000-0005-0000-0000-00002E5F0000}"/>
    <cellStyle name="쉼표 [0] 4 10 2 2 3 3" xfId="22226" xr:uid="{00000000-0005-0000-0000-00002F5F0000}"/>
    <cellStyle name="쉼표 [0] 4 10 2 2 4" xfId="22227" xr:uid="{00000000-0005-0000-0000-0000305F0000}"/>
    <cellStyle name="쉼표 [0] 4 10 2 2 4 2" xfId="22228" xr:uid="{00000000-0005-0000-0000-0000315F0000}"/>
    <cellStyle name="쉼표 [0] 4 10 2 2 5" xfId="22229" xr:uid="{00000000-0005-0000-0000-0000325F0000}"/>
    <cellStyle name="쉼표 [0] 4 10 2 3" xfId="22230" xr:uid="{00000000-0005-0000-0000-0000335F0000}"/>
    <cellStyle name="쉼표 [0] 4 10 2 3 2" xfId="22231" xr:uid="{00000000-0005-0000-0000-0000345F0000}"/>
    <cellStyle name="쉼표 [0] 4 10 2 3 2 2" xfId="22232" xr:uid="{00000000-0005-0000-0000-0000355F0000}"/>
    <cellStyle name="쉼표 [0] 4 10 2 3 3" xfId="22233" xr:uid="{00000000-0005-0000-0000-0000365F0000}"/>
    <cellStyle name="쉼표 [0] 4 10 2 4" xfId="22234" xr:uid="{00000000-0005-0000-0000-0000375F0000}"/>
    <cellStyle name="쉼표 [0] 4 10 2 4 2" xfId="22235" xr:uid="{00000000-0005-0000-0000-0000385F0000}"/>
    <cellStyle name="쉼표 [0] 4 10 2 4 2 2" xfId="22236" xr:uid="{00000000-0005-0000-0000-0000395F0000}"/>
    <cellStyle name="쉼표 [0] 4 10 2 4 3" xfId="22237" xr:uid="{00000000-0005-0000-0000-00003A5F0000}"/>
    <cellStyle name="쉼표 [0] 4 10 2 5" xfId="22238" xr:uid="{00000000-0005-0000-0000-00003B5F0000}"/>
    <cellStyle name="쉼표 [0] 4 10 2 5 2" xfId="22239" xr:uid="{00000000-0005-0000-0000-00003C5F0000}"/>
    <cellStyle name="쉼표 [0] 4 10 2 6" xfId="22240" xr:uid="{00000000-0005-0000-0000-00003D5F0000}"/>
    <cellStyle name="쉼표 [0] 4 10 2 7" xfId="39783" xr:uid="{00000000-0005-0000-0000-00003E5F0000}"/>
    <cellStyle name="쉼표 [0] 4 10 3" xfId="22241" xr:uid="{00000000-0005-0000-0000-00003F5F0000}"/>
    <cellStyle name="쉼표 [0] 4 10 3 2" xfId="22242" xr:uid="{00000000-0005-0000-0000-0000405F0000}"/>
    <cellStyle name="쉼표 [0] 4 10 3 2 2" xfId="22243" xr:uid="{00000000-0005-0000-0000-0000415F0000}"/>
    <cellStyle name="쉼표 [0] 4 10 3 2 2 2" xfId="22244" xr:uid="{00000000-0005-0000-0000-0000425F0000}"/>
    <cellStyle name="쉼표 [0] 4 10 3 2 3" xfId="22245" xr:uid="{00000000-0005-0000-0000-0000435F0000}"/>
    <cellStyle name="쉼표 [0] 4 10 3 3" xfId="22246" xr:uid="{00000000-0005-0000-0000-0000445F0000}"/>
    <cellStyle name="쉼표 [0] 4 10 3 3 2" xfId="22247" xr:uid="{00000000-0005-0000-0000-0000455F0000}"/>
    <cellStyle name="쉼표 [0] 4 10 3 3 2 2" xfId="22248" xr:uid="{00000000-0005-0000-0000-0000465F0000}"/>
    <cellStyle name="쉼표 [0] 4 10 3 3 3" xfId="22249" xr:uid="{00000000-0005-0000-0000-0000475F0000}"/>
    <cellStyle name="쉼표 [0] 4 10 3 4" xfId="22250" xr:uid="{00000000-0005-0000-0000-0000485F0000}"/>
    <cellStyle name="쉼표 [0] 4 10 3 4 2" xfId="22251" xr:uid="{00000000-0005-0000-0000-0000495F0000}"/>
    <cellStyle name="쉼표 [0] 4 10 3 5" xfId="22252" xr:uid="{00000000-0005-0000-0000-00004A5F0000}"/>
    <cellStyle name="쉼표 [0] 4 10 4" xfId="22253" xr:uid="{00000000-0005-0000-0000-00004B5F0000}"/>
    <cellStyle name="쉼표 [0] 4 10 4 2" xfId="22254" xr:uid="{00000000-0005-0000-0000-00004C5F0000}"/>
    <cellStyle name="쉼표 [0] 4 10 4 2 2" xfId="22255" xr:uid="{00000000-0005-0000-0000-00004D5F0000}"/>
    <cellStyle name="쉼표 [0] 4 10 4 2 2 2" xfId="22256" xr:uid="{00000000-0005-0000-0000-00004E5F0000}"/>
    <cellStyle name="쉼표 [0] 4 10 4 2 3" xfId="22257" xr:uid="{00000000-0005-0000-0000-00004F5F0000}"/>
    <cellStyle name="쉼표 [0] 4 10 4 3" xfId="22258" xr:uid="{00000000-0005-0000-0000-0000505F0000}"/>
    <cellStyle name="쉼표 [0] 4 10 4 3 2" xfId="22259" xr:uid="{00000000-0005-0000-0000-0000515F0000}"/>
    <cellStyle name="쉼표 [0] 4 10 4 3 2 2" xfId="22260" xr:uid="{00000000-0005-0000-0000-0000525F0000}"/>
    <cellStyle name="쉼표 [0] 4 10 4 3 3" xfId="22261" xr:uid="{00000000-0005-0000-0000-0000535F0000}"/>
    <cellStyle name="쉼표 [0] 4 10 4 4" xfId="22262" xr:uid="{00000000-0005-0000-0000-0000545F0000}"/>
    <cellStyle name="쉼표 [0] 4 10 4 4 2" xfId="22263" xr:uid="{00000000-0005-0000-0000-0000555F0000}"/>
    <cellStyle name="쉼표 [0] 4 10 4 5" xfId="22264" xr:uid="{00000000-0005-0000-0000-0000565F0000}"/>
    <cellStyle name="쉼표 [0] 4 10 5" xfId="22265" xr:uid="{00000000-0005-0000-0000-0000575F0000}"/>
    <cellStyle name="쉼표 [0] 4 10 5 2" xfId="22266" xr:uid="{00000000-0005-0000-0000-0000585F0000}"/>
    <cellStyle name="쉼표 [0] 4 10 5 2 2" xfId="22267" xr:uid="{00000000-0005-0000-0000-0000595F0000}"/>
    <cellStyle name="쉼표 [0] 4 10 5 3" xfId="22268" xr:uid="{00000000-0005-0000-0000-00005A5F0000}"/>
    <cellStyle name="쉼표 [0] 4 10 6" xfId="22269" xr:uid="{00000000-0005-0000-0000-00005B5F0000}"/>
    <cellStyle name="쉼표 [0] 4 10 6 2" xfId="22270" xr:uid="{00000000-0005-0000-0000-00005C5F0000}"/>
    <cellStyle name="쉼표 [0] 4 10 6 2 2" xfId="22271" xr:uid="{00000000-0005-0000-0000-00005D5F0000}"/>
    <cellStyle name="쉼표 [0] 4 10 6 3" xfId="22272" xr:uid="{00000000-0005-0000-0000-00005E5F0000}"/>
    <cellStyle name="쉼표 [0] 4 10 7" xfId="22273" xr:uid="{00000000-0005-0000-0000-00005F5F0000}"/>
    <cellStyle name="쉼표 [0] 4 10 7 2" xfId="22274" xr:uid="{00000000-0005-0000-0000-0000605F0000}"/>
    <cellStyle name="쉼표 [0] 4 10 8" xfId="22275" xr:uid="{00000000-0005-0000-0000-0000615F0000}"/>
    <cellStyle name="쉼표 [0] 4 10 9" xfId="39784" xr:uid="{00000000-0005-0000-0000-0000625F0000}"/>
    <cellStyle name="쉼표 [0] 4 11" xfId="22276" xr:uid="{00000000-0005-0000-0000-0000635F0000}"/>
    <cellStyle name="쉼표 [0] 4 11 2" xfId="22277" xr:uid="{00000000-0005-0000-0000-0000645F0000}"/>
    <cellStyle name="쉼표 [0] 4 11 2 2" xfId="22278" xr:uid="{00000000-0005-0000-0000-0000655F0000}"/>
    <cellStyle name="쉼표 [0] 4 11 2 2 2" xfId="22279" xr:uid="{00000000-0005-0000-0000-0000665F0000}"/>
    <cellStyle name="쉼표 [0] 4 11 2 2 2 2" xfId="22280" xr:uid="{00000000-0005-0000-0000-0000675F0000}"/>
    <cellStyle name="쉼표 [0] 4 11 2 2 2 2 2" xfId="22281" xr:uid="{00000000-0005-0000-0000-0000685F0000}"/>
    <cellStyle name="쉼표 [0] 4 11 2 2 2 3" xfId="22282" xr:uid="{00000000-0005-0000-0000-0000695F0000}"/>
    <cellStyle name="쉼표 [0] 4 11 2 2 3" xfId="22283" xr:uid="{00000000-0005-0000-0000-00006A5F0000}"/>
    <cellStyle name="쉼표 [0] 4 11 2 2 3 2" xfId="22284" xr:uid="{00000000-0005-0000-0000-00006B5F0000}"/>
    <cellStyle name="쉼표 [0] 4 11 2 2 3 2 2" xfId="22285" xr:uid="{00000000-0005-0000-0000-00006C5F0000}"/>
    <cellStyle name="쉼표 [0] 4 11 2 2 3 3" xfId="22286" xr:uid="{00000000-0005-0000-0000-00006D5F0000}"/>
    <cellStyle name="쉼표 [0] 4 11 2 2 4" xfId="22287" xr:uid="{00000000-0005-0000-0000-00006E5F0000}"/>
    <cellStyle name="쉼표 [0] 4 11 2 2 4 2" xfId="22288" xr:uid="{00000000-0005-0000-0000-00006F5F0000}"/>
    <cellStyle name="쉼표 [0] 4 11 2 2 5" xfId="22289" xr:uid="{00000000-0005-0000-0000-0000705F0000}"/>
    <cellStyle name="쉼표 [0] 4 11 2 3" xfId="22290" xr:uid="{00000000-0005-0000-0000-0000715F0000}"/>
    <cellStyle name="쉼표 [0] 4 11 2 3 2" xfId="22291" xr:uid="{00000000-0005-0000-0000-0000725F0000}"/>
    <cellStyle name="쉼표 [0] 4 11 2 3 2 2" xfId="22292" xr:uid="{00000000-0005-0000-0000-0000735F0000}"/>
    <cellStyle name="쉼표 [0] 4 11 2 3 3" xfId="22293" xr:uid="{00000000-0005-0000-0000-0000745F0000}"/>
    <cellStyle name="쉼표 [0] 4 11 2 4" xfId="22294" xr:uid="{00000000-0005-0000-0000-0000755F0000}"/>
    <cellStyle name="쉼표 [0] 4 11 2 4 2" xfId="22295" xr:uid="{00000000-0005-0000-0000-0000765F0000}"/>
    <cellStyle name="쉼표 [0] 4 11 2 4 2 2" xfId="22296" xr:uid="{00000000-0005-0000-0000-0000775F0000}"/>
    <cellStyle name="쉼표 [0] 4 11 2 4 3" xfId="22297" xr:uid="{00000000-0005-0000-0000-0000785F0000}"/>
    <cellStyle name="쉼표 [0] 4 11 2 5" xfId="22298" xr:uid="{00000000-0005-0000-0000-0000795F0000}"/>
    <cellStyle name="쉼표 [0] 4 11 2 5 2" xfId="22299" xr:uid="{00000000-0005-0000-0000-00007A5F0000}"/>
    <cellStyle name="쉼표 [0] 4 11 2 6" xfId="22300" xr:uid="{00000000-0005-0000-0000-00007B5F0000}"/>
    <cellStyle name="쉼표 [0] 4 11 2 7" xfId="39785" xr:uid="{00000000-0005-0000-0000-00007C5F0000}"/>
    <cellStyle name="쉼표 [0] 4 11 3" xfId="22301" xr:uid="{00000000-0005-0000-0000-00007D5F0000}"/>
    <cellStyle name="쉼표 [0] 4 11 3 2" xfId="22302" xr:uid="{00000000-0005-0000-0000-00007E5F0000}"/>
    <cellStyle name="쉼표 [0] 4 11 3 2 2" xfId="22303" xr:uid="{00000000-0005-0000-0000-00007F5F0000}"/>
    <cellStyle name="쉼표 [0] 4 11 3 2 2 2" xfId="22304" xr:uid="{00000000-0005-0000-0000-0000805F0000}"/>
    <cellStyle name="쉼표 [0] 4 11 3 2 3" xfId="22305" xr:uid="{00000000-0005-0000-0000-0000815F0000}"/>
    <cellStyle name="쉼표 [0] 4 11 3 3" xfId="22306" xr:uid="{00000000-0005-0000-0000-0000825F0000}"/>
    <cellStyle name="쉼표 [0] 4 11 3 3 2" xfId="22307" xr:uid="{00000000-0005-0000-0000-0000835F0000}"/>
    <cellStyle name="쉼표 [0] 4 11 3 3 2 2" xfId="22308" xr:uid="{00000000-0005-0000-0000-0000845F0000}"/>
    <cellStyle name="쉼표 [0] 4 11 3 3 3" xfId="22309" xr:uid="{00000000-0005-0000-0000-0000855F0000}"/>
    <cellStyle name="쉼표 [0] 4 11 3 4" xfId="22310" xr:uid="{00000000-0005-0000-0000-0000865F0000}"/>
    <cellStyle name="쉼표 [0] 4 11 3 4 2" xfId="22311" xr:uid="{00000000-0005-0000-0000-0000875F0000}"/>
    <cellStyle name="쉼표 [0] 4 11 3 5" xfId="22312" xr:uid="{00000000-0005-0000-0000-0000885F0000}"/>
    <cellStyle name="쉼표 [0] 4 11 4" xfId="22313" xr:uid="{00000000-0005-0000-0000-0000895F0000}"/>
    <cellStyle name="쉼표 [0] 4 11 4 2" xfId="22314" xr:uid="{00000000-0005-0000-0000-00008A5F0000}"/>
    <cellStyle name="쉼표 [0] 4 11 4 2 2" xfId="22315" xr:uid="{00000000-0005-0000-0000-00008B5F0000}"/>
    <cellStyle name="쉼표 [0] 4 11 4 2 2 2" xfId="22316" xr:uid="{00000000-0005-0000-0000-00008C5F0000}"/>
    <cellStyle name="쉼표 [0] 4 11 4 2 3" xfId="22317" xr:uid="{00000000-0005-0000-0000-00008D5F0000}"/>
    <cellStyle name="쉼표 [0] 4 11 4 3" xfId="22318" xr:uid="{00000000-0005-0000-0000-00008E5F0000}"/>
    <cellStyle name="쉼표 [0] 4 11 4 3 2" xfId="22319" xr:uid="{00000000-0005-0000-0000-00008F5F0000}"/>
    <cellStyle name="쉼표 [0] 4 11 4 3 2 2" xfId="22320" xr:uid="{00000000-0005-0000-0000-0000905F0000}"/>
    <cellStyle name="쉼표 [0] 4 11 4 3 3" xfId="22321" xr:uid="{00000000-0005-0000-0000-0000915F0000}"/>
    <cellStyle name="쉼표 [0] 4 11 4 4" xfId="22322" xr:uid="{00000000-0005-0000-0000-0000925F0000}"/>
    <cellStyle name="쉼표 [0] 4 11 4 4 2" xfId="22323" xr:uid="{00000000-0005-0000-0000-0000935F0000}"/>
    <cellStyle name="쉼표 [0] 4 11 4 5" xfId="22324" xr:uid="{00000000-0005-0000-0000-0000945F0000}"/>
    <cellStyle name="쉼표 [0] 4 11 5" xfId="22325" xr:uid="{00000000-0005-0000-0000-0000955F0000}"/>
    <cellStyle name="쉼표 [0] 4 11 5 2" xfId="22326" xr:uid="{00000000-0005-0000-0000-0000965F0000}"/>
    <cellStyle name="쉼표 [0] 4 11 5 2 2" xfId="22327" xr:uid="{00000000-0005-0000-0000-0000975F0000}"/>
    <cellStyle name="쉼표 [0] 4 11 5 3" xfId="22328" xr:uid="{00000000-0005-0000-0000-0000985F0000}"/>
    <cellStyle name="쉼표 [0] 4 11 6" xfId="22329" xr:uid="{00000000-0005-0000-0000-0000995F0000}"/>
    <cellStyle name="쉼표 [0] 4 11 6 2" xfId="22330" xr:uid="{00000000-0005-0000-0000-00009A5F0000}"/>
    <cellStyle name="쉼표 [0] 4 11 6 2 2" xfId="22331" xr:uid="{00000000-0005-0000-0000-00009B5F0000}"/>
    <cellStyle name="쉼표 [0] 4 11 6 3" xfId="22332" xr:uid="{00000000-0005-0000-0000-00009C5F0000}"/>
    <cellStyle name="쉼표 [0] 4 11 7" xfId="22333" xr:uid="{00000000-0005-0000-0000-00009D5F0000}"/>
    <cellStyle name="쉼표 [0] 4 11 7 2" xfId="22334" xr:uid="{00000000-0005-0000-0000-00009E5F0000}"/>
    <cellStyle name="쉼표 [0] 4 11 8" xfId="22335" xr:uid="{00000000-0005-0000-0000-00009F5F0000}"/>
    <cellStyle name="쉼표 [0] 4 11 9" xfId="39786" xr:uid="{00000000-0005-0000-0000-0000A05F0000}"/>
    <cellStyle name="쉼표 [0] 4 12" xfId="22336" xr:uid="{00000000-0005-0000-0000-0000A15F0000}"/>
    <cellStyle name="쉼표 [0] 4 12 2" xfId="22337" xr:uid="{00000000-0005-0000-0000-0000A25F0000}"/>
    <cellStyle name="쉼표 [0] 4 12 2 2" xfId="22338" xr:uid="{00000000-0005-0000-0000-0000A35F0000}"/>
    <cellStyle name="쉼표 [0] 4 12 2 2 2" xfId="22339" xr:uid="{00000000-0005-0000-0000-0000A45F0000}"/>
    <cellStyle name="쉼표 [0] 4 12 2 2 2 2" xfId="22340" xr:uid="{00000000-0005-0000-0000-0000A55F0000}"/>
    <cellStyle name="쉼표 [0] 4 12 2 2 3" xfId="22341" xr:uid="{00000000-0005-0000-0000-0000A65F0000}"/>
    <cellStyle name="쉼표 [0] 4 12 2 3" xfId="22342" xr:uid="{00000000-0005-0000-0000-0000A75F0000}"/>
    <cellStyle name="쉼표 [0] 4 12 2 3 2" xfId="22343" xr:uid="{00000000-0005-0000-0000-0000A85F0000}"/>
    <cellStyle name="쉼표 [0] 4 12 2 3 2 2" xfId="22344" xr:uid="{00000000-0005-0000-0000-0000A95F0000}"/>
    <cellStyle name="쉼표 [0] 4 12 2 3 3" xfId="22345" xr:uid="{00000000-0005-0000-0000-0000AA5F0000}"/>
    <cellStyle name="쉼표 [0] 4 12 2 4" xfId="22346" xr:uid="{00000000-0005-0000-0000-0000AB5F0000}"/>
    <cellStyle name="쉼표 [0] 4 12 2 4 2" xfId="22347" xr:uid="{00000000-0005-0000-0000-0000AC5F0000}"/>
    <cellStyle name="쉼표 [0] 4 12 2 5" xfId="22348" xr:uid="{00000000-0005-0000-0000-0000AD5F0000}"/>
    <cellStyle name="쉼표 [0] 4 12 3" xfId="22349" xr:uid="{00000000-0005-0000-0000-0000AE5F0000}"/>
    <cellStyle name="쉼표 [0] 4 12 3 2" xfId="22350" xr:uid="{00000000-0005-0000-0000-0000AF5F0000}"/>
    <cellStyle name="쉼표 [0] 4 12 3 2 2" xfId="22351" xr:uid="{00000000-0005-0000-0000-0000B05F0000}"/>
    <cellStyle name="쉼표 [0] 4 12 3 3" xfId="22352" xr:uid="{00000000-0005-0000-0000-0000B15F0000}"/>
    <cellStyle name="쉼표 [0] 4 12 4" xfId="22353" xr:uid="{00000000-0005-0000-0000-0000B25F0000}"/>
    <cellStyle name="쉼표 [0] 4 12 4 2" xfId="22354" xr:uid="{00000000-0005-0000-0000-0000B35F0000}"/>
    <cellStyle name="쉼표 [0] 4 12 4 2 2" xfId="22355" xr:uid="{00000000-0005-0000-0000-0000B45F0000}"/>
    <cellStyle name="쉼표 [0] 4 12 4 3" xfId="22356" xr:uid="{00000000-0005-0000-0000-0000B55F0000}"/>
    <cellStyle name="쉼표 [0] 4 12 5" xfId="22357" xr:uid="{00000000-0005-0000-0000-0000B65F0000}"/>
    <cellStyle name="쉼표 [0] 4 12 5 2" xfId="22358" xr:uid="{00000000-0005-0000-0000-0000B75F0000}"/>
    <cellStyle name="쉼표 [0] 4 12 6" xfId="22359" xr:uid="{00000000-0005-0000-0000-0000B85F0000}"/>
    <cellStyle name="쉼표 [0] 4 12 7" xfId="39787" xr:uid="{00000000-0005-0000-0000-0000B95F0000}"/>
    <cellStyle name="쉼표 [0] 4 13" xfId="22360" xr:uid="{00000000-0005-0000-0000-0000BA5F0000}"/>
    <cellStyle name="쉼표 [0] 4 13 2" xfId="22361" xr:uid="{00000000-0005-0000-0000-0000BB5F0000}"/>
    <cellStyle name="쉼표 [0] 4 13 2 2" xfId="22362" xr:uid="{00000000-0005-0000-0000-0000BC5F0000}"/>
    <cellStyle name="쉼표 [0] 4 13 2 2 2" xfId="22363" xr:uid="{00000000-0005-0000-0000-0000BD5F0000}"/>
    <cellStyle name="쉼표 [0] 4 13 2 3" xfId="22364" xr:uid="{00000000-0005-0000-0000-0000BE5F0000}"/>
    <cellStyle name="쉼표 [0] 4 13 3" xfId="22365" xr:uid="{00000000-0005-0000-0000-0000BF5F0000}"/>
    <cellStyle name="쉼표 [0] 4 13 3 2" xfId="22366" xr:uid="{00000000-0005-0000-0000-0000C05F0000}"/>
    <cellStyle name="쉼표 [0] 4 13 3 2 2" xfId="22367" xr:uid="{00000000-0005-0000-0000-0000C15F0000}"/>
    <cellStyle name="쉼표 [0] 4 13 3 3" xfId="22368" xr:uid="{00000000-0005-0000-0000-0000C25F0000}"/>
    <cellStyle name="쉼표 [0] 4 13 4" xfId="22369" xr:uid="{00000000-0005-0000-0000-0000C35F0000}"/>
    <cellStyle name="쉼표 [0] 4 13 4 2" xfId="22370" xr:uid="{00000000-0005-0000-0000-0000C45F0000}"/>
    <cellStyle name="쉼표 [0] 4 13 5" xfId="22371" xr:uid="{00000000-0005-0000-0000-0000C55F0000}"/>
    <cellStyle name="쉼표 [0] 4 14" xfId="22372" xr:uid="{00000000-0005-0000-0000-0000C65F0000}"/>
    <cellStyle name="쉼표 [0] 4 14 2" xfId="22373" xr:uid="{00000000-0005-0000-0000-0000C75F0000}"/>
    <cellStyle name="쉼표 [0] 4 14 2 2" xfId="22374" xr:uid="{00000000-0005-0000-0000-0000C85F0000}"/>
    <cellStyle name="쉼표 [0] 4 14 2 2 2" xfId="22375" xr:uid="{00000000-0005-0000-0000-0000C95F0000}"/>
    <cellStyle name="쉼표 [0] 4 14 2 3" xfId="22376" xr:uid="{00000000-0005-0000-0000-0000CA5F0000}"/>
    <cellStyle name="쉼표 [0] 4 14 3" xfId="22377" xr:uid="{00000000-0005-0000-0000-0000CB5F0000}"/>
    <cellStyle name="쉼표 [0] 4 14 3 2" xfId="22378" xr:uid="{00000000-0005-0000-0000-0000CC5F0000}"/>
    <cellStyle name="쉼표 [0] 4 14 3 2 2" xfId="22379" xr:uid="{00000000-0005-0000-0000-0000CD5F0000}"/>
    <cellStyle name="쉼표 [0] 4 14 3 3" xfId="22380" xr:uid="{00000000-0005-0000-0000-0000CE5F0000}"/>
    <cellStyle name="쉼표 [0] 4 14 4" xfId="22381" xr:uid="{00000000-0005-0000-0000-0000CF5F0000}"/>
    <cellStyle name="쉼표 [0] 4 14 4 2" xfId="22382" xr:uid="{00000000-0005-0000-0000-0000D05F0000}"/>
    <cellStyle name="쉼표 [0] 4 14 5" xfId="22383" xr:uid="{00000000-0005-0000-0000-0000D15F0000}"/>
    <cellStyle name="쉼표 [0] 4 15" xfId="22384" xr:uid="{00000000-0005-0000-0000-0000D25F0000}"/>
    <cellStyle name="쉼표 [0] 4 15 2" xfId="22385" xr:uid="{00000000-0005-0000-0000-0000D35F0000}"/>
    <cellStyle name="쉼표 [0] 4 15 2 2" xfId="22386" xr:uid="{00000000-0005-0000-0000-0000D45F0000}"/>
    <cellStyle name="쉼표 [0] 4 15 3" xfId="22387" xr:uid="{00000000-0005-0000-0000-0000D55F0000}"/>
    <cellStyle name="쉼표 [0] 4 16" xfId="22388" xr:uid="{00000000-0005-0000-0000-0000D65F0000}"/>
    <cellStyle name="쉼표 [0] 4 16 2" xfId="22389" xr:uid="{00000000-0005-0000-0000-0000D75F0000}"/>
    <cellStyle name="쉼표 [0] 4 16 2 2" xfId="22390" xr:uid="{00000000-0005-0000-0000-0000D85F0000}"/>
    <cellStyle name="쉼표 [0] 4 16 3" xfId="22391" xr:uid="{00000000-0005-0000-0000-0000D95F0000}"/>
    <cellStyle name="쉼표 [0] 4 17" xfId="22392" xr:uid="{00000000-0005-0000-0000-0000DA5F0000}"/>
    <cellStyle name="쉼표 [0] 4 17 2" xfId="22393" xr:uid="{00000000-0005-0000-0000-0000DB5F0000}"/>
    <cellStyle name="쉼표 [0] 4 18" xfId="22394" xr:uid="{00000000-0005-0000-0000-0000DC5F0000}"/>
    <cellStyle name="쉼표 [0] 4 19" xfId="22395" xr:uid="{00000000-0005-0000-0000-0000DD5F0000}"/>
    <cellStyle name="쉼표 [0] 4 2" xfId="71" xr:uid="{00000000-0005-0000-0000-0000DE5F0000}"/>
    <cellStyle name="쉼표 [0] 4 2 10" xfId="22396" xr:uid="{00000000-0005-0000-0000-0000DF5F0000}"/>
    <cellStyle name="쉼표 [0] 4 2 10 2" xfId="22397" xr:uid="{00000000-0005-0000-0000-0000E05F0000}"/>
    <cellStyle name="쉼표 [0] 4 2 10 2 2" xfId="22398" xr:uid="{00000000-0005-0000-0000-0000E15F0000}"/>
    <cellStyle name="쉼표 [0] 4 2 10 3" xfId="22399" xr:uid="{00000000-0005-0000-0000-0000E25F0000}"/>
    <cellStyle name="쉼표 [0] 4 2 10 4" xfId="39788" xr:uid="{00000000-0005-0000-0000-0000E35F0000}"/>
    <cellStyle name="쉼표 [0] 4 2 11" xfId="22400" xr:uid="{00000000-0005-0000-0000-0000E45F0000}"/>
    <cellStyle name="쉼표 [0] 4 2 11 2" xfId="22401" xr:uid="{00000000-0005-0000-0000-0000E55F0000}"/>
    <cellStyle name="쉼표 [0] 4 2 12" xfId="22402" xr:uid="{00000000-0005-0000-0000-0000E65F0000}"/>
    <cellStyle name="쉼표 [0] 4 2 13" xfId="22403" xr:uid="{00000000-0005-0000-0000-0000E75F0000}"/>
    <cellStyle name="쉼표 [0] 4 2 14" xfId="22404" xr:uid="{00000000-0005-0000-0000-0000E85F0000}"/>
    <cellStyle name="쉼표 [0] 4 2 15" xfId="22405" xr:uid="{00000000-0005-0000-0000-0000E95F0000}"/>
    <cellStyle name="쉼표 [0] 4 2 2" xfId="22406" xr:uid="{00000000-0005-0000-0000-0000EA5F0000}"/>
    <cellStyle name="쉼표 [0] 4 2 2 10" xfId="22407" xr:uid="{00000000-0005-0000-0000-0000EB5F0000}"/>
    <cellStyle name="쉼표 [0] 4 2 2 10 2" xfId="39789" xr:uid="{00000000-0005-0000-0000-0000EC5F0000}"/>
    <cellStyle name="쉼표 [0] 4 2 2 10 3" xfId="39790" xr:uid="{00000000-0005-0000-0000-0000ED5F0000}"/>
    <cellStyle name="쉼표 [0] 4 2 2 11" xfId="22408" xr:uid="{00000000-0005-0000-0000-0000EE5F0000}"/>
    <cellStyle name="쉼표 [0] 4 2 2 11 2" xfId="39791" xr:uid="{00000000-0005-0000-0000-0000EF5F0000}"/>
    <cellStyle name="쉼표 [0] 4 2 2 12" xfId="39792" xr:uid="{00000000-0005-0000-0000-0000F05F0000}"/>
    <cellStyle name="쉼표 [0] 4 2 2 2" xfId="22409" xr:uid="{00000000-0005-0000-0000-0000F15F0000}"/>
    <cellStyle name="쉼표 [0] 4 2 2 2 10" xfId="39793" xr:uid="{00000000-0005-0000-0000-0000F25F0000}"/>
    <cellStyle name="쉼표 [0] 4 2 2 2 2" xfId="22410" xr:uid="{00000000-0005-0000-0000-0000F35F0000}"/>
    <cellStyle name="쉼표 [0] 4 2 2 2 2 2" xfId="22411" xr:uid="{00000000-0005-0000-0000-0000F45F0000}"/>
    <cellStyle name="쉼표 [0] 4 2 2 2 2 2 2" xfId="22412" xr:uid="{00000000-0005-0000-0000-0000F55F0000}"/>
    <cellStyle name="쉼표 [0] 4 2 2 2 2 2 2 2" xfId="22413" xr:uid="{00000000-0005-0000-0000-0000F65F0000}"/>
    <cellStyle name="쉼표 [0] 4 2 2 2 2 2 2 2 2" xfId="22414" xr:uid="{00000000-0005-0000-0000-0000F75F0000}"/>
    <cellStyle name="쉼표 [0] 4 2 2 2 2 2 2 2 3" xfId="39794" xr:uid="{00000000-0005-0000-0000-0000F85F0000}"/>
    <cellStyle name="쉼표 [0] 4 2 2 2 2 2 2 3" xfId="22415" xr:uid="{00000000-0005-0000-0000-0000F95F0000}"/>
    <cellStyle name="쉼표 [0] 4 2 2 2 2 2 2 4" xfId="39795" xr:uid="{00000000-0005-0000-0000-0000FA5F0000}"/>
    <cellStyle name="쉼표 [0] 4 2 2 2 2 2 3" xfId="22416" xr:uid="{00000000-0005-0000-0000-0000FB5F0000}"/>
    <cellStyle name="쉼표 [0] 4 2 2 2 2 2 3 2" xfId="22417" xr:uid="{00000000-0005-0000-0000-0000FC5F0000}"/>
    <cellStyle name="쉼표 [0] 4 2 2 2 2 2 3 2 2" xfId="22418" xr:uid="{00000000-0005-0000-0000-0000FD5F0000}"/>
    <cellStyle name="쉼표 [0] 4 2 2 2 2 2 3 2 3" xfId="39796" xr:uid="{00000000-0005-0000-0000-0000FE5F0000}"/>
    <cellStyle name="쉼표 [0] 4 2 2 2 2 2 3 3" xfId="22419" xr:uid="{00000000-0005-0000-0000-0000FF5F0000}"/>
    <cellStyle name="쉼표 [0] 4 2 2 2 2 2 3 4" xfId="39797" xr:uid="{00000000-0005-0000-0000-000000600000}"/>
    <cellStyle name="쉼표 [0] 4 2 2 2 2 2 4" xfId="22420" xr:uid="{00000000-0005-0000-0000-000001600000}"/>
    <cellStyle name="쉼표 [0] 4 2 2 2 2 2 4 2" xfId="22421" xr:uid="{00000000-0005-0000-0000-000002600000}"/>
    <cellStyle name="쉼표 [0] 4 2 2 2 2 2 4 3" xfId="39798" xr:uid="{00000000-0005-0000-0000-000003600000}"/>
    <cellStyle name="쉼표 [0] 4 2 2 2 2 2 5" xfId="22422" xr:uid="{00000000-0005-0000-0000-000004600000}"/>
    <cellStyle name="쉼표 [0] 4 2 2 2 2 2 6" xfId="22423" xr:uid="{00000000-0005-0000-0000-000005600000}"/>
    <cellStyle name="쉼표 [0] 4 2 2 2 2 2 7" xfId="39799" xr:uid="{00000000-0005-0000-0000-000006600000}"/>
    <cellStyle name="쉼표 [0] 4 2 2 2 2 3" xfId="22424" xr:uid="{00000000-0005-0000-0000-000007600000}"/>
    <cellStyle name="쉼표 [0] 4 2 2 2 2 3 2" xfId="22425" xr:uid="{00000000-0005-0000-0000-000008600000}"/>
    <cellStyle name="쉼표 [0] 4 2 2 2 2 3 2 2" xfId="22426" xr:uid="{00000000-0005-0000-0000-000009600000}"/>
    <cellStyle name="쉼표 [0] 4 2 2 2 2 3 2 3" xfId="39800" xr:uid="{00000000-0005-0000-0000-00000A600000}"/>
    <cellStyle name="쉼표 [0] 4 2 2 2 2 3 3" xfId="22427" xr:uid="{00000000-0005-0000-0000-00000B600000}"/>
    <cellStyle name="쉼표 [0] 4 2 2 2 2 3 4" xfId="39801" xr:uid="{00000000-0005-0000-0000-00000C600000}"/>
    <cellStyle name="쉼표 [0] 4 2 2 2 2 4" xfId="22428" xr:uid="{00000000-0005-0000-0000-00000D600000}"/>
    <cellStyle name="쉼표 [0] 4 2 2 2 2 4 2" xfId="22429" xr:uid="{00000000-0005-0000-0000-00000E600000}"/>
    <cellStyle name="쉼표 [0] 4 2 2 2 2 4 2 2" xfId="22430" xr:uid="{00000000-0005-0000-0000-00000F600000}"/>
    <cellStyle name="쉼표 [0] 4 2 2 2 2 4 2 3" xfId="39802" xr:uid="{00000000-0005-0000-0000-000010600000}"/>
    <cellStyle name="쉼표 [0] 4 2 2 2 2 4 3" xfId="22431" xr:uid="{00000000-0005-0000-0000-000011600000}"/>
    <cellStyle name="쉼표 [0] 4 2 2 2 2 4 4" xfId="39803" xr:uid="{00000000-0005-0000-0000-000012600000}"/>
    <cellStyle name="쉼표 [0] 4 2 2 2 2 5" xfId="22432" xr:uid="{00000000-0005-0000-0000-000013600000}"/>
    <cellStyle name="쉼표 [0] 4 2 2 2 2 5 2" xfId="22433" xr:uid="{00000000-0005-0000-0000-000014600000}"/>
    <cellStyle name="쉼표 [0] 4 2 2 2 2 5 3" xfId="39804" xr:uid="{00000000-0005-0000-0000-000015600000}"/>
    <cellStyle name="쉼표 [0] 4 2 2 2 2 6" xfId="22434" xr:uid="{00000000-0005-0000-0000-000016600000}"/>
    <cellStyle name="쉼표 [0] 4 2 2 2 2 7" xfId="22435" xr:uid="{00000000-0005-0000-0000-000017600000}"/>
    <cellStyle name="쉼표 [0] 4 2 2 2 2 8" xfId="39805" xr:uid="{00000000-0005-0000-0000-000018600000}"/>
    <cellStyle name="쉼표 [0] 4 2 2 2 3" xfId="22436" xr:uid="{00000000-0005-0000-0000-000019600000}"/>
    <cellStyle name="쉼표 [0] 4 2 2 2 3 2" xfId="22437" xr:uid="{00000000-0005-0000-0000-00001A600000}"/>
    <cellStyle name="쉼표 [0] 4 2 2 2 3 2 2" xfId="22438" xr:uid="{00000000-0005-0000-0000-00001B600000}"/>
    <cellStyle name="쉼표 [0] 4 2 2 2 3 2 2 2" xfId="22439" xr:uid="{00000000-0005-0000-0000-00001C600000}"/>
    <cellStyle name="쉼표 [0] 4 2 2 2 3 2 2 3" xfId="39806" xr:uid="{00000000-0005-0000-0000-00001D600000}"/>
    <cellStyle name="쉼표 [0] 4 2 2 2 3 2 3" xfId="22440" xr:uid="{00000000-0005-0000-0000-00001E600000}"/>
    <cellStyle name="쉼표 [0] 4 2 2 2 3 2 4" xfId="39807" xr:uid="{00000000-0005-0000-0000-00001F600000}"/>
    <cellStyle name="쉼표 [0] 4 2 2 2 3 3" xfId="22441" xr:uid="{00000000-0005-0000-0000-000020600000}"/>
    <cellStyle name="쉼표 [0] 4 2 2 2 3 3 2" xfId="22442" xr:uid="{00000000-0005-0000-0000-000021600000}"/>
    <cellStyle name="쉼표 [0] 4 2 2 2 3 3 2 2" xfId="22443" xr:uid="{00000000-0005-0000-0000-000022600000}"/>
    <cellStyle name="쉼표 [0] 4 2 2 2 3 3 2 3" xfId="39808" xr:uid="{00000000-0005-0000-0000-000023600000}"/>
    <cellStyle name="쉼표 [0] 4 2 2 2 3 3 3" xfId="22444" xr:uid="{00000000-0005-0000-0000-000024600000}"/>
    <cellStyle name="쉼표 [0] 4 2 2 2 3 3 4" xfId="39809" xr:uid="{00000000-0005-0000-0000-000025600000}"/>
    <cellStyle name="쉼표 [0] 4 2 2 2 3 4" xfId="22445" xr:uid="{00000000-0005-0000-0000-000026600000}"/>
    <cellStyle name="쉼표 [0] 4 2 2 2 3 4 2" xfId="22446" xr:uid="{00000000-0005-0000-0000-000027600000}"/>
    <cellStyle name="쉼표 [0] 4 2 2 2 3 4 3" xfId="39810" xr:uid="{00000000-0005-0000-0000-000028600000}"/>
    <cellStyle name="쉼표 [0] 4 2 2 2 3 5" xfId="22447" xr:uid="{00000000-0005-0000-0000-000029600000}"/>
    <cellStyle name="쉼표 [0] 4 2 2 2 3 6" xfId="22448" xr:uid="{00000000-0005-0000-0000-00002A600000}"/>
    <cellStyle name="쉼표 [0] 4 2 2 2 3 7" xfId="39811" xr:uid="{00000000-0005-0000-0000-00002B600000}"/>
    <cellStyle name="쉼표 [0] 4 2 2 2 4" xfId="22449" xr:uid="{00000000-0005-0000-0000-00002C600000}"/>
    <cellStyle name="쉼표 [0] 4 2 2 2 4 2" xfId="22450" xr:uid="{00000000-0005-0000-0000-00002D600000}"/>
    <cellStyle name="쉼표 [0] 4 2 2 2 4 2 2" xfId="22451" xr:uid="{00000000-0005-0000-0000-00002E600000}"/>
    <cellStyle name="쉼표 [0] 4 2 2 2 4 2 2 2" xfId="22452" xr:uid="{00000000-0005-0000-0000-00002F600000}"/>
    <cellStyle name="쉼표 [0] 4 2 2 2 4 2 3" xfId="22453" xr:uid="{00000000-0005-0000-0000-000030600000}"/>
    <cellStyle name="쉼표 [0] 4 2 2 2 4 2 4" xfId="39812" xr:uid="{00000000-0005-0000-0000-000031600000}"/>
    <cellStyle name="쉼표 [0] 4 2 2 2 4 3" xfId="22454" xr:uid="{00000000-0005-0000-0000-000032600000}"/>
    <cellStyle name="쉼표 [0] 4 2 2 2 4 3 2" xfId="22455" xr:uid="{00000000-0005-0000-0000-000033600000}"/>
    <cellStyle name="쉼표 [0] 4 2 2 2 4 3 2 2" xfId="22456" xr:uid="{00000000-0005-0000-0000-000034600000}"/>
    <cellStyle name="쉼표 [0] 4 2 2 2 4 3 3" xfId="22457" xr:uid="{00000000-0005-0000-0000-000035600000}"/>
    <cellStyle name="쉼표 [0] 4 2 2 2 4 4" xfId="22458" xr:uid="{00000000-0005-0000-0000-000036600000}"/>
    <cellStyle name="쉼표 [0] 4 2 2 2 4 4 2" xfId="22459" xr:uid="{00000000-0005-0000-0000-000037600000}"/>
    <cellStyle name="쉼표 [0] 4 2 2 2 4 5" xfId="22460" xr:uid="{00000000-0005-0000-0000-000038600000}"/>
    <cellStyle name="쉼표 [0] 4 2 2 2 4 6" xfId="39813" xr:uid="{00000000-0005-0000-0000-000039600000}"/>
    <cellStyle name="쉼표 [0] 4 2 2 2 5" xfId="22461" xr:uid="{00000000-0005-0000-0000-00003A600000}"/>
    <cellStyle name="쉼표 [0] 4 2 2 2 5 2" xfId="22462" xr:uid="{00000000-0005-0000-0000-00003B600000}"/>
    <cellStyle name="쉼표 [0] 4 2 2 2 5 2 2" xfId="22463" xr:uid="{00000000-0005-0000-0000-00003C600000}"/>
    <cellStyle name="쉼표 [0] 4 2 2 2 5 2 3" xfId="39814" xr:uid="{00000000-0005-0000-0000-00003D600000}"/>
    <cellStyle name="쉼표 [0] 4 2 2 2 5 3" xfId="22464" xr:uid="{00000000-0005-0000-0000-00003E600000}"/>
    <cellStyle name="쉼표 [0] 4 2 2 2 5 4" xfId="39815" xr:uid="{00000000-0005-0000-0000-00003F600000}"/>
    <cellStyle name="쉼표 [0] 4 2 2 2 6" xfId="22465" xr:uid="{00000000-0005-0000-0000-000040600000}"/>
    <cellStyle name="쉼표 [0] 4 2 2 2 6 2" xfId="22466" xr:uid="{00000000-0005-0000-0000-000041600000}"/>
    <cellStyle name="쉼표 [0] 4 2 2 2 6 2 2" xfId="22467" xr:uid="{00000000-0005-0000-0000-000042600000}"/>
    <cellStyle name="쉼표 [0] 4 2 2 2 6 3" xfId="22468" xr:uid="{00000000-0005-0000-0000-000043600000}"/>
    <cellStyle name="쉼표 [0] 4 2 2 2 6 4" xfId="39816" xr:uid="{00000000-0005-0000-0000-000044600000}"/>
    <cellStyle name="쉼표 [0] 4 2 2 2 7" xfId="22469" xr:uid="{00000000-0005-0000-0000-000045600000}"/>
    <cellStyle name="쉼표 [0] 4 2 2 2 7 2" xfId="22470" xr:uid="{00000000-0005-0000-0000-000046600000}"/>
    <cellStyle name="쉼표 [0] 4 2 2 2 8" xfId="22471" xr:uid="{00000000-0005-0000-0000-000047600000}"/>
    <cellStyle name="쉼표 [0] 4 2 2 2 9" xfId="22472" xr:uid="{00000000-0005-0000-0000-000048600000}"/>
    <cellStyle name="쉼표 [0] 4 2 2 3" xfId="22473" xr:uid="{00000000-0005-0000-0000-000049600000}"/>
    <cellStyle name="쉼표 [0] 4 2 2 3 10" xfId="39817" xr:uid="{00000000-0005-0000-0000-00004A600000}"/>
    <cellStyle name="쉼표 [0] 4 2 2 3 2" xfId="22474" xr:uid="{00000000-0005-0000-0000-00004B600000}"/>
    <cellStyle name="쉼표 [0] 4 2 2 3 2 2" xfId="22475" xr:uid="{00000000-0005-0000-0000-00004C600000}"/>
    <cellStyle name="쉼표 [0] 4 2 2 3 2 2 2" xfId="22476" xr:uid="{00000000-0005-0000-0000-00004D600000}"/>
    <cellStyle name="쉼표 [0] 4 2 2 3 2 2 2 2" xfId="22477" xr:uid="{00000000-0005-0000-0000-00004E600000}"/>
    <cellStyle name="쉼표 [0] 4 2 2 3 2 2 2 2 2" xfId="22478" xr:uid="{00000000-0005-0000-0000-00004F600000}"/>
    <cellStyle name="쉼표 [0] 4 2 2 3 2 2 2 3" xfId="22479" xr:uid="{00000000-0005-0000-0000-000050600000}"/>
    <cellStyle name="쉼표 [0] 4 2 2 3 2 2 2 4" xfId="39818" xr:uid="{00000000-0005-0000-0000-000051600000}"/>
    <cellStyle name="쉼표 [0] 4 2 2 3 2 2 3" xfId="22480" xr:uid="{00000000-0005-0000-0000-000052600000}"/>
    <cellStyle name="쉼표 [0] 4 2 2 3 2 2 3 2" xfId="22481" xr:uid="{00000000-0005-0000-0000-000053600000}"/>
    <cellStyle name="쉼표 [0] 4 2 2 3 2 2 3 2 2" xfId="22482" xr:uid="{00000000-0005-0000-0000-000054600000}"/>
    <cellStyle name="쉼표 [0] 4 2 2 3 2 2 3 3" xfId="22483" xr:uid="{00000000-0005-0000-0000-000055600000}"/>
    <cellStyle name="쉼표 [0] 4 2 2 3 2 2 4" xfId="22484" xr:uid="{00000000-0005-0000-0000-000056600000}"/>
    <cellStyle name="쉼표 [0] 4 2 2 3 2 2 4 2" xfId="22485" xr:uid="{00000000-0005-0000-0000-000057600000}"/>
    <cellStyle name="쉼표 [0] 4 2 2 3 2 2 5" xfId="22486" xr:uid="{00000000-0005-0000-0000-000058600000}"/>
    <cellStyle name="쉼표 [0] 4 2 2 3 2 2 6" xfId="39819" xr:uid="{00000000-0005-0000-0000-000059600000}"/>
    <cellStyle name="쉼표 [0] 4 2 2 3 2 3" xfId="22487" xr:uid="{00000000-0005-0000-0000-00005A600000}"/>
    <cellStyle name="쉼표 [0] 4 2 2 3 2 3 2" xfId="22488" xr:uid="{00000000-0005-0000-0000-00005B600000}"/>
    <cellStyle name="쉼표 [0] 4 2 2 3 2 3 2 2" xfId="22489" xr:uid="{00000000-0005-0000-0000-00005C600000}"/>
    <cellStyle name="쉼표 [0] 4 2 2 3 2 3 2 3" xfId="39820" xr:uid="{00000000-0005-0000-0000-00005D600000}"/>
    <cellStyle name="쉼표 [0] 4 2 2 3 2 3 3" xfId="22490" xr:uid="{00000000-0005-0000-0000-00005E600000}"/>
    <cellStyle name="쉼표 [0] 4 2 2 3 2 3 4" xfId="39821" xr:uid="{00000000-0005-0000-0000-00005F600000}"/>
    <cellStyle name="쉼표 [0] 4 2 2 3 2 4" xfId="22491" xr:uid="{00000000-0005-0000-0000-000060600000}"/>
    <cellStyle name="쉼표 [0] 4 2 2 3 2 4 2" xfId="22492" xr:uid="{00000000-0005-0000-0000-000061600000}"/>
    <cellStyle name="쉼표 [0] 4 2 2 3 2 4 2 2" xfId="22493" xr:uid="{00000000-0005-0000-0000-000062600000}"/>
    <cellStyle name="쉼표 [0] 4 2 2 3 2 4 3" xfId="22494" xr:uid="{00000000-0005-0000-0000-000063600000}"/>
    <cellStyle name="쉼표 [0] 4 2 2 3 2 4 4" xfId="39822" xr:uid="{00000000-0005-0000-0000-000064600000}"/>
    <cellStyle name="쉼표 [0] 4 2 2 3 2 5" xfId="22495" xr:uid="{00000000-0005-0000-0000-000065600000}"/>
    <cellStyle name="쉼표 [0] 4 2 2 3 2 5 2" xfId="22496" xr:uid="{00000000-0005-0000-0000-000066600000}"/>
    <cellStyle name="쉼표 [0] 4 2 2 3 2 6" xfId="22497" xr:uid="{00000000-0005-0000-0000-000067600000}"/>
    <cellStyle name="쉼표 [0] 4 2 2 3 2 7" xfId="22498" xr:uid="{00000000-0005-0000-0000-000068600000}"/>
    <cellStyle name="쉼표 [0] 4 2 2 3 2 8" xfId="39823" xr:uid="{00000000-0005-0000-0000-000069600000}"/>
    <cellStyle name="쉼표 [0] 4 2 2 3 3" xfId="22499" xr:uid="{00000000-0005-0000-0000-00006A600000}"/>
    <cellStyle name="쉼표 [0] 4 2 2 3 3 2" xfId="22500" xr:uid="{00000000-0005-0000-0000-00006B600000}"/>
    <cellStyle name="쉼표 [0] 4 2 2 3 3 2 2" xfId="22501" xr:uid="{00000000-0005-0000-0000-00006C600000}"/>
    <cellStyle name="쉼표 [0] 4 2 2 3 3 2 2 2" xfId="22502" xr:uid="{00000000-0005-0000-0000-00006D600000}"/>
    <cellStyle name="쉼표 [0] 4 2 2 3 3 2 3" xfId="22503" xr:uid="{00000000-0005-0000-0000-00006E600000}"/>
    <cellStyle name="쉼표 [0] 4 2 2 3 3 2 4" xfId="39824" xr:uid="{00000000-0005-0000-0000-00006F600000}"/>
    <cellStyle name="쉼표 [0] 4 2 2 3 3 3" xfId="22504" xr:uid="{00000000-0005-0000-0000-000070600000}"/>
    <cellStyle name="쉼표 [0] 4 2 2 3 3 3 2" xfId="22505" xr:uid="{00000000-0005-0000-0000-000071600000}"/>
    <cellStyle name="쉼표 [0] 4 2 2 3 3 3 2 2" xfId="22506" xr:uid="{00000000-0005-0000-0000-000072600000}"/>
    <cellStyle name="쉼표 [0] 4 2 2 3 3 3 3" xfId="22507" xr:uid="{00000000-0005-0000-0000-000073600000}"/>
    <cellStyle name="쉼표 [0] 4 2 2 3 3 4" xfId="22508" xr:uid="{00000000-0005-0000-0000-000074600000}"/>
    <cellStyle name="쉼표 [0] 4 2 2 3 3 4 2" xfId="22509" xr:uid="{00000000-0005-0000-0000-000075600000}"/>
    <cellStyle name="쉼표 [0] 4 2 2 3 3 5" xfId="22510" xr:uid="{00000000-0005-0000-0000-000076600000}"/>
    <cellStyle name="쉼표 [0] 4 2 2 3 3 6" xfId="39825" xr:uid="{00000000-0005-0000-0000-000077600000}"/>
    <cellStyle name="쉼표 [0] 4 2 2 3 4" xfId="22511" xr:uid="{00000000-0005-0000-0000-000078600000}"/>
    <cellStyle name="쉼표 [0] 4 2 2 3 4 2" xfId="22512" xr:uid="{00000000-0005-0000-0000-000079600000}"/>
    <cellStyle name="쉼표 [0] 4 2 2 3 4 2 2" xfId="22513" xr:uid="{00000000-0005-0000-0000-00007A600000}"/>
    <cellStyle name="쉼표 [0] 4 2 2 3 4 2 2 2" xfId="22514" xr:uid="{00000000-0005-0000-0000-00007B600000}"/>
    <cellStyle name="쉼표 [0] 4 2 2 3 4 2 3" xfId="22515" xr:uid="{00000000-0005-0000-0000-00007C600000}"/>
    <cellStyle name="쉼표 [0] 4 2 2 3 4 2 4" xfId="39826" xr:uid="{00000000-0005-0000-0000-00007D600000}"/>
    <cellStyle name="쉼표 [0] 4 2 2 3 4 3" xfId="22516" xr:uid="{00000000-0005-0000-0000-00007E600000}"/>
    <cellStyle name="쉼표 [0] 4 2 2 3 4 3 2" xfId="22517" xr:uid="{00000000-0005-0000-0000-00007F600000}"/>
    <cellStyle name="쉼표 [0] 4 2 2 3 4 3 2 2" xfId="22518" xr:uid="{00000000-0005-0000-0000-000080600000}"/>
    <cellStyle name="쉼표 [0] 4 2 2 3 4 3 3" xfId="22519" xr:uid="{00000000-0005-0000-0000-000081600000}"/>
    <cellStyle name="쉼표 [0] 4 2 2 3 4 4" xfId="22520" xr:uid="{00000000-0005-0000-0000-000082600000}"/>
    <cellStyle name="쉼표 [0] 4 2 2 3 4 4 2" xfId="22521" xr:uid="{00000000-0005-0000-0000-000083600000}"/>
    <cellStyle name="쉼표 [0] 4 2 2 3 4 5" xfId="22522" xr:uid="{00000000-0005-0000-0000-000084600000}"/>
    <cellStyle name="쉼표 [0] 4 2 2 3 4 6" xfId="39827" xr:uid="{00000000-0005-0000-0000-000085600000}"/>
    <cellStyle name="쉼표 [0] 4 2 2 3 5" xfId="22523" xr:uid="{00000000-0005-0000-0000-000086600000}"/>
    <cellStyle name="쉼표 [0] 4 2 2 3 5 2" xfId="22524" xr:uid="{00000000-0005-0000-0000-000087600000}"/>
    <cellStyle name="쉼표 [0] 4 2 2 3 5 2 2" xfId="22525" xr:uid="{00000000-0005-0000-0000-000088600000}"/>
    <cellStyle name="쉼표 [0] 4 2 2 3 5 3" xfId="22526" xr:uid="{00000000-0005-0000-0000-000089600000}"/>
    <cellStyle name="쉼표 [0] 4 2 2 3 5 4" xfId="39828" xr:uid="{00000000-0005-0000-0000-00008A600000}"/>
    <cellStyle name="쉼표 [0] 4 2 2 3 6" xfId="22527" xr:uid="{00000000-0005-0000-0000-00008B600000}"/>
    <cellStyle name="쉼표 [0] 4 2 2 3 6 2" xfId="22528" xr:uid="{00000000-0005-0000-0000-00008C600000}"/>
    <cellStyle name="쉼표 [0] 4 2 2 3 6 2 2" xfId="22529" xr:uid="{00000000-0005-0000-0000-00008D600000}"/>
    <cellStyle name="쉼표 [0] 4 2 2 3 6 3" xfId="22530" xr:uid="{00000000-0005-0000-0000-00008E600000}"/>
    <cellStyle name="쉼표 [0] 4 2 2 3 7" xfId="22531" xr:uid="{00000000-0005-0000-0000-00008F600000}"/>
    <cellStyle name="쉼표 [0] 4 2 2 3 7 2" xfId="22532" xr:uid="{00000000-0005-0000-0000-000090600000}"/>
    <cellStyle name="쉼표 [0] 4 2 2 3 8" xfId="22533" xr:uid="{00000000-0005-0000-0000-000091600000}"/>
    <cellStyle name="쉼표 [0] 4 2 2 3 9" xfId="22534" xr:uid="{00000000-0005-0000-0000-000092600000}"/>
    <cellStyle name="쉼표 [0] 4 2 2 4" xfId="22535" xr:uid="{00000000-0005-0000-0000-000093600000}"/>
    <cellStyle name="쉼표 [0] 4 2 2 4 2" xfId="22536" xr:uid="{00000000-0005-0000-0000-000094600000}"/>
    <cellStyle name="쉼표 [0] 4 2 2 4 2 2" xfId="22537" xr:uid="{00000000-0005-0000-0000-000095600000}"/>
    <cellStyle name="쉼표 [0] 4 2 2 4 2 2 2" xfId="22538" xr:uid="{00000000-0005-0000-0000-000096600000}"/>
    <cellStyle name="쉼표 [0] 4 2 2 4 2 2 2 2" xfId="22539" xr:uid="{00000000-0005-0000-0000-000097600000}"/>
    <cellStyle name="쉼표 [0] 4 2 2 4 2 2 2 3" xfId="39829" xr:uid="{00000000-0005-0000-0000-000098600000}"/>
    <cellStyle name="쉼표 [0] 4 2 2 4 2 2 3" xfId="22540" xr:uid="{00000000-0005-0000-0000-000099600000}"/>
    <cellStyle name="쉼표 [0] 4 2 2 4 2 2 4" xfId="39830" xr:uid="{00000000-0005-0000-0000-00009A600000}"/>
    <cellStyle name="쉼표 [0] 4 2 2 4 2 3" xfId="22541" xr:uid="{00000000-0005-0000-0000-00009B600000}"/>
    <cellStyle name="쉼표 [0] 4 2 2 4 2 3 2" xfId="22542" xr:uid="{00000000-0005-0000-0000-00009C600000}"/>
    <cellStyle name="쉼표 [0] 4 2 2 4 2 3 2 2" xfId="22543" xr:uid="{00000000-0005-0000-0000-00009D600000}"/>
    <cellStyle name="쉼표 [0] 4 2 2 4 2 3 2 3" xfId="39831" xr:uid="{00000000-0005-0000-0000-00009E600000}"/>
    <cellStyle name="쉼표 [0] 4 2 2 4 2 3 3" xfId="22544" xr:uid="{00000000-0005-0000-0000-00009F600000}"/>
    <cellStyle name="쉼표 [0] 4 2 2 4 2 3 4" xfId="39832" xr:uid="{00000000-0005-0000-0000-0000A0600000}"/>
    <cellStyle name="쉼표 [0] 4 2 2 4 2 4" xfId="22545" xr:uid="{00000000-0005-0000-0000-0000A1600000}"/>
    <cellStyle name="쉼표 [0] 4 2 2 4 2 4 2" xfId="22546" xr:uid="{00000000-0005-0000-0000-0000A2600000}"/>
    <cellStyle name="쉼표 [0] 4 2 2 4 2 4 3" xfId="39833" xr:uid="{00000000-0005-0000-0000-0000A3600000}"/>
    <cellStyle name="쉼표 [0] 4 2 2 4 2 5" xfId="22547" xr:uid="{00000000-0005-0000-0000-0000A4600000}"/>
    <cellStyle name="쉼표 [0] 4 2 2 4 2 6" xfId="39834" xr:uid="{00000000-0005-0000-0000-0000A5600000}"/>
    <cellStyle name="쉼표 [0] 4 2 2 4 3" xfId="22548" xr:uid="{00000000-0005-0000-0000-0000A6600000}"/>
    <cellStyle name="쉼표 [0] 4 2 2 4 3 2" xfId="22549" xr:uid="{00000000-0005-0000-0000-0000A7600000}"/>
    <cellStyle name="쉼표 [0] 4 2 2 4 3 2 2" xfId="22550" xr:uid="{00000000-0005-0000-0000-0000A8600000}"/>
    <cellStyle name="쉼표 [0] 4 2 2 4 3 2 3" xfId="39835" xr:uid="{00000000-0005-0000-0000-0000A9600000}"/>
    <cellStyle name="쉼표 [0] 4 2 2 4 3 3" xfId="22551" xr:uid="{00000000-0005-0000-0000-0000AA600000}"/>
    <cellStyle name="쉼표 [0] 4 2 2 4 3 4" xfId="39836" xr:uid="{00000000-0005-0000-0000-0000AB600000}"/>
    <cellStyle name="쉼표 [0] 4 2 2 4 4" xfId="22552" xr:uid="{00000000-0005-0000-0000-0000AC600000}"/>
    <cellStyle name="쉼표 [0] 4 2 2 4 4 2" xfId="22553" xr:uid="{00000000-0005-0000-0000-0000AD600000}"/>
    <cellStyle name="쉼표 [0] 4 2 2 4 4 2 2" xfId="22554" xr:uid="{00000000-0005-0000-0000-0000AE600000}"/>
    <cellStyle name="쉼표 [0] 4 2 2 4 4 2 3" xfId="39837" xr:uid="{00000000-0005-0000-0000-0000AF600000}"/>
    <cellStyle name="쉼표 [0] 4 2 2 4 4 3" xfId="22555" xr:uid="{00000000-0005-0000-0000-0000B0600000}"/>
    <cellStyle name="쉼표 [0] 4 2 2 4 4 4" xfId="39838" xr:uid="{00000000-0005-0000-0000-0000B1600000}"/>
    <cellStyle name="쉼표 [0] 4 2 2 4 5" xfId="22556" xr:uid="{00000000-0005-0000-0000-0000B2600000}"/>
    <cellStyle name="쉼표 [0] 4 2 2 4 5 2" xfId="22557" xr:uid="{00000000-0005-0000-0000-0000B3600000}"/>
    <cellStyle name="쉼표 [0] 4 2 2 4 5 3" xfId="39839" xr:uid="{00000000-0005-0000-0000-0000B4600000}"/>
    <cellStyle name="쉼표 [0] 4 2 2 4 6" xfId="22558" xr:uid="{00000000-0005-0000-0000-0000B5600000}"/>
    <cellStyle name="쉼표 [0] 4 2 2 4 7" xfId="22559" xr:uid="{00000000-0005-0000-0000-0000B6600000}"/>
    <cellStyle name="쉼표 [0] 4 2 2 4 8" xfId="39840" xr:uid="{00000000-0005-0000-0000-0000B7600000}"/>
    <cellStyle name="쉼표 [0] 4 2 2 5" xfId="22560" xr:uid="{00000000-0005-0000-0000-0000B8600000}"/>
    <cellStyle name="쉼표 [0] 4 2 2 5 2" xfId="22561" xr:uid="{00000000-0005-0000-0000-0000B9600000}"/>
    <cellStyle name="쉼표 [0] 4 2 2 5 2 2" xfId="22562" xr:uid="{00000000-0005-0000-0000-0000BA600000}"/>
    <cellStyle name="쉼표 [0] 4 2 2 5 2 2 2" xfId="22563" xr:uid="{00000000-0005-0000-0000-0000BB600000}"/>
    <cellStyle name="쉼표 [0] 4 2 2 5 2 2 3" xfId="39841" xr:uid="{00000000-0005-0000-0000-0000BC600000}"/>
    <cellStyle name="쉼표 [0] 4 2 2 5 2 3" xfId="22564" xr:uid="{00000000-0005-0000-0000-0000BD600000}"/>
    <cellStyle name="쉼표 [0] 4 2 2 5 2 4" xfId="39842" xr:uid="{00000000-0005-0000-0000-0000BE600000}"/>
    <cellStyle name="쉼표 [0] 4 2 2 5 3" xfId="22565" xr:uid="{00000000-0005-0000-0000-0000BF600000}"/>
    <cellStyle name="쉼표 [0] 4 2 2 5 3 2" xfId="22566" xr:uid="{00000000-0005-0000-0000-0000C0600000}"/>
    <cellStyle name="쉼표 [0] 4 2 2 5 3 2 2" xfId="22567" xr:uid="{00000000-0005-0000-0000-0000C1600000}"/>
    <cellStyle name="쉼표 [0] 4 2 2 5 3 2 3" xfId="39843" xr:uid="{00000000-0005-0000-0000-0000C2600000}"/>
    <cellStyle name="쉼표 [0] 4 2 2 5 3 3" xfId="22568" xr:uid="{00000000-0005-0000-0000-0000C3600000}"/>
    <cellStyle name="쉼표 [0] 4 2 2 5 3 4" xfId="39844" xr:uid="{00000000-0005-0000-0000-0000C4600000}"/>
    <cellStyle name="쉼표 [0] 4 2 2 5 4" xfId="22569" xr:uid="{00000000-0005-0000-0000-0000C5600000}"/>
    <cellStyle name="쉼표 [0] 4 2 2 5 4 2" xfId="22570" xr:uid="{00000000-0005-0000-0000-0000C6600000}"/>
    <cellStyle name="쉼표 [0] 4 2 2 5 4 3" xfId="39845" xr:uid="{00000000-0005-0000-0000-0000C7600000}"/>
    <cellStyle name="쉼표 [0] 4 2 2 5 5" xfId="22571" xr:uid="{00000000-0005-0000-0000-0000C8600000}"/>
    <cellStyle name="쉼표 [0] 4 2 2 5 6" xfId="22572" xr:uid="{00000000-0005-0000-0000-0000C9600000}"/>
    <cellStyle name="쉼표 [0] 4 2 2 5 7" xfId="39846" xr:uid="{00000000-0005-0000-0000-0000CA600000}"/>
    <cellStyle name="쉼표 [0] 4 2 2 6" xfId="22573" xr:uid="{00000000-0005-0000-0000-0000CB600000}"/>
    <cellStyle name="쉼표 [0] 4 2 2 6 2" xfId="22574" xr:uid="{00000000-0005-0000-0000-0000CC600000}"/>
    <cellStyle name="쉼표 [0] 4 2 2 6 2 2" xfId="22575" xr:uid="{00000000-0005-0000-0000-0000CD600000}"/>
    <cellStyle name="쉼표 [0] 4 2 2 6 2 2 2" xfId="22576" xr:uid="{00000000-0005-0000-0000-0000CE600000}"/>
    <cellStyle name="쉼표 [0] 4 2 2 6 2 2 3" xfId="39847" xr:uid="{00000000-0005-0000-0000-0000CF600000}"/>
    <cellStyle name="쉼표 [0] 4 2 2 6 2 3" xfId="22577" xr:uid="{00000000-0005-0000-0000-0000D0600000}"/>
    <cellStyle name="쉼표 [0] 4 2 2 6 2 4" xfId="39848" xr:uid="{00000000-0005-0000-0000-0000D1600000}"/>
    <cellStyle name="쉼표 [0] 4 2 2 6 3" xfId="22578" xr:uid="{00000000-0005-0000-0000-0000D2600000}"/>
    <cellStyle name="쉼표 [0] 4 2 2 6 3 2" xfId="22579" xr:uid="{00000000-0005-0000-0000-0000D3600000}"/>
    <cellStyle name="쉼표 [0] 4 2 2 6 3 2 2" xfId="22580" xr:uid="{00000000-0005-0000-0000-0000D4600000}"/>
    <cellStyle name="쉼표 [0] 4 2 2 6 3 2 3" xfId="39849" xr:uid="{00000000-0005-0000-0000-0000D5600000}"/>
    <cellStyle name="쉼표 [0] 4 2 2 6 3 3" xfId="22581" xr:uid="{00000000-0005-0000-0000-0000D6600000}"/>
    <cellStyle name="쉼표 [0] 4 2 2 6 3 4" xfId="39850" xr:uid="{00000000-0005-0000-0000-0000D7600000}"/>
    <cellStyle name="쉼표 [0] 4 2 2 6 4" xfId="22582" xr:uid="{00000000-0005-0000-0000-0000D8600000}"/>
    <cellStyle name="쉼표 [0] 4 2 2 6 4 2" xfId="22583" xr:uid="{00000000-0005-0000-0000-0000D9600000}"/>
    <cellStyle name="쉼표 [0] 4 2 2 6 4 3" xfId="39851" xr:uid="{00000000-0005-0000-0000-0000DA600000}"/>
    <cellStyle name="쉼표 [0] 4 2 2 6 5" xfId="22584" xr:uid="{00000000-0005-0000-0000-0000DB600000}"/>
    <cellStyle name="쉼표 [0] 4 2 2 6 6" xfId="39852" xr:uid="{00000000-0005-0000-0000-0000DC600000}"/>
    <cellStyle name="쉼표 [0] 4 2 2 7" xfId="22585" xr:uid="{00000000-0005-0000-0000-0000DD600000}"/>
    <cellStyle name="쉼표 [0] 4 2 2 7 2" xfId="22586" xr:uid="{00000000-0005-0000-0000-0000DE600000}"/>
    <cellStyle name="쉼표 [0] 4 2 2 7 2 2" xfId="22587" xr:uid="{00000000-0005-0000-0000-0000DF600000}"/>
    <cellStyle name="쉼표 [0] 4 2 2 7 2 3" xfId="39853" xr:uid="{00000000-0005-0000-0000-0000E0600000}"/>
    <cellStyle name="쉼표 [0] 4 2 2 7 3" xfId="22588" xr:uid="{00000000-0005-0000-0000-0000E1600000}"/>
    <cellStyle name="쉼표 [0] 4 2 2 7 4" xfId="39854" xr:uid="{00000000-0005-0000-0000-0000E2600000}"/>
    <cellStyle name="쉼표 [0] 4 2 2 8" xfId="22589" xr:uid="{00000000-0005-0000-0000-0000E3600000}"/>
    <cellStyle name="쉼표 [0] 4 2 2 8 2" xfId="22590" xr:uid="{00000000-0005-0000-0000-0000E4600000}"/>
    <cellStyle name="쉼표 [0] 4 2 2 8 2 2" xfId="22591" xr:uid="{00000000-0005-0000-0000-0000E5600000}"/>
    <cellStyle name="쉼표 [0] 4 2 2 8 2 3" xfId="39855" xr:uid="{00000000-0005-0000-0000-0000E6600000}"/>
    <cellStyle name="쉼표 [0] 4 2 2 8 3" xfId="22592" xr:uid="{00000000-0005-0000-0000-0000E7600000}"/>
    <cellStyle name="쉼표 [0] 4 2 2 8 4" xfId="39856" xr:uid="{00000000-0005-0000-0000-0000E8600000}"/>
    <cellStyle name="쉼표 [0] 4 2 2 9" xfId="22593" xr:uid="{00000000-0005-0000-0000-0000E9600000}"/>
    <cellStyle name="쉼표 [0] 4 2 2 9 2" xfId="22594" xr:uid="{00000000-0005-0000-0000-0000EA600000}"/>
    <cellStyle name="쉼표 [0] 4 2 2 9 2 2" xfId="39857" xr:uid="{00000000-0005-0000-0000-0000EB600000}"/>
    <cellStyle name="쉼표 [0] 4 2 2 9 3" xfId="39858" xr:uid="{00000000-0005-0000-0000-0000EC600000}"/>
    <cellStyle name="쉼표 [0] 4 2 3" xfId="22595" xr:uid="{00000000-0005-0000-0000-0000ED600000}"/>
    <cellStyle name="쉼표 [0] 4 2 3 10" xfId="22596" xr:uid="{00000000-0005-0000-0000-0000EE600000}"/>
    <cellStyle name="쉼표 [0] 4 2 3 11" xfId="22597" xr:uid="{00000000-0005-0000-0000-0000EF600000}"/>
    <cellStyle name="쉼표 [0] 4 2 3 12" xfId="39859" xr:uid="{00000000-0005-0000-0000-0000F0600000}"/>
    <cellStyle name="쉼표 [0] 4 2 3 2" xfId="22598" xr:uid="{00000000-0005-0000-0000-0000F1600000}"/>
    <cellStyle name="쉼표 [0] 4 2 3 2 10" xfId="39860" xr:uid="{00000000-0005-0000-0000-0000F2600000}"/>
    <cellStyle name="쉼표 [0] 4 2 3 2 2" xfId="22599" xr:uid="{00000000-0005-0000-0000-0000F3600000}"/>
    <cellStyle name="쉼표 [0] 4 2 3 2 2 2" xfId="22600" xr:uid="{00000000-0005-0000-0000-0000F4600000}"/>
    <cellStyle name="쉼표 [0] 4 2 3 2 2 2 2" xfId="22601" xr:uid="{00000000-0005-0000-0000-0000F5600000}"/>
    <cellStyle name="쉼표 [0] 4 2 3 2 2 2 2 2" xfId="22602" xr:uid="{00000000-0005-0000-0000-0000F6600000}"/>
    <cellStyle name="쉼표 [0] 4 2 3 2 2 2 2 2 2" xfId="22603" xr:uid="{00000000-0005-0000-0000-0000F7600000}"/>
    <cellStyle name="쉼표 [0] 4 2 3 2 2 2 2 3" xfId="22604" xr:uid="{00000000-0005-0000-0000-0000F8600000}"/>
    <cellStyle name="쉼표 [0] 4 2 3 2 2 2 2 4" xfId="39861" xr:uid="{00000000-0005-0000-0000-0000F9600000}"/>
    <cellStyle name="쉼표 [0] 4 2 3 2 2 2 3" xfId="22605" xr:uid="{00000000-0005-0000-0000-0000FA600000}"/>
    <cellStyle name="쉼표 [0] 4 2 3 2 2 2 3 2" xfId="22606" xr:uid="{00000000-0005-0000-0000-0000FB600000}"/>
    <cellStyle name="쉼표 [0] 4 2 3 2 2 2 3 2 2" xfId="22607" xr:uid="{00000000-0005-0000-0000-0000FC600000}"/>
    <cellStyle name="쉼표 [0] 4 2 3 2 2 2 3 3" xfId="22608" xr:uid="{00000000-0005-0000-0000-0000FD600000}"/>
    <cellStyle name="쉼표 [0] 4 2 3 2 2 2 4" xfId="22609" xr:uid="{00000000-0005-0000-0000-0000FE600000}"/>
    <cellStyle name="쉼표 [0] 4 2 3 2 2 2 4 2" xfId="22610" xr:uid="{00000000-0005-0000-0000-0000FF600000}"/>
    <cellStyle name="쉼표 [0] 4 2 3 2 2 2 5" xfId="22611" xr:uid="{00000000-0005-0000-0000-000000610000}"/>
    <cellStyle name="쉼표 [0] 4 2 3 2 2 2 6" xfId="39862" xr:uid="{00000000-0005-0000-0000-000001610000}"/>
    <cellStyle name="쉼표 [0] 4 2 3 2 2 3" xfId="22612" xr:uid="{00000000-0005-0000-0000-000002610000}"/>
    <cellStyle name="쉼표 [0] 4 2 3 2 2 3 2" xfId="22613" xr:uid="{00000000-0005-0000-0000-000003610000}"/>
    <cellStyle name="쉼표 [0] 4 2 3 2 2 3 2 2" xfId="22614" xr:uid="{00000000-0005-0000-0000-000004610000}"/>
    <cellStyle name="쉼표 [0] 4 2 3 2 2 3 2 3" xfId="39863" xr:uid="{00000000-0005-0000-0000-000005610000}"/>
    <cellStyle name="쉼표 [0] 4 2 3 2 2 3 3" xfId="22615" xr:uid="{00000000-0005-0000-0000-000006610000}"/>
    <cellStyle name="쉼표 [0] 4 2 3 2 2 3 4" xfId="39864" xr:uid="{00000000-0005-0000-0000-000007610000}"/>
    <cellStyle name="쉼표 [0] 4 2 3 2 2 4" xfId="22616" xr:uid="{00000000-0005-0000-0000-000008610000}"/>
    <cellStyle name="쉼표 [0] 4 2 3 2 2 4 2" xfId="22617" xr:uid="{00000000-0005-0000-0000-000009610000}"/>
    <cellStyle name="쉼표 [0] 4 2 3 2 2 4 2 2" xfId="22618" xr:uid="{00000000-0005-0000-0000-00000A610000}"/>
    <cellStyle name="쉼표 [0] 4 2 3 2 2 4 3" xfId="22619" xr:uid="{00000000-0005-0000-0000-00000B610000}"/>
    <cellStyle name="쉼표 [0] 4 2 3 2 2 4 4" xfId="39865" xr:uid="{00000000-0005-0000-0000-00000C610000}"/>
    <cellStyle name="쉼표 [0] 4 2 3 2 2 5" xfId="22620" xr:uid="{00000000-0005-0000-0000-00000D610000}"/>
    <cellStyle name="쉼표 [0] 4 2 3 2 2 5 2" xfId="22621" xr:uid="{00000000-0005-0000-0000-00000E610000}"/>
    <cellStyle name="쉼표 [0] 4 2 3 2 2 6" xfId="22622" xr:uid="{00000000-0005-0000-0000-00000F610000}"/>
    <cellStyle name="쉼표 [0] 4 2 3 2 2 7" xfId="22623" xr:uid="{00000000-0005-0000-0000-000010610000}"/>
    <cellStyle name="쉼표 [0] 4 2 3 2 2 8" xfId="39866" xr:uid="{00000000-0005-0000-0000-000011610000}"/>
    <cellStyle name="쉼표 [0] 4 2 3 2 3" xfId="22624" xr:uid="{00000000-0005-0000-0000-000012610000}"/>
    <cellStyle name="쉼표 [0] 4 2 3 2 3 2" xfId="22625" xr:uid="{00000000-0005-0000-0000-000013610000}"/>
    <cellStyle name="쉼표 [0] 4 2 3 2 3 2 2" xfId="22626" xr:uid="{00000000-0005-0000-0000-000014610000}"/>
    <cellStyle name="쉼표 [0] 4 2 3 2 3 2 2 2" xfId="22627" xr:uid="{00000000-0005-0000-0000-000015610000}"/>
    <cellStyle name="쉼표 [0] 4 2 3 2 3 2 3" xfId="22628" xr:uid="{00000000-0005-0000-0000-000016610000}"/>
    <cellStyle name="쉼표 [0] 4 2 3 2 3 2 4" xfId="39867" xr:uid="{00000000-0005-0000-0000-000017610000}"/>
    <cellStyle name="쉼표 [0] 4 2 3 2 3 3" xfId="22629" xr:uid="{00000000-0005-0000-0000-000018610000}"/>
    <cellStyle name="쉼표 [0] 4 2 3 2 3 3 2" xfId="22630" xr:uid="{00000000-0005-0000-0000-000019610000}"/>
    <cellStyle name="쉼표 [0] 4 2 3 2 3 3 2 2" xfId="22631" xr:uid="{00000000-0005-0000-0000-00001A610000}"/>
    <cellStyle name="쉼표 [0] 4 2 3 2 3 3 3" xfId="22632" xr:uid="{00000000-0005-0000-0000-00001B610000}"/>
    <cellStyle name="쉼표 [0] 4 2 3 2 3 4" xfId="22633" xr:uid="{00000000-0005-0000-0000-00001C610000}"/>
    <cellStyle name="쉼표 [0] 4 2 3 2 3 4 2" xfId="22634" xr:uid="{00000000-0005-0000-0000-00001D610000}"/>
    <cellStyle name="쉼표 [0] 4 2 3 2 3 5" xfId="22635" xr:uid="{00000000-0005-0000-0000-00001E610000}"/>
    <cellStyle name="쉼표 [0] 4 2 3 2 3 6" xfId="39868" xr:uid="{00000000-0005-0000-0000-00001F610000}"/>
    <cellStyle name="쉼표 [0] 4 2 3 2 4" xfId="22636" xr:uid="{00000000-0005-0000-0000-000020610000}"/>
    <cellStyle name="쉼표 [0] 4 2 3 2 4 2" xfId="22637" xr:uid="{00000000-0005-0000-0000-000021610000}"/>
    <cellStyle name="쉼표 [0] 4 2 3 2 4 2 2" xfId="22638" xr:uid="{00000000-0005-0000-0000-000022610000}"/>
    <cellStyle name="쉼표 [0] 4 2 3 2 4 2 2 2" xfId="22639" xr:uid="{00000000-0005-0000-0000-000023610000}"/>
    <cellStyle name="쉼표 [0] 4 2 3 2 4 2 3" xfId="22640" xr:uid="{00000000-0005-0000-0000-000024610000}"/>
    <cellStyle name="쉼표 [0] 4 2 3 2 4 2 4" xfId="39869" xr:uid="{00000000-0005-0000-0000-000025610000}"/>
    <cellStyle name="쉼표 [0] 4 2 3 2 4 3" xfId="22641" xr:uid="{00000000-0005-0000-0000-000026610000}"/>
    <cellStyle name="쉼표 [0] 4 2 3 2 4 3 2" xfId="22642" xr:uid="{00000000-0005-0000-0000-000027610000}"/>
    <cellStyle name="쉼표 [0] 4 2 3 2 4 3 2 2" xfId="22643" xr:uid="{00000000-0005-0000-0000-000028610000}"/>
    <cellStyle name="쉼표 [0] 4 2 3 2 4 3 3" xfId="22644" xr:uid="{00000000-0005-0000-0000-000029610000}"/>
    <cellStyle name="쉼표 [0] 4 2 3 2 4 4" xfId="22645" xr:uid="{00000000-0005-0000-0000-00002A610000}"/>
    <cellStyle name="쉼표 [0] 4 2 3 2 4 4 2" xfId="22646" xr:uid="{00000000-0005-0000-0000-00002B610000}"/>
    <cellStyle name="쉼표 [0] 4 2 3 2 4 5" xfId="22647" xr:uid="{00000000-0005-0000-0000-00002C610000}"/>
    <cellStyle name="쉼표 [0] 4 2 3 2 4 6" xfId="39870" xr:uid="{00000000-0005-0000-0000-00002D610000}"/>
    <cellStyle name="쉼표 [0] 4 2 3 2 5" xfId="22648" xr:uid="{00000000-0005-0000-0000-00002E610000}"/>
    <cellStyle name="쉼표 [0] 4 2 3 2 5 2" xfId="22649" xr:uid="{00000000-0005-0000-0000-00002F610000}"/>
    <cellStyle name="쉼표 [0] 4 2 3 2 5 2 2" xfId="22650" xr:uid="{00000000-0005-0000-0000-000030610000}"/>
    <cellStyle name="쉼표 [0] 4 2 3 2 5 3" xfId="22651" xr:uid="{00000000-0005-0000-0000-000031610000}"/>
    <cellStyle name="쉼표 [0] 4 2 3 2 5 4" xfId="39871" xr:uid="{00000000-0005-0000-0000-000032610000}"/>
    <cellStyle name="쉼표 [0] 4 2 3 2 6" xfId="22652" xr:uid="{00000000-0005-0000-0000-000033610000}"/>
    <cellStyle name="쉼표 [0] 4 2 3 2 6 2" xfId="22653" xr:uid="{00000000-0005-0000-0000-000034610000}"/>
    <cellStyle name="쉼표 [0] 4 2 3 2 6 2 2" xfId="22654" xr:uid="{00000000-0005-0000-0000-000035610000}"/>
    <cellStyle name="쉼표 [0] 4 2 3 2 6 3" xfId="22655" xr:uid="{00000000-0005-0000-0000-000036610000}"/>
    <cellStyle name="쉼표 [0] 4 2 3 2 7" xfId="22656" xr:uid="{00000000-0005-0000-0000-000037610000}"/>
    <cellStyle name="쉼표 [0] 4 2 3 2 7 2" xfId="22657" xr:uid="{00000000-0005-0000-0000-000038610000}"/>
    <cellStyle name="쉼표 [0] 4 2 3 2 8" xfId="22658" xr:uid="{00000000-0005-0000-0000-000039610000}"/>
    <cellStyle name="쉼표 [0] 4 2 3 2 9" xfId="22659" xr:uid="{00000000-0005-0000-0000-00003A610000}"/>
    <cellStyle name="쉼표 [0] 4 2 3 3" xfId="22660" xr:uid="{00000000-0005-0000-0000-00003B610000}"/>
    <cellStyle name="쉼표 [0] 4 2 3 3 10" xfId="39872" xr:uid="{00000000-0005-0000-0000-00003C610000}"/>
    <cellStyle name="쉼표 [0] 4 2 3 3 2" xfId="22661" xr:uid="{00000000-0005-0000-0000-00003D610000}"/>
    <cellStyle name="쉼표 [0] 4 2 3 3 2 2" xfId="22662" xr:uid="{00000000-0005-0000-0000-00003E610000}"/>
    <cellStyle name="쉼표 [0] 4 2 3 3 2 2 2" xfId="22663" xr:uid="{00000000-0005-0000-0000-00003F610000}"/>
    <cellStyle name="쉼표 [0] 4 2 3 3 2 2 2 2" xfId="22664" xr:uid="{00000000-0005-0000-0000-000040610000}"/>
    <cellStyle name="쉼표 [0] 4 2 3 3 2 2 2 2 2" xfId="22665" xr:uid="{00000000-0005-0000-0000-000041610000}"/>
    <cellStyle name="쉼표 [0] 4 2 3 3 2 2 2 3" xfId="22666" xr:uid="{00000000-0005-0000-0000-000042610000}"/>
    <cellStyle name="쉼표 [0] 4 2 3 3 2 2 3" xfId="22667" xr:uid="{00000000-0005-0000-0000-000043610000}"/>
    <cellStyle name="쉼표 [0] 4 2 3 3 2 2 3 2" xfId="22668" xr:uid="{00000000-0005-0000-0000-000044610000}"/>
    <cellStyle name="쉼표 [0] 4 2 3 3 2 2 3 2 2" xfId="22669" xr:uid="{00000000-0005-0000-0000-000045610000}"/>
    <cellStyle name="쉼표 [0] 4 2 3 3 2 2 3 3" xfId="22670" xr:uid="{00000000-0005-0000-0000-000046610000}"/>
    <cellStyle name="쉼표 [0] 4 2 3 3 2 2 4" xfId="22671" xr:uid="{00000000-0005-0000-0000-000047610000}"/>
    <cellStyle name="쉼표 [0] 4 2 3 3 2 2 4 2" xfId="22672" xr:uid="{00000000-0005-0000-0000-000048610000}"/>
    <cellStyle name="쉼표 [0] 4 2 3 3 2 2 5" xfId="22673" xr:uid="{00000000-0005-0000-0000-000049610000}"/>
    <cellStyle name="쉼표 [0] 4 2 3 3 2 2 6" xfId="39873" xr:uid="{00000000-0005-0000-0000-00004A610000}"/>
    <cellStyle name="쉼표 [0] 4 2 3 3 2 3" xfId="22674" xr:uid="{00000000-0005-0000-0000-00004B610000}"/>
    <cellStyle name="쉼표 [0] 4 2 3 3 2 3 2" xfId="22675" xr:uid="{00000000-0005-0000-0000-00004C610000}"/>
    <cellStyle name="쉼표 [0] 4 2 3 3 2 3 2 2" xfId="22676" xr:uid="{00000000-0005-0000-0000-00004D610000}"/>
    <cellStyle name="쉼표 [0] 4 2 3 3 2 3 3" xfId="22677" xr:uid="{00000000-0005-0000-0000-00004E610000}"/>
    <cellStyle name="쉼표 [0] 4 2 3 3 2 4" xfId="22678" xr:uid="{00000000-0005-0000-0000-00004F610000}"/>
    <cellStyle name="쉼표 [0] 4 2 3 3 2 4 2" xfId="22679" xr:uid="{00000000-0005-0000-0000-000050610000}"/>
    <cellStyle name="쉼표 [0] 4 2 3 3 2 4 2 2" xfId="22680" xr:uid="{00000000-0005-0000-0000-000051610000}"/>
    <cellStyle name="쉼표 [0] 4 2 3 3 2 4 3" xfId="22681" xr:uid="{00000000-0005-0000-0000-000052610000}"/>
    <cellStyle name="쉼표 [0] 4 2 3 3 2 5" xfId="22682" xr:uid="{00000000-0005-0000-0000-000053610000}"/>
    <cellStyle name="쉼표 [0] 4 2 3 3 2 5 2" xfId="22683" xr:uid="{00000000-0005-0000-0000-000054610000}"/>
    <cellStyle name="쉼표 [0] 4 2 3 3 2 6" xfId="22684" xr:uid="{00000000-0005-0000-0000-000055610000}"/>
    <cellStyle name="쉼표 [0] 4 2 3 3 2 7" xfId="39874" xr:uid="{00000000-0005-0000-0000-000056610000}"/>
    <cellStyle name="쉼표 [0] 4 2 3 3 3" xfId="22685" xr:uid="{00000000-0005-0000-0000-000057610000}"/>
    <cellStyle name="쉼표 [0] 4 2 3 3 3 2" xfId="22686" xr:uid="{00000000-0005-0000-0000-000058610000}"/>
    <cellStyle name="쉼표 [0] 4 2 3 3 3 2 2" xfId="22687" xr:uid="{00000000-0005-0000-0000-000059610000}"/>
    <cellStyle name="쉼표 [0] 4 2 3 3 3 2 2 2" xfId="22688" xr:uid="{00000000-0005-0000-0000-00005A610000}"/>
    <cellStyle name="쉼표 [0] 4 2 3 3 3 2 3" xfId="22689" xr:uid="{00000000-0005-0000-0000-00005B610000}"/>
    <cellStyle name="쉼표 [0] 4 2 3 3 3 2 4" xfId="39875" xr:uid="{00000000-0005-0000-0000-00005C610000}"/>
    <cellStyle name="쉼표 [0] 4 2 3 3 3 3" xfId="22690" xr:uid="{00000000-0005-0000-0000-00005D610000}"/>
    <cellStyle name="쉼표 [0] 4 2 3 3 3 3 2" xfId="22691" xr:uid="{00000000-0005-0000-0000-00005E610000}"/>
    <cellStyle name="쉼표 [0] 4 2 3 3 3 3 2 2" xfId="22692" xr:uid="{00000000-0005-0000-0000-00005F610000}"/>
    <cellStyle name="쉼표 [0] 4 2 3 3 3 3 3" xfId="22693" xr:uid="{00000000-0005-0000-0000-000060610000}"/>
    <cellStyle name="쉼표 [0] 4 2 3 3 3 4" xfId="22694" xr:uid="{00000000-0005-0000-0000-000061610000}"/>
    <cellStyle name="쉼표 [0] 4 2 3 3 3 4 2" xfId="22695" xr:uid="{00000000-0005-0000-0000-000062610000}"/>
    <cellStyle name="쉼표 [0] 4 2 3 3 3 5" xfId="22696" xr:uid="{00000000-0005-0000-0000-000063610000}"/>
    <cellStyle name="쉼표 [0] 4 2 3 3 3 6" xfId="39876" xr:uid="{00000000-0005-0000-0000-000064610000}"/>
    <cellStyle name="쉼표 [0] 4 2 3 3 4" xfId="22697" xr:uid="{00000000-0005-0000-0000-000065610000}"/>
    <cellStyle name="쉼표 [0] 4 2 3 3 4 2" xfId="22698" xr:uid="{00000000-0005-0000-0000-000066610000}"/>
    <cellStyle name="쉼표 [0] 4 2 3 3 4 2 2" xfId="22699" xr:uid="{00000000-0005-0000-0000-000067610000}"/>
    <cellStyle name="쉼표 [0] 4 2 3 3 4 2 2 2" xfId="22700" xr:uid="{00000000-0005-0000-0000-000068610000}"/>
    <cellStyle name="쉼표 [0] 4 2 3 3 4 2 3" xfId="22701" xr:uid="{00000000-0005-0000-0000-000069610000}"/>
    <cellStyle name="쉼표 [0] 4 2 3 3 4 3" xfId="22702" xr:uid="{00000000-0005-0000-0000-00006A610000}"/>
    <cellStyle name="쉼표 [0] 4 2 3 3 4 3 2" xfId="22703" xr:uid="{00000000-0005-0000-0000-00006B610000}"/>
    <cellStyle name="쉼표 [0] 4 2 3 3 4 3 2 2" xfId="22704" xr:uid="{00000000-0005-0000-0000-00006C610000}"/>
    <cellStyle name="쉼표 [0] 4 2 3 3 4 3 3" xfId="22705" xr:uid="{00000000-0005-0000-0000-00006D610000}"/>
    <cellStyle name="쉼표 [0] 4 2 3 3 4 4" xfId="22706" xr:uid="{00000000-0005-0000-0000-00006E610000}"/>
    <cellStyle name="쉼표 [0] 4 2 3 3 4 4 2" xfId="22707" xr:uid="{00000000-0005-0000-0000-00006F610000}"/>
    <cellStyle name="쉼표 [0] 4 2 3 3 4 5" xfId="22708" xr:uid="{00000000-0005-0000-0000-000070610000}"/>
    <cellStyle name="쉼표 [0] 4 2 3 3 4 6" xfId="39877" xr:uid="{00000000-0005-0000-0000-000071610000}"/>
    <cellStyle name="쉼표 [0] 4 2 3 3 5" xfId="22709" xr:uid="{00000000-0005-0000-0000-000072610000}"/>
    <cellStyle name="쉼표 [0] 4 2 3 3 5 2" xfId="22710" xr:uid="{00000000-0005-0000-0000-000073610000}"/>
    <cellStyle name="쉼표 [0] 4 2 3 3 5 2 2" xfId="22711" xr:uid="{00000000-0005-0000-0000-000074610000}"/>
    <cellStyle name="쉼표 [0] 4 2 3 3 5 3" xfId="22712" xr:uid="{00000000-0005-0000-0000-000075610000}"/>
    <cellStyle name="쉼표 [0] 4 2 3 3 6" xfId="22713" xr:uid="{00000000-0005-0000-0000-000076610000}"/>
    <cellStyle name="쉼표 [0] 4 2 3 3 6 2" xfId="22714" xr:uid="{00000000-0005-0000-0000-000077610000}"/>
    <cellStyle name="쉼표 [0] 4 2 3 3 6 2 2" xfId="22715" xr:uid="{00000000-0005-0000-0000-000078610000}"/>
    <cellStyle name="쉼표 [0] 4 2 3 3 6 3" xfId="22716" xr:uid="{00000000-0005-0000-0000-000079610000}"/>
    <cellStyle name="쉼표 [0] 4 2 3 3 7" xfId="22717" xr:uid="{00000000-0005-0000-0000-00007A610000}"/>
    <cellStyle name="쉼표 [0] 4 2 3 3 7 2" xfId="22718" xr:uid="{00000000-0005-0000-0000-00007B610000}"/>
    <cellStyle name="쉼표 [0] 4 2 3 3 8" xfId="22719" xr:uid="{00000000-0005-0000-0000-00007C610000}"/>
    <cellStyle name="쉼표 [0] 4 2 3 3 9" xfId="22720" xr:uid="{00000000-0005-0000-0000-00007D610000}"/>
    <cellStyle name="쉼표 [0] 4 2 3 4" xfId="22721" xr:uid="{00000000-0005-0000-0000-00007E610000}"/>
    <cellStyle name="쉼표 [0] 4 2 3 4 2" xfId="22722" xr:uid="{00000000-0005-0000-0000-00007F610000}"/>
    <cellStyle name="쉼표 [0] 4 2 3 4 2 2" xfId="22723" xr:uid="{00000000-0005-0000-0000-000080610000}"/>
    <cellStyle name="쉼표 [0] 4 2 3 4 2 2 2" xfId="22724" xr:uid="{00000000-0005-0000-0000-000081610000}"/>
    <cellStyle name="쉼표 [0] 4 2 3 4 2 2 2 2" xfId="22725" xr:uid="{00000000-0005-0000-0000-000082610000}"/>
    <cellStyle name="쉼표 [0] 4 2 3 4 2 2 3" xfId="22726" xr:uid="{00000000-0005-0000-0000-000083610000}"/>
    <cellStyle name="쉼표 [0] 4 2 3 4 2 3" xfId="22727" xr:uid="{00000000-0005-0000-0000-000084610000}"/>
    <cellStyle name="쉼표 [0] 4 2 3 4 2 3 2" xfId="22728" xr:uid="{00000000-0005-0000-0000-000085610000}"/>
    <cellStyle name="쉼표 [0] 4 2 3 4 2 3 2 2" xfId="22729" xr:uid="{00000000-0005-0000-0000-000086610000}"/>
    <cellStyle name="쉼표 [0] 4 2 3 4 2 3 3" xfId="22730" xr:uid="{00000000-0005-0000-0000-000087610000}"/>
    <cellStyle name="쉼표 [0] 4 2 3 4 2 4" xfId="22731" xr:uid="{00000000-0005-0000-0000-000088610000}"/>
    <cellStyle name="쉼표 [0] 4 2 3 4 2 4 2" xfId="22732" xr:uid="{00000000-0005-0000-0000-000089610000}"/>
    <cellStyle name="쉼표 [0] 4 2 3 4 2 5" xfId="22733" xr:uid="{00000000-0005-0000-0000-00008A610000}"/>
    <cellStyle name="쉼표 [0] 4 2 3 4 2 6" xfId="39878" xr:uid="{00000000-0005-0000-0000-00008B610000}"/>
    <cellStyle name="쉼표 [0] 4 2 3 4 3" xfId="22734" xr:uid="{00000000-0005-0000-0000-00008C610000}"/>
    <cellStyle name="쉼표 [0] 4 2 3 4 3 2" xfId="22735" xr:uid="{00000000-0005-0000-0000-00008D610000}"/>
    <cellStyle name="쉼표 [0] 4 2 3 4 3 2 2" xfId="22736" xr:uid="{00000000-0005-0000-0000-00008E610000}"/>
    <cellStyle name="쉼표 [0] 4 2 3 4 3 3" xfId="22737" xr:uid="{00000000-0005-0000-0000-00008F610000}"/>
    <cellStyle name="쉼표 [0] 4 2 3 4 4" xfId="22738" xr:uid="{00000000-0005-0000-0000-000090610000}"/>
    <cellStyle name="쉼표 [0] 4 2 3 4 4 2" xfId="22739" xr:uid="{00000000-0005-0000-0000-000091610000}"/>
    <cellStyle name="쉼표 [0] 4 2 3 4 4 2 2" xfId="22740" xr:uid="{00000000-0005-0000-0000-000092610000}"/>
    <cellStyle name="쉼표 [0] 4 2 3 4 4 3" xfId="22741" xr:uid="{00000000-0005-0000-0000-000093610000}"/>
    <cellStyle name="쉼표 [0] 4 2 3 4 5" xfId="22742" xr:uid="{00000000-0005-0000-0000-000094610000}"/>
    <cellStyle name="쉼표 [0] 4 2 3 4 5 2" xfId="22743" xr:uid="{00000000-0005-0000-0000-000095610000}"/>
    <cellStyle name="쉼표 [0] 4 2 3 4 6" xfId="22744" xr:uid="{00000000-0005-0000-0000-000096610000}"/>
    <cellStyle name="쉼표 [0] 4 2 3 4 7" xfId="39879" xr:uid="{00000000-0005-0000-0000-000097610000}"/>
    <cellStyle name="쉼표 [0] 4 2 3 5" xfId="22745" xr:uid="{00000000-0005-0000-0000-000098610000}"/>
    <cellStyle name="쉼표 [0] 4 2 3 5 2" xfId="22746" xr:uid="{00000000-0005-0000-0000-000099610000}"/>
    <cellStyle name="쉼표 [0] 4 2 3 5 2 2" xfId="22747" xr:uid="{00000000-0005-0000-0000-00009A610000}"/>
    <cellStyle name="쉼표 [0] 4 2 3 5 2 2 2" xfId="22748" xr:uid="{00000000-0005-0000-0000-00009B610000}"/>
    <cellStyle name="쉼표 [0] 4 2 3 5 2 3" xfId="22749" xr:uid="{00000000-0005-0000-0000-00009C610000}"/>
    <cellStyle name="쉼표 [0] 4 2 3 5 2 4" xfId="39880" xr:uid="{00000000-0005-0000-0000-00009D610000}"/>
    <cellStyle name="쉼표 [0] 4 2 3 5 3" xfId="22750" xr:uid="{00000000-0005-0000-0000-00009E610000}"/>
    <cellStyle name="쉼표 [0] 4 2 3 5 3 2" xfId="22751" xr:uid="{00000000-0005-0000-0000-00009F610000}"/>
    <cellStyle name="쉼표 [0] 4 2 3 5 3 2 2" xfId="22752" xr:uid="{00000000-0005-0000-0000-0000A0610000}"/>
    <cellStyle name="쉼표 [0] 4 2 3 5 3 3" xfId="22753" xr:uid="{00000000-0005-0000-0000-0000A1610000}"/>
    <cellStyle name="쉼표 [0] 4 2 3 5 4" xfId="22754" xr:uid="{00000000-0005-0000-0000-0000A2610000}"/>
    <cellStyle name="쉼표 [0] 4 2 3 5 4 2" xfId="22755" xr:uid="{00000000-0005-0000-0000-0000A3610000}"/>
    <cellStyle name="쉼표 [0] 4 2 3 5 5" xfId="22756" xr:uid="{00000000-0005-0000-0000-0000A4610000}"/>
    <cellStyle name="쉼표 [0] 4 2 3 5 6" xfId="39881" xr:uid="{00000000-0005-0000-0000-0000A5610000}"/>
    <cellStyle name="쉼표 [0] 4 2 3 6" xfId="22757" xr:uid="{00000000-0005-0000-0000-0000A6610000}"/>
    <cellStyle name="쉼표 [0] 4 2 3 6 2" xfId="22758" xr:uid="{00000000-0005-0000-0000-0000A7610000}"/>
    <cellStyle name="쉼표 [0] 4 2 3 6 2 2" xfId="22759" xr:uid="{00000000-0005-0000-0000-0000A8610000}"/>
    <cellStyle name="쉼표 [0] 4 2 3 6 2 2 2" xfId="22760" xr:uid="{00000000-0005-0000-0000-0000A9610000}"/>
    <cellStyle name="쉼표 [0] 4 2 3 6 2 3" xfId="22761" xr:uid="{00000000-0005-0000-0000-0000AA610000}"/>
    <cellStyle name="쉼표 [0] 4 2 3 6 3" xfId="22762" xr:uid="{00000000-0005-0000-0000-0000AB610000}"/>
    <cellStyle name="쉼표 [0] 4 2 3 6 3 2" xfId="22763" xr:uid="{00000000-0005-0000-0000-0000AC610000}"/>
    <cellStyle name="쉼표 [0] 4 2 3 6 3 2 2" xfId="22764" xr:uid="{00000000-0005-0000-0000-0000AD610000}"/>
    <cellStyle name="쉼표 [0] 4 2 3 6 3 3" xfId="22765" xr:uid="{00000000-0005-0000-0000-0000AE610000}"/>
    <cellStyle name="쉼표 [0] 4 2 3 6 4" xfId="22766" xr:uid="{00000000-0005-0000-0000-0000AF610000}"/>
    <cellStyle name="쉼표 [0] 4 2 3 6 4 2" xfId="22767" xr:uid="{00000000-0005-0000-0000-0000B0610000}"/>
    <cellStyle name="쉼표 [0] 4 2 3 6 5" xfId="22768" xr:uid="{00000000-0005-0000-0000-0000B1610000}"/>
    <cellStyle name="쉼표 [0] 4 2 3 6 6" xfId="39882" xr:uid="{00000000-0005-0000-0000-0000B2610000}"/>
    <cellStyle name="쉼표 [0] 4 2 3 7" xfId="22769" xr:uid="{00000000-0005-0000-0000-0000B3610000}"/>
    <cellStyle name="쉼표 [0] 4 2 3 7 2" xfId="22770" xr:uid="{00000000-0005-0000-0000-0000B4610000}"/>
    <cellStyle name="쉼표 [0] 4 2 3 7 2 2" xfId="22771" xr:uid="{00000000-0005-0000-0000-0000B5610000}"/>
    <cellStyle name="쉼표 [0] 4 2 3 7 3" xfId="22772" xr:uid="{00000000-0005-0000-0000-0000B6610000}"/>
    <cellStyle name="쉼표 [0] 4 2 3 8" xfId="22773" xr:uid="{00000000-0005-0000-0000-0000B7610000}"/>
    <cellStyle name="쉼표 [0] 4 2 3 8 2" xfId="22774" xr:uid="{00000000-0005-0000-0000-0000B8610000}"/>
    <cellStyle name="쉼표 [0] 4 2 3 8 2 2" xfId="22775" xr:uid="{00000000-0005-0000-0000-0000B9610000}"/>
    <cellStyle name="쉼표 [0] 4 2 3 8 3" xfId="22776" xr:uid="{00000000-0005-0000-0000-0000BA610000}"/>
    <cellStyle name="쉼표 [0] 4 2 3 9" xfId="22777" xr:uid="{00000000-0005-0000-0000-0000BB610000}"/>
    <cellStyle name="쉼표 [0] 4 2 3 9 2" xfId="22778" xr:uid="{00000000-0005-0000-0000-0000BC610000}"/>
    <cellStyle name="쉼표 [0] 4 2 4" xfId="22779" xr:uid="{00000000-0005-0000-0000-0000BD610000}"/>
    <cellStyle name="쉼표 [0] 4 2 4 10" xfId="39883" xr:uid="{00000000-0005-0000-0000-0000BE610000}"/>
    <cellStyle name="쉼표 [0] 4 2 4 2" xfId="22780" xr:uid="{00000000-0005-0000-0000-0000BF610000}"/>
    <cellStyle name="쉼표 [0] 4 2 4 2 2" xfId="22781" xr:uid="{00000000-0005-0000-0000-0000C0610000}"/>
    <cellStyle name="쉼표 [0] 4 2 4 2 2 2" xfId="22782" xr:uid="{00000000-0005-0000-0000-0000C1610000}"/>
    <cellStyle name="쉼표 [0] 4 2 4 2 2 2 2" xfId="22783" xr:uid="{00000000-0005-0000-0000-0000C2610000}"/>
    <cellStyle name="쉼표 [0] 4 2 4 2 2 2 2 2" xfId="22784" xr:uid="{00000000-0005-0000-0000-0000C3610000}"/>
    <cellStyle name="쉼표 [0] 4 2 4 2 2 2 3" xfId="22785" xr:uid="{00000000-0005-0000-0000-0000C4610000}"/>
    <cellStyle name="쉼표 [0] 4 2 4 2 2 2 4" xfId="39884" xr:uid="{00000000-0005-0000-0000-0000C5610000}"/>
    <cellStyle name="쉼표 [0] 4 2 4 2 2 3" xfId="22786" xr:uid="{00000000-0005-0000-0000-0000C6610000}"/>
    <cellStyle name="쉼표 [0] 4 2 4 2 2 3 2" xfId="22787" xr:uid="{00000000-0005-0000-0000-0000C7610000}"/>
    <cellStyle name="쉼표 [0] 4 2 4 2 2 3 2 2" xfId="22788" xr:uid="{00000000-0005-0000-0000-0000C8610000}"/>
    <cellStyle name="쉼표 [0] 4 2 4 2 2 3 3" xfId="22789" xr:uid="{00000000-0005-0000-0000-0000C9610000}"/>
    <cellStyle name="쉼표 [0] 4 2 4 2 2 4" xfId="22790" xr:uid="{00000000-0005-0000-0000-0000CA610000}"/>
    <cellStyle name="쉼표 [0] 4 2 4 2 2 4 2" xfId="22791" xr:uid="{00000000-0005-0000-0000-0000CB610000}"/>
    <cellStyle name="쉼표 [0] 4 2 4 2 2 5" xfId="22792" xr:uid="{00000000-0005-0000-0000-0000CC610000}"/>
    <cellStyle name="쉼표 [0] 4 2 4 2 2 6" xfId="39885" xr:uid="{00000000-0005-0000-0000-0000CD610000}"/>
    <cellStyle name="쉼표 [0] 4 2 4 2 3" xfId="22793" xr:uid="{00000000-0005-0000-0000-0000CE610000}"/>
    <cellStyle name="쉼표 [0] 4 2 4 2 3 2" xfId="22794" xr:uid="{00000000-0005-0000-0000-0000CF610000}"/>
    <cellStyle name="쉼표 [0] 4 2 4 2 3 2 2" xfId="22795" xr:uid="{00000000-0005-0000-0000-0000D0610000}"/>
    <cellStyle name="쉼표 [0] 4 2 4 2 3 2 3" xfId="39886" xr:uid="{00000000-0005-0000-0000-0000D1610000}"/>
    <cellStyle name="쉼표 [0] 4 2 4 2 3 3" xfId="22796" xr:uid="{00000000-0005-0000-0000-0000D2610000}"/>
    <cellStyle name="쉼표 [0] 4 2 4 2 3 4" xfId="39887" xr:uid="{00000000-0005-0000-0000-0000D3610000}"/>
    <cellStyle name="쉼표 [0] 4 2 4 2 4" xfId="22797" xr:uid="{00000000-0005-0000-0000-0000D4610000}"/>
    <cellStyle name="쉼표 [0] 4 2 4 2 4 2" xfId="22798" xr:uid="{00000000-0005-0000-0000-0000D5610000}"/>
    <cellStyle name="쉼표 [0] 4 2 4 2 4 2 2" xfId="22799" xr:uid="{00000000-0005-0000-0000-0000D6610000}"/>
    <cellStyle name="쉼표 [0] 4 2 4 2 4 3" xfId="22800" xr:uid="{00000000-0005-0000-0000-0000D7610000}"/>
    <cellStyle name="쉼표 [0] 4 2 4 2 4 4" xfId="39888" xr:uid="{00000000-0005-0000-0000-0000D8610000}"/>
    <cellStyle name="쉼표 [0] 4 2 4 2 5" xfId="22801" xr:uid="{00000000-0005-0000-0000-0000D9610000}"/>
    <cellStyle name="쉼표 [0] 4 2 4 2 5 2" xfId="22802" xr:uid="{00000000-0005-0000-0000-0000DA610000}"/>
    <cellStyle name="쉼표 [0] 4 2 4 2 6" xfId="22803" xr:uid="{00000000-0005-0000-0000-0000DB610000}"/>
    <cellStyle name="쉼표 [0] 4 2 4 2 7" xfId="22804" xr:uid="{00000000-0005-0000-0000-0000DC610000}"/>
    <cellStyle name="쉼표 [0] 4 2 4 2 8" xfId="39889" xr:uid="{00000000-0005-0000-0000-0000DD610000}"/>
    <cellStyle name="쉼표 [0] 4 2 4 3" xfId="22805" xr:uid="{00000000-0005-0000-0000-0000DE610000}"/>
    <cellStyle name="쉼표 [0] 4 2 4 3 2" xfId="22806" xr:uid="{00000000-0005-0000-0000-0000DF610000}"/>
    <cellStyle name="쉼표 [0] 4 2 4 3 2 2" xfId="22807" xr:uid="{00000000-0005-0000-0000-0000E0610000}"/>
    <cellStyle name="쉼표 [0] 4 2 4 3 2 2 2" xfId="22808" xr:uid="{00000000-0005-0000-0000-0000E1610000}"/>
    <cellStyle name="쉼표 [0] 4 2 4 3 2 3" xfId="22809" xr:uid="{00000000-0005-0000-0000-0000E2610000}"/>
    <cellStyle name="쉼표 [0] 4 2 4 3 2 4" xfId="39890" xr:uid="{00000000-0005-0000-0000-0000E3610000}"/>
    <cellStyle name="쉼표 [0] 4 2 4 3 3" xfId="22810" xr:uid="{00000000-0005-0000-0000-0000E4610000}"/>
    <cellStyle name="쉼표 [0] 4 2 4 3 3 2" xfId="22811" xr:uid="{00000000-0005-0000-0000-0000E5610000}"/>
    <cellStyle name="쉼표 [0] 4 2 4 3 3 2 2" xfId="22812" xr:uid="{00000000-0005-0000-0000-0000E6610000}"/>
    <cellStyle name="쉼표 [0] 4 2 4 3 3 3" xfId="22813" xr:uid="{00000000-0005-0000-0000-0000E7610000}"/>
    <cellStyle name="쉼표 [0] 4 2 4 3 4" xfId="22814" xr:uid="{00000000-0005-0000-0000-0000E8610000}"/>
    <cellStyle name="쉼표 [0] 4 2 4 3 4 2" xfId="22815" xr:uid="{00000000-0005-0000-0000-0000E9610000}"/>
    <cellStyle name="쉼표 [0] 4 2 4 3 5" xfId="22816" xr:uid="{00000000-0005-0000-0000-0000EA610000}"/>
    <cellStyle name="쉼표 [0] 4 2 4 3 6" xfId="39891" xr:uid="{00000000-0005-0000-0000-0000EB610000}"/>
    <cellStyle name="쉼표 [0] 4 2 4 4" xfId="22817" xr:uid="{00000000-0005-0000-0000-0000EC610000}"/>
    <cellStyle name="쉼표 [0] 4 2 4 4 2" xfId="22818" xr:uid="{00000000-0005-0000-0000-0000ED610000}"/>
    <cellStyle name="쉼표 [0] 4 2 4 4 2 2" xfId="22819" xr:uid="{00000000-0005-0000-0000-0000EE610000}"/>
    <cellStyle name="쉼표 [0] 4 2 4 4 2 2 2" xfId="22820" xr:uid="{00000000-0005-0000-0000-0000EF610000}"/>
    <cellStyle name="쉼표 [0] 4 2 4 4 2 3" xfId="22821" xr:uid="{00000000-0005-0000-0000-0000F0610000}"/>
    <cellStyle name="쉼표 [0] 4 2 4 4 2 4" xfId="39892" xr:uid="{00000000-0005-0000-0000-0000F1610000}"/>
    <cellStyle name="쉼표 [0] 4 2 4 4 3" xfId="22822" xr:uid="{00000000-0005-0000-0000-0000F2610000}"/>
    <cellStyle name="쉼표 [0] 4 2 4 4 3 2" xfId="22823" xr:uid="{00000000-0005-0000-0000-0000F3610000}"/>
    <cellStyle name="쉼표 [0] 4 2 4 4 3 2 2" xfId="22824" xr:uid="{00000000-0005-0000-0000-0000F4610000}"/>
    <cellStyle name="쉼표 [0] 4 2 4 4 3 3" xfId="22825" xr:uid="{00000000-0005-0000-0000-0000F5610000}"/>
    <cellStyle name="쉼표 [0] 4 2 4 4 4" xfId="22826" xr:uid="{00000000-0005-0000-0000-0000F6610000}"/>
    <cellStyle name="쉼표 [0] 4 2 4 4 4 2" xfId="22827" xr:uid="{00000000-0005-0000-0000-0000F7610000}"/>
    <cellStyle name="쉼표 [0] 4 2 4 4 5" xfId="22828" xr:uid="{00000000-0005-0000-0000-0000F8610000}"/>
    <cellStyle name="쉼표 [0] 4 2 4 4 6" xfId="39893" xr:uid="{00000000-0005-0000-0000-0000F9610000}"/>
    <cellStyle name="쉼표 [0] 4 2 4 5" xfId="22829" xr:uid="{00000000-0005-0000-0000-0000FA610000}"/>
    <cellStyle name="쉼표 [0] 4 2 4 5 2" xfId="22830" xr:uid="{00000000-0005-0000-0000-0000FB610000}"/>
    <cellStyle name="쉼표 [0] 4 2 4 5 2 2" xfId="22831" xr:uid="{00000000-0005-0000-0000-0000FC610000}"/>
    <cellStyle name="쉼표 [0] 4 2 4 5 3" xfId="22832" xr:uid="{00000000-0005-0000-0000-0000FD610000}"/>
    <cellStyle name="쉼표 [0] 4 2 4 5 4" xfId="39894" xr:uid="{00000000-0005-0000-0000-0000FE610000}"/>
    <cellStyle name="쉼표 [0] 4 2 4 6" xfId="22833" xr:uid="{00000000-0005-0000-0000-0000FF610000}"/>
    <cellStyle name="쉼표 [0] 4 2 4 6 2" xfId="22834" xr:uid="{00000000-0005-0000-0000-000000620000}"/>
    <cellStyle name="쉼표 [0] 4 2 4 6 2 2" xfId="22835" xr:uid="{00000000-0005-0000-0000-000001620000}"/>
    <cellStyle name="쉼표 [0] 4 2 4 6 3" xfId="22836" xr:uid="{00000000-0005-0000-0000-000002620000}"/>
    <cellStyle name="쉼표 [0] 4 2 4 7" xfId="22837" xr:uid="{00000000-0005-0000-0000-000003620000}"/>
    <cellStyle name="쉼표 [0] 4 2 4 7 2" xfId="22838" xr:uid="{00000000-0005-0000-0000-000004620000}"/>
    <cellStyle name="쉼표 [0] 4 2 4 8" xfId="22839" xr:uid="{00000000-0005-0000-0000-000005620000}"/>
    <cellStyle name="쉼표 [0] 4 2 4 9" xfId="22840" xr:uid="{00000000-0005-0000-0000-000006620000}"/>
    <cellStyle name="쉼표 [0] 4 2 5" xfId="22841" xr:uid="{00000000-0005-0000-0000-000007620000}"/>
    <cellStyle name="쉼표 [0] 4 2 5 10" xfId="39895" xr:uid="{00000000-0005-0000-0000-000008620000}"/>
    <cellStyle name="쉼표 [0] 4 2 5 2" xfId="22842" xr:uid="{00000000-0005-0000-0000-000009620000}"/>
    <cellStyle name="쉼표 [0] 4 2 5 2 2" xfId="22843" xr:uid="{00000000-0005-0000-0000-00000A620000}"/>
    <cellStyle name="쉼표 [0] 4 2 5 2 2 2" xfId="22844" xr:uid="{00000000-0005-0000-0000-00000B620000}"/>
    <cellStyle name="쉼표 [0] 4 2 5 2 2 2 2" xfId="22845" xr:uid="{00000000-0005-0000-0000-00000C620000}"/>
    <cellStyle name="쉼표 [0] 4 2 5 2 2 2 2 2" xfId="22846" xr:uid="{00000000-0005-0000-0000-00000D620000}"/>
    <cellStyle name="쉼표 [0] 4 2 5 2 2 2 3" xfId="22847" xr:uid="{00000000-0005-0000-0000-00000E620000}"/>
    <cellStyle name="쉼표 [0] 4 2 5 2 2 2 4" xfId="39896" xr:uid="{00000000-0005-0000-0000-00000F620000}"/>
    <cellStyle name="쉼표 [0] 4 2 5 2 2 3" xfId="22848" xr:uid="{00000000-0005-0000-0000-000010620000}"/>
    <cellStyle name="쉼표 [0] 4 2 5 2 2 3 2" xfId="22849" xr:uid="{00000000-0005-0000-0000-000011620000}"/>
    <cellStyle name="쉼표 [0] 4 2 5 2 2 3 2 2" xfId="22850" xr:uid="{00000000-0005-0000-0000-000012620000}"/>
    <cellStyle name="쉼표 [0] 4 2 5 2 2 3 3" xfId="22851" xr:uid="{00000000-0005-0000-0000-000013620000}"/>
    <cellStyle name="쉼표 [0] 4 2 5 2 2 4" xfId="22852" xr:uid="{00000000-0005-0000-0000-000014620000}"/>
    <cellStyle name="쉼표 [0] 4 2 5 2 2 4 2" xfId="22853" xr:uid="{00000000-0005-0000-0000-000015620000}"/>
    <cellStyle name="쉼표 [0] 4 2 5 2 2 5" xfId="22854" xr:uid="{00000000-0005-0000-0000-000016620000}"/>
    <cellStyle name="쉼표 [0] 4 2 5 2 2 6" xfId="39897" xr:uid="{00000000-0005-0000-0000-000017620000}"/>
    <cellStyle name="쉼표 [0] 4 2 5 2 3" xfId="22855" xr:uid="{00000000-0005-0000-0000-000018620000}"/>
    <cellStyle name="쉼표 [0] 4 2 5 2 3 2" xfId="22856" xr:uid="{00000000-0005-0000-0000-000019620000}"/>
    <cellStyle name="쉼표 [0] 4 2 5 2 3 2 2" xfId="22857" xr:uid="{00000000-0005-0000-0000-00001A620000}"/>
    <cellStyle name="쉼표 [0] 4 2 5 2 3 2 3" xfId="39898" xr:uid="{00000000-0005-0000-0000-00001B620000}"/>
    <cellStyle name="쉼표 [0] 4 2 5 2 3 3" xfId="22858" xr:uid="{00000000-0005-0000-0000-00001C620000}"/>
    <cellStyle name="쉼표 [0] 4 2 5 2 3 4" xfId="39899" xr:uid="{00000000-0005-0000-0000-00001D620000}"/>
    <cellStyle name="쉼표 [0] 4 2 5 2 4" xfId="22859" xr:uid="{00000000-0005-0000-0000-00001E620000}"/>
    <cellStyle name="쉼표 [0] 4 2 5 2 4 2" xfId="22860" xr:uid="{00000000-0005-0000-0000-00001F620000}"/>
    <cellStyle name="쉼표 [0] 4 2 5 2 4 2 2" xfId="22861" xr:uid="{00000000-0005-0000-0000-000020620000}"/>
    <cellStyle name="쉼표 [0] 4 2 5 2 4 3" xfId="22862" xr:uid="{00000000-0005-0000-0000-000021620000}"/>
    <cellStyle name="쉼표 [0] 4 2 5 2 4 4" xfId="39900" xr:uid="{00000000-0005-0000-0000-000022620000}"/>
    <cellStyle name="쉼표 [0] 4 2 5 2 5" xfId="22863" xr:uid="{00000000-0005-0000-0000-000023620000}"/>
    <cellStyle name="쉼표 [0] 4 2 5 2 5 2" xfId="22864" xr:uid="{00000000-0005-0000-0000-000024620000}"/>
    <cellStyle name="쉼표 [0] 4 2 5 2 6" xfId="22865" xr:uid="{00000000-0005-0000-0000-000025620000}"/>
    <cellStyle name="쉼표 [0] 4 2 5 2 7" xfId="39901" xr:uid="{00000000-0005-0000-0000-000026620000}"/>
    <cellStyle name="쉼표 [0] 4 2 5 3" xfId="22866" xr:uid="{00000000-0005-0000-0000-000027620000}"/>
    <cellStyle name="쉼표 [0] 4 2 5 3 2" xfId="22867" xr:uid="{00000000-0005-0000-0000-000028620000}"/>
    <cellStyle name="쉼표 [0] 4 2 5 3 2 2" xfId="22868" xr:uid="{00000000-0005-0000-0000-000029620000}"/>
    <cellStyle name="쉼표 [0] 4 2 5 3 2 2 2" xfId="22869" xr:uid="{00000000-0005-0000-0000-00002A620000}"/>
    <cellStyle name="쉼표 [0] 4 2 5 3 2 3" xfId="22870" xr:uid="{00000000-0005-0000-0000-00002B620000}"/>
    <cellStyle name="쉼표 [0] 4 2 5 3 2 4" xfId="39902" xr:uid="{00000000-0005-0000-0000-00002C620000}"/>
    <cellStyle name="쉼표 [0] 4 2 5 3 3" xfId="22871" xr:uid="{00000000-0005-0000-0000-00002D620000}"/>
    <cellStyle name="쉼표 [0] 4 2 5 3 3 2" xfId="22872" xr:uid="{00000000-0005-0000-0000-00002E620000}"/>
    <cellStyle name="쉼표 [0] 4 2 5 3 3 2 2" xfId="22873" xr:uid="{00000000-0005-0000-0000-00002F620000}"/>
    <cellStyle name="쉼표 [0] 4 2 5 3 3 3" xfId="22874" xr:uid="{00000000-0005-0000-0000-000030620000}"/>
    <cellStyle name="쉼표 [0] 4 2 5 3 4" xfId="22875" xr:uid="{00000000-0005-0000-0000-000031620000}"/>
    <cellStyle name="쉼표 [0] 4 2 5 3 4 2" xfId="22876" xr:uid="{00000000-0005-0000-0000-000032620000}"/>
    <cellStyle name="쉼표 [0] 4 2 5 3 5" xfId="22877" xr:uid="{00000000-0005-0000-0000-000033620000}"/>
    <cellStyle name="쉼표 [0] 4 2 5 3 6" xfId="39903" xr:uid="{00000000-0005-0000-0000-000034620000}"/>
    <cellStyle name="쉼표 [0] 4 2 5 4" xfId="22878" xr:uid="{00000000-0005-0000-0000-000035620000}"/>
    <cellStyle name="쉼표 [0] 4 2 5 4 2" xfId="22879" xr:uid="{00000000-0005-0000-0000-000036620000}"/>
    <cellStyle name="쉼표 [0] 4 2 5 4 2 2" xfId="22880" xr:uid="{00000000-0005-0000-0000-000037620000}"/>
    <cellStyle name="쉼표 [0] 4 2 5 4 2 2 2" xfId="22881" xr:uid="{00000000-0005-0000-0000-000038620000}"/>
    <cellStyle name="쉼표 [0] 4 2 5 4 2 3" xfId="22882" xr:uid="{00000000-0005-0000-0000-000039620000}"/>
    <cellStyle name="쉼표 [0] 4 2 5 4 2 4" xfId="39904" xr:uid="{00000000-0005-0000-0000-00003A620000}"/>
    <cellStyle name="쉼표 [0] 4 2 5 4 3" xfId="22883" xr:uid="{00000000-0005-0000-0000-00003B620000}"/>
    <cellStyle name="쉼표 [0] 4 2 5 4 3 2" xfId="22884" xr:uid="{00000000-0005-0000-0000-00003C620000}"/>
    <cellStyle name="쉼표 [0] 4 2 5 4 3 2 2" xfId="22885" xr:uid="{00000000-0005-0000-0000-00003D620000}"/>
    <cellStyle name="쉼표 [0] 4 2 5 4 3 3" xfId="22886" xr:uid="{00000000-0005-0000-0000-00003E620000}"/>
    <cellStyle name="쉼표 [0] 4 2 5 4 4" xfId="22887" xr:uid="{00000000-0005-0000-0000-00003F620000}"/>
    <cellStyle name="쉼표 [0] 4 2 5 4 4 2" xfId="22888" xr:uid="{00000000-0005-0000-0000-000040620000}"/>
    <cellStyle name="쉼표 [0] 4 2 5 4 5" xfId="22889" xr:uid="{00000000-0005-0000-0000-000041620000}"/>
    <cellStyle name="쉼표 [0] 4 2 5 4 6" xfId="39905" xr:uid="{00000000-0005-0000-0000-000042620000}"/>
    <cellStyle name="쉼표 [0] 4 2 5 5" xfId="22890" xr:uid="{00000000-0005-0000-0000-000043620000}"/>
    <cellStyle name="쉼표 [0] 4 2 5 5 2" xfId="22891" xr:uid="{00000000-0005-0000-0000-000044620000}"/>
    <cellStyle name="쉼표 [0] 4 2 5 5 2 2" xfId="22892" xr:uid="{00000000-0005-0000-0000-000045620000}"/>
    <cellStyle name="쉼표 [0] 4 2 5 5 3" xfId="22893" xr:uid="{00000000-0005-0000-0000-000046620000}"/>
    <cellStyle name="쉼표 [0] 4 2 5 5 4" xfId="39906" xr:uid="{00000000-0005-0000-0000-000047620000}"/>
    <cellStyle name="쉼표 [0] 4 2 5 6" xfId="22894" xr:uid="{00000000-0005-0000-0000-000048620000}"/>
    <cellStyle name="쉼표 [0] 4 2 5 6 2" xfId="22895" xr:uid="{00000000-0005-0000-0000-000049620000}"/>
    <cellStyle name="쉼표 [0] 4 2 5 6 2 2" xfId="22896" xr:uid="{00000000-0005-0000-0000-00004A620000}"/>
    <cellStyle name="쉼표 [0] 4 2 5 6 3" xfId="22897" xr:uid="{00000000-0005-0000-0000-00004B620000}"/>
    <cellStyle name="쉼표 [0] 4 2 5 7" xfId="22898" xr:uid="{00000000-0005-0000-0000-00004C620000}"/>
    <cellStyle name="쉼표 [0] 4 2 5 7 2" xfId="22899" xr:uid="{00000000-0005-0000-0000-00004D620000}"/>
    <cellStyle name="쉼표 [0] 4 2 5 8" xfId="22900" xr:uid="{00000000-0005-0000-0000-00004E620000}"/>
    <cellStyle name="쉼표 [0] 4 2 5 9" xfId="22901" xr:uid="{00000000-0005-0000-0000-00004F620000}"/>
    <cellStyle name="쉼표 [0] 4 2 6" xfId="22902" xr:uid="{00000000-0005-0000-0000-000050620000}"/>
    <cellStyle name="쉼표 [0] 4 2 6 2" xfId="22903" xr:uid="{00000000-0005-0000-0000-000051620000}"/>
    <cellStyle name="쉼표 [0] 4 2 6 2 2" xfId="22904" xr:uid="{00000000-0005-0000-0000-000052620000}"/>
    <cellStyle name="쉼표 [0] 4 2 6 2 2 2" xfId="22905" xr:uid="{00000000-0005-0000-0000-000053620000}"/>
    <cellStyle name="쉼표 [0] 4 2 6 2 2 2 2" xfId="22906" xr:uid="{00000000-0005-0000-0000-000054620000}"/>
    <cellStyle name="쉼표 [0] 4 2 6 2 2 3" xfId="22907" xr:uid="{00000000-0005-0000-0000-000055620000}"/>
    <cellStyle name="쉼표 [0] 4 2 6 2 2 4" xfId="39907" xr:uid="{00000000-0005-0000-0000-000056620000}"/>
    <cellStyle name="쉼표 [0] 4 2 6 2 3" xfId="22908" xr:uid="{00000000-0005-0000-0000-000057620000}"/>
    <cellStyle name="쉼표 [0] 4 2 6 2 3 2" xfId="22909" xr:uid="{00000000-0005-0000-0000-000058620000}"/>
    <cellStyle name="쉼표 [0] 4 2 6 2 3 2 2" xfId="22910" xr:uid="{00000000-0005-0000-0000-000059620000}"/>
    <cellStyle name="쉼표 [0] 4 2 6 2 3 3" xfId="22911" xr:uid="{00000000-0005-0000-0000-00005A620000}"/>
    <cellStyle name="쉼표 [0] 4 2 6 2 4" xfId="22912" xr:uid="{00000000-0005-0000-0000-00005B620000}"/>
    <cellStyle name="쉼표 [0] 4 2 6 2 4 2" xfId="22913" xr:uid="{00000000-0005-0000-0000-00005C620000}"/>
    <cellStyle name="쉼표 [0] 4 2 6 2 5" xfId="22914" xr:uid="{00000000-0005-0000-0000-00005D620000}"/>
    <cellStyle name="쉼표 [0] 4 2 6 2 6" xfId="39908" xr:uid="{00000000-0005-0000-0000-00005E620000}"/>
    <cellStyle name="쉼표 [0] 4 2 6 3" xfId="22915" xr:uid="{00000000-0005-0000-0000-00005F620000}"/>
    <cellStyle name="쉼표 [0] 4 2 6 3 2" xfId="22916" xr:uid="{00000000-0005-0000-0000-000060620000}"/>
    <cellStyle name="쉼표 [0] 4 2 6 3 2 2" xfId="22917" xr:uid="{00000000-0005-0000-0000-000061620000}"/>
    <cellStyle name="쉼표 [0] 4 2 6 3 2 3" xfId="39909" xr:uid="{00000000-0005-0000-0000-000062620000}"/>
    <cellStyle name="쉼표 [0] 4 2 6 3 3" xfId="22918" xr:uid="{00000000-0005-0000-0000-000063620000}"/>
    <cellStyle name="쉼표 [0] 4 2 6 3 4" xfId="39910" xr:uid="{00000000-0005-0000-0000-000064620000}"/>
    <cellStyle name="쉼표 [0] 4 2 6 4" xfId="22919" xr:uid="{00000000-0005-0000-0000-000065620000}"/>
    <cellStyle name="쉼표 [0] 4 2 6 4 2" xfId="22920" xr:uid="{00000000-0005-0000-0000-000066620000}"/>
    <cellStyle name="쉼표 [0] 4 2 6 4 2 2" xfId="22921" xr:uid="{00000000-0005-0000-0000-000067620000}"/>
    <cellStyle name="쉼표 [0] 4 2 6 4 3" xfId="22922" xr:uid="{00000000-0005-0000-0000-000068620000}"/>
    <cellStyle name="쉼표 [0] 4 2 6 4 4" xfId="39911" xr:uid="{00000000-0005-0000-0000-000069620000}"/>
    <cellStyle name="쉼표 [0] 4 2 6 5" xfId="22923" xr:uid="{00000000-0005-0000-0000-00006A620000}"/>
    <cellStyle name="쉼표 [0] 4 2 6 5 2" xfId="22924" xr:uid="{00000000-0005-0000-0000-00006B620000}"/>
    <cellStyle name="쉼표 [0] 4 2 6 6" xfId="22925" xr:uid="{00000000-0005-0000-0000-00006C620000}"/>
    <cellStyle name="쉼표 [0] 4 2 6 7" xfId="22926" xr:uid="{00000000-0005-0000-0000-00006D620000}"/>
    <cellStyle name="쉼표 [0] 4 2 6 8" xfId="39912" xr:uid="{00000000-0005-0000-0000-00006E620000}"/>
    <cellStyle name="쉼표 [0] 4 2 7" xfId="22927" xr:uid="{00000000-0005-0000-0000-00006F620000}"/>
    <cellStyle name="쉼표 [0] 4 2 7 2" xfId="22928" xr:uid="{00000000-0005-0000-0000-000070620000}"/>
    <cellStyle name="쉼표 [0] 4 2 7 2 2" xfId="22929" xr:uid="{00000000-0005-0000-0000-000071620000}"/>
    <cellStyle name="쉼표 [0] 4 2 7 2 2 2" xfId="22930" xr:uid="{00000000-0005-0000-0000-000072620000}"/>
    <cellStyle name="쉼표 [0] 4 2 7 2 2 3" xfId="39913" xr:uid="{00000000-0005-0000-0000-000073620000}"/>
    <cellStyle name="쉼표 [0] 4 2 7 2 3" xfId="22931" xr:uid="{00000000-0005-0000-0000-000074620000}"/>
    <cellStyle name="쉼표 [0] 4 2 7 2 4" xfId="39914" xr:uid="{00000000-0005-0000-0000-000075620000}"/>
    <cellStyle name="쉼표 [0] 4 2 7 3" xfId="22932" xr:uid="{00000000-0005-0000-0000-000076620000}"/>
    <cellStyle name="쉼표 [0] 4 2 7 3 2" xfId="22933" xr:uid="{00000000-0005-0000-0000-000077620000}"/>
    <cellStyle name="쉼표 [0] 4 2 7 3 2 2" xfId="22934" xr:uid="{00000000-0005-0000-0000-000078620000}"/>
    <cellStyle name="쉼표 [0] 4 2 7 3 2 3" xfId="39915" xr:uid="{00000000-0005-0000-0000-000079620000}"/>
    <cellStyle name="쉼표 [0] 4 2 7 3 3" xfId="22935" xr:uid="{00000000-0005-0000-0000-00007A620000}"/>
    <cellStyle name="쉼표 [0] 4 2 7 3 4" xfId="39916" xr:uid="{00000000-0005-0000-0000-00007B620000}"/>
    <cellStyle name="쉼표 [0] 4 2 7 4" xfId="22936" xr:uid="{00000000-0005-0000-0000-00007C620000}"/>
    <cellStyle name="쉼표 [0] 4 2 7 4 2" xfId="22937" xr:uid="{00000000-0005-0000-0000-00007D620000}"/>
    <cellStyle name="쉼표 [0] 4 2 7 4 3" xfId="39917" xr:uid="{00000000-0005-0000-0000-00007E620000}"/>
    <cellStyle name="쉼표 [0] 4 2 7 5" xfId="22938" xr:uid="{00000000-0005-0000-0000-00007F620000}"/>
    <cellStyle name="쉼표 [0] 4 2 7 6" xfId="39918" xr:uid="{00000000-0005-0000-0000-000080620000}"/>
    <cellStyle name="쉼표 [0] 4 2 8" xfId="22939" xr:uid="{00000000-0005-0000-0000-000081620000}"/>
    <cellStyle name="쉼표 [0] 4 2 8 2" xfId="22940" xr:uid="{00000000-0005-0000-0000-000082620000}"/>
    <cellStyle name="쉼표 [0] 4 2 8 2 2" xfId="22941" xr:uid="{00000000-0005-0000-0000-000083620000}"/>
    <cellStyle name="쉼표 [0] 4 2 8 2 2 2" xfId="22942" xr:uid="{00000000-0005-0000-0000-000084620000}"/>
    <cellStyle name="쉼표 [0] 4 2 8 2 3" xfId="22943" xr:uid="{00000000-0005-0000-0000-000085620000}"/>
    <cellStyle name="쉼표 [0] 4 2 8 2 4" xfId="39919" xr:uid="{00000000-0005-0000-0000-000086620000}"/>
    <cellStyle name="쉼표 [0] 4 2 8 3" xfId="22944" xr:uid="{00000000-0005-0000-0000-000087620000}"/>
    <cellStyle name="쉼표 [0] 4 2 8 3 2" xfId="22945" xr:uid="{00000000-0005-0000-0000-000088620000}"/>
    <cellStyle name="쉼표 [0] 4 2 8 3 2 2" xfId="22946" xr:uid="{00000000-0005-0000-0000-000089620000}"/>
    <cellStyle name="쉼표 [0] 4 2 8 3 3" xfId="22947" xr:uid="{00000000-0005-0000-0000-00008A620000}"/>
    <cellStyle name="쉼표 [0] 4 2 8 4" xfId="22948" xr:uid="{00000000-0005-0000-0000-00008B620000}"/>
    <cellStyle name="쉼표 [0] 4 2 8 4 2" xfId="22949" xr:uid="{00000000-0005-0000-0000-00008C620000}"/>
    <cellStyle name="쉼표 [0] 4 2 8 5" xfId="22950" xr:uid="{00000000-0005-0000-0000-00008D620000}"/>
    <cellStyle name="쉼표 [0] 4 2 8 6" xfId="39920" xr:uid="{00000000-0005-0000-0000-00008E620000}"/>
    <cellStyle name="쉼표 [0] 4 2 9" xfId="22951" xr:uid="{00000000-0005-0000-0000-00008F620000}"/>
    <cellStyle name="쉼표 [0] 4 2 9 2" xfId="22952" xr:uid="{00000000-0005-0000-0000-000090620000}"/>
    <cellStyle name="쉼표 [0] 4 2 9 2 2" xfId="22953" xr:uid="{00000000-0005-0000-0000-000091620000}"/>
    <cellStyle name="쉼표 [0] 4 2 9 2 3" xfId="39921" xr:uid="{00000000-0005-0000-0000-000092620000}"/>
    <cellStyle name="쉼표 [0] 4 2 9 3" xfId="22954" xr:uid="{00000000-0005-0000-0000-000093620000}"/>
    <cellStyle name="쉼표 [0] 4 2 9 4" xfId="39922" xr:uid="{00000000-0005-0000-0000-000094620000}"/>
    <cellStyle name="쉼표 [0] 4 20" xfId="22955" xr:uid="{00000000-0005-0000-0000-000095620000}"/>
    <cellStyle name="쉼표 [0] 4 21" xfId="22956" xr:uid="{00000000-0005-0000-0000-000096620000}"/>
    <cellStyle name="쉼표 [0] 4 3" xfId="27" xr:uid="{00000000-0005-0000-0000-000097620000}"/>
    <cellStyle name="쉼표 [0] 4 3 10" xfId="22957" xr:uid="{00000000-0005-0000-0000-000098620000}"/>
    <cellStyle name="쉼표 [0] 4 3 10 2" xfId="22958" xr:uid="{00000000-0005-0000-0000-000099620000}"/>
    <cellStyle name="쉼표 [0] 4 3 10 2 2" xfId="22959" xr:uid="{00000000-0005-0000-0000-00009A620000}"/>
    <cellStyle name="쉼표 [0] 4 3 10 2 3" xfId="39923" xr:uid="{00000000-0005-0000-0000-00009B620000}"/>
    <cellStyle name="쉼표 [0] 4 3 10 3" xfId="22960" xr:uid="{00000000-0005-0000-0000-00009C620000}"/>
    <cellStyle name="쉼표 [0] 4 3 10 4" xfId="39924" xr:uid="{00000000-0005-0000-0000-00009D620000}"/>
    <cellStyle name="쉼표 [0] 4 3 11" xfId="22961" xr:uid="{00000000-0005-0000-0000-00009E620000}"/>
    <cellStyle name="쉼표 [0] 4 3 11 2" xfId="22962" xr:uid="{00000000-0005-0000-0000-00009F620000}"/>
    <cellStyle name="쉼표 [0] 4 3 11 3" xfId="39925" xr:uid="{00000000-0005-0000-0000-0000A0620000}"/>
    <cellStyle name="쉼표 [0] 4 3 12" xfId="22963" xr:uid="{00000000-0005-0000-0000-0000A1620000}"/>
    <cellStyle name="쉼표 [0] 4 3 13" xfId="22964" xr:uid="{00000000-0005-0000-0000-0000A2620000}"/>
    <cellStyle name="쉼표 [0] 4 3 14" xfId="22965" xr:uid="{00000000-0005-0000-0000-0000A3620000}"/>
    <cellStyle name="쉼표 [0] 4 3 15" xfId="22966" xr:uid="{00000000-0005-0000-0000-0000A4620000}"/>
    <cellStyle name="쉼표 [0] 4 3 2" xfId="22967" xr:uid="{00000000-0005-0000-0000-0000A5620000}"/>
    <cellStyle name="쉼표 [0] 4 3 2 10" xfId="22968" xr:uid="{00000000-0005-0000-0000-0000A6620000}"/>
    <cellStyle name="쉼표 [0] 4 3 2 10 2" xfId="39926" xr:uid="{00000000-0005-0000-0000-0000A7620000}"/>
    <cellStyle name="쉼표 [0] 4 3 2 11" xfId="22969" xr:uid="{00000000-0005-0000-0000-0000A8620000}"/>
    <cellStyle name="쉼표 [0] 4 3 2 12" xfId="39927" xr:uid="{00000000-0005-0000-0000-0000A9620000}"/>
    <cellStyle name="쉼표 [0] 4 3 2 2" xfId="22970" xr:uid="{00000000-0005-0000-0000-0000AA620000}"/>
    <cellStyle name="쉼표 [0] 4 3 2 2 10" xfId="39928" xr:uid="{00000000-0005-0000-0000-0000AB620000}"/>
    <cellStyle name="쉼표 [0] 4 3 2 2 2" xfId="22971" xr:uid="{00000000-0005-0000-0000-0000AC620000}"/>
    <cellStyle name="쉼표 [0] 4 3 2 2 2 2" xfId="22972" xr:uid="{00000000-0005-0000-0000-0000AD620000}"/>
    <cellStyle name="쉼표 [0] 4 3 2 2 2 2 2" xfId="22973" xr:uid="{00000000-0005-0000-0000-0000AE620000}"/>
    <cellStyle name="쉼표 [0] 4 3 2 2 2 2 2 2" xfId="22974" xr:uid="{00000000-0005-0000-0000-0000AF620000}"/>
    <cellStyle name="쉼표 [0] 4 3 2 2 2 2 2 2 2" xfId="22975" xr:uid="{00000000-0005-0000-0000-0000B0620000}"/>
    <cellStyle name="쉼표 [0] 4 3 2 2 2 2 2 2 3" xfId="39929" xr:uid="{00000000-0005-0000-0000-0000B1620000}"/>
    <cellStyle name="쉼표 [0] 4 3 2 2 2 2 2 3" xfId="22976" xr:uid="{00000000-0005-0000-0000-0000B2620000}"/>
    <cellStyle name="쉼표 [0] 4 3 2 2 2 2 2 4" xfId="39930" xr:uid="{00000000-0005-0000-0000-0000B3620000}"/>
    <cellStyle name="쉼표 [0] 4 3 2 2 2 2 3" xfId="22977" xr:uid="{00000000-0005-0000-0000-0000B4620000}"/>
    <cellStyle name="쉼표 [0] 4 3 2 2 2 2 3 2" xfId="22978" xr:uid="{00000000-0005-0000-0000-0000B5620000}"/>
    <cellStyle name="쉼표 [0] 4 3 2 2 2 2 3 2 2" xfId="22979" xr:uid="{00000000-0005-0000-0000-0000B6620000}"/>
    <cellStyle name="쉼표 [0] 4 3 2 2 2 2 3 2 3" xfId="39931" xr:uid="{00000000-0005-0000-0000-0000B7620000}"/>
    <cellStyle name="쉼표 [0] 4 3 2 2 2 2 3 3" xfId="22980" xr:uid="{00000000-0005-0000-0000-0000B8620000}"/>
    <cellStyle name="쉼표 [0] 4 3 2 2 2 2 3 4" xfId="39932" xr:uid="{00000000-0005-0000-0000-0000B9620000}"/>
    <cellStyle name="쉼표 [0] 4 3 2 2 2 2 4" xfId="22981" xr:uid="{00000000-0005-0000-0000-0000BA620000}"/>
    <cellStyle name="쉼표 [0] 4 3 2 2 2 2 4 2" xfId="22982" xr:uid="{00000000-0005-0000-0000-0000BB620000}"/>
    <cellStyle name="쉼표 [0] 4 3 2 2 2 2 4 3" xfId="39933" xr:uid="{00000000-0005-0000-0000-0000BC620000}"/>
    <cellStyle name="쉼표 [0] 4 3 2 2 2 2 5" xfId="22983" xr:uid="{00000000-0005-0000-0000-0000BD620000}"/>
    <cellStyle name="쉼표 [0] 4 3 2 2 2 2 6" xfId="22984" xr:uid="{00000000-0005-0000-0000-0000BE620000}"/>
    <cellStyle name="쉼표 [0] 4 3 2 2 2 2 7" xfId="39934" xr:uid="{00000000-0005-0000-0000-0000BF620000}"/>
    <cellStyle name="쉼표 [0] 4 3 2 2 2 3" xfId="22985" xr:uid="{00000000-0005-0000-0000-0000C0620000}"/>
    <cellStyle name="쉼표 [0] 4 3 2 2 2 3 2" xfId="22986" xr:uid="{00000000-0005-0000-0000-0000C1620000}"/>
    <cellStyle name="쉼표 [0] 4 3 2 2 2 3 2 2" xfId="22987" xr:uid="{00000000-0005-0000-0000-0000C2620000}"/>
    <cellStyle name="쉼표 [0] 4 3 2 2 2 3 2 3" xfId="39935" xr:uid="{00000000-0005-0000-0000-0000C3620000}"/>
    <cellStyle name="쉼표 [0] 4 3 2 2 2 3 3" xfId="22988" xr:uid="{00000000-0005-0000-0000-0000C4620000}"/>
    <cellStyle name="쉼표 [0] 4 3 2 2 2 3 4" xfId="39936" xr:uid="{00000000-0005-0000-0000-0000C5620000}"/>
    <cellStyle name="쉼표 [0] 4 3 2 2 2 4" xfId="22989" xr:uid="{00000000-0005-0000-0000-0000C6620000}"/>
    <cellStyle name="쉼표 [0] 4 3 2 2 2 4 2" xfId="22990" xr:uid="{00000000-0005-0000-0000-0000C7620000}"/>
    <cellStyle name="쉼표 [0] 4 3 2 2 2 4 2 2" xfId="22991" xr:uid="{00000000-0005-0000-0000-0000C8620000}"/>
    <cellStyle name="쉼표 [0] 4 3 2 2 2 4 2 3" xfId="39937" xr:uid="{00000000-0005-0000-0000-0000C9620000}"/>
    <cellStyle name="쉼표 [0] 4 3 2 2 2 4 3" xfId="22992" xr:uid="{00000000-0005-0000-0000-0000CA620000}"/>
    <cellStyle name="쉼표 [0] 4 3 2 2 2 4 4" xfId="39938" xr:uid="{00000000-0005-0000-0000-0000CB620000}"/>
    <cellStyle name="쉼표 [0] 4 3 2 2 2 5" xfId="22993" xr:uid="{00000000-0005-0000-0000-0000CC620000}"/>
    <cellStyle name="쉼표 [0] 4 3 2 2 2 5 2" xfId="22994" xr:uid="{00000000-0005-0000-0000-0000CD620000}"/>
    <cellStyle name="쉼표 [0] 4 3 2 2 2 5 3" xfId="39939" xr:uid="{00000000-0005-0000-0000-0000CE620000}"/>
    <cellStyle name="쉼표 [0] 4 3 2 2 2 6" xfId="22995" xr:uid="{00000000-0005-0000-0000-0000CF620000}"/>
    <cellStyle name="쉼표 [0] 4 3 2 2 2 7" xfId="22996" xr:uid="{00000000-0005-0000-0000-0000D0620000}"/>
    <cellStyle name="쉼표 [0] 4 3 2 2 2 8" xfId="39940" xr:uid="{00000000-0005-0000-0000-0000D1620000}"/>
    <cellStyle name="쉼표 [0] 4 3 2 2 3" xfId="22997" xr:uid="{00000000-0005-0000-0000-0000D2620000}"/>
    <cellStyle name="쉼표 [0] 4 3 2 2 3 2" xfId="22998" xr:uid="{00000000-0005-0000-0000-0000D3620000}"/>
    <cellStyle name="쉼표 [0] 4 3 2 2 3 2 2" xfId="22999" xr:uid="{00000000-0005-0000-0000-0000D4620000}"/>
    <cellStyle name="쉼표 [0] 4 3 2 2 3 2 2 2" xfId="23000" xr:uid="{00000000-0005-0000-0000-0000D5620000}"/>
    <cellStyle name="쉼표 [0] 4 3 2 2 3 2 2 2 2" xfId="39941" xr:uid="{00000000-0005-0000-0000-0000D6620000}"/>
    <cellStyle name="쉼표 [0] 4 3 2 2 3 2 2 3" xfId="39942" xr:uid="{00000000-0005-0000-0000-0000D7620000}"/>
    <cellStyle name="쉼표 [0] 4 3 2 2 3 2 3" xfId="23001" xr:uid="{00000000-0005-0000-0000-0000D8620000}"/>
    <cellStyle name="쉼표 [0] 4 3 2 2 3 2 3 2" xfId="39943" xr:uid="{00000000-0005-0000-0000-0000D9620000}"/>
    <cellStyle name="쉼표 [0] 4 3 2 2 3 2 3 3" xfId="39944" xr:uid="{00000000-0005-0000-0000-0000DA620000}"/>
    <cellStyle name="쉼표 [0] 4 3 2 2 3 2 4" xfId="39945" xr:uid="{00000000-0005-0000-0000-0000DB620000}"/>
    <cellStyle name="쉼표 [0] 4 3 2 2 3 2 5" xfId="39946" xr:uid="{00000000-0005-0000-0000-0000DC620000}"/>
    <cellStyle name="쉼표 [0] 4 3 2 2 3 3" xfId="23002" xr:uid="{00000000-0005-0000-0000-0000DD620000}"/>
    <cellStyle name="쉼표 [0] 4 3 2 2 3 3 2" xfId="23003" xr:uid="{00000000-0005-0000-0000-0000DE620000}"/>
    <cellStyle name="쉼표 [0] 4 3 2 2 3 3 2 2" xfId="23004" xr:uid="{00000000-0005-0000-0000-0000DF620000}"/>
    <cellStyle name="쉼표 [0] 4 3 2 2 3 3 2 3" xfId="39947" xr:uid="{00000000-0005-0000-0000-0000E0620000}"/>
    <cellStyle name="쉼표 [0] 4 3 2 2 3 3 3" xfId="23005" xr:uid="{00000000-0005-0000-0000-0000E1620000}"/>
    <cellStyle name="쉼표 [0] 4 3 2 2 3 3 4" xfId="39948" xr:uid="{00000000-0005-0000-0000-0000E2620000}"/>
    <cellStyle name="쉼표 [0] 4 3 2 2 3 4" xfId="23006" xr:uid="{00000000-0005-0000-0000-0000E3620000}"/>
    <cellStyle name="쉼표 [0] 4 3 2 2 3 4 2" xfId="23007" xr:uid="{00000000-0005-0000-0000-0000E4620000}"/>
    <cellStyle name="쉼표 [0] 4 3 2 2 3 4 2 2" xfId="39949" xr:uid="{00000000-0005-0000-0000-0000E5620000}"/>
    <cellStyle name="쉼표 [0] 4 3 2 2 3 4 3" xfId="39950" xr:uid="{00000000-0005-0000-0000-0000E6620000}"/>
    <cellStyle name="쉼표 [0] 4 3 2 2 3 5" xfId="23008" xr:uid="{00000000-0005-0000-0000-0000E7620000}"/>
    <cellStyle name="쉼표 [0] 4 3 2 2 3 5 2" xfId="39951" xr:uid="{00000000-0005-0000-0000-0000E8620000}"/>
    <cellStyle name="쉼표 [0] 4 3 2 2 3 6" xfId="23009" xr:uid="{00000000-0005-0000-0000-0000E9620000}"/>
    <cellStyle name="쉼표 [0] 4 3 2 2 3 7" xfId="39952" xr:uid="{00000000-0005-0000-0000-0000EA620000}"/>
    <cellStyle name="쉼표 [0] 4 3 2 2 4" xfId="23010" xr:uid="{00000000-0005-0000-0000-0000EB620000}"/>
    <cellStyle name="쉼표 [0] 4 3 2 2 4 2" xfId="23011" xr:uid="{00000000-0005-0000-0000-0000EC620000}"/>
    <cellStyle name="쉼표 [0] 4 3 2 2 4 2 2" xfId="23012" xr:uid="{00000000-0005-0000-0000-0000ED620000}"/>
    <cellStyle name="쉼표 [0] 4 3 2 2 4 2 2 2" xfId="23013" xr:uid="{00000000-0005-0000-0000-0000EE620000}"/>
    <cellStyle name="쉼표 [0] 4 3 2 2 4 2 2 3" xfId="39953" xr:uid="{00000000-0005-0000-0000-0000EF620000}"/>
    <cellStyle name="쉼표 [0] 4 3 2 2 4 2 3" xfId="23014" xr:uid="{00000000-0005-0000-0000-0000F0620000}"/>
    <cellStyle name="쉼표 [0] 4 3 2 2 4 2 4" xfId="39954" xr:uid="{00000000-0005-0000-0000-0000F1620000}"/>
    <cellStyle name="쉼표 [0] 4 3 2 2 4 3" xfId="23015" xr:uid="{00000000-0005-0000-0000-0000F2620000}"/>
    <cellStyle name="쉼표 [0] 4 3 2 2 4 3 2" xfId="23016" xr:uid="{00000000-0005-0000-0000-0000F3620000}"/>
    <cellStyle name="쉼표 [0] 4 3 2 2 4 3 2 2" xfId="23017" xr:uid="{00000000-0005-0000-0000-0000F4620000}"/>
    <cellStyle name="쉼표 [0] 4 3 2 2 4 3 2 3" xfId="39955" xr:uid="{00000000-0005-0000-0000-0000F5620000}"/>
    <cellStyle name="쉼표 [0] 4 3 2 2 4 3 3" xfId="23018" xr:uid="{00000000-0005-0000-0000-0000F6620000}"/>
    <cellStyle name="쉼표 [0] 4 3 2 2 4 3 4" xfId="39956" xr:uid="{00000000-0005-0000-0000-0000F7620000}"/>
    <cellStyle name="쉼표 [0] 4 3 2 2 4 4" xfId="23019" xr:uid="{00000000-0005-0000-0000-0000F8620000}"/>
    <cellStyle name="쉼표 [0] 4 3 2 2 4 4 2" xfId="23020" xr:uid="{00000000-0005-0000-0000-0000F9620000}"/>
    <cellStyle name="쉼표 [0] 4 3 2 2 4 4 3" xfId="39957" xr:uid="{00000000-0005-0000-0000-0000FA620000}"/>
    <cellStyle name="쉼표 [0] 4 3 2 2 4 5" xfId="23021" xr:uid="{00000000-0005-0000-0000-0000FB620000}"/>
    <cellStyle name="쉼표 [0] 4 3 2 2 4 6" xfId="39958" xr:uid="{00000000-0005-0000-0000-0000FC620000}"/>
    <cellStyle name="쉼표 [0] 4 3 2 2 5" xfId="23022" xr:uid="{00000000-0005-0000-0000-0000FD620000}"/>
    <cellStyle name="쉼표 [0] 4 3 2 2 5 2" xfId="23023" xr:uid="{00000000-0005-0000-0000-0000FE620000}"/>
    <cellStyle name="쉼표 [0] 4 3 2 2 5 2 2" xfId="23024" xr:uid="{00000000-0005-0000-0000-0000FF620000}"/>
    <cellStyle name="쉼표 [0] 4 3 2 2 5 2 2 2" xfId="39959" xr:uid="{00000000-0005-0000-0000-000000630000}"/>
    <cellStyle name="쉼표 [0] 4 3 2 2 5 2 3" xfId="39960" xr:uid="{00000000-0005-0000-0000-000001630000}"/>
    <cellStyle name="쉼표 [0] 4 3 2 2 5 3" xfId="23025" xr:uid="{00000000-0005-0000-0000-000002630000}"/>
    <cellStyle name="쉼표 [0] 4 3 2 2 5 3 2" xfId="39961" xr:uid="{00000000-0005-0000-0000-000003630000}"/>
    <cellStyle name="쉼표 [0] 4 3 2 2 5 3 3" xfId="39962" xr:uid="{00000000-0005-0000-0000-000004630000}"/>
    <cellStyle name="쉼표 [0] 4 3 2 2 5 4" xfId="39963" xr:uid="{00000000-0005-0000-0000-000005630000}"/>
    <cellStyle name="쉼표 [0] 4 3 2 2 5 5" xfId="39964" xr:uid="{00000000-0005-0000-0000-000006630000}"/>
    <cellStyle name="쉼표 [0] 4 3 2 2 6" xfId="23026" xr:uid="{00000000-0005-0000-0000-000007630000}"/>
    <cellStyle name="쉼표 [0] 4 3 2 2 6 2" xfId="23027" xr:uid="{00000000-0005-0000-0000-000008630000}"/>
    <cellStyle name="쉼표 [0] 4 3 2 2 6 2 2" xfId="23028" xr:uid="{00000000-0005-0000-0000-000009630000}"/>
    <cellStyle name="쉼표 [0] 4 3 2 2 6 2 3" xfId="39965" xr:uid="{00000000-0005-0000-0000-00000A630000}"/>
    <cellStyle name="쉼표 [0] 4 3 2 2 6 3" xfId="23029" xr:uid="{00000000-0005-0000-0000-00000B630000}"/>
    <cellStyle name="쉼표 [0] 4 3 2 2 6 4" xfId="39966" xr:uid="{00000000-0005-0000-0000-00000C630000}"/>
    <cellStyle name="쉼표 [0] 4 3 2 2 7" xfId="23030" xr:uid="{00000000-0005-0000-0000-00000D630000}"/>
    <cellStyle name="쉼표 [0] 4 3 2 2 7 2" xfId="23031" xr:uid="{00000000-0005-0000-0000-00000E630000}"/>
    <cellStyle name="쉼표 [0] 4 3 2 2 7 2 2" xfId="39967" xr:uid="{00000000-0005-0000-0000-00000F630000}"/>
    <cellStyle name="쉼표 [0] 4 3 2 2 7 3" xfId="39968" xr:uid="{00000000-0005-0000-0000-000010630000}"/>
    <cellStyle name="쉼표 [0] 4 3 2 2 8" xfId="23032" xr:uid="{00000000-0005-0000-0000-000011630000}"/>
    <cellStyle name="쉼표 [0] 4 3 2 2 8 2" xfId="39969" xr:uid="{00000000-0005-0000-0000-000012630000}"/>
    <cellStyle name="쉼표 [0] 4 3 2 2 9" xfId="23033" xr:uid="{00000000-0005-0000-0000-000013630000}"/>
    <cellStyle name="쉼표 [0] 4 3 2 3" xfId="23034" xr:uid="{00000000-0005-0000-0000-000014630000}"/>
    <cellStyle name="쉼표 [0] 4 3 2 3 10" xfId="39970" xr:uid="{00000000-0005-0000-0000-000015630000}"/>
    <cellStyle name="쉼표 [0] 4 3 2 3 2" xfId="23035" xr:uid="{00000000-0005-0000-0000-000016630000}"/>
    <cellStyle name="쉼표 [0] 4 3 2 3 2 2" xfId="23036" xr:uid="{00000000-0005-0000-0000-000017630000}"/>
    <cellStyle name="쉼표 [0] 4 3 2 3 2 2 2" xfId="23037" xr:uid="{00000000-0005-0000-0000-000018630000}"/>
    <cellStyle name="쉼표 [0] 4 3 2 3 2 2 2 2" xfId="23038" xr:uid="{00000000-0005-0000-0000-000019630000}"/>
    <cellStyle name="쉼표 [0] 4 3 2 3 2 2 2 2 2" xfId="23039" xr:uid="{00000000-0005-0000-0000-00001A630000}"/>
    <cellStyle name="쉼표 [0] 4 3 2 3 2 2 2 2 3" xfId="39971" xr:uid="{00000000-0005-0000-0000-00001B630000}"/>
    <cellStyle name="쉼표 [0] 4 3 2 3 2 2 2 3" xfId="23040" xr:uid="{00000000-0005-0000-0000-00001C630000}"/>
    <cellStyle name="쉼표 [0] 4 3 2 3 2 2 2 4" xfId="39972" xr:uid="{00000000-0005-0000-0000-00001D630000}"/>
    <cellStyle name="쉼표 [0] 4 3 2 3 2 2 3" xfId="23041" xr:uid="{00000000-0005-0000-0000-00001E630000}"/>
    <cellStyle name="쉼표 [0] 4 3 2 3 2 2 3 2" xfId="23042" xr:uid="{00000000-0005-0000-0000-00001F630000}"/>
    <cellStyle name="쉼표 [0] 4 3 2 3 2 2 3 2 2" xfId="23043" xr:uid="{00000000-0005-0000-0000-000020630000}"/>
    <cellStyle name="쉼표 [0] 4 3 2 3 2 2 3 2 3" xfId="39973" xr:uid="{00000000-0005-0000-0000-000021630000}"/>
    <cellStyle name="쉼표 [0] 4 3 2 3 2 2 3 3" xfId="23044" xr:uid="{00000000-0005-0000-0000-000022630000}"/>
    <cellStyle name="쉼표 [0] 4 3 2 3 2 2 3 4" xfId="39974" xr:uid="{00000000-0005-0000-0000-000023630000}"/>
    <cellStyle name="쉼표 [0] 4 3 2 3 2 2 4" xfId="23045" xr:uid="{00000000-0005-0000-0000-000024630000}"/>
    <cellStyle name="쉼표 [0] 4 3 2 3 2 2 4 2" xfId="23046" xr:uid="{00000000-0005-0000-0000-000025630000}"/>
    <cellStyle name="쉼표 [0] 4 3 2 3 2 2 4 3" xfId="39975" xr:uid="{00000000-0005-0000-0000-000026630000}"/>
    <cellStyle name="쉼표 [0] 4 3 2 3 2 2 5" xfId="23047" xr:uid="{00000000-0005-0000-0000-000027630000}"/>
    <cellStyle name="쉼표 [0] 4 3 2 3 2 2 6" xfId="39976" xr:uid="{00000000-0005-0000-0000-000028630000}"/>
    <cellStyle name="쉼표 [0] 4 3 2 3 2 3" xfId="23048" xr:uid="{00000000-0005-0000-0000-000029630000}"/>
    <cellStyle name="쉼표 [0] 4 3 2 3 2 3 2" xfId="23049" xr:uid="{00000000-0005-0000-0000-00002A630000}"/>
    <cellStyle name="쉼표 [0] 4 3 2 3 2 3 2 2" xfId="23050" xr:uid="{00000000-0005-0000-0000-00002B630000}"/>
    <cellStyle name="쉼표 [0] 4 3 2 3 2 3 2 3" xfId="39977" xr:uid="{00000000-0005-0000-0000-00002C630000}"/>
    <cellStyle name="쉼표 [0] 4 3 2 3 2 3 3" xfId="23051" xr:uid="{00000000-0005-0000-0000-00002D630000}"/>
    <cellStyle name="쉼표 [0] 4 3 2 3 2 3 4" xfId="39978" xr:uid="{00000000-0005-0000-0000-00002E630000}"/>
    <cellStyle name="쉼표 [0] 4 3 2 3 2 4" xfId="23052" xr:uid="{00000000-0005-0000-0000-00002F630000}"/>
    <cellStyle name="쉼표 [0] 4 3 2 3 2 4 2" xfId="23053" xr:uid="{00000000-0005-0000-0000-000030630000}"/>
    <cellStyle name="쉼표 [0] 4 3 2 3 2 4 2 2" xfId="23054" xr:uid="{00000000-0005-0000-0000-000031630000}"/>
    <cellStyle name="쉼표 [0] 4 3 2 3 2 4 2 3" xfId="39979" xr:uid="{00000000-0005-0000-0000-000032630000}"/>
    <cellStyle name="쉼표 [0] 4 3 2 3 2 4 3" xfId="23055" xr:uid="{00000000-0005-0000-0000-000033630000}"/>
    <cellStyle name="쉼표 [0] 4 3 2 3 2 4 4" xfId="39980" xr:uid="{00000000-0005-0000-0000-000034630000}"/>
    <cellStyle name="쉼표 [0] 4 3 2 3 2 5" xfId="23056" xr:uid="{00000000-0005-0000-0000-000035630000}"/>
    <cellStyle name="쉼표 [0] 4 3 2 3 2 5 2" xfId="23057" xr:uid="{00000000-0005-0000-0000-000036630000}"/>
    <cellStyle name="쉼표 [0] 4 3 2 3 2 5 3" xfId="39981" xr:uid="{00000000-0005-0000-0000-000037630000}"/>
    <cellStyle name="쉼표 [0] 4 3 2 3 2 6" xfId="23058" xr:uid="{00000000-0005-0000-0000-000038630000}"/>
    <cellStyle name="쉼표 [0] 4 3 2 3 2 7" xfId="23059" xr:uid="{00000000-0005-0000-0000-000039630000}"/>
    <cellStyle name="쉼표 [0] 4 3 2 3 2 8" xfId="39982" xr:uid="{00000000-0005-0000-0000-00003A630000}"/>
    <cellStyle name="쉼표 [0] 4 3 2 3 3" xfId="23060" xr:uid="{00000000-0005-0000-0000-00003B630000}"/>
    <cellStyle name="쉼표 [0] 4 3 2 3 3 2" xfId="23061" xr:uid="{00000000-0005-0000-0000-00003C630000}"/>
    <cellStyle name="쉼표 [0] 4 3 2 3 3 2 2" xfId="23062" xr:uid="{00000000-0005-0000-0000-00003D630000}"/>
    <cellStyle name="쉼표 [0] 4 3 2 3 3 2 2 2" xfId="23063" xr:uid="{00000000-0005-0000-0000-00003E630000}"/>
    <cellStyle name="쉼표 [0] 4 3 2 3 3 2 2 3" xfId="39983" xr:uid="{00000000-0005-0000-0000-00003F630000}"/>
    <cellStyle name="쉼표 [0] 4 3 2 3 3 2 3" xfId="23064" xr:uid="{00000000-0005-0000-0000-000040630000}"/>
    <cellStyle name="쉼표 [0] 4 3 2 3 3 2 4" xfId="39984" xr:uid="{00000000-0005-0000-0000-000041630000}"/>
    <cellStyle name="쉼표 [0] 4 3 2 3 3 3" xfId="23065" xr:uid="{00000000-0005-0000-0000-000042630000}"/>
    <cellStyle name="쉼표 [0] 4 3 2 3 3 3 2" xfId="23066" xr:uid="{00000000-0005-0000-0000-000043630000}"/>
    <cellStyle name="쉼표 [0] 4 3 2 3 3 3 2 2" xfId="23067" xr:uid="{00000000-0005-0000-0000-000044630000}"/>
    <cellStyle name="쉼표 [0] 4 3 2 3 3 3 2 3" xfId="39985" xr:uid="{00000000-0005-0000-0000-000045630000}"/>
    <cellStyle name="쉼표 [0] 4 3 2 3 3 3 3" xfId="23068" xr:uid="{00000000-0005-0000-0000-000046630000}"/>
    <cellStyle name="쉼표 [0] 4 3 2 3 3 3 4" xfId="39986" xr:uid="{00000000-0005-0000-0000-000047630000}"/>
    <cellStyle name="쉼표 [0] 4 3 2 3 3 4" xfId="23069" xr:uid="{00000000-0005-0000-0000-000048630000}"/>
    <cellStyle name="쉼표 [0] 4 3 2 3 3 4 2" xfId="23070" xr:uid="{00000000-0005-0000-0000-000049630000}"/>
    <cellStyle name="쉼표 [0] 4 3 2 3 3 4 3" xfId="39987" xr:uid="{00000000-0005-0000-0000-00004A630000}"/>
    <cellStyle name="쉼표 [0] 4 3 2 3 3 5" xfId="23071" xr:uid="{00000000-0005-0000-0000-00004B630000}"/>
    <cellStyle name="쉼표 [0] 4 3 2 3 3 6" xfId="39988" xr:uid="{00000000-0005-0000-0000-00004C630000}"/>
    <cellStyle name="쉼표 [0] 4 3 2 3 4" xfId="23072" xr:uid="{00000000-0005-0000-0000-00004D630000}"/>
    <cellStyle name="쉼표 [0] 4 3 2 3 4 2" xfId="23073" xr:uid="{00000000-0005-0000-0000-00004E630000}"/>
    <cellStyle name="쉼표 [0] 4 3 2 3 4 2 2" xfId="23074" xr:uid="{00000000-0005-0000-0000-00004F630000}"/>
    <cellStyle name="쉼표 [0] 4 3 2 3 4 2 2 2" xfId="23075" xr:uid="{00000000-0005-0000-0000-000050630000}"/>
    <cellStyle name="쉼표 [0] 4 3 2 3 4 2 3" xfId="23076" xr:uid="{00000000-0005-0000-0000-000051630000}"/>
    <cellStyle name="쉼표 [0] 4 3 2 3 4 2 4" xfId="39989" xr:uid="{00000000-0005-0000-0000-000052630000}"/>
    <cellStyle name="쉼표 [0] 4 3 2 3 4 3" xfId="23077" xr:uid="{00000000-0005-0000-0000-000053630000}"/>
    <cellStyle name="쉼표 [0] 4 3 2 3 4 3 2" xfId="23078" xr:uid="{00000000-0005-0000-0000-000054630000}"/>
    <cellStyle name="쉼표 [0] 4 3 2 3 4 3 2 2" xfId="23079" xr:uid="{00000000-0005-0000-0000-000055630000}"/>
    <cellStyle name="쉼표 [0] 4 3 2 3 4 3 3" xfId="23080" xr:uid="{00000000-0005-0000-0000-000056630000}"/>
    <cellStyle name="쉼표 [0] 4 3 2 3 4 4" xfId="23081" xr:uid="{00000000-0005-0000-0000-000057630000}"/>
    <cellStyle name="쉼표 [0] 4 3 2 3 4 4 2" xfId="23082" xr:uid="{00000000-0005-0000-0000-000058630000}"/>
    <cellStyle name="쉼표 [0] 4 3 2 3 4 5" xfId="23083" xr:uid="{00000000-0005-0000-0000-000059630000}"/>
    <cellStyle name="쉼표 [0] 4 3 2 3 4 6" xfId="39990" xr:uid="{00000000-0005-0000-0000-00005A630000}"/>
    <cellStyle name="쉼표 [0] 4 3 2 3 5" xfId="23084" xr:uid="{00000000-0005-0000-0000-00005B630000}"/>
    <cellStyle name="쉼표 [0] 4 3 2 3 5 2" xfId="23085" xr:uid="{00000000-0005-0000-0000-00005C630000}"/>
    <cellStyle name="쉼표 [0] 4 3 2 3 5 2 2" xfId="23086" xr:uid="{00000000-0005-0000-0000-00005D630000}"/>
    <cellStyle name="쉼표 [0] 4 3 2 3 5 2 3" xfId="39991" xr:uid="{00000000-0005-0000-0000-00005E630000}"/>
    <cellStyle name="쉼표 [0] 4 3 2 3 5 3" xfId="23087" xr:uid="{00000000-0005-0000-0000-00005F630000}"/>
    <cellStyle name="쉼표 [0] 4 3 2 3 5 4" xfId="39992" xr:uid="{00000000-0005-0000-0000-000060630000}"/>
    <cellStyle name="쉼표 [0] 4 3 2 3 6" xfId="23088" xr:uid="{00000000-0005-0000-0000-000061630000}"/>
    <cellStyle name="쉼표 [0] 4 3 2 3 6 2" xfId="23089" xr:uid="{00000000-0005-0000-0000-000062630000}"/>
    <cellStyle name="쉼표 [0] 4 3 2 3 6 2 2" xfId="23090" xr:uid="{00000000-0005-0000-0000-000063630000}"/>
    <cellStyle name="쉼표 [0] 4 3 2 3 6 3" xfId="23091" xr:uid="{00000000-0005-0000-0000-000064630000}"/>
    <cellStyle name="쉼표 [0] 4 3 2 3 6 4" xfId="39993" xr:uid="{00000000-0005-0000-0000-000065630000}"/>
    <cellStyle name="쉼표 [0] 4 3 2 3 7" xfId="23092" xr:uid="{00000000-0005-0000-0000-000066630000}"/>
    <cellStyle name="쉼표 [0] 4 3 2 3 7 2" xfId="23093" xr:uid="{00000000-0005-0000-0000-000067630000}"/>
    <cellStyle name="쉼표 [0] 4 3 2 3 8" xfId="23094" xr:uid="{00000000-0005-0000-0000-000068630000}"/>
    <cellStyle name="쉼표 [0] 4 3 2 3 9" xfId="23095" xr:uid="{00000000-0005-0000-0000-000069630000}"/>
    <cellStyle name="쉼표 [0] 4 3 2 4" xfId="23096" xr:uid="{00000000-0005-0000-0000-00006A630000}"/>
    <cellStyle name="쉼표 [0] 4 3 2 4 2" xfId="23097" xr:uid="{00000000-0005-0000-0000-00006B630000}"/>
    <cellStyle name="쉼표 [0] 4 3 2 4 2 2" xfId="23098" xr:uid="{00000000-0005-0000-0000-00006C630000}"/>
    <cellStyle name="쉼표 [0] 4 3 2 4 2 2 2" xfId="23099" xr:uid="{00000000-0005-0000-0000-00006D630000}"/>
    <cellStyle name="쉼표 [0] 4 3 2 4 2 2 2 2" xfId="23100" xr:uid="{00000000-0005-0000-0000-00006E630000}"/>
    <cellStyle name="쉼표 [0] 4 3 2 4 2 2 2 3" xfId="39994" xr:uid="{00000000-0005-0000-0000-00006F630000}"/>
    <cellStyle name="쉼표 [0] 4 3 2 4 2 2 3" xfId="23101" xr:uid="{00000000-0005-0000-0000-000070630000}"/>
    <cellStyle name="쉼표 [0] 4 3 2 4 2 2 4" xfId="39995" xr:uid="{00000000-0005-0000-0000-000071630000}"/>
    <cellStyle name="쉼표 [0] 4 3 2 4 2 3" xfId="23102" xr:uid="{00000000-0005-0000-0000-000072630000}"/>
    <cellStyle name="쉼표 [0] 4 3 2 4 2 3 2" xfId="23103" xr:uid="{00000000-0005-0000-0000-000073630000}"/>
    <cellStyle name="쉼표 [0] 4 3 2 4 2 3 2 2" xfId="23104" xr:uid="{00000000-0005-0000-0000-000074630000}"/>
    <cellStyle name="쉼표 [0] 4 3 2 4 2 3 2 3" xfId="39996" xr:uid="{00000000-0005-0000-0000-000075630000}"/>
    <cellStyle name="쉼표 [0] 4 3 2 4 2 3 3" xfId="23105" xr:uid="{00000000-0005-0000-0000-000076630000}"/>
    <cellStyle name="쉼표 [0] 4 3 2 4 2 3 4" xfId="39997" xr:uid="{00000000-0005-0000-0000-000077630000}"/>
    <cellStyle name="쉼표 [0] 4 3 2 4 2 4" xfId="23106" xr:uid="{00000000-0005-0000-0000-000078630000}"/>
    <cellStyle name="쉼표 [0] 4 3 2 4 2 4 2" xfId="23107" xr:uid="{00000000-0005-0000-0000-000079630000}"/>
    <cellStyle name="쉼표 [0] 4 3 2 4 2 4 3" xfId="39998" xr:uid="{00000000-0005-0000-0000-00007A630000}"/>
    <cellStyle name="쉼표 [0] 4 3 2 4 2 5" xfId="23108" xr:uid="{00000000-0005-0000-0000-00007B630000}"/>
    <cellStyle name="쉼표 [0] 4 3 2 4 2 6" xfId="39999" xr:uid="{00000000-0005-0000-0000-00007C630000}"/>
    <cellStyle name="쉼표 [0] 4 3 2 4 3" xfId="23109" xr:uid="{00000000-0005-0000-0000-00007D630000}"/>
    <cellStyle name="쉼표 [0] 4 3 2 4 3 2" xfId="23110" xr:uid="{00000000-0005-0000-0000-00007E630000}"/>
    <cellStyle name="쉼표 [0] 4 3 2 4 3 2 2" xfId="23111" xr:uid="{00000000-0005-0000-0000-00007F630000}"/>
    <cellStyle name="쉼표 [0] 4 3 2 4 3 2 3" xfId="40000" xr:uid="{00000000-0005-0000-0000-000080630000}"/>
    <cellStyle name="쉼표 [0] 4 3 2 4 3 3" xfId="23112" xr:uid="{00000000-0005-0000-0000-000081630000}"/>
    <cellStyle name="쉼표 [0] 4 3 2 4 3 4" xfId="40001" xr:uid="{00000000-0005-0000-0000-000082630000}"/>
    <cellStyle name="쉼표 [0] 4 3 2 4 4" xfId="23113" xr:uid="{00000000-0005-0000-0000-000083630000}"/>
    <cellStyle name="쉼표 [0] 4 3 2 4 4 2" xfId="23114" xr:uid="{00000000-0005-0000-0000-000084630000}"/>
    <cellStyle name="쉼표 [0] 4 3 2 4 4 2 2" xfId="23115" xr:uid="{00000000-0005-0000-0000-000085630000}"/>
    <cellStyle name="쉼표 [0] 4 3 2 4 4 2 3" xfId="40002" xr:uid="{00000000-0005-0000-0000-000086630000}"/>
    <cellStyle name="쉼표 [0] 4 3 2 4 4 3" xfId="23116" xr:uid="{00000000-0005-0000-0000-000087630000}"/>
    <cellStyle name="쉼표 [0] 4 3 2 4 4 4" xfId="40003" xr:uid="{00000000-0005-0000-0000-000088630000}"/>
    <cellStyle name="쉼표 [0] 4 3 2 4 5" xfId="23117" xr:uid="{00000000-0005-0000-0000-000089630000}"/>
    <cellStyle name="쉼표 [0] 4 3 2 4 5 2" xfId="23118" xr:uid="{00000000-0005-0000-0000-00008A630000}"/>
    <cellStyle name="쉼표 [0] 4 3 2 4 5 3" xfId="40004" xr:uid="{00000000-0005-0000-0000-00008B630000}"/>
    <cellStyle name="쉼표 [0] 4 3 2 4 6" xfId="23119" xr:uid="{00000000-0005-0000-0000-00008C630000}"/>
    <cellStyle name="쉼표 [0] 4 3 2 4 7" xfId="23120" xr:uid="{00000000-0005-0000-0000-00008D630000}"/>
    <cellStyle name="쉼표 [0] 4 3 2 4 8" xfId="40005" xr:uid="{00000000-0005-0000-0000-00008E630000}"/>
    <cellStyle name="쉼표 [0] 4 3 2 5" xfId="23121" xr:uid="{00000000-0005-0000-0000-00008F630000}"/>
    <cellStyle name="쉼표 [0] 4 3 2 5 2" xfId="23122" xr:uid="{00000000-0005-0000-0000-000090630000}"/>
    <cellStyle name="쉼표 [0] 4 3 2 5 2 2" xfId="23123" xr:uid="{00000000-0005-0000-0000-000091630000}"/>
    <cellStyle name="쉼표 [0] 4 3 2 5 2 2 2" xfId="23124" xr:uid="{00000000-0005-0000-0000-000092630000}"/>
    <cellStyle name="쉼표 [0] 4 3 2 5 2 2 2 2" xfId="40006" xr:uid="{00000000-0005-0000-0000-000093630000}"/>
    <cellStyle name="쉼표 [0] 4 3 2 5 2 2 3" xfId="40007" xr:uid="{00000000-0005-0000-0000-000094630000}"/>
    <cellStyle name="쉼표 [0] 4 3 2 5 2 3" xfId="23125" xr:uid="{00000000-0005-0000-0000-000095630000}"/>
    <cellStyle name="쉼표 [0] 4 3 2 5 2 3 2" xfId="40008" xr:uid="{00000000-0005-0000-0000-000096630000}"/>
    <cellStyle name="쉼표 [0] 4 3 2 5 2 3 3" xfId="40009" xr:uid="{00000000-0005-0000-0000-000097630000}"/>
    <cellStyle name="쉼표 [0] 4 3 2 5 2 4" xfId="40010" xr:uid="{00000000-0005-0000-0000-000098630000}"/>
    <cellStyle name="쉼표 [0] 4 3 2 5 2 5" xfId="40011" xr:uid="{00000000-0005-0000-0000-000099630000}"/>
    <cellStyle name="쉼표 [0] 4 3 2 5 3" xfId="23126" xr:uid="{00000000-0005-0000-0000-00009A630000}"/>
    <cellStyle name="쉼표 [0] 4 3 2 5 3 2" xfId="23127" xr:uid="{00000000-0005-0000-0000-00009B630000}"/>
    <cellStyle name="쉼표 [0] 4 3 2 5 3 2 2" xfId="23128" xr:uid="{00000000-0005-0000-0000-00009C630000}"/>
    <cellStyle name="쉼표 [0] 4 3 2 5 3 2 3" xfId="40012" xr:uid="{00000000-0005-0000-0000-00009D630000}"/>
    <cellStyle name="쉼표 [0] 4 3 2 5 3 3" xfId="23129" xr:uid="{00000000-0005-0000-0000-00009E630000}"/>
    <cellStyle name="쉼표 [0] 4 3 2 5 3 4" xfId="40013" xr:uid="{00000000-0005-0000-0000-00009F630000}"/>
    <cellStyle name="쉼표 [0] 4 3 2 5 4" xfId="23130" xr:uid="{00000000-0005-0000-0000-0000A0630000}"/>
    <cellStyle name="쉼표 [0] 4 3 2 5 4 2" xfId="23131" xr:uid="{00000000-0005-0000-0000-0000A1630000}"/>
    <cellStyle name="쉼표 [0] 4 3 2 5 4 2 2" xfId="40014" xr:uid="{00000000-0005-0000-0000-0000A2630000}"/>
    <cellStyle name="쉼표 [0] 4 3 2 5 4 3" xfId="40015" xr:uid="{00000000-0005-0000-0000-0000A3630000}"/>
    <cellStyle name="쉼표 [0] 4 3 2 5 5" xfId="23132" xr:uid="{00000000-0005-0000-0000-0000A4630000}"/>
    <cellStyle name="쉼표 [0] 4 3 2 5 5 2" xfId="40016" xr:uid="{00000000-0005-0000-0000-0000A5630000}"/>
    <cellStyle name="쉼표 [0] 4 3 2 5 6" xfId="23133" xr:uid="{00000000-0005-0000-0000-0000A6630000}"/>
    <cellStyle name="쉼표 [0] 4 3 2 5 7" xfId="40017" xr:uid="{00000000-0005-0000-0000-0000A7630000}"/>
    <cellStyle name="쉼표 [0] 4 3 2 6" xfId="23134" xr:uid="{00000000-0005-0000-0000-0000A8630000}"/>
    <cellStyle name="쉼표 [0] 4 3 2 6 2" xfId="23135" xr:uid="{00000000-0005-0000-0000-0000A9630000}"/>
    <cellStyle name="쉼표 [0] 4 3 2 6 2 2" xfId="23136" xr:uid="{00000000-0005-0000-0000-0000AA630000}"/>
    <cellStyle name="쉼표 [0] 4 3 2 6 2 2 2" xfId="23137" xr:uid="{00000000-0005-0000-0000-0000AB630000}"/>
    <cellStyle name="쉼표 [0] 4 3 2 6 2 2 3" xfId="40018" xr:uid="{00000000-0005-0000-0000-0000AC630000}"/>
    <cellStyle name="쉼표 [0] 4 3 2 6 2 3" xfId="23138" xr:uid="{00000000-0005-0000-0000-0000AD630000}"/>
    <cellStyle name="쉼표 [0] 4 3 2 6 2 4" xfId="40019" xr:uid="{00000000-0005-0000-0000-0000AE630000}"/>
    <cellStyle name="쉼표 [0] 4 3 2 6 3" xfId="23139" xr:uid="{00000000-0005-0000-0000-0000AF630000}"/>
    <cellStyle name="쉼표 [0] 4 3 2 6 3 2" xfId="23140" xr:uid="{00000000-0005-0000-0000-0000B0630000}"/>
    <cellStyle name="쉼표 [0] 4 3 2 6 3 2 2" xfId="23141" xr:uid="{00000000-0005-0000-0000-0000B1630000}"/>
    <cellStyle name="쉼표 [0] 4 3 2 6 3 2 3" xfId="40020" xr:uid="{00000000-0005-0000-0000-0000B2630000}"/>
    <cellStyle name="쉼표 [0] 4 3 2 6 3 3" xfId="23142" xr:uid="{00000000-0005-0000-0000-0000B3630000}"/>
    <cellStyle name="쉼표 [0] 4 3 2 6 3 4" xfId="40021" xr:uid="{00000000-0005-0000-0000-0000B4630000}"/>
    <cellStyle name="쉼표 [0] 4 3 2 6 4" xfId="23143" xr:uid="{00000000-0005-0000-0000-0000B5630000}"/>
    <cellStyle name="쉼표 [0] 4 3 2 6 4 2" xfId="23144" xr:uid="{00000000-0005-0000-0000-0000B6630000}"/>
    <cellStyle name="쉼표 [0] 4 3 2 6 4 3" xfId="40022" xr:uid="{00000000-0005-0000-0000-0000B7630000}"/>
    <cellStyle name="쉼표 [0] 4 3 2 6 5" xfId="23145" xr:uid="{00000000-0005-0000-0000-0000B8630000}"/>
    <cellStyle name="쉼표 [0] 4 3 2 6 6" xfId="40023" xr:uid="{00000000-0005-0000-0000-0000B9630000}"/>
    <cellStyle name="쉼표 [0] 4 3 2 7" xfId="23146" xr:uid="{00000000-0005-0000-0000-0000BA630000}"/>
    <cellStyle name="쉼표 [0] 4 3 2 7 2" xfId="23147" xr:uid="{00000000-0005-0000-0000-0000BB630000}"/>
    <cellStyle name="쉼표 [0] 4 3 2 7 2 2" xfId="23148" xr:uid="{00000000-0005-0000-0000-0000BC630000}"/>
    <cellStyle name="쉼표 [0] 4 3 2 7 2 2 2" xfId="40024" xr:uid="{00000000-0005-0000-0000-0000BD630000}"/>
    <cellStyle name="쉼표 [0] 4 3 2 7 2 3" xfId="40025" xr:uid="{00000000-0005-0000-0000-0000BE630000}"/>
    <cellStyle name="쉼표 [0] 4 3 2 7 3" xfId="23149" xr:uid="{00000000-0005-0000-0000-0000BF630000}"/>
    <cellStyle name="쉼표 [0] 4 3 2 7 3 2" xfId="40026" xr:uid="{00000000-0005-0000-0000-0000C0630000}"/>
    <cellStyle name="쉼표 [0] 4 3 2 7 3 3" xfId="40027" xr:uid="{00000000-0005-0000-0000-0000C1630000}"/>
    <cellStyle name="쉼표 [0] 4 3 2 7 4" xfId="40028" xr:uid="{00000000-0005-0000-0000-0000C2630000}"/>
    <cellStyle name="쉼표 [0] 4 3 2 7 5" xfId="40029" xr:uid="{00000000-0005-0000-0000-0000C3630000}"/>
    <cellStyle name="쉼표 [0] 4 3 2 8" xfId="23150" xr:uid="{00000000-0005-0000-0000-0000C4630000}"/>
    <cellStyle name="쉼표 [0] 4 3 2 8 2" xfId="23151" xr:uid="{00000000-0005-0000-0000-0000C5630000}"/>
    <cellStyle name="쉼표 [0] 4 3 2 8 2 2" xfId="23152" xr:uid="{00000000-0005-0000-0000-0000C6630000}"/>
    <cellStyle name="쉼표 [0] 4 3 2 8 2 3" xfId="40030" xr:uid="{00000000-0005-0000-0000-0000C7630000}"/>
    <cellStyle name="쉼표 [0] 4 3 2 8 3" xfId="23153" xr:uid="{00000000-0005-0000-0000-0000C8630000}"/>
    <cellStyle name="쉼표 [0] 4 3 2 8 4" xfId="40031" xr:uid="{00000000-0005-0000-0000-0000C9630000}"/>
    <cellStyle name="쉼표 [0] 4 3 2 9" xfId="23154" xr:uid="{00000000-0005-0000-0000-0000CA630000}"/>
    <cellStyle name="쉼표 [0] 4 3 2 9 2" xfId="23155" xr:uid="{00000000-0005-0000-0000-0000CB630000}"/>
    <cellStyle name="쉼표 [0] 4 3 2 9 2 2" xfId="40032" xr:uid="{00000000-0005-0000-0000-0000CC630000}"/>
    <cellStyle name="쉼표 [0] 4 3 2 9 3" xfId="40033" xr:uid="{00000000-0005-0000-0000-0000CD630000}"/>
    <cellStyle name="쉼표 [0] 4 3 3" xfId="23156" xr:uid="{00000000-0005-0000-0000-0000CE630000}"/>
    <cellStyle name="쉼표 [0] 4 3 3 10" xfId="23157" xr:uid="{00000000-0005-0000-0000-0000CF630000}"/>
    <cellStyle name="쉼표 [0] 4 3 3 11" xfId="23158" xr:uid="{00000000-0005-0000-0000-0000D0630000}"/>
    <cellStyle name="쉼표 [0] 4 3 3 12" xfId="40034" xr:uid="{00000000-0005-0000-0000-0000D1630000}"/>
    <cellStyle name="쉼표 [0] 4 3 3 2" xfId="23159" xr:uid="{00000000-0005-0000-0000-0000D2630000}"/>
    <cellStyle name="쉼표 [0] 4 3 3 2 10" xfId="40035" xr:uid="{00000000-0005-0000-0000-0000D3630000}"/>
    <cellStyle name="쉼표 [0] 4 3 3 2 2" xfId="23160" xr:uid="{00000000-0005-0000-0000-0000D4630000}"/>
    <cellStyle name="쉼표 [0] 4 3 3 2 2 2" xfId="23161" xr:uid="{00000000-0005-0000-0000-0000D5630000}"/>
    <cellStyle name="쉼표 [0] 4 3 3 2 2 2 2" xfId="23162" xr:uid="{00000000-0005-0000-0000-0000D6630000}"/>
    <cellStyle name="쉼표 [0] 4 3 3 2 2 2 2 2" xfId="23163" xr:uid="{00000000-0005-0000-0000-0000D7630000}"/>
    <cellStyle name="쉼표 [0] 4 3 3 2 2 2 2 2 2" xfId="23164" xr:uid="{00000000-0005-0000-0000-0000D8630000}"/>
    <cellStyle name="쉼표 [0] 4 3 3 2 2 2 2 2 3" xfId="40036" xr:uid="{00000000-0005-0000-0000-0000D9630000}"/>
    <cellStyle name="쉼표 [0] 4 3 3 2 2 2 2 3" xfId="23165" xr:uid="{00000000-0005-0000-0000-0000DA630000}"/>
    <cellStyle name="쉼표 [0] 4 3 3 2 2 2 2 4" xfId="40037" xr:uid="{00000000-0005-0000-0000-0000DB630000}"/>
    <cellStyle name="쉼표 [0] 4 3 3 2 2 2 3" xfId="23166" xr:uid="{00000000-0005-0000-0000-0000DC630000}"/>
    <cellStyle name="쉼표 [0] 4 3 3 2 2 2 3 2" xfId="23167" xr:uid="{00000000-0005-0000-0000-0000DD630000}"/>
    <cellStyle name="쉼표 [0] 4 3 3 2 2 2 3 2 2" xfId="23168" xr:uid="{00000000-0005-0000-0000-0000DE630000}"/>
    <cellStyle name="쉼표 [0] 4 3 3 2 2 2 3 2 3" xfId="40038" xr:uid="{00000000-0005-0000-0000-0000DF630000}"/>
    <cellStyle name="쉼표 [0] 4 3 3 2 2 2 3 3" xfId="23169" xr:uid="{00000000-0005-0000-0000-0000E0630000}"/>
    <cellStyle name="쉼표 [0] 4 3 3 2 2 2 3 4" xfId="40039" xr:uid="{00000000-0005-0000-0000-0000E1630000}"/>
    <cellStyle name="쉼표 [0] 4 3 3 2 2 2 4" xfId="23170" xr:uid="{00000000-0005-0000-0000-0000E2630000}"/>
    <cellStyle name="쉼표 [0] 4 3 3 2 2 2 4 2" xfId="23171" xr:uid="{00000000-0005-0000-0000-0000E3630000}"/>
    <cellStyle name="쉼표 [0] 4 3 3 2 2 2 4 3" xfId="40040" xr:uid="{00000000-0005-0000-0000-0000E4630000}"/>
    <cellStyle name="쉼표 [0] 4 3 3 2 2 2 5" xfId="23172" xr:uid="{00000000-0005-0000-0000-0000E5630000}"/>
    <cellStyle name="쉼표 [0] 4 3 3 2 2 2 6" xfId="40041" xr:uid="{00000000-0005-0000-0000-0000E6630000}"/>
    <cellStyle name="쉼표 [0] 4 3 3 2 2 3" xfId="23173" xr:uid="{00000000-0005-0000-0000-0000E7630000}"/>
    <cellStyle name="쉼표 [0] 4 3 3 2 2 3 2" xfId="23174" xr:uid="{00000000-0005-0000-0000-0000E8630000}"/>
    <cellStyle name="쉼표 [0] 4 3 3 2 2 3 2 2" xfId="23175" xr:uid="{00000000-0005-0000-0000-0000E9630000}"/>
    <cellStyle name="쉼표 [0] 4 3 3 2 2 3 2 3" xfId="40042" xr:uid="{00000000-0005-0000-0000-0000EA630000}"/>
    <cellStyle name="쉼표 [0] 4 3 3 2 2 3 3" xfId="23176" xr:uid="{00000000-0005-0000-0000-0000EB630000}"/>
    <cellStyle name="쉼표 [0] 4 3 3 2 2 3 4" xfId="40043" xr:uid="{00000000-0005-0000-0000-0000EC630000}"/>
    <cellStyle name="쉼표 [0] 4 3 3 2 2 4" xfId="23177" xr:uid="{00000000-0005-0000-0000-0000ED630000}"/>
    <cellStyle name="쉼표 [0] 4 3 3 2 2 4 2" xfId="23178" xr:uid="{00000000-0005-0000-0000-0000EE630000}"/>
    <cellStyle name="쉼표 [0] 4 3 3 2 2 4 2 2" xfId="23179" xr:uid="{00000000-0005-0000-0000-0000EF630000}"/>
    <cellStyle name="쉼표 [0] 4 3 3 2 2 4 2 3" xfId="40044" xr:uid="{00000000-0005-0000-0000-0000F0630000}"/>
    <cellStyle name="쉼표 [0] 4 3 3 2 2 4 3" xfId="23180" xr:uid="{00000000-0005-0000-0000-0000F1630000}"/>
    <cellStyle name="쉼표 [0] 4 3 3 2 2 4 4" xfId="40045" xr:uid="{00000000-0005-0000-0000-0000F2630000}"/>
    <cellStyle name="쉼표 [0] 4 3 3 2 2 5" xfId="23181" xr:uid="{00000000-0005-0000-0000-0000F3630000}"/>
    <cellStyle name="쉼표 [0] 4 3 3 2 2 5 2" xfId="23182" xr:uid="{00000000-0005-0000-0000-0000F4630000}"/>
    <cellStyle name="쉼표 [0] 4 3 3 2 2 5 3" xfId="40046" xr:uid="{00000000-0005-0000-0000-0000F5630000}"/>
    <cellStyle name="쉼표 [0] 4 3 3 2 2 6" xfId="23183" xr:uid="{00000000-0005-0000-0000-0000F6630000}"/>
    <cellStyle name="쉼표 [0] 4 3 3 2 2 7" xfId="23184" xr:uid="{00000000-0005-0000-0000-0000F7630000}"/>
    <cellStyle name="쉼표 [0] 4 3 3 2 2 8" xfId="40047" xr:uid="{00000000-0005-0000-0000-0000F8630000}"/>
    <cellStyle name="쉼표 [0] 4 3 3 2 3" xfId="23185" xr:uid="{00000000-0005-0000-0000-0000F9630000}"/>
    <cellStyle name="쉼표 [0] 4 3 3 2 3 2" xfId="23186" xr:uid="{00000000-0005-0000-0000-0000FA630000}"/>
    <cellStyle name="쉼표 [0] 4 3 3 2 3 2 2" xfId="23187" xr:uid="{00000000-0005-0000-0000-0000FB630000}"/>
    <cellStyle name="쉼표 [0] 4 3 3 2 3 2 2 2" xfId="23188" xr:uid="{00000000-0005-0000-0000-0000FC630000}"/>
    <cellStyle name="쉼표 [0] 4 3 3 2 3 2 2 3" xfId="40048" xr:uid="{00000000-0005-0000-0000-0000FD630000}"/>
    <cellStyle name="쉼표 [0] 4 3 3 2 3 2 3" xfId="23189" xr:uid="{00000000-0005-0000-0000-0000FE630000}"/>
    <cellStyle name="쉼표 [0] 4 3 3 2 3 2 4" xfId="40049" xr:uid="{00000000-0005-0000-0000-0000FF630000}"/>
    <cellStyle name="쉼표 [0] 4 3 3 2 3 3" xfId="23190" xr:uid="{00000000-0005-0000-0000-000000640000}"/>
    <cellStyle name="쉼표 [0] 4 3 3 2 3 3 2" xfId="23191" xr:uid="{00000000-0005-0000-0000-000001640000}"/>
    <cellStyle name="쉼표 [0] 4 3 3 2 3 3 2 2" xfId="23192" xr:uid="{00000000-0005-0000-0000-000002640000}"/>
    <cellStyle name="쉼표 [0] 4 3 3 2 3 3 2 3" xfId="40050" xr:uid="{00000000-0005-0000-0000-000003640000}"/>
    <cellStyle name="쉼표 [0] 4 3 3 2 3 3 3" xfId="23193" xr:uid="{00000000-0005-0000-0000-000004640000}"/>
    <cellStyle name="쉼표 [0] 4 3 3 2 3 3 4" xfId="40051" xr:uid="{00000000-0005-0000-0000-000005640000}"/>
    <cellStyle name="쉼표 [0] 4 3 3 2 3 4" xfId="23194" xr:uid="{00000000-0005-0000-0000-000006640000}"/>
    <cellStyle name="쉼표 [0] 4 3 3 2 3 4 2" xfId="23195" xr:uid="{00000000-0005-0000-0000-000007640000}"/>
    <cellStyle name="쉼표 [0] 4 3 3 2 3 4 3" xfId="40052" xr:uid="{00000000-0005-0000-0000-000008640000}"/>
    <cellStyle name="쉼표 [0] 4 3 3 2 3 5" xfId="23196" xr:uid="{00000000-0005-0000-0000-000009640000}"/>
    <cellStyle name="쉼표 [0] 4 3 3 2 3 6" xfId="40053" xr:uid="{00000000-0005-0000-0000-00000A640000}"/>
    <cellStyle name="쉼표 [0] 4 3 3 2 4" xfId="23197" xr:uid="{00000000-0005-0000-0000-00000B640000}"/>
    <cellStyle name="쉼표 [0] 4 3 3 2 4 2" xfId="23198" xr:uid="{00000000-0005-0000-0000-00000C640000}"/>
    <cellStyle name="쉼표 [0] 4 3 3 2 4 2 2" xfId="23199" xr:uid="{00000000-0005-0000-0000-00000D640000}"/>
    <cellStyle name="쉼표 [0] 4 3 3 2 4 2 2 2" xfId="23200" xr:uid="{00000000-0005-0000-0000-00000E640000}"/>
    <cellStyle name="쉼표 [0] 4 3 3 2 4 2 3" xfId="23201" xr:uid="{00000000-0005-0000-0000-00000F640000}"/>
    <cellStyle name="쉼표 [0] 4 3 3 2 4 2 4" xfId="40054" xr:uid="{00000000-0005-0000-0000-000010640000}"/>
    <cellStyle name="쉼표 [0] 4 3 3 2 4 3" xfId="23202" xr:uid="{00000000-0005-0000-0000-000011640000}"/>
    <cellStyle name="쉼표 [0] 4 3 3 2 4 3 2" xfId="23203" xr:uid="{00000000-0005-0000-0000-000012640000}"/>
    <cellStyle name="쉼표 [0] 4 3 3 2 4 3 2 2" xfId="23204" xr:uid="{00000000-0005-0000-0000-000013640000}"/>
    <cellStyle name="쉼표 [0] 4 3 3 2 4 3 3" xfId="23205" xr:uid="{00000000-0005-0000-0000-000014640000}"/>
    <cellStyle name="쉼표 [0] 4 3 3 2 4 4" xfId="23206" xr:uid="{00000000-0005-0000-0000-000015640000}"/>
    <cellStyle name="쉼표 [0] 4 3 3 2 4 4 2" xfId="23207" xr:uid="{00000000-0005-0000-0000-000016640000}"/>
    <cellStyle name="쉼표 [0] 4 3 3 2 4 5" xfId="23208" xr:uid="{00000000-0005-0000-0000-000017640000}"/>
    <cellStyle name="쉼표 [0] 4 3 3 2 4 6" xfId="40055" xr:uid="{00000000-0005-0000-0000-000018640000}"/>
    <cellStyle name="쉼표 [0] 4 3 3 2 5" xfId="23209" xr:uid="{00000000-0005-0000-0000-000019640000}"/>
    <cellStyle name="쉼표 [0] 4 3 3 2 5 2" xfId="23210" xr:uid="{00000000-0005-0000-0000-00001A640000}"/>
    <cellStyle name="쉼표 [0] 4 3 3 2 5 2 2" xfId="23211" xr:uid="{00000000-0005-0000-0000-00001B640000}"/>
    <cellStyle name="쉼표 [0] 4 3 3 2 5 2 3" xfId="40056" xr:uid="{00000000-0005-0000-0000-00001C640000}"/>
    <cellStyle name="쉼표 [0] 4 3 3 2 5 3" xfId="23212" xr:uid="{00000000-0005-0000-0000-00001D640000}"/>
    <cellStyle name="쉼표 [0] 4 3 3 2 5 4" xfId="40057" xr:uid="{00000000-0005-0000-0000-00001E640000}"/>
    <cellStyle name="쉼표 [0] 4 3 3 2 6" xfId="23213" xr:uid="{00000000-0005-0000-0000-00001F640000}"/>
    <cellStyle name="쉼표 [0] 4 3 3 2 6 2" xfId="23214" xr:uid="{00000000-0005-0000-0000-000020640000}"/>
    <cellStyle name="쉼표 [0] 4 3 3 2 6 2 2" xfId="23215" xr:uid="{00000000-0005-0000-0000-000021640000}"/>
    <cellStyle name="쉼표 [0] 4 3 3 2 6 3" xfId="23216" xr:uid="{00000000-0005-0000-0000-000022640000}"/>
    <cellStyle name="쉼표 [0] 4 3 3 2 6 4" xfId="40058" xr:uid="{00000000-0005-0000-0000-000023640000}"/>
    <cellStyle name="쉼표 [0] 4 3 3 2 7" xfId="23217" xr:uid="{00000000-0005-0000-0000-000024640000}"/>
    <cellStyle name="쉼표 [0] 4 3 3 2 7 2" xfId="23218" xr:uid="{00000000-0005-0000-0000-000025640000}"/>
    <cellStyle name="쉼표 [0] 4 3 3 2 8" xfId="23219" xr:uid="{00000000-0005-0000-0000-000026640000}"/>
    <cellStyle name="쉼표 [0] 4 3 3 2 9" xfId="23220" xr:uid="{00000000-0005-0000-0000-000027640000}"/>
    <cellStyle name="쉼표 [0] 4 3 3 3" xfId="23221" xr:uid="{00000000-0005-0000-0000-000028640000}"/>
    <cellStyle name="쉼표 [0] 4 3 3 3 10" xfId="40059" xr:uid="{00000000-0005-0000-0000-000029640000}"/>
    <cellStyle name="쉼표 [0] 4 3 3 3 2" xfId="23222" xr:uid="{00000000-0005-0000-0000-00002A640000}"/>
    <cellStyle name="쉼표 [0] 4 3 3 3 2 2" xfId="23223" xr:uid="{00000000-0005-0000-0000-00002B640000}"/>
    <cellStyle name="쉼표 [0] 4 3 3 3 2 2 2" xfId="23224" xr:uid="{00000000-0005-0000-0000-00002C640000}"/>
    <cellStyle name="쉼표 [0] 4 3 3 3 2 2 2 2" xfId="23225" xr:uid="{00000000-0005-0000-0000-00002D640000}"/>
    <cellStyle name="쉼표 [0] 4 3 3 3 2 2 2 2 2" xfId="23226" xr:uid="{00000000-0005-0000-0000-00002E640000}"/>
    <cellStyle name="쉼표 [0] 4 3 3 3 2 2 2 3" xfId="23227" xr:uid="{00000000-0005-0000-0000-00002F640000}"/>
    <cellStyle name="쉼표 [0] 4 3 3 3 2 2 2 4" xfId="40060" xr:uid="{00000000-0005-0000-0000-000030640000}"/>
    <cellStyle name="쉼표 [0] 4 3 3 3 2 2 3" xfId="23228" xr:uid="{00000000-0005-0000-0000-000031640000}"/>
    <cellStyle name="쉼표 [0] 4 3 3 3 2 2 3 2" xfId="23229" xr:uid="{00000000-0005-0000-0000-000032640000}"/>
    <cellStyle name="쉼표 [0] 4 3 3 3 2 2 3 2 2" xfId="23230" xr:uid="{00000000-0005-0000-0000-000033640000}"/>
    <cellStyle name="쉼표 [0] 4 3 3 3 2 2 3 3" xfId="23231" xr:uid="{00000000-0005-0000-0000-000034640000}"/>
    <cellStyle name="쉼표 [0] 4 3 3 3 2 2 4" xfId="23232" xr:uid="{00000000-0005-0000-0000-000035640000}"/>
    <cellStyle name="쉼표 [0] 4 3 3 3 2 2 4 2" xfId="23233" xr:uid="{00000000-0005-0000-0000-000036640000}"/>
    <cellStyle name="쉼표 [0] 4 3 3 3 2 2 5" xfId="23234" xr:uid="{00000000-0005-0000-0000-000037640000}"/>
    <cellStyle name="쉼표 [0] 4 3 3 3 2 2 6" xfId="40061" xr:uid="{00000000-0005-0000-0000-000038640000}"/>
    <cellStyle name="쉼표 [0] 4 3 3 3 2 3" xfId="23235" xr:uid="{00000000-0005-0000-0000-000039640000}"/>
    <cellStyle name="쉼표 [0] 4 3 3 3 2 3 2" xfId="23236" xr:uid="{00000000-0005-0000-0000-00003A640000}"/>
    <cellStyle name="쉼표 [0] 4 3 3 3 2 3 2 2" xfId="23237" xr:uid="{00000000-0005-0000-0000-00003B640000}"/>
    <cellStyle name="쉼표 [0] 4 3 3 3 2 3 2 3" xfId="40062" xr:uid="{00000000-0005-0000-0000-00003C640000}"/>
    <cellStyle name="쉼표 [0] 4 3 3 3 2 3 3" xfId="23238" xr:uid="{00000000-0005-0000-0000-00003D640000}"/>
    <cellStyle name="쉼표 [0] 4 3 3 3 2 3 4" xfId="40063" xr:uid="{00000000-0005-0000-0000-00003E640000}"/>
    <cellStyle name="쉼표 [0] 4 3 3 3 2 4" xfId="23239" xr:uid="{00000000-0005-0000-0000-00003F640000}"/>
    <cellStyle name="쉼표 [0] 4 3 3 3 2 4 2" xfId="23240" xr:uid="{00000000-0005-0000-0000-000040640000}"/>
    <cellStyle name="쉼표 [0] 4 3 3 3 2 4 2 2" xfId="23241" xr:uid="{00000000-0005-0000-0000-000041640000}"/>
    <cellStyle name="쉼표 [0] 4 3 3 3 2 4 3" xfId="23242" xr:uid="{00000000-0005-0000-0000-000042640000}"/>
    <cellStyle name="쉼표 [0] 4 3 3 3 2 4 4" xfId="40064" xr:uid="{00000000-0005-0000-0000-000043640000}"/>
    <cellStyle name="쉼표 [0] 4 3 3 3 2 5" xfId="23243" xr:uid="{00000000-0005-0000-0000-000044640000}"/>
    <cellStyle name="쉼표 [0] 4 3 3 3 2 5 2" xfId="23244" xr:uid="{00000000-0005-0000-0000-000045640000}"/>
    <cellStyle name="쉼표 [0] 4 3 3 3 2 6" xfId="23245" xr:uid="{00000000-0005-0000-0000-000046640000}"/>
    <cellStyle name="쉼표 [0] 4 3 3 3 2 7" xfId="40065" xr:uid="{00000000-0005-0000-0000-000047640000}"/>
    <cellStyle name="쉼표 [0] 4 3 3 3 3" xfId="23246" xr:uid="{00000000-0005-0000-0000-000048640000}"/>
    <cellStyle name="쉼표 [0] 4 3 3 3 3 2" xfId="23247" xr:uid="{00000000-0005-0000-0000-000049640000}"/>
    <cellStyle name="쉼표 [0] 4 3 3 3 3 2 2" xfId="23248" xr:uid="{00000000-0005-0000-0000-00004A640000}"/>
    <cellStyle name="쉼표 [0] 4 3 3 3 3 2 2 2" xfId="23249" xr:uid="{00000000-0005-0000-0000-00004B640000}"/>
    <cellStyle name="쉼표 [0] 4 3 3 3 3 2 3" xfId="23250" xr:uid="{00000000-0005-0000-0000-00004C640000}"/>
    <cellStyle name="쉼표 [0] 4 3 3 3 3 2 4" xfId="40066" xr:uid="{00000000-0005-0000-0000-00004D640000}"/>
    <cellStyle name="쉼표 [0] 4 3 3 3 3 3" xfId="23251" xr:uid="{00000000-0005-0000-0000-00004E640000}"/>
    <cellStyle name="쉼표 [0] 4 3 3 3 3 3 2" xfId="23252" xr:uid="{00000000-0005-0000-0000-00004F640000}"/>
    <cellStyle name="쉼표 [0] 4 3 3 3 3 3 2 2" xfId="23253" xr:uid="{00000000-0005-0000-0000-000050640000}"/>
    <cellStyle name="쉼표 [0] 4 3 3 3 3 3 3" xfId="23254" xr:uid="{00000000-0005-0000-0000-000051640000}"/>
    <cellStyle name="쉼표 [0] 4 3 3 3 3 4" xfId="23255" xr:uid="{00000000-0005-0000-0000-000052640000}"/>
    <cellStyle name="쉼표 [0] 4 3 3 3 3 4 2" xfId="23256" xr:uid="{00000000-0005-0000-0000-000053640000}"/>
    <cellStyle name="쉼표 [0] 4 3 3 3 3 5" xfId="23257" xr:uid="{00000000-0005-0000-0000-000054640000}"/>
    <cellStyle name="쉼표 [0] 4 3 3 3 3 6" xfId="40067" xr:uid="{00000000-0005-0000-0000-000055640000}"/>
    <cellStyle name="쉼표 [0] 4 3 3 3 4" xfId="23258" xr:uid="{00000000-0005-0000-0000-000056640000}"/>
    <cellStyle name="쉼표 [0] 4 3 3 3 4 2" xfId="23259" xr:uid="{00000000-0005-0000-0000-000057640000}"/>
    <cellStyle name="쉼표 [0] 4 3 3 3 4 2 2" xfId="23260" xr:uid="{00000000-0005-0000-0000-000058640000}"/>
    <cellStyle name="쉼표 [0] 4 3 3 3 4 2 2 2" xfId="23261" xr:uid="{00000000-0005-0000-0000-000059640000}"/>
    <cellStyle name="쉼표 [0] 4 3 3 3 4 2 3" xfId="23262" xr:uid="{00000000-0005-0000-0000-00005A640000}"/>
    <cellStyle name="쉼표 [0] 4 3 3 3 4 2 4" xfId="40068" xr:uid="{00000000-0005-0000-0000-00005B640000}"/>
    <cellStyle name="쉼표 [0] 4 3 3 3 4 3" xfId="23263" xr:uid="{00000000-0005-0000-0000-00005C640000}"/>
    <cellStyle name="쉼표 [0] 4 3 3 3 4 3 2" xfId="23264" xr:uid="{00000000-0005-0000-0000-00005D640000}"/>
    <cellStyle name="쉼표 [0] 4 3 3 3 4 3 2 2" xfId="23265" xr:uid="{00000000-0005-0000-0000-00005E640000}"/>
    <cellStyle name="쉼표 [0] 4 3 3 3 4 3 3" xfId="23266" xr:uid="{00000000-0005-0000-0000-00005F640000}"/>
    <cellStyle name="쉼표 [0] 4 3 3 3 4 4" xfId="23267" xr:uid="{00000000-0005-0000-0000-000060640000}"/>
    <cellStyle name="쉼표 [0] 4 3 3 3 4 4 2" xfId="23268" xr:uid="{00000000-0005-0000-0000-000061640000}"/>
    <cellStyle name="쉼표 [0] 4 3 3 3 4 5" xfId="23269" xr:uid="{00000000-0005-0000-0000-000062640000}"/>
    <cellStyle name="쉼표 [0] 4 3 3 3 4 6" xfId="40069" xr:uid="{00000000-0005-0000-0000-000063640000}"/>
    <cellStyle name="쉼표 [0] 4 3 3 3 5" xfId="23270" xr:uid="{00000000-0005-0000-0000-000064640000}"/>
    <cellStyle name="쉼표 [0] 4 3 3 3 5 2" xfId="23271" xr:uid="{00000000-0005-0000-0000-000065640000}"/>
    <cellStyle name="쉼표 [0] 4 3 3 3 5 2 2" xfId="23272" xr:uid="{00000000-0005-0000-0000-000066640000}"/>
    <cellStyle name="쉼표 [0] 4 3 3 3 5 3" xfId="23273" xr:uid="{00000000-0005-0000-0000-000067640000}"/>
    <cellStyle name="쉼표 [0] 4 3 3 3 5 4" xfId="40070" xr:uid="{00000000-0005-0000-0000-000068640000}"/>
    <cellStyle name="쉼표 [0] 4 3 3 3 6" xfId="23274" xr:uid="{00000000-0005-0000-0000-000069640000}"/>
    <cellStyle name="쉼표 [0] 4 3 3 3 6 2" xfId="23275" xr:uid="{00000000-0005-0000-0000-00006A640000}"/>
    <cellStyle name="쉼표 [0] 4 3 3 3 6 2 2" xfId="23276" xr:uid="{00000000-0005-0000-0000-00006B640000}"/>
    <cellStyle name="쉼표 [0] 4 3 3 3 6 3" xfId="23277" xr:uid="{00000000-0005-0000-0000-00006C640000}"/>
    <cellStyle name="쉼표 [0] 4 3 3 3 7" xfId="23278" xr:uid="{00000000-0005-0000-0000-00006D640000}"/>
    <cellStyle name="쉼표 [0] 4 3 3 3 7 2" xfId="23279" xr:uid="{00000000-0005-0000-0000-00006E640000}"/>
    <cellStyle name="쉼표 [0] 4 3 3 3 8" xfId="23280" xr:uid="{00000000-0005-0000-0000-00006F640000}"/>
    <cellStyle name="쉼표 [0] 4 3 3 3 9" xfId="23281" xr:uid="{00000000-0005-0000-0000-000070640000}"/>
    <cellStyle name="쉼표 [0] 4 3 3 4" xfId="23282" xr:uid="{00000000-0005-0000-0000-000071640000}"/>
    <cellStyle name="쉼표 [0] 4 3 3 4 2" xfId="23283" xr:uid="{00000000-0005-0000-0000-000072640000}"/>
    <cellStyle name="쉼표 [0] 4 3 3 4 2 2" xfId="23284" xr:uid="{00000000-0005-0000-0000-000073640000}"/>
    <cellStyle name="쉼표 [0] 4 3 3 4 2 2 2" xfId="23285" xr:uid="{00000000-0005-0000-0000-000074640000}"/>
    <cellStyle name="쉼표 [0] 4 3 3 4 2 2 2 2" xfId="23286" xr:uid="{00000000-0005-0000-0000-000075640000}"/>
    <cellStyle name="쉼표 [0] 4 3 3 4 2 2 2 3" xfId="40071" xr:uid="{00000000-0005-0000-0000-000076640000}"/>
    <cellStyle name="쉼표 [0] 4 3 3 4 2 2 3" xfId="23287" xr:uid="{00000000-0005-0000-0000-000077640000}"/>
    <cellStyle name="쉼표 [0] 4 3 3 4 2 2 4" xfId="40072" xr:uid="{00000000-0005-0000-0000-000078640000}"/>
    <cellStyle name="쉼표 [0] 4 3 3 4 2 3" xfId="23288" xr:uid="{00000000-0005-0000-0000-000079640000}"/>
    <cellStyle name="쉼표 [0] 4 3 3 4 2 3 2" xfId="23289" xr:uid="{00000000-0005-0000-0000-00007A640000}"/>
    <cellStyle name="쉼표 [0] 4 3 3 4 2 3 2 2" xfId="23290" xr:uid="{00000000-0005-0000-0000-00007B640000}"/>
    <cellStyle name="쉼표 [0] 4 3 3 4 2 3 2 3" xfId="40073" xr:uid="{00000000-0005-0000-0000-00007C640000}"/>
    <cellStyle name="쉼표 [0] 4 3 3 4 2 3 3" xfId="23291" xr:uid="{00000000-0005-0000-0000-00007D640000}"/>
    <cellStyle name="쉼표 [0] 4 3 3 4 2 3 4" xfId="40074" xr:uid="{00000000-0005-0000-0000-00007E640000}"/>
    <cellStyle name="쉼표 [0] 4 3 3 4 2 4" xfId="23292" xr:uid="{00000000-0005-0000-0000-00007F640000}"/>
    <cellStyle name="쉼표 [0] 4 3 3 4 2 4 2" xfId="23293" xr:uid="{00000000-0005-0000-0000-000080640000}"/>
    <cellStyle name="쉼표 [0] 4 3 3 4 2 4 3" xfId="40075" xr:uid="{00000000-0005-0000-0000-000081640000}"/>
    <cellStyle name="쉼표 [0] 4 3 3 4 2 5" xfId="23294" xr:uid="{00000000-0005-0000-0000-000082640000}"/>
    <cellStyle name="쉼표 [0] 4 3 3 4 2 6" xfId="40076" xr:uid="{00000000-0005-0000-0000-000083640000}"/>
    <cellStyle name="쉼표 [0] 4 3 3 4 3" xfId="23295" xr:uid="{00000000-0005-0000-0000-000084640000}"/>
    <cellStyle name="쉼표 [0] 4 3 3 4 3 2" xfId="23296" xr:uid="{00000000-0005-0000-0000-000085640000}"/>
    <cellStyle name="쉼표 [0] 4 3 3 4 3 2 2" xfId="23297" xr:uid="{00000000-0005-0000-0000-000086640000}"/>
    <cellStyle name="쉼표 [0] 4 3 3 4 3 2 3" xfId="40077" xr:uid="{00000000-0005-0000-0000-000087640000}"/>
    <cellStyle name="쉼표 [0] 4 3 3 4 3 3" xfId="23298" xr:uid="{00000000-0005-0000-0000-000088640000}"/>
    <cellStyle name="쉼표 [0] 4 3 3 4 3 4" xfId="40078" xr:uid="{00000000-0005-0000-0000-000089640000}"/>
    <cellStyle name="쉼표 [0] 4 3 3 4 4" xfId="23299" xr:uid="{00000000-0005-0000-0000-00008A640000}"/>
    <cellStyle name="쉼표 [0] 4 3 3 4 4 2" xfId="23300" xr:uid="{00000000-0005-0000-0000-00008B640000}"/>
    <cellStyle name="쉼표 [0] 4 3 3 4 4 2 2" xfId="23301" xr:uid="{00000000-0005-0000-0000-00008C640000}"/>
    <cellStyle name="쉼표 [0] 4 3 3 4 4 2 3" xfId="40079" xr:uid="{00000000-0005-0000-0000-00008D640000}"/>
    <cellStyle name="쉼표 [0] 4 3 3 4 4 3" xfId="23302" xr:uid="{00000000-0005-0000-0000-00008E640000}"/>
    <cellStyle name="쉼표 [0] 4 3 3 4 4 4" xfId="40080" xr:uid="{00000000-0005-0000-0000-00008F640000}"/>
    <cellStyle name="쉼표 [0] 4 3 3 4 5" xfId="23303" xr:uid="{00000000-0005-0000-0000-000090640000}"/>
    <cellStyle name="쉼표 [0] 4 3 3 4 5 2" xfId="23304" xr:uid="{00000000-0005-0000-0000-000091640000}"/>
    <cellStyle name="쉼표 [0] 4 3 3 4 5 3" xfId="40081" xr:uid="{00000000-0005-0000-0000-000092640000}"/>
    <cellStyle name="쉼표 [0] 4 3 3 4 6" xfId="23305" xr:uid="{00000000-0005-0000-0000-000093640000}"/>
    <cellStyle name="쉼표 [0] 4 3 3 4 7" xfId="40082" xr:uid="{00000000-0005-0000-0000-000094640000}"/>
    <cellStyle name="쉼표 [0] 4 3 3 5" xfId="23306" xr:uid="{00000000-0005-0000-0000-000095640000}"/>
    <cellStyle name="쉼표 [0] 4 3 3 5 2" xfId="23307" xr:uid="{00000000-0005-0000-0000-000096640000}"/>
    <cellStyle name="쉼표 [0] 4 3 3 5 2 2" xfId="23308" xr:uid="{00000000-0005-0000-0000-000097640000}"/>
    <cellStyle name="쉼표 [0] 4 3 3 5 2 2 2" xfId="23309" xr:uid="{00000000-0005-0000-0000-000098640000}"/>
    <cellStyle name="쉼표 [0] 4 3 3 5 2 2 3" xfId="40083" xr:uid="{00000000-0005-0000-0000-000099640000}"/>
    <cellStyle name="쉼표 [0] 4 3 3 5 2 3" xfId="23310" xr:uid="{00000000-0005-0000-0000-00009A640000}"/>
    <cellStyle name="쉼표 [0] 4 3 3 5 2 4" xfId="40084" xr:uid="{00000000-0005-0000-0000-00009B640000}"/>
    <cellStyle name="쉼표 [0] 4 3 3 5 3" xfId="23311" xr:uid="{00000000-0005-0000-0000-00009C640000}"/>
    <cellStyle name="쉼표 [0] 4 3 3 5 3 2" xfId="23312" xr:uid="{00000000-0005-0000-0000-00009D640000}"/>
    <cellStyle name="쉼표 [0] 4 3 3 5 3 2 2" xfId="23313" xr:uid="{00000000-0005-0000-0000-00009E640000}"/>
    <cellStyle name="쉼표 [0] 4 3 3 5 3 2 3" xfId="40085" xr:uid="{00000000-0005-0000-0000-00009F640000}"/>
    <cellStyle name="쉼표 [0] 4 3 3 5 3 3" xfId="23314" xr:uid="{00000000-0005-0000-0000-0000A0640000}"/>
    <cellStyle name="쉼표 [0] 4 3 3 5 3 4" xfId="40086" xr:uid="{00000000-0005-0000-0000-0000A1640000}"/>
    <cellStyle name="쉼표 [0] 4 3 3 5 4" xfId="23315" xr:uid="{00000000-0005-0000-0000-0000A2640000}"/>
    <cellStyle name="쉼표 [0] 4 3 3 5 4 2" xfId="23316" xr:uid="{00000000-0005-0000-0000-0000A3640000}"/>
    <cellStyle name="쉼표 [0] 4 3 3 5 4 3" xfId="40087" xr:uid="{00000000-0005-0000-0000-0000A4640000}"/>
    <cellStyle name="쉼표 [0] 4 3 3 5 5" xfId="23317" xr:uid="{00000000-0005-0000-0000-0000A5640000}"/>
    <cellStyle name="쉼표 [0] 4 3 3 5 6" xfId="40088" xr:uid="{00000000-0005-0000-0000-0000A6640000}"/>
    <cellStyle name="쉼표 [0] 4 3 3 6" xfId="23318" xr:uid="{00000000-0005-0000-0000-0000A7640000}"/>
    <cellStyle name="쉼표 [0] 4 3 3 6 2" xfId="23319" xr:uid="{00000000-0005-0000-0000-0000A8640000}"/>
    <cellStyle name="쉼표 [0] 4 3 3 6 2 2" xfId="23320" xr:uid="{00000000-0005-0000-0000-0000A9640000}"/>
    <cellStyle name="쉼표 [0] 4 3 3 6 2 2 2" xfId="23321" xr:uid="{00000000-0005-0000-0000-0000AA640000}"/>
    <cellStyle name="쉼표 [0] 4 3 3 6 2 2 3" xfId="40089" xr:uid="{00000000-0005-0000-0000-0000AB640000}"/>
    <cellStyle name="쉼표 [0] 4 3 3 6 2 3" xfId="23322" xr:uid="{00000000-0005-0000-0000-0000AC640000}"/>
    <cellStyle name="쉼표 [0] 4 3 3 6 2 4" xfId="40090" xr:uid="{00000000-0005-0000-0000-0000AD640000}"/>
    <cellStyle name="쉼표 [0] 4 3 3 6 3" xfId="23323" xr:uid="{00000000-0005-0000-0000-0000AE640000}"/>
    <cellStyle name="쉼표 [0] 4 3 3 6 3 2" xfId="23324" xr:uid="{00000000-0005-0000-0000-0000AF640000}"/>
    <cellStyle name="쉼표 [0] 4 3 3 6 3 2 2" xfId="23325" xr:uid="{00000000-0005-0000-0000-0000B0640000}"/>
    <cellStyle name="쉼표 [0] 4 3 3 6 3 2 3" xfId="40091" xr:uid="{00000000-0005-0000-0000-0000B1640000}"/>
    <cellStyle name="쉼표 [0] 4 3 3 6 3 3" xfId="23326" xr:uid="{00000000-0005-0000-0000-0000B2640000}"/>
    <cellStyle name="쉼표 [0] 4 3 3 6 3 4" xfId="40092" xr:uid="{00000000-0005-0000-0000-0000B3640000}"/>
    <cellStyle name="쉼표 [0] 4 3 3 6 4" xfId="23327" xr:uid="{00000000-0005-0000-0000-0000B4640000}"/>
    <cellStyle name="쉼표 [0] 4 3 3 6 4 2" xfId="23328" xr:uid="{00000000-0005-0000-0000-0000B5640000}"/>
    <cellStyle name="쉼표 [0] 4 3 3 6 4 3" xfId="40093" xr:uid="{00000000-0005-0000-0000-0000B6640000}"/>
    <cellStyle name="쉼표 [0] 4 3 3 6 5" xfId="23329" xr:uid="{00000000-0005-0000-0000-0000B7640000}"/>
    <cellStyle name="쉼표 [0] 4 3 3 6 6" xfId="40094" xr:uid="{00000000-0005-0000-0000-0000B8640000}"/>
    <cellStyle name="쉼표 [0] 4 3 3 7" xfId="23330" xr:uid="{00000000-0005-0000-0000-0000B9640000}"/>
    <cellStyle name="쉼표 [0] 4 3 3 7 2" xfId="23331" xr:uid="{00000000-0005-0000-0000-0000BA640000}"/>
    <cellStyle name="쉼표 [0] 4 3 3 7 2 2" xfId="23332" xr:uid="{00000000-0005-0000-0000-0000BB640000}"/>
    <cellStyle name="쉼표 [0] 4 3 3 7 2 3" xfId="40095" xr:uid="{00000000-0005-0000-0000-0000BC640000}"/>
    <cellStyle name="쉼표 [0] 4 3 3 7 3" xfId="23333" xr:uid="{00000000-0005-0000-0000-0000BD640000}"/>
    <cellStyle name="쉼표 [0] 4 3 3 7 4" xfId="40096" xr:uid="{00000000-0005-0000-0000-0000BE640000}"/>
    <cellStyle name="쉼표 [0] 4 3 3 8" xfId="23334" xr:uid="{00000000-0005-0000-0000-0000BF640000}"/>
    <cellStyle name="쉼표 [0] 4 3 3 8 2" xfId="23335" xr:uid="{00000000-0005-0000-0000-0000C0640000}"/>
    <cellStyle name="쉼표 [0] 4 3 3 8 2 2" xfId="23336" xr:uid="{00000000-0005-0000-0000-0000C1640000}"/>
    <cellStyle name="쉼표 [0] 4 3 3 8 2 3" xfId="40097" xr:uid="{00000000-0005-0000-0000-0000C2640000}"/>
    <cellStyle name="쉼표 [0] 4 3 3 8 3" xfId="23337" xr:uid="{00000000-0005-0000-0000-0000C3640000}"/>
    <cellStyle name="쉼표 [0] 4 3 3 8 4" xfId="40098" xr:uid="{00000000-0005-0000-0000-0000C4640000}"/>
    <cellStyle name="쉼표 [0] 4 3 3 9" xfId="23338" xr:uid="{00000000-0005-0000-0000-0000C5640000}"/>
    <cellStyle name="쉼표 [0] 4 3 3 9 2" xfId="23339" xr:uid="{00000000-0005-0000-0000-0000C6640000}"/>
    <cellStyle name="쉼표 [0] 4 3 3 9 3" xfId="40099" xr:uid="{00000000-0005-0000-0000-0000C7640000}"/>
    <cellStyle name="쉼표 [0] 4 3 4" xfId="23340" xr:uid="{00000000-0005-0000-0000-0000C8640000}"/>
    <cellStyle name="쉼표 [0] 4 3 4 10" xfId="40100" xr:uid="{00000000-0005-0000-0000-0000C9640000}"/>
    <cellStyle name="쉼표 [0] 4 3 4 2" xfId="23341" xr:uid="{00000000-0005-0000-0000-0000CA640000}"/>
    <cellStyle name="쉼표 [0] 4 3 4 2 2" xfId="23342" xr:uid="{00000000-0005-0000-0000-0000CB640000}"/>
    <cellStyle name="쉼표 [0] 4 3 4 2 2 2" xfId="23343" xr:uid="{00000000-0005-0000-0000-0000CC640000}"/>
    <cellStyle name="쉼표 [0] 4 3 4 2 2 2 2" xfId="23344" xr:uid="{00000000-0005-0000-0000-0000CD640000}"/>
    <cellStyle name="쉼표 [0] 4 3 4 2 2 2 2 2" xfId="23345" xr:uid="{00000000-0005-0000-0000-0000CE640000}"/>
    <cellStyle name="쉼표 [0] 4 3 4 2 2 2 2 3" xfId="40101" xr:uid="{00000000-0005-0000-0000-0000CF640000}"/>
    <cellStyle name="쉼표 [0] 4 3 4 2 2 2 3" xfId="23346" xr:uid="{00000000-0005-0000-0000-0000D0640000}"/>
    <cellStyle name="쉼표 [0] 4 3 4 2 2 2 4" xfId="40102" xr:uid="{00000000-0005-0000-0000-0000D1640000}"/>
    <cellStyle name="쉼표 [0] 4 3 4 2 2 3" xfId="23347" xr:uid="{00000000-0005-0000-0000-0000D2640000}"/>
    <cellStyle name="쉼표 [0] 4 3 4 2 2 3 2" xfId="23348" xr:uid="{00000000-0005-0000-0000-0000D3640000}"/>
    <cellStyle name="쉼표 [0] 4 3 4 2 2 3 2 2" xfId="23349" xr:uid="{00000000-0005-0000-0000-0000D4640000}"/>
    <cellStyle name="쉼표 [0] 4 3 4 2 2 3 2 3" xfId="40103" xr:uid="{00000000-0005-0000-0000-0000D5640000}"/>
    <cellStyle name="쉼표 [0] 4 3 4 2 2 3 3" xfId="23350" xr:uid="{00000000-0005-0000-0000-0000D6640000}"/>
    <cellStyle name="쉼표 [0] 4 3 4 2 2 3 4" xfId="40104" xr:uid="{00000000-0005-0000-0000-0000D7640000}"/>
    <cellStyle name="쉼표 [0] 4 3 4 2 2 4" xfId="23351" xr:uid="{00000000-0005-0000-0000-0000D8640000}"/>
    <cellStyle name="쉼표 [0] 4 3 4 2 2 4 2" xfId="23352" xr:uid="{00000000-0005-0000-0000-0000D9640000}"/>
    <cellStyle name="쉼표 [0] 4 3 4 2 2 4 3" xfId="40105" xr:uid="{00000000-0005-0000-0000-0000DA640000}"/>
    <cellStyle name="쉼표 [0] 4 3 4 2 2 5" xfId="23353" xr:uid="{00000000-0005-0000-0000-0000DB640000}"/>
    <cellStyle name="쉼표 [0] 4 3 4 2 2 6" xfId="40106" xr:uid="{00000000-0005-0000-0000-0000DC640000}"/>
    <cellStyle name="쉼표 [0] 4 3 4 2 3" xfId="23354" xr:uid="{00000000-0005-0000-0000-0000DD640000}"/>
    <cellStyle name="쉼표 [0] 4 3 4 2 3 2" xfId="23355" xr:uid="{00000000-0005-0000-0000-0000DE640000}"/>
    <cellStyle name="쉼표 [0] 4 3 4 2 3 2 2" xfId="23356" xr:uid="{00000000-0005-0000-0000-0000DF640000}"/>
    <cellStyle name="쉼표 [0] 4 3 4 2 3 2 3" xfId="40107" xr:uid="{00000000-0005-0000-0000-0000E0640000}"/>
    <cellStyle name="쉼표 [0] 4 3 4 2 3 3" xfId="23357" xr:uid="{00000000-0005-0000-0000-0000E1640000}"/>
    <cellStyle name="쉼표 [0] 4 3 4 2 3 4" xfId="40108" xr:uid="{00000000-0005-0000-0000-0000E2640000}"/>
    <cellStyle name="쉼표 [0] 4 3 4 2 4" xfId="23358" xr:uid="{00000000-0005-0000-0000-0000E3640000}"/>
    <cellStyle name="쉼표 [0] 4 3 4 2 4 2" xfId="23359" xr:uid="{00000000-0005-0000-0000-0000E4640000}"/>
    <cellStyle name="쉼표 [0] 4 3 4 2 4 2 2" xfId="23360" xr:uid="{00000000-0005-0000-0000-0000E5640000}"/>
    <cellStyle name="쉼표 [0] 4 3 4 2 4 2 3" xfId="40109" xr:uid="{00000000-0005-0000-0000-0000E6640000}"/>
    <cellStyle name="쉼표 [0] 4 3 4 2 4 3" xfId="23361" xr:uid="{00000000-0005-0000-0000-0000E7640000}"/>
    <cellStyle name="쉼표 [0] 4 3 4 2 4 4" xfId="40110" xr:uid="{00000000-0005-0000-0000-0000E8640000}"/>
    <cellStyle name="쉼표 [0] 4 3 4 2 5" xfId="23362" xr:uid="{00000000-0005-0000-0000-0000E9640000}"/>
    <cellStyle name="쉼표 [0] 4 3 4 2 5 2" xfId="23363" xr:uid="{00000000-0005-0000-0000-0000EA640000}"/>
    <cellStyle name="쉼표 [0] 4 3 4 2 5 3" xfId="40111" xr:uid="{00000000-0005-0000-0000-0000EB640000}"/>
    <cellStyle name="쉼표 [0] 4 3 4 2 6" xfId="23364" xr:uid="{00000000-0005-0000-0000-0000EC640000}"/>
    <cellStyle name="쉼표 [0] 4 3 4 2 7" xfId="23365" xr:uid="{00000000-0005-0000-0000-0000ED640000}"/>
    <cellStyle name="쉼표 [0] 4 3 4 2 8" xfId="40112" xr:uid="{00000000-0005-0000-0000-0000EE640000}"/>
    <cellStyle name="쉼표 [0] 4 3 4 3" xfId="23366" xr:uid="{00000000-0005-0000-0000-0000EF640000}"/>
    <cellStyle name="쉼표 [0] 4 3 4 3 2" xfId="23367" xr:uid="{00000000-0005-0000-0000-0000F0640000}"/>
    <cellStyle name="쉼표 [0] 4 3 4 3 2 2" xfId="23368" xr:uid="{00000000-0005-0000-0000-0000F1640000}"/>
    <cellStyle name="쉼표 [0] 4 3 4 3 2 2 2" xfId="23369" xr:uid="{00000000-0005-0000-0000-0000F2640000}"/>
    <cellStyle name="쉼표 [0] 4 3 4 3 2 2 3" xfId="40113" xr:uid="{00000000-0005-0000-0000-0000F3640000}"/>
    <cellStyle name="쉼표 [0] 4 3 4 3 2 3" xfId="23370" xr:uid="{00000000-0005-0000-0000-0000F4640000}"/>
    <cellStyle name="쉼표 [0] 4 3 4 3 2 4" xfId="40114" xr:uid="{00000000-0005-0000-0000-0000F5640000}"/>
    <cellStyle name="쉼표 [0] 4 3 4 3 3" xfId="23371" xr:uid="{00000000-0005-0000-0000-0000F6640000}"/>
    <cellStyle name="쉼표 [0] 4 3 4 3 3 2" xfId="23372" xr:uid="{00000000-0005-0000-0000-0000F7640000}"/>
    <cellStyle name="쉼표 [0] 4 3 4 3 3 2 2" xfId="23373" xr:uid="{00000000-0005-0000-0000-0000F8640000}"/>
    <cellStyle name="쉼표 [0] 4 3 4 3 3 2 3" xfId="40115" xr:uid="{00000000-0005-0000-0000-0000F9640000}"/>
    <cellStyle name="쉼표 [0] 4 3 4 3 3 3" xfId="23374" xr:uid="{00000000-0005-0000-0000-0000FA640000}"/>
    <cellStyle name="쉼표 [0] 4 3 4 3 3 4" xfId="40116" xr:uid="{00000000-0005-0000-0000-0000FB640000}"/>
    <cellStyle name="쉼표 [0] 4 3 4 3 4" xfId="23375" xr:uid="{00000000-0005-0000-0000-0000FC640000}"/>
    <cellStyle name="쉼표 [0] 4 3 4 3 4 2" xfId="23376" xr:uid="{00000000-0005-0000-0000-0000FD640000}"/>
    <cellStyle name="쉼표 [0] 4 3 4 3 4 3" xfId="40117" xr:uid="{00000000-0005-0000-0000-0000FE640000}"/>
    <cellStyle name="쉼표 [0] 4 3 4 3 5" xfId="23377" xr:uid="{00000000-0005-0000-0000-0000FF640000}"/>
    <cellStyle name="쉼표 [0] 4 3 4 3 6" xfId="40118" xr:uid="{00000000-0005-0000-0000-000000650000}"/>
    <cellStyle name="쉼표 [0] 4 3 4 4" xfId="23378" xr:uid="{00000000-0005-0000-0000-000001650000}"/>
    <cellStyle name="쉼표 [0] 4 3 4 4 2" xfId="23379" xr:uid="{00000000-0005-0000-0000-000002650000}"/>
    <cellStyle name="쉼표 [0] 4 3 4 4 2 2" xfId="23380" xr:uid="{00000000-0005-0000-0000-000003650000}"/>
    <cellStyle name="쉼표 [0] 4 3 4 4 2 2 2" xfId="23381" xr:uid="{00000000-0005-0000-0000-000004650000}"/>
    <cellStyle name="쉼표 [0] 4 3 4 4 2 3" xfId="23382" xr:uid="{00000000-0005-0000-0000-000005650000}"/>
    <cellStyle name="쉼표 [0] 4 3 4 4 2 4" xfId="40119" xr:uid="{00000000-0005-0000-0000-000006650000}"/>
    <cellStyle name="쉼표 [0] 4 3 4 4 3" xfId="23383" xr:uid="{00000000-0005-0000-0000-000007650000}"/>
    <cellStyle name="쉼표 [0] 4 3 4 4 3 2" xfId="23384" xr:uid="{00000000-0005-0000-0000-000008650000}"/>
    <cellStyle name="쉼표 [0] 4 3 4 4 3 2 2" xfId="23385" xr:uid="{00000000-0005-0000-0000-000009650000}"/>
    <cellStyle name="쉼표 [0] 4 3 4 4 3 3" xfId="23386" xr:uid="{00000000-0005-0000-0000-00000A650000}"/>
    <cellStyle name="쉼표 [0] 4 3 4 4 4" xfId="23387" xr:uid="{00000000-0005-0000-0000-00000B650000}"/>
    <cellStyle name="쉼표 [0] 4 3 4 4 4 2" xfId="23388" xr:uid="{00000000-0005-0000-0000-00000C650000}"/>
    <cellStyle name="쉼표 [0] 4 3 4 4 5" xfId="23389" xr:uid="{00000000-0005-0000-0000-00000D650000}"/>
    <cellStyle name="쉼표 [0] 4 3 4 4 6" xfId="40120" xr:uid="{00000000-0005-0000-0000-00000E650000}"/>
    <cellStyle name="쉼표 [0] 4 3 4 5" xfId="23390" xr:uid="{00000000-0005-0000-0000-00000F650000}"/>
    <cellStyle name="쉼표 [0] 4 3 4 5 2" xfId="23391" xr:uid="{00000000-0005-0000-0000-000010650000}"/>
    <cellStyle name="쉼표 [0] 4 3 4 5 2 2" xfId="23392" xr:uid="{00000000-0005-0000-0000-000011650000}"/>
    <cellStyle name="쉼표 [0] 4 3 4 5 2 3" xfId="40121" xr:uid="{00000000-0005-0000-0000-000012650000}"/>
    <cellStyle name="쉼표 [0] 4 3 4 5 3" xfId="23393" xr:uid="{00000000-0005-0000-0000-000013650000}"/>
    <cellStyle name="쉼표 [0] 4 3 4 5 4" xfId="40122" xr:uid="{00000000-0005-0000-0000-000014650000}"/>
    <cellStyle name="쉼표 [0] 4 3 4 6" xfId="23394" xr:uid="{00000000-0005-0000-0000-000015650000}"/>
    <cellStyle name="쉼표 [0] 4 3 4 6 2" xfId="23395" xr:uid="{00000000-0005-0000-0000-000016650000}"/>
    <cellStyle name="쉼표 [0] 4 3 4 6 2 2" xfId="23396" xr:uid="{00000000-0005-0000-0000-000017650000}"/>
    <cellStyle name="쉼표 [0] 4 3 4 6 3" xfId="23397" xr:uid="{00000000-0005-0000-0000-000018650000}"/>
    <cellStyle name="쉼표 [0] 4 3 4 6 4" xfId="40123" xr:uid="{00000000-0005-0000-0000-000019650000}"/>
    <cellStyle name="쉼표 [0] 4 3 4 7" xfId="23398" xr:uid="{00000000-0005-0000-0000-00001A650000}"/>
    <cellStyle name="쉼표 [0] 4 3 4 7 2" xfId="23399" xr:uid="{00000000-0005-0000-0000-00001B650000}"/>
    <cellStyle name="쉼표 [0] 4 3 4 8" xfId="23400" xr:uid="{00000000-0005-0000-0000-00001C650000}"/>
    <cellStyle name="쉼표 [0] 4 3 4 9" xfId="23401" xr:uid="{00000000-0005-0000-0000-00001D650000}"/>
    <cellStyle name="쉼표 [0] 4 3 5" xfId="23402" xr:uid="{00000000-0005-0000-0000-00001E650000}"/>
    <cellStyle name="쉼표 [0] 4 3 5 10" xfId="40124" xr:uid="{00000000-0005-0000-0000-00001F650000}"/>
    <cellStyle name="쉼표 [0] 4 3 5 2" xfId="23403" xr:uid="{00000000-0005-0000-0000-000020650000}"/>
    <cellStyle name="쉼표 [0] 4 3 5 2 2" xfId="23404" xr:uid="{00000000-0005-0000-0000-000021650000}"/>
    <cellStyle name="쉼표 [0] 4 3 5 2 2 2" xfId="23405" xr:uid="{00000000-0005-0000-0000-000022650000}"/>
    <cellStyle name="쉼표 [0] 4 3 5 2 2 2 2" xfId="23406" xr:uid="{00000000-0005-0000-0000-000023650000}"/>
    <cellStyle name="쉼표 [0] 4 3 5 2 2 2 2 2" xfId="23407" xr:uid="{00000000-0005-0000-0000-000024650000}"/>
    <cellStyle name="쉼표 [0] 4 3 5 2 2 2 3" xfId="23408" xr:uid="{00000000-0005-0000-0000-000025650000}"/>
    <cellStyle name="쉼표 [0] 4 3 5 2 2 2 4" xfId="40125" xr:uid="{00000000-0005-0000-0000-000026650000}"/>
    <cellStyle name="쉼표 [0] 4 3 5 2 2 3" xfId="23409" xr:uid="{00000000-0005-0000-0000-000027650000}"/>
    <cellStyle name="쉼표 [0] 4 3 5 2 2 3 2" xfId="23410" xr:uid="{00000000-0005-0000-0000-000028650000}"/>
    <cellStyle name="쉼표 [0] 4 3 5 2 2 3 2 2" xfId="23411" xr:uid="{00000000-0005-0000-0000-000029650000}"/>
    <cellStyle name="쉼표 [0] 4 3 5 2 2 3 3" xfId="23412" xr:uid="{00000000-0005-0000-0000-00002A650000}"/>
    <cellStyle name="쉼표 [0] 4 3 5 2 2 4" xfId="23413" xr:uid="{00000000-0005-0000-0000-00002B650000}"/>
    <cellStyle name="쉼표 [0] 4 3 5 2 2 4 2" xfId="23414" xr:uid="{00000000-0005-0000-0000-00002C650000}"/>
    <cellStyle name="쉼표 [0] 4 3 5 2 2 5" xfId="23415" xr:uid="{00000000-0005-0000-0000-00002D650000}"/>
    <cellStyle name="쉼표 [0] 4 3 5 2 2 6" xfId="40126" xr:uid="{00000000-0005-0000-0000-00002E650000}"/>
    <cellStyle name="쉼표 [0] 4 3 5 2 3" xfId="23416" xr:uid="{00000000-0005-0000-0000-00002F650000}"/>
    <cellStyle name="쉼표 [0] 4 3 5 2 3 2" xfId="23417" xr:uid="{00000000-0005-0000-0000-000030650000}"/>
    <cellStyle name="쉼표 [0] 4 3 5 2 3 2 2" xfId="23418" xr:uid="{00000000-0005-0000-0000-000031650000}"/>
    <cellStyle name="쉼표 [0] 4 3 5 2 3 2 3" xfId="40127" xr:uid="{00000000-0005-0000-0000-000032650000}"/>
    <cellStyle name="쉼표 [0] 4 3 5 2 3 3" xfId="23419" xr:uid="{00000000-0005-0000-0000-000033650000}"/>
    <cellStyle name="쉼표 [0] 4 3 5 2 3 4" xfId="40128" xr:uid="{00000000-0005-0000-0000-000034650000}"/>
    <cellStyle name="쉼표 [0] 4 3 5 2 4" xfId="23420" xr:uid="{00000000-0005-0000-0000-000035650000}"/>
    <cellStyle name="쉼표 [0] 4 3 5 2 4 2" xfId="23421" xr:uid="{00000000-0005-0000-0000-000036650000}"/>
    <cellStyle name="쉼표 [0] 4 3 5 2 4 2 2" xfId="23422" xr:uid="{00000000-0005-0000-0000-000037650000}"/>
    <cellStyle name="쉼표 [0] 4 3 5 2 4 3" xfId="23423" xr:uid="{00000000-0005-0000-0000-000038650000}"/>
    <cellStyle name="쉼표 [0] 4 3 5 2 4 4" xfId="40129" xr:uid="{00000000-0005-0000-0000-000039650000}"/>
    <cellStyle name="쉼표 [0] 4 3 5 2 5" xfId="23424" xr:uid="{00000000-0005-0000-0000-00003A650000}"/>
    <cellStyle name="쉼표 [0] 4 3 5 2 5 2" xfId="23425" xr:uid="{00000000-0005-0000-0000-00003B650000}"/>
    <cellStyle name="쉼표 [0] 4 3 5 2 6" xfId="23426" xr:uid="{00000000-0005-0000-0000-00003C650000}"/>
    <cellStyle name="쉼표 [0] 4 3 5 2 7" xfId="40130" xr:uid="{00000000-0005-0000-0000-00003D650000}"/>
    <cellStyle name="쉼표 [0] 4 3 5 3" xfId="23427" xr:uid="{00000000-0005-0000-0000-00003E650000}"/>
    <cellStyle name="쉼표 [0] 4 3 5 3 2" xfId="23428" xr:uid="{00000000-0005-0000-0000-00003F650000}"/>
    <cellStyle name="쉼표 [0] 4 3 5 3 2 2" xfId="23429" xr:uid="{00000000-0005-0000-0000-000040650000}"/>
    <cellStyle name="쉼표 [0] 4 3 5 3 2 2 2" xfId="23430" xr:uid="{00000000-0005-0000-0000-000041650000}"/>
    <cellStyle name="쉼표 [0] 4 3 5 3 2 3" xfId="23431" xr:uid="{00000000-0005-0000-0000-000042650000}"/>
    <cellStyle name="쉼표 [0] 4 3 5 3 2 4" xfId="40131" xr:uid="{00000000-0005-0000-0000-000043650000}"/>
    <cellStyle name="쉼표 [0] 4 3 5 3 3" xfId="23432" xr:uid="{00000000-0005-0000-0000-000044650000}"/>
    <cellStyle name="쉼표 [0] 4 3 5 3 3 2" xfId="23433" xr:uid="{00000000-0005-0000-0000-000045650000}"/>
    <cellStyle name="쉼표 [0] 4 3 5 3 3 2 2" xfId="23434" xr:uid="{00000000-0005-0000-0000-000046650000}"/>
    <cellStyle name="쉼표 [0] 4 3 5 3 3 3" xfId="23435" xr:uid="{00000000-0005-0000-0000-000047650000}"/>
    <cellStyle name="쉼표 [0] 4 3 5 3 4" xfId="23436" xr:uid="{00000000-0005-0000-0000-000048650000}"/>
    <cellStyle name="쉼표 [0] 4 3 5 3 4 2" xfId="23437" xr:uid="{00000000-0005-0000-0000-000049650000}"/>
    <cellStyle name="쉼표 [0] 4 3 5 3 5" xfId="23438" xr:uid="{00000000-0005-0000-0000-00004A650000}"/>
    <cellStyle name="쉼표 [0] 4 3 5 3 6" xfId="40132" xr:uid="{00000000-0005-0000-0000-00004B650000}"/>
    <cellStyle name="쉼표 [0] 4 3 5 4" xfId="23439" xr:uid="{00000000-0005-0000-0000-00004C650000}"/>
    <cellStyle name="쉼표 [0] 4 3 5 4 2" xfId="23440" xr:uid="{00000000-0005-0000-0000-00004D650000}"/>
    <cellStyle name="쉼표 [0] 4 3 5 4 2 2" xfId="23441" xr:uid="{00000000-0005-0000-0000-00004E650000}"/>
    <cellStyle name="쉼표 [0] 4 3 5 4 2 2 2" xfId="23442" xr:uid="{00000000-0005-0000-0000-00004F650000}"/>
    <cellStyle name="쉼표 [0] 4 3 5 4 2 3" xfId="23443" xr:uid="{00000000-0005-0000-0000-000050650000}"/>
    <cellStyle name="쉼표 [0] 4 3 5 4 2 4" xfId="40133" xr:uid="{00000000-0005-0000-0000-000051650000}"/>
    <cellStyle name="쉼표 [0] 4 3 5 4 3" xfId="23444" xr:uid="{00000000-0005-0000-0000-000052650000}"/>
    <cellStyle name="쉼표 [0] 4 3 5 4 3 2" xfId="23445" xr:uid="{00000000-0005-0000-0000-000053650000}"/>
    <cellStyle name="쉼표 [0] 4 3 5 4 3 2 2" xfId="23446" xr:uid="{00000000-0005-0000-0000-000054650000}"/>
    <cellStyle name="쉼표 [0] 4 3 5 4 3 3" xfId="23447" xr:uid="{00000000-0005-0000-0000-000055650000}"/>
    <cellStyle name="쉼표 [0] 4 3 5 4 4" xfId="23448" xr:uid="{00000000-0005-0000-0000-000056650000}"/>
    <cellStyle name="쉼표 [0] 4 3 5 4 4 2" xfId="23449" xr:uid="{00000000-0005-0000-0000-000057650000}"/>
    <cellStyle name="쉼표 [0] 4 3 5 4 5" xfId="23450" xr:uid="{00000000-0005-0000-0000-000058650000}"/>
    <cellStyle name="쉼표 [0] 4 3 5 4 6" xfId="40134" xr:uid="{00000000-0005-0000-0000-000059650000}"/>
    <cellStyle name="쉼표 [0] 4 3 5 5" xfId="23451" xr:uid="{00000000-0005-0000-0000-00005A650000}"/>
    <cellStyle name="쉼표 [0] 4 3 5 5 2" xfId="23452" xr:uid="{00000000-0005-0000-0000-00005B650000}"/>
    <cellStyle name="쉼표 [0] 4 3 5 5 2 2" xfId="23453" xr:uid="{00000000-0005-0000-0000-00005C650000}"/>
    <cellStyle name="쉼표 [0] 4 3 5 5 3" xfId="23454" xr:uid="{00000000-0005-0000-0000-00005D650000}"/>
    <cellStyle name="쉼표 [0] 4 3 5 5 4" xfId="40135" xr:uid="{00000000-0005-0000-0000-00005E650000}"/>
    <cellStyle name="쉼표 [0] 4 3 5 6" xfId="23455" xr:uid="{00000000-0005-0000-0000-00005F650000}"/>
    <cellStyle name="쉼표 [0] 4 3 5 6 2" xfId="23456" xr:uid="{00000000-0005-0000-0000-000060650000}"/>
    <cellStyle name="쉼표 [0] 4 3 5 6 2 2" xfId="23457" xr:uid="{00000000-0005-0000-0000-000061650000}"/>
    <cellStyle name="쉼표 [0] 4 3 5 6 3" xfId="23458" xr:uid="{00000000-0005-0000-0000-000062650000}"/>
    <cellStyle name="쉼표 [0] 4 3 5 7" xfId="23459" xr:uid="{00000000-0005-0000-0000-000063650000}"/>
    <cellStyle name="쉼표 [0] 4 3 5 7 2" xfId="23460" xr:uid="{00000000-0005-0000-0000-000064650000}"/>
    <cellStyle name="쉼표 [0] 4 3 5 8" xfId="23461" xr:uid="{00000000-0005-0000-0000-000065650000}"/>
    <cellStyle name="쉼표 [0] 4 3 5 9" xfId="23462" xr:uid="{00000000-0005-0000-0000-000066650000}"/>
    <cellStyle name="쉼표 [0] 4 3 6" xfId="23463" xr:uid="{00000000-0005-0000-0000-000067650000}"/>
    <cellStyle name="쉼표 [0] 4 3 6 2" xfId="23464" xr:uid="{00000000-0005-0000-0000-000068650000}"/>
    <cellStyle name="쉼표 [0] 4 3 6 2 2" xfId="23465" xr:uid="{00000000-0005-0000-0000-000069650000}"/>
    <cellStyle name="쉼표 [0] 4 3 6 2 2 2" xfId="23466" xr:uid="{00000000-0005-0000-0000-00006A650000}"/>
    <cellStyle name="쉼표 [0] 4 3 6 2 2 2 2" xfId="23467" xr:uid="{00000000-0005-0000-0000-00006B650000}"/>
    <cellStyle name="쉼표 [0] 4 3 6 2 2 2 3" xfId="40136" xr:uid="{00000000-0005-0000-0000-00006C650000}"/>
    <cellStyle name="쉼표 [0] 4 3 6 2 2 3" xfId="23468" xr:uid="{00000000-0005-0000-0000-00006D650000}"/>
    <cellStyle name="쉼표 [0] 4 3 6 2 2 4" xfId="40137" xr:uid="{00000000-0005-0000-0000-00006E650000}"/>
    <cellStyle name="쉼표 [0] 4 3 6 2 3" xfId="23469" xr:uid="{00000000-0005-0000-0000-00006F650000}"/>
    <cellStyle name="쉼표 [0] 4 3 6 2 3 2" xfId="23470" xr:uid="{00000000-0005-0000-0000-000070650000}"/>
    <cellStyle name="쉼표 [0] 4 3 6 2 3 2 2" xfId="23471" xr:uid="{00000000-0005-0000-0000-000071650000}"/>
    <cellStyle name="쉼표 [0] 4 3 6 2 3 2 3" xfId="40138" xr:uid="{00000000-0005-0000-0000-000072650000}"/>
    <cellStyle name="쉼표 [0] 4 3 6 2 3 3" xfId="23472" xr:uid="{00000000-0005-0000-0000-000073650000}"/>
    <cellStyle name="쉼표 [0] 4 3 6 2 3 4" xfId="40139" xr:uid="{00000000-0005-0000-0000-000074650000}"/>
    <cellStyle name="쉼표 [0] 4 3 6 2 4" xfId="23473" xr:uid="{00000000-0005-0000-0000-000075650000}"/>
    <cellStyle name="쉼표 [0] 4 3 6 2 4 2" xfId="23474" xr:uid="{00000000-0005-0000-0000-000076650000}"/>
    <cellStyle name="쉼표 [0] 4 3 6 2 4 3" xfId="40140" xr:uid="{00000000-0005-0000-0000-000077650000}"/>
    <cellStyle name="쉼표 [0] 4 3 6 2 5" xfId="23475" xr:uid="{00000000-0005-0000-0000-000078650000}"/>
    <cellStyle name="쉼표 [0] 4 3 6 2 6" xfId="40141" xr:uid="{00000000-0005-0000-0000-000079650000}"/>
    <cellStyle name="쉼표 [0] 4 3 6 3" xfId="23476" xr:uid="{00000000-0005-0000-0000-00007A650000}"/>
    <cellStyle name="쉼표 [0] 4 3 6 3 2" xfId="23477" xr:uid="{00000000-0005-0000-0000-00007B650000}"/>
    <cellStyle name="쉼표 [0] 4 3 6 3 2 2" xfId="23478" xr:uid="{00000000-0005-0000-0000-00007C650000}"/>
    <cellStyle name="쉼표 [0] 4 3 6 3 2 3" xfId="40142" xr:uid="{00000000-0005-0000-0000-00007D650000}"/>
    <cellStyle name="쉼표 [0] 4 3 6 3 3" xfId="23479" xr:uid="{00000000-0005-0000-0000-00007E650000}"/>
    <cellStyle name="쉼표 [0] 4 3 6 3 4" xfId="40143" xr:uid="{00000000-0005-0000-0000-00007F650000}"/>
    <cellStyle name="쉼표 [0] 4 3 6 4" xfId="23480" xr:uid="{00000000-0005-0000-0000-000080650000}"/>
    <cellStyle name="쉼표 [0] 4 3 6 4 2" xfId="23481" xr:uid="{00000000-0005-0000-0000-000081650000}"/>
    <cellStyle name="쉼표 [0] 4 3 6 4 2 2" xfId="23482" xr:uid="{00000000-0005-0000-0000-000082650000}"/>
    <cellStyle name="쉼표 [0] 4 3 6 4 2 3" xfId="40144" xr:uid="{00000000-0005-0000-0000-000083650000}"/>
    <cellStyle name="쉼표 [0] 4 3 6 4 3" xfId="23483" xr:uid="{00000000-0005-0000-0000-000084650000}"/>
    <cellStyle name="쉼표 [0] 4 3 6 4 4" xfId="40145" xr:uid="{00000000-0005-0000-0000-000085650000}"/>
    <cellStyle name="쉼표 [0] 4 3 6 5" xfId="23484" xr:uid="{00000000-0005-0000-0000-000086650000}"/>
    <cellStyle name="쉼표 [0] 4 3 6 5 2" xfId="23485" xr:uid="{00000000-0005-0000-0000-000087650000}"/>
    <cellStyle name="쉼표 [0] 4 3 6 5 3" xfId="40146" xr:uid="{00000000-0005-0000-0000-000088650000}"/>
    <cellStyle name="쉼표 [0] 4 3 6 6" xfId="23486" xr:uid="{00000000-0005-0000-0000-000089650000}"/>
    <cellStyle name="쉼표 [0] 4 3 6 7" xfId="23487" xr:uid="{00000000-0005-0000-0000-00008A650000}"/>
    <cellStyle name="쉼표 [0] 4 3 6 8" xfId="40147" xr:uid="{00000000-0005-0000-0000-00008B650000}"/>
    <cellStyle name="쉼표 [0] 4 3 7" xfId="23488" xr:uid="{00000000-0005-0000-0000-00008C650000}"/>
    <cellStyle name="쉼표 [0] 4 3 7 2" xfId="23489" xr:uid="{00000000-0005-0000-0000-00008D650000}"/>
    <cellStyle name="쉼표 [0] 4 3 7 2 2" xfId="23490" xr:uid="{00000000-0005-0000-0000-00008E650000}"/>
    <cellStyle name="쉼표 [0] 4 3 7 2 2 2" xfId="23491" xr:uid="{00000000-0005-0000-0000-00008F650000}"/>
    <cellStyle name="쉼표 [0] 4 3 7 2 2 3" xfId="40148" xr:uid="{00000000-0005-0000-0000-000090650000}"/>
    <cellStyle name="쉼표 [0] 4 3 7 2 3" xfId="23492" xr:uid="{00000000-0005-0000-0000-000091650000}"/>
    <cellStyle name="쉼표 [0] 4 3 7 2 4" xfId="40149" xr:uid="{00000000-0005-0000-0000-000092650000}"/>
    <cellStyle name="쉼표 [0] 4 3 7 3" xfId="23493" xr:uid="{00000000-0005-0000-0000-000093650000}"/>
    <cellStyle name="쉼표 [0] 4 3 7 3 2" xfId="23494" xr:uid="{00000000-0005-0000-0000-000094650000}"/>
    <cellStyle name="쉼표 [0] 4 3 7 3 2 2" xfId="23495" xr:uid="{00000000-0005-0000-0000-000095650000}"/>
    <cellStyle name="쉼표 [0] 4 3 7 3 2 3" xfId="40150" xr:uid="{00000000-0005-0000-0000-000096650000}"/>
    <cellStyle name="쉼표 [0] 4 3 7 3 3" xfId="23496" xr:uid="{00000000-0005-0000-0000-000097650000}"/>
    <cellStyle name="쉼표 [0] 4 3 7 3 4" xfId="40151" xr:uid="{00000000-0005-0000-0000-000098650000}"/>
    <cellStyle name="쉼표 [0] 4 3 7 4" xfId="23497" xr:uid="{00000000-0005-0000-0000-000099650000}"/>
    <cellStyle name="쉼표 [0] 4 3 7 4 2" xfId="23498" xr:uid="{00000000-0005-0000-0000-00009A650000}"/>
    <cellStyle name="쉼표 [0] 4 3 7 4 3" xfId="40152" xr:uid="{00000000-0005-0000-0000-00009B650000}"/>
    <cellStyle name="쉼표 [0] 4 3 7 5" xfId="23499" xr:uid="{00000000-0005-0000-0000-00009C650000}"/>
    <cellStyle name="쉼표 [0] 4 3 7 6" xfId="40153" xr:uid="{00000000-0005-0000-0000-00009D650000}"/>
    <cellStyle name="쉼표 [0] 4 3 8" xfId="23500" xr:uid="{00000000-0005-0000-0000-00009E650000}"/>
    <cellStyle name="쉼표 [0] 4 3 8 2" xfId="23501" xr:uid="{00000000-0005-0000-0000-00009F650000}"/>
    <cellStyle name="쉼표 [0] 4 3 8 2 2" xfId="23502" xr:uid="{00000000-0005-0000-0000-0000A0650000}"/>
    <cellStyle name="쉼표 [0] 4 3 8 2 2 2" xfId="23503" xr:uid="{00000000-0005-0000-0000-0000A1650000}"/>
    <cellStyle name="쉼표 [0] 4 3 8 2 2 3" xfId="40154" xr:uid="{00000000-0005-0000-0000-0000A2650000}"/>
    <cellStyle name="쉼표 [0] 4 3 8 2 3" xfId="23504" xr:uid="{00000000-0005-0000-0000-0000A3650000}"/>
    <cellStyle name="쉼표 [0] 4 3 8 2 4" xfId="40155" xr:uid="{00000000-0005-0000-0000-0000A4650000}"/>
    <cellStyle name="쉼표 [0] 4 3 8 3" xfId="23505" xr:uid="{00000000-0005-0000-0000-0000A5650000}"/>
    <cellStyle name="쉼표 [0] 4 3 8 3 2" xfId="23506" xr:uid="{00000000-0005-0000-0000-0000A6650000}"/>
    <cellStyle name="쉼표 [0] 4 3 8 3 2 2" xfId="23507" xr:uid="{00000000-0005-0000-0000-0000A7650000}"/>
    <cellStyle name="쉼표 [0] 4 3 8 3 2 3" xfId="40156" xr:uid="{00000000-0005-0000-0000-0000A8650000}"/>
    <cellStyle name="쉼표 [0] 4 3 8 3 3" xfId="23508" xr:uid="{00000000-0005-0000-0000-0000A9650000}"/>
    <cellStyle name="쉼표 [0] 4 3 8 3 4" xfId="40157" xr:uid="{00000000-0005-0000-0000-0000AA650000}"/>
    <cellStyle name="쉼표 [0] 4 3 8 4" xfId="23509" xr:uid="{00000000-0005-0000-0000-0000AB650000}"/>
    <cellStyle name="쉼표 [0] 4 3 8 4 2" xfId="23510" xr:uid="{00000000-0005-0000-0000-0000AC650000}"/>
    <cellStyle name="쉼표 [0] 4 3 8 4 3" xfId="40158" xr:uid="{00000000-0005-0000-0000-0000AD650000}"/>
    <cellStyle name="쉼표 [0] 4 3 8 5" xfId="23511" xr:uid="{00000000-0005-0000-0000-0000AE650000}"/>
    <cellStyle name="쉼표 [0] 4 3 8 6" xfId="40159" xr:uid="{00000000-0005-0000-0000-0000AF650000}"/>
    <cellStyle name="쉼표 [0] 4 3 9" xfId="23512" xr:uid="{00000000-0005-0000-0000-0000B0650000}"/>
    <cellStyle name="쉼표 [0] 4 3 9 2" xfId="23513" xr:uid="{00000000-0005-0000-0000-0000B1650000}"/>
    <cellStyle name="쉼표 [0] 4 3 9 2 2" xfId="23514" xr:uid="{00000000-0005-0000-0000-0000B2650000}"/>
    <cellStyle name="쉼표 [0] 4 3 9 2 3" xfId="40160" xr:uid="{00000000-0005-0000-0000-0000B3650000}"/>
    <cellStyle name="쉼표 [0] 4 3 9 3" xfId="23515" xr:uid="{00000000-0005-0000-0000-0000B4650000}"/>
    <cellStyle name="쉼표 [0] 4 3 9 4" xfId="40161" xr:uid="{00000000-0005-0000-0000-0000B5650000}"/>
    <cellStyle name="쉼표 [0] 4 4" xfId="23516" xr:uid="{00000000-0005-0000-0000-0000B6650000}"/>
    <cellStyle name="쉼표 [0] 4 4 10" xfId="23517" xr:uid="{00000000-0005-0000-0000-0000B7650000}"/>
    <cellStyle name="쉼표 [0] 4 4 10 2" xfId="23518" xr:uid="{00000000-0005-0000-0000-0000B8650000}"/>
    <cellStyle name="쉼표 [0] 4 4 10 2 2" xfId="23519" xr:uid="{00000000-0005-0000-0000-0000B9650000}"/>
    <cellStyle name="쉼표 [0] 4 4 10 2 3" xfId="40162" xr:uid="{00000000-0005-0000-0000-0000BA650000}"/>
    <cellStyle name="쉼표 [0] 4 4 10 3" xfId="23520" xr:uid="{00000000-0005-0000-0000-0000BB650000}"/>
    <cellStyle name="쉼표 [0] 4 4 10 4" xfId="40163" xr:uid="{00000000-0005-0000-0000-0000BC650000}"/>
    <cellStyle name="쉼표 [0] 4 4 11" xfId="23521" xr:uid="{00000000-0005-0000-0000-0000BD650000}"/>
    <cellStyle name="쉼표 [0] 4 4 11 2" xfId="23522" xr:uid="{00000000-0005-0000-0000-0000BE650000}"/>
    <cellStyle name="쉼표 [0] 4 4 11 3" xfId="40164" xr:uid="{00000000-0005-0000-0000-0000BF650000}"/>
    <cellStyle name="쉼표 [0] 4 4 12" xfId="23523" xr:uid="{00000000-0005-0000-0000-0000C0650000}"/>
    <cellStyle name="쉼표 [0] 4 4 13" xfId="23524" xr:uid="{00000000-0005-0000-0000-0000C1650000}"/>
    <cellStyle name="쉼표 [0] 4 4 14" xfId="40165" xr:uid="{00000000-0005-0000-0000-0000C2650000}"/>
    <cellStyle name="쉼표 [0] 4 4 2" xfId="23525" xr:uid="{00000000-0005-0000-0000-0000C3650000}"/>
    <cellStyle name="쉼표 [0] 4 4 2 10" xfId="23526" xr:uid="{00000000-0005-0000-0000-0000C4650000}"/>
    <cellStyle name="쉼표 [0] 4 4 2 11" xfId="23527" xr:uid="{00000000-0005-0000-0000-0000C5650000}"/>
    <cellStyle name="쉼표 [0] 4 4 2 12" xfId="40166" xr:uid="{00000000-0005-0000-0000-0000C6650000}"/>
    <cellStyle name="쉼표 [0] 4 4 2 2" xfId="23528" xr:uid="{00000000-0005-0000-0000-0000C7650000}"/>
    <cellStyle name="쉼표 [0] 4 4 2 2 10" xfId="40167" xr:uid="{00000000-0005-0000-0000-0000C8650000}"/>
    <cellStyle name="쉼표 [0] 4 4 2 2 2" xfId="23529" xr:uid="{00000000-0005-0000-0000-0000C9650000}"/>
    <cellStyle name="쉼표 [0] 4 4 2 2 2 2" xfId="23530" xr:uid="{00000000-0005-0000-0000-0000CA650000}"/>
    <cellStyle name="쉼표 [0] 4 4 2 2 2 2 2" xfId="23531" xr:uid="{00000000-0005-0000-0000-0000CB650000}"/>
    <cellStyle name="쉼표 [0] 4 4 2 2 2 2 2 2" xfId="23532" xr:uid="{00000000-0005-0000-0000-0000CC650000}"/>
    <cellStyle name="쉼표 [0] 4 4 2 2 2 2 2 2 2" xfId="23533" xr:uid="{00000000-0005-0000-0000-0000CD650000}"/>
    <cellStyle name="쉼표 [0] 4 4 2 2 2 2 2 3" xfId="23534" xr:uid="{00000000-0005-0000-0000-0000CE650000}"/>
    <cellStyle name="쉼표 [0] 4 4 2 2 2 2 2 4" xfId="40168" xr:uid="{00000000-0005-0000-0000-0000CF650000}"/>
    <cellStyle name="쉼표 [0] 4 4 2 2 2 2 3" xfId="23535" xr:uid="{00000000-0005-0000-0000-0000D0650000}"/>
    <cellStyle name="쉼표 [0] 4 4 2 2 2 2 3 2" xfId="23536" xr:uid="{00000000-0005-0000-0000-0000D1650000}"/>
    <cellStyle name="쉼표 [0] 4 4 2 2 2 2 3 2 2" xfId="23537" xr:uid="{00000000-0005-0000-0000-0000D2650000}"/>
    <cellStyle name="쉼표 [0] 4 4 2 2 2 2 3 3" xfId="23538" xr:uid="{00000000-0005-0000-0000-0000D3650000}"/>
    <cellStyle name="쉼표 [0] 4 4 2 2 2 2 4" xfId="23539" xr:uid="{00000000-0005-0000-0000-0000D4650000}"/>
    <cellStyle name="쉼표 [0] 4 4 2 2 2 2 4 2" xfId="23540" xr:uid="{00000000-0005-0000-0000-0000D5650000}"/>
    <cellStyle name="쉼표 [0] 4 4 2 2 2 2 5" xfId="23541" xr:uid="{00000000-0005-0000-0000-0000D6650000}"/>
    <cellStyle name="쉼표 [0] 4 4 2 2 2 2 6" xfId="23542" xr:uid="{00000000-0005-0000-0000-0000D7650000}"/>
    <cellStyle name="쉼표 [0] 4 4 2 2 2 2 7" xfId="40169" xr:uid="{00000000-0005-0000-0000-0000D8650000}"/>
    <cellStyle name="쉼표 [0] 4 4 2 2 2 3" xfId="23543" xr:uid="{00000000-0005-0000-0000-0000D9650000}"/>
    <cellStyle name="쉼표 [0] 4 4 2 2 2 3 2" xfId="23544" xr:uid="{00000000-0005-0000-0000-0000DA650000}"/>
    <cellStyle name="쉼표 [0] 4 4 2 2 2 3 2 2" xfId="23545" xr:uid="{00000000-0005-0000-0000-0000DB650000}"/>
    <cellStyle name="쉼표 [0] 4 4 2 2 2 3 2 3" xfId="40170" xr:uid="{00000000-0005-0000-0000-0000DC650000}"/>
    <cellStyle name="쉼표 [0] 4 4 2 2 2 3 3" xfId="23546" xr:uid="{00000000-0005-0000-0000-0000DD650000}"/>
    <cellStyle name="쉼표 [0] 4 4 2 2 2 3 4" xfId="40171" xr:uid="{00000000-0005-0000-0000-0000DE650000}"/>
    <cellStyle name="쉼표 [0] 4 4 2 2 2 4" xfId="23547" xr:uid="{00000000-0005-0000-0000-0000DF650000}"/>
    <cellStyle name="쉼표 [0] 4 4 2 2 2 4 2" xfId="23548" xr:uid="{00000000-0005-0000-0000-0000E0650000}"/>
    <cellStyle name="쉼표 [0] 4 4 2 2 2 4 2 2" xfId="23549" xr:uid="{00000000-0005-0000-0000-0000E1650000}"/>
    <cellStyle name="쉼표 [0] 4 4 2 2 2 4 3" xfId="23550" xr:uid="{00000000-0005-0000-0000-0000E2650000}"/>
    <cellStyle name="쉼표 [0] 4 4 2 2 2 4 4" xfId="40172" xr:uid="{00000000-0005-0000-0000-0000E3650000}"/>
    <cellStyle name="쉼표 [0] 4 4 2 2 2 5" xfId="23551" xr:uid="{00000000-0005-0000-0000-0000E4650000}"/>
    <cellStyle name="쉼표 [0] 4 4 2 2 2 5 2" xfId="23552" xr:uid="{00000000-0005-0000-0000-0000E5650000}"/>
    <cellStyle name="쉼표 [0] 4 4 2 2 2 6" xfId="23553" xr:uid="{00000000-0005-0000-0000-0000E6650000}"/>
    <cellStyle name="쉼표 [0] 4 4 2 2 2 7" xfId="23554" xr:uid="{00000000-0005-0000-0000-0000E7650000}"/>
    <cellStyle name="쉼표 [0] 4 4 2 2 2 8" xfId="40173" xr:uid="{00000000-0005-0000-0000-0000E8650000}"/>
    <cellStyle name="쉼표 [0] 4 4 2 2 3" xfId="23555" xr:uid="{00000000-0005-0000-0000-0000E9650000}"/>
    <cellStyle name="쉼표 [0] 4 4 2 2 3 2" xfId="23556" xr:uid="{00000000-0005-0000-0000-0000EA650000}"/>
    <cellStyle name="쉼표 [0] 4 4 2 2 3 2 2" xfId="23557" xr:uid="{00000000-0005-0000-0000-0000EB650000}"/>
    <cellStyle name="쉼표 [0] 4 4 2 2 3 2 2 2" xfId="23558" xr:uid="{00000000-0005-0000-0000-0000EC650000}"/>
    <cellStyle name="쉼표 [0] 4 4 2 2 3 2 3" xfId="23559" xr:uid="{00000000-0005-0000-0000-0000ED650000}"/>
    <cellStyle name="쉼표 [0] 4 4 2 2 3 2 4" xfId="40174" xr:uid="{00000000-0005-0000-0000-0000EE650000}"/>
    <cellStyle name="쉼표 [0] 4 4 2 2 3 3" xfId="23560" xr:uid="{00000000-0005-0000-0000-0000EF650000}"/>
    <cellStyle name="쉼표 [0] 4 4 2 2 3 3 2" xfId="23561" xr:uid="{00000000-0005-0000-0000-0000F0650000}"/>
    <cellStyle name="쉼표 [0] 4 4 2 2 3 3 2 2" xfId="23562" xr:uid="{00000000-0005-0000-0000-0000F1650000}"/>
    <cellStyle name="쉼표 [0] 4 4 2 2 3 3 3" xfId="23563" xr:uid="{00000000-0005-0000-0000-0000F2650000}"/>
    <cellStyle name="쉼표 [0] 4 4 2 2 3 4" xfId="23564" xr:uid="{00000000-0005-0000-0000-0000F3650000}"/>
    <cellStyle name="쉼표 [0] 4 4 2 2 3 4 2" xfId="23565" xr:uid="{00000000-0005-0000-0000-0000F4650000}"/>
    <cellStyle name="쉼표 [0] 4 4 2 2 3 5" xfId="23566" xr:uid="{00000000-0005-0000-0000-0000F5650000}"/>
    <cellStyle name="쉼표 [0] 4 4 2 2 3 6" xfId="23567" xr:uid="{00000000-0005-0000-0000-0000F6650000}"/>
    <cellStyle name="쉼표 [0] 4 4 2 2 3 7" xfId="40175" xr:uid="{00000000-0005-0000-0000-0000F7650000}"/>
    <cellStyle name="쉼표 [0] 4 4 2 2 4" xfId="23568" xr:uid="{00000000-0005-0000-0000-0000F8650000}"/>
    <cellStyle name="쉼표 [0] 4 4 2 2 4 2" xfId="23569" xr:uid="{00000000-0005-0000-0000-0000F9650000}"/>
    <cellStyle name="쉼표 [0] 4 4 2 2 4 2 2" xfId="23570" xr:uid="{00000000-0005-0000-0000-0000FA650000}"/>
    <cellStyle name="쉼표 [0] 4 4 2 2 4 2 2 2" xfId="23571" xr:uid="{00000000-0005-0000-0000-0000FB650000}"/>
    <cellStyle name="쉼표 [0] 4 4 2 2 4 2 3" xfId="23572" xr:uid="{00000000-0005-0000-0000-0000FC650000}"/>
    <cellStyle name="쉼표 [0] 4 4 2 2 4 2 4" xfId="40176" xr:uid="{00000000-0005-0000-0000-0000FD650000}"/>
    <cellStyle name="쉼표 [0] 4 4 2 2 4 3" xfId="23573" xr:uid="{00000000-0005-0000-0000-0000FE650000}"/>
    <cellStyle name="쉼표 [0] 4 4 2 2 4 3 2" xfId="23574" xr:uid="{00000000-0005-0000-0000-0000FF650000}"/>
    <cellStyle name="쉼표 [0] 4 4 2 2 4 3 2 2" xfId="23575" xr:uid="{00000000-0005-0000-0000-000000660000}"/>
    <cellStyle name="쉼표 [0] 4 4 2 2 4 3 3" xfId="23576" xr:uid="{00000000-0005-0000-0000-000001660000}"/>
    <cellStyle name="쉼표 [0] 4 4 2 2 4 4" xfId="23577" xr:uid="{00000000-0005-0000-0000-000002660000}"/>
    <cellStyle name="쉼표 [0] 4 4 2 2 4 4 2" xfId="23578" xr:uid="{00000000-0005-0000-0000-000003660000}"/>
    <cellStyle name="쉼표 [0] 4 4 2 2 4 5" xfId="23579" xr:uid="{00000000-0005-0000-0000-000004660000}"/>
    <cellStyle name="쉼표 [0] 4 4 2 2 4 6" xfId="40177" xr:uid="{00000000-0005-0000-0000-000005660000}"/>
    <cellStyle name="쉼표 [0] 4 4 2 2 5" xfId="23580" xr:uid="{00000000-0005-0000-0000-000006660000}"/>
    <cellStyle name="쉼표 [0] 4 4 2 2 5 2" xfId="23581" xr:uid="{00000000-0005-0000-0000-000007660000}"/>
    <cellStyle name="쉼표 [0] 4 4 2 2 5 2 2" xfId="23582" xr:uid="{00000000-0005-0000-0000-000008660000}"/>
    <cellStyle name="쉼표 [0] 4 4 2 2 5 3" xfId="23583" xr:uid="{00000000-0005-0000-0000-000009660000}"/>
    <cellStyle name="쉼표 [0] 4 4 2 2 5 4" xfId="40178" xr:uid="{00000000-0005-0000-0000-00000A660000}"/>
    <cellStyle name="쉼표 [0] 4 4 2 2 6" xfId="23584" xr:uid="{00000000-0005-0000-0000-00000B660000}"/>
    <cellStyle name="쉼표 [0] 4 4 2 2 6 2" xfId="23585" xr:uid="{00000000-0005-0000-0000-00000C660000}"/>
    <cellStyle name="쉼표 [0] 4 4 2 2 6 2 2" xfId="23586" xr:uid="{00000000-0005-0000-0000-00000D660000}"/>
    <cellStyle name="쉼표 [0] 4 4 2 2 6 3" xfId="23587" xr:uid="{00000000-0005-0000-0000-00000E660000}"/>
    <cellStyle name="쉼표 [0] 4 4 2 2 7" xfId="23588" xr:uid="{00000000-0005-0000-0000-00000F660000}"/>
    <cellStyle name="쉼표 [0] 4 4 2 2 7 2" xfId="23589" xr:uid="{00000000-0005-0000-0000-000010660000}"/>
    <cellStyle name="쉼표 [0] 4 4 2 2 8" xfId="23590" xr:uid="{00000000-0005-0000-0000-000011660000}"/>
    <cellStyle name="쉼표 [0] 4 4 2 2 9" xfId="23591" xr:uid="{00000000-0005-0000-0000-000012660000}"/>
    <cellStyle name="쉼표 [0] 4 4 2 3" xfId="23592" xr:uid="{00000000-0005-0000-0000-000013660000}"/>
    <cellStyle name="쉼표 [0] 4 4 2 3 10" xfId="40179" xr:uid="{00000000-0005-0000-0000-000014660000}"/>
    <cellStyle name="쉼표 [0] 4 4 2 3 2" xfId="23593" xr:uid="{00000000-0005-0000-0000-000015660000}"/>
    <cellStyle name="쉼표 [0] 4 4 2 3 2 2" xfId="23594" xr:uid="{00000000-0005-0000-0000-000016660000}"/>
    <cellStyle name="쉼표 [0] 4 4 2 3 2 2 2" xfId="23595" xr:uid="{00000000-0005-0000-0000-000017660000}"/>
    <cellStyle name="쉼표 [0] 4 4 2 3 2 2 2 2" xfId="23596" xr:uid="{00000000-0005-0000-0000-000018660000}"/>
    <cellStyle name="쉼표 [0] 4 4 2 3 2 2 2 2 2" xfId="23597" xr:uid="{00000000-0005-0000-0000-000019660000}"/>
    <cellStyle name="쉼표 [0] 4 4 2 3 2 2 2 3" xfId="23598" xr:uid="{00000000-0005-0000-0000-00001A660000}"/>
    <cellStyle name="쉼표 [0] 4 4 2 3 2 2 3" xfId="23599" xr:uid="{00000000-0005-0000-0000-00001B660000}"/>
    <cellStyle name="쉼표 [0] 4 4 2 3 2 2 3 2" xfId="23600" xr:uid="{00000000-0005-0000-0000-00001C660000}"/>
    <cellStyle name="쉼표 [0] 4 4 2 3 2 2 3 2 2" xfId="23601" xr:uid="{00000000-0005-0000-0000-00001D660000}"/>
    <cellStyle name="쉼표 [0] 4 4 2 3 2 2 3 3" xfId="23602" xr:uid="{00000000-0005-0000-0000-00001E660000}"/>
    <cellStyle name="쉼표 [0] 4 4 2 3 2 2 4" xfId="23603" xr:uid="{00000000-0005-0000-0000-00001F660000}"/>
    <cellStyle name="쉼표 [0] 4 4 2 3 2 2 4 2" xfId="23604" xr:uid="{00000000-0005-0000-0000-000020660000}"/>
    <cellStyle name="쉼표 [0] 4 4 2 3 2 2 5" xfId="23605" xr:uid="{00000000-0005-0000-0000-000021660000}"/>
    <cellStyle name="쉼표 [0] 4 4 2 3 2 2 6" xfId="40180" xr:uid="{00000000-0005-0000-0000-000022660000}"/>
    <cellStyle name="쉼표 [0] 4 4 2 3 2 3" xfId="23606" xr:uid="{00000000-0005-0000-0000-000023660000}"/>
    <cellStyle name="쉼표 [0] 4 4 2 3 2 3 2" xfId="23607" xr:uid="{00000000-0005-0000-0000-000024660000}"/>
    <cellStyle name="쉼표 [0] 4 4 2 3 2 3 2 2" xfId="23608" xr:uid="{00000000-0005-0000-0000-000025660000}"/>
    <cellStyle name="쉼표 [0] 4 4 2 3 2 3 3" xfId="23609" xr:uid="{00000000-0005-0000-0000-000026660000}"/>
    <cellStyle name="쉼표 [0] 4 4 2 3 2 4" xfId="23610" xr:uid="{00000000-0005-0000-0000-000027660000}"/>
    <cellStyle name="쉼표 [0] 4 4 2 3 2 4 2" xfId="23611" xr:uid="{00000000-0005-0000-0000-000028660000}"/>
    <cellStyle name="쉼표 [0] 4 4 2 3 2 4 2 2" xfId="23612" xr:uid="{00000000-0005-0000-0000-000029660000}"/>
    <cellStyle name="쉼표 [0] 4 4 2 3 2 4 3" xfId="23613" xr:uid="{00000000-0005-0000-0000-00002A660000}"/>
    <cellStyle name="쉼표 [0] 4 4 2 3 2 5" xfId="23614" xr:uid="{00000000-0005-0000-0000-00002B660000}"/>
    <cellStyle name="쉼표 [0] 4 4 2 3 2 5 2" xfId="23615" xr:uid="{00000000-0005-0000-0000-00002C660000}"/>
    <cellStyle name="쉼표 [0] 4 4 2 3 2 6" xfId="23616" xr:uid="{00000000-0005-0000-0000-00002D660000}"/>
    <cellStyle name="쉼표 [0] 4 4 2 3 2 7" xfId="23617" xr:uid="{00000000-0005-0000-0000-00002E660000}"/>
    <cellStyle name="쉼표 [0] 4 4 2 3 2 8" xfId="40181" xr:uid="{00000000-0005-0000-0000-00002F660000}"/>
    <cellStyle name="쉼표 [0] 4 4 2 3 3" xfId="23618" xr:uid="{00000000-0005-0000-0000-000030660000}"/>
    <cellStyle name="쉼표 [0] 4 4 2 3 3 2" xfId="23619" xr:uid="{00000000-0005-0000-0000-000031660000}"/>
    <cellStyle name="쉼표 [0] 4 4 2 3 3 2 2" xfId="23620" xr:uid="{00000000-0005-0000-0000-000032660000}"/>
    <cellStyle name="쉼표 [0] 4 4 2 3 3 2 2 2" xfId="23621" xr:uid="{00000000-0005-0000-0000-000033660000}"/>
    <cellStyle name="쉼표 [0] 4 4 2 3 3 2 3" xfId="23622" xr:uid="{00000000-0005-0000-0000-000034660000}"/>
    <cellStyle name="쉼표 [0] 4 4 2 3 3 2 4" xfId="40182" xr:uid="{00000000-0005-0000-0000-000035660000}"/>
    <cellStyle name="쉼표 [0] 4 4 2 3 3 3" xfId="23623" xr:uid="{00000000-0005-0000-0000-000036660000}"/>
    <cellStyle name="쉼표 [0] 4 4 2 3 3 3 2" xfId="23624" xr:uid="{00000000-0005-0000-0000-000037660000}"/>
    <cellStyle name="쉼표 [0] 4 4 2 3 3 3 2 2" xfId="23625" xr:uid="{00000000-0005-0000-0000-000038660000}"/>
    <cellStyle name="쉼표 [0] 4 4 2 3 3 3 3" xfId="23626" xr:uid="{00000000-0005-0000-0000-000039660000}"/>
    <cellStyle name="쉼표 [0] 4 4 2 3 3 4" xfId="23627" xr:uid="{00000000-0005-0000-0000-00003A660000}"/>
    <cellStyle name="쉼표 [0] 4 4 2 3 3 4 2" xfId="23628" xr:uid="{00000000-0005-0000-0000-00003B660000}"/>
    <cellStyle name="쉼표 [0] 4 4 2 3 3 5" xfId="23629" xr:uid="{00000000-0005-0000-0000-00003C660000}"/>
    <cellStyle name="쉼표 [0] 4 4 2 3 3 6" xfId="40183" xr:uid="{00000000-0005-0000-0000-00003D660000}"/>
    <cellStyle name="쉼표 [0] 4 4 2 3 4" xfId="23630" xr:uid="{00000000-0005-0000-0000-00003E660000}"/>
    <cellStyle name="쉼표 [0] 4 4 2 3 4 2" xfId="23631" xr:uid="{00000000-0005-0000-0000-00003F660000}"/>
    <cellStyle name="쉼표 [0] 4 4 2 3 4 2 2" xfId="23632" xr:uid="{00000000-0005-0000-0000-000040660000}"/>
    <cellStyle name="쉼표 [0] 4 4 2 3 4 2 2 2" xfId="23633" xr:uid="{00000000-0005-0000-0000-000041660000}"/>
    <cellStyle name="쉼표 [0] 4 4 2 3 4 2 3" xfId="23634" xr:uid="{00000000-0005-0000-0000-000042660000}"/>
    <cellStyle name="쉼표 [0] 4 4 2 3 4 3" xfId="23635" xr:uid="{00000000-0005-0000-0000-000043660000}"/>
    <cellStyle name="쉼표 [0] 4 4 2 3 4 3 2" xfId="23636" xr:uid="{00000000-0005-0000-0000-000044660000}"/>
    <cellStyle name="쉼표 [0] 4 4 2 3 4 3 2 2" xfId="23637" xr:uid="{00000000-0005-0000-0000-000045660000}"/>
    <cellStyle name="쉼표 [0] 4 4 2 3 4 3 3" xfId="23638" xr:uid="{00000000-0005-0000-0000-000046660000}"/>
    <cellStyle name="쉼표 [0] 4 4 2 3 4 4" xfId="23639" xr:uid="{00000000-0005-0000-0000-000047660000}"/>
    <cellStyle name="쉼표 [0] 4 4 2 3 4 4 2" xfId="23640" xr:uid="{00000000-0005-0000-0000-000048660000}"/>
    <cellStyle name="쉼표 [0] 4 4 2 3 4 5" xfId="23641" xr:uid="{00000000-0005-0000-0000-000049660000}"/>
    <cellStyle name="쉼표 [0] 4 4 2 3 4 6" xfId="40184" xr:uid="{00000000-0005-0000-0000-00004A660000}"/>
    <cellStyle name="쉼표 [0] 4 4 2 3 5" xfId="23642" xr:uid="{00000000-0005-0000-0000-00004B660000}"/>
    <cellStyle name="쉼표 [0] 4 4 2 3 5 2" xfId="23643" xr:uid="{00000000-0005-0000-0000-00004C660000}"/>
    <cellStyle name="쉼표 [0] 4 4 2 3 5 2 2" xfId="23644" xr:uid="{00000000-0005-0000-0000-00004D660000}"/>
    <cellStyle name="쉼표 [0] 4 4 2 3 5 3" xfId="23645" xr:uid="{00000000-0005-0000-0000-00004E660000}"/>
    <cellStyle name="쉼표 [0] 4 4 2 3 6" xfId="23646" xr:uid="{00000000-0005-0000-0000-00004F660000}"/>
    <cellStyle name="쉼표 [0] 4 4 2 3 6 2" xfId="23647" xr:uid="{00000000-0005-0000-0000-000050660000}"/>
    <cellStyle name="쉼표 [0] 4 4 2 3 6 2 2" xfId="23648" xr:uid="{00000000-0005-0000-0000-000051660000}"/>
    <cellStyle name="쉼표 [0] 4 4 2 3 6 3" xfId="23649" xr:uid="{00000000-0005-0000-0000-000052660000}"/>
    <cellStyle name="쉼표 [0] 4 4 2 3 7" xfId="23650" xr:uid="{00000000-0005-0000-0000-000053660000}"/>
    <cellStyle name="쉼표 [0] 4 4 2 3 7 2" xfId="23651" xr:uid="{00000000-0005-0000-0000-000054660000}"/>
    <cellStyle name="쉼표 [0] 4 4 2 3 8" xfId="23652" xr:uid="{00000000-0005-0000-0000-000055660000}"/>
    <cellStyle name="쉼표 [0] 4 4 2 3 9" xfId="23653" xr:uid="{00000000-0005-0000-0000-000056660000}"/>
    <cellStyle name="쉼표 [0] 4 4 2 4" xfId="23654" xr:uid="{00000000-0005-0000-0000-000057660000}"/>
    <cellStyle name="쉼표 [0] 4 4 2 4 2" xfId="23655" xr:uid="{00000000-0005-0000-0000-000058660000}"/>
    <cellStyle name="쉼표 [0] 4 4 2 4 2 2" xfId="23656" xr:uid="{00000000-0005-0000-0000-000059660000}"/>
    <cellStyle name="쉼표 [0] 4 4 2 4 2 2 2" xfId="23657" xr:uid="{00000000-0005-0000-0000-00005A660000}"/>
    <cellStyle name="쉼표 [0] 4 4 2 4 2 2 2 2" xfId="23658" xr:uid="{00000000-0005-0000-0000-00005B660000}"/>
    <cellStyle name="쉼표 [0] 4 4 2 4 2 2 3" xfId="23659" xr:uid="{00000000-0005-0000-0000-00005C660000}"/>
    <cellStyle name="쉼표 [0] 4 4 2 4 2 3" xfId="23660" xr:uid="{00000000-0005-0000-0000-00005D660000}"/>
    <cellStyle name="쉼표 [0] 4 4 2 4 2 3 2" xfId="23661" xr:uid="{00000000-0005-0000-0000-00005E660000}"/>
    <cellStyle name="쉼표 [0] 4 4 2 4 2 3 2 2" xfId="23662" xr:uid="{00000000-0005-0000-0000-00005F660000}"/>
    <cellStyle name="쉼표 [0] 4 4 2 4 2 3 3" xfId="23663" xr:uid="{00000000-0005-0000-0000-000060660000}"/>
    <cellStyle name="쉼표 [0] 4 4 2 4 2 4" xfId="23664" xr:uid="{00000000-0005-0000-0000-000061660000}"/>
    <cellStyle name="쉼표 [0] 4 4 2 4 2 4 2" xfId="23665" xr:uid="{00000000-0005-0000-0000-000062660000}"/>
    <cellStyle name="쉼표 [0] 4 4 2 4 2 5" xfId="23666" xr:uid="{00000000-0005-0000-0000-000063660000}"/>
    <cellStyle name="쉼표 [0] 4 4 2 4 2 6" xfId="40185" xr:uid="{00000000-0005-0000-0000-000064660000}"/>
    <cellStyle name="쉼표 [0] 4 4 2 4 3" xfId="23667" xr:uid="{00000000-0005-0000-0000-000065660000}"/>
    <cellStyle name="쉼표 [0] 4 4 2 4 3 2" xfId="23668" xr:uid="{00000000-0005-0000-0000-000066660000}"/>
    <cellStyle name="쉼표 [0] 4 4 2 4 3 2 2" xfId="23669" xr:uid="{00000000-0005-0000-0000-000067660000}"/>
    <cellStyle name="쉼표 [0] 4 4 2 4 3 3" xfId="23670" xr:uid="{00000000-0005-0000-0000-000068660000}"/>
    <cellStyle name="쉼표 [0] 4 4 2 4 4" xfId="23671" xr:uid="{00000000-0005-0000-0000-000069660000}"/>
    <cellStyle name="쉼표 [0] 4 4 2 4 4 2" xfId="23672" xr:uid="{00000000-0005-0000-0000-00006A660000}"/>
    <cellStyle name="쉼표 [0] 4 4 2 4 4 2 2" xfId="23673" xr:uid="{00000000-0005-0000-0000-00006B660000}"/>
    <cellStyle name="쉼표 [0] 4 4 2 4 4 3" xfId="23674" xr:uid="{00000000-0005-0000-0000-00006C660000}"/>
    <cellStyle name="쉼표 [0] 4 4 2 4 5" xfId="23675" xr:uid="{00000000-0005-0000-0000-00006D660000}"/>
    <cellStyle name="쉼표 [0] 4 4 2 4 5 2" xfId="23676" xr:uid="{00000000-0005-0000-0000-00006E660000}"/>
    <cellStyle name="쉼표 [0] 4 4 2 4 6" xfId="23677" xr:uid="{00000000-0005-0000-0000-00006F660000}"/>
    <cellStyle name="쉼표 [0] 4 4 2 4 7" xfId="23678" xr:uid="{00000000-0005-0000-0000-000070660000}"/>
    <cellStyle name="쉼표 [0] 4 4 2 4 8" xfId="40186" xr:uid="{00000000-0005-0000-0000-000071660000}"/>
    <cellStyle name="쉼표 [0] 4 4 2 5" xfId="23679" xr:uid="{00000000-0005-0000-0000-000072660000}"/>
    <cellStyle name="쉼표 [0] 4 4 2 5 2" xfId="23680" xr:uid="{00000000-0005-0000-0000-000073660000}"/>
    <cellStyle name="쉼표 [0] 4 4 2 5 2 2" xfId="23681" xr:uid="{00000000-0005-0000-0000-000074660000}"/>
    <cellStyle name="쉼표 [0] 4 4 2 5 2 2 2" xfId="23682" xr:uid="{00000000-0005-0000-0000-000075660000}"/>
    <cellStyle name="쉼표 [0] 4 4 2 5 2 3" xfId="23683" xr:uid="{00000000-0005-0000-0000-000076660000}"/>
    <cellStyle name="쉼표 [0] 4 4 2 5 2 4" xfId="40187" xr:uid="{00000000-0005-0000-0000-000077660000}"/>
    <cellStyle name="쉼표 [0] 4 4 2 5 3" xfId="23684" xr:uid="{00000000-0005-0000-0000-000078660000}"/>
    <cellStyle name="쉼표 [0] 4 4 2 5 3 2" xfId="23685" xr:uid="{00000000-0005-0000-0000-000079660000}"/>
    <cellStyle name="쉼표 [0] 4 4 2 5 3 2 2" xfId="23686" xr:uid="{00000000-0005-0000-0000-00007A660000}"/>
    <cellStyle name="쉼표 [0] 4 4 2 5 3 3" xfId="23687" xr:uid="{00000000-0005-0000-0000-00007B660000}"/>
    <cellStyle name="쉼표 [0] 4 4 2 5 4" xfId="23688" xr:uid="{00000000-0005-0000-0000-00007C660000}"/>
    <cellStyle name="쉼표 [0] 4 4 2 5 4 2" xfId="23689" xr:uid="{00000000-0005-0000-0000-00007D660000}"/>
    <cellStyle name="쉼표 [0] 4 4 2 5 5" xfId="23690" xr:uid="{00000000-0005-0000-0000-00007E660000}"/>
    <cellStyle name="쉼표 [0] 4 4 2 5 6" xfId="23691" xr:uid="{00000000-0005-0000-0000-00007F660000}"/>
    <cellStyle name="쉼표 [0] 4 4 2 5 7" xfId="40188" xr:uid="{00000000-0005-0000-0000-000080660000}"/>
    <cellStyle name="쉼표 [0] 4 4 2 6" xfId="23692" xr:uid="{00000000-0005-0000-0000-000081660000}"/>
    <cellStyle name="쉼표 [0] 4 4 2 6 2" xfId="23693" xr:uid="{00000000-0005-0000-0000-000082660000}"/>
    <cellStyle name="쉼표 [0] 4 4 2 6 2 2" xfId="23694" xr:uid="{00000000-0005-0000-0000-000083660000}"/>
    <cellStyle name="쉼표 [0] 4 4 2 6 2 2 2" xfId="23695" xr:uid="{00000000-0005-0000-0000-000084660000}"/>
    <cellStyle name="쉼표 [0] 4 4 2 6 2 3" xfId="23696" xr:uid="{00000000-0005-0000-0000-000085660000}"/>
    <cellStyle name="쉼표 [0] 4 4 2 6 3" xfId="23697" xr:uid="{00000000-0005-0000-0000-000086660000}"/>
    <cellStyle name="쉼표 [0] 4 4 2 6 3 2" xfId="23698" xr:uid="{00000000-0005-0000-0000-000087660000}"/>
    <cellStyle name="쉼표 [0] 4 4 2 6 3 2 2" xfId="23699" xr:uid="{00000000-0005-0000-0000-000088660000}"/>
    <cellStyle name="쉼표 [0] 4 4 2 6 3 3" xfId="23700" xr:uid="{00000000-0005-0000-0000-000089660000}"/>
    <cellStyle name="쉼표 [0] 4 4 2 6 4" xfId="23701" xr:uid="{00000000-0005-0000-0000-00008A660000}"/>
    <cellStyle name="쉼표 [0] 4 4 2 6 4 2" xfId="23702" xr:uid="{00000000-0005-0000-0000-00008B660000}"/>
    <cellStyle name="쉼표 [0] 4 4 2 6 5" xfId="23703" xr:uid="{00000000-0005-0000-0000-00008C660000}"/>
    <cellStyle name="쉼표 [0] 4 4 2 6 6" xfId="40189" xr:uid="{00000000-0005-0000-0000-00008D660000}"/>
    <cellStyle name="쉼표 [0] 4 4 2 7" xfId="23704" xr:uid="{00000000-0005-0000-0000-00008E660000}"/>
    <cellStyle name="쉼표 [0] 4 4 2 7 2" xfId="23705" xr:uid="{00000000-0005-0000-0000-00008F660000}"/>
    <cellStyle name="쉼표 [0] 4 4 2 7 2 2" xfId="23706" xr:uid="{00000000-0005-0000-0000-000090660000}"/>
    <cellStyle name="쉼표 [0] 4 4 2 7 3" xfId="23707" xr:uid="{00000000-0005-0000-0000-000091660000}"/>
    <cellStyle name="쉼표 [0] 4 4 2 8" xfId="23708" xr:uid="{00000000-0005-0000-0000-000092660000}"/>
    <cellStyle name="쉼표 [0] 4 4 2 8 2" xfId="23709" xr:uid="{00000000-0005-0000-0000-000093660000}"/>
    <cellStyle name="쉼표 [0] 4 4 2 8 2 2" xfId="23710" xr:uid="{00000000-0005-0000-0000-000094660000}"/>
    <cellStyle name="쉼표 [0] 4 4 2 8 3" xfId="23711" xr:uid="{00000000-0005-0000-0000-000095660000}"/>
    <cellStyle name="쉼표 [0] 4 4 2 9" xfId="23712" xr:uid="{00000000-0005-0000-0000-000096660000}"/>
    <cellStyle name="쉼표 [0] 4 4 2 9 2" xfId="23713" xr:uid="{00000000-0005-0000-0000-000097660000}"/>
    <cellStyle name="쉼표 [0] 4 4 3" xfId="23714" xr:uid="{00000000-0005-0000-0000-000098660000}"/>
    <cellStyle name="쉼표 [0] 4 4 3 10" xfId="23715" xr:uid="{00000000-0005-0000-0000-000099660000}"/>
    <cellStyle name="쉼표 [0] 4 4 3 11" xfId="23716" xr:uid="{00000000-0005-0000-0000-00009A660000}"/>
    <cellStyle name="쉼표 [0] 4 4 3 12" xfId="40190" xr:uid="{00000000-0005-0000-0000-00009B660000}"/>
    <cellStyle name="쉼표 [0] 4 4 3 2" xfId="23717" xr:uid="{00000000-0005-0000-0000-00009C660000}"/>
    <cellStyle name="쉼표 [0] 4 4 3 2 10" xfId="40191" xr:uid="{00000000-0005-0000-0000-00009D660000}"/>
    <cellStyle name="쉼표 [0] 4 4 3 2 2" xfId="23718" xr:uid="{00000000-0005-0000-0000-00009E660000}"/>
    <cellStyle name="쉼표 [0] 4 4 3 2 2 2" xfId="23719" xr:uid="{00000000-0005-0000-0000-00009F660000}"/>
    <cellStyle name="쉼표 [0] 4 4 3 2 2 2 2" xfId="23720" xr:uid="{00000000-0005-0000-0000-0000A0660000}"/>
    <cellStyle name="쉼표 [0] 4 4 3 2 2 2 2 2" xfId="23721" xr:uid="{00000000-0005-0000-0000-0000A1660000}"/>
    <cellStyle name="쉼표 [0] 4 4 3 2 2 2 2 2 2" xfId="23722" xr:uid="{00000000-0005-0000-0000-0000A2660000}"/>
    <cellStyle name="쉼표 [0] 4 4 3 2 2 2 2 3" xfId="23723" xr:uid="{00000000-0005-0000-0000-0000A3660000}"/>
    <cellStyle name="쉼표 [0] 4 4 3 2 2 2 3" xfId="23724" xr:uid="{00000000-0005-0000-0000-0000A4660000}"/>
    <cellStyle name="쉼표 [0] 4 4 3 2 2 2 3 2" xfId="23725" xr:uid="{00000000-0005-0000-0000-0000A5660000}"/>
    <cellStyle name="쉼표 [0] 4 4 3 2 2 2 3 2 2" xfId="23726" xr:uid="{00000000-0005-0000-0000-0000A6660000}"/>
    <cellStyle name="쉼표 [0] 4 4 3 2 2 2 3 3" xfId="23727" xr:uid="{00000000-0005-0000-0000-0000A7660000}"/>
    <cellStyle name="쉼표 [0] 4 4 3 2 2 2 4" xfId="23728" xr:uid="{00000000-0005-0000-0000-0000A8660000}"/>
    <cellStyle name="쉼표 [0] 4 4 3 2 2 2 4 2" xfId="23729" xr:uid="{00000000-0005-0000-0000-0000A9660000}"/>
    <cellStyle name="쉼표 [0] 4 4 3 2 2 2 5" xfId="23730" xr:uid="{00000000-0005-0000-0000-0000AA660000}"/>
    <cellStyle name="쉼표 [0] 4 4 3 2 2 2 6" xfId="40192" xr:uid="{00000000-0005-0000-0000-0000AB660000}"/>
    <cellStyle name="쉼표 [0] 4 4 3 2 2 3" xfId="23731" xr:uid="{00000000-0005-0000-0000-0000AC660000}"/>
    <cellStyle name="쉼표 [0] 4 4 3 2 2 3 2" xfId="23732" xr:uid="{00000000-0005-0000-0000-0000AD660000}"/>
    <cellStyle name="쉼표 [0] 4 4 3 2 2 3 2 2" xfId="23733" xr:uid="{00000000-0005-0000-0000-0000AE660000}"/>
    <cellStyle name="쉼표 [0] 4 4 3 2 2 3 3" xfId="23734" xr:uid="{00000000-0005-0000-0000-0000AF660000}"/>
    <cellStyle name="쉼표 [0] 4 4 3 2 2 4" xfId="23735" xr:uid="{00000000-0005-0000-0000-0000B0660000}"/>
    <cellStyle name="쉼표 [0] 4 4 3 2 2 4 2" xfId="23736" xr:uid="{00000000-0005-0000-0000-0000B1660000}"/>
    <cellStyle name="쉼표 [0] 4 4 3 2 2 4 2 2" xfId="23737" xr:uid="{00000000-0005-0000-0000-0000B2660000}"/>
    <cellStyle name="쉼표 [0] 4 4 3 2 2 4 3" xfId="23738" xr:uid="{00000000-0005-0000-0000-0000B3660000}"/>
    <cellStyle name="쉼표 [0] 4 4 3 2 2 5" xfId="23739" xr:uid="{00000000-0005-0000-0000-0000B4660000}"/>
    <cellStyle name="쉼표 [0] 4 4 3 2 2 5 2" xfId="23740" xr:uid="{00000000-0005-0000-0000-0000B5660000}"/>
    <cellStyle name="쉼표 [0] 4 4 3 2 2 6" xfId="23741" xr:uid="{00000000-0005-0000-0000-0000B6660000}"/>
    <cellStyle name="쉼표 [0] 4 4 3 2 2 7" xfId="23742" xr:uid="{00000000-0005-0000-0000-0000B7660000}"/>
    <cellStyle name="쉼표 [0] 4 4 3 2 2 8" xfId="40193" xr:uid="{00000000-0005-0000-0000-0000B8660000}"/>
    <cellStyle name="쉼표 [0] 4 4 3 2 3" xfId="23743" xr:uid="{00000000-0005-0000-0000-0000B9660000}"/>
    <cellStyle name="쉼표 [0] 4 4 3 2 3 2" xfId="23744" xr:uid="{00000000-0005-0000-0000-0000BA660000}"/>
    <cellStyle name="쉼표 [0] 4 4 3 2 3 2 2" xfId="23745" xr:uid="{00000000-0005-0000-0000-0000BB660000}"/>
    <cellStyle name="쉼표 [0] 4 4 3 2 3 2 2 2" xfId="23746" xr:uid="{00000000-0005-0000-0000-0000BC660000}"/>
    <cellStyle name="쉼표 [0] 4 4 3 2 3 2 3" xfId="23747" xr:uid="{00000000-0005-0000-0000-0000BD660000}"/>
    <cellStyle name="쉼표 [0] 4 4 3 2 3 2 4" xfId="40194" xr:uid="{00000000-0005-0000-0000-0000BE660000}"/>
    <cellStyle name="쉼표 [0] 4 4 3 2 3 3" xfId="23748" xr:uid="{00000000-0005-0000-0000-0000BF660000}"/>
    <cellStyle name="쉼표 [0] 4 4 3 2 3 3 2" xfId="23749" xr:uid="{00000000-0005-0000-0000-0000C0660000}"/>
    <cellStyle name="쉼표 [0] 4 4 3 2 3 3 2 2" xfId="23750" xr:uid="{00000000-0005-0000-0000-0000C1660000}"/>
    <cellStyle name="쉼표 [0] 4 4 3 2 3 3 3" xfId="23751" xr:uid="{00000000-0005-0000-0000-0000C2660000}"/>
    <cellStyle name="쉼표 [0] 4 4 3 2 3 4" xfId="23752" xr:uid="{00000000-0005-0000-0000-0000C3660000}"/>
    <cellStyle name="쉼표 [0] 4 4 3 2 3 4 2" xfId="23753" xr:uid="{00000000-0005-0000-0000-0000C4660000}"/>
    <cellStyle name="쉼표 [0] 4 4 3 2 3 5" xfId="23754" xr:uid="{00000000-0005-0000-0000-0000C5660000}"/>
    <cellStyle name="쉼표 [0] 4 4 3 2 3 6" xfId="40195" xr:uid="{00000000-0005-0000-0000-0000C6660000}"/>
    <cellStyle name="쉼표 [0] 4 4 3 2 4" xfId="23755" xr:uid="{00000000-0005-0000-0000-0000C7660000}"/>
    <cellStyle name="쉼표 [0] 4 4 3 2 4 2" xfId="23756" xr:uid="{00000000-0005-0000-0000-0000C8660000}"/>
    <cellStyle name="쉼표 [0] 4 4 3 2 4 2 2" xfId="23757" xr:uid="{00000000-0005-0000-0000-0000C9660000}"/>
    <cellStyle name="쉼표 [0] 4 4 3 2 4 2 2 2" xfId="23758" xr:uid="{00000000-0005-0000-0000-0000CA660000}"/>
    <cellStyle name="쉼표 [0] 4 4 3 2 4 2 3" xfId="23759" xr:uid="{00000000-0005-0000-0000-0000CB660000}"/>
    <cellStyle name="쉼표 [0] 4 4 3 2 4 3" xfId="23760" xr:uid="{00000000-0005-0000-0000-0000CC660000}"/>
    <cellStyle name="쉼표 [0] 4 4 3 2 4 3 2" xfId="23761" xr:uid="{00000000-0005-0000-0000-0000CD660000}"/>
    <cellStyle name="쉼표 [0] 4 4 3 2 4 3 2 2" xfId="23762" xr:uid="{00000000-0005-0000-0000-0000CE660000}"/>
    <cellStyle name="쉼표 [0] 4 4 3 2 4 3 3" xfId="23763" xr:uid="{00000000-0005-0000-0000-0000CF660000}"/>
    <cellStyle name="쉼표 [0] 4 4 3 2 4 4" xfId="23764" xr:uid="{00000000-0005-0000-0000-0000D0660000}"/>
    <cellStyle name="쉼표 [0] 4 4 3 2 4 4 2" xfId="23765" xr:uid="{00000000-0005-0000-0000-0000D1660000}"/>
    <cellStyle name="쉼표 [0] 4 4 3 2 4 5" xfId="23766" xr:uid="{00000000-0005-0000-0000-0000D2660000}"/>
    <cellStyle name="쉼표 [0] 4 4 3 2 4 6" xfId="40196" xr:uid="{00000000-0005-0000-0000-0000D3660000}"/>
    <cellStyle name="쉼표 [0] 4 4 3 2 5" xfId="23767" xr:uid="{00000000-0005-0000-0000-0000D4660000}"/>
    <cellStyle name="쉼표 [0] 4 4 3 2 5 2" xfId="23768" xr:uid="{00000000-0005-0000-0000-0000D5660000}"/>
    <cellStyle name="쉼표 [0] 4 4 3 2 5 2 2" xfId="23769" xr:uid="{00000000-0005-0000-0000-0000D6660000}"/>
    <cellStyle name="쉼표 [0] 4 4 3 2 5 3" xfId="23770" xr:uid="{00000000-0005-0000-0000-0000D7660000}"/>
    <cellStyle name="쉼표 [0] 4 4 3 2 6" xfId="23771" xr:uid="{00000000-0005-0000-0000-0000D8660000}"/>
    <cellStyle name="쉼표 [0] 4 4 3 2 6 2" xfId="23772" xr:uid="{00000000-0005-0000-0000-0000D9660000}"/>
    <cellStyle name="쉼표 [0] 4 4 3 2 6 2 2" xfId="23773" xr:uid="{00000000-0005-0000-0000-0000DA660000}"/>
    <cellStyle name="쉼표 [0] 4 4 3 2 6 3" xfId="23774" xr:uid="{00000000-0005-0000-0000-0000DB660000}"/>
    <cellStyle name="쉼표 [0] 4 4 3 2 7" xfId="23775" xr:uid="{00000000-0005-0000-0000-0000DC660000}"/>
    <cellStyle name="쉼표 [0] 4 4 3 2 7 2" xfId="23776" xr:uid="{00000000-0005-0000-0000-0000DD660000}"/>
    <cellStyle name="쉼표 [0] 4 4 3 2 8" xfId="23777" xr:uid="{00000000-0005-0000-0000-0000DE660000}"/>
    <cellStyle name="쉼표 [0] 4 4 3 2 9" xfId="23778" xr:uid="{00000000-0005-0000-0000-0000DF660000}"/>
    <cellStyle name="쉼표 [0] 4 4 3 3" xfId="23779" xr:uid="{00000000-0005-0000-0000-0000E0660000}"/>
    <cellStyle name="쉼표 [0] 4 4 3 3 10" xfId="40197" xr:uid="{00000000-0005-0000-0000-0000E1660000}"/>
    <cellStyle name="쉼표 [0] 4 4 3 3 2" xfId="23780" xr:uid="{00000000-0005-0000-0000-0000E2660000}"/>
    <cellStyle name="쉼표 [0] 4 4 3 3 2 2" xfId="23781" xr:uid="{00000000-0005-0000-0000-0000E3660000}"/>
    <cellStyle name="쉼표 [0] 4 4 3 3 2 2 2" xfId="23782" xr:uid="{00000000-0005-0000-0000-0000E4660000}"/>
    <cellStyle name="쉼표 [0] 4 4 3 3 2 2 2 2" xfId="23783" xr:uid="{00000000-0005-0000-0000-0000E5660000}"/>
    <cellStyle name="쉼표 [0] 4 4 3 3 2 2 2 2 2" xfId="23784" xr:uid="{00000000-0005-0000-0000-0000E6660000}"/>
    <cellStyle name="쉼표 [0] 4 4 3 3 2 2 2 3" xfId="23785" xr:uid="{00000000-0005-0000-0000-0000E7660000}"/>
    <cellStyle name="쉼표 [0] 4 4 3 3 2 2 3" xfId="23786" xr:uid="{00000000-0005-0000-0000-0000E8660000}"/>
    <cellStyle name="쉼표 [0] 4 4 3 3 2 2 3 2" xfId="23787" xr:uid="{00000000-0005-0000-0000-0000E9660000}"/>
    <cellStyle name="쉼표 [0] 4 4 3 3 2 2 3 2 2" xfId="23788" xr:uid="{00000000-0005-0000-0000-0000EA660000}"/>
    <cellStyle name="쉼표 [0] 4 4 3 3 2 2 3 3" xfId="23789" xr:uid="{00000000-0005-0000-0000-0000EB660000}"/>
    <cellStyle name="쉼표 [0] 4 4 3 3 2 2 4" xfId="23790" xr:uid="{00000000-0005-0000-0000-0000EC660000}"/>
    <cellStyle name="쉼표 [0] 4 4 3 3 2 2 4 2" xfId="23791" xr:uid="{00000000-0005-0000-0000-0000ED660000}"/>
    <cellStyle name="쉼표 [0] 4 4 3 3 2 2 5" xfId="23792" xr:uid="{00000000-0005-0000-0000-0000EE660000}"/>
    <cellStyle name="쉼표 [0] 4 4 3 3 2 3" xfId="23793" xr:uid="{00000000-0005-0000-0000-0000EF660000}"/>
    <cellStyle name="쉼표 [0] 4 4 3 3 2 3 2" xfId="23794" xr:uid="{00000000-0005-0000-0000-0000F0660000}"/>
    <cellStyle name="쉼표 [0] 4 4 3 3 2 3 2 2" xfId="23795" xr:uid="{00000000-0005-0000-0000-0000F1660000}"/>
    <cellStyle name="쉼표 [0] 4 4 3 3 2 3 3" xfId="23796" xr:uid="{00000000-0005-0000-0000-0000F2660000}"/>
    <cellStyle name="쉼표 [0] 4 4 3 3 2 4" xfId="23797" xr:uid="{00000000-0005-0000-0000-0000F3660000}"/>
    <cellStyle name="쉼표 [0] 4 4 3 3 2 4 2" xfId="23798" xr:uid="{00000000-0005-0000-0000-0000F4660000}"/>
    <cellStyle name="쉼표 [0] 4 4 3 3 2 4 2 2" xfId="23799" xr:uid="{00000000-0005-0000-0000-0000F5660000}"/>
    <cellStyle name="쉼표 [0] 4 4 3 3 2 4 3" xfId="23800" xr:uid="{00000000-0005-0000-0000-0000F6660000}"/>
    <cellStyle name="쉼표 [0] 4 4 3 3 2 5" xfId="23801" xr:uid="{00000000-0005-0000-0000-0000F7660000}"/>
    <cellStyle name="쉼표 [0] 4 4 3 3 2 5 2" xfId="23802" xr:uid="{00000000-0005-0000-0000-0000F8660000}"/>
    <cellStyle name="쉼표 [0] 4 4 3 3 2 6" xfId="23803" xr:uid="{00000000-0005-0000-0000-0000F9660000}"/>
    <cellStyle name="쉼표 [0] 4 4 3 3 2 7" xfId="40198" xr:uid="{00000000-0005-0000-0000-0000FA660000}"/>
    <cellStyle name="쉼표 [0] 4 4 3 3 3" xfId="23804" xr:uid="{00000000-0005-0000-0000-0000FB660000}"/>
    <cellStyle name="쉼표 [0] 4 4 3 3 3 2" xfId="23805" xr:uid="{00000000-0005-0000-0000-0000FC660000}"/>
    <cellStyle name="쉼표 [0] 4 4 3 3 3 2 2" xfId="23806" xr:uid="{00000000-0005-0000-0000-0000FD660000}"/>
    <cellStyle name="쉼표 [0] 4 4 3 3 3 2 2 2" xfId="23807" xr:uid="{00000000-0005-0000-0000-0000FE660000}"/>
    <cellStyle name="쉼표 [0] 4 4 3 3 3 2 3" xfId="23808" xr:uid="{00000000-0005-0000-0000-0000FF660000}"/>
    <cellStyle name="쉼표 [0] 4 4 3 3 3 3" xfId="23809" xr:uid="{00000000-0005-0000-0000-000000670000}"/>
    <cellStyle name="쉼표 [0] 4 4 3 3 3 3 2" xfId="23810" xr:uid="{00000000-0005-0000-0000-000001670000}"/>
    <cellStyle name="쉼표 [0] 4 4 3 3 3 3 2 2" xfId="23811" xr:uid="{00000000-0005-0000-0000-000002670000}"/>
    <cellStyle name="쉼표 [0] 4 4 3 3 3 3 3" xfId="23812" xr:uid="{00000000-0005-0000-0000-000003670000}"/>
    <cellStyle name="쉼표 [0] 4 4 3 3 3 4" xfId="23813" xr:uid="{00000000-0005-0000-0000-000004670000}"/>
    <cellStyle name="쉼표 [0] 4 4 3 3 3 4 2" xfId="23814" xr:uid="{00000000-0005-0000-0000-000005670000}"/>
    <cellStyle name="쉼표 [0] 4 4 3 3 3 5" xfId="23815" xr:uid="{00000000-0005-0000-0000-000006670000}"/>
    <cellStyle name="쉼표 [0] 4 4 3 3 4" xfId="23816" xr:uid="{00000000-0005-0000-0000-000007670000}"/>
    <cellStyle name="쉼표 [0] 4 4 3 3 4 2" xfId="23817" xr:uid="{00000000-0005-0000-0000-000008670000}"/>
    <cellStyle name="쉼표 [0] 4 4 3 3 4 2 2" xfId="23818" xr:uid="{00000000-0005-0000-0000-000009670000}"/>
    <cellStyle name="쉼표 [0] 4 4 3 3 4 2 2 2" xfId="23819" xr:uid="{00000000-0005-0000-0000-00000A670000}"/>
    <cellStyle name="쉼표 [0] 4 4 3 3 4 2 3" xfId="23820" xr:uid="{00000000-0005-0000-0000-00000B670000}"/>
    <cellStyle name="쉼표 [0] 4 4 3 3 4 3" xfId="23821" xr:uid="{00000000-0005-0000-0000-00000C670000}"/>
    <cellStyle name="쉼표 [0] 4 4 3 3 4 3 2" xfId="23822" xr:uid="{00000000-0005-0000-0000-00000D670000}"/>
    <cellStyle name="쉼표 [0] 4 4 3 3 4 3 2 2" xfId="23823" xr:uid="{00000000-0005-0000-0000-00000E670000}"/>
    <cellStyle name="쉼표 [0] 4 4 3 3 4 3 3" xfId="23824" xr:uid="{00000000-0005-0000-0000-00000F670000}"/>
    <cellStyle name="쉼표 [0] 4 4 3 3 4 4" xfId="23825" xr:uid="{00000000-0005-0000-0000-000010670000}"/>
    <cellStyle name="쉼표 [0] 4 4 3 3 4 4 2" xfId="23826" xr:uid="{00000000-0005-0000-0000-000011670000}"/>
    <cellStyle name="쉼표 [0] 4 4 3 3 4 5" xfId="23827" xr:uid="{00000000-0005-0000-0000-000012670000}"/>
    <cellStyle name="쉼표 [0] 4 4 3 3 5" xfId="23828" xr:uid="{00000000-0005-0000-0000-000013670000}"/>
    <cellStyle name="쉼표 [0] 4 4 3 3 5 2" xfId="23829" xr:uid="{00000000-0005-0000-0000-000014670000}"/>
    <cellStyle name="쉼표 [0] 4 4 3 3 5 2 2" xfId="23830" xr:uid="{00000000-0005-0000-0000-000015670000}"/>
    <cellStyle name="쉼표 [0] 4 4 3 3 5 3" xfId="23831" xr:uid="{00000000-0005-0000-0000-000016670000}"/>
    <cellStyle name="쉼표 [0] 4 4 3 3 6" xfId="23832" xr:uid="{00000000-0005-0000-0000-000017670000}"/>
    <cellStyle name="쉼표 [0] 4 4 3 3 6 2" xfId="23833" xr:uid="{00000000-0005-0000-0000-000018670000}"/>
    <cellStyle name="쉼표 [0] 4 4 3 3 6 2 2" xfId="23834" xr:uid="{00000000-0005-0000-0000-000019670000}"/>
    <cellStyle name="쉼표 [0] 4 4 3 3 6 3" xfId="23835" xr:uid="{00000000-0005-0000-0000-00001A670000}"/>
    <cellStyle name="쉼표 [0] 4 4 3 3 7" xfId="23836" xr:uid="{00000000-0005-0000-0000-00001B670000}"/>
    <cellStyle name="쉼표 [0] 4 4 3 3 7 2" xfId="23837" xr:uid="{00000000-0005-0000-0000-00001C670000}"/>
    <cellStyle name="쉼표 [0] 4 4 3 3 8" xfId="23838" xr:uid="{00000000-0005-0000-0000-00001D670000}"/>
    <cellStyle name="쉼표 [0] 4 4 3 3 9" xfId="23839" xr:uid="{00000000-0005-0000-0000-00001E670000}"/>
    <cellStyle name="쉼표 [0] 4 4 3 4" xfId="23840" xr:uid="{00000000-0005-0000-0000-00001F670000}"/>
    <cellStyle name="쉼표 [0] 4 4 3 4 2" xfId="23841" xr:uid="{00000000-0005-0000-0000-000020670000}"/>
    <cellStyle name="쉼표 [0] 4 4 3 4 2 2" xfId="23842" xr:uid="{00000000-0005-0000-0000-000021670000}"/>
    <cellStyle name="쉼표 [0] 4 4 3 4 2 2 2" xfId="23843" xr:uid="{00000000-0005-0000-0000-000022670000}"/>
    <cellStyle name="쉼표 [0] 4 4 3 4 2 2 2 2" xfId="23844" xr:uid="{00000000-0005-0000-0000-000023670000}"/>
    <cellStyle name="쉼표 [0] 4 4 3 4 2 2 3" xfId="23845" xr:uid="{00000000-0005-0000-0000-000024670000}"/>
    <cellStyle name="쉼표 [0] 4 4 3 4 2 3" xfId="23846" xr:uid="{00000000-0005-0000-0000-000025670000}"/>
    <cellStyle name="쉼표 [0] 4 4 3 4 2 3 2" xfId="23847" xr:uid="{00000000-0005-0000-0000-000026670000}"/>
    <cellStyle name="쉼표 [0] 4 4 3 4 2 3 2 2" xfId="23848" xr:uid="{00000000-0005-0000-0000-000027670000}"/>
    <cellStyle name="쉼표 [0] 4 4 3 4 2 3 3" xfId="23849" xr:uid="{00000000-0005-0000-0000-000028670000}"/>
    <cellStyle name="쉼표 [0] 4 4 3 4 2 4" xfId="23850" xr:uid="{00000000-0005-0000-0000-000029670000}"/>
    <cellStyle name="쉼표 [0] 4 4 3 4 2 4 2" xfId="23851" xr:uid="{00000000-0005-0000-0000-00002A670000}"/>
    <cellStyle name="쉼표 [0] 4 4 3 4 2 5" xfId="23852" xr:uid="{00000000-0005-0000-0000-00002B670000}"/>
    <cellStyle name="쉼표 [0] 4 4 3 4 2 6" xfId="40199" xr:uid="{00000000-0005-0000-0000-00002C670000}"/>
    <cellStyle name="쉼표 [0] 4 4 3 4 3" xfId="23853" xr:uid="{00000000-0005-0000-0000-00002D670000}"/>
    <cellStyle name="쉼표 [0] 4 4 3 4 3 2" xfId="23854" xr:uid="{00000000-0005-0000-0000-00002E670000}"/>
    <cellStyle name="쉼표 [0] 4 4 3 4 3 2 2" xfId="23855" xr:uid="{00000000-0005-0000-0000-00002F670000}"/>
    <cellStyle name="쉼표 [0] 4 4 3 4 3 3" xfId="23856" xr:uid="{00000000-0005-0000-0000-000030670000}"/>
    <cellStyle name="쉼표 [0] 4 4 3 4 4" xfId="23857" xr:uid="{00000000-0005-0000-0000-000031670000}"/>
    <cellStyle name="쉼표 [0] 4 4 3 4 4 2" xfId="23858" xr:uid="{00000000-0005-0000-0000-000032670000}"/>
    <cellStyle name="쉼표 [0] 4 4 3 4 4 2 2" xfId="23859" xr:uid="{00000000-0005-0000-0000-000033670000}"/>
    <cellStyle name="쉼표 [0] 4 4 3 4 4 3" xfId="23860" xr:uid="{00000000-0005-0000-0000-000034670000}"/>
    <cellStyle name="쉼표 [0] 4 4 3 4 5" xfId="23861" xr:uid="{00000000-0005-0000-0000-000035670000}"/>
    <cellStyle name="쉼표 [0] 4 4 3 4 5 2" xfId="23862" xr:uid="{00000000-0005-0000-0000-000036670000}"/>
    <cellStyle name="쉼표 [0] 4 4 3 4 6" xfId="23863" xr:uid="{00000000-0005-0000-0000-000037670000}"/>
    <cellStyle name="쉼표 [0] 4 4 3 4 7" xfId="40200" xr:uid="{00000000-0005-0000-0000-000038670000}"/>
    <cellStyle name="쉼표 [0] 4 4 3 5" xfId="23864" xr:uid="{00000000-0005-0000-0000-000039670000}"/>
    <cellStyle name="쉼표 [0] 4 4 3 5 2" xfId="23865" xr:uid="{00000000-0005-0000-0000-00003A670000}"/>
    <cellStyle name="쉼표 [0] 4 4 3 5 2 2" xfId="23866" xr:uid="{00000000-0005-0000-0000-00003B670000}"/>
    <cellStyle name="쉼표 [0] 4 4 3 5 2 2 2" xfId="23867" xr:uid="{00000000-0005-0000-0000-00003C670000}"/>
    <cellStyle name="쉼표 [0] 4 4 3 5 2 3" xfId="23868" xr:uid="{00000000-0005-0000-0000-00003D670000}"/>
    <cellStyle name="쉼표 [0] 4 4 3 5 3" xfId="23869" xr:uid="{00000000-0005-0000-0000-00003E670000}"/>
    <cellStyle name="쉼표 [0] 4 4 3 5 3 2" xfId="23870" xr:uid="{00000000-0005-0000-0000-00003F670000}"/>
    <cellStyle name="쉼표 [0] 4 4 3 5 3 2 2" xfId="23871" xr:uid="{00000000-0005-0000-0000-000040670000}"/>
    <cellStyle name="쉼표 [0] 4 4 3 5 3 3" xfId="23872" xr:uid="{00000000-0005-0000-0000-000041670000}"/>
    <cellStyle name="쉼표 [0] 4 4 3 5 4" xfId="23873" xr:uid="{00000000-0005-0000-0000-000042670000}"/>
    <cellStyle name="쉼표 [0] 4 4 3 5 4 2" xfId="23874" xr:uid="{00000000-0005-0000-0000-000043670000}"/>
    <cellStyle name="쉼표 [0] 4 4 3 5 5" xfId="23875" xr:uid="{00000000-0005-0000-0000-000044670000}"/>
    <cellStyle name="쉼표 [0] 4 4 3 5 6" xfId="40201" xr:uid="{00000000-0005-0000-0000-000045670000}"/>
    <cellStyle name="쉼표 [0] 4 4 3 6" xfId="23876" xr:uid="{00000000-0005-0000-0000-000046670000}"/>
    <cellStyle name="쉼표 [0] 4 4 3 6 2" xfId="23877" xr:uid="{00000000-0005-0000-0000-000047670000}"/>
    <cellStyle name="쉼표 [0] 4 4 3 6 2 2" xfId="23878" xr:uid="{00000000-0005-0000-0000-000048670000}"/>
    <cellStyle name="쉼표 [0] 4 4 3 6 2 2 2" xfId="23879" xr:uid="{00000000-0005-0000-0000-000049670000}"/>
    <cellStyle name="쉼표 [0] 4 4 3 6 2 3" xfId="23880" xr:uid="{00000000-0005-0000-0000-00004A670000}"/>
    <cellStyle name="쉼표 [0] 4 4 3 6 3" xfId="23881" xr:uid="{00000000-0005-0000-0000-00004B670000}"/>
    <cellStyle name="쉼표 [0] 4 4 3 6 3 2" xfId="23882" xr:uid="{00000000-0005-0000-0000-00004C670000}"/>
    <cellStyle name="쉼표 [0] 4 4 3 6 3 2 2" xfId="23883" xr:uid="{00000000-0005-0000-0000-00004D670000}"/>
    <cellStyle name="쉼표 [0] 4 4 3 6 3 3" xfId="23884" xr:uid="{00000000-0005-0000-0000-00004E670000}"/>
    <cellStyle name="쉼표 [0] 4 4 3 6 4" xfId="23885" xr:uid="{00000000-0005-0000-0000-00004F670000}"/>
    <cellStyle name="쉼표 [0] 4 4 3 6 4 2" xfId="23886" xr:uid="{00000000-0005-0000-0000-000050670000}"/>
    <cellStyle name="쉼표 [0] 4 4 3 6 5" xfId="23887" xr:uid="{00000000-0005-0000-0000-000051670000}"/>
    <cellStyle name="쉼표 [0] 4 4 3 7" xfId="23888" xr:uid="{00000000-0005-0000-0000-000052670000}"/>
    <cellStyle name="쉼표 [0] 4 4 3 7 2" xfId="23889" xr:uid="{00000000-0005-0000-0000-000053670000}"/>
    <cellStyle name="쉼표 [0] 4 4 3 7 2 2" xfId="23890" xr:uid="{00000000-0005-0000-0000-000054670000}"/>
    <cellStyle name="쉼표 [0] 4 4 3 7 3" xfId="23891" xr:uid="{00000000-0005-0000-0000-000055670000}"/>
    <cellStyle name="쉼표 [0] 4 4 3 8" xfId="23892" xr:uid="{00000000-0005-0000-0000-000056670000}"/>
    <cellStyle name="쉼표 [0] 4 4 3 8 2" xfId="23893" xr:uid="{00000000-0005-0000-0000-000057670000}"/>
    <cellStyle name="쉼표 [0] 4 4 3 8 2 2" xfId="23894" xr:uid="{00000000-0005-0000-0000-000058670000}"/>
    <cellStyle name="쉼표 [0] 4 4 3 8 3" xfId="23895" xr:uid="{00000000-0005-0000-0000-000059670000}"/>
    <cellStyle name="쉼표 [0] 4 4 3 9" xfId="23896" xr:uid="{00000000-0005-0000-0000-00005A670000}"/>
    <cellStyle name="쉼표 [0] 4 4 3 9 2" xfId="23897" xr:uid="{00000000-0005-0000-0000-00005B670000}"/>
    <cellStyle name="쉼표 [0] 4 4 4" xfId="23898" xr:uid="{00000000-0005-0000-0000-00005C670000}"/>
    <cellStyle name="쉼표 [0] 4 4 4 10" xfId="40202" xr:uid="{00000000-0005-0000-0000-00005D670000}"/>
    <cellStyle name="쉼표 [0] 4 4 4 2" xfId="23899" xr:uid="{00000000-0005-0000-0000-00005E670000}"/>
    <cellStyle name="쉼표 [0] 4 4 4 2 2" xfId="23900" xr:uid="{00000000-0005-0000-0000-00005F670000}"/>
    <cellStyle name="쉼표 [0] 4 4 4 2 2 2" xfId="23901" xr:uid="{00000000-0005-0000-0000-000060670000}"/>
    <cellStyle name="쉼표 [0] 4 4 4 2 2 2 2" xfId="23902" xr:uid="{00000000-0005-0000-0000-000061670000}"/>
    <cellStyle name="쉼표 [0] 4 4 4 2 2 2 2 2" xfId="23903" xr:uid="{00000000-0005-0000-0000-000062670000}"/>
    <cellStyle name="쉼표 [0] 4 4 4 2 2 2 3" xfId="23904" xr:uid="{00000000-0005-0000-0000-000063670000}"/>
    <cellStyle name="쉼표 [0] 4 4 4 2 2 2 4" xfId="40203" xr:uid="{00000000-0005-0000-0000-000064670000}"/>
    <cellStyle name="쉼표 [0] 4 4 4 2 2 3" xfId="23905" xr:uid="{00000000-0005-0000-0000-000065670000}"/>
    <cellStyle name="쉼표 [0] 4 4 4 2 2 3 2" xfId="23906" xr:uid="{00000000-0005-0000-0000-000066670000}"/>
    <cellStyle name="쉼표 [0] 4 4 4 2 2 3 2 2" xfId="23907" xr:uid="{00000000-0005-0000-0000-000067670000}"/>
    <cellStyle name="쉼표 [0] 4 4 4 2 2 3 3" xfId="23908" xr:uid="{00000000-0005-0000-0000-000068670000}"/>
    <cellStyle name="쉼표 [0] 4 4 4 2 2 4" xfId="23909" xr:uid="{00000000-0005-0000-0000-000069670000}"/>
    <cellStyle name="쉼표 [0] 4 4 4 2 2 4 2" xfId="23910" xr:uid="{00000000-0005-0000-0000-00006A670000}"/>
    <cellStyle name="쉼표 [0] 4 4 4 2 2 5" xfId="23911" xr:uid="{00000000-0005-0000-0000-00006B670000}"/>
    <cellStyle name="쉼표 [0] 4 4 4 2 2 6" xfId="40204" xr:uid="{00000000-0005-0000-0000-00006C670000}"/>
    <cellStyle name="쉼표 [0] 4 4 4 2 3" xfId="23912" xr:uid="{00000000-0005-0000-0000-00006D670000}"/>
    <cellStyle name="쉼표 [0] 4 4 4 2 3 2" xfId="23913" xr:uid="{00000000-0005-0000-0000-00006E670000}"/>
    <cellStyle name="쉼표 [0] 4 4 4 2 3 2 2" xfId="23914" xr:uid="{00000000-0005-0000-0000-00006F670000}"/>
    <cellStyle name="쉼표 [0] 4 4 4 2 3 2 3" xfId="40205" xr:uid="{00000000-0005-0000-0000-000070670000}"/>
    <cellStyle name="쉼표 [0] 4 4 4 2 3 3" xfId="23915" xr:uid="{00000000-0005-0000-0000-000071670000}"/>
    <cellStyle name="쉼표 [0] 4 4 4 2 3 4" xfId="40206" xr:uid="{00000000-0005-0000-0000-000072670000}"/>
    <cellStyle name="쉼표 [0] 4 4 4 2 4" xfId="23916" xr:uid="{00000000-0005-0000-0000-000073670000}"/>
    <cellStyle name="쉼표 [0] 4 4 4 2 4 2" xfId="23917" xr:uid="{00000000-0005-0000-0000-000074670000}"/>
    <cellStyle name="쉼표 [0] 4 4 4 2 4 2 2" xfId="23918" xr:uid="{00000000-0005-0000-0000-000075670000}"/>
    <cellStyle name="쉼표 [0] 4 4 4 2 4 3" xfId="23919" xr:uid="{00000000-0005-0000-0000-000076670000}"/>
    <cellStyle name="쉼표 [0] 4 4 4 2 4 4" xfId="40207" xr:uid="{00000000-0005-0000-0000-000077670000}"/>
    <cellStyle name="쉼표 [0] 4 4 4 2 5" xfId="23920" xr:uid="{00000000-0005-0000-0000-000078670000}"/>
    <cellStyle name="쉼표 [0] 4 4 4 2 5 2" xfId="23921" xr:uid="{00000000-0005-0000-0000-000079670000}"/>
    <cellStyle name="쉼표 [0] 4 4 4 2 6" xfId="23922" xr:uid="{00000000-0005-0000-0000-00007A670000}"/>
    <cellStyle name="쉼표 [0] 4 4 4 2 7" xfId="23923" xr:uid="{00000000-0005-0000-0000-00007B670000}"/>
    <cellStyle name="쉼표 [0] 4 4 4 2 8" xfId="40208" xr:uid="{00000000-0005-0000-0000-00007C670000}"/>
    <cellStyle name="쉼표 [0] 4 4 4 3" xfId="23924" xr:uid="{00000000-0005-0000-0000-00007D670000}"/>
    <cellStyle name="쉼표 [0] 4 4 4 3 2" xfId="23925" xr:uid="{00000000-0005-0000-0000-00007E670000}"/>
    <cellStyle name="쉼표 [0] 4 4 4 3 2 2" xfId="23926" xr:uid="{00000000-0005-0000-0000-00007F670000}"/>
    <cellStyle name="쉼표 [0] 4 4 4 3 2 2 2" xfId="23927" xr:uid="{00000000-0005-0000-0000-000080670000}"/>
    <cellStyle name="쉼표 [0] 4 4 4 3 2 3" xfId="23928" xr:uid="{00000000-0005-0000-0000-000081670000}"/>
    <cellStyle name="쉼표 [0] 4 4 4 3 2 4" xfId="40209" xr:uid="{00000000-0005-0000-0000-000082670000}"/>
    <cellStyle name="쉼표 [0] 4 4 4 3 3" xfId="23929" xr:uid="{00000000-0005-0000-0000-000083670000}"/>
    <cellStyle name="쉼표 [0] 4 4 4 3 3 2" xfId="23930" xr:uid="{00000000-0005-0000-0000-000084670000}"/>
    <cellStyle name="쉼표 [0] 4 4 4 3 3 2 2" xfId="23931" xr:uid="{00000000-0005-0000-0000-000085670000}"/>
    <cellStyle name="쉼표 [0] 4 4 4 3 3 3" xfId="23932" xr:uid="{00000000-0005-0000-0000-000086670000}"/>
    <cellStyle name="쉼표 [0] 4 4 4 3 4" xfId="23933" xr:uid="{00000000-0005-0000-0000-000087670000}"/>
    <cellStyle name="쉼표 [0] 4 4 4 3 4 2" xfId="23934" xr:uid="{00000000-0005-0000-0000-000088670000}"/>
    <cellStyle name="쉼표 [0] 4 4 4 3 5" xfId="23935" xr:uid="{00000000-0005-0000-0000-000089670000}"/>
    <cellStyle name="쉼표 [0] 4 4 4 3 6" xfId="40210" xr:uid="{00000000-0005-0000-0000-00008A670000}"/>
    <cellStyle name="쉼표 [0] 4 4 4 4" xfId="23936" xr:uid="{00000000-0005-0000-0000-00008B670000}"/>
    <cellStyle name="쉼표 [0] 4 4 4 4 2" xfId="23937" xr:uid="{00000000-0005-0000-0000-00008C670000}"/>
    <cellStyle name="쉼표 [0] 4 4 4 4 2 2" xfId="23938" xr:uid="{00000000-0005-0000-0000-00008D670000}"/>
    <cellStyle name="쉼표 [0] 4 4 4 4 2 2 2" xfId="23939" xr:uid="{00000000-0005-0000-0000-00008E670000}"/>
    <cellStyle name="쉼표 [0] 4 4 4 4 2 3" xfId="23940" xr:uid="{00000000-0005-0000-0000-00008F670000}"/>
    <cellStyle name="쉼표 [0] 4 4 4 4 2 4" xfId="40211" xr:uid="{00000000-0005-0000-0000-000090670000}"/>
    <cellStyle name="쉼표 [0] 4 4 4 4 3" xfId="23941" xr:uid="{00000000-0005-0000-0000-000091670000}"/>
    <cellStyle name="쉼표 [0] 4 4 4 4 3 2" xfId="23942" xr:uid="{00000000-0005-0000-0000-000092670000}"/>
    <cellStyle name="쉼표 [0] 4 4 4 4 3 2 2" xfId="23943" xr:uid="{00000000-0005-0000-0000-000093670000}"/>
    <cellStyle name="쉼표 [0] 4 4 4 4 3 3" xfId="23944" xr:uid="{00000000-0005-0000-0000-000094670000}"/>
    <cellStyle name="쉼표 [0] 4 4 4 4 4" xfId="23945" xr:uid="{00000000-0005-0000-0000-000095670000}"/>
    <cellStyle name="쉼표 [0] 4 4 4 4 4 2" xfId="23946" xr:uid="{00000000-0005-0000-0000-000096670000}"/>
    <cellStyle name="쉼표 [0] 4 4 4 4 5" xfId="23947" xr:uid="{00000000-0005-0000-0000-000097670000}"/>
    <cellStyle name="쉼표 [0] 4 4 4 4 6" xfId="40212" xr:uid="{00000000-0005-0000-0000-000098670000}"/>
    <cellStyle name="쉼표 [0] 4 4 4 5" xfId="23948" xr:uid="{00000000-0005-0000-0000-000099670000}"/>
    <cellStyle name="쉼표 [0] 4 4 4 5 2" xfId="23949" xr:uid="{00000000-0005-0000-0000-00009A670000}"/>
    <cellStyle name="쉼표 [0] 4 4 4 5 2 2" xfId="23950" xr:uid="{00000000-0005-0000-0000-00009B670000}"/>
    <cellStyle name="쉼표 [0] 4 4 4 5 3" xfId="23951" xr:uid="{00000000-0005-0000-0000-00009C670000}"/>
    <cellStyle name="쉼표 [0] 4 4 4 5 4" xfId="40213" xr:uid="{00000000-0005-0000-0000-00009D670000}"/>
    <cellStyle name="쉼표 [0] 4 4 4 6" xfId="23952" xr:uid="{00000000-0005-0000-0000-00009E670000}"/>
    <cellStyle name="쉼표 [0] 4 4 4 6 2" xfId="23953" xr:uid="{00000000-0005-0000-0000-00009F670000}"/>
    <cellStyle name="쉼표 [0] 4 4 4 6 2 2" xfId="23954" xr:uid="{00000000-0005-0000-0000-0000A0670000}"/>
    <cellStyle name="쉼표 [0] 4 4 4 6 3" xfId="23955" xr:uid="{00000000-0005-0000-0000-0000A1670000}"/>
    <cellStyle name="쉼표 [0] 4 4 4 7" xfId="23956" xr:uid="{00000000-0005-0000-0000-0000A2670000}"/>
    <cellStyle name="쉼표 [0] 4 4 4 7 2" xfId="23957" xr:uid="{00000000-0005-0000-0000-0000A3670000}"/>
    <cellStyle name="쉼표 [0] 4 4 4 8" xfId="23958" xr:uid="{00000000-0005-0000-0000-0000A4670000}"/>
    <cellStyle name="쉼표 [0] 4 4 4 9" xfId="23959" xr:uid="{00000000-0005-0000-0000-0000A5670000}"/>
    <cellStyle name="쉼표 [0] 4 4 5" xfId="23960" xr:uid="{00000000-0005-0000-0000-0000A6670000}"/>
    <cellStyle name="쉼표 [0] 4 4 5 10" xfId="40214" xr:uid="{00000000-0005-0000-0000-0000A7670000}"/>
    <cellStyle name="쉼표 [0] 4 4 5 2" xfId="23961" xr:uid="{00000000-0005-0000-0000-0000A8670000}"/>
    <cellStyle name="쉼표 [0] 4 4 5 2 2" xfId="23962" xr:uid="{00000000-0005-0000-0000-0000A9670000}"/>
    <cellStyle name="쉼표 [0] 4 4 5 2 2 2" xfId="23963" xr:uid="{00000000-0005-0000-0000-0000AA670000}"/>
    <cellStyle name="쉼표 [0] 4 4 5 2 2 2 2" xfId="23964" xr:uid="{00000000-0005-0000-0000-0000AB670000}"/>
    <cellStyle name="쉼표 [0] 4 4 5 2 2 2 2 2" xfId="23965" xr:uid="{00000000-0005-0000-0000-0000AC670000}"/>
    <cellStyle name="쉼표 [0] 4 4 5 2 2 2 3" xfId="23966" xr:uid="{00000000-0005-0000-0000-0000AD670000}"/>
    <cellStyle name="쉼표 [0] 4 4 5 2 2 3" xfId="23967" xr:uid="{00000000-0005-0000-0000-0000AE670000}"/>
    <cellStyle name="쉼표 [0] 4 4 5 2 2 3 2" xfId="23968" xr:uid="{00000000-0005-0000-0000-0000AF670000}"/>
    <cellStyle name="쉼표 [0] 4 4 5 2 2 3 2 2" xfId="23969" xr:uid="{00000000-0005-0000-0000-0000B0670000}"/>
    <cellStyle name="쉼표 [0] 4 4 5 2 2 3 3" xfId="23970" xr:uid="{00000000-0005-0000-0000-0000B1670000}"/>
    <cellStyle name="쉼표 [0] 4 4 5 2 2 4" xfId="23971" xr:uid="{00000000-0005-0000-0000-0000B2670000}"/>
    <cellStyle name="쉼표 [0] 4 4 5 2 2 4 2" xfId="23972" xr:uid="{00000000-0005-0000-0000-0000B3670000}"/>
    <cellStyle name="쉼표 [0] 4 4 5 2 2 5" xfId="23973" xr:uid="{00000000-0005-0000-0000-0000B4670000}"/>
    <cellStyle name="쉼표 [0] 4 4 5 2 2 6" xfId="40215" xr:uid="{00000000-0005-0000-0000-0000B5670000}"/>
    <cellStyle name="쉼표 [0] 4 4 5 2 3" xfId="23974" xr:uid="{00000000-0005-0000-0000-0000B6670000}"/>
    <cellStyle name="쉼표 [0] 4 4 5 2 3 2" xfId="23975" xr:uid="{00000000-0005-0000-0000-0000B7670000}"/>
    <cellStyle name="쉼표 [0] 4 4 5 2 3 2 2" xfId="23976" xr:uid="{00000000-0005-0000-0000-0000B8670000}"/>
    <cellStyle name="쉼표 [0] 4 4 5 2 3 3" xfId="23977" xr:uid="{00000000-0005-0000-0000-0000B9670000}"/>
    <cellStyle name="쉼표 [0] 4 4 5 2 4" xfId="23978" xr:uid="{00000000-0005-0000-0000-0000BA670000}"/>
    <cellStyle name="쉼표 [0] 4 4 5 2 4 2" xfId="23979" xr:uid="{00000000-0005-0000-0000-0000BB670000}"/>
    <cellStyle name="쉼표 [0] 4 4 5 2 4 2 2" xfId="23980" xr:uid="{00000000-0005-0000-0000-0000BC670000}"/>
    <cellStyle name="쉼표 [0] 4 4 5 2 4 3" xfId="23981" xr:uid="{00000000-0005-0000-0000-0000BD670000}"/>
    <cellStyle name="쉼표 [0] 4 4 5 2 5" xfId="23982" xr:uid="{00000000-0005-0000-0000-0000BE670000}"/>
    <cellStyle name="쉼표 [0] 4 4 5 2 5 2" xfId="23983" xr:uid="{00000000-0005-0000-0000-0000BF670000}"/>
    <cellStyle name="쉼표 [0] 4 4 5 2 6" xfId="23984" xr:uid="{00000000-0005-0000-0000-0000C0670000}"/>
    <cellStyle name="쉼표 [0] 4 4 5 2 7" xfId="40216" xr:uid="{00000000-0005-0000-0000-0000C1670000}"/>
    <cellStyle name="쉼표 [0] 4 4 5 3" xfId="23985" xr:uid="{00000000-0005-0000-0000-0000C2670000}"/>
    <cellStyle name="쉼표 [0] 4 4 5 3 2" xfId="23986" xr:uid="{00000000-0005-0000-0000-0000C3670000}"/>
    <cellStyle name="쉼표 [0] 4 4 5 3 2 2" xfId="23987" xr:uid="{00000000-0005-0000-0000-0000C4670000}"/>
    <cellStyle name="쉼표 [0] 4 4 5 3 2 2 2" xfId="23988" xr:uid="{00000000-0005-0000-0000-0000C5670000}"/>
    <cellStyle name="쉼표 [0] 4 4 5 3 2 3" xfId="23989" xr:uid="{00000000-0005-0000-0000-0000C6670000}"/>
    <cellStyle name="쉼표 [0] 4 4 5 3 2 4" xfId="40217" xr:uid="{00000000-0005-0000-0000-0000C7670000}"/>
    <cellStyle name="쉼표 [0] 4 4 5 3 3" xfId="23990" xr:uid="{00000000-0005-0000-0000-0000C8670000}"/>
    <cellStyle name="쉼표 [0] 4 4 5 3 3 2" xfId="23991" xr:uid="{00000000-0005-0000-0000-0000C9670000}"/>
    <cellStyle name="쉼표 [0] 4 4 5 3 3 2 2" xfId="23992" xr:uid="{00000000-0005-0000-0000-0000CA670000}"/>
    <cellStyle name="쉼표 [0] 4 4 5 3 3 3" xfId="23993" xr:uid="{00000000-0005-0000-0000-0000CB670000}"/>
    <cellStyle name="쉼표 [0] 4 4 5 3 4" xfId="23994" xr:uid="{00000000-0005-0000-0000-0000CC670000}"/>
    <cellStyle name="쉼표 [0] 4 4 5 3 4 2" xfId="23995" xr:uid="{00000000-0005-0000-0000-0000CD670000}"/>
    <cellStyle name="쉼표 [0] 4 4 5 3 5" xfId="23996" xr:uid="{00000000-0005-0000-0000-0000CE670000}"/>
    <cellStyle name="쉼표 [0] 4 4 5 3 6" xfId="40218" xr:uid="{00000000-0005-0000-0000-0000CF670000}"/>
    <cellStyle name="쉼표 [0] 4 4 5 4" xfId="23997" xr:uid="{00000000-0005-0000-0000-0000D0670000}"/>
    <cellStyle name="쉼표 [0] 4 4 5 4 2" xfId="23998" xr:uid="{00000000-0005-0000-0000-0000D1670000}"/>
    <cellStyle name="쉼표 [0] 4 4 5 4 2 2" xfId="23999" xr:uid="{00000000-0005-0000-0000-0000D2670000}"/>
    <cellStyle name="쉼표 [0] 4 4 5 4 2 2 2" xfId="24000" xr:uid="{00000000-0005-0000-0000-0000D3670000}"/>
    <cellStyle name="쉼표 [0] 4 4 5 4 2 3" xfId="24001" xr:uid="{00000000-0005-0000-0000-0000D4670000}"/>
    <cellStyle name="쉼표 [0] 4 4 5 4 3" xfId="24002" xr:uid="{00000000-0005-0000-0000-0000D5670000}"/>
    <cellStyle name="쉼표 [0] 4 4 5 4 3 2" xfId="24003" xr:uid="{00000000-0005-0000-0000-0000D6670000}"/>
    <cellStyle name="쉼표 [0] 4 4 5 4 3 2 2" xfId="24004" xr:uid="{00000000-0005-0000-0000-0000D7670000}"/>
    <cellStyle name="쉼표 [0] 4 4 5 4 3 3" xfId="24005" xr:uid="{00000000-0005-0000-0000-0000D8670000}"/>
    <cellStyle name="쉼표 [0] 4 4 5 4 4" xfId="24006" xr:uid="{00000000-0005-0000-0000-0000D9670000}"/>
    <cellStyle name="쉼표 [0] 4 4 5 4 4 2" xfId="24007" xr:uid="{00000000-0005-0000-0000-0000DA670000}"/>
    <cellStyle name="쉼표 [0] 4 4 5 4 5" xfId="24008" xr:uid="{00000000-0005-0000-0000-0000DB670000}"/>
    <cellStyle name="쉼표 [0] 4 4 5 4 6" xfId="40219" xr:uid="{00000000-0005-0000-0000-0000DC670000}"/>
    <cellStyle name="쉼표 [0] 4 4 5 5" xfId="24009" xr:uid="{00000000-0005-0000-0000-0000DD670000}"/>
    <cellStyle name="쉼표 [0] 4 4 5 5 2" xfId="24010" xr:uid="{00000000-0005-0000-0000-0000DE670000}"/>
    <cellStyle name="쉼표 [0] 4 4 5 5 2 2" xfId="24011" xr:uid="{00000000-0005-0000-0000-0000DF670000}"/>
    <cellStyle name="쉼표 [0] 4 4 5 5 3" xfId="24012" xr:uid="{00000000-0005-0000-0000-0000E0670000}"/>
    <cellStyle name="쉼표 [0] 4 4 5 6" xfId="24013" xr:uid="{00000000-0005-0000-0000-0000E1670000}"/>
    <cellStyle name="쉼표 [0] 4 4 5 6 2" xfId="24014" xr:uid="{00000000-0005-0000-0000-0000E2670000}"/>
    <cellStyle name="쉼표 [0] 4 4 5 6 2 2" xfId="24015" xr:uid="{00000000-0005-0000-0000-0000E3670000}"/>
    <cellStyle name="쉼표 [0] 4 4 5 6 3" xfId="24016" xr:uid="{00000000-0005-0000-0000-0000E4670000}"/>
    <cellStyle name="쉼표 [0] 4 4 5 7" xfId="24017" xr:uid="{00000000-0005-0000-0000-0000E5670000}"/>
    <cellStyle name="쉼표 [0] 4 4 5 7 2" xfId="24018" xr:uid="{00000000-0005-0000-0000-0000E6670000}"/>
    <cellStyle name="쉼표 [0] 4 4 5 8" xfId="24019" xr:uid="{00000000-0005-0000-0000-0000E7670000}"/>
    <cellStyle name="쉼표 [0] 4 4 5 9" xfId="24020" xr:uid="{00000000-0005-0000-0000-0000E8670000}"/>
    <cellStyle name="쉼표 [0] 4 4 6" xfId="24021" xr:uid="{00000000-0005-0000-0000-0000E9670000}"/>
    <cellStyle name="쉼표 [0] 4 4 6 2" xfId="24022" xr:uid="{00000000-0005-0000-0000-0000EA670000}"/>
    <cellStyle name="쉼표 [0] 4 4 6 2 2" xfId="24023" xr:uid="{00000000-0005-0000-0000-0000EB670000}"/>
    <cellStyle name="쉼표 [0] 4 4 6 2 2 2" xfId="24024" xr:uid="{00000000-0005-0000-0000-0000EC670000}"/>
    <cellStyle name="쉼표 [0] 4 4 6 2 2 2 2" xfId="24025" xr:uid="{00000000-0005-0000-0000-0000ED670000}"/>
    <cellStyle name="쉼표 [0] 4 4 6 2 2 3" xfId="24026" xr:uid="{00000000-0005-0000-0000-0000EE670000}"/>
    <cellStyle name="쉼표 [0] 4 4 6 2 2 4" xfId="40220" xr:uid="{00000000-0005-0000-0000-0000EF670000}"/>
    <cellStyle name="쉼표 [0] 4 4 6 2 3" xfId="24027" xr:uid="{00000000-0005-0000-0000-0000F0670000}"/>
    <cellStyle name="쉼표 [0] 4 4 6 2 3 2" xfId="24028" xr:uid="{00000000-0005-0000-0000-0000F1670000}"/>
    <cellStyle name="쉼표 [0] 4 4 6 2 3 2 2" xfId="24029" xr:uid="{00000000-0005-0000-0000-0000F2670000}"/>
    <cellStyle name="쉼표 [0] 4 4 6 2 3 3" xfId="24030" xr:uid="{00000000-0005-0000-0000-0000F3670000}"/>
    <cellStyle name="쉼표 [0] 4 4 6 2 4" xfId="24031" xr:uid="{00000000-0005-0000-0000-0000F4670000}"/>
    <cellStyle name="쉼표 [0] 4 4 6 2 4 2" xfId="24032" xr:uid="{00000000-0005-0000-0000-0000F5670000}"/>
    <cellStyle name="쉼표 [0] 4 4 6 2 5" xfId="24033" xr:uid="{00000000-0005-0000-0000-0000F6670000}"/>
    <cellStyle name="쉼표 [0] 4 4 6 2 6" xfId="40221" xr:uid="{00000000-0005-0000-0000-0000F7670000}"/>
    <cellStyle name="쉼표 [0] 4 4 6 3" xfId="24034" xr:uid="{00000000-0005-0000-0000-0000F8670000}"/>
    <cellStyle name="쉼표 [0] 4 4 6 3 2" xfId="24035" xr:uid="{00000000-0005-0000-0000-0000F9670000}"/>
    <cellStyle name="쉼표 [0] 4 4 6 3 2 2" xfId="24036" xr:uid="{00000000-0005-0000-0000-0000FA670000}"/>
    <cellStyle name="쉼표 [0] 4 4 6 3 2 3" xfId="40222" xr:uid="{00000000-0005-0000-0000-0000FB670000}"/>
    <cellStyle name="쉼표 [0] 4 4 6 3 3" xfId="24037" xr:uid="{00000000-0005-0000-0000-0000FC670000}"/>
    <cellStyle name="쉼표 [0] 4 4 6 3 4" xfId="40223" xr:uid="{00000000-0005-0000-0000-0000FD670000}"/>
    <cellStyle name="쉼표 [0] 4 4 6 4" xfId="24038" xr:uid="{00000000-0005-0000-0000-0000FE670000}"/>
    <cellStyle name="쉼표 [0] 4 4 6 4 2" xfId="24039" xr:uid="{00000000-0005-0000-0000-0000FF670000}"/>
    <cellStyle name="쉼표 [0] 4 4 6 4 2 2" xfId="24040" xr:uid="{00000000-0005-0000-0000-000000680000}"/>
    <cellStyle name="쉼표 [0] 4 4 6 4 3" xfId="24041" xr:uid="{00000000-0005-0000-0000-000001680000}"/>
    <cellStyle name="쉼표 [0] 4 4 6 4 4" xfId="40224" xr:uid="{00000000-0005-0000-0000-000002680000}"/>
    <cellStyle name="쉼표 [0] 4 4 6 5" xfId="24042" xr:uid="{00000000-0005-0000-0000-000003680000}"/>
    <cellStyle name="쉼표 [0] 4 4 6 5 2" xfId="24043" xr:uid="{00000000-0005-0000-0000-000004680000}"/>
    <cellStyle name="쉼표 [0] 4 4 6 6" xfId="24044" xr:uid="{00000000-0005-0000-0000-000005680000}"/>
    <cellStyle name="쉼표 [0] 4 4 6 7" xfId="24045" xr:uid="{00000000-0005-0000-0000-000006680000}"/>
    <cellStyle name="쉼표 [0] 4 4 6 8" xfId="40225" xr:uid="{00000000-0005-0000-0000-000007680000}"/>
    <cellStyle name="쉼표 [0] 4 4 7" xfId="24046" xr:uid="{00000000-0005-0000-0000-000008680000}"/>
    <cellStyle name="쉼표 [0] 4 4 7 2" xfId="24047" xr:uid="{00000000-0005-0000-0000-000009680000}"/>
    <cellStyle name="쉼표 [0] 4 4 7 2 2" xfId="24048" xr:uid="{00000000-0005-0000-0000-00000A680000}"/>
    <cellStyle name="쉼표 [0] 4 4 7 2 2 2" xfId="24049" xr:uid="{00000000-0005-0000-0000-00000B680000}"/>
    <cellStyle name="쉼표 [0] 4 4 7 2 3" xfId="24050" xr:uid="{00000000-0005-0000-0000-00000C680000}"/>
    <cellStyle name="쉼표 [0] 4 4 7 2 4" xfId="40226" xr:uid="{00000000-0005-0000-0000-00000D680000}"/>
    <cellStyle name="쉼표 [0] 4 4 7 3" xfId="24051" xr:uid="{00000000-0005-0000-0000-00000E680000}"/>
    <cellStyle name="쉼표 [0] 4 4 7 3 2" xfId="24052" xr:uid="{00000000-0005-0000-0000-00000F680000}"/>
    <cellStyle name="쉼표 [0] 4 4 7 3 2 2" xfId="24053" xr:uid="{00000000-0005-0000-0000-000010680000}"/>
    <cellStyle name="쉼표 [0] 4 4 7 3 3" xfId="24054" xr:uid="{00000000-0005-0000-0000-000011680000}"/>
    <cellStyle name="쉼표 [0] 4 4 7 4" xfId="24055" xr:uid="{00000000-0005-0000-0000-000012680000}"/>
    <cellStyle name="쉼표 [0] 4 4 7 4 2" xfId="24056" xr:uid="{00000000-0005-0000-0000-000013680000}"/>
    <cellStyle name="쉼표 [0] 4 4 7 5" xfId="24057" xr:uid="{00000000-0005-0000-0000-000014680000}"/>
    <cellStyle name="쉼표 [0] 4 4 7 6" xfId="40227" xr:uid="{00000000-0005-0000-0000-000015680000}"/>
    <cellStyle name="쉼표 [0] 4 4 8" xfId="24058" xr:uid="{00000000-0005-0000-0000-000016680000}"/>
    <cellStyle name="쉼표 [0] 4 4 8 2" xfId="24059" xr:uid="{00000000-0005-0000-0000-000017680000}"/>
    <cellStyle name="쉼표 [0] 4 4 8 2 2" xfId="24060" xr:uid="{00000000-0005-0000-0000-000018680000}"/>
    <cellStyle name="쉼표 [0] 4 4 8 2 2 2" xfId="24061" xr:uid="{00000000-0005-0000-0000-000019680000}"/>
    <cellStyle name="쉼표 [0] 4 4 8 2 3" xfId="24062" xr:uid="{00000000-0005-0000-0000-00001A680000}"/>
    <cellStyle name="쉼표 [0] 4 4 8 2 4" xfId="40228" xr:uid="{00000000-0005-0000-0000-00001B680000}"/>
    <cellStyle name="쉼표 [0] 4 4 8 3" xfId="24063" xr:uid="{00000000-0005-0000-0000-00001C680000}"/>
    <cellStyle name="쉼표 [0] 4 4 8 3 2" xfId="24064" xr:uid="{00000000-0005-0000-0000-00001D680000}"/>
    <cellStyle name="쉼표 [0] 4 4 8 3 2 2" xfId="24065" xr:uid="{00000000-0005-0000-0000-00001E680000}"/>
    <cellStyle name="쉼표 [0] 4 4 8 3 3" xfId="24066" xr:uid="{00000000-0005-0000-0000-00001F680000}"/>
    <cellStyle name="쉼표 [0] 4 4 8 4" xfId="24067" xr:uid="{00000000-0005-0000-0000-000020680000}"/>
    <cellStyle name="쉼표 [0] 4 4 8 4 2" xfId="24068" xr:uid="{00000000-0005-0000-0000-000021680000}"/>
    <cellStyle name="쉼표 [0] 4 4 8 5" xfId="24069" xr:uid="{00000000-0005-0000-0000-000022680000}"/>
    <cellStyle name="쉼표 [0] 4 4 8 6" xfId="40229" xr:uid="{00000000-0005-0000-0000-000023680000}"/>
    <cellStyle name="쉼표 [0] 4 4 9" xfId="24070" xr:uid="{00000000-0005-0000-0000-000024680000}"/>
    <cellStyle name="쉼표 [0] 4 4 9 2" xfId="24071" xr:uid="{00000000-0005-0000-0000-000025680000}"/>
    <cellStyle name="쉼표 [0] 4 4 9 2 2" xfId="24072" xr:uid="{00000000-0005-0000-0000-000026680000}"/>
    <cellStyle name="쉼표 [0] 4 4 9 2 3" xfId="40230" xr:uid="{00000000-0005-0000-0000-000027680000}"/>
    <cellStyle name="쉼표 [0] 4 4 9 3" xfId="24073" xr:uid="{00000000-0005-0000-0000-000028680000}"/>
    <cellStyle name="쉼표 [0] 4 4 9 4" xfId="40231" xr:uid="{00000000-0005-0000-0000-000029680000}"/>
    <cellStyle name="쉼표 [0] 4 5" xfId="24074" xr:uid="{00000000-0005-0000-0000-00002A680000}"/>
    <cellStyle name="쉼표 [0] 4 5 10" xfId="24075" xr:uid="{00000000-0005-0000-0000-00002B680000}"/>
    <cellStyle name="쉼표 [0] 4 5 11" xfId="24076" xr:uid="{00000000-0005-0000-0000-00002C680000}"/>
    <cellStyle name="쉼표 [0] 4 5 12" xfId="40232" xr:uid="{00000000-0005-0000-0000-00002D680000}"/>
    <cellStyle name="쉼표 [0] 4 5 2" xfId="24077" xr:uid="{00000000-0005-0000-0000-00002E680000}"/>
    <cellStyle name="쉼표 [0] 4 5 2 10" xfId="40233" xr:uid="{00000000-0005-0000-0000-00002F680000}"/>
    <cellStyle name="쉼표 [0] 4 5 2 2" xfId="24078" xr:uid="{00000000-0005-0000-0000-000030680000}"/>
    <cellStyle name="쉼표 [0] 4 5 2 2 2" xfId="24079" xr:uid="{00000000-0005-0000-0000-000031680000}"/>
    <cellStyle name="쉼표 [0] 4 5 2 2 2 2" xfId="24080" xr:uid="{00000000-0005-0000-0000-000032680000}"/>
    <cellStyle name="쉼표 [0] 4 5 2 2 2 2 2" xfId="24081" xr:uid="{00000000-0005-0000-0000-000033680000}"/>
    <cellStyle name="쉼표 [0] 4 5 2 2 2 2 2 2" xfId="24082" xr:uid="{00000000-0005-0000-0000-000034680000}"/>
    <cellStyle name="쉼표 [0] 4 5 2 2 2 2 3" xfId="24083" xr:uid="{00000000-0005-0000-0000-000035680000}"/>
    <cellStyle name="쉼표 [0] 4 5 2 2 2 2 4" xfId="40234" xr:uid="{00000000-0005-0000-0000-000036680000}"/>
    <cellStyle name="쉼표 [0] 4 5 2 2 2 3" xfId="24084" xr:uid="{00000000-0005-0000-0000-000037680000}"/>
    <cellStyle name="쉼표 [0] 4 5 2 2 2 3 2" xfId="24085" xr:uid="{00000000-0005-0000-0000-000038680000}"/>
    <cellStyle name="쉼표 [0] 4 5 2 2 2 3 2 2" xfId="24086" xr:uid="{00000000-0005-0000-0000-000039680000}"/>
    <cellStyle name="쉼표 [0] 4 5 2 2 2 3 3" xfId="24087" xr:uid="{00000000-0005-0000-0000-00003A680000}"/>
    <cellStyle name="쉼표 [0] 4 5 2 2 2 4" xfId="24088" xr:uid="{00000000-0005-0000-0000-00003B680000}"/>
    <cellStyle name="쉼표 [0] 4 5 2 2 2 4 2" xfId="24089" xr:uid="{00000000-0005-0000-0000-00003C680000}"/>
    <cellStyle name="쉼표 [0] 4 5 2 2 2 5" xfId="24090" xr:uid="{00000000-0005-0000-0000-00003D680000}"/>
    <cellStyle name="쉼표 [0] 4 5 2 2 2 6" xfId="24091" xr:uid="{00000000-0005-0000-0000-00003E680000}"/>
    <cellStyle name="쉼표 [0] 4 5 2 2 2 7" xfId="40235" xr:uid="{00000000-0005-0000-0000-00003F680000}"/>
    <cellStyle name="쉼표 [0] 4 5 2 2 3" xfId="24092" xr:uid="{00000000-0005-0000-0000-000040680000}"/>
    <cellStyle name="쉼표 [0] 4 5 2 2 3 2" xfId="24093" xr:uid="{00000000-0005-0000-0000-000041680000}"/>
    <cellStyle name="쉼표 [0] 4 5 2 2 3 2 2" xfId="24094" xr:uid="{00000000-0005-0000-0000-000042680000}"/>
    <cellStyle name="쉼표 [0] 4 5 2 2 3 2 3" xfId="40236" xr:uid="{00000000-0005-0000-0000-000043680000}"/>
    <cellStyle name="쉼표 [0] 4 5 2 2 3 3" xfId="24095" xr:uid="{00000000-0005-0000-0000-000044680000}"/>
    <cellStyle name="쉼표 [0] 4 5 2 2 3 4" xfId="40237" xr:uid="{00000000-0005-0000-0000-000045680000}"/>
    <cellStyle name="쉼표 [0] 4 5 2 2 4" xfId="24096" xr:uid="{00000000-0005-0000-0000-000046680000}"/>
    <cellStyle name="쉼표 [0] 4 5 2 2 4 2" xfId="24097" xr:uid="{00000000-0005-0000-0000-000047680000}"/>
    <cellStyle name="쉼표 [0] 4 5 2 2 4 2 2" xfId="24098" xr:uid="{00000000-0005-0000-0000-000048680000}"/>
    <cellStyle name="쉼표 [0] 4 5 2 2 4 3" xfId="24099" xr:uid="{00000000-0005-0000-0000-000049680000}"/>
    <cellStyle name="쉼표 [0] 4 5 2 2 4 4" xfId="40238" xr:uid="{00000000-0005-0000-0000-00004A680000}"/>
    <cellStyle name="쉼표 [0] 4 5 2 2 5" xfId="24100" xr:uid="{00000000-0005-0000-0000-00004B680000}"/>
    <cellStyle name="쉼표 [0] 4 5 2 2 5 2" xfId="24101" xr:uid="{00000000-0005-0000-0000-00004C680000}"/>
    <cellStyle name="쉼표 [0] 4 5 2 2 6" xfId="24102" xr:uid="{00000000-0005-0000-0000-00004D680000}"/>
    <cellStyle name="쉼표 [0] 4 5 2 2 7" xfId="24103" xr:uid="{00000000-0005-0000-0000-00004E680000}"/>
    <cellStyle name="쉼표 [0] 4 5 2 2 8" xfId="40239" xr:uid="{00000000-0005-0000-0000-00004F680000}"/>
    <cellStyle name="쉼표 [0] 4 5 2 3" xfId="24104" xr:uid="{00000000-0005-0000-0000-000050680000}"/>
    <cellStyle name="쉼표 [0] 4 5 2 3 2" xfId="24105" xr:uid="{00000000-0005-0000-0000-000051680000}"/>
    <cellStyle name="쉼표 [0] 4 5 2 3 2 2" xfId="24106" xr:uid="{00000000-0005-0000-0000-000052680000}"/>
    <cellStyle name="쉼표 [0] 4 5 2 3 2 2 2" xfId="24107" xr:uid="{00000000-0005-0000-0000-000053680000}"/>
    <cellStyle name="쉼표 [0] 4 5 2 3 2 3" xfId="24108" xr:uid="{00000000-0005-0000-0000-000054680000}"/>
    <cellStyle name="쉼표 [0] 4 5 2 3 2 4" xfId="40240" xr:uid="{00000000-0005-0000-0000-000055680000}"/>
    <cellStyle name="쉼표 [0] 4 5 2 3 3" xfId="24109" xr:uid="{00000000-0005-0000-0000-000056680000}"/>
    <cellStyle name="쉼표 [0] 4 5 2 3 3 2" xfId="24110" xr:uid="{00000000-0005-0000-0000-000057680000}"/>
    <cellStyle name="쉼표 [0] 4 5 2 3 3 2 2" xfId="24111" xr:uid="{00000000-0005-0000-0000-000058680000}"/>
    <cellStyle name="쉼표 [0] 4 5 2 3 3 3" xfId="24112" xr:uid="{00000000-0005-0000-0000-000059680000}"/>
    <cellStyle name="쉼표 [0] 4 5 2 3 4" xfId="24113" xr:uid="{00000000-0005-0000-0000-00005A680000}"/>
    <cellStyle name="쉼표 [0] 4 5 2 3 4 2" xfId="24114" xr:uid="{00000000-0005-0000-0000-00005B680000}"/>
    <cellStyle name="쉼표 [0] 4 5 2 3 5" xfId="24115" xr:uid="{00000000-0005-0000-0000-00005C680000}"/>
    <cellStyle name="쉼표 [0] 4 5 2 3 6" xfId="24116" xr:uid="{00000000-0005-0000-0000-00005D680000}"/>
    <cellStyle name="쉼표 [0] 4 5 2 3 7" xfId="40241" xr:uid="{00000000-0005-0000-0000-00005E680000}"/>
    <cellStyle name="쉼표 [0] 4 5 2 4" xfId="24117" xr:uid="{00000000-0005-0000-0000-00005F680000}"/>
    <cellStyle name="쉼표 [0] 4 5 2 4 2" xfId="24118" xr:uid="{00000000-0005-0000-0000-000060680000}"/>
    <cellStyle name="쉼표 [0] 4 5 2 4 2 2" xfId="24119" xr:uid="{00000000-0005-0000-0000-000061680000}"/>
    <cellStyle name="쉼표 [0] 4 5 2 4 2 2 2" xfId="24120" xr:uid="{00000000-0005-0000-0000-000062680000}"/>
    <cellStyle name="쉼표 [0] 4 5 2 4 2 3" xfId="24121" xr:uid="{00000000-0005-0000-0000-000063680000}"/>
    <cellStyle name="쉼표 [0] 4 5 2 4 2 4" xfId="40242" xr:uid="{00000000-0005-0000-0000-000064680000}"/>
    <cellStyle name="쉼표 [0] 4 5 2 4 3" xfId="24122" xr:uid="{00000000-0005-0000-0000-000065680000}"/>
    <cellStyle name="쉼표 [0] 4 5 2 4 3 2" xfId="24123" xr:uid="{00000000-0005-0000-0000-000066680000}"/>
    <cellStyle name="쉼표 [0] 4 5 2 4 3 2 2" xfId="24124" xr:uid="{00000000-0005-0000-0000-000067680000}"/>
    <cellStyle name="쉼표 [0] 4 5 2 4 3 3" xfId="24125" xr:uid="{00000000-0005-0000-0000-000068680000}"/>
    <cellStyle name="쉼표 [0] 4 5 2 4 4" xfId="24126" xr:uid="{00000000-0005-0000-0000-000069680000}"/>
    <cellStyle name="쉼표 [0] 4 5 2 4 4 2" xfId="24127" xr:uid="{00000000-0005-0000-0000-00006A680000}"/>
    <cellStyle name="쉼표 [0] 4 5 2 4 5" xfId="24128" xr:uid="{00000000-0005-0000-0000-00006B680000}"/>
    <cellStyle name="쉼표 [0] 4 5 2 4 6" xfId="40243" xr:uid="{00000000-0005-0000-0000-00006C680000}"/>
    <cellStyle name="쉼표 [0] 4 5 2 5" xfId="24129" xr:uid="{00000000-0005-0000-0000-00006D680000}"/>
    <cellStyle name="쉼표 [0] 4 5 2 5 2" xfId="24130" xr:uid="{00000000-0005-0000-0000-00006E680000}"/>
    <cellStyle name="쉼표 [0] 4 5 2 5 2 2" xfId="24131" xr:uid="{00000000-0005-0000-0000-00006F680000}"/>
    <cellStyle name="쉼표 [0] 4 5 2 5 3" xfId="24132" xr:uid="{00000000-0005-0000-0000-000070680000}"/>
    <cellStyle name="쉼표 [0] 4 5 2 5 4" xfId="40244" xr:uid="{00000000-0005-0000-0000-000071680000}"/>
    <cellStyle name="쉼표 [0] 4 5 2 6" xfId="24133" xr:uid="{00000000-0005-0000-0000-000072680000}"/>
    <cellStyle name="쉼표 [0] 4 5 2 6 2" xfId="24134" xr:uid="{00000000-0005-0000-0000-000073680000}"/>
    <cellStyle name="쉼표 [0] 4 5 2 6 2 2" xfId="24135" xr:uid="{00000000-0005-0000-0000-000074680000}"/>
    <cellStyle name="쉼표 [0] 4 5 2 6 3" xfId="24136" xr:uid="{00000000-0005-0000-0000-000075680000}"/>
    <cellStyle name="쉼표 [0] 4 5 2 7" xfId="24137" xr:uid="{00000000-0005-0000-0000-000076680000}"/>
    <cellStyle name="쉼표 [0] 4 5 2 7 2" xfId="24138" xr:uid="{00000000-0005-0000-0000-000077680000}"/>
    <cellStyle name="쉼표 [0] 4 5 2 8" xfId="24139" xr:uid="{00000000-0005-0000-0000-000078680000}"/>
    <cellStyle name="쉼표 [0] 4 5 2 9" xfId="24140" xr:uid="{00000000-0005-0000-0000-000079680000}"/>
    <cellStyle name="쉼표 [0] 4 5 3" xfId="24141" xr:uid="{00000000-0005-0000-0000-00007A680000}"/>
    <cellStyle name="쉼표 [0] 4 5 3 10" xfId="40245" xr:uid="{00000000-0005-0000-0000-00007B680000}"/>
    <cellStyle name="쉼표 [0] 4 5 3 2" xfId="24142" xr:uid="{00000000-0005-0000-0000-00007C680000}"/>
    <cellStyle name="쉼표 [0] 4 5 3 2 2" xfId="24143" xr:uid="{00000000-0005-0000-0000-00007D680000}"/>
    <cellStyle name="쉼표 [0] 4 5 3 2 2 2" xfId="24144" xr:uid="{00000000-0005-0000-0000-00007E680000}"/>
    <cellStyle name="쉼표 [0] 4 5 3 2 2 2 2" xfId="24145" xr:uid="{00000000-0005-0000-0000-00007F680000}"/>
    <cellStyle name="쉼표 [0] 4 5 3 2 2 2 2 2" xfId="24146" xr:uid="{00000000-0005-0000-0000-000080680000}"/>
    <cellStyle name="쉼표 [0] 4 5 3 2 2 2 3" xfId="24147" xr:uid="{00000000-0005-0000-0000-000081680000}"/>
    <cellStyle name="쉼표 [0] 4 5 3 2 2 3" xfId="24148" xr:uid="{00000000-0005-0000-0000-000082680000}"/>
    <cellStyle name="쉼표 [0] 4 5 3 2 2 3 2" xfId="24149" xr:uid="{00000000-0005-0000-0000-000083680000}"/>
    <cellStyle name="쉼표 [0] 4 5 3 2 2 3 2 2" xfId="24150" xr:uid="{00000000-0005-0000-0000-000084680000}"/>
    <cellStyle name="쉼표 [0] 4 5 3 2 2 3 3" xfId="24151" xr:uid="{00000000-0005-0000-0000-000085680000}"/>
    <cellStyle name="쉼표 [0] 4 5 3 2 2 4" xfId="24152" xr:uid="{00000000-0005-0000-0000-000086680000}"/>
    <cellStyle name="쉼표 [0] 4 5 3 2 2 4 2" xfId="24153" xr:uid="{00000000-0005-0000-0000-000087680000}"/>
    <cellStyle name="쉼표 [0] 4 5 3 2 2 5" xfId="24154" xr:uid="{00000000-0005-0000-0000-000088680000}"/>
    <cellStyle name="쉼표 [0] 4 5 3 2 2 6" xfId="40246" xr:uid="{00000000-0005-0000-0000-000089680000}"/>
    <cellStyle name="쉼표 [0] 4 5 3 2 3" xfId="24155" xr:uid="{00000000-0005-0000-0000-00008A680000}"/>
    <cellStyle name="쉼표 [0] 4 5 3 2 3 2" xfId="24156" xr:uid="{00000000-0005-0000-0000-00008B680000}"/>
    <cellStyle name="쉼표 [0] 4 5 3 2 3 2 2" xfId="24157" xr:uid="{00000000-0005-0000-0000-00008C680000}"/>
    <cellStyle name="쉼표 [0] 4 5 3 2 3 3" xfId="24158" xr:uid="{00000000-0005-0000-0000-00008D680000}"/>
    <cellStyle name="쉼표 [0] 4 5 3 2 4" xfId="24159" xr:uid="{00000000-0005-0000-0000-00008E680000}"/>
    <cellStyle name="쉼표 [0] 4 5 3 2 4 2" xfId="24160" xr:uid="{00000000-0005-0000-0000-00008F680000}"/>
    <cellStyle name="쉼표 [0] 4 5 3 2 4 2 2" xfId="24161" xr:uid="{00000000-0005-0000-0000-000090680000}"/>
    <cellStyle name="쉼표 [0] 4 5 3 2 4 3" xfId="24162" xr:uid="{00000000-0005-0000-0000-000091680000}"/>
    <cellStyle name="쉼표 [0] 4 5 3 2 5" xfId="24163" xr:uid="{00000000-0005-0000-0000-000092680000}"/>
    <cellStyle name="쉼표 [0] 4 5 3 2 5 2" xfId="24164" xr:uid="{00000000-0005-0000-0000-000093680000}"/>
    <cellStyle name="쉼표 [0] 4 5 3 2 6" xfId="24165" xr:uid="{00000000-0005-0000-0000-000094680000}"/>
    <cellStyle name="쉼표 [0] 4 5 3 2 7" xfId="24166" xr:uid="{00000000-0005-0000-0000-000095680000}"/>
    <cellStyle name="쉼표 [0] 4 5 3 2 8" xfId="40247" xr:uid="{00000000-0005-0000-0000-000096680000}"/>
    <cellStyle name="쉼표 [0] 4 5 3 3" xfId="24167" xr:uid="{00000000-0005-0000-0000-000097680000}"/>
    <cellStyle name="쉼표 [0] 4 5 3 3 2" xfId="24168" xr:uid="{00000000-0005-0000-0000-000098680000}"/>
    <cellStyle name="쉼표 [0] 4 5 3 3 2 2" xfId="24169" xr:uid="{00000000-0005-0000-0000-000099680000}"/>
    <cellStyle name="쉼표 [0] 4 5 3 3 2 2 2" xfId="24170" xr:uid="{00000000-0005-0000-0000-00009A680000}"/>
    <cellStyle name="쉼표 [0] 4 5 3 3 2 3" xfId="24171" xr:uid="{00000000-0005-0000-0000-00009B680000}"/>
    <cellStyle name="쉼표 [0] 4 5 3 3 2 4" xfId="40248" xr:uid="{00000000-0005-0000-0000-00009C680000}"/>
    <cellStyle name="쉼표 [0] 4 5 3 3 3" xfId="24172" xr:uid="{00000000-0005-0000-0000-00009D680000}"/>
    <cellStyle name="쉼표 [0] 4 5 3 3 3 2" xfId="24173" xr:uid="{00000000-0005-0000-0000-00009E680000}"/>
    <cellStyle name="쉼표 [0] 4 5 3 3 3 2 2" xfId="24174" xr:uid="{00000000-0005-0000-0000-00009F680000}"/>
    <cellStyle name="쉼표 [0] 4 5 3 3 3 3" xfId="24175" xr:uid="{00000000-0005-0000-0000-0000A0680000}"/>
    <cellStyle name="쉼표 [0] 4 5 3 3 4" xfId="24176" xr:uid="{00000000-0005-0000-0000-0000A1680000}"/>
    <cellStyle name="쉼표 [0] 4 5 3 3 4 2" xfId="24177" xr:uid="{00000000-0005-0000-0000-0000A2680000}"/>
    <cellStyle name="쉼표 [0] 4 5 3 3 5" xfId="24178" xr:uid="{00000000-0005-0000-0000-0000A3680000}"/>
    <cellStyle name="쉼표 [0] 4 5 3 3 6" xfId="40249" xr:uid="{00000000-0005-0000-0000-0000A4680000}"/>
    <cellStyle name="쉼표 [0] 4 5 3 4" xfId="24179" xr:uid="{00000000-0005-0000-0000-0000A5680000}"/>
    <cellStyle name="쉼표 [0] 4 5 3 4 2" xfId="24180" xr:uid="{00000000-0005-0000-0000-0000A6680000}"/>
    <cellStyle name="쉼표 [0] 4 5 3 4 2 2" xfId="24181" xr:uid="{00000000-0005-0000-0000-0000A7680000}"/>
    <cellStyle name="쉼표 [0] 4 5 3 4 2 2 2" xfId="24182" xr:uid="{00000000-0005-0000-0000-0000A8680000}"/>
    <cellStyle name="쉼표 [0] 4 5 3 4 2 3" xfId="24183" xr:uid="{00000000-0005-0000-0000-0000A9680000}"/>
    <cellStyle name="쉼표 [0] 4 5 3 4 3" xfId="24184" xr:uid="{00000000-0005-0000-0000-0000AA680000}"/>
    <cellStyle name="쉼표 [0] 4 5 3 4 3 2" xfId="24185" xr:uid="{00000000-0005-0000-0000-0000AB680000}"/>
    <cellStyle name="쉼표 [0] 4 5 3 4 3 2 2" xfId="24186" xr:uid="{00000000-0005-0000-0000-0000AC680000}"/>
    <cellStyle name="쉼표 [0] 4 5 3 4 3 3" xfId="24187" xr:uid="{00000000-0005-0000-0000-0000AD680000}"/>
    <cellStyle name="쉼표 [0] 4 5 3 4 4" xfId="24188" xr:uid="{00000000-0005-0000-0000-0000AE680000}"/>
    <cellStyle name="쉼표 [0] 4 5 3 4 4 2" xfId="24189" xr:uid="{00000000-0005-0000-0000-0000AF680000}"/>
    <cellStyle name="쉼표 [0] 4 5 3 4 5" xfId="24190" xr:uid="{00000000-0005-0000-0000-0000B0680000}"/>
    <cellStyle name="쉼표 [0] 4 5 3 4 6" xfId="40250" xr:uid="{00000000-0005-0000-0000-0000B1680000}"/>
    <cellStyle name="쉼표 [0] 4 5 3 5" xfId="24191" xr:uid="{00000000-0005-0000-0000-0000B2680000}"/>
    <cellStyle name="쉼표 [0] 4 5 3 5 2" xfId="24192" xr:uid="{00000000-0005-0000-0000-0000B3680000}"/>
    <cellStyle name="쉼표 [0] 4 5 3 5 2 2" xfId="24193" xr:uid="{00000000-0005-0000-0000-0000B4680000}"/>
    <cellStyle name="쉼표 [0] 4 5 3 5 3" xfId="24194" xr:uid="{00000000-0005-0000-0000-0000B5680000}"/>
    <cellStyle name="쉼표 [0] 4 5 3 6" xfId="24195" xr:uid="{00000000-0005-0000-0000-0000B6680000}"/>
    <cellStyle name="쉼표 [0] 4 5 3 6 2" xfId="24196" xr:uid="{00000000-0005-0000-0000-0000B7680000}"/>
    <cellStyle name="쉼표 [0] 4 5 3 6 2 2" xfId="24197" xr:uid="{00000000-0005-0000-0000-0000B8680000}"/>
    <cellStyle name="쉼표 [0] 4 5 3 6 3" xfId="24198" xr:uid="{00000000-0005-0000-0000-0000B9680000}"/>
    <cellStyle name="쉼표 [0] 4 5 3 7" xfId="24199" xr:uid="{00000000-0005-0000-0000-0000BA680000}"/>
    <cellStyle name="쉼표 [0] 4 5 3 7 2" xfId="24200" xr:uid="{00000000-0005-0000-0000-0000BB680000}"/>
    <cellStyle name="쉼표 [0] 4 5 3 8" xfId="24201" xr:uid="{00000000-0005-0000-0000-0000BC680000}"/>
    <cellStyle name="쉼표 [0] 4 5 3 9" xfId="24202" xr:uid="{00000000-0005-0000-0000-0000BD680000}"/>
    <cellStyle name="쉼표 [0] 4 5 4" xfId="24203" xr:uid="{00000000-0005-0000-0000-0000BE680000}"/>
    <cellStyle name="쉼표 [0] 4 5 4 2" xfId="24204" xr:uid="{00000000-0005-0000-0000-0000BF680000}"/>
    <cellStyle name="쉼표 [0] 4 5 4 2 2" xfId="24205" xr:uid="{00000000-0005-0000-0000-0000C0680000}"/>
    <cellStyle name="쉼표 [0] 4 5 4 2 2 2" xfId="24206" xr:uid="{00000000-0005-0000-0000-0000C1680000}"/>
    <cellStyle name="쉼표 [0] 4 5 4 2 2 2 2" xfId="24207" xr:uid="{00000000-0005-0000-0000-0000C2680000}"/>
    <cellStyle name="쉼표 [0] 4 5 4 2 2 3" xfId="24208" xr:uid="{00000000-0005-0000-0000-0000C3680000}"/>
    <cellStyle name="쉼표 [0] 4 5 4 2 3" xfId="24209" xr:uid="{00000000-0005-0000-0000-0000C4680000}"/>
    <cellStyle name="쉼표 [0] 4 5 4 2 3 2" xfId="24210" xr:uid="{00000000-0005-0000-0000-0000C5680000}"/>
    <cellStyle name="쉼표 [0] 4 5 4 2 3 2 2" xfId="24211" xr:uid="{00000000-0005-0000-0000-0000C6680000}"/>
    <cellStyle name="쉼표 [0] 4 5 4 2 3 3" xfId="24212" xr:uid="{00000000-0005-0000-0000-0000C7680000}"/>
    <cellStyle name="쉼표 [0] 4 5 4 2 4" xfId="24213" xr:uid="{00000000-0005-0000-0000-0000C8680000}"/>
    <cellStyle name="쉼표 [0] 4 5 4 2 4 2" xfId="24214" xr:uid="{00000000-0005-0000-0000-0000C9680000}"/>
    <cellStyle name="쉼표 [0] 4 5 4 2 5" xfId="24215" xr:uid="{00000000-0005-0000-0000-0000CA680000}"/>
    <cellStyle name="쉼표 [0] 4 5 4 2 6" xfId="40251" xr:uid="{00000000-0005-0000-0000-0000CB680000}"/>
    <cellStyle name="쉼표 [0] 4 5 4 3" xfId="24216" xr:uid="{00000000-0005-0000-0000-0000CC680000}"/>
    <cellStyle name="쉼표 [0] 4 5 4 3 2" xfId="24217" xr:uid="{00000000-0005-0000-0000-0000CD680000}"/>
    <cellStyle name="쉼표 [0] 4 5 4 3 2 2" xfId="24218" xr:uid="{00000000-0005-0000-0000-0000CE680000}"/>
    <cellStyle name="쉼표 [0] 4 5 4 3 3" xfId="24219" xr:uid="{00000000-0005-0000-0000-0000CF680000}"/>
    <cellStyle name="쉼표 [0] 4 5 4 4" xfId="24220" xr:uid="{00000000-0005-0000-0000-0000D0680000}"/>
    <cellStyle name="쉼표 [0] 4 5 4 4 2" xfId="24221" xr:uid="{00000000-0005-0000-0000-0000D1680000}"/>
    <cellStyle name="쉼표 [0] 4 5 4 4 2 2" xfId="24222" xr:uid="{00000000-0005-0000-0000-0000D2680000}"/>
    <cellStyle name="쉼표 [0] 4 5 4 4 3" xfId="24223" xr:uid="{00000000-0005-0000-0000-0000D3680000}"/>
    <cellStyle name="쉼표 [0] 4 5 4 5" xfId="24224" xr:uid="{00000000-0005-0000-0000-0000D4680000}"/>
    <cellStyle name="쉼표 [0] 4 5 4 5 2" xfId="24225" xr:uid="{00000000-0005-0000-0000-0000D5680000}"/>
    <cellStyle name="쉼표 [0] 4 5 4 6" xfId="24226" xr:uid="{00000000-0005-0000-0000-0000D6680000}"/>
    <cellStyle name="쉼표 [0] 4 5 4 7" xfId="24227" xr:uid="{00000000-0005-0000-0000-0000D7680000}"/>
    <cellStyle name="쉼표 [0] 4 5 4 8" xfId="40252" xr:uid="{00000000-0005-0000-0000-0000D8680000}"/>
    <cellStyle name="쉼표 [0] 4 5 5" xfId="24228" xr:uid="{00000000-0005-0000-0000-0000D9680000}"/>
    <cellStyle name="쉼표 [0] 4 5 5 2" xfId="24229" xr:uid="{00000000-0005-0000-0000-0000DA680000}"/>
    <cellStyle name="쉼표 [0] 4 5 5 2 2" xfId="24230" xr:uid="{00000000-0005-0000-0000-0000DB680000}"/>
    <cellStyle name="쉼표 [0] 4 5 5 2 2 2" xfId="24231" xr:uid="{00000000-0005-0000-0000-0000DC680000}"/>
    <cellStyle name="쉼표 [0] 4 5 5 2 3" xfId="24232" xr:uid="{00000000-0005-0000-0000-0000DD680000}"/>
    <cellStyle name="쉼표 [0] 4 5 5 2 4" xfId="40253" xr:uid="{00000000-0005-0000-0000-0000DE680000}"/>
    <cellStyle name="쉼표 [0] 4 5 5 3" xfId="24233" xr:uid="{00000000-0005-0000-0000-0000DF680000}"/>
    <cellStyle name="쉼표 [0] 4 5 5 3 2" xfId="24234" xr:uid="{00000000-0005-0000-0000-0000E0680000}"/>
    <cellStyle name="쉼표 [0] 4 5 5 3 2 2" xfId="24235" xr:uid="{00000000-0005-0000-0000-0000E1680000}"/>
    <cellStyle name="쉼표 [0] 4 5 5 3 3" xfId="24236" xr:uid="{00000000-0005-0000-0000-0000E2680000}"/>
    <cellStyle name="쉼표 [0] 4 5 5 4" xfId="24237" xr:uid="{00000000-0005-0000-0000-0000E3680000}"/>
    <cellStyle name="쉼표 [0] 4 5 5 4 2" xfId="24238" xr:uid="{00000000-0005-0000-0000-0000E4680000}"/>
    <cellStyle name="쉼표 [0] 4 5 5 5" xfId="24239" xr:uid="{00000000-0005-0000-0000-0000E5680000}"/>
    <cellStyle name="쉼표 [0] 4 5 5 6" xfId="24240" xr:uid="{00000000-0005-0000-0000-0000E6680000}"/>
    <cellStyle name="쉼표 [0] 4 5 5 7" xfId="40254" xr:uid="{00000000-0005-0000-0000-0000E7680000}"/>
    <cellStyle name="쉼표 [0] 4 5 6" xfId="24241" xr:uid="{00000000-0005-0000-0000-0000E8680000}"/>
    <cellStyle name="쉼표 [0] 4 5 6 2" xfId="24242" xr:uid="{00000000-0005-0000-0000-0000E9680000}"/>
    <cellStyle name="쉼표 [0] 4 5 6 2 2" xfId="24243" xr:uid="{00000000-0005-0000-0000-0000EA680000}"/>
    <cellStyle name="쉼표 [0] 4 5 6 2 2 2" xfId="24244" xr:uid="{00000000-0005-0000-0000-0000EB680000}"/>
    <cellStyle name="쉼표 [0] 4 5 6 2 3" xfId="24245" xr:uid="{00000000-0005-0000-0000-0000EC680000}"/>
    <cellStyle name="쉼표 [0] 4 5 6 3" xfId="24246" xr:uid="{00000000-0005-0000-0000-0000ED680000}"/>
    <cellStyle name="쉼표 [0] 4 5 6 3 2" xfId="24247" xr:uid="{00000000-0005-0000-0000-0000EE680000}"/>
    <cellStyle name="쉼표 [0] 4 5 6 3 2 2" xfId="24248" xr:uid="{00000000-0005-0000-0000-0000EF680000}"/>
    <cellStyle name="쉼표 [0] 4 5 6 3 3" xfId="24249" xr:uid="{00000000-0005-0000-0000-0000F0680000}"/>
    <cellStyle name="쉼표 [0] 4 5 6 4" xfId="24250" xr:uid="{00000000-0005-0000-0000-0000F1680000}"/>
    <cellStyle name="쉼표 [0] 4 5 6 4 2" xfId="24251" xr:uid="{00000000-0005-0000-0000-0000F2680000}"/>
    <cellStyle name="쉼표 [0] 4 5 6 5" xfId="24252" xr:uid="{00000000-0005-0000-0000-0000F3680000}"/>
    <cellStyle name="쉼표 [0] 4 5 6 6" xfId="40255" xr:uid="{00000000-0005-0000-0000-0000F4680000}"/>
    <cellStyle name="쉼표 [0] 4 5 7" xfId="24253" xr:uid="{00000000-0005-0000-0000-0000F5680000}"/>
    <cellStyle name="쉼표 [0] 4 5 7 2" xfId="24254" xr:uid="{00000000-0005-0000-0000-0000F6680000}"/>
    <cellStyle name="쉼표 [0] 4 5 7 2 2" xfId="24255" xr:uid="{00000000-0005-0000-0000-0000F7680000}"/>
    <cellStyle name="쉼표 [0] 4 5 7 3" xfId="24256" xr:uid="{00000000-0005-0000-0000-0000F8680000}"/>
    <cellStyle name="쉼표 [0] 4 5 8" xfId="24257" xr:uid="{00000000-0005-0000-0000-0000F9680000}"/>
    <cellStyle name="쉼표 [0] 4 5 8 2" xfId="24258" xr:uid="{00000000-0005-0000-0000-0000FA680000}"/>
    <cellStyle name="쉼표 [0] 4 5 8 2 2" xfId="24259" xr:uid="{00000000-0005-0000-0000-0000FB680000}"/>
    <cellStyle name="쉼표 [0] 4 5 8 3" xfId="24260" xr:uid="{00000000-0005-0000-0000-0000FC680000}"/>
    <cellStyle name="쉼표 [0] 4 5 9" xfId="24261" xr:uid="{00000000-0005-0000-0000-0000FD680000}"/>
    <cellStyle name="쉼표 [0] 4 5 9 2" xfId="24262" xr:uid="{00000000-0005-0000-0000-0000FE680000}"/>
    <cellStyle name="쉼표 [0] 4 6" xfId="24263" xr:uid="{00000000-0005-0000-0000-0000FF680000}"/>
    <cellStyle name="쉼표 [0] 4 6 10" xfId="24264" xr:uid="{00000000-0005-0000-0000-000000690000}"/>
    <cellStyle name="쉼표 [0] 4 6 11" xfId="24265" xr:uid="{00000000-0005-0000-0000-000001690000}"/>
    <cellStyle name="쉼표 [0] 4 6 12" xfId="40256" xr:uid="{00000000-0005-0000-0000-000002690000}"/>
    <cellStyle name="쉼표 [0] 4 6 2" xfId="24266" xr:uid="{00000000-0005-0000-0000-000003690000}"/>
    <cellStyle name="쉼표 [0] 4 6 2 10" xfId="40257" xr:uid="{00000000-0005-0000-0000-000004690000}"/>
    <cellStyle name="쉼표 [0] 4 6 2 2" xfId="24267" xr:uid="{00000000-0005-0000-0000-000005690000}"/>
    <cellStyle name="쉼표 [0] 4 6 2 2 2" xfId="24268" xr:uid="{00000000-0005-0000-0000-000006690000}"/>
    <cellStyle name="쉼표 [0] 4 6 2 2 2 2" xfId="24269" xr:uid="{00000000-0005-0000-0000-000007690000}"/>
    <cellStyle name="쉼표 [0] 4 6 2 2 2 2 2" xfId="24270" xr:uid="{00000000-0005-0000-0000-000008690000}"/>
    <cellStyle name="쉼표 [0] 4 6 2 2 2 2 2 2" xfId="24271" xr:uid="{00000000-0005-0000-0000-000009690000}"/>
    <cellStyle name="쉼표 [0] 4 6 2 2 2 2 3" xfId="24272" xr:uid="{00000000-0005-0000-0000-00000A690000}"/>
    <cellStyle name="쉼표 [0] 4 6 2 2 2 3" xfId="24273" xr:uid="{00000000-0005-0000-0000-00000B690000}"/>
    <cellStyle name="쉼표 [0] 4 6 2 2 2 3 2" xfId="24274" xr:uid="{00000000-0005-0000-0000-00000C690000}"/>
    <cellStyle name="쉼표 [0] 4 6 2 2 2 3 2 2" xfId="24275" xr:uid="{00000000-0005-0000-0000-00000D690000}"/>
    <cellStyle name="쉼표 [0] 4 6 2 2 2 3 3" xfId="24276" xr:uid="{00000000-0005-0000-0000-00000E690000}"/>
    <cellStyle name="쉼표 [0] 4 6 2 2 2 4" xfId="24277" xr:uid="{00000000-0005-0000-0000-00000F690000}"/>
    <cellStyle name="쉼표 [0] 4 6 2 2 2 4 2" xfId="24278" xr:uid="{00000000-0005-0000-0000-000010690000}"/>
    <cellStyle name="쉼표 [0] 4 6 2 2 2 5" xfId="24279" xr:uid="{00000000-0005-0000-0000-000011690000}"/>
    <cellStyle name="쉼표 [0] 4 6 2 2 2 6" xfId="40258" xr:uid="{00000000-0005-0000-0000-000012690000}"/>
    <cellStyle name="쉼표 [0] 4 6 2 2 3" xfId="24280" xr:uid="{00000000-0005-0000-0000-000013690000}"/>
    <cellStyle name="쉼표 [0] 4 6 2 2 3 2" xfId="24281" xr:uid="{00000000-0005-0000-0000-000014690000}"/>
    <cellStyle name="쉼표 [0] 4 6 2 2 3 2 2" xfId="24282" xr:uid="{00000000-0005-0000-0000-000015690000}"/>
    <cellStyle name="쉼표 [0] 4 6 2 2 3 3" xfId="24283" xr:uid="{00000000-0005-0000-0000-000016690000}"/>
    <cellStyle name="쉼표 [0] 4 6 2 2 4" xfId="24284" xr:uid="{00000000-0005-0000-0000-000017690000}"/>
    <cellStyle name="쉼표 [0] 4 6 2 2 4 2" xfId="24285" xr:uid="{00000000-0005-0000-0000-000018690000}"/>
    <cellStyle name="쉼표 [0] 4 6 2 2 4 2 2" xfId="24286" xr:uid="{00000000-0005-0000-0000-000019690000}"/>
    <cellStyle name="쉼표 [0] 4 6 2 2 4 3" xfId="24287" xr:uid="{00000000-0005-0000-0000-00001A690000}"/>
    <cellStyle name="쉼표 [0] 4 6 2 2 5" xfId="24288" xr:uid="{00000000-0005-0000-0000-00001B690000}"/>
    <cellStyle name="쉼표 [0] 4 6 2 2 5 2" xfId="24289" xr:uid="{00000000-0005-0000-0000-00001C690000}"/>
    <cellStyle name="쉼표 [0] 4 6 2 2 6" xfId="24290" xr:uid="{00000000-0005-0000-0000-00001D690000}"/>
    <cellStyle name="쉼표 [0] 4 6 2 2 7" xfId="24291" xr:uid="{00000000-0005-0000-0000-00001E690000}"/>
    <cellStyle name="쉼표 [0] 4 6 2 2 8" xfId="40259" xr:uid="{00000000-0005-0000-0000-00001F690000}"/>
    <cellStyle name="쉼표 [0] 4 6 2 3" xfId="24292" xr:uid="{00000000-0005-0000-0000-000020690000}"/>
    <cellStyle name="쉼표 [0] 4 6 2 3 2" xfId="24293" xr:uid="{00000000-0005-0000-0000-000021690000}"/>
    <cellStyle name="쉼표 [0] 4 6 2 3 2 2" xfId="24294" xr:uid="{00000000-0005-0000-0000-000022690000}"/>
    <cellStyle name="쉼표 [0] 4 6 2 3 2 2 2" xfId="24295" xr:uid="{00000000-0005-0000-0000-000023690000}"/>
    <cellStyle name="쉼표 [0] 4 6 2 3 2 3" xfId="24296" xr:uid="{00000000-0005-0000-0000-000024690000}"/>
    <cellStyle name="쉼표 [0] 4 6 2 3 2 4" xfId="40260" xr:uid="{00000000-0005-0000-0000-000025690000}"/>
    <cellStyle name="쉼표 [0] 4 6 2 3 3" xfId="24297" xr:uid="{00000000-0005-0000-0000-000026690000}"/>
    <cellStyle name="쉼표 [0] 4 6 2 3 3 2" xfId="24298" xr:uid="{00000000-0005-0000-0000-000027690000}"/>
    <cellStyle name="쉼표 [0] 4 6 2 3 3 2 2" xfId="24299" xr:uid="{00000000-0005-0000-0000-000028690000}"/>
    <cellStyle name="쉼표 [0] 4 6 2 3 3 3" xfId="24300" xr:uid="{00000000-0005-0000-0000-000029690000}"/>
    <cellStyle name="쉼표 [0] 4 6 2 3 4" xfId="24301" xr:uid="{00000000-0005-0000-0000-00002A690000}"/>
    <cellStyle name="쉼표 [0] 4 6 2 3 4 2" xfId="24302" xr:uid="{00000000-0005-0000-0000-00002B690000}"/>
    <cellStyle name="쉼표 [0] 4 6 2 3 5" xfId="24303" xr:uid="{00000000-0005-0000-0000-00002C690000}"/>
    <cellStyle name="쉼표 [0] 4 6 2 3 6" xfId="40261" xr:uid="{00000000-0005-0000-0000-00002D690000}"/>
    <cellStyle name="쉼표 [0] 4 6 2 4" xfId="24304" xr:uid="{00000000-0005-0000-0000-00002E690000}"/>
    <cellStyle name="쉼표 [0] 4 6 2 4 2" xfId="24305" xr:uid="{00000000-0005-0000-0000-00002F690000}"/>
    <cellStyle name="쉼표 [0] 4 6 2 4 2 2" xfId="24306" xr:uid="{00000000-0005-0000-0000-000030690000}"/>
    <cellStyle name="쉼표 [0] 4 6 2 4 2 2 2" xfId="24307" xr:uid="{00000000-0005-0000-0000-000031690000}"/>
    <cellStyle name="쉼표 [0] 4 6 2 4 2 3" xfId="24308" xr:uid="{00000000-0005-0000-0000-000032690000}"/>
    <cellStyle name="쉼표 [0] 4 6 2 4 3" xfId="24309" xr:uid="{00000000-0005-0000-0000-000033690000}"/>
    <cellStyle name="쉼표 [0] 4 6 2 4 3 2" xfId="24310" xr:uid="{00000000-0005-0000-0000-000034690000}"/>
    <cellStyle name="쉼표 [0] 4 6 2 4 3 2 2" xfId="24311" xr:uid="{00000000-0005-0000-0000-000035690000}"/>
    <cellStyle name="쉼표 [0] 4 6 2 4 3 3" xfId="24312" xr:uid="{00000000-0005-0000-0000-000036690000}"/>
    <cellStyle name="쉼표 [0] 4 6 2 4 4" xfId="24313" xr:uid="{00000000-0005-0000-0000-000037690000}"/>
    <cellStyle name="쉼표 [0] 4 6 2 4 4 2" xfId="24314" xr:uid="{00000000-0005-0000-0000-000038690000}"/>
    <cellStyle name="쉼표 [0] 4 6 2 4 5" xfId="24315" xr:uid="{00000000-0005-0000-0000-000039690000}"/>
    <cellStyle name="쉼표 [0] 4 6 2 4 6" xfId="40262" xr:uid="{00000000-0005-0000-0000-00003A690000}"/>
    <cellStyle name="쉼표 [0] 4 6 2 5" xfId="24316" xr:uid="{00000000-0005-0000-0000-00003B690000}"/>
    <cellStyle name="쉼표 [0] 4 6 2 5 2" xfId="24317" xr:uid="{00000000-0005-0000-0000-00003C690000}"/>
    <cellStyle name="쉼표 [0] 4 6 2 5 2 2" xfId="24318" xr:uid="{00000000-0005-0000-0000-00003D690000}"/>
    <cellStyle name="쉼표 [0] 4 6 2 5 3" xfId="24319" xr:uid="{00000000-0005-0000-0000-00003E690000}"/>
    <cellStyle name="쉼표 [0] 4 6 2 6" xfId="24320" xr:uid="{00000000-0005-0000-0000-00003F690000}"/>
    <cellStyle name="쉼표 [0] 4 6 2 6 2" xfId="24321" xr:uid="{00000000-0005-0000-0000-000040690000}"/>
    <cellStyle name="쉼표 [0] 4 6 2 6 2 2" xfId="24322" xr:uid="{00000000-0005-0000-0000-000041690000}"/>
    <cellStyle name="쉼표 [0] 4 6 2 6 3" xfId="24323" xr:uid="{00000000-0005-0000-0000-000042690000}"/>
    <cellStyle name="쉼표 [0] 4 6 2 7" xfId="24324" xr:uid="{00000000-0005-0000-0000-000043690000}"/>
    <cellStyle name="쉼표 [0] 4 6 2 7 2" xfId="24325" xr:uid="{00000000-0005-0000-0000-000044690000}"/>
    <cellStyle name="쉼표 [0] 4 6 2 8" xfId="24326" xr:uid="{00000000-0005-0000-0000-000045690000}"/>
    <cellStyle name="쉼표 [0] 4 6 2 9" xfId="24327" xr:uid="{00000000-0005-0000-0000-000046690000}"/>
    <cellStyle name="쉼표 [0] 4 6 3" xfId="24328" xr:uid="{00000000-0005-0000-0000-000047690000}"/>
    <cellStyle name="쉼표 [0] 4 6 3 10" xfId="40263" xr:uid="{00000000-0005-0000-0000-000048690000}"/>
    <cellStyle name="쉼표 [0] 4 6 3 2" xfId="24329" xr:uid="{00000000-0005-0000-0000-000049690000}"/>
    <cellStyle name="쉼표 [0] 4 6 3 2 2" xfId="24330" xr:uid="{00000000-0005-0000-0000-00004A690000}"/>
    <cellStyle name="쉼표 [0] 4 6 3 2 2 2" xfId="24331" xr:uid="{00000000-0005-0000-0000-00004B690000}"/>
    <cellStyle name="쉼표 [0] 4 6 3 2 2 2 2" xfId="24332" xr:uid="{00000000-0005-0000-0000-00004C690000}"/>
    <cellStyle name="쉼표 [0] 4 6 3 2 2 2 2 2" xfId="24333" xr:uid="{00000000-0005-0000-0000-00004D690000}"/>
    <cellStyle name="쉼표 [0] 4 6 3 2 2 2 3" xfId="24334" xr:uid="{00000000-0005-0000-0000-00004E690000}"/>
    <cellStyle name="쉼표 [0] 4 6 3 2 2 3" xfId="24335" xr:uid="{00000000-0005-0000-0000-00004F690000}"/>
    <cellStyle name="쉼표 [0] 4 6 3 2 2 3 2" xfId="24336" xr:uid="{00000000-0005-0000-0000-000050690000}"/>
    <cellStyle name="쉼표 [0] 4 6 3 2 2 3 2 2" xfId="24337" xr:uid="{00000000-0005-0000-0000-000051690000}"/>
    <cellStyle name="쉼표 [0] 4 6 3 2 2 3 3" xfId="24338" xr:uid="{00000000-0005-0000-0000-000052690000}"/>
    <cellStyle name="쉼표 [0] 4 6 3 2 2 4" xfId="24339" xr:uid="{00000000-0005-0000-0000-000053690000}"/>
    <cellStyle name="쉼표 [0] 4 6 3 2 2 4 2" xfId="24340" xr:uid="{00000000-0005-0000-0000-000054690000}"/>
    <cellStyle name="쉼표 [0] 4 6 3 2 2 5" xfId="24341" xr:uid="{00000000-0005-0000-0000-000055690000}"/>
    <cellStyle name="쉼표 [0] 4 6 3 2 3" xfId="24342" xr:uid="{00000000-0005-0000-0000-000056690000}"/>
    <cellStyle name="쉼표 [0] 4 6 3 2 3 2" xfId="24343" xr:uid="{00000000-0005-0000-0000-000057690000}"/>
    <cellStyle name="쉼표 [0] 4 6 3 2 3 2 2" xfId="24344" xr:uid="{00000000-0005-0000-0000-000058690000}"/>
    <cellStyle name="쉼표 [0] 4 6 3 2 3 3" xfId="24345" xr:uid="{00000000-0005-0000-0000-000059690000}"/>
    <cellStyle name="쉼표 [0] 4 6 3 2 4" xfId="24346" xr:uid="{00000000-0005-0000-0000-00005A690000}"/>
    <cellStyle name="쉼표 [0] 4 6 3 2 4 2" xfId="24347" xr:uid="{00000000-0005-0000-0000-00005B690000}"/>
    <cellStyle name="쉼표 [0] 4 6 3 2 4 2 2" xfId="24348" xr:uid="{00000000-0005-0000-0000-00005C690000}"/>
    <cellStyle name="쉼표 [0] 4 6 3 2 4 3" xfId="24349" xr:uid="{00000000-0005-0000-0000-00005D690000}"/>
    <cellStyle name="쉼표 [0] 4 6 3 2 5" xfId="24350" xr:uid="{00000000-0005-0000-0000-00005E690000}"/>
    <cellStyle name="쉼표 [0] 4 6 3 2 5 2" xfId="24351" xr:uid="{00000000-0005-0000-0000-00005F690000}"/>
    <cellStyle name="쉼표 [0] 4 6 3 2 6" xfId="24352" xr:uid="{00000000-0005-0000-0000-000060690000}"/>
    <cellStyle name="쉼표 [0] 4 6 3 2 7" xfId="40264" xr:uid="{00000000-0005-0000-0000-000061690000}"/>
    <cellStyle name="쉼표 [0] 4 6 3 3" xfId="24353" xr:uid="{00000000-0005-0000-0000-000062690000}"/>
    <cellStyle name="쉼표 [0] 4 6 3 3 2" xfId="24354" xr:uid="{00000000-0005-0000-0000-000063690000}"/>
    <cellStyle name="쉼표 [0] 4 6 3 3 2 2" xfId="24355" xr:uid="{00000000-0005-0000-0000-000064690000}"/>
    <cellStyle name="쉼표 [0] 4 6 3 3 2 2 2" xfId="24356" xr:uid="{00000000-0005-0000-0000-000065690000}"/>
    <cellStyle name="쉼표 [0] 4 6 3 3 2 3" xfId="24357" xr:uid="{00000000-0005-0000-0000-000066690000}"/>
    <cellStyle name="쉼표 [0] 4 6 3 3 3" xfId="24358" xr:uid="{00000000-0005-0000-0000-000067690000}"/>
    <cellStyle name="쉼표 [0] 4 6 3 3 3 2" xfId="24359" xr:uid="{00000000-0005-0000-0000-000068690000}"/>
    <cellStyle name="쉼표 [0] 4 6 3 3 3 2 2" xfId="24360" xr:uid="{00000000-0005-0000-0000-000069690000}"/>
    <cellStyle name="쉼표 [0] 4 6 3 3 3 3" xfId="24361" xr:uid="{00000000-0005-0000-0000-00006A690000}"/>
    <cellStyle name="쉼표 [0] 4 6 3 3 4" xfId="24362" xr:uid="{00000000-0005-0000-0000-00006B690000}"/>
    <cellStyle name="쉼표 [0] 4 6 3 3 4 2" xfId="24363" xr:uid="{00000000-0005-0000-0000-00006C690000}"/>
    <cellStyle name="쉼표 [0] 4 6 3 3 5" xfId="24364" xr:uid="{00000000-0005-0000-0000-00006D690000}"/>
    <cellStyle name="쉼표 [0] 4 6 3 4" xfId="24365" xr:uid="{00000000-0005-0000-0000-00006E690000}"/>
    <cellStyle name="쉼표 [0] 4 6 3 4 2" xfId="24366" xr:uid="{00000000-0005-0000-0000-00006F690000}"/>
    <cellStyle name="쉼표 [0] 4 6 3 4 2 2" xfId="24367" xr:uid="{00000000-0005-0000-0000-000070690000}"/>
    <cellStyle name="쉼표 [0] 4 6 3 4 2 2 2" xfId="24368" xr:uid="{00000000-0005-0000-0000-000071690000}"/>
    <cellStyle name="쉼표 [0] 4 6 3 4 2 3" xfId="24369" xr:uid="{00000000-0005-0000-0000-000072690000}"/>
    <cellStyle name="쉼표 [0] 4 6 3 4 3" xfId="24370" xr:uid="{00000000-0005-0000-0000-000073690000}"/>
    <cellStyle name="쉼표 [0] 4 6 3 4 3 2" xfId="24371" xr:uid="{00000000-0005-0000-0000-000074690000}"/>
    <cellStyle name="쉼표 [0] 4 6 3 4 3 2 2" xfId="24372" xr:uid="{00000000-0005-0000-0000-000075690000}"/>
    <cellStyle name="쉼표 [0] 4 6 3 4 3 3" xfId="24373" xr:uid="{00000000-0005-0000-0000-000076690000}"/>
    <cellStyle name="쉼표 [0] 4 6 3 4 4" xfId="24374" xr:uid="{00000000-0005-0000-0000-000077690000}"/>
    <cellStyle name="쉼표 [0] 4 6 3 4 4 2" xfId="24375" xr:uid="{00000000-0005-0000-0000-000078690000}"/>
    <cellStyle name="쉼표 [0] 4 6 3 4 5" xfId="24376" xr:uid="{00000000-0005-0000-0000-000079690000}"/>
    <cellStyle name="쉼표 [0] 4 6 3 5" xfId="24377" xr:uid="{00000000-0005-0000-0000-00007A690000}"/>
    <cellStyle name="쉼표 [0] 4 6 3 5 2" xfId="24378" xr:uid="{00000000-0005-0000-0000-00007B690000}"/>
    <cellStyle name="쉼표 [0] 4 6 3 5 2 2" xfId="24379" xr:uid="{00000000-0005-0000-0000-00007C690000}"/>
    <cellStyle name="쉼표 [0] 4 6 3 5 3" xfId="24380" xr:uid="{00000000-0005-0000-0000-00007D690000}"/>
    <cellStyle name="쉼표 [0] 4 6 3 6" xfId="24381" xr:uid="{00000000-0005-0000-0000-00007E690000}"/>
    <cellStyle name="쉼표 [0] 4 6 3 6 2" xfId="24382" xr:uid="{00000000-0005-0000-0000-00007F690000}"/>
    <cellStyle name="쉼표 [0] 4 6 3 6 2 2" xfId="24383" xr:uid="{00000000-0005-0000-0000-000080690000}"/>
    <cellStyle name="쉼표 [0] 4 6 3 6 3" xfId="24384" xr:uid="{00000000-0005-0000-0000-000081690000}"/>
    <cellStyle name="쉼표 [0] 4 6 3 7" xfId="24385" xr:uid="{00000000-0005-0000-0000-000082690000}"/>
    <cellStyle name="쉼표 [0] 4 6 3 7 2" xfId="24386" xr:uid="{00000000-0005-0000-0000-000083690000}"/>
    <cellStyle name="쉼표 [0] 4 6 3 8" xfId="24387" xr:uid="{00000000-0005-0000-0000-000084690000}"/>
    <cellStyle name="쉼표 [0] 4 6 3 9" xfId="24388" xr:uid="{00000000-0005-0000-0000-000085690000}"/>
    <cellStyle name="쉼표 [0] 4 6 4" xfId="24389" xr:uid="{00000000-0005-0000-0000-000086690000}"/>
    <cellStyle name="쉼표 [0] 4 6 4 2" xfId="24390" xr:uid="{00000000-0005-0000-0000-000087690000}"/>
    <cellStyle name="쉼표 [0] 4 6 4 2 2" xfId="24391" xr:uid="{00000000-0005-0000-0000-000088690000}"/>
    <cellStyle name="쉼표 [0] 4 6 4 2 2 2" xfId="24392" xr:uid="{00000000-0005-0000-0000-000089690000}"/>
    <cellStyle name="쉼표 [0] 4 6 4 2 2 2 2" xfId="24393" xr:uid="{00000000-0005-0000-0000-00008A690000}"/>
    <cellStyle name="쉼표 [0] 4 6 4 2 2 3" xfId="24394" xr:uid="{00000000-0005-0000-0000-00008B690000}"/>
    <cellStyle name="쉼표 [0] 4 6 4 2 3" xfId="24395" xr:uid="{00000000-0005-0000-0000-00008C690000}"/>
    <cellStyle name="쉼표 [0] 4 6 4 2 3 2" xfId="24396" xr:uid="{00000000-0005-0000-0000-00008D690000}"/>
    <cellStyle name="쉼표 [0] 4 6 4 2 3 2 2" xfId="24397" xr:uid="{00000000-0005-0000-0000-00008E690000}"/>
    <cellStyle name="쉼표 [0] 4 6 4 2 3 3" xfId="24398" xr:uid="{00000000-0005-0000-0000-00008F690000}"/>
    <cellStyle name="쉼표 [0] 4 6 4 2 4" xfId="24399" xr:uid="{00000000-0005-0000-0000-000090690000}"/>
    <cellStyle name="쉼표 [0] 4 6 4 2 4 2" xfId="24400" xr:uid="{00000000-0005-0000-0000-000091690000}"/>
    <cellStyle name="쉼표 [0] 4 6 4 2 5" xfId="24401" xr:uid="{00000000-0005-0000-0000-000092690000}"/>
    <cellStyle name="쉼표 [0] 4 6 4 2 6" xfId="40265" xr:uid="{00000000-0005-0000-0000-000093690000}"/>
    <cellStyle name="쉼표 [0] 4 6 4 3" xfId="24402" xr:uid="{00000000-0005-0000-0000-000094690000}"/>
    <cellStyle name="쉼표 [0] 4 6 4 3 2" xfId="24403" xr:uid="{00000000-0005-0000-0000-000095690000}"/>
    <cellStyle name="쉼표 [0] 4 6 4 3 2 2" xfId="24404" xr:uid="{00000000-0005-0000-0000-000096690000}"/>
    <cellStyle name="쉼표 [0] 4 6 4 3 3" xfId="24405" xr:uid="{00000000-0005-0000-0000-000097690000}"/>
    <cellStyle name="쉼표 [0] 4 6 4 4" xfId="24406" xr:uid="{00000000-0005-0000-0000-000098690000}"/>
    <cellStyle name="쉼표 [0] 4 6 4 4 2" xfId="24407" xr:uid="{00000000-0005-0000-0000-000099690000}"/>
    <cellStyle name="쉼표 [0] 4 6 4 4 2 2" xfId="24408" xr:uid="{00000000-0005-0000-0000-00009A690000}"/>
    <cellStyle name="쉼표 [0] 4 6 4 4 3" xfId="24409" xr:uid="{00000000-0005-0000-0000-00009B690000}"/>
    <cellStyle name="쉼표 [0] 4 6 4 5" xfId="24410" xr:uid="{00000000-0005-0000-0000-00009C690000}"/>
    <cellStyle name="쉼표 [0] 4 6 4 5 2" xfId="24411" xr:uid="{00000000-0005-0000-0000-00009D690000}"/>
    <cellStyle name="쉼표 [0] 4 6 4 6" xfId="24412" xr:uid="{00000000-0005-0000-0000-00009E690000}"/>
    <cellStyle name="쉼표 [0] 4 6 4 7" xfId="40266" xr:uid="{00000000-0005-0000-0000-00009F690000}"/>
    <cellStyle name="쉼표 [0] 4 6 5" xfId="24413" xr:uid="{00000000-0005-0000-0000-0000A0690000}"/>
    <cellStyle name="쉼표 [0] 4 6 5 2" xfId="24414" xr:uid="{00000000-0005-0000-0000-0000A1690000}"/>
    <cellStyle name="쉼표 [0] 4 6 5 2 2" xfId="24415" xr:uid="{00000000-0005-0000-0000-0000A2690000}"/>
    <cellStyle name="쉼표 [0] 4 6 5 2 2 2" xfId="24416" xr:uid="{00000000-0005-0000-0000-0000A3690000}"/>
    <cellStyle name="쉼표 [0] 4 6 5 2 3" xfId="24417" xr:uid="{00000000-0005-0000-0000-0000A4690000}"/>
    <cellStyle name="쉼표 [0] 4 6 5 3" xfId="24418" xr:uid="{00000000-0005-0000-0000-0000A5690000}"/>
    <cellStyle name="쉼표 [0] 4 6 5 3 2" xfId="24419" xr:uid="{00000000-0005-0000-0000-0000A6690000}"/>
    <cellStyle name="쉼표 [0] 4 6 5 3 2 2" xfId="24420" xr:uid="{00000000-0005-0000-0000-0000A7690000}"/>
    <cellStyle name="쉼표 [0] 4 6 5 3 3" xfId="24421" xr:uid="{00000000-0005-0000-0000-0000A8690000}"/>
    <cellStyle name="쉼표 [0] 4 6 5 4" xfId="24422" xr:uid="{00000000-0005-0000-0000-0000A9690000}"/>
    <cellStyle name="쉼표 [0] 4 6 5 4 2" xfId="24423" xr:uid="{00000000-0005-0000-0000-0000AA690000}"/>
    <cellStyle name="쉼표 [0] 4 6 5 5" xfId="24424" xr:uid="{00000000-0005-0000-0000-0000AB690000}"/>
    <cellStyle name="쉼표 [0] 4 6 5 6" xfId="40267" xr:uid="{00000000-0005-0000-0000-0000AC690000}"/>
    <cellStyle name="쉼표 [0] 4 6 6" xfId="24425" xr:uid="{00000000-0005-0000-0000-0000AD690000}"/>
    <cellStyle name="쉼표 [0] 4 6 6 2" xfId="24426" xr:uid="{00000000-0005-0000-0000-0000AE690000}"/>
    <cellStyle name="쉼표 [0] 4 6 6 2 2" xfId="24427" xr:uid="{00000000-0005-0000-0000-0000AF690000}"/>
    <cellStyle name="쉼표 [0] 4 6 6 2 2 2" xfId="24428" xr:uid="{00000000-0005-0000-0000-0000B0690000}"/>
    <cellStyle name="쉼표 [0] 4 6 6 2 3" xfId="24429" xr:uid="{00000000-0005-0000-0000-0000B1690000}"/>
    <cellStyle name="쉼표 [0] 4 6 6 3" xfId="24430" xr:uid="{00000000-0005-0000-0000-0000B2690000}"/>
    <cellStyle name="쉼표 [0] 4 6 6 3 2" xfId="24431" xr:uid="{00000000-0005-0000-0000-0000B3690000}"/>
    <cellStyle name="쉼표 [0] 4 6 6 3 2 2" xfId="24432" xr:uid="{00000000-0005-0000-0000-0000B4690000}"/>
    <cellStyle name="쉼표 [0] 4 6 6 3 3" xfId="24433" xr:uid="{00000000-0005-0000-0000-0000B5690000}"/>
    <cellStyle name="쉼표 [0] 4 6 6 4" xfId="24434" xr:uid="{00000000-0005-0000-0000-0000B6690000}"/>
    <cellStyle name="쉼표 [0] 4 6 6 4 2" xfId="24435" xr:uid="{00000000-0005-0000-0000-0000B7690000}"/>
    <cellStyle name="쉼표 [0] 4 6 6 5" xfId="24436" xr:uid="{00000000-0005-0000-0000-0000B8690000}"/>
    <cellStyle name="쉼표 [0] 4 6 7" xfId="24437" xr:uid="{00000000-0005-0000-0000-0000B9690000}"/>
    <cellStyle name="쉼표 [0] 4 6 7 2" xfId="24438" xr:uid="{00000000-0005-0000-0000-0000BA690000}"/>
    <cellStyle name="쉼표 [0] 4 6 7 2 2" xfId="24439" xr:uid="{00000000-0005-0000-0000-0000BB690000}"/>
    <cellStyle name="쉼표 [0] 4 6 7 3" xfId="24440" xr:uid="{00000000-0005-0000-0000-0000BC690000}"/>
    <cellStyle name="쉼표 [0] 4 6 8" xfId="24441" xr:uid="{00000000-0005-0000-0000-0000BD690000}"/>
    <cellStyle name="쉼표 [0] 4 6 8 2" xfId="24442" xr:uid="{00000000-0005-0000-0000-0000BE690000}"/>
    <cellStyle name="쉼표 [0] 4 6 8 2 2" xfId="24443" xr:uid="{00000000-0005-0000-0000-0000BF690000}"/>
    <cellStyle name="쉼표 [0] 4 6 8 3" xfId="24444" xr:uid="{00000000-0005-0000-0000-0000C0690000}"/>
    <cellStyle name="쉼표 [0] 4 6 9" xfId="24445" xr:uid="{00000000-0005-0000-0000-0000C1690000}"/>
    <cellStyle name="쉼표 [0] 4 6 9 2" xfId="24446" xr:uid="{00000000-0005-0000-0000-0000C2690000}"/>
    <cellStyle name="쉼표 [0] 4 7" xfId="24447" xr:uid="{00000000-0005-0000-0000-0000C3690000}"/>
    <cellStyle name="쉼표 [0] 4 7 10" xfId="24448" xr:uid="{00000000-0005-0000-0000-0000C4690000}"/>
    <cellStyle name="쉼표 [0] 4 7 11" xfId="24449" xr:uid="{00000000-0005-0000-0000-0000C5690000}"/>
    <cellStyle name="쉼표 [0] 4 7 12" xfId="40268" xr:uid="{00000000-0005-0000-0000-0000C6690000}"/>
    <cellStyle name="쉼표 [0] 4 7 2" xfId="24450" xr:uid="{00000000-0005-0000-0000-0000C7690000}"/>
    <cellStyle name="쉼표 [0] 4 7 2 10" xfId="40269" xr:uid="{00000000-0005-0000-0000-0000C8690000}"/>
    <cellStyle name="쉼표 [0] 4 7 2 2" xfId="24451" xr:uid="{00000000-0005-0000-0000-0000C9690000}"/>
    <cellStyle name="쉼표 [0] 4 7 2 2 2" xfId="24452" xr:uid="{00000000-0005-0000-0000-0000CA690000}"/>
    <cellStyle name="쉼표 [0] 4 7 2 2 2 2" xfId="24453" xr:uid="{00000000-0005-0000-0000-0000CB690000}"/>
    <cellStyle name="쉼표 [0] 4 7 2 2 2 2 2" xfId="24454" xr:uid="{00000000-0005-0000-0000-0000CC690000}"/>
    <cellStyle name="쉼표 [0] 4 7 2 2 2 2 2 2" xfId="24455" xr:uid="{00000000-0005-0000-0000-0000CD690000}"/>
    <cellStyle name="쉼표 [0] 4 7 2 2 2 2 3" xfId="24456" xr:uid="{00000000-0005-0000-0000-0000CE690000}"/>
    <cellStyle name="쉼표 [0] 4 7 2 2 2 3" xfId="24457" xr:uid="{00000000-0005-0000-0000-0000CF690000}"/>
    <cellStyle name="쉼표 [0] 4 7 2 2 2 3 2" xfId="24458" xr:uid="{00000000-0005-0000-0000-0000D0690000}"/>
    <cellStyle name="쉼표 [0] 4 7 2 2 2 3 2 2" xfId="24459" xr:uid="{00000000-0005-0000-0000-0000D1690000}"/>
    <cellStyle name="쉼표 [0] 4 7 2 2 2 3 3" xfId="24460" xr:uid="{00000000-0005-0000-0000-0000D2690000}"/>
    <cellStyle name="쉼표 [0] 4 7 2 2 2 4" xfId="24461" xr:uid="{00000000-0005-0000-0000-0000D3690000}"/>
    <cellStyle name="쉼표 [0] 4 7 2 2 2 4 2" xfId="24462" xr:uid="{00000000-0005-0000-0000-0000D4690000}"/>
    <cellStyle name="쉼표 [0] 4 7 2 2 2 5" xfId="24463" xr:uid="{00000000-0005-0000-0000-0000D5690000}"/>
    <cellStyle name="쉼표 [0] 4 7 2 2 2 6" xfId="40270" xr:uid="{00000000-0005-0000-0000-0000D6690000}"/>
    <cellStyle name="쉼표 [0] 4 7 2 2 3" xfId="24464" xr:uid="{00000000-0005-0000-0000-0000D7690000}"/>
    <cellStyle name="쉼표 [0] 4 7 2 2 3 2" xfId="24465" xr:uid="{00000000-0005-0000-0000-0000D8690000}"/>
    <cellStyle name="쉼표 [0] 4 7 2 2 3 2 2" xfId="24466" xr:uid="{00000000-0005-0000-0000-0000D9690000}"/>
    <cellStyle name="쉼표 [0] 4 7 2 2 3 3" xfId="24467" xr:uid="{00000000-0005-0000-0000-0000DA690000}"/>
    <cellStyle name="쉼표 [0] 4 7 2 2 4" xfId="24468" xr:uid="{00000000-0005-0000-0000-0000DB690000}"/>
    <cellStyle name="쉼표 [0] 4 7 2 2 4 2" xfId="24469" xr:uid="{00000000-0005-0000-0000-0000DC690000}"/>
    <cellStyle name="쉼표 [0] 4 7 2 2 4 2 2" xfId="24470" xr:uid="{00000000-0005-0000-0000-0000DD690000}"/>
    <cellStyle name="쉼표 [0] 4 7 2 2 4 3" xfId="24471" xr:uid="{00000000-0005-0000-0000-0000DE690000}"/>
    <cellStyle name="쉼표 [0] 4 7 2 2 5" xfId="24472" xr:uid="{00000000-0005-0000-0000-0000DF690000}"/>
    <cellStyle name="쉼표 [0] 4 7 2 2 5 2" xfId="24473" xr:uid="{00000000-0005-0000-0000-0000E0690000}"/>
    <cellStyle name="쉼표 [0] 4 7 2 2 6" xfId="24474" xr:uid="{00000000-0005-0000-0000-0000E1690000}"/>
    <cellStyle name="쉼표 [0] 4 7 2 2 7" xfId="40271" xr:uid="{00000000-0005-0000-0000-0000E2690000}"/>
    <cellStyle name="쉼표 [0] 4 7 2 3" xfId="24475" xr:uid="{00000000-0005-0000-0000-0000E3690000}"/>
    <cellStyle name="쉼표 [0] 4 7 2 3 2" xfId="24476" xr:uid="{00000000-0005-0000-0000-0000E4690000}"/>
    <cellStyle name="쉼표 [0] 4 7 2 3 2 2" xfId="24477" xr:uid="{00000000-0005-0000-0000-0000E5690000}"/>
    <cellStyle name="쉼표 [0] 4 7 2 3 2 2 2" xfId="24478" xr:uid="{00000000-0005-0000-0000-0000E6690000}"/>
    <cellStyle name="쉼표 [0] 4 7 2 3 2 3" xfId="24479" xr:uid="{00000000-0005-0000-0000-0000E7690000}"/>
    <cellStyle name="쉼표 [0] 4 7 2 3 2 4" xfId="40272" xr:uid="{00000000-0005-0000-0000-0000E8690000}"/>
    <cellStyle name="쉼표 [0] 4 7 2 3 3" xfId="24480" xr:uid="{00000000-0005-0000-0000-0000E9690000}"/>
    <cellStyle name="쉼표 [0] 4 7 2 3 3 2" xfId="24481" xr:uid="{00000000-0005-0000-0000-0000EA690000}"/>
    <cellStyle name="쉼표 [0] 4 7 2 3 3 2 2" xfId="24482" xr:uid="{00000000-0005-0000-0000-0000EB690000}"/>
    <cellStyle name="쉼표 [0] 4 7 2 3 3 3" xfId="24483" xr:uid="{00000000-0005-0000-0000-0000EC690000}"/>
    <cellStyle name="쉼표 [0] 4 7 2 3 4" xfId="24484" xr:uid="{00000000-0005-0000-0000-0000ED690000}"/>
    <cellStyle name="쉼표 [0] 4 7 2 3 4 2" xfId="24485" xr:uid="{00000000-0005-0000-0000-0000EE690000}"/>
    <cellStyle name="쉼표 [0] 4 7 2 3 5" xfId="24486" xr:uid="{00000000-0005-0000-0000-0000EF690000}"/>
    <cellStyle name="쉼표 [0] 4 7 2 3 6" xfId="40273" xr:uid="{00000000-0005-0000-0000-0000F0690000}"/>
    <cellStyle name="쉼표 [0] 4 7 2 4" xfId="24487" xr:uid="{00000000-0005-0000-0000-0000F1690000}"/>
    <cellStyle name="쉼표 [0] 4 7 2 4 2" xfId="24488" xr:uid="{00000000-0005-0000-0000-0000F2690000}"/>
    <cellStyle name="쉼표 [0] 4 7 2 4 2 2" xfId="24489" xr:uid="{00000000-0005-0000-0000-0000F3690000}"/>
    <cellStyle name="쉼표 [0] 4 7 2 4 2 2 2" xfId="24490" xr:uid="{00000000-0005-0000-0000-0000F4690000}"/>
    <cellStyle name="쉼표 [0] 4 7 2 4 2 3" xfId="24491" xr:uid="{00000000-0005-0000-0000-0000F5690000}"/>
    <cellStyle name="쉼표 [0] 4 7 2 4 3" xfId="24492" xr:uid="{00000000-0005-0000-0000-0000F6690000}"/>
    <cellStyle name="쉼표 [0] 4 7 2 4 3 2" xfId="24493" xr:uid="{00000000-0005-0000-0000-0000F7690000}"/>
    <cellStyle name="쉼표 [0] 4 7 2 4 3 2 2" xfId="24494" xr:uid="{00000000-0005-0000-0000-0000F8690000}"/>
    <cellStyle name="쉼표 [0] 4 7 2 4 3 3" xfId="24495" xr:uid="{00000000-0005-0000-0000-0000F9690000}"/>
    <cellStyle name="쉼표 [0] 4 7 2 4 4" xfId="24496" xr:uid="{00000000-0005-0000-0000-0000FA690000}"/>
    <cellStyle name="쉼표 [0] 4 7 2 4 4 2" xfId="24497" xr:uid="{00000000-0005-0000-0000-0000FB690000}"/>
    <cellStyle name="쉼표 [0] 4 7 2 4 5" xfId="24498" xr:uid="{00000000-0005-0000-0000-0000FC690000}"/>
    <cellStyle name="쉼표 [0] 4 7 2 4 6" xfId="40274" xr:uid="{00000000-0005-0000-0000-0000FD690000}"/>
    <cellStyle name="쉼표 [0] 4 7 2 5" xfId="24499" xr:uid="{00000000-0005-0000-0000-0000FE690000}"/>
    <cellStyle name="쉼표 [0] 4 7 2 5 2" xfId="24500" xr:uid="{00000000-0005-0000-0000-0000FF690000}"/>
    <cellStyle name="쉼표 [0] 4 7 2 5 2 2" xfId="24501" xr:uid="{00000000-0005-0000-0000-0000006A0000}"/>
    <cellStyle name="쉼표 [0] 4 7 2 5 3" xfId="24502" xr:uid="{00000000-0005-0000-0000-0000016A0000}"/>
    <cellStyle name="쉼표 [0] 4 7 2 6" xfId="24503" xr:uid="{00000000-0005-0000-0000-0000026A0000}"/>
    <cellStyle name="쉼표 [0] 4 7 2 6 2" xfId="24504" xr:uid="{00000000-0005-0000-0000-0000036A0000}"/>
    <cellStyle name="쉼표 [0] 4 7 2 6 2 2" xfId="24505" xr:uid="{00000000-0005-0000-0000-0000046A0000}"/>
    <cellStyle name="쉼표 [0] 4 7 2 6 3" xfId="24506" xr:uid="{00000000-0005-0000-0000-0000056A0000}"/>
    <cellStyle name="쉼표 [0] 4 7 2 7" xfId="24507" xr:uid="{00000000-0005-0000-0000-0000066A0000}"/>
    <cellStyle name="쉼표 [0] 4 7 2 7 2" xfId="24508" xr:uid="{00000000-0005-0000-0000-0000076A0000}"/>
    <cellStyle name="쉼표 [0] 4 7 2 8" xfId="24509" xr:uid="{00000000-0005-0000-0000-0000086A0000}"/>
    <cellStyle name="쉼표 [0] 4 7 2 9" xfId="24510" xr:uid="{00000000-0005-0000-0000-0000096A0000}"/>
    <cellStyle name="쉼표 [0] 4 7 3" xfId="24511" xr:uid="{00000000-0005-0000-0000-00000A6A0000}"/>
    <cellStyle name="쉼표 [0] 4 7 3 2" xfId="24512" xr:uid="{00000000-0005-0000-0000-00000B6A0000}"/>
    <cellStyle name="쉼표 [0] 4 7 3 2 2" xfId="24513" xr:uid="{00000000-0005-0000-0000-00000C6A0000}"/>
    <cellStyle name="쉼표 [0] 4 7 3 2 2 2" xfId="24514" xr:uid="{00000000-0005-0000-0000-00000D6A0000}"/>
    <cellStyle name="쉼표 [0] 4 7 3 2 2 2 2" xfId="24515" xr:uid="{00000000-0005-0000-0000-00000E6A0000}"/>
    <cellStyle name="쉼표 [0] 4 7 3 2 2 2 2 2" xfId="24516" xr:uid="{00000000-0005-0000-0000-00000F6A0000}"/>
    <cellStyle name="쉼표 [0] 4 7 3 2 2 2 3" xfId="24517" xr:uid="{00000000-0005-0000-0000-0000106A0000}"/>
    <cellStyle name="쉼표 [0] 4 7 3 2 2 3" xfId="24518" xr:uid="{00000000-0005-0000-0000-0000116A0000}"/>
    <cellStyle name="쉼표 [0] 4 7 3 2 2 3 2" xfId="24519" xr:uid="{00000000-0005-0000-0000-0000126A0000}"/>
    <cellStyle name="쉼표 [0] 4 7 3 2 2 3 2 2" xfId="24520" xr:uid="{00000000-0005-0000-0000-0000136A0000}"/>
    <cellStyle name="쉼표 [0] 4 7 3 2 2 3 3" xfId="24521" xr:uid="{00000000-0005-0000-0000-0000146A0000}"/>
    <cellStyle name="쉼표 [0] 4 7 3 2 2 4" xfId="24522" xr:uid="{00000000-0005-0000-0000-0000156A0000}"/>
    <cellStyle name="쉼표 [0] 4 7 3 2 2 4 2" xfId="24523" xr:uid="{00000000-0005-0000-0000-0000166A0000}"/>
    <cellStyle name="쉼표 [0] 4 7 3 2 2 5" xfId="24524" xr:uid="{00000000-0005-0000-0000-0000176A0000}"/>
    <cellStyle name="쉼표 [0] 4 7 3 2 3" xfId="24525" xr:uid="{00000000-0005-0000-0000-0000186A0000}"/>
    <cellStyle name="쉼표 [0] 4 7 3 2 3 2" xfId="24526" xr:uid="{00000000-0005-0000-0000-0000196A0000}"/>
    <cellStyle name="쉼표 [0] 4 7 3 2 3 2 2" xfId="24527" xr:uid="{00000000-0005-0000-0000-00001A6A0000}"/>
    <cellStyle name="쉼표 [0] 4 7 3 2 3 3" xfId="24528" xr:uid="{00000000-0005-0000-0000-00001B6A0000}"/>
    <cellStyle name="쉼표 [0] 4 7 3 2 4" xfId="24529" xr:uid="{00000000-0005-0000-0000-00001C6A0000}"/>
    <cellStyle name="쉼표 [0] 4 7 3 2 4 2" xfId="24530" xr:uid="{00000000-0005-0000-0000-00001D6A0000}"/>
    <cellStyle name="쉼표 [0] 4 7 3 2 4 2 2" xfId="24531" xr:uid="{00000000-0005-0000-0000-00001E6A0000}"/>
    <cellStyle name="쉼표 [0] 4 7 3 2 4 3" xfId="24532" xr:uid="{00000000-0005-0000-0000-00001F6A0000}"/>
    <cellStyle name="쉼표 [0] 4 7 3 2 5" xfId="24533" xr:uid="{00000000-0005-0000-0000-0000206A0000}"/>
    <cellStyle name="쉼표 [0] 4 7 3 2 5 2" xfId="24534" xr:uid="{00000000-0005-0000-0000-0000216A0000}"/>
    <cellStyle name="쉼표 [0] 4 7 3 2 6" xfId="24535" xr:uid="{00000000-0005-0000-0000-0000226A0000}"/>
    <cellStyle name="쉼표 [0] 4 7 3 2 7" xfId="40275" xr:uid="{00000000-0005-0000-0000-0000236A0000}"/>
    <cellStyle name="쉼표 [0] 4 7 3 3" xfId="24536" xr:uid="{00000000-0005-0000-0000-0000246A0000}"/>
    <cellStyle name="쉼표 [0] 4 7 3 3 2" xfId="24537" xr:uid="{00000000-0005-0000-0000-0000256A0000}"/>
    <cellStyle name="쉼표 [0] 4 7 3 3 2 2" xfId="24538" xr:uid="{00000000-0005-0000-0000-0000266A0000}"/>
    <cellStyle name="쉼표 [0] 4 7 3 3 2 2 2" xfId="24539" xr:uid="{00000000-0005-0000-0000-0000276A0000}"/>
    <cellStyle name="쉼표 [0] 4 7 3 3 2 3" xfId="24540" xr:uid="{00000000-0005-0000-0000-0000286A0000}"/>
    <cellStyle name="쉼표 [0] 4 7 3 3 3" xfId="24541" xr:uid="{00000000-0005-0000-0000-0000296A0000}"/>
    <cellStyle name="쉼표 [0] 4 7 3 3 3 2" xfId="24542" xr:uid="{00000000-0005-0000-0000-00002A6A0000}"/>
    <cellStyle name="쉼표 [0] 4 7 3 3 3 2 2" xfId="24543" xr:uid="{00000000-0005-0000-0000-00002B6A0000}"/>
    <cellStyle name="쉼표 [0] 4 7 3 3 3 3" xfId="24544" xr:uid="{00000000-0005-0000-0000-00002C6A0000}"/>
    <cellStyle name="쉼표 [0] 4 7 3 3 4" xfId="24545" xr:uid="{00000000-0005-0000-0000-00002D6A0000}"/>
    <cellStyle name="쉼표 [0] 4 7 3 3 4 2" xfId="24546" xr:uid="{00000000-0005-0000-0000-00002E6A0000}"/>
    <cellStyle name="쉼표 [0] 4 7 3 3 5" xfId="24547" xr:uid="{00000000-0005-0000-0000-00002F6A0000}"/>
    <cellStyle name="쉼표 [0] 4 7 3 4" xfId="24548" xr:uid="{00000000-0005-0000-0000-0000306A0000}"/>
    <cellStyle name="쉼표 [0] 4 7 3 4 2" xfId="24549" xr:uid="{00000000-0005-0000-0000-0000316A0000}"/>
    <cellStyle name="쉼표 [0] 4 7 3 4 2 2" xfId="24550" xr:uid="{00000000-0005-0000-0000-0000326A0000}"/>
    <cellStyle name="쉼표 [0] 4 7 3 4 2 2 2" xfId="24551" xr:uid="{00000000-0005-0000-0000-0000336A0000}"/>
    <cellStyle name="쉼표 [0] 4 7 3 4 2 3" xfId="24552" xr:uid="{00000000-0005-0000-0000-0000346A0000}"/>
    <cellStyle name="쉼표 [0] 4 7 3 4 3" xfId="24553" xr:uid="{00000000-0005-0000-0000-0000356A0000}"/>
    <cellStyle name="쉼표 [0] 4 7 3 4 3 2" xfId="24554" xr:uid="{00000000-0005-0000-0000-0000366A0000}"/>
    <cellStyle name="쉼표 [0] 4 7 3 4 3 2 2" xfId="24555" xr:uid="{00000000-0005-0000-0000-0000376A0000}"/>
    <cellStyle name="쉼표 [0] 4 7 3 4 3 3" xfId="24556" xr:uid="{00000000-0005-0000-0000-0000386A0000}"/>
    <cellStyle name="쉼표 [0] 4 7 3 4 4" xfId="24557" xr:uid="{00000000-0005-0000-0000-0000396A0000}"/>
    <cellStyle name="쉼표 [0] 4 7 3 4 4 2" xfId="24558" xr:uid="{00000000-0005-0000-0000-00003A6A0000}"/>
    <cellStyle name="쉼표 [0] 4 7 3 4 5" xfId="24559" xr:uid="{00000000-0005-0000-0000-00003B6A0000}"/>
    <cellStyle name="쉼표 [0] 4 7 3 5" xfId="24560" xr:uid="{00000000-0005-0000-0000-00003C6A0000}"/>
    <cellStyle name="쉼표 [0] 4 7 3 5 2" xfId="24561" xr:uid="{00000000-0005-0000-0000-00003D6A0000}"/>
    <cellStyle name="쉼표 [0] 4 7 3 5 2 2" xfId="24562" xr:uid="{00000000-0005-0000-0000-00003E6A0000}"/>
    <cellStyle name="쉼표 [0] 4 7 3 5 3" xfId="24563" xr:uid="{00000000-0005-0000-0000-00003F6A0000}"/>
    <cellStyle name="쉼표 [0] 4 7 3 6" xfId="24564" xr:uid="{00000000-0005-0000-0000-0000406A0000}"/>
    <cellStyle name="쉼표 [0] 4 7 3 6 2" xfId="24565" xr:uid="{00000000-0005-0000-0000-0000416A0000}"/>
    <cellStyle name="쉼표 [0] 4 7 3 6 2 2" xfId="24566" xr:uid="{00000000-0005-0000-0000-0000426A0000}"/>
    <cellStyle name="쉼표 [0] 4 7 3 6 3" xfId="24567" xr:uid="{00000000-0005-0000-0000-0000436A0000}"/>
    <cellStyle name="쉼표 [0] 4 7 3 7" xfId="24568" xr:uid="{00000000-0005-0000-0000-0000446A0000}"/>
    <cellStyle name="쉼표 [0] 4 7 3 7 2" xfId="24569" xr:uid="{00000000-0005-0000-0000-0000456A0000}"/>
    <cellStyle name="쉼표 [0] 4 7 3 8" xfId="24570" xr:uid="{00000000-0005-0000-0000-0000466A0000}"/>
    <cellStyle name="쉼표 [0] 4 7 3 9" xfId="40276" xr:uid="{00000000-0005-0000-0000-0000476A0000}"/>
    <cellStyle name="쉼표 [0] 4 7 4" xfId="24571" xr:uid="{00000000-0005-0000-0000-0000486A0000}"/>
    <cellStyle name="쉼표 [0] 4 7 4 2" xfId="24572" xr:uid="{00000000-0005-0000-0000-0000496A0000}"/>
    <cellStyle name="쉼표 [0] 4 7 4 2 2" xfId="24573" xr:uid="{00000000-0005-0000-0000-00004A6A0000}"/>
    <cellStyle name="쉼표 [0] 4 7 4 2 2 2" xfId="24574" xr:uid="{00000000-0005-0000-0000-00004B6A0000}"/>
    <cellStyle name="쉼표 [0] 4 7 4 2 2 2 2" xfId="24575" xr:uid="{00000000-0005-0000-0000-00004C6A0000}"/>
    <cellStyle name="쉼표 [0] 4 7 4 2 2 3" xfId="24576" xr:uid="{00000000-0005-0000-0000-00004D6A0000}"/>
    <cellStyle name="쉼표 [0] 4 7 4 2 3" xfId="24577" xr:uid="{00000000-0005-0000-0000-00004E6A0000}"/>
    <cellStyle name="쉼표 [0] 4 7 4 2 3 2" xfId="24578" xr:uid="{00000000-0005-0000-0000-00004F6A0000}"/>
    <cellStyle name="쉼표 [0] 4 7 4 2 3 2 2" xfId="24579" xr:uid="{00000000-0005-0000-0000-0000506A0000}"/>
    <cellStyle name="쉼표 [0] 4 7 4 2 3 3" xfId="24580" xr:uid="{00000000-0005-0000-0000-0000516A0000}"/>
    <cellStyle name="쉼표 [0] 4 7 4 2 4" xfId="24581" xr:uid="{00000000-0005-0000-0000-0000526A0000}"/>
    <cellStyle name="쉼표 [0] 4 7 4 2 4 2" xfId="24582" xr:uid="{00000000-0005-0000-0000-0000536A0000}"/>
    <cellStyle name="쉼표 [0] 4 7 4 2 5" xfId="24583" xr:uid="{00000000-0005-0000-0000-0000546A0000}"/>
    <cellStyle name="쉼표 [0] 4 7 4 2 6" xfId="40277" xr:uid="{00000000-0005-0000-0000-0000556A0000}"/>
    <cellStyle name="쉼표 [0] 4 7 4 3" xfId="24584" xr:uid="{00000000-0005-0000-0000-0000566A0000}"/>
    <cellStyle name="쉼표 [0] 4 7 4 3 2" xfId="24585" xr:uid="{00000000-0005-0000-0000-0000576A0000}"/>
    <cellStyle name="쉼표 [0] 4 7 4 3 2 2" xfId="24586" xr:uid="{00000000-0005-0000-0000-0000586A0000}"/>
    <cellStyle name="쉼표 [0] 4 7 4 3 3" xfId="24587" xr:uid="{00000000-0005-0000-0000-0000596A0000}"/>
    <cellStyle name="쉼표 [0] 4 7 4 4" xfId="24588" xr:uid="{00000000-0005-0000-0000-00005A6A0000}"/>
    <cellStyle name="쉼표 [0] 4 7 4 4 2" xfId="24589" xr:uid="{00000000-0005-0000-0000-00005B6A0000}"/>
    <cellStyle name="쉼표 [0] 4 7 4 4 2 2" xfId="24590" xr:uid="{00000000-0005-0000-0000-00005C6A0000}"/>
    <cellStyle name="쉼표 [0] 4 7 4 4 3" xfId="24591" xr:uid="{00000000-0005-0000-0000-00005D6A0000}"/>
    <cellStyle name="쉼표 [0] 4 7 4 5" xfId="24592" xr:uid="{00000000-0005-0000-0000-00005E6A0000}"/>
    <cellStyle name="쉼표 [0] 4 7 4 5 2" xfId="24593" xr:uid="{00000000-0005-0000-0000-00005F6A0000}"/>
    <cellStyle name="쉼표 [0] 4 7 4 6" xfId="24594" xr:uid="{00000000-0005-0000-0000-0000606A0000}"/>
    <cellStyle name="쉼표 [0] 4 7 4 7" xfId="40278" xr:uid="{00000000-0005-0000-0000-0000616A0000}"/>
    <cellStyle name="쉼표 [0] 4 7 5" xfId="24595" xr:uid="{00000000-0005-0000-0000-0000626A0000}"/>
    <cellStyle name="쉼표 [0] 4 7 5 2" xfId="24596" xr:uid="{00000000-0005-0000-0000-0000636A0000}"/>
    <cellStyle name="쉼표 [0] 4 7 5 2 2" xfId="24597" xr:uid="{00000000-0005-0000-0000-0000646A0000}"/>
    <cellStyle name="쉼표 [0] 4 7 5 2 2 2" xfId="24598" xr:uid="{00000000-0005-0000-0000-0000656A0000}"/>
    <cellStyle name="쉼표 [0] 4 7 5 2 3" xfId="24599" xr:uid="{00000000-0005-0000-0000-0000666A0000}"/>
    <cellStyle name="쉼표 [0] 4 7 5 3" xfId="24600" xr:uid="{00000000-0005-0000-0000-0000676A0000}"/>
    <cellStyle name="쉼표 [0] 4 7 5 3 2" xfId="24601" xr:uid="{00000000-0005-0000-0000-0000686A0000}"/>
    <cellStyle name="쉼표 [0] 4 7 5 3 2 2" xfId="24602" xr:uid="{00000000-0005-0000-0000-0000696A0000}"/>
    <cellStyle name="쉼표 [0] 4 7 5 3 3" xfId="24603" xr:uid="{00000000-0005-0000-0000-00006A6A0000}"/>
    <cellStyle name="쉼표 [0] 4 7 5 4" xfId="24604" xr:uid="{00000000-0005-0000-0000-00006B6A0000}"/>
    <cellStyle name="쉼표 [0] 4 7 5 4 2" xfId="24605" xr:uid="{00000000-0005-0000-0000-00006C6A0000}"/>
    <cellStyle name="쉼표 [0] 4 7 5 5" xfId="24606" xr:uid="{00000000-0005-0000-0000-00006D6A0000}"/>
    <cellStyle name="쉼표 [0] 4 7 5 6" xfId="40279" xr:uid="{00000000-0005-0000-0000-00006E6A0000}"/>
    <cellStyle name="쉼표 [0] 4 7 6" xfId="24607" xr:uid="{00000000-0005-0000-0000-00006F6A0000}"/>
    <cellStyle name="쉼표 [0] 4 7 6 2" xfId="24608" xr:uid="{00000000-0005-0000-0000-0000706A0000}"/>
    <cellStyle name="쉼표 [0] 4 7 6 2 2" xfId="24609" xr:uid="{00000000-0005-0000-0000-0000716A0000}"/>
    <cellStyle name="쉼표 [0] 4 7 6 2 2 2" xfId="24610" xr:uid="{00000000-0005-0000-0000-0000726A0000}"/>
    <cellStyle name="쉼표 [0] 4 7 6 2 3" xfId="24611" xr:uid="{00000000-0005-0000-0000-0000736A0000}"/>
    <cellStyle name="쉼표 [0] 4 7 6 3" xfId="24612" xr:uid="{00000000-0005-0000-0000-0000746A0000}"/>
    <cellStyle name="쉼표 [0] 4 7 6 3 2" xfId="24613" xr:uid="{00000000-0005-0000-0000-0000756A0000}"/>
    <cellStyle name="쉼표 [0] 4 7 6 3 2 2" xfId="24614" xr:uid="{00000000-0005-0000-0000-0000766A0000}"/>
    <cellStyle name="쉼표 [0] 4 7 6 3 3" xfId="24615" xr:uid="{00000000-0005-0000-0000-0000776A0000}"/>
    <cellStyle name="쉼표 [0] 4 7 6 4" xfId="24616" xr:uid="{00000000-0005-0000-0000-0000786A0000}"/>
    <cellStyle name="쉼표 [0] 4 7 6 4 2" xfId="24617" xr:uid="{00000000-0005-0000-0000-0000796A0000}"/>
    <cellStyle name="쉼표 [0] 4 7 6 5" xfId="24618" xr:uid="{00000000-0005-0000-0000-00007A6A0000}"/>
    <cellStyle name="쉼표 [0] 4 7 7" xfId="24619" xr:uid="{00000000-0005-0000-0000-00007B6A0000}"/>
    <cellStyle name="쉼표 [0] 4 7 7 2" xfId="24620" xr:uid="{00000000-0005-0000-0000-00007C6A0000}"/>
    <cellStyle name="쉼표 [0] 4 7 7 2 2" xfId="24621" xr:uid="{00000000-0005-0000-0000-00007D6A0000}"/>
    <cellStyle name="쉼표 [0] 4 7 7 3" xfId="24622" xr:uid="{00000000-0005-0000-0000-00007E6A0000}"/>
    <cellStyle name="쉼표 [0] 4 7 8" xfId="24623" xr:uid="{00000000-0005-0000-0000-00007F6A0000}"/>
    <cellStyle name="쉼표 [0] 4 7 8 2" xfId="24624" xr:uid="{00000000-0005-0000-0000-0000806A0000}"/>
    <cellStyle name="쉼표 [0] 4 7 8 2 2" xfId="24625" xr:uid="{00000000-0005-0000-0000-0000816A0000}"/>
    <cellStyle name="쉼표 [0] 4 7 8 3" xfId="24626" xr:uid="{00000000-0005-0000-0000-0000826A0000}"/>
    <cellStyle name="쉼표 [0] 4 7 9" xfId="24627" xr:uid="{00000000-0005-0000-0000-0000836A0000}"/>
    <cellStyle name="쉼표 [0] 4 7 9 2" xfId="24628" xr:uid="{00000000-0005-0000-0000-0000846A0000}"/>
    <cellStyle name="쉼표 [0] 4 8" xfId="24629" xr:uid="{00000000-0005-0000-0000-0000856A0000}"/>
    <cellStyle name="쉼표 [0] 4 8 10" xfId="24630" xr:uid="{00000000-0005-0000-0000-0000866A0000}"/>
    <cellStyle name="쉼표 [0] 4 8 11" xfId="24631" xr:uid="{00000000-0005-0000-0000-0000876A0000}"/>
    <cellStyle name="쉼표 [0] 4 8 12" xfId="40280" xr:uid="{00000000-0005-0000-0000-0000886A0000}"/>
    <cellStyle name="쉼표 [0] 4 8 2" xfId="24632" xr:uid="{00000000-0005-0000-0000-0000896A0000}"/>
    <cellStyle name="쉼표 [0] 4 8 2 2" xfId="24633" xr:uid="{00000000-0005-0000-0000-00008A6A0000}"/>
    <cellStyle name="쉼표 [0] 4 8 2 2 2" xfId="24634" xr:uid="{00000000-0005-0000-0000-00008B6A0000}"/>
    <cellStyle name="쉼표 [0] 4 8 2 2 2 2" xfId="24635" xr:uid="{00000000-0005-0000-0000-00008C6A0000}"/>
    <cellStyle name="쉼표 [0] 4 8 2 2 2 2 2" xfId="24636" xr:uid="{00000000-0005-0000-0000-00008D6A0000}"/>
    <cellStyle name="쉼표 [0] 4 8 2 2 2 2 2 2" xfId="24637" xr:uid="{00000000-0005-0000-0000-00008E6A0000}"/>
    <cellStyle name="쉼표 [0] 4 8 2 2 2 2 3" xfId="24638" xr:uid="{00000000-0005-0000-0000-00008F6A0000}"/>
    <cellStyle name="쉼표 [0] 4 8 2 2 2 3" xfId="24639" xr:uid="{00000000-0005-0000-0000-0000906A0000}"/>
    <cellStyle name="쉼표 [0] 4 8 2 2 2 3 2" xfId="24640" xr:uid="{00000000-0005-0000-0000-0000916A0000}"/>
    <cellStyle name="쉼표 [0] 4 8 2 2 2 3 2 2" xfId="24641" xr:uid="{00000000-0005-0000-0000-0000926A0000}"/>
    <cellStyle name="쉼표 [0] 4 8 2 2 2 3 3" xfId="24642" xr:uid="{00000000-0005-0000-0000-0000936A0000}"/>
    <cellStyle name="쉼표 [0] 4 8 2 2 2 4" xfId="24643" xr:uid="{00000000-0005-0000-0000-0000946A0000}"/>
    <cellStyle name="쉼표 [0] 4 8 2 2 2 4 2" xfId="24644" xr:uid="{00000000-0005-0000-0000-0000956A0000}"/>
    <cellStyle name="쉼표 [0] 4 8 2 2 2 5" xfId="24645" xr:uid="{00000000-0005-0000-0000-0000966A0000}"/>
    <cellStyle name="쉼표 [0] 4 8 2 2 3" xfId="24646" xr:uid="{00000000-0005-0000-0000-0000976A0000}"/>
    <cellStyle name="쉼표 [0] 4 8 2 2 3 2" xfId="24647" xr:uid="{00000000-0005-0000-0000-0000986A0000}"/>
    <cellStyle name="쉼표 [0] 4 8 2 2 3 2 2" xfId="24648" xr:uid="{00000000-0005-0000-0000-0000996A0000}"/>
    <cellStyle name="쉼표 [0] 4 8 2 2 3 3" xfId="24649" xr:uid="{00000000-0005-0000-0000-00009A6A0000}"/>
    <cellStyle name="쉼표 [0] 4 8 2 2 4" xfId="24650" xr:uid="{00000000-0005-0000-0000-00009B6A0000}"/>
    <cellStyle name="쉼표 [0] 4 8 2 2 4 2" xfId="24651" xr:uid="{00000000-0005-0000-0000-00009C6A0000}"/>
    <cellStyle name="쉼표 [0] 4 8 2 2 4 2 2" xfId="24652" xr:uid="{00000000-0005-0000-0000-00009D6A0000}"/>
    <cellStyle name="쉼표 [0] 4 8 2 2 4 3" xfId="24653" xr:uid="{00000000-0005-0000-0000-00009E6A0000}"/>
    <cellStyle name="쉼표 [0] 4 8 2 2 5" xfId="24654" xr:uid="{00000000-0005-0000-0000-00009F6A0000}"/>
    <cellStyle name="쉼표 [0] 4 8 2 2 5 2" xfId="24655" xr:uid="{00000000-0005-0000-0000-0000A06A0000}"/>
    <cellStyle name="쉼표 [0] 4 8 2 2 6" xfId="24656" xr:uid="{00000000-0005-0000-0000-0000A16A0000}"/>
    <cellStyle name="쉼표 [0] 4 8 2 2 7" xfId="40281" xr:uid="{00000000-0005-0000-0000-0000A26A0000}"/>
    <cellStyle name="쉼표 [0] 4 8 2 3" xfId="24657" xr:uid="{00000000-0005-0000-0000-0000A36A0000}"/>
    <cellStyle name="쉼표 [0] 4 8 2 3 2" xfId="24658" xr:uid="{00000000-0005-0000-0000-0000A46A0000}"/>
    <cellStyle name="쉼표 [0] 4 8 2 3 2 2" xfId="24659" xr:uid="{00000000-0005-0000-0000-0000A56A0000}"/>
    <cellStyle name="쉼표 [0] 4 8 2 3 2 2 2" xfId="24660" xr:uid="{00000000-0005-0000-0000-0000A66A0000}"/>
    <cellStyle name="쉼표 [0] 4 8 2 3 2 3" xfId="24661" xr:uid="{00000000-0005-0000-0000-0000A76A0000}"/>
    <cellStyle name="쉼표 [0] 4 8 2 3 3" xfId="24662" xr:uid="{00000000-0005-0000-0000-0000A86A0000}"/>
    <cellStyle name="쉼표 [0] 4 8 2 3 3 2" xfId="24663" xr:uid="{00000000-0005-0000-0000-0000A96A0000}"/>
    <cellStyle name="쉼표 [0] 4 8 2 3 3 2 2" xfId="24664" xr:uid="{00000000-0005-0000-0000-0000AA6A0000}"/>
    <cellStyle name="쉼표 [0] 4 8 2 3 3 3" xfId="24665" xr:uid="{00000000-0005-0000-0000-0000AB6A0000}"/>
    <cellStyle name="쉼표 [0] 4 8 2 3 4" xfId="24666" xr:uid="{00000000-0005-0000-0000-0000AC6A0000}"/>
    <cellStyle name="쉼표 [0] 4 8 2 3 4 2" xfId="24667" xr:uid="{00000000-0005-0000-0000-0000AD6A0000}"/>
    <cellStyle name="쉼표 [0] 4 8 2 3 5" xfId="24668" xr:uid="{00000000-0005-0000-0000-0000AE6A0000}"/>
    <cellStyle name="쉼표 [0] 4 8 2 4" xfId="24669" xr:uid="{00000000-0005-0000-0000-0000AF6A0000}"/>
    <cellStyle name="쉼표 [0] 4 8 2 4 2" xfId="24670" xr:uid="{00000000-0005-0000-0000-0000B06A0000}"/>
    <cellStyle name="쉼표 [0] 4 8 2 4 2 2" xfId="24671" xr:uid="{00000000-0005-0000-0000-0000B16A0000}"/>
    <cellStyle name="쉼표 [0] 4 8 2 4 2 2 2" xfId="24672" xr:uid="{00000000-0005-0000-0000-0000B26A0000}"/>
    <cellStyle name="쉼표 [0] 4 8 2 4 2 3" xfId="24673" xr:uid="{00000000-0005-0000-0000-0000B36A0000}"/>
    <cellStyle name="쉼표 [0] 4 8 2 4 3" xfId="24674" xr:uid="{00000000-0005-0000-0000-0000B46A0000}"/>
    <cellStyle name="쉼표 [0] 4 8 2 4 3 2" xfId="24675" xr:uid="{00000000-0005-0000-0000-0000B56A0000}"/>
    <cellStyle name="쉼표 [0] 4 8 2 4 3 2 2" xfId="24676" xr:uid="{00000000-0005-0000-0000-0000B66A0000}"/>
    <cellStyle name="쉼표 [0] 4 8 2 4 3 3" xfId="24677" xr:uid="{00000000-0005-0000-0000-0000B76A0000}"/>
    <cellStyle name="쉼표 [0] 4 8 2 4 4" xfId="24678" xr:uid="{00000000-0005-0000-0000-0000B86A0000}"/>
    <cellStyle name="쉼표 [0] 4 8 2 4 4 2" xfId="24679" xr:uid="{00000000-0005-0000-0000-0000B96A0000}"/>
    <cellStyle name="쉼표 [0] 4 8 2 4 5" xfId="24680" xr:uid="{00000000-0005-0000-0000-0000BA6A0000}"/>
    <cellStyle name="쉼표 [0] 4 8 2 5" xfId="24681" xr:uid="{00000000-0005-0000-0000-0000BB6A0000}"/>
    <cellStyle name="쉼표 [0] 4 8 2 5 2" xfId="24682" xr:uid="{00000000-0005-0000-0000-0000BC6A0000}"/>
    <cellStyle name="쉼표 [0] 4 8 2 5 2 2" xfId="24683" xr:uid="{00000000-0005-0000-0000-0000BD6A0000}"/>
    <cellStyle name="쉼표 [0] 4 8 2 5 3" xfId="24684" xr:uid="{00000000-0005-0000-0000-0000BE6A0000}"/>
    <cellStyle name="쉼표 [0] 4 8 2 6" xfId="24685" xr:uid="{00000000-0005-0000-0000-0000BF6A0000}"/>
    <cellStyle name="쉼표 [0] 4 8 2 6 2" xfId="24686" xr:uid="{00000000-0005-0000-0000-0000C06A0000}"/>
    <cellStyle name="쉼표 [0] 4 8 2 6 2 2" xfId="24687" xr:uid="{00000000-0005-0000-0000-0000C16A0000}"/>
    <cellStyle name="쉼표 [0] 4 8 2 6 3" xfId="24688" xr:uid="{00000000-0005-0000-0000-0000C26A0000}"/>
    <cellStyle name="쉼표 [0] 4 8 2 7" xfId="24689" xr:uid="{00000000-0005-0000-0000-0000C36A0000}"/>
    <cellStyle name="쉼표 [0] 4 8 2 7 2" xfId="24690" xr:uid="{00000000-0005-0000-0000-0000C46A0000}"/>
    <cellStyle name="쉼표 [0] 4 8 2 8" xfId="24691" xr:uid="{00000000-0005-0000-0000-0000C56A0000}"/>
    <cellStyle name="쉼표 [0] 4 8 2 9" xfId="40282" xr:uid="{00000000-0005-0000-0000-0000C66A0000}"/>
    <cellStyle name="쉼표 [0] 4 8 3" xfId="24692" xr:uid="{00000000-0005-0000-0000-0000C76A0000}"/>
    <cellStyle name="쉼표 [0] 4 8 3 2" xfId="24693" xr:uid="{00000000-0005-0000-0000-0000C86A0000}"/>
    <cellStyle name="쉼표 [0] 4 8 3 2 2" xfId="24694" xr:uid="{00000000-0005-0000-0000-0000C96A0000}"/>
    <cellStyle name="쉼표 [0] 4 8 3 2 2 2" xfId="24695" xr:uid="{00000000-0005-0000-0000-0000CA6A0000}"/>
    <cellStyle name="쉼표 [0] 4 8 3 2 2 2 2" xfId="24696" xr:uid="{00000000-0005-0000-0000-0000CB6A0000}"/>
    <cellStyle name="쉼표 [0] 4 8 3 2 2 2 2 2" xfId="24697" xr:uid="{00000000-0005-0000-0000-0000CC6A0000}"/>
    <cellStyle name="쉼표 [0] 4 8 3 2 2 2 3" xfId="24698" xr:uid="{00000000-0005-0000-0000-0000CD6A0000}"/>
    <cellStyle name="쉼표 [0] 4 8 3 2 2 3" xfId="24699" xr:uid="{00000000-0005-0000-0000-0000CE6A0000}"/>
    <cellStyle name="쉼표 [0] 4 8 3 2 2 3 2" xfId="24700" xr:uid="{00000000-0005-0000-0000-0000CF6A0000}"/>
    <cellStyle name="쉼표 [0] 4 8 3 2 2 3 2 2" xfId="24701" xr:uid="{00000000-0005-0000-0000-0000D06A0000}"/>
    <cellStyle name="쉼표 [0] 4 8 3 2 2 3 3" xfId="24702" xr:uid="{00000000-0005-0000-0000-0000D16A0000}"/>
    <cellStyle name="쉼표 [0] 4 8 3 2 2 4" xfId="24703" xr:uid="{00000000-0005-0000-0000-0000D26A0000}"/>
    <cellStyle name="쉼표 [0] 4 8 3 2 2 4 2" xfId="24704" xr:uid="{00000000-0005-0000-0000-0000D36A0000}"/>
    <cellStyle name="쉼표 [0] 4 8 3 2 2 5" xfId="24705" xr:uid="{00000000-0005-0000-0000-0000D46A0000}"/>
    <cellStyle name="쉼표 [0] 4 8 3 2 3" xfId="24706" xr:uid="{00000000-0005-0000-0000-0000D56A0000}"/>
    <cellStyle name="쉼표 [0] 4 8 3 2 3 2" xfId="24707" xr:uid="{00000000-0005-0000-0000-0000D66A0000}"/>
    <cellStyle name="쉼표 [0] 4 8 3 2 3 2 2" xfId="24708" xr:uid="{00000000-0005-0000-0000-0000D76A0000}"/>
    <cellStyle name="쉼표 [0] 4 8 3 2 3 3" xfId="24709" xr:uid="{00000000-0005-0000-0000-0000D86A0000}"/>
    <cellStyle name="쉼표 [0] 4 8 3 2 4" xfId="24710" xr:uid="{00000000-0005-0000-0000-0000D96A0000}"/>
    <cellStyle name="쉼표 [0] 4 8 3 2 4 2" xfId="24711" xr:uid="{00000000-0005-0000-0000-0000DA6A0000}"/>
    <cellStyle name="쉼표 [0] 4 8 3 2 4 2 2" xfId="24712" xr:uid="{00000000-0005-0000-0000-0000DB6A0000}"/>
    <cellStyle name="쉼표 [0] 4 8 3 2 4 3" xfId="24713" xr:uid="{00000000-0005-0000-0000-0000DC6A0000}"/>
    <cellStyle name="쉼표 [0] 4 8 3 2 5" xfId="24714" xr:uid="{00000000-0005-0000-0000-0000DD6A0000}"/>
    <cellStyle name="쉼표 [0] 4 8 3 2 5 2" xfId="24715" xr:uid="{00000000-0005-0000-0000-0000DE6A0000}"/>
    <cellStyle name="쉼표 [0] 4 8 3 2 6" xfId="24716" xr:uid="{00000000-0005-0000-0000-0000DF6A0000}"/>
    <cellStyle name="쉼표 [0] 4 8 3 2 7" xfId="40283" xr:uid="{00000000-0005-0000-0000-0000E06A0000}"/>
    <cellStyle name="쉼표 [0] 4 8 3 3" xfId="24717" xr:uid="{00000000-0005-0000-0000-0000E16A0000}"/>
    <cellStyle name="쉼표 [0] 4 8 3 3 2" xfId="24718" xr:uid="{00000000-0005-0000-0000-0000E26A0000}"/>
    <cellStyle name="쉼표 [0] 4 8 3 3 2 2" xfId="24719" xr:uid="{00000000-0005-0000-0000-0000E36A0000}"/>
    <cellStyle name="쉼표 [0] 4 8 3 3 2 2 2" xfId="24720" xr:uid="{00000000-0005-0000-0000-0000E46A0000}"/>
    <cellStyle name="쉼표 [0] 4 8 3 3 2 3" xfId="24721" xr:uid="{00000000-0005-0000-0000-0000E56A0000}"/>
    <cellStyle name="쉼표 [0] 4 8 3 3 3" xfId="24722" xr:uid="{00000000-0005-0000-0000-0000E66A0000}"/>
    <cellStyle name="쉼표 [0] 4 8 3 3 3 2" xfId="24723" xr:uid="{00000000-0005-0000-0000-0000E76A0000}"/>
    <cellStyle name="쉼표 [0] 4 8 3 3 3 2 2" xfId="24724" xr:uid="{00000000-0005-0000-0000-0000E86A0000}"/>
    <cellStyle name="쉼표 [0] 4 8 3 3 3 3" xfId="24725" xr:uid="{00000000-0005-0000-0000-0000E96A0000}"/>
    <cellStyle name="쉼표 [0] 4 8 3 3 4" xfId="24726" xr:uid="{00000000-0005-0000-0000-0000EA6A0000}"/>
    <cellStyle name="쉼표 [0] 4 8 3 3 4 2" xfId="24727" xr:uid="{00000000-0005-0000-0000-0000EB6A0000}"/>
    <cellStyle name="쉼표 [0] 4 8 3 3 5" xfId="24728" xr:uid="{00000000-0005-0000-0000-0000EC6A0000}"/>
    <cellStyle name="쉼표 [0] 4 8 3 4" xfId="24729" xr:uid="{00000000-0005-0000-0000-0000ED6A0000}"/>
    <cellStyle name="쉼표 [0] 4 8 3 4 2" xfId="24730" xr:uid="{00000000-0005-0000-0000-0000EE6A0000}"/>
    <cellStyle name="쉼표 [0] 4 8 3 4 2 2" xfId="24731" xr:uid="{00000000-0005-0000-0000-0000EF6A0000}"/>
    <cellStyle name="쉼표 [0] 4 8 3 4 2 2 2" xfId="24732" xr:uid="{00000000-0005-0000-0000-0000F06A0000}"/>
    <cellStyle name="쉼표 [0] 4 8 3 4 2 3" xfId="24733" xr:uid="{00000000-0005-0000-0000-0000F16A0000}"/>
    <cellStyle name="쉼표 [0] 4 8 3 4 3" xfId="24734" xr:uid="{00000000-0005-0000-0000-0000F26A0000}"/>
    <cellStyle name="쉼표 [0] 4 8 3 4 3 2" xfId="24735" xr:uid="{00000000-0005-0000-0000-0000F36A0000}"/>
    <cellStyle name="쉼표 [0] 4 8 3 4 3 2 2" xfId="24736" xr:uid="{00000000-0005-0000-0000-0000F46A0000}"/>
    <cellStyle name="쉼표 [0] 4 8 3 4 3 3" xfId="24737" xr:uid="{00000000-0005-0000-0000-0000F56A0000}"/>
    <cellStyle name="쉼표 [0] 4 8 3 4 4" xfId="24738" xr:uid="{00000000-0005-0000-0000-0000F66A0000}"/>
    <cellStyle name="쉼표 [0] 4 8 3 4 4 2" xfId="24739" xr:uid="{00000000-0005-0000-0000-0000F76A0000}"/>
    <cellStyle name="쉼표 [0] 4 8 3 4 5" xfId="24740" xr:uid="{00000000-0005-0000-0000-0000F86A0000}"/>
    <cellStyle name="쉼표 [0] 4 8 3 5" xfId="24741" xr:uid="{00000000-0005-0000-0000-0000F96A0000}"/>
    <cellStyle name="쉼표 [0] 4 8 3 5 2" xfId="24742" xr:uid="{00000000-0005-0000-0000-0000FA6A0000}"/>
    <cellStyle name="쉼표 [0] 4 8 3 5 2 2" xfId="24743" xr:uid="{00000000-0005-0000-0000-0000FB6A0000}"/>
    <cellStyle name="쉼표 [0] 4 8 3 5 3" xfId="24744" xr:uid="{00000000-0005-0000-0000-0000FC6A0000}"/>
    <cellStyle name="쉼표 [0] 4 8 3 6" xfId="24745" xr:uid="{00000000-0005-0000-0000-0000FD6A0000}"/>
    <cellStyle name="쉼표 [0] 4 8 3 6 2" xfId="24746" xr:uid="{00000000-0005-0000-0000-0000FE6A0000}"/>
    <cellStyle name="쉼표 [0] 4 8 3 6 2 2" xfId="24747" xr:uid="{00000000-0005-0000-0000-0000FF6A0000}"/>
    <cellStyle name="쉼표 [0] 4 8 3 6 3" xfId="24748" xr:uid="{00000000-0005-0000-0000-0000006B0000}"/>
    <cellStyle name="쉼표 [0] 4 8 3 7" xfId="24749" xr:uid="{00000000-0005-0000-0000-0000016B0000}"/>
    <cellStyle name="쉼표 [0] 4 8 3 7 2" xfId="24750" xr:uid="{00000000-0005-0000-0000-0000026B0000}"/>
    <cellStyle name="쉼표 [0] 4 8 3 8" xfId="24751" xr:uid="{00000000-0005-0000-0000-0000036B0000}"/>
    <cellStyle name="쉼표 [0] 4 8 3 9" xfId="40284" xr:uid="{00000000-0005-0000-0000-0000046B0000}"/>
    <cellStyle name="쉼표 [0] 4 8 4" xfId="24752" xr:uid="{00000000-0005-0000-0000-0000056B0000}"/>
    <cellStyle name="쉼표 [0] 4 8 4 2" xfId="24753" xr:uid="{00000000-0005-0000-0000-0000066B0000}"/>
    <cellStyle name="쉼표 [0] 4 8 4 2 2" xfId="24754" xr:uid="{00000000-0005-0000-0000-0000076B0000}"/>
    <cellStyle name="쉼표 [0] 4 8 4 2 2 2" xfId="24755" xr:uid="{00000000-0005-0000-0000-0000086B0000}"/>
    <cellStyle name="쉼표 [0] 4 8 4 2 2 2 2" xfId="24756" xr:uid="{00000000-0005-0000-0000-0000096B0000}"/>
    <cellStyle name="쉼표 [0] 4 8 4 2 2 3" xfId="24757" xr:uid="{00000000-0005-0000-0000-00000A6B0000}"/>
    <cellStyle name="쉼표 [0] 4 8 4 2 3" xfId="24758" xr:uid="{00000000-0005-0000-0000-00000B6B0000}"/>
    <cellStyle name="쉼표 [0] 4 8 4 2 3 2" xfId="24759" xr:uid="{00000000-0005-0000-0000-00000C6B0000}"/>
    <cellStyle name="쉼표 [0] 4 8 4 2 3 2 2" xfId="24760" xr:uid="{00000000-0005-0000-0000-00000D6B0000}"/>
    <cellStyle name="쉼표 [0] 4 8 4 2 3 3" xfId="24761" xr:uid="{00000000-0005-0000-0000-00000E6B0000}"/>
    <cellStyle name="쉼표 [0] 4 8 4 2 4" xfId="24762" xr:uid="{00000000-0005-0000-0000-00000F6B0000}"/>
    <cellStyle name="쉼표 [0] 4 8 4 2 4 2" xfId="24763" xr:uid="{00000000-0005-0000-0000-0000106B0000}"/>
    <cellStyle name="쉼표 [0] 4 8 4 2 5" xfId="24764" xr:uid="{00000000-0005-0000-0000-0000116B0000}"/>
    <cellStyle name="쉼표 [0] 4 8 4 3" xfId="24765" xr:uid="{00000000-0005-0000-0000-0000126B0000}"/>
    <cellStyle name="쉼표 [0] 4 8 4 3 2" xfId="24766" xr:uid="{00000000-0005-0000-0000-0000136B0000}"/>
    <cellStyle name="쉼표 [0] 4 8 4 3 2 2" xfId="24767" xr:uid="{00000000-0005-0000-0000-0000146B0000}"/>
    <cellStyle name="쉼표 [0] 4 8 4 3 3" xfId="24768" xr:uid="{00000000-0005-0000-0000-0000156B0000}"/>
    <cellStyle name="쉼표 [0] 4 8 4 4" xfId="24769" xr:uid="{00000000-0005-0000-0000-0000166B0000}"/>
    <cellStyle name="쉼표 [0] 4 8 4 4 2" xfId="24770" xr:uid="{00000000-0005-0000-0000-0000176B0000}"/>
    <cellStyle name="쉼표 [0] 4 8 4 4 2 2" xfId="24771" xr:uid="{00000000-0005-0000-0000-0000186B0000}"/>
    <cellStyle name="쉼표 [0] 4 8 4 4 3" xfId="24772" xr:uid="{00000000-0005-0000-0000-0000196B0000}"/>
    <cellStyle name="쉼표 [0] 4 8 4 5" xfId="24773" xr:uid="{00000000-0005-0000-0000-00001A6B0000}"/>
    <cellStyle name="쉼표 [0] 4 8 4 5 2" xfId="24774" xr:uid="{00000000-0005-0000-0000-00001B6B0000}"/>
    <cellStyle name="쉼표 [0] 4 8 4 6" xfId="24775" xr:uid="{00000000-0005-0000-0000-00001C6B0000}"/>
    <cellStyle name="쉼표 [0] 4 8 4 7" xfId="40285" xr:uid="{00000000-0005-0000-0000-00001D6B0000}"/>
    <cellStyle name="쉼표 [0] 4 8 5" xfId="24776" xr:uid="{00000000-0005-0000-0000-00001E6B0000}"/>
    <cellStyle name="쉼표 [0] 4 8 5 2" xfId="24777" xr:uid="{00000000-0005-0000-0000-00001F6B0000}"/>
    <cellStyle name="쉼표 [0] 4 8 5 2 2" xfId="24778" xr:uid="{00000000-0005-0000-0000-0000206B0000}"/>
    <cellStyle name="쉼표 [0] 4 8 5 2 2 2" xfId="24779" xr:uid="{00000000-0005-0000-0000-0000216B0000}"/>
    <cellStyle name="쉼표 [0] 4 8 5 2 3" xfId="24780" xr:uid="{00000000-0005-0000-0000-0000226B0000}"/>
    <cellStyle name="쉼표 [0] 4 8 5 3" xfId="24781" xr:uid="{00000000-0005-0000-0000-0000236B0000}"/>
    <cellStyle name="쉼표 [0] 4 8 5 3 2" xfId="24782" xr:uid="{00000000-0005-0000-0000-0000246B0000}"/>
    <cellStyle name="쉼표 [0] 4 8 5 3 2 2" xfId="24783" xr:uid="{00000000-0005-0000-0000-0000256B0000}"/>
    <cellStyle name="쉼표 [0] 4 8 5 3 3" xfId="24784" xr:uid="{00000000-0005-0000-0000-0000266B0000}"/>
    <cellStyle name="쉼표 [0] 4 8 5 4" xfId="24785" xr:uid="{00000000-0005-0000-0000-0000276B0000}"/>
    <cellStyle name="쉼표 [0] 4 8 5 4 2" xfId="24786" xr:uid="{00000000-0005-0000-0000-0000286B0000}"/>
    <cellStyle name="쉼표 [0] 4 8 5 5" xfId="24787" xr:uid="{00000000-0005-0000-0000-0000296B0000}"/>
    <cellStyle name="쉼표 [0] 4 8 6" xfId="24788" xr:uid="{00000000-0005-0000-0000-00002A6B0000}"/>
    <cellStyle name="쉼표 [0] 4 8 6 2" xfId="24789" xr:uid="{00000000-0005-0000-0000-00002B6B0000}"/>
    <cellStyle name="쉼표 [0] 4 8 6 2 2" xfId="24790" xr:uid="{00000000-0005-0000-0000-00002C6B0000}"/>
    <cellStyle name="쉼표 [0] 4 8 6 2 2 2" xfId="24791" xr:uid="{00000000-0005-0000-0000-00002D6B0000}"/>
    <cellStyle name="쉼표 [0] 4 8 6 2 3" xfId="24792" xr:uid="{00000000-0005-0000-0000-00002E6B0000}"/>
    <cellStyle name="쉼표 [0] 4 8 6 3" xfId="24793" xr:uid="{00000000-0005-0000-0000-00002F6B0000}"/>
    <cellStyle name="쉼표 [0] 4 8 6 3 2" xfId="24794" xr:uid="{00000000-0005-0000-0000-0000306B0000}"/>
    <cellStyle name="쉼표 [0] 4 8 6 3 2 2" xfId="24795" xr:uid="{00000000-0005-0000-0000-0000316B0000}"/>
    <cellStyle name="쉼표 [0] 4 8 6 3 3" xfId="24796" xr:uid="{00000000-0005-0000-0000-0000326B0000}"/>
    <cellStyle name="쉼표 [0] 4 8 6 4" xfId="24797" xr:uid="{00000000-0005-0000-0000-0000336B0000}"/>
    <cellStyle name="쉼표 [0] 4 8 6 4 2" xfId="24798" xr:uid="{00000000-0005-0000-0000-0000346B0000}"/>
    <cellStyle name="쉼표 [0] 4 8 6 5" xfId="24799" xr:uid="{00000000-0005-0000-0000-0000356B0000}"/>
    <cellStyle name="쉼표 [0] 4 8 7" xfId="24800" xr:uid="{00000000-0005-0000-0000-0000366B0000}"/>
    <cellStyle name="쉼표 [0] 4 8 7 2" xfId="24801" xr:uid="{00000000-0005-0000-0000-0000376B0000}"/>
    <cellStyle name="쉼표 [0] 4 8 7 2 2" xfId="24802" xr:uid="{00000000-0005-0000-0000-0000386B0000}"/>
    <cellStyle name="쉼표 [0] 4 8 7 3" xfId="24803" xr:uid="{00000000-0005-0000-0000-0000396B0000}"/>
    <cellStyle name="쉼표 [0] 4 8 8" xfId="24804" xr:uid="{00000000-0005-0000-0000-00003A6B0000}"/>
    <cellStyle name="쉼표 [0] 4 8 8 2" xfId="24805" xr:uid="{00000000-0005-0000-0000-00003B6B0000}"/>
    <cellStyle name="쉼표 [0] 4 8 8 2 2" xfId="24806" xr:uid="{00000000-0005-0000-0000-00003C6B0000}"/>
    <cellStyle name="쉼표 [0] 4 8 8 3" xfId="24807" xr:uid="{00000000-0005-0000-0000-00003D6B0000}"/>
    <cellStyle name="쉼표 [0] 4 8 9" xfId="24808" xr:uid="{00000000-0005-0000-0000-00003E6B0000}"/>
    <cellStyle name="쉼표 [0] 4 8 9 2" xfId="24809" xr:uid="{00000000-0005-0000-0000-00003F6B0000}"/>
    <cellStyle name="쉼표 [0] 4 9" xfId="24810" xr:uid="{00000000-0005-0000-0000-0000406B0000}"/>
    <cellStyle name="쉼표 [0] 4 9 10" xfId="24811" xr:uid="{00000000-0005-0000-0000-0000416B0000}"/>
    <cellStyle name="쉼표 [0] 4 9 11" xfId="24812" xr:uid="{00000000-0005-0000-0000-0000426B0000}"/>
    <cellStyle name="쉼표 [0] 4 9 12" xfId="40286" xr:uid="{00000000-0005-0000-0000-0000436B0000}"/>
    <cellStyle name="쉼표 [0] 4 9 2" xfId="24813" xr:uid="{00000000-0005-0000-0000-0000446B0000}"/>
    <cellStyle name="쉼표 [0] 4 9 2 2" xfId="24814" xr:uid="{00000000-0005-0000-0000-0000456B0000}"/>
    <cellStyle name="쉼표 [0] 4 9 2 2 2" xfId="24815" xr:uid="{00000000-0005-0000-0000-0000466B0000}"/>
    <cellStyle name="쉼표 [0] 4 9 2 2 2 2" xfId="24816" xr:uid="{00000000-0005-0000-0000-0000476B0000}"/>
    <cellStyle name="쉼표 [0] 4 9 2 2 2 2 2" xfId="24817" xr:uid="{00000000-0005-0000-0000-0000486B0000}"/>
    <cellStyle name="쉼표 [0] 4 9 2 2 2 2 2 2" xfId="24818" xr:uid="{00000000-0005-0000-0000-0000496B0000}"/>
    <cellStyle name="쉼표 [0] 4 9 2 2 2 2 3" xfId="24819" xr:uid="{00000000-0005-0000-0000-00004A6B0000}"/>
    <cellStyle name="쉼표 [0] 4 9 2 2 2 3" xfId="24820" xr:uid="{00000000-0005-0000-0000-00004B6B0000}"/>
    <cellStyle name="쉼표 [0] 4 9 2 2 2 3 2" xfId="24821" xr:uid="{00000000-0005-0000-0000-00004C6B0000}"/>
    <cellStyle name="쉼표 [0] 4 9 2 2 2 3 2 2" xfId="24822" xr:uid="{00000000-0005-0000-0000-00004D6B0000}"/>
    <cellStyle name="쉼표 [0] 4 9 2 2 2 3 3" xfId="24823" xr:uid="{00000000-0005-0000-0000-00004E6B0000}"/>
    <cellStyle name="쉼표 [0] 4 9 2 2 2 4" xfId="24824" xr:uid="{00000000-0005-0000-0000-00004F6B0000}"/>
    <cellStyle name="쉼표 [0] 4 9 2 2 2 4 2" xfId="24825" xr:uid="{00000000-0005-0000-0000-0000506B0000}"/>
    <cellStyle name="쉼표 [0] 4 9 2 2 2 5" xfId="24826" xr:uid="{00000000-0005-0000-0000-0000516B0000}"/>
    <cellStyle name="쉼표 [0] 4 9 2 2 3" xfId="24827" xr:uid="{00000000-0005-0000-0000-0000526B0000}"/>
    <cellStyle name="쉼표 [0] 4 9 2 2 3 2" xfId="24828" xr:uid="{00000000-0005-0000-0000-0000536B0000}"/>
    <cellStyle name="쉼표 [0] 4 9 2 2 3 2 2" xfId="24829" xr:uid="{00000000-0005-0000-0000-0000546B0000}"/>
    <cellStyle name="쉼표 [0] 4 9 2 2 3 3" xfId="24830" xr:uid="{00000000-0005-0000-0000-0000556B0000}"/>
    <cellStyle name="쉼표 [0] 4 9 2 2 4" xfId="24831" xr:uid="{00000000-0005-0000-0000-0000566B0000}"/>
    <cellStyle name="쉼표 [0] 4 9 2 2 4 2" xfId="24832" xr:uid="{00000000-0005-0000-0000-0000576B0000}"/>
    <cellStyle name="쉼표 [0] 4 9 2 2 4 2 2" xfId="24833" xr:uid="{00000000-0005-0000-0000-0000586B0000}"/>
    <cellStyle name="쉼표 [0] 4 9 2 2 4 3" xfId="24834" xr:uid="{00000000-0005-0000-0000-0000596B0000}"/>
    <cellStyle name="쉼표 [0] 4 9 2 2 5" xfId="24835" xr:uid="{00000000-0005-0000-0000-00005A6B0000}"/>
    <cellStyle name="쉼표 [0] 4 9 2 2 5 2" xfId="24836" xr:uid="{00000000-0005-0000-0000-00005B6B0000}"/>
    <cellStyle name="쉼표 [0] 4 9 2 2 6" xfId="24837" xr:uid="{00000000-0005-0000-0000-00005C6B0000}"/>
    <cellStyle name="쉼표 [0] 4 9 2 2 7" xfId="40287" xr:uid="{00000000-0005-0000-0000-00005D6B0000}"/>
    <cellStyle name="쉼표 [0] 4 9 2 3" xfId="24838" xr:uid="{00000000-0005-0000-0000-00005E6B0000}"/>
    <cellStyle name="쉼표 [0] 4 9 2 3 2" xfId="24839" xr:uid="{00000000-0005-0000-0000-00005F6B0000}"/>
    <cellStyle name="쉼표 [0] 4 9 2 3 2 2" xfId="24840" xr:uid="{00000000-0005-0000-0000-0000606B0000}"/>
    <cellStyle name="쉼표 [0] 4 9 2 3 2 2 2" xfId="24841" xr:uid="{00000000-0005-0000-0000-0000616B0000}"/>
    <cellStyle name="쉼표 [0] 4 9 2 3 2 3" xfId="24842" xr:uid="{00000000-0005-0000-0000-0000626B0000}"/>
    <cellStyle name="쉼표 [0] 4 9 2 3 3" xfId="24843" xr:uid="{00000000-0005-0000-0000-0000636B0000}"/>
    <cellStyle name="쉼표 [0] 4 9 2 3 3 2" xfId="24844" xr:uid="{00000000-0005-0000-0000-0000646B0000}"/>
    <cellStyle name="쉼표 [0] 4 9 2 3 3 2 2" xfId="24845" xr:uid="{00000000-0005-0000-0000-0000656B0000}"/>
    <cellStyle name="쉼표 [0] 4 9 2 3 3 3" xfId="24846" xr:uid="{00000000-0005-0000-0000-0000666B0000}"/>
    <cellStyle name="쉼표 [0] 4 9 2 3 4" xfId="24847" xr:uid="{00000000-0005-0000-0000-0000676B0000}"/>
    <cellStyle name="쉼표 [0] 4 9 2 3 4 2" xfId="24848" xr:uid="{00000000-0005-0000-0000-0000686B0000}"/>
    <cellStyle name="쉼표 [0] 4 9 2 3 5" xfId="24849" xr:uid="{00000000-0005-0000-0000-0000696B0000}"/>
    <cellStyle name="쉼표 [0] 4 9 2 4" xfId="24850" xr:uid="{00000000-0005-0000-0000-00006A6B0000}"/>
    <cellStyle name="쉼표 [0] 4 9 2 4 2" xfId="24851" xr:uid="{00000000-0005-0000-0000-00006B6B0000}"/>
    <cellStyle name="쉼표 [0] 4 9 2 4 2 2" xfId="24852" xr:uid="{00000000-0005-0000-0000-00006C6B0000}"/>
    <cellStyle name="쉼표 [0] 4 9 2 4 2 2 2" xfId="24853" xr:uid="{00000000-0005-0000-0000-00006D6B0000}"/>
    <cellStyle name="쉼표 [0] 4 9 2 4 2 3" xfId="24854" xr:uid="{00000000-0005-0000-0000-00006E6B0000}"/>
    <cellStyle name="쉼표 [0] 4 9 2 4 3" xfId="24855" xr:uid="{00000000-0005-0000-0000-00006F6B0000}"/>
    <cellStyle name="쉼표 [0] 4 9 2 4 3 2" xfId="24856" xr:uid="{00000000-0005-0000-0000-0000706B0000}"/>
    <cellStyle name="쉼표 [0] 4 9 2 4 3 2 2" xfId="24857" xr:uid="{00000000-0005-0000-0000-0000716B0000}"/>
    <cellStyle name="쉼표 [0] 4 9 2 4 3 3" xfId="24858" xr:uid="{00000000-0005-0000-0000-0000726B0000}"/>
    <cellStyle name="쉼표 [0] 4 9 2 4 4" xfId="24859" xr:uid="{00000000-0005-0000-0000-0000736B0000}"/>
    <cellStyle name="쉼표 [0] 4 9 2 4 4 2" xfId="24860" xr:uid="{00000000-0005-0000-0000-0000746B0000}"/>
    <cellStyle name="쉼표 [0] 4 9 2 4 5" xfId="24861" xr:uid="{00000000-0005-0000-0000-0000756B0000}"/>
    <cellStyle name="쉼표 [0] 4 9 2 5" xfId="24862" xr:uid="{00000000-0005-0000-0000-0000766B0000}"/>
    <cellStyle name="쉼표 [0] 4 9 2 5 2" xfId="24863" xr:uid="{00000000-0005-0000-0000-0000776B0000}"/>
    <cellStyle name="쉼표 [0] 4 9 2 5 2 2" xfId="24864" xr:uid="{00000000-0005-0000-0000-0000786B0000}"/>
    <cellStyle name="쉼표 [0] 4 9 2 5 3" xfId="24865" xr:uid="{00000000-0005-0000-0000-0000796B0000}"/>
    <cellStyle name="쉼표 [0] 4 9 2 6" xfId="24866" xr:uid="{00000000-0005-0000-0000-00007A6B0000}"/>
    <cellStyle name="쉼표 [0] 4 9 2 6 2" xfId="24867" xr:uid="{00000000-0005-0000-0000-00007B6B0000}"/>
    <cellStyle name="쉼표 [0] 4 9 2 6 2 2" xfId="24868" xr:uid="{00000000-0005-0000-0000-00007C6B0000}"/>
    <cellStyle name="쉼표 [0] 4 9 2 6 3" xfId="24869" xr:uid="{00000000-0005-0000-0000-00007D6B0000}"/>
    <cellStyle name="쉼표 [0] 4 9 2 7" xfId="24870" xr:uid="{00000000-0005-0000-0000-00007E6B0000}"/>
    <cellStyle name="쉼표 [0] 4 9 2 7 2" xfId="24871" xr:uid="{00000000-0005-0000-0000-00007F6B0000}"/>
    <cellStyle name="쉼표 [0] 4 9 2 8" xfId="24872" xr:uid="{00000000-0005-0000-0000-0000806B0000}"/>
    <cellStyle name="쉼표 [0] 4 9 2 9" xfId="40288" xr:uid="{00000000-0005-0000-0000-0000816B0000}"/>
    <cellStyle name="쉼표 [0] 4 9 3" xfId="24873" xr:uid="{00000000-0005-0000-0000-0000826B0000}"/>
    <cellStyle name="쉼표 [0] 4 9 3 2" xfId="24874" xr:uid="{00000000-0005-0000-0000-0000836B0000}"/>
    <cellStyle name="쉼표 [0] 4 9 3 2 2" xfId="24875" xr:uid="{00000000-0005-0000-0000-0000846B0000}"/>
    <cellStyle name="쉼표 [0] 4 9 3 2 2 2" xfId="24876" xr:uid="{00000000-0005-0000-0000-0000856B0000}"/>
    <cellStyle name="쉼표 [0] 4 9 3 2 2 2 2" xfId="24877" xr:uid="{00000000-0005-0000-0000-0000866B0000}"/>
    <cellStyle name="쉼표 [0] 4 9 3 2 2 2 2 2" xfId="24878" xr:uid="{00000000-0005-0000-0000-0000876B0000}"/>
    <cellStyle name="쉼표 [0] 4 9 3 2 2 2 3" xfId="24879" xr:uid="{00000000-0005-0000-0000-0000886B0000}"/>
    <cellStyle name="쉼표 [0] 4 9 3 2 2 3" xfId="24880" xr:uid="{00000000-0005-0000-0000-0000896B0000}"/>
    <cellStyle name="쉼표 [0] 4 9 3 2 2 3 2" xfId="24881" xr:uid="{00000000-0005-0000-0000-00008A6B0000}"/>
    <cellStyle name="쉼표 [0] 4 9 3 2 2 3 2 2" xfId="24882" xr:uid="{00000000-0005-0000-0000-00008B6B0000}"/>
    <cellStyle name="쉼표 [0] 4 9 3 2 2 3 3" xfId="24883" xr:uid="{00000000-0005-0000-0000-00008C6B0000}"/>
    <cellStyle name="쉼표 [0] 4 9 3 2 2 4" xfId="24884" xr:uid="{00000000-0005-0000-0000-00008D6B0000}"/>
    <cellStyle name="쉼표 [0] 4 9 3 2 2 4 2" xfId="24885" xr:uid="{00000000-0005-0000-0000-00008E6B0000}"/>
    <cellStyle name="쉼표 [0] 4 9 3 2 2 5" xfId="24886" xr:uid="{00000000-0005-0000-0000-00008F6B0000}"/>
    <cellStyle name="쉼표 [0] 4 9 3 2 3" xfId="24887" xr:uid="{00000000-0005-0000-0000-0000906B0000}"/>
    <cellStyle name="쉼표 [0] 4 9 3 2 3 2" xfId="24888" xr:uid="{00000000-0005-0000-0000-0000916B0000}"/>
    <cellStyle name="쉼표 [0] 4 9 3 2 3 2 2" xfId="24889" xr:uid="{00000000-0005-0000-0000-0000926B0000}"/>
    <cellStyle name="쉼표 [0] 4 9 3 2 3 3" xfId="24890" xr:uid="{00000000-0005-0000-0000-0000936B0000}"/>
    <cellStyle name="쉼표 [0] 4 9 3 2 4" xfId="24891" xr:uid="{00000000-0005-0000-0000-0000946B0000}"/>
    <cellStyle name="쉼표 [0] 4 9 3 2 4 2" xfId="24892" xr:uid="{00000000-0005-0000-0000-0000956B0000}"/>
    <cellStyle name="쉼표 [0] 4 9 3 2 4 2 2" xfId="24893" xr:uid="{00000000-0005-0000-0000-0000966B0000}"/>
    <cellStyle name="쉼표 [0] 4 9 3 2 4 3" xfId="24894" xr:uid="{00000000-0005-0000-0000-0000976B0000}"/>
    <cellStyle name="쉼표 [0] 4 9 3 2 5" xfId="24895" xr:uid="{00000000-0005-0000-0000-0000986B0000}"/>
    <cellStyle name="쉼표 [0] 4 9 3 2 5 2" xfId="24896" xr:uid="{00000000-0005-0000-0000-0000996B0000}"/>
    <cellStyle name="쉼표 [0] 4 9 3 2 6" xfId="24897" xr:uid="{00000000-0005-0000-0000-00009A6B0000}"/>
    <cellStyle name="쉼표 [0] 4 9 3 2 7" xfId="40289" xr:uid="{00000000-0005-0000-0000-00009B6B0000}"/>
    <cellStyle name="쉼표 [0] 4 9 3 3" xfId="24898" xr:uid="{00000000-0005-0000-0000-00009C6B0000}"/>
    <cellStyle name="쉼표 [0] 4 9 3 3 2" xfId="24899" xr:uid="{00000000-0005-0000-0000-00009D6B0000}"/>
    <cellStyle name="쉼표 [0] 4 9 3 3 2 2" xfId="24900" xr:uid="{00000000-0005-0000-0000-00009E6B0000}"/>
    <cellStyle name="쉼표 [0] 4 9 3 3 2 2 2" xfId="24901" xr:uid="{00000000-0005-0000-0000-00009F6B0000}"/>
    <cellStyle name="쉼표 [0] 4 9 3 3 2 3" xfId="24902" xr:uid="{00000000-0005-0000-0000-0000A06B0000}"/>
    <cellStyle name="쉼표 [0] 4 9 3 3 3" xfId="24903" xr:uid="{00000000-0005-0000-0000-0000A16B0000}"/>
    <cellStyle name="쉼표 [0] 4 9 3 3 3 2" xfId="24904" xr:uid="{00000000-0005-0000-0000-0000A26B0000}"/>
    <cellStyle name="쉼표 [0] 4 9 3 3 3 2 2" xfId="24905" xr:uid="{00000000-0005-0000-0000-0000A36B0000}"/>
    <cellStyle name="쉼표 [0] 4 9 3 3 3 3" xfId="24906" xr:uid="{00000000-0005-0000-0000-0000A46B0000}"/>
    <cellStyle name="쉼표 [0] 4 9 3 3 4" xfId="24907" xr:uid="{00000000-0005-0000-0000-0000A56B0000}"/>
    <cellStyle name="쉼표 [0] 4 9 3 3 4 2" xfId="24908" xr:uid="{00000000-0005-0000-0000-0000A66B0000}"/>
    <cellStyle name="쉼표 [0] 4 9 3 3 5" xfId="24909" xr:uid="{00000000-0005-0000-0000-0000A76B0000}"/>
    <cellStyle name="쉼표 [0] 4 9 3 4" xfId="24910" xr:uid="{00000000-0005-0000-0000-0000A86B0000}"/>
    <cellStyle name="쉼표 [0] 4 9 3 4 2" xfId="24911" xr:uid="{00000000-0005-0000-0000-0000A96B0000}"/>
    <cellStyle name="쉼표 [0] 4 9 3 4 2 2" xfId="24912" xr:uid="{00000000-0005-0000-0000-0000AA6B0000}"/>
    <cellStyle name="쉼표 [0] 4 9 3 4 2 2 2" xfId="24913" xr:uid="{00000000-0005-0000-0000-0000AB6B0000}"/>
    <cellStyle name="쉼표 [0] 4 9 3 4 2 3" xfId="24914" xr:uid="{00000000-0005-0000-0000-0000AC6B0000}"/>
    <cellStyle name="쉼표 [0] 4 9 3 4 3" xfId="24915" xr:uid="{00000000-0005-0000-0000-0000AD6B0000}"/>
    <cellStyle name="쉼표 [0] 4 9 3 4 3 2" xfId="24916" xr:uid="{00000000-0005-0000-0000-0000AE6B0000}"/>
    <cellStyle name="쉼표 [0] 4 9 3 4 3 2 2" xfId="24917" xr:uid="{00000000-0005-0000-0000-0000AF6B0000}"/>
    <cellStyle name="쉼표 [0] 4 9 3 4 3 3" xfId="24918" xr:uid="{00000000-0005-0000-0000-0000B06B0000}"/>
    <cellStyle name="쉼표 [0] 4 9 3 4 4" xfId="24919" xr:uid="{00000000-0005-0000-0000-0000B16B0000}"/>
    <cellStyle name="쉼표 [0] 4 9 3 4 4 2" xfId="24920" xr:uid="{00000000-0005-0000-0000-0000B26B0000}"/>
    <cellStyle name="쉼표 [0] 4 9 3 4 5" xfId="24921" xr:uid="{00000000-0005-0000-0000-0000B36B0000}"/>
    <cellStyle name="쉼표 [0] 4 9 3 5" xfId="24922" xr:uid="{00000000-0005-0000-0000-0000B46B0000}"/>
    <cellStyle name="쉼표 [0] 4 9 3 5 2" xfId="24923" xr:uid="{00000000-0005-0000-0000-0000B56B0000}"/>
    <cellStyle name="쉼표 [0] 4 9 3 5 2 2" xfId="24924" xr:uid="{00000000-0005-0000-0000-0000B66B0000}"/>
    <cellStyle name="쉼표 [0] 4 9 3 5 3" xfId="24925" xr:uid="{00000000-0005-0000-0000-0000B76B0000}"/>
    <cellStyle name="쉼표 [0] 4 9 3 6" xfId="24926" xr:uid="{00000000-0005-0000-0000-0000B86B0000}"/>
    <cellStyle name="쉼표 [0] 4 9 3 6 2" xfId="24927" xr:uid="{00000000-0005-0000-0000-0000B96B0000}"/>
    <cellStyle name="쉼표 [0] 4 9 3 6 2 2" xfId="24928" xr:uid="{00000000-0005-0000-0000-0000BA6B0000}"/>
    <cellStyle name="쉼표 [0] 4 9 3 6 3" xfId="24929" xr:uid="{00000000-0005-0000-0000-0000BB6B0000}"/>
    <cellStyle name="쉼표 [0] 4 9 3 7" xfId="24930" xr:uid="{00000000-0005-0000-0000-0000BC6B0000}"/>
    <cellStyle name="쉼표 [0] 4 9 3 7 2" xfId="24931" xr:uid="{00000000-0005-0000-0000-0000BD6B0000}"/>
    <cellStyle name="쉼표 [0] 4 9 3 8" xfId="24932" xr:uid="{00000000-0005-0000-0000-0000BE6B0000}"/>
    <cellStyle name="쉼표 [0] 4 9 3 9" xfId="40290" xr:uid="{00000000-0005-0000-0000-0000BF6B0000}"/>
    <cellStyle name="쉼표 [0] 4 9 4" xfId="24933" xr:uid="{00000000-0005-0000-0000-0000C06B0000}"/>
    <cellStyle name="쉼표 [0] 4 9 4 2" xfId="24934" xr:uid="{00000000-0005-0000-0000-0000C16B0000}"/>
    <cellStyle name="쉼표 [0] 4 9 4 2 2" xfId="24935" xr:uid="{00000000-0005-0000-0000-0000C26B0000}"/>
    <cellStyle name="쉼표 [0] 4 9 4 2 2 2" xfId="24936" xr:uid="{00000000-0005-0000-0000-0000C36B0000}"/>
    <cellStyle name="쉼표 [0] 4 9 4 2 2 2 2" xfId="24937" xr:uid="{00000000-0005-0000-0000-0000C46B0000}"/>
    <cellStyle name="쉼표 [0] 4 9 4 2 2 3" xfId="24938" xr:uid="{00000000-0005-0000-0000-0000C56B0000}"/>
    <cellStyle name="쉼표 [0] 4 9 4 2 3" xfId="24939" xr:uid="{00000000-0005-0000-0000-0000C66B0000}"/>
    <cellStyle name="쉼표 [0] 4 9 4 2 3 2" xfId="24940" xr:uid="{00000000-0005-0000-0000-0000C76B0000}"/>
    <cellStyle name="쉼표 [0] 4 9 4 2 3 2 2" xfId="24941" xr:uid="{00000000-0005-0000-0000-0000C86B0000}"/>
    <cellStyle name="쉼표 [0] 4 9 4 2 3 3" xfId="24942" xr:uid="{00000000-0005-0000-0000-0000C96B0000}"/>
    <cellStyle name="쉼표 [0] 4 9 4 2 4" xfId="24943" xr:uid="{00000000-0005-0000-0000-0000CA6B0000}"/>
    <cellStyle name="쉼표 [0] 4 9 4 2 4 2" xfId="24944" xr:uid="{00000000-0005-0000-0000-0000CB6B0000}"/>
    <cellStyle name="쉼표 [0] 4 9 4 2 5" xfId="24945" xr:uid="{00000000-0005-0000-0000-0000CC6B0000}"/>
    <cellStyle name="쉼표 [0] 4 9 4 3" xfId="24946" xr:uid="{00000000-0005-0000-0000-0000CD6B0000}"/>
    <cellStyle name="쉼표 [0] 4 9 4 3 2" xfId="24947" xr:uid="{00000000-0005-0000-0000-0000CE6B0000}"/>
    <cellStyle name="쉼표 [0] 4 9 4 3 2 2" xfId="24948" xr:uid="{00000000-0005-0000-0000-0000CF6B0000}"/>
    <cellStyle name="쉼표 [0] 4 9 4 3 3" xfId="24949" xr:uid="{00000000-0005-0000-0000-0000D06B0000}"/>
    <cellStyle name="쉼표 [0] 4 9 4 4" xfId="24950" xr:uid="{00000000-0005-0000-0000-0000D16B0000}"/>
    <cellStyle name="쉼표 [0] 4 9 4 4 2" xfId="24951" xr:uid="{00000000-0005-0000-0000-0000D26B0000}"/>
    <cellStyle name="쉼표 [0] 4 9 4 4 2 2" xfId="24952" xr:uid="{00000000-0005-0000-0000-0000D36B0000}"/>
    <cellStyle name="쉼표 [0] 4 9 4 4 3" xfId="24953" xr:uid="{00000000-0005-0000-0000-0000D46B0000}"/>
    <cellStyle name="쉼표 [0] 4 9 4 5" xfId="24954" xr:uid="{00000000-0005-0000-0000-0000D56B0000}"/>
    <cellStyle name="쉼표 [0] 4 9 4 5 2" xfId="24955" xr:uid="{00000000-0005-0000-0000-0000D66B0000}"/>
    <cellStyle name="쉼표 [0] 4 9 4 6" xfId="24956" xr:uid="{00000000-0005-0000-0000-0000D76B0000}"/>
    <cellStyle name="쉼표 [0] 4 9 4 7" xfId="40291" xr:uid="{00000000-0005-0000-0000-0000D86B0000}"/>
    <cellStyle name="쉼표 [0] 4 9 5" xfId="24957" xr:uid="{00000000-0005-0000-0000-0000D96B0000}"/>
    <cellStyle name="쉼표 [0] 4 9 5 2" xfId="24958" xr:uid="{00000000-0005-0000-0000-0000DA6B0000}"/>
    <cellStyle name="쉼표 [0] 4 9 5 2 2" xfId="24959" xr:uid="{00000000-0005-0000-0000-0000DB6B0000}"/>
    <cellStyle name="쉼표 [0] 4 9 5 2 2 2" xfId="24960" xr:uid="{00000000-0005-0000-0000-0000DC6B0000}"/>
    <cellStyle name="쉼표 [0] 4 9 5 2 3" xfId="24961" xr:uid="{00000000-0005-0000-0000-0000DD6B0000}"/>
    <cellStyle name="쉼표 [0] 4 9 5 3" xfId="24962" xr:uid="{00000000-0005-0000-0000-0000DE6B0000}"/>
    <cellStyle name="쉼표 [0] 4 9 5 3 2" xfId="24963" xr:uid="{00000000-0005-0000-0000-0000DF6B0000}"/>
    <cellStyle name="쉼표 [0] 4 9 5 3 2 2" xfId="24964" xr:uid="{00000000-0005-0000-0000-0000E06B0000}"/>
    <cellStyle name="쉼표 [0] 4 9 5 3 3" xfId="24965" xr:uid="{00000000-0005-0000-0000-0000E16B0000}"/>
    <cellStyle name="쉼표 [0] 4 9 5 4" xfId="24966" xr:uid="{00000000-0005-0000-0000-0000E26B0000}"/>
    <cellStyle name="쉼표 [0] 4 9 5 4 2" xfId="24967" xr:uid="{00000000-0005-0000-0000-0000E36B0000}"/>
    <cellStyle name="쉼표 [0] 4 9 5 5" xfId="24968" xr:uid="{00000000-0005-0000-0000-0000E46B0000}"/>
    <cellStyle name="쉼표 [0] 4 9 6" xfId="24969" xr:uid="{00000000-0005-0000-0000-0000E56B0000}"/>
    <cellStyle name="쉼표 [0] 4 9 6 2" xfId="24970" xr:uid="{00000000-0005-0000-0000-0000E66B0000}"/>
    <cellStyle name="쉼표 [0] 4 9 6 2 2" xfId="24971" xr:uid="{00000000-0005-0000-0000-0000E76B0000}"/>
    <cellStyle name="쉼표 [0] 4 9 6 2 2 2" xfId="24972" xr:uid="{00000000-0005-0000-0000-0000E86B0000}"/>
    <cellStyle name="쉼표 [0] 4 9 6 2 3" xfId="24973" xr:uid="{00000000-0005-0000-0000-0000E96B0000}"/>
    <cellStyle name="쉼표 [0] 4 9 6 3" xfId="24974" xr:uid="{00000000-0005-0000-0000-0000EA6B0000}"/>
    <cellStyle name="쉼표 [0] 4 9 6 3 2" xfId="24975" xr:uid="{00000000-0005-0000-0000-0000EB6B0000}"/>
    <cellStyle name="쉼표 [0] 4 9 6 3 2 2" xfId="24976" xr:uid="{00000000-0005-0000-0000-0000EC6B0000}"/>
    <cellStyle name="쉼표 [0] 4 9 6 3 3" xfId="24977" xr:uid="{00000000-0005-0000-0000-0000ED6B0000}"/>
    <cellStyle name="쉼표 [0] 4 9 6 4" xfId="24978" xr:uid="{00000000-0005-0000-0000-0000EE6B0000}"/>
    <cellStyle name="쉼표 [0] 4 9 6 4 2" xfId="24979" xr:uid="{00000000-0005-0000-0000-0000EF6B0000}"/>
    <cellStyle name="쉼표 [0] 4 9 6 5" xfId="24980" xr:uid="{00000000-0005-0000-0000-0000F06B0000}"/>
    <cellStyle name="쉼표 [0] 4 9 7" xfId="24981" xr:uid="{00000000-0005-0000-0000-0000F16B0000}"/>
    <cellStyle name="쉼표 [0] 4 9 7 2" xfId="24982" xr:uid="{00000000-0005-0000-0000-0000F26B0000}"/>
    <cellStyle name="쉼표 [0] 4 9 7 2 2" xfId="24983" xr:uid="{00000000-0005-0000-0000-0000F36B0000}"/>
    <cellStyle name="쉼표 [0] 4 9 7 3" xfId="24984" xr:uid="{00000000-0005-0000-0000-0000F46B0000}"/>
    <cellStyle name="쉼표 [0] 4 9 8" xfId="24985" xr:uid="{00000000-0005-0000-0000-0000F56B0000}"/>
    <cellStyle name="쉼표 [0] 4 9 8 2" xfId="24986" xr:uid="{00000000-0005-0000-0000-0000F66B0000}"/>
    <cellStyle name="쉼표 [0] 4 9 8 2 2" xfId="24987" xr:uid="{00000000-0005-0000-0000-0000F76B0000}"/>
    <cellStyle name="쉼표 [0] 4 9 8 3" xfId="24988" xr:uid="{00000000-0005-0000-0000-0000F86B0000}"/>
    <cellStyle name="쉼표 [0] 4 9 9" xfId="24989" xr:uid="{00000000-0005-0000-0000-0000F96B0000}"/>
    <cellStyle name="쉼표 [0] 4 9 9 2" xfId="24990" xr:uid="{00000000-0005-0000-0000-0000FA6B0000}"/>
    <cellStyle name="쉼표 [0] 5" xfId="17" xr:uid="{00000000-0005-0000-0000-0000FB6B0000}"/>
    <cellStyle name="쉼표 [0] 5 10" xfId="24991" xr:uid="{00000000-0005-0000-0000-0000FC6B0000}"/>
    <cellStyle name="쉼표 [0] 5 10 10" xfId="24992" xr:uid="{00000000-0005-0000-0000-0000FD6B0000}"/>
    <cellStyle name="쉼표 [0] 5 10 11" xfId="40292" xr:uid="{00000000-0005-0000-0000-0000FE6B0000}"/>
    <cellStyle name="쉼표 [0] 5 10 2" xfId="24993" xr:uid="{00000000-0005-0000-0000-0000FF6B0000}"/>
    <cellStyle name="쉼표 [0] 5 10 2 2" xfId="24994" xr:uid="{00000000-0005-0000-0000-0000006C0000}"/>
    <cellStyle name="쉼표 [0] 5 10 2 2 2" xfId="24995" xr:uid="{00000000-0005-0000-0000-0000016C0000}"/>
    <cellStyle name="쉼표 [0] 5 10 2 2 2 2" xfId="24996" xr:uid="{00000000-0005-0000-0000-0000026C0000}"/>
    <cellStyle name="쉼표 [0] 5 10 2 2 2 2 2" xfId="24997" xr:uid="{00000000-0005-0000-0000-0000036C0000}"/>
    <cellStyle name="쉼표 [0] 5 10 2 2 2 2 2 2" xfId="24998" xr:uid="{00000000-0005-0000-0000-0000046C0000}"/>
    <cellStyle name="쉼표 [0] 5 10 2 2 2 2 3" xfId="24999" xr:uid="{00000000-0005-0000-0000-0000056C0000}"/>
    <cellStyle name="쉼표 [0] 5 10 2 2 2 3" xfId="25000" xr:uid="{00000000-0005-0000-0000-0000066C0000}"/>
    <cellStyle name="쉼표 [0] 5 10 2 2 2 3 2" xfId="25001" xr:uid="{00000000-0005-0000-0000-0000076C0000}"/>
    <cellStyle name="쉼표 [0] 5 10 2 2 2 3 2 2" xfId="25002" xr:uid="{00000000-0005-0000-0000-0000086C0000}"/>
    <cellStyle name="쉼표 [0] 5 10 2 2 2 3 3" xfId="25003" xr:uid="{00000000-0005-0000-0000-0000096C0000}"/>
    <cellStyle name="쉼표 [0] 5 10 2 2 2 4" xfId="25004" xr:uid="{00000000-0005-0000-0000-00000A6C0000}"/>
    <cellStyle name="쉼표 [0] 5 10 2 2 2 4 2" xfId="25005" xr:uid="{00000000-0005-0000-0000-00000B6C0000}"/>
    <cellStyle name="쉼표 [0] 5 10 2 2 2 5" xfId="25006" xr:uid="{00000000-0005-0000-0000-00000C6C0000}"/>
    <cellStyle name="쉼표 [0] 5 10 2 2 3" xfId="25007" xr:uid="{00000000-0005-0000-0000-00000D6C0000}"/>
    <cellStyle name="쉼표 [0] 5 10 2 2 3 2" xfId="25008" xr:uid="{00000000-0005-0000-0000-00000E6C0000}"/>
    <cellStyle name="쉼표 [0] 5 10 2 2 3 2 2" xfId="25009" xr:uid="{00000000-0005-0000-0000-00000F6C0000}"/>
    <cellStyle name="쉼표 [0] 5 10 2 2 3 3" xfId="25010" xr:uid="{00000000-0005-0000-0000-0000106C0000}"/>
    <cellStyle name="쉼표 [0] 5 10 2 2 4" xfId="25011" xr:uid="{00000000-0005-0000-0000-0000116C0000}"/>
    <cellStyle name="쉼표 [0] 5 10 2 2 4 2" xfId="25012" xr:uid="{00000000-0005-0000-0000-0000126C0000}"/>
    <cellStyle name="쉼표 [0] 5 10 2 2 4 2 2" xfId="25013" xr:uid="{00000000-0005-0000-0000-0000136C0000}"/>
    <cellStyle name="쉼표 [0] 5 10 2 2 4 3" xfId="25014" xr:uid="{00000000-0005-0000-0000-0000146C0000}"/>
    <cellStyle name="쉼표 [0] 5 10 2 2 5" xfId="25015" xr:uid="{00000000-0005-0000-0000-0000156C0000}"/>
    <cellStyle name="쉼표 [0] 5 10 2 2 5 2" xfId="25016" xr:uid="{00000000-0005-0000-0000-0000166C0000}"/>
    <cellStyle name="쉼표 [0] 5 10 2 2 6" xfId="25017" xr:uid="{00000000-0005-0000-0000-0000176C0000}"/>
    <cellStyle name="쉼표 [0] 5 10 2 3" xfId="25018" xr:uid="{00000000-0005-0000-0000-0000186C0000}"/>
    <cellStyle name="쉼표 [0] 5 10 2 3 2" xfId="25019" xr:uid="{00000000-0005-0000-0000-0000196C0000}"/>
    <cellStyle name="쉼표 [0] 5 10 2 3 2 2" xfId="25020" xr:uid="{00000000-0005-0000-0000-00001A6C0000}"/>
    <cellStyle name="쉼표 [0] 5 10 2 3 2 2 2" xfId="25021" xr:uid="{00000000-0005-0000-0000-00001B6C0000}"/>
    <cellStyle name="쉼표 [0] 5 10 2 3 2 3" xfId="25022" xr:uid="{00000000-0005-0000-0000-00001C6C0000}"/>
    <cellStyle name="쉼표 [0] 5 10 2 3 3" xfId="25023" xr:uid="{00000000-0005-0000-0000-00001D6C0000}"/>
    <cellStyle name="쉼표 [0] 5 10 2 3 3 2" xfId="25024" xr:uid="{00000000-0005-0000-0000-00001E6C0000}"/>
    <cellStyle name="쉼표 [0] 5 10 2 3 3 2 2" xfId="25025" xr:uid="{00000000-0005-0000-0000-00001F6C0000}"/>
    <cellStyle name="쉼표 [0] 5 10 2 3 3 3" xfId="25026" xr:uid="{00000000-0005-0000-0000-0000206C0000}"/>
    <cellStyle name="쉼표 [0] 5 10 2 3 4" xfId="25027" xr:uid="{00000000-0005-0000-0000-0000216C0000}"/>
    <cellStyle name="쉼표 [0] 5 10 2 3 4 2" xfId="25028" xr:uid="{00000000-0005-0000-0000-0000226C0000}"/>
    <cellStyle name="쉼표 [0] 5 10 2 3 5" xfId="25029" xr:uid="{00000000-0005-0000-0000-0000236C0000}"/>
    <cellStyle name="쉼표 [0] 5 10 2 4" xfId="25030" xr:uid="{00000000-0005-0000-0000-0000246C0000}"/>
    <cellStyle name="쉼표 [0] 5 10 2 4 2" xfId="25031" xr:uid="{00000000-0005-0000-0000-0000256C0000}"/>
    <cellStyle name="쉼표 [0] 5 10 2 4 2 2" xfId="25032" xr:uid="{00000000-0005-0000-0000-0000266C0000}"/>
    <cellStyle name="쉼표 [0] 5 10 2 4 2 2 2" xfId="25033" xr:uid="{00000000-0005-0000-0000-0000276C0000}"/>
    <cellStyle name="쉼표 [0] 5 10 2 4 2 3" xfId="25034" xr:uid="{00000000-0005-0000-0000-0000286C0000}"/>
    <cellStyle name="쉼표 [0] 5 10 2 4 3" xfId="25035" xr:uid="{00000000-0005-0000-0000-0000296C0000}"/>
    <cellStyle name="쉼표 [0] 5 10 2 4 3 2" xfId="25036" xr:uid="{00000000-0005-0000-0000-00002A6C0000}"/>
    <cellStyle name="쉼표 [0] 5 10 2 4 3 2 2" xfId="25037" xr:uid="{00000000-0005-0000-0000-00002B6C0000}"/>
    <cellStyle name="쉼표 [0] 5 10 2 4 3 3" xfId="25038" xr:uid="{00000000-0005-0000-0000-00002C6C0000}"/>
    <cellStyle name="쉼표 [0] 5 10 2 4 4" xfId="25039" xr:uid="{00000000-0005-0000-0000-00002D6C0000}"/>
    <cellStyle name="쉼표 [0] 5 10 2 4 4 2" xfId="25040" xr:uid="{00000000-0005-0000-0000-00002E6C0000}"/>
    <cellStyle name="쉼표 [0] 5 10 2 4 5" xfId="25041" xr:uid="{00000000-0005-0000-0000-00002F6C0000}"/>
    <cellStyle name="쉼표 [0] 5 10 2 5" xfId="25042" xr:uid="{00000000-0005-0000-0000-0000306C0000}"/>
    <cellStyle name="쉼표 [0] 5 10 2 5 2" xfId="25043" xr:uid="{00000000-0005-0000-0000-0000316C0000}"/>
    <cellStyle name="쉼표 [0] 5 10 2 5 2 2" xfId="25044" xr:uid="{00000000-0005-0000-0000-0000326C0000}"/>
    <cellStyle name="쉼표 [0] 5 10 2 5 3" xfId="25045" xr:uid="{00000000-0005-0000-0000-0000336C0000}"/>
    <cellStyle name="쉼표 [0] 5 10 2 6" xfId="25046" xr:uid="{00000000-0005-0000-0000-0000346C0000}"/>
    <cellStyle name="쉼표 [0] 5 10 2 6 2" xfId="25047" xr:uid="{00000000-0005-0000-0000-0000356C0000}"/>
    <cellStyle name="쉼표 [0] 5 10 2 6 2 2" xfId="25048" xr:uid="{00000000-0005-0000-0000-0000366C0000}"/>
    <cellStyle name="쉼표 [0] 5 10 2 6 3" xfId="25049" xr:uid="{00000000-0005-0000-0000-0000376C0000}"/>
    <cellStyle name="쉼표 [0] 5 10 2 7" xfId="25050" xr:uid="{00000000-0005-0000-0000-0000386C0000}"/>
    <cellStyle name="쉼표 [0] 5 10 2 7 2" xfId="25051" xr:uid="{00000000-0005-0000-0000-0000396C0000}"/>
    <cellStyle name="쉼표 [0] 5 10 2 8" xfId="25052" xr:uid="{00000000-0005-0000-0000-00003A6C0000}"/>
    <cellStyle name="쉼표 [0] 5 10 2 9" xfId="40293" xr:uid="{00000000-0005-0000-0000-00003B6C0000}"/>
    <cellStyle name="쉼표 [0] 5 10 3" xfId="25053" xr:uid="{00000000-0005-0000-0000-00003C6C0000}"/>
    <cellStyle name="쉼표 [0] 5 10 3 2" xfId="25054" xr:uid="{00000000-0005-0000-0000-00003D6C0000}"/>
    <cellStyle name="쉼표 [0] 5 10 3 2 2" xfId="25055" xr:uid="{00000000-0005-0000-0000-00003E6C0000}"/>
    <cellStyle name="쉼표 [0] 5 10 3 2 2 2" xfId="25056" xr:uid="{00000000-0005-0000-0000-00003F6C0000}"/>
    <cellStyle name="쉼표 [0] 5 10 3 2 2 2 2" xfId="25057" xr:uid="{00000000-0005-0000-0000-0000406C0000}"/>
    <cellStyle name="쉼표 [0] 5 10 3 2 2 2 2 2" xfId="25058" xr:uid="{00000000-0005-0000-0000-0000416C0000}"/>
    <cellStyle name="쉼표 [0] 5 10 3 2 2 2 3" xfId="25059" xr:uid="{00000000-0005-0000-0000-0000426C0000}"/>
    <cellStyle name="쉼표 [0] 5 10 3 2 2 3" xfId="25060" xr:uid="{00000000-0005-0000-0000-0000436C0000}"/>
    <cellStyle name="쉼표 [0] 5 10 3 2 2 3 2" xfId="25061" xr:uid="{00000000-0005-0000-0000-0000446C0000}"/>
    <cellStyle name="쉼표 [0] 5 10 3 2 2 3 2 2" xfId="25062" xr:uid="{00000000-0005-0000-0000-0000456C0000}"/>
    <cellStyle name="쉼표 [0] 5 10 3 2 2 3 3" xfId="25063" xr:uid="{00000000-0005-0000-0000-0000466C0000}"/>
    <cellStyle name="쉼표 [0] 5 10 3 2 2 4" xfId="25064" xr:uid="{00000000-0005-0000-0000-0000476C0000}"/>
    <cellStyle name="쉼표 [0] 5 10 3 2 2 4 2" xfId="25065" xr:uid="{00000000-0005-0000-0000-0000486C0000}"/>
    <cellStyle name="쉼표 [0] 5 10 3 2 2 5" xfId="25066" xr:uid="{00000000-0005-0000-0000-0000496C0000}"/>
    <cellStyle name="쉼표 [0] 5 10 3 2 3" xfId="25067" xr:uid="{00000000-0005-0000-0000-00004A6C0000}"/>
    <cellStyle name="쉼표 [0] 5 10 3 2 3 2" xfId="25068" xr:uid="{00000000-0005-0000-0000-00004B6C0000}"/>
    <cellStyle name="쉼표 [0] 5 10 3 2 3 2 2" xfId="25069" xr:uid="{00000000-0005-0000-0000-00004C6C0000}"/>
    <cellStyle name="쉼표 [0] 5 10 3 2 3 3" xfId="25070" xr:uid="{00000000-0005-0000-0000-00004D6C0000}"/>
    <cellStyle name="쉼표 [0] 5 10 3 2 4" xfId="25071" xr:uid="{00000000-0005-0000-0000-00004E6C0000}"/>
    <cellStyle name="쉼표 [0] 5 10 3 2 4 2" xfId="25072" xr:uid="{00000000-0005-0000-0000-00004F6C0000}"/>
    <cellStyle name="쉼표 [0] 5 10 3 2 4 2 2" xfId="25073" xr:uid="{00000000-0005-0000-0000-0000506C0000}"/>
    <cellStyle name="쉼표 [0] 5 10 3 2 4 3" xfId="25074" xr:uid="{00000000-0005-0000-0000-0000516C0000}"/>
    <cellStyle name="쉼표 [0] 5 10 3 2 5" xfId="25075" xr:uid="{00000000-0005-0000-0000-0000526C0000}"/>
    <cellStyle name="쉼표 [0] 5 10 3 2 5 2" xfId="25076" xr:uid="{00000000-0005-0000-0000-0000536C0000}"/>
    <cellStyle name="쉼표 [0] 5 10 3 2 6" xfId="25077" xr:uid="{00000000-0005-0000-0000-0000546C0000}"/>
    <cellStyle name="쉼표 [0] 5 10 3 3" xfId="25078" xr:uid="{00000000-0005-0000-0000-0000556C0000}"/>
    <cellStyle name="쉼표 [0] 5 10 3 3 2" xfId="25079" xr:uid="{00000000-0005-0000-0000-0000566C0000}"/>
    <cellStyle name="쉼표 [0] 5 10 3 3 2 2" xfId="25080" xr:uid="{00000000-0005-0000-0000-0000576C0000}"/>
    <cellStyle name="쉼표 [0] 5 10 3 3 2 2 2" xfId="25081" xr:uid="{00000000-0005-0000-0000-0000586C0000}"/>
    <cellStyle name="쉼표 [0] 5 10 3 3 2 3" xfId="25082" xr:uid="{00000000-0005-0000-0000-0000596C0000}"/>
    <cellStyle name="쉼표 [0] 5 10 3 3 3" xfId="25083" xr:uid="{00000000-0005-0000-0000-00005A6C0000}"/>
    <cellStyle name="쉼표 [0] 5 10 3 3 3 2" xfId="25084" xr:uid="{00000000-0005-0000-0000-00005B6C0000}"/>
    <cellStyle name="쉼표 [0] 5 10 3 3 3 2 2" xfId="25085" xr:uid="{00000000-0005-0000-0000-00005C6C0000}"/>
    <cellStyle name="쉼표 [0] 5 10 3 3 3 3" xfId="25086" xr:uid="{00000000-0005-0000-0000-00005D6C0000}"/>
    <cellStyle name="쉼표 [0] 5 10 3 3 4" xfId="25087" xr:uid="{00000000-0005-0000-0000-00005E6C0000}"/>
    <cellStyle name="쉼표 [0] 5 10 3 3 4 2" xfId="25088" xr:uid="{00000000-0005-0000-0000-00005F6C0000}"/>
    <cellStyle name="쉼표 [0] 5 10 3 3 5" xfId="25089" xr:uid="{00000000-0005-0000-0000-0000606C0000}"/>
    <cellStyle name="쉼표 [0] 5 10 3 4" xfId="25090" xr:uid="{00000000-0005-0000-0000-0000616C0000}"/>
    <cellStyle name="쉼표 [0] 5 10 3 4 2" xfId="25091" xr:uid="{00000000-0005-0000-0000-0000626C0000}"/>
    <cellStyle name="쉼표 [0] 5 10 3 4 2 2" xfId="25092" xr:uid="{00000000-0005-0000-0000-0000636C0000}"/>
    <cellStyle name="쉼표 [0] 5 10 3 4 2 2 2" xfId="25093" xr:uid="{00000000-0005-0000-0000-0000646C0000}"/>
    <cellStyle name="쉼표 [0] 5 10 3 4 2 3" xfId="25094" xr:uid="{00000000-0005-0000-0000-0000656C0000}"/>
    <cellStyle name="쉼표 [0] 5 10 3 4 3" xfId="25095" xr:uid="{00000000-0005-0000-0000-0000666C0000}"/>
    <cellStyle name="쉼표 [0] 5 10 3 4 3 2" xfId="25096" xr:uid="{00000000-0005-0000-0000-0000676C0000}"/>
    <cellStyle name="쉼표 [0] 5 10 3 4 3 2 2" xfId="25097" xr:uid="{00000000-0005-0000-0000-0000686C0000}"/>
    <cellStyle name="쉼표 [0] 5 10 3 4 3 3" xfId="25098" xr:uid="{00000000-0005-0000-0000-0000696C0000}"/>
    <cellStyle name="쉼표 [0] 5 10 3 4 4" xfId="25099" xr:uid="{00000000-0005-0000-0000-00006A6C0000}"/>
    <cellStyle name="쉼표 [0] 5 10 3 4 4 2" xfId="25100" xr:uid="{00000000-0005-0000-0000-00006B6C0000}"/>
    <cellStyle name="쉼표 [0] 5 10 3 4 5" xfId="25101" xr:uid="{00000000-0005-0000-0000-00006C6C0000}"/>
    <cellStyle name="쉼표 [0] 5 10 3 5" xfId="25102" xr:uid="{00000000-0005-0000-0000-00006D6C0000}"/>
    <cellStyle name="쉼표 [0] 5 10 3 5 2" xfId="25103" xr:uid="{00000000-0005-0000-0000-00006E6C0000}"/>
    <cellStyle name="쉼표 [0] 5 10 3 5 2 2" xfId="25104" xr:uid="{00000000-0005-0000-0000-00006F6C0000}"/>
    <cellStyle name="쉼표 [0] 5 10 3 5 3" xfId="25105" xr:uid="{00000000-0005-0000-0000-0000706C0000}"/>
    <cellStyle name="쉼표 [0] 5 10 3 6" xfId="25106" xr:uid="{00000000-0005-0000-0000-0000716C0000}"/>
    <cellStyle name="쉼표 [0] 5 10 3 6 2" xfId="25107" xr:uid="{00000000-0005-0000-0000-0000726C0000}"/>
    <cellStyle name="쉼표 [0] 5 10 3 6 2 2" xfId="25108" xr:uid="{00000000-0005-0000-0000-0000736C0000}"/>
    <cellStyle name="쉼표 [0] 5 10 3 6 3" xfId="25109" xr:uid="{00000000-0005-0000-0000-0000746C0000}"/>
    <cellStyle name="쉼표 [0] 5 10 3 7" xfId="25110" xr:uid="{00000000-0005-0000-0000-0000756C0000}"/>
    <cellStyle name="쉼표 [0] 5 10 3 7 2" xfId="25111" xr:uid="{00000000-0005-0000-0000-0000766C0000}"/>
    <cellStyle name="쉼표 [0] 5 10 3 8" xfId="25112" xr:uid="{00000000-0005-0000-0000-0000776C0000}"/>
    <cellStyle name="쉼표 [0] 5 10 4" xfId="25113" xr:uid="{00000000-0005-0000-0000-0000786C0000}"/>
    <cellStyle name="쉼표 [0] 5 10 4 2" xfId="25114" xr:uid="{00000000-0005-0000-0000-0000796C0000}"/>
    <cellStyle name="쉼표 [0] 5 10 4 2 2" xfId="25115" xr:uid="{00000000-0005-0000-0000-00007A6C0000}"/>
    <cellStyle name="쉼표 [0] 5 10 4 2 2 2" xfId="25116" xr:uid="{00000000-0005-0000-0000-00007B6C0000}"/>
    <cellStyle name="쉼표 [0] 5 10 4 2 2 2 2" xfId="25117" xr:uid="{00000000-0005-0000-0000-00007C6C0000}"/>
    <cellStyle name="쉼표 [0] 5 10 4 2 2 3" xfId="25118" xr:uid="{00000000-0005-0000-0000-00007D6C0000}"/>
    <cellStyle name="쉼표 [0] 5 10 4 2 3" xfId="25119" xr:uid="{00000000-0005-0000-0000-00007E6C0000}"/>
    <cellStyle name="쉼표 [0] 5 10 4 2 3 2" xfId="25120" xr:uid="{00000000-0005-0000-0000-00007F6C0000}"/>
    <cellStyle name="쉼표 [0] 5 10 4 2 3 2 2" xfId="25121" xr:uid="{00000000-0005-0000-0000-0000806C0000}"/>
    <cellStyle name="쉼표 [0] 5 10 4 2 3 3" xfId="25122" xr:uid="{00000000-0005-0000-0000-0000816C0000}"/>
    <cellStyle name="쉼표 [0] 5 10 4 2 4" xfId="25123" xr:uid="{00000000-0005-0000-0000-0000826C0000}"/>
    <cellStyle name="쉼표 [0] 5 10 4 2 4 2" xfId="25124" xr:uid="{00000000-0005-0000-0000-0000836C0000}"/>
    <cellStyle name="쉼표 [0] 5 10 4 2 5" xfId="25125" xr:uid="{00000000-0005-0000-0000-0000846C0000}"/>
    <cellStyle name="쉼표 [0] 5 10 4 3" xfId="25126" xr:uid="{00000000-0005-0000-0000-0000856C0000}"/>
    <cellStyle name="쉼표 [0] 5 10 4 3 2" xfId="25127" xr:uid="{00000000-0005-0000-0000-0000866C0000}"/>
    <cellStyle name="쉼표 [0] 5 10 4 3 2 2" xfId="25128" xr:uid="{00000000-0005-0000-0000-0000876C0000}"/>
    <cellStyle name="쉼표 [0] 5 10 4 3 3" xfId="25129" xr:uid="{00000000-0005-0000-0000-0000886C0000}"/>
    <cellStyle name="쉼표 [0] 5 10 4 4" xfId="25130" xr:uid="{00000000-0005-0000-0000-0000896C0000}"/>
    <cellStyle name="쉼표 [0] 5 10 4 4 2" xfId="25131" xr:uid="{00000000-0005-0000-0000-00008A6C0000}"/>
    <cellStyle name="쉼표 [0] 5 10 4 4 2 2" xfId="25132" xr:uid="{00000000-0005-0000-0000-00008B6C0000}"/>
    <cellStyle name="쉼표 [0] 5 10 4 4 3" xfId="25133" xr:uid="{00000000-0005-0000-0000-00008C6C0000}"/>
    <cellStyle name="쉼표 [0] 5 10 4 5" xfId="25134" xr:uid="{00000000-0005-0000-0000-00008D6C0000}"/>
    <cellStyle name="쉼표 [0] 5 10 4 5 2" xfId="25135" xr:uid="{00000000-0005-0000-0000-00008E6C0000}"/>
    <cellStyle name="쉼표 [0] 5 10 4 6" xfId="25136" xr:uid="{00000000-0005-0000-0000-00008F6C0000}"/>
    <cellStyle name="쉼표 [0] 5 10 5" xfId="25137" xr:uid="{00000000-0005-0000-0000-0000906C0000}"/>
    <cellStyle name="쉼표 [0] 5 10 5 2" xfId="25138" xr:uid="{00000000-0005-0000-0000-0000916C0000}"/>
    <cellStyle name="쉼표 [0] 5 10 5 2 2" xfId="25139" xr:uid="{00000000-0005-0000-0000-0000926C0000}"/>
    <cellStyle name="쉼표 [0] 5 10 5 2 2 2" xfId="25140" xr:uid="{00000000-0005-0000-0000-0000936C0000}"/>
    <cellStyle name="쉼표 [0] 5 10 5 2 3" xfId="25141" xr:uid="{00000000-0005-0000-0000-0000946C0000}"/>
    <cellStyle name="쉼표 [0] 5 10 5 3" xfId="25142" xr:uid="{00000000-0005-0000-0000-0000956C0000}"/>
    <cellStyle name="쉼표 [0] 5 10 5 3 2" xfId="25143" xr:uid="{00000000-0005-0000-0000-0000966C0000}"/>
    <cellStyle name="쉼표 [0] 5 10 5 3 2 2" xfId="25144" xr:uid="{00000000-0005-0000-0000-0000976C0000}"/>
    <cellStyle name="쉼표 [0] 5 10 5 3 3" xfId="25145" xr:uid="{00000000-0005-0000-0000-0000986C0000}"/>
    <cellStyle name="쉼표 [0] 5 10 5 4" xfId="25146" xr:uid="{00000000-0005-0000-0000-0000996C0000}"/>
    <cellStyle name="쉼표 [0] 5 10 5 4 2" xfId="25147" xr:uid="{00000000-0005-0000-0000-00009A6C0000}"/>
    <cellStyle name="쉼표 [0] 5 10 5 5" xfId="25148" xr:uid="{00000000-0005-0000-0000-00009B6C0000}"/>
    <cellStyle name="쉼표 [0] 5 10 6" xfId="25149" xr:uid="{00000000-0005-0000-0000-00009C6C0000}"/>
    <cellStyle name="쉼표 [0] 5 10 6 2" xfId="25150" xr:uid="{00000000-0005-0000-0000-00009D6C0000}"/>
    <cellStyle name="쉼표 [0] 5 10 6 2 2" xfId="25151" xr:uid="{00000000-0005-0000-0000-00009E6C0000}"/>
    <cellStyle name="쉼표 [0] 5 10 6 2 2 2" xfId="25152" xr:uid="{00000000-0005-0000-0000-00009F6C0000}"/>
    <cellStyle name="쉼표 [0] 5 10 6 2 3" xfId="25153" xr:uid="{00000000-0005-0000-0000-0000A06C0000}"/>
    <cellStyle name="쉼표 [0] 5 10 6 3" xfId="25154" xr:uid="{00000000-0005-0000-0000-0000A16C0000}"/>
    <cellStyle name="쉼표 [0] 5 10 6 3 2" xfId="25155" xr:uid="{00000000-0005-0000-0000-0000A26C0000}"/>
    <cellStyle name="쉼표 [0] 5 10 6 3 2 2" xfId="25156" xr:uid="{00000000-0005-0000-0000-0000A36C0000}"/>
    <cellStyle name="쉼표 [0] 5 10 6 3 3" xfId="25157" xr:uid="{00000000-0005-0000-0000-0000A46C0000}"/>
    <cellStyle name="쉼표 [0] 5 10 6 4" xfId="25158" xr:uid="{00000000-0005-0000-0000-0000A56C0000}"/>
    <cellStyle name="쉼표 [0] 5 10 6 4 2" xfId="25159" xr:uid="{00000000-0005-0000-0000-0000A66C0000}"/>
    <cellStyle name="쉼표 [0] 5 10 6 5" xfId="25160" xr:uid="{00000000-0005-0000-0000-0000A76C0000}"/>
    <cellStyle name="쉼표 [0] 5 10 7" xfId="25161" xr:uid="{00000000-0005-0000-0000-0000A86C0000}"/>
    <cellStyle name="쉼표 [0] 5 10 7 2" xfId="25162" xr:uid="{00000000-0005-0000-0000-0000A96C0000}"/>
    <cellStyle name="쉼표 [0] 5 10 7 2 2" xfId="25163" xr:uid="{00000000-0005-0000-0000-0000AA6C0000}"/>
    <cellStyle name="쉼표 [0] 5 10 7 3" xfId="25164" xr:uid="{00000000-0005-0000-0000-0000AB6C0000}"/>
    <cellStyle name="쉼표 [0] 5 10 8" xfId="25165" xr:uid="{00000000-0005-0000-0000-0000AC6C0000}"/>
    <cellStyle name="쉼표 [0] 5 10 8 2" xfId="25166" xr:uid="{00000000-0005-0000-0000-0000AD6C0000}"/>
    <cellStyle name="쉼표 [0] 5 10 8 2 2" xfId="25167" xr:uid="{00000000-0005-0000-0000-0000AE6C0000}"/>
    <cellStyle name="쉼표 [0] 5 10 8 3" xfId="25168" xr:uid="{00000000-0005-0000-0000-0000AF6C0000}"/>
    <cellStyle name="쉼표 [0] 5 10 9" xfId="25169" xr:uid="{00000000-0005-0000-0000-0000B06C0000}"/>
    <cellStyle name="쉼표 [0] 5 10 9 2" xfId="25170" xr:uid="{00000000-0005-0000-0000-0000B16C0000}"/>
    <cellStyle name="쉼표 [0] 5 11" xfId="25171" xr:uid="{00000000-0005-0000-0000-0000B26C0000}"/>
    <cellStyle name="쉼표 [0] 5 11 2" xfId="25172" xr:uid="{00000000-0005-0000-0000-0000B36C0000}"/>
    <cellStyle name="쉼표 [0] 5 11 2 2" xfId="25173" xr:uid="{00000000-0005-0000-0000-0000B46C0000}"/>
    <cellStyle name="쉼표 [0] 5 11 2 2 2" xfId="25174" xr:uid="{00000000-0005-0000-0000-0000B56C0000}"/>
    <cellStyle name="쉼표 [0] 5 11 2 2 2 2" xfId="25175" xr:uid="{00000000-0005-0000-0000-0000B66C0000}"/>
    <cellStyle name="쉼표 [0] 5 11 2 2 2 2 2" xfId="25176" xr:uid="{00000000-0005-0000-0000-0000B76C0000}"/>
    <cellStyle name="쉼표 [0] 5 11 2 2 2 3" xfId="25177" xr:uid="{00000000-0005-0000-0000-0000B86C0000}"/>
    <cellStyle name="쉼표 [0] 5 11 2 2 3" xfId="25178" xr:uid="{00000000-0005-0000-0000-0000B96C0000}"/>
    <cellStyle name="쉼표 [0] 5 11 2 2 3 2" xfId="25179" xr:uid="{00000000-0005-0000-0000-0000BA6C0000}"/>
    <cellStyle name="쉼표 [0] 5 11 2 2 3 2 2" xfId="25180" xr:uid="{00000000-0005-0000-0000-0000BB6C0000}"/>
    <cellStyle name="쉼표 [0] 5 11 2 2 3 3" xfId="25181" xr:uid="{00000000-0005-0000-0000-0000BC6C0000}"/>
    <cellStyle name="쉼표 [0] 5 11 2 2 4" xfId="25182" xr:uid="{00000000-0005-0000-0000-0000BD6C0000}"/>
    <cellStyle name="쉼표 [0] 5 11 2 2 4 2" xfId="25183" xr:uid="{00000000-0005-0000-0000-0000BE6C0000}"/>
    <cellStyle name="쉼표 [0] 5 11 2 2 5" xfId="25184" xr:uid="{00000000-0005-0000-0000-0000BF6C0000}"/>
    <cellStyle name="쉼표 [0] 5 11 2 3" xfId="25185" xr:uid="{00000000-0005-0000-0000-0000C06C0000}"/>
    <cellStyle name="쉼표 [0] 5 11 2 3 2" xfId="25186" xr:uid="{00000000-0005-0000-0000-0000C16C0000}"/>
    <cellStyle name="쉼표 [0] 5 11 2 3 2 2" xfId="25187" xr:uid="{00000000-0005-0000-0000-0000C26C0000}"/>
    <cellStyle name="쉼표 [0] 5 11 2 3 3" xfId="25188" xr:uid="{00000000-0005-0000-0000-0000C36C0000}"/>
    <cellStyle name="쉼표 [0] 5 11 2 4" xfId="25189" xr:uid="{00000000-0005-0000-0000-0000C46C0000}"/>
    <cellStyle name="쉼표 [0] 5 11 2 4 2" xfId="25190" xr:uid="{00000000-0005-0000-0000-0000C56C0000}"/>
    <cellStyle name="쉼표 [0] 5 11 2 4 2 2" xfId="25191" xr:uid="{00000000-0005-0000-0000-0000C66C0000}"/>
    <cellStyle name="쉼표 [0] 5 11 2 4 3" xfId="25192" xr:uid="{00000000-0005-0000-0000-0000C76C0000}"/>
    <cellStyle name="쉼표 [0] 5 11 2 5" xfId="25193" xr:uid="{00000000-0005-0000-0000-0000C86C0000}"/>
    <cellStyle name="쉼표 [0] 5 11 2 5 2" xfId="25194" xr:uid="{00000000-0005-0000-0000-0000C96C0000}"/>
    <cellStyle name="쉼표 [0] 5 11 2 6" xfId="25195" xr:uid="{00000000-0005-0000-0000-0000CA6C0000}"/>
    <cellStyle name="쉼표 [0] 5 11 3" xfId="25196" xr:uid="{00000000-0005-0000-0000-0000CB6C0000}"/>
    <cellStyle name="쉼표 [0] 5 11 3 2" xfId="25197" xr:uid="{00000000-0005-0000-0000-0000CC6C0000}"/>
    <cellStyle name="쉼표 [0] 5 11 3 2 2" xfId="25198" xr:uid="{00000000-0005-0000-0000-0000CD6C0000}"/>
    <cellStyle name="쉼표 [0] 5 11 3 2 2 2" xfId="25199" xr:uid="{00000000-0005-0000-0000-0000CE6C0000}"/>
    <cellStyle name="쉼표 [0] 5 11 3 2 3" xfId="25200" xr:uid="{00000000-0005-0000-0000-0000CF6C0000}"/>
    <cellStyle name="쉼표 [0] 5 11 3 3" xfId="25201" xr:uid="{00000000-0005-0000-0000-0000D06C0000}"/>
    <cellStyle name="쉼표 [0] 5 11 3 3 2" xfId="25202" xr:uid="{00000000-0005-0000-0000-0000D16C0000}"/>
    <cellStyle name="쉼표 [0] 5 11 3 3 2 2" xfId="25203" xr:uid="{00000000-0005-0000-0000-0000D26C0000}"/>
    <cellStyle name="쉼표 [0] 5 11 3 3 3" xfId="25204" xr:uid="{00000000-0005-0000-0000-0000D36C0000}"/>
    <cellStyle name="쉼표 [0] 5 11 3 4" xfId="25205" xr:uid="{00000000-0005-0000-0000-0000D46C0000}"/>
    <cellStyle name="쉼표 [0] 5 11 3 4 2" xfId="25206" xr:uid="{00000000-0005-0000-0000-0000D56C0000}"/>
    <cellStyle name="쉼표 [0] 5 11 3 5" xfId="25207" xr:uid="{00000000-0005-0000-0000-0000D66C0000}"/>
    <cellStyle name="쉼표 [0] 5 11 4" xfId="25208" xr:uid="{00000000-0005-0000-0000-0000D76C0000}"/>
    <cellStyle name="쉼표 [0] 5 11 4 2" xfId="25209" xr:uid="{00000000-0005-0000-0000-0000D86C0000}"/>
    <cellStyle name="쉼표 [0] 5 11 4 2 2" xfId="25210" xr:uid="{00000000-0005-0000-0000-0000D96C0000}"/>
    <cellStyle name="쉼표 [0] 5 11 4 2 2 2" xfId="25211" xr:uid="{00000000-0005-0000-0000-0000DA6C0000}"/>
    <cellStyle name="쉼표 [0] 5 11 4 2 3" xfId="25212" xr:uid="{00000000-0005-0000-0000-0000DB6C0000}"/>
    <cellStyle name="쉼표 [0] 5 11 4 3" xfId="25213" xr:uid="{00000000-0005-0000-0000-0000DC6C0000}"/>
    <cellStyle name="쉼표 [0] 5 11 4 3 2" xfId="25214" xr:uid="{00000000-0005-0000-0000-0000DD6C0000}"/>
    <cellStyle name="쉼표 [0] 5 11 4 3 2 2" xfId="25215" xr:uid="{00000000-0005-0000-0000-0000DE6C0000}"/>
    <cellStyle name="쉼표 [0] 5 11 4 3 3" xfId="25216" xr:uid="{00000000-0005-0000-0000-0000DF6C0000}"/>
    <cellStyle name="쉼표 [0] 5 11 4 4" xfId="25217" xr:uid="{00000000-0005-0000-0000-0000E06C0000}"/>
    <cellStyle name="쉼표 [0] 5 11 4 4 2" xfId="25218" xr:uid="{00000000-0005-0000-0000-0000E16C0000}"/>
    <cellStyle name="쉼표 [0] 5 11 4 5" xfId="25219" xr:uid="{00000000-0005-0000-0000-0000E26C0000}"/>
    <cellStyle name="쉼표 [0] 5 11 5" xfId="25220" xr:uid="{00000000-0005-0000-0000-0000E36C0000}"/>
    <cellStyle name="쉼표 [0] 5 11 5 2" xfId="25221" xr:uid="{00000000-0005-0000-0000-0000E46C0000}"/>
    <cellStyle name="쉼표 [0] 5 11 5 2 2" xfId="25222" xr:uid="{00000000-0005-0000-0000-0000E56C0000}"/>
    <cellStyle name="쉼표 [0] 5 11 5 3" xfId="25223" xr:uid="{00000000-0005-0000-0000-0000E66C0000}"/>
    <cellStyle name="쉼표 [0] 5 11 6" xfId="25224" xr:uid="{00000000-0005-0000-0000-0000E76C0000}"/>
    <cellStyle name="쉼표 [0] 5 11 6 2" xfId="25225" xr:uid="{00000000-0005-0000-0000-0000E86C0000}"/>
    <cellStyle name="쉼표 [0] 5 11 6 2 2" xfId="25226" xr:uid="{00000000-0005-0000-0000-0000E96C0000}"/>
    <cellStyle name="쉼표 [0] 5 11 6 3" xfId="25227" xr:uid="{00000000-0005-0000-0000-0000EA6C0000}"/>
    <cellStyle name="쉼표 [0] 5 11 7" xfId="25228" xr:uid="{00000000-0005-0000-0000-0000EB6C0000}"/>
    <cellStyle name="쉼표 [0] 5 11 7 2" xfId="25229" xr:uid="{00000000-0005-0000-0000-0000EC6C0000}"/>
    <cellStyle name="쉼표 [0] 5 11 8" xfId="25230" xr:uid="{00000000-0005-0000-0000-0000ED6C0000}"/>
    <cellStyle name="쉼표 [0] 5 11 9" xfId="40294" xr:uid="{00000000-0005-0000-0000-0000EE6C0000}"/>
    <cellStyle name="쉼표 [0] 5 12" xfId="25231" xr:uid="{00000000-0005-0000-0000-0000EF6C0000}"/>
    <cellStyle name="쉼표 [0] 5 12 2" xfId="25232" xr:uid="{00000000-0005-0000-0000-0000F06C0000}"/>
    <cellStyle name="쉼표 [0] 5 12 2 2" xfId="25233" xr:uid="{00000000-0005-0000-0000-0000F16C0000}"/>
    <cellStyle name="쉼표 [0] 5 12 2 2 2" xfId="25234" xr:uid="{00000000-0005-0000-0000-0000F26C0000}"/>
    <cellStyle name="쉼표 [0] 5 12 2 2 2 2" xfId="25235" xr:uid="{00000000-0005-0000-0000-0000F36C0000}"/>
    <cellStyle name="쉼표 [0] 5 12 2 2 2 2 2" xfId="25236" xr:uid="{00000000-0005-0000-0000-0000F46C0000}"/>
    <cellStyle name="쉼표 [0] 5 12 2 2 2 3" xfId="25237" xr:uid="{00000000-0005-0000-0000-0000F56C0000}"/>
    <cellStyle name="쉼표 [0] 5 12 2 2 3" xfId="25238" xr:uid="{00000000-0005-0000-0000-0000F66C0000}"/>
    <cellStyle name="쉼표 [0] 5 12 2 2 3 2" xfId="25239" xr:uid="{00000000-0005-0000-0000-0000F76C0000}"/>
    <cellStyle name="쉼표 [0] 5 12 2 2 3 2 2" xfId="25240" xr:uid="{00000000-0005-0000-0000-0000F86C0000}"/>
    <cellStyle name="쉼표 [0] 5 12 2 2 3 3" xfId="25241" xr:uid="{00000000-0005-0000-0000-0000F96C0000}"/>
    <cellStyle name="쉼표 [0] 5 12 2 2 4" xfId="25242" xr:uid="{00000000-0005-0000-0000-0000FA6C0000}"/>
    <cellStyle name="쉼표 [0] 5 12 2 2 4 2" xfId="25243" xr:uid="{00000000-0005-0000-0000-0000FB6C0000}"/>
    <cellStyle name="쉼표 [0] 5 12 2 2 5" xfId="25244" xr:uid="{00000000-0005-0000-0000-0000FC6C0000}"/>
    <cellStyle name="쉼표 [0] 5 12 2 3" xfId="25245" xr:uid="{00000000-0005-0000-0000-0000FD6C0000}"/>
    <cellStyle name="쉼표 [0] 5 12 2 3 2" xfId="25246" xr:uid="{00000000-0005-0000-0000-0000FE6C0000}"/>
    <cellStyle name="쉼표 [0] 5 12 2 3 2 2" xfId="25247" xr:uid="{00000000-0005-0000-0000-0000FF6C0000}"/>
    <cellStyle name="쉼표 [0] 5 12 2 3 3" xfId="25248" xr:uid="{00000000-0005-0000-0000-0000006D0000}"/>
    <cellStyle name="쉼표 [0] 5 12 2 4" xfId="25249" xr:uid="{00000000-0005-0000-0000-0000016D0000}"/>
    <cellStyle name="쉼표 [0] 5 12 2 4 2" xfId="25250" xr:uid="{00000000-0005-0000-0000-0000026D0000}"/>
    <cellStyle name="쉼표 [0] 5 12 2 4 2 2" xfId="25251" xr:uid="{00000000-0005-0000-0000-0000036D0000}"/>
    <cellStyle name="쉼표 [0] 5 12 2 4 3" xfId="25252" xr:uid="{00000000-0005-0000-0000-0000046D0000}"/>
    <cellStyle name="쉼표 [0] 5 12 2 5" xfId="25253" xr:uid="{00000000-0005-0000-0000-0000056D0000}"/>
    <cellStyle name="쉼표 [0] 5 12 2 5 2" xfId="25254" xr:uid="{00000000-0005-0000-0000-0000066D0000}"/>
    <cellStyle name="쉼표 [0] 5 12 2 6" xfId="25255" xr:uid="{00000000-0005-0000-0000-0000076D0000}"/>
    <cellStyle name="쉼표 [0] 5 12 3" xfId="25256" xr:uid="{00000000-0005-0000-0000-0000086D0000}"/>
    <cellStyle name="쉼표 [0] 5 12 3 2" xfId="25257" xr:uid="{00000000-0005-0000-0000-0000096D0000}"/>
    <cellStyle name="쉼표 [0] 5 12 3 2 2" xfId="25258" xr:uid="{00000000-0005-0000-0000-00000A6D0000}"/>
    <cellStyle name="쉼표 [0] 5 12 3 2 2 2" xfId="25259" xr:uid="{00000000-0005-0000-0000-00000B6D0000}"/>
    <cellStyle name="쉼표 [0] 5 12 3 2 3" xfId="25260" xr:uid="{00000000-0005-0000-0000-00000C6D0000}"/>
    <cellStyle name="쉼표 [0] 5 12 3 3" xfId="25261" xr:uid="{00000000-0005-0000-0000-00000D6D0000}"/>
    <cellStyle name="쉼표 [0] 5 12 3 3 2" xfId="25262" xr:uid="{00000000-0005-0000-0000-00000E6D0000}"/>
    <cellStyle name="쉼표 [0] 5 12 3 3 2 2" xfId="25263" xr:uid="{00000000-0005-0000-0000-00000F6D0000}"/>
    <cellStyle name="쉼표 [0] 5 12 3 3 3" xfId="25264" xr:uid="{00000000-0005-0000-0000-0000106D0000}"/>
    <cellStyle name="쉼표 [0] 5 12 3 4" xfId="25265" xr:uid="{00000000-0005-0000-0000-0000116D0000}"/>
    <cellStyle name="쉼표 [0] 5 12 3 4 2" xfId="25266" xr:uid="{00000000-0005-0000-0000-0000126D0000}"/>
    <cellStyle name="쉼표 [0] 5 12 3 5" xfId="25267" xr:uid="{00000000-0005-0000-0000-0000136D0000}"/>
    <cellStyle name="쉼표 [0] 5 12 4" xfId="25268" xr:uid="{00000000-0005-0000-0000-0000146D0000}"/>
    <cellStyle name="쉼표 [0] 5 12 4 2" xfId="25269" xr:uid="{00000000-0005-0000-0000-0000156D0000}"/>
    <cellStyle name="쉼표 [0] 5 12 4 2 2" xfId="25270" xr:uid="{00000000-0005-0000-0000-0000166D0000}"/>
    <cellStyle name="쉼표 [0] 5 12 4 2 2 2" xfId="25271" xr:uid="{00000000-0005-0000-0000-0000176D0000}"/>
    <cellStyle name="쉼표 [0] 5 12 4 2 3" xfId="25272" xr:uid="{00000000-0005-0000-0000-0000186D0000}"/>
    <cellStyle name="쉼표 [0] 5 12 4 3" xfId="25273" xr:uid="{00000000-0005-0000-0000-0000196D0000}"/>
    <cellStyle name="쉼표 [0] 5 12 4 3 2" xfId="25274" xr:uid="{00000000-0005-0000-0000-00001A6D0000}"/>
    <cellStyle name="쉼표 [0] 5 12 4 3 2 2" xfId="25275" xr:uid="{00000000-0005-0000-0000-00001B6D0000}"/>
    <cellStyle name="쉼표 [0] 5 12 4 3 3" xfId="25276" xr:uid="{00000000-0005-0000-0000-00001C6D0000}"/>
    <cellStyle name="쉼표 [0] 5 12 4 4" xfId="25277" xr:uid="{00000000-0005-0000-0000-00001D6D0000}"/>
    <cellStyle name="쉼표 [0] 5 12 4 4 2" xfId="25278" xr:uid="{00000000-0005-0000-0000-00001E6D0000}"/>
    <cellStyle name="쉼표 [0] 5 12 4 5" xfId="25279" xr:uid="{00000000-0005-0000-0000-00001F6D0000}"/>
    <cellStyle name="쉼표 [0] 5 12 5" xfId="25280" xr:uid="{00000000-0005-0000-0000-0000206D0000}"/>
    <cellStyle name="쉼표 [0] 5 12 5 2" xfId="25281" xr:uid="{00000000-0005-0000-0000-0000216D0000}"/>
    <cellStyle name="쉼표 [0] 5 12 5 2 2" xfId="25282" xr:uid="{00000000-0005-0000-0000-0000226D0000}"/>
    <cellStyle name="쉼표 [0] 5 12 5 3" xfId="25283" xr:uid="{00000000-0005-0000-0000-0000236D0000}"/>
    <cellStyle name="쉼표 [0] 5 12 6" xfId="25284" xr:uid="{00000000-0005-0000-0000-0000246D0000}"/>
    <cellStyle name="쉼표 [0] 5 12 6 2" xfId="25285" xr:uid="{00000000-0005-0000-0000-0000256D0000}"/>
    <cellStyle name="쉼표 [0] 5 12 6 2 2" xfId="25286" xr:uid="{00000000-0005-0000-0000-0000266D0000}"/>
    <cellStyle name="쉼표 [0] 5 12 6 3" xfId="25287" xr:uid="{00000000-0005-0000-0000-0000276D0000}"/>
    <cellStyle name="쉼표 [0] 5 12 7" xfId="25288" xr:uid="{00000000-0005-0000-0000-0000286D0000}"/>
    <cellStyle name="쉼표 [0] 5 12 7 2" xfId="25289" xr:uid="{00000000-0005-0000-0000-0000296D0000}"/>
    <cellStyle name="쉼표 [0] 5 12 8" xfId="25290" xr:uid="{00000000-0005-0000-0000-00002A6D0000}"/>
    <cellStyle name="쉼표 [0] 5 13" xfId="25291" xr:uid="{00000000-0005-0000-0000-00002B6D0000}"/>
    <cellStyle name="쉼표 [0] 5 13 2" xfId="25292" xr:uid="{00000000-0005-0000-0000-00002C6D0000}"/>
    <cellStyle name="쉼표 [0] 5 13 2 2" xfId="25293" xr:uid="{00000000-0005-0000-0000-00002D6D0000}"/>
    <cellStyle name="쉼표 [0] 5 13 2 2 2" xfId="25294" xr:uid="{00000000-0005-0000-0000-00002E6D0000}"/>
    <cellStyle name="쉼표 [0] 5 13 2 2 2 2" xfId="25295" xr:uid="{00000000-0005-0000-0000-00002F6D0000}"/>
    <cellStyle name="쉼표 [0] 5 13 2 2 3" xfId="25296" xr:uid="{00000000-0005-0000-0000-0000306D0000}"/>
    <cellStyle name="쉼표 [0] 5 13 2 3" xfId="25297" xr:uid="{00000000-0005-0000-0000-0000316D0000}"/>
    <cellStyle name="쉼표 [0] 5 13 2 3 2" xfId="25298" xr:uid="{00000000-0005-0000-0000-0000326D0000}"/>
    <cellStyle name="쉼표 [0] 5 13 2 3 2 2" xfId="25299" xr:uid="{00000000-0005-0000-0000-0000336D0000}"/>
    <cellStyle name="쉼표 [0] 5 13 2 3 3" xfId="25300" xr:uid="{00000000-0005-0000-0000-0000346D0000}"/>
    <cellStyle name="쉼표 [0] 5 13 2 4" xfId="25301" xr:uid="{00000000-0005-0000-0000-0000356D0000}"/>
    <cellStyle name="쉼표 [0] 5 13 2 4 2" xfId="25302" xr:uid="{00000000-0005-0000-0000-0000366D0000}"/>
    <cellStyle name="쉼표 [0] 5 13 2 5" xfId="25303" xr:uid="{00000000-0005-0000-0000-0000376D0000}"/>
    <cellStyle name="쉼표 [0] 5 13 3" xfId="25304" xr:uid="{00000000-0005-0000-0000-0000386D0000}"/>
    <cellStyle name="쉼표 [0] 5 13 3 2" xfId="25305" xr:uid="{00000000-0005-0000-0000-0000396D0000}"/>
    <cellStyle name="쉼표 [0] 5 13 3 2 2" xfId="25306" xr:uid="{00000000-0005-0000-0000-00003A6D0000}"/>
    <cellStyle name="쉼표 [0] 5 13 3 3" xfId="25307" xr:uid="{00000000-0005-0000-0000-00003B6D0000}"/>
    <cellStyle name="쉼표 [0] 5 13 4" xfId="25308" xr:uid="{00000000-0005-0000-0000-00003C6D0000}"/>
    <cellStyle name="쉼표 [0] 5 13 4 2" xfId="25309" xr:uid="{00000000-0005-0000-0000-00003D6D0000}"/>
    <cellStyle name="쉼표 [0] 5 13 4 2 2" xfId="25310" xr:uid="{00000000-0005-0000-0000-00003E6D0000}"/>
    <cellStyle name="쉼표 [0] 5 13 4 3" xfId="25311" xr:uid="{00000000-0005-0000-0000-00003F6D0000}"/>
    <cellStyle name="쉼표 [0] 5 13 5" xfId="25312" xr:uid="{00000000-0005-0000-0000-0000406D0000}"/>
    <cellStyle name="쉼표 [0] 5 13 5 2" xfId="25313" xr:uid="{00000000-0005-0000-0000-0000416D0000}"/>
    <cellStyle name="쉼표 [0] 5 13 6" xfId="25314" xr:uid="{00000000-0005-0000-0000-0000426D0000}"/>
    <cellStyle name="쉼표 [0] 5 14" xfId="25315" xr:uid="{00000000-0005-0000-0000-0000436D0000}"/>
    <cellStyle name="쉼표 [0] 5 14 2" xfId="25316" xr:uid="{00000000-0005-0000-0000-0000446D0000}"/>
    <cellStyle name="쉼표 [0] 5 14 2 2" xfId="25317" xr:uid="{00000000-0005-0000-0000-0000456D0000}"/>
    <cellStyle name="쉼표 [0] 5 14 2 2 2" xfId="25318" xr:uid="{00000000-0005-0000-0000-0000466D0000}"/>
    <cellStyle name="쉼표 [0] 5 14 2 3" xfId="25319" xr:uid="{00000000-0005-0000-0000-0000476D0000}"/>
    <cellStyle name="쉼표 [0] 5 14 3" xfId="25320" xr:uid="{00000000-0005-0000-0000-0000486D0000}"/>
    <cellStyle name="쉼표 [0] 5 14 3 2" xfId="25321" xr:uid="{00000000-0005-0000-0000-0000496D0000}"/>
    <cellStyle name="쉼표 [0] 5 14 3 2 2" xfId="25322" xr:uid="{00000000-0005-0000-0000-00004A6D0000}"/>
    <cellStyle name="쉼표 [0] 5 14 3 3" xfId="25323" xr:uid="{00000000-0005-0000-0000-00004B6D0000}"/>
    <cellStyle name="쉼표 [0] 5 14 4" xfId="25324" xr:uid="{00000000-0005-0000-0000-00004C6D0000}"/>
    <cellStyle name="쉼표 [0] 5 14 4 2" xfId="25325" xr:uid="{00000000-0005-0000-0000-00004D6D0000}"/>
    <cellStyle name="쉼표 [0] 5 14 5" xfId="25326" xr:uid="{00000000-0005-0000-0000-00004E6D0000}"/>
    <cellStyle name="쉼표 [0] 5 15" xfId="25327" xr:uid="{00000000-0005-0000-0000-00004F6D0000}"/>
    <cellStyle name="쉼표 [0] 5 15 2" xfId="25328" xr:uid="{00000000-0005-0000-0000-0000506D0000}"/>
    <cellStyle name="쉼표 [0] 5 15 2 2" xfId="25329" xr:uid="{00000000-0005-0000-0000-0000516D0000}"/>
    <cellStyle name="쉼표 [0] 5 15 2 2 2" xfId="25330" xr:uid="{00000000-0005-0000-0000-0000526D0000}"/>
    <cellStyle name="쉼표 [0] 5 15 2 3" xfId="25331" xr:uid="{00000000-0005-0000-0000-0000536D0000}"/>
    <cellStyle name="쉼표 [0] 5 15 3" xfId="25332" xr:uid="{00000000-0005-0000-0000-0000546D0000}"/>
    <cellStyle name="쉼표 [0] 5 15 3 2" xfId="25333" xr:uid="{00000000-0005-0000-0000-0000556D0000}"/>
    <cellStyle name="쉼표 [0] 5 15 3 2 2" xfId="25334" xr:uid="{00000000-0005-0000-0000-0000566D0000}"/>
    <cellStyle name="쉼표 [0] 5 15 3 3" xfId="25335" xr:uid="{00000000-0005-0000-0000-0000576D0000}"/>
    <cellStyle name="쉼표 [0] 5 15 4" xfId="25336" xr:uid="{00000000-0005-0000-0000-0000586D0000}"/>
    <cellStyle name="쉼표 [0] 5 15 4 2" xfId="25337" xr:uid="{00000000-0005-0000-0000-0000596D0000}"/>
    <cellStyle name="쉼표 [0] 5 15 5" xfId="25338" xr:uid="{00000000-0005-0000-0000-00005A6D0000}"/>
    <cellStyle name="쉼표 [0] 5 16" xfId="25339" xr:uid="{00000000-0005-0000-0000-00005B6D0000}"/>
    <cellStyle name="쉼표 [0] 5 16 2" xfId="25340" xr:uid="{00000000-0005-0000-0000-00005C6D0000}"/>
    <cellStyle name="쉼표 [0] 5 16 2 2" xfId="25341" xr:uid="{00000000-0005-0000-0000-00005D6D0000}"/>
    <cellStyle name="쉼표 [0] 5 16 3" xfId="25342" xr:uid="{00000000-0005-0000-0000-00005E6D0000}"/>
    <cellStyle name="쉼표 [0] 5 17" xfId="25343" xr:uid="{00000000-0005-0000-0000-00005F6D0000}"/>
    <cellStyle name="쉼표 [0] 5 17 2" xfId="25344" xr:uid="{00000000-0005-0000-0000-0000606D0000}"/>
    <cellStyle name="쉼표 [0] 5 17 2 2" xfId="25345" xr:uid="{00000000-0005-0000-0000-0000616D0000}"/>
    <cellStyle name="쉼표 [0] 5 17 3" xfId="25346" xr:uid="{00000000-0005-0000-0000-0000626D0000}"/>
    <cellStyle name="쉼표 [0] 5 18" xfId="25347" xr:uid="{00000000-0005-0000-0000-0000636D0000}"/>
    <cellStyle name="쉼표 [0] 5 18 2" xfId="25348" xr:uid="{00000000-0005-0000-0000-0000646D0000}"/>
    <cellStyle name="쉼표 [0] 5 19" xfId="25349" xr:uid="{00000000-0005-0000-0000-0000656D0000}"/>
    <cellStyle name="쉼표 [0] 5 2" xfId="25350" xr:uid="{00000000-0005-0000-0000-0000666D0000}"/>
    <cellStyle name="쉼표 [0] 5 2 10" xfId="25351" xr:uid="{00000000-0005-0000-0000-0000676D0000}"/>
    <cellStyle name="쉼표 [0] 5 2 10 2" xfId="25352" xr:uid="{00000000-0005-0000-0000-0000686D0000}"/>
    <cellStyle name="쉼표 [0] 5 2 10 3" xfId="40295" xr:uid="{00000000-0005-0000-0000-0000696D0000}"/>
    <cellStyle name="쉼표 [0] 5 2 11" xfId="25353" xr:uid="{00000000-0005-0000-0000-00006A6D0000}"/>
    <cellStyle name="쉼표 [0] 5 2 12" xfId="25354" xr:uid="{00000000-0005-0000-0000-00006B6D0000}"/>
    <cellStyle name="쉼표 [0] 5 2 13" xfId="25355" xr:uid="{00000000-0005-0000-0000-00006C6D0000}"/>
    <cellStyle name="쉼표 [0] 5 2 2" xfId="25356" xr:uid="{00000000-0005-0000-0000-00006D6D0000}"/>
    <cellStyle name="쉼표 [0] 5 2 2 10" xfId="25357" xr:uid="{00000000-0005-0000-0000-00006E6D0000}"/>
    <cellStyle name="쉼표 [0] 5 2 2 11" xfId="40296" xr:uid="{00000000-0005-0000-0000-00006F6D0000}"/>
    <cellStyle name="쉼표 [0] 5 2 2 2" xfId="25358" xr:uid="{00000000-0005-0000-0000-0000706D0000}"/>
    <cellStyle name="쉼표 [0] 5 2 2 2 2" xfId="25359" xr:uid="{00000000-0005-0000-0000-0000716D0000}"/>
    <cellStyle name="쉼표 [0] 5 2 2 2 2 2" xfId="25360" xr:uid="{00000000-0005-0000-0000-0000726D0000}"/>
    <cellStyle name="쉼표 [0] 5 2 2 2 2 2 2" xfId="25361" xr:uid="{00000000-0005-0000-0000-0000736D0000}"/>
    <cellStyle name="쉼표 [0] 5 2 2 2 2 2 2 2" xfId="25362" xr:uid="{00000000-0005-0000-0000-0000746D0000}"/>
    <cellStyle name="쉼표 [0] 5 2 2 2 2 2 2 2 2" xfId="25363" xr:uid="{00000000-0005-0000-0000-0000756D0000}"/>
    <cellStyle name="쉼표 [0] 5 2 2 2 2 2 2 3" xfId="25364" xr:uid="{00000000-0005-0000-0000-0000766D0000}"/>
    <cellStyle name="쉼표 [0] 5 2 2 2 2 2 2 4" xfId="40297" xr:uid="{00000000-0005-0000-0000-0000776D0000}"/>
    <cellStyle name="쉼표 [0] 5 2 2 2 2 2 3" xfId="25365" xr:uid="{00000000-0005-0000-0000-0000786D0000}"/>
    <cellStyle name="쉼표 [0] 5 2 2 2 2 2 3 2" xfId="25366" xr:uid="{00000000-0005-0000-0000-0000796D0000}"/>
    <cellStyle name="쉼표 [0] 5 2 2 2 2 2 3 2 2" xfId="25367" xr:uid="{00000000-0005-0000-0000-00007A6D0000}"/>
    <cellStyle name="쉼표 [0] 5 2 2 2 2 2 3 3" xfId="25368" xr:uid="{00000000-0005-0000-0000-00007B6D0000}"/>
    <cellStyle name="쉼표 [0] 5 2 2 2 2 2 4" xfId="25369" xr:uid="{00000000-0005-0000-0000-00007C6D0000}"/>
    <cellStyle name="쉼표 [0] 5 2 2 2 2 2 4 2" xfId="25370" xr:uid="{00000000-0005-0000-0000-00007D6D0000}"/>
    <cellStyle name="쉼표 [0] 5 2 2 2 2 2 5" xfId="25371" xr:uid="{00000000-0005-0000-0000-00007E6D0000}"/>
    <cellStyle name="쉼표 [0] 5 2 2 2 2 2 6" xfId="40298" xr:uid="{00000000-0005-0000-0000-00007F6D0000}"/>
    <cellStyle name="쉼표 [0] 5 2 2 2 2 3" xfId="25372" xr:uid="{00000000-0005-0000-0000-0000806D0000}"/>
    <cellStyle name="쉼표 [0] 5 2 2 2 2 3 2" xfId="25373" xr:uid="{00000000-0005-0000-0000-0000816D0000}"/>
    <cellStyle name="쉼표 [0] 5 2 2 2 2 3 2 2" xfId="25374" xr:uid="{00000000-0005-0000-0000-0000826D0000}"/>
    <cellStyle name="쉼표 [0] 5 2 2 2 2 3 2 3" xfId="40299" xr:uid="{00000000-0005-0000-0000-0000836D0000}"/>
    <cellStyle name="쉼표 [0] 5 2 2 2 2 3 3" xfId="25375" xr:uid="{00000000-0005-0000-0000-0000846D0000}"/>
    <cellStyle name="쉼표 [0] 5 2 2 2 2 3 4" xfId="40300" xr:uid="{00000000-0005-0000-0000-0000856D0000}"/>
    <cellStyle name="쉼표 [0] 5 2 2 2 2 4" xfId="25376" xr:uid="{00000000-0005-0000-0000-0000866D0000}"/>
    <cellStyle name="쉼표 [0] 5 2 2 2 2 4 2" xfId="25377" xr:uid="{00000000-0005-0000-0000-0000876D0000}"/>
    <cellStyle name="쉼표 [0] 5 2 2 2 2 4 2 2" xfId="25378" xr:uid="{00000000-0005-0000-0000-0000886D0000}"/>
    <cellStyle name="쉼표 [0] 5 2 2 2 2 4 3" xfId="25379" xr:uid="{00000000-0005-0000-0000-0000896D0000}"/>
    <cellStyle name="쉼표 [0] 5 2 2 2 2 4 4" xfId="40301" xr:uid="{00000000-0005-0000-0000-00008A6D0000}"/>
    <cellStyle name="쉼표 [0] 5 2 2 2 2 5" xfId="25380" xr:uid="{00000000-0005-0000-0000-00008B6D0000}"/>
    <cellStyle name="쉼표 [0] 5 2 2 2 2 5 2" xfId="25381" xr:uid="{00000000-0005-0000-0000-00008C6D0000}"/>
    <cellStyle name="쉼표 [0] 5 2 2 2 2 6" xfId="25382" xr:uid="{00000000-0005-0000-0000-00008D6D0000}"/>
    <cellStyle name="쉼표 [0] 5 2 2 2 2 7" xfId="40302" xr:uid="{00000000-0005-0000-0000-00008E6D0000}"/>
    <cellStyle name="쉼표 [0] 5 2 2 2 3" xfId="25383" xr:uid="{00000000-0005-0000-0000-00008F6D0000}"/>
    <cellStyle name="쉼표 [0] 5 2 2 2 3 2" xfId="25384" xr:uid="{00000000-0005-0000-0000-0000906D0000}"/>
    <cellStyle name="쉼표 [0] 5 2 2 2 3 2 2" xfId="25385" xr:uid="{00000000-0005-0000-0000-0000916D0000}"/>
    <cellStyle name="쉼표 [0] 5 2 2 2 3 2 2 2" xfId="25386" xr:uid="{00000000-0005-0000-0000-0000926D0000}"/>
    <cellStyle name="쉼표 [0] 5 2 2 2 3 2 3" xfId="25387" xr:uid="{00000000-0005-0000-0000-0000936D0000}"/>
    <cellStyle name="쉼표 [0] 5 2 2 2 3 2 4" xfId="40303" xr:uid="{00000000-0005-0000-0000-0000946D0000}"/>
    <cellStyle name="쉼표 [0] 5 2 2 2 3 3" xfId="25388" xr:uid="{00000000-0005-0000-0000-0000956D0000}"/>
    <cellStyle name="쉼표 [0] 5 2 2 2 3 3 2" xfId="25389" xr:uid="{00000000-0005-0000-0000-0000966D0000}"/>
    <cellStyle name="쉼표 [0] 5 2 2 2 3 3 2 2" xfId="25390" xr:uid="{00000000-0005-0000-0000-0000976D0000}"/>
    <cellStyle name="쉼표 [0] 5 2 2 2 3 3 3" xfId="25391" xr:uid="{00000000-0005-0000-0000-0000986D0000}"/>
    <cellStyle name="쉼표 [0] 5 2 2 2 3 4" xfId="25392" xr:uid="{00000000-0005-0000-0000-0000996D0000}"/>
    <cellStyle name="쉼표 [0] 5 2 2 2 3 4 2" xfId="25393" xr:uid="{00000000-0005-0000-0000-00009A6D0000}"/>
    <cellStyle name="쉼표 [0] 5 2 2 2 3 5" xfId="25394" xr:uid="{00000000-0005-0000-0000-00009B6D0000}"/>
    <cellStyle name="쉼표 [0] 5 2 2 2 3 6" xfId="40304" xr:uid="{00000000-0005-0000-0000-00009C6D0000}"/>
    <cellStyle name="쉼표 [0] 5 2 2 2 4" xfId="25395" xr:uid="{00000000-0005-0000-0000-00009D6D0000}"/>
    <cellStyle name="쉼표 [0] 5 2 2 2 4 2" xfId="25396" xr:uid="{00000000-0005-0000-0000-00009E6D0000}"/>
    <cellStyle name="쉼표 [0] 5 2 2 2 4 2 2" xfId="25397" xr:uid="{00000000-0005-0000-0000-00009F6D0000}"/>
    <cellStyle name="쉼표 [0] 5 2 2 2 4 2 2 2" xfId="25398" xr:uid="{00000000-0005-0000-0000-0000A06D0000}"/>
    <cellStyle name="쉼표 [0] 5 2 2 2 4 2 3" xfId="25399" xr:uid="{00000000-0005-0000-0000-0000A16D0000}"/>
    <cellStyle name="쉼표 [0] 5 2 2 2 4 2 4" xfId="40305" xr:uid="{00000000-0005-0000-0000-0000A26D0000}"/>
    <cellStyle name="쉼표 [0] 5 2 2 2 4 3" xfId="25400" xr:uid="{00000000-0005-0000-0000-0000A36D0000}"/>
    <cellStyle name="쉼표 [0] 5 2 2 2 4 3 2" xfId="25401" xr:uid="{00000000-0005-0000-0000-0000A46D0000}"/>
    <cellStyle name="쉼표 [0] 5 2 2 2 4 3 2 2" xfId="25402" xr:uid="{00000000-0005-0000-0000-0000A56D0000}"/>
    <cellStyle name="쉼표 [0] 5 2 2 2 4 3 3" xfId="25403" xr:uid="{00000000-0005-0000-0000-0000A66D0000}"/>
    <cellStyle name="쉼표 [0] 5 2 2 2 4 4" xfId="25404" xr:uid="{00000000-0005-0000-0000-0000A76D0000}"/>
    <cellStyle name="쉼표 [0] 5 2 2 2 4 4 2" xfId="25405" xr:uid="{00000000-0005-0000-0000-0000A86D0000}"/>
    <cellStyle name="쉼표 [0] 5 2 2 2 4 5" xfId="25406" xr:uid="{00000000-0005-0000-0000-0000A96D0000}"/>
    <cellStyle name="쉼표 [0] 5 2 2 2 4 6" xfId="40306" xr:uid="{00000000-0005-0000-0000-0000AA6D0000}"/>
    <cellStyle name="쉼표 [0] 5 2 2 2 5" xfId="25407" xr:uid="{00000000-0005-0000-0000-0000AB6D0000}"/>
    <cellStyle name="쉼표 [0] 5 2 2 2 5 2" xfId="25408" xr:uid="{00000000-0005-0000-0000-0000AC6D0000}"/>
    <cellStyle name="쉼표 [0] 5 2 2 2 5 2 2" xfId="25409" xr:uid="{00000000-0005-0000-0000-0000AD6D0000}"/>
    <cellStyle name="쉼표 [0] 5 2 2 2 5 3" xfId="25410" xr:uid="{00000000-0005-0000-0000-0000AE6D0000}"/>
    <cellStyle name="쉼표 [0] 5 2 2 2 5 4" xfId="40307" xr:uid="{00000000-0005-0000-0000-0000AF6D0000}"/>
    <cellStyle name="쉼표 [0] 5 2 2 2 6" xfId="25411" xr:uid="{00000000-0005-0000-0000-0000B06D0000}"/>
    <cellStyle name="쉼표 [0] 5 2 2 2 6 2" xfId="25412" xr:uid="{00000000-0005-0000-0000-0000B16D0000}"/>
    <cellStyle name="쉼표 [0] 5 2 2 2 6 2 2" xfId="25413" xr:uid="{00000000-0005-0000-0000-0000B26D0000}"/>
    <cellStyle name="쉼표 [0] 5 2 2 2 6 3" xfId="25414" xr:uid="{00000000-0005-0000-0000-0000B36D0000}"/>
    <cellStyle name="쉼표 [0] 5 2 2 2 7" xfId="25415" xr:uid="{00000000-0005-0000-0000-0000B46D0000}"/>
    <cellStyle name="쉼표 [0] 5 2 2 2 7 2" xfId="25416" xr:uid="{00000000-0005-0000-0000-0000B56D0000}"/>
    <cellStyle name="쉼표 [0] 5 2 2 2 8" xfId="25417" xr:uid="{00000000-0005-0000-0000-0000B66D0000}"/>
    <cellStyle name="쉼표 [0] 5 2 2 2 9" xfId="40308" xr:uid="{00000000-0005-0000-0000-0000B76D0000}"/>
    <cellStyle name="쉼표 [0] 5 2 2 3" xfId="25418" xr:uid="{00000000-0005-0000-0000-0000B86D0000}"/>
    <cellStyle name="쉼표 [0] 5 2 2 3 2" xfId="25419" xr:uid="{00000000-0005-0000-0000-0000B96D0000}"/>
    <cellStyle name="쉼표 [0] 5 2 2 3 2 2" xfId="25420" xr:uid="{00000000-0005-0000-0000-0000BA6D0000}"/>
    <cellStyle name="쉼표 [0] 5 2 2 3 2 2 2" xfId="25421" xr:uid="{00000000-0005-0000-0000-0000BB6D0000}"/>
    <cellStyle name="쉼표 [0] 5 2 2 3 2 2 2 2" xfId="25422" xr:uid="{00000000-0005-0000-0000-0000BC6D0000}"/>
    <cellStyle name="쉼표 [0] 5 2 2 3 2 2 2 2 2" xfId="25423" xr:uid="{00000000-0005-0000-0000-0000BD6D0000}"/>
    <cellStyle name="쉼표 [0] 5 2 2 3 2 2 2 3" xfId="25424" xr:uid="{00000000-0005-0000-0000-0000BE6D0000}"/>
    <cellStyle name="쉼표 [0] 5 2 2 3 2 2 2 4" xfId="40309" xr:uid="{00000000-0005-0000-0000-0000BF6D0000}"/>
    <cellStyle name="쉼표 [0] 5 2 2 3 2 2 3" xfId="25425" xr:uid="{00000000-0005-0000-0000-0000C06D0000}"/>
    <cellStyle name="쉼표 [0] 5 2 2 3 2 2 3 2" xfId="25426" xr:uid="{00000000-0005-0000-0000-0000C16D0000}"/>
    <cellStyle name="쉼표 [0] 5 2 2 3 2 2 3 2 2" xfId="25427" xr:uid="{00000000-0005-0000-0000-0000C26D0000}"/>
    <cellStyle name="쉼표 [0] 5 2 2 3 2 2 3 3" xfId="25428" xr:uid="{00000000-0005-0000-0000-0000C36D0000}"/>
    <cellStyle name="쉼표 [0] 5 2 2 3 2 2 4" xfId="25429" xr:uid="{00000000-0005-0000-0000-0000C46D0000}"/>
    <cellStyle name="쉼표 [0] 5 2 2 3 2 2 4 2" xfId="25430" xr:uid="{00000000-0005-0000-0000-0000C56D0000}"/>
    <cellStyle name="쉼표 [0] 5 2 2 3 2 2 5" xfId="25431" xr:uid="{00000000-0005-0000-0000-0000C66D0000}"/>
    <cellStyle name="쉼표 [0] 5 2 2 3 2 2 6" xfId="40310" xr:uid="{00000000-0005-0000-0000-0000C76D0000}"/>
    <cellStyle name="쉼표 [0] 5 2 2 3 2 3" xfId="25432" xr:uid="{00000000-0005-0000-0000-0000C86D0000}"/>
    <cellStyle name="쉼표 [0] 5 2 2 3 2 3 2" xfId="25433" xr:uid="{00000000-0005-0000-0000-0000C96D0000}"/>
    <cellStyle name="쉼표 [0] 5 2 2 3 2 3 2 2" xfId="25434" xr:uid="{00000000-0005-0000-0000-0000CA6D0000}"/>
    <cellStyle name="쉼표 [0] 5 2 2 3 2 3 2 3" xfId="40311" xr:uid="{00000000-0005-0000-0000-0000CB6D0000}"/>
    <cellStyle name="쉼표 [0] 5 2 2 3 2 3 3" xfId="25435" xr:uid="{00000000-0005-0000-0000-0000CC6D0000}"/>
    <cellStyle name="쉼표 [0] 5 2 2 3 2 3 4" xfId="40312" xr:uid="{00000000-0005-0000-0000-0000CD6D0000}"/>
    <cellStyle name="쉼표 [0] 5 2 2 3 2 4" xfId="25436" xr:uid="{00000000-0005-0000-0000-0000CE6D0000}"/>
    <cellStyle name="쉼표 [0] 5 2 2 3 2 4 2" xfId="25437" xr:uid="{00000000-0005-0000-0000-0000CF6D0000}"/>
    <cellStyle name="쉼표 [0] 5 2 2 3 2 4 2 2" xfId="25438" xr:uid="{00000000-0005-0000-0000-0000D06D0000}"/>
    <cellStyle name="쉼표 [0] 5 2 2 3 2 4 3" xfId="25439" xr:uid="{00000000-0005-0000-0000-0000D16D0000}"/>
    <cellStyle name="쉼표 [0] 5 2 2 3 2 4 4" xfId="40313" xr:uid="{00000000-0005-0000-0000-0000D26D0000}"/>
    <cellStyle name="쉼표 [0] 5 2 2 3 2 5" xfId="25440" xr:uid="{00000000-0005-0000-0000-0000D36D0000}"/>
    <cellStyle name="쉼표 [0] 5 2 2 3 2 5 2" xfId="25441" xr:uid="{00000000-0005-0000-0000-0000D46D0000}"/>
    <cellStyle name="쉼표 [0] 5 2 2 3 2 6" xfId="25442" xr:uid="{00000000-0005-0000-0000-0000D56D0000}"/>
    <cellStyle name="쉼표 [0] 5 2 2 3 2 7" xfId="40314" xr:uid="{00000000-0005-0000-0000-0000D66D0000}"/>
    <cellStyle name="쉼표 [0] 5 2 2 3 3" xfId="25443" xr:uid="{00000000-0005-0000-0000-0000D76D0000}"/>
    <cellStyle name="쉼표 [0] 5 2 2 3 3 2" xfId="25444" xr:uid="{00000000-0005-0000-0000-0000D86D0000}"/>
    <cellStyle name="쉼표 [0] 5 2 2 3 3 2 2" xfId="25445" xr:uid="{00000000-0005-0000-0000-0000D96D0000}"/>
    <cellStyle name="쉼표 [0] 5 2 2 3 3 2 2 2" xfId="25446" xr:uid="{00000000-0005-0000-0000-0000DA6D0000}"/>
    <cellStyle name="쉼표 [0] 5 2 2 3 3 2 3" xfId="25447" xr:uid="{00000000-0005-0000-0000-0000DB6D0000}"/>
    <cellStyle name="쉼표 [0] 5 2 2 3 3 2 4" xfId="40315" xr:uid="{00000000-0005-0000-0000-0000DC6D0000}"/>
    <cellStyle name="쉼표 [0] 5 2 2 3 3 3" xfId="25448" xr:uid="{00000000-0005-0000-0000-0000DD6D0000}"/>
    <cellStyle name="쉼표 [0] 5 2 2 3 3 3 2" xfId="25449" xr:uid="{00000000-0005-0000-0000-0000DE6D0000}"/>
    <cellStyle name="쉼표 [0] 5 2 2 3 3 3 2 2" xfId="25450" xr:uid="{00000000-0005-0000-0000-0000DF6D0000}"/>
    <cellStyle name="쉼표 [0] 5 2 2 3 3 3 3" xfId="25451" xr:uid="{00000000-0005-0000-0000-0000E06D0000}"/>
    <cellStyle name="쉼표 [0] 5 2 2 3 3 4" xfId="25452" xr:uid="{00000000-0005-0000-0000-0000E16D0000}"/>
    <cellStyle name="쉼표 [0] 5 2 2 3 3 4 2" xfId="25453" xr:uid="{00000000-0005-0000-0000-0000E26D0000}"/>
    <cellStyle name="쉼표 [0] 5 2 2 3 3 5" xfId="25454" xr:uid="{00000000-0005-0000-0000-0000E36D0000}"/>
    <cellStyle name="쉼표 [0] 5 2 2 3 3 6" xfId="40316" xr:uid="{00000000-0005-0000-0000-0000E46D0000}"/>
    <cellStyle name="쉼표 [0] 5 2 2 3 4" xfId="25455" xr:uid="{00000000-0005-0000-0000-0000E56D0000}"/>
    <cellStyle name="쉼표 [0] 5 2 2 3 4 2" xfId="25456" xr:uid="{00000000-0005-0000-0000-0000E66D0000}"/>
    <cellStyle name="쉼표 [0] 5 2 2 3 4 2 2" xfId="25457" xr:uid="{00000000-0005-0000-0000-0000E76D0000}"/>
    <cellStyle name="쉼표 [0] 5 2 2 3 4 2 2 2" xfId="25458" xr:uid="{00000000-0005-0000-0000-0000E86D0000}"/>
    <cellStyle name="쉼표 [0] 5 2 2 3 4 2 3" xfId="25459" xr:uid="{00000000-0005-0000-0000-0000E96D0000}"/>
    <cellStyle name="쉼표 [0] 5 2 2 3 4 2 4" xfId="40317" xr:uid="{00000000-0005-0000-0000-0000EA6D0000}"/>
    <cellStyle name="쉼표 [0] 5 2 2 3 4 3" xfId="25460" xr:uid="{00000000-0005-0000-0000-0000EB6D0000}"/>
    <cellStyle name="쉼표 [0] 5 2 2 3 4 3 2" xfId="25461" xr:uid="{00000000-0005-0000-0000-0000EC6D0000}"/>
    <cellStyle name="쉼표 [0] 5 2 2 3 4 3 2 2" xfId="25462" xr:uid="{00000000-0005-0000-0000-0000ED6D0000}"/>
    <cellStyle name="쉼표 [0] 5 2 2 3 4 3 3" xfId="25463" xr:uid="{00000000-0005-0000-0000-0000EE6D0000}"/>
    <cellStyle name="쉼표 [0] 5 2 2 3 4 4" xfId="25464" xr:uid="{00000000-0005-0000-0000-0000EF6D0000}"/>
    <cellStyle name="쉼표 [0] 5 2 2 3 4 4 2" xfId="25465" xr:uid="{00000000-0005-0000-0000-0000F06D0000}"/>
    <cellStyle name="쉼표 [0] 5 2 2 3 4 5" xfId="25466" xr:uid="{00000000-0005-0000-0000-0000F16D0000}"/>
    <cellStyle name="쉼표 [0] 5 2 2 3 4 6" xfId="40318" xr:uid="{00000000-0005-0000-0000-0000F26D0000}"/>
    <cellStyle name="쉼표 [0] 5 2 2 3 5" xfId="25467" xr:uid="{00000000-0005-0000-0000-0000F36D0000}"/>
    <cellStyle name="쉼표 [0] 5 2 2 3 5 2" xfId="25468" xr:uid="{00000000-0005-0000-0000-0000F46D0000}"/>
    <cellStyle name="쉼표 [0] 5 2 2 3 5 2 2" xfId="25469" xr:uid="{00000000-0005-0000-0000-0000F56D0000}"/>
    <cellStyle name="쉼표 [0] 5 2 2 3 5 3" xfId="25470" xr:uid="{00000000-0005-0000-0000-0000F66D0000}"/>
    <cellStyle name="쉼표 [0] 5 2 2 3 5 4" xfId="40319" xr:uid="{00000000-0005-0000-0000-0000F76D0000}"/>
    <cellStyle name="쉼표 [0] 5 2 2 3 6" xfId="25471" xr:uid="{00000000-0005-0000-0000-0000F86D0000}"/>
    <cellStyle name="쉼표 [0] 5 2 2 3 6 2" xfId="25472" xr:uid="{00000000-0005-0000-0000-0000F96D0000}"/>
    <cellStyle name="쉼표 [0] 5 2 2 3 6 2 2" xfId="25473" xr:uid="{00000000-0005-0000-0000-0000FA6D0000}"/>
    <cellStyle name="쉼표 [0] 5 2 2 3 6 3" xfId="25474" xr:uid="{00000000-0005-0000-0000-0000FB6D0000}"/>
    <cellStyle name="쉼표 [0] 5 2 2 3 7" xfId="25475" xr:uid="{00000000-0005-0000-0000-0000FC6D0000}"/>
    <cellStyle name="쉼표 [0] 5 2 2 3 7 2" xfId="25476" xr:uid="{00000000-0005-0000-0000-0000FD6D0000}"/>
    <cellStyle name="쉼표 [0] 5 2 2 3 8" xfId="25477" xr:uid="{00000000-0005-0000-0000-0000FE6D0000}"/>
    <cellStyle name="쉼표 [0] 5 2 2 3 9" xfId="40320" xr:uid="{00000000-0005-0000-0000-0000FF6D0000}"/>
    <cellStyle name="쉼표 [0] 5 2 2 4" xfId="25478" xr:uid="{00000000-0005-0000-0000-0000006E0000}"/>
    <cellStyle name="쉼표 [0] 5 2 2 4 2" xfId="25479" xr:uid="{00000000-0005-0000-0000-0000016E0000}"/>
    <cellStyle name="쉼표 [0] 5 2 2 4 2 2" xfId="25480" xr:uid="{00000000-0005-0000-0000-0000026E0000}"/>
    <cellStyle name="쉼표 [0] 5 2 2 4 2 2 2" xfId="25481" xr:uid="{00000000-0005-0000-0000-0000036E0000}"/>
    <cellStyle name="쉼표 [0] 5 2 2 4 2 2 2 2" xfId="25482" xr:uid="{00000000-0005-0000-0000-0000046E0000}"/>
    <cellStyle name="쉼표 [0] 5 2 2 4 2 2 3" xfId="25483" xr:uid="{00000000-0005-0000-0000-0000056E0000}"/>
    <cellStyle name="쉼표 [0] 5 2 2 4 2 2 4" xfId="40321" xr:uid="{00000000-0005-0000-0000-0000066E0000}"/>
    <cellStyle name="쉼표 [0] 5 2 2 4 2 3" xfId="25484" xr:uid="{00000000-0005-0000-0000-0000076E0000}"/>
    <cellStyle name="쉼표 [0] 5 2 2 4 2 3 2" xfId="25485" xr:uid="{00000000-0005-0000-0000-0000086E0000}"/>
    <cellStyle name="쉼표 [0] 5 2 2 4 2 3 2 2" xfId="25486" xr:uid="{00000000-0005-0000-0000-0000096E0000}"/>
    <cellStyle name="쉼표 [0] 5 2 2 4 2 3 3" xfId="25487" xr:uid="{00000000-0005-0000-0000-00000A6E0000}"/>
    <cellStyle name="쉼표 [0] 5 2 2 4 2 4" xfId="25488" xr:uid="{00000000-0005-0000-0000-00000B6E0000}"/>
    <cellStyle name="쉼표 [0] 5 2 2 4 2 4 2" xfId="25489" xr:uid="{00000000-0005-0000-0000-00000C6E0000}"/>
    <cellStyle name="쉼표 [0] 5 2 2 4 2 5" xfId="25490" xr:uid="{00000000-0005-0000-0000-00000D6E0000}"/>
    <cellStyle name="쉼표 [0] 5 2 2 4 2 6" xfId="40322" xr:uid="{00000000-0005-0000-0000-00000E6E0000}"/>
    <cellStyle name="쉼표 [0] 5 2 2 4 3" xfId="25491" xr:uid="{00000000-0005-0000-0000-00000F6E0000}"/>
    <cellStyle name="쉼표 [0] 5 2 2 4 3 2" xfId="25492" xr:uid="{00000000-0005-0000-0000-0000106E0000}"/>
    <cellStyle name="쉼표 [0] 5 2 2 4 3 2 2" xfId="25493" xr:uid="{00000000-0005-0000-0000-0000116E0000}"/>
    <cellStyle name="쉼표 [0] 5 2 2 4 3 2 3" xfId="40323" xr:uid="{00000000-0005-0000-0000-0000126E0000}"/>
    <cellStyle name="쉼표 [0] 5 2 2 4 3 3" xfId="25494" xr:uid="{00000000-0005-0000-0000-0000136E0000}"/>
    <cellStyle name="쉼표 [0] 5 2 2 4 3 4" xfId="40324" xr:uid="{00000000-0005-0000-0000-0000146E0000}"/>
    <cellStyle name="쉼표 [0] 5 2 2 4 4" xfId="25495" xr:uid="{00000000-0005-0000-0000-0000156E0000}"/>
    <cellStyle name="쉼표 [0] 5 2 2 4 4 2" xfId="25496" xr:uid="{00000000-0005-0000-0000-0000166E0000}"/>
    <cellStyle name="쉼표 [0] 5 2 2 4 4 2 2" xfId="25497" xr:uid="{00000000-0005-0000-0000-0000176E0000}"/>
    <cellStyle name="쉼표 [0] 5 2 2 4 4 3" xfId="25498" xr:uid="{00000000-0005-0000-0000-0000186E0000}"/>
    <cellStyle name="쉼표 [0] 5 2 2 4 4 4" xfId="40325" xr:uid="{00000000-0005-0000-0000-0000196E0000}"/>
    <cellStyle name="쉼표 [0] 5 2 2 4 5" xfId="25499" xr:uid="{00000000-0005-0000-0000-00001A6E0000}"/>
    <cellStyle name="쉼표 [0] 5 2 2 4 5 2" xfId="25500" xr:uid="{00000000-0005-0000-0000-00001B6E0000}"/>
    <cellStyle name="쉼표 [0] 5 2 2 4 6" xfId="25501" xr:uid="{00000000-0005-0000-0000-00001C6E0000}"/>
    <cellStyle name="쉼표 [0] 5 2 2 4 7" xfId="40326" xr:uid="{00000000-0005-0000-0000-00001D6E0000}"/>
    <cellStyle name="쉼표 [0] 5 2 2 5" xfId="25502" xr:uid="{00000000-0005-0000-0000-00001E6E0000}"/>
    <cellStyle name="쉼표 [0] 5 2 2 5 2" xfId="25503" xr:uid="{00000000-0005-0000-0000-00001F6E0000}"/>
    <cellStyle name="쉼표 [0] 5 2 2 5 2 2" xfId="25504" xr:uid="{00000000-0005-0000-0000-0000206E0000}"/>
    <cellStyle name="쉼표 [0] 5 2 2 5 2 2 2" xfId="25505" xr:uid="{00000000-0005-0000-0000-0000216E0000}"/>
    <cellStyle name="쉼표 [0] 5 2 2 5 2 2 3" xfId="40327" xr:uid="{00000000-0005-0000-0000-0000226E0000}"/>
    <cellStyle name="쉼표 [0] 5 2 2 5 2 3" xfId="25506" xr:uid="{00000000-0005-0000-0000-0000236E0000}"/>
    <cellStyle name="쉼표 [0] 5 2 2 5 2 4" xfId="40328" xr:uid="{00000000-0005-0000-0000-0000246E0000}"/>
    <cellStyle name="쉼표 [0] 5 2 2 5 3" xfId="25507" xr:uid="{00000000-0005-0000-0000-0000256E0000}"/>
    <cellStyle name="쉼표 [0] 5 2 2 5 3 2" xfId="25508" xr:uid="{00000000-0005-0000-0000-0000266E0000}"/>
    <cellStyle name="쉼표 [0] 5 2 2 5 3 2 2" xfId="25509" xr:uid="{00000000-0005-0000-0000-0000276E0000}"/>
    <cellStyle name="쉼표 [0] 5 2 2 5 3 2 3" xfId="40329" xr:uid="{00000000-0005-0000-0000-0000286E0000}"/>
    <cellStyle name="쉼표 [0] 5 2 2 5 3 3" xfId="25510" xr:uid="{00000000-0005-0000-0000-0000296E0000}"/>
    <cellStyle name="쉼표 [0] 5 2 2 5 3 4" xfId="40330" xr:uid="{00000000-0005-0000-0000-00002A6E0000}"/>
    <cellStyle name="쉼표 [0] 5 2 2 5 4" xfId="25511" xr:uid="{00000000-0005-0000-0000-00002B6E0000}"/>
    <cellStyle name="쉼표 [0] 5 2 2 5 4 2" xfId="25512" xr:uid="{00000000-0005-0000-0000-00002C6E0000}"/>
    <cellStyle name="쉼표 [0] 5 2 2 5 4 3" xfId="40331" xr:uid="{00000000-0005-0000-0000-00002D6E0000}"/>
    <cellStyle name="쉼표 [0] 5 2 2 5 5" xfId="25513" xr:uid="{00000000-0005-0000-0000-00002E6E0000}"/>
    <cellStyle name="쉼표 [0] 5 2 2 5 6" xfId="40332" xr:uid="{00000000-0005-0000-0000-00002F6E0000}"/>
    <cellStyle name="쉼표 [0] 5 2 2 6" xfId="25514" xr:uid="{00000000-0005-0000-0000-0000306E0000}"/>
    <cellStyle name="쉼표 [0] 5 2 2 6 2" xfId="25515" xr:uid="{00000000-0005-0000-0000-0000316E0000}"/>
    <cellStyle name="쉼표 [0] 5 2 2 6 2 2" xfId="25516" xr:uid="{00000000-0005-0000-0000-0000326E0000}"/>
    <cellStyle name="쉼표 [0] 5 2 2 6 2 2 2" xfId="25517" xr:uid="{00000000-0005-0000-0000-0000336E0000}"/>
    <cellStyle name="쉼표 [0] 5 2 2 6 2 3" xfId="25518" xr:uid="{00000000-0005-0000-0000-0000346E0000}"/>
    <cellStyle name="쉼표 [0] 5 2 2 6 2 4" xfId="40333" xr:uid="{00000000-0005-0000-0000-0000356E0000}"/>
    <cellStyle name="쉼표 [0] 5 2 2 6 3" xfId="25519" xr:uid="{00000000-0005-0000-0000-0000366E0000}"/>
    <cellStyle name="쉼표 [0] 5 2 2 6 3 2" xfId="25520" xr:uid="{00000000-0005-0000-0000-0000376E0000}"/>
    <cellStyle name="쉼표 [0] 5 2 2 6 3 2 2" xfId="25521" xr:uid="{00000000-0005-0000-0000-0000386E0000}"/>
    <cellStyle name="쉼표 [0] 5 2 2 6 3 3" xfId="25522" xr:uid="{00000000-0005-0000-0000-0000396E0000}"/>
    <cellStyle name="쉼표 [0] 5 2 2 6 4" xfId="25523" xr:uid="{00000000-0005-0000-0000-00003A6E0000}"/>
    <cellStyle name="쉼표 [0] 5 2 2 6 4 2" xfId="25524" xr:uid="{00000000-0005-0000-0000-00003B6E0000}"/>
    <cellStyle name="쉼표 [0] 5 2 2 6 5" xfId="25525" xr:uid="{00000000-0005-0000-0000-00003C6E0000}"/>
    <cellStyle name="쉼표 [0] 5 2 2 6 6" xfId="40334" xr:uid="{00000000-0005-0000-0000-00003D6E0000}"/>
    <cellStyle name="쉼표 [0] 5 2 2 7" xfId="25526" xr:uid="{00000000-0005-0000-0000-00003E6E0000}"/>
    <cellStyle name="쉼표 [0] 5 2 2 7 2" xfId="25527" xr:uid="{00000000-0005-0000-0000-00003F6E0000}"/>
    <cellStyle name="쉼표 [0] 5 2 2 7 2 2" xfId="25528" xr:uid="{00000000-0005-0000-0000-0000406E0000}"/>
    <cellStyle name="쉼표 [0] 5 2 2 7 2 3" xfId="40335" xr:uid="{00000000-0005-0000-0000-0000416E0000}"/>
    <cellStyle name="쉼표 [0] 5 2 2 7 3" xfId="25529" xr:uid="{00000000-0005-0000-0000-0000426E0000}"/>
    <cellStyle name="쉼표 [0] 5 2 2 7 4" xfId="40336" xr:uid="{00000000-0005-0000-0000-0000436E0000}"/>
    <cellStyle name="쉼표 [0] 5 2 2 8" xfId="25530" xr:uid="{00000000-0005-0000-0000-0000446E0000}"/>
    <cellStyle name="쉼표 [0] 5 2 2 8 2" xfId="25531" xr:uid="{00000000-0005-0000-0000-0000456E0000}"/>
    <cellStyle name="쉼표 [0] 5 2 2 8 2 2" xfId="25532" xr:uid="{00000000-0005-0000-0000-0000466E0000}"/>
    <cellStyle name="쉼표 [0] 5 2 2 8 3" xfId="25533" xr:uid="{00000000-0005-0000-0000-0000476E0000}"/>
    <cellStyle name="쉼표 [0] 5 2 2 8 4" xfId="40337" xr:uid="{00000000-0005-0000-0000-0000486E0000}"/>
    <cellStyle name="쉼표 [0] 5 2 2 9" xfId="25534" xr:uid="{00000000-0005-0000-0000-0000496E0000}"/>
    <cellStyle name="쉼표 [0] 5 2 2 9 2" xfId="25535" xr:uid="{00000000-0005-0000-0000-00004A6E0000}"/>
    <cellStyle name="쉼표 [0] 5 2 3" xfId="25536" xr:uid="{00000000-0005-0000-0000-00004B6E0000}"/>
    <cellStyle name="쉼표 [0] 5 2 3 2" xfId="25537" xr:uid="{00000000-0005-0000-0000-00004C6E0000}"/>
    <cellStyle name="쉼표 [0] 5 2 3 2 2" xfId="25538" xr:uid="{00000000-0005-0000-0000-00004D6E0000}"/>
    <cellStyle name="쉼표 [0] 5 2 3 2 2 2" xfId="25539" xr:uid="{00000000-0005-0000-0000-00004E6E0000}"/>
    <cellStyle name="쉼표 [0] 5 2 3 2 2 2 2" xfId="25540" xr:uid="{00000000-0005-0000-0000-00004F6E0000}"/>
    <cellStyle name="쉼표 [0] 5 2 3 2 2 2 2 2" xfId="25541" xr:uid="{00000000-0005-0000-0000-0000506E0000}"/>
    <cellStyle name="쉼표 [0] 5 2 3 2 2 2 2 3" xfId="40338" xr:uid="{00000000-0005-0000-0000-0000516E0000}"/>
    <cellStyle name="쉼표 [0] 5 2 3 2 2 2 3" xfId="25542" xr:uid="{00000000-0005-0000-0000-0000526E0000}"/>
    <cellStyle name="쉼표 [0] 5 2 3 2 2 2 4" xfId="40339" xr:uid="{00000000-0005-0000-0000-0000536E0000}"/>
    <cellStyle name="쉼표 [0] 5 2 3 2 2 3" xfId="25543" xr:uid="{00000000-0005-0000-0000-0000546E0000}"/>
    <cellStyle name="쉼표 [0] 5 2 3 2 2 3 2" xfId="25544" xr:uid="{00000000-0005-0000-0000-0000556E0000}"/>
    <cellStyle name="쉼표 [0] 5 2 3 2 2 3 2 2" xfId="25545" xr:uid="{00000000-0005-0000-0000-0000566E0000}"/>
    <cellStyle name="쉼표 [0] 5 2 3 2 2 3 2 3" xfId="40340" xr:uid="{00000000-0005-0000-0000-0000576E0000}"/>
    <cellStyle name="쉼표 [0] 5 2 3 2 2 3 3" xfId="25546" xr:uid="{00000000-0005-0000-0000-0000586E0000}"/>
    <cellStyle name="쉼표 [0] 5 2 3 2 2 3 4" xfId="40341" xr:uid="{00000000-0005-0000-0000-0000596E0000}"/>
    <cellStyle name="쉼표 [0] 5 2 3 2 2 4" xfId="25547" xr:uid="{00000000-0005-0000-0000-00005A6E0000}"/>
    <cellStyle name="쉼표 [0] 5 2 3 2 2 4 2" xfId="25548" xr:uid="{00000000-0005-0000-0000-00005B6E0000}"/>
    <cellStyle name="쉼표 [0] 5 2 3 2 2 4 3" xfId="40342" xr:uid="{00000000-0005-0000-0000-00005C6E0000}"/>
    <cellStyle name="쉼표 [0] 5 2 3 2 2 5" xfId="25549" xr:uid="{00000000-0005-0000-0000-00005D6E0000}"/>
    <cellStyle name="쉼표 [0] 5 2 3 2 2 6" xfId="40343" xr:uid="{00000000-0005-0000-0000-00005E6E0000}"/>
    <cellStyle name="쉼표 [0] 5 2 3 2 3" xfId="25550" xr:uid="{00000000-0005-0000-0000-00005F6E0000}"/>
    <cellStyle name="쉼표 [0] 5 2 3 2 3 2" xfId="25551" xr:uid="{00000000-0005-0000-0000-0000606E0000}"/>
    <cellStyle name="쉼표 [0] 5 2 3 2 3 2 2" xfId="25552" xr:uid="{00000000-0005-0000-0000-0000616E0000}"/>
    <cellStyle name="쉼표 [0] 5 2 3 2 3 2 3" xfId="40344" xr:uid="{00000000-0005-0000-0000-0000626E0000}"/>
    <cellStyle name="쉼표 [0] 5 2 3 2 3 3" xfId="25553" xr:uid="{00000000-0005-0000-0000-0000636E0000}"/>
    <cellStyle name="쉼표 [0] 5 2 3 2 3 4" xfId="40345" xr:uid="{00000000-0005-0000-0000-0000646E0000}"/>
    <cellStyle name="쉼표 [0] 5 2 3 2 4" xfId="25554" xr:uid="{00000000-0005-0000-0000-0000656E0000}"/>
    <cellStyle name="쉼표 [0] 5 2 3 2 4 2" xfId="25555" xr:uid="{00000000-0005-0000-0000-0000666E0000}"/>
    <cellStyle name="쉼표 [0] 5 2 3 2 4 2 2" xfId="25556" xr:uid="{00000000-0005-0000-0000-0000676E0000}"/>
    <cellStyle name="쉼표 [0] 5 2 3 2 4 2 3" xfId="40346" xr:uid="{00000000-0005-0000-0000-0000686E0000}"/>
    <cellStyle name="쉼표 [0] 5 2 3 2 4 3" xfId="25557" xr:uid="{00000000-0005-0000-0000-0000696E0000}"/>
    <cellStyle name="쉼표 [0] 5 2 3 2 4 4" xfId="40347" xr:uid="{00000000-0005-0000-0000-00006A6E0000}"/>
    <cellStyle name="쉼표 [0] 5 2 3 2 5" xfId="25558" xr:uid="{00000000-0005-0000-0000-00006B6E0000}"/>
    <cellStyle name="쉼표 [0] 5 2 3 2 5 2" xfId="25559" xr:uid="{00000000-0005-0000-0000-00006C6E0000}"/>
    <cellStyle name="쉼표 [0] 5 2 3 2 5 3" xfId="40348" xr:uid="{00000000-0005-0000-0000-00006D6E0000}"/>
    <cellStyle name="쉼표 [0] 5 2 3 2 6" xfId="25560" xr:uid="{00000000-0005-0000-0000-00006E6E0000}"/>
    <cellStyle name="쉼표 [0] 5 2 3 2 7" xfId="40349" xr:uid="{00000000-0005-0000-0000-00006F6E0000}"/>
    <cellStyle name="쉼표 [0] 5 2 3 3" xfId="25561" xr:uid="{00000000-0005-0000-0000-0000706E0000}"/>
    <cellStyle name="쉼표 [0] 5 2 3 3 2" xfId="25562" xr:uid="{00000000-0005-0000-0000-0000716E0000}"/>
    <cellStyle name="쉼표 [0] 5 2 3 3 2 2" xfId="25563" xr:uid="{00000000-0005-0000-0000-0000726E0000}"/>
    <cellStyle name="쉼표 [0] 5 2 3 3 2 2 2" xfId="25564" xr:uid="{00000000-0005-0000-0000-0000736E0000}"/>
    <cellStyle name="쉼표 [0] 5 2 3 3 2 2 3" xfId="40350" xr:uid="{00000000-0005-0000-0000-0000746E0000}"/>
    <cellStyle name="쉼표 [0] 5 2 3 3 2 3" xfId="25565" xr:uid="{00000000-0005-0000-0000-0000756E0000}"/>
    <cellStyle name="쉼표 [0] 5 2 3 3 2 4" xfId="40351" xr:uid="{00000000-0005-0000-0000-0000766E0000}"/>
    <cellStyle name="쉼표 [0] 5 2 3 3 3" xfId="25566" xr:uid="{00000000-0005-0000-0000-0000776E0000}"/>
    <cellStyle name="쉼표 [0] 5 2 3 3 3 2" xfId="25567" xr:uid="{00000000-0005-0000-0000-0000786E0000}"/>
    <cellStyle name="쉼표 [0] 5 2 3 3 3 2 2" xfId="25568" xr:uid="{00000000-0005-0000-0000-0000796E0000}"/>
    <cellStyle name="쉼표 [0] 5 2 3 3 3 2 3" xfId="40352" xr:uid="{00000000-0005-0000-0000-00007A6E0000}"/>
    <cellStyle name="쉼표 [0] 5 2 3 3 3 3" xfId="25569" xr:uid="{00000000-0005-0000-0000-00007B6E0000}"/>
    <cellStyle name="쉼표 [0] 5 2 3 3 3 4" xfId="40353" xr:uid="{00000000-0005-0000-0000-00007C6E0000}"/>
    <cellStyle name="쉼표 [0] 5 2 3 3 4" xfId="25570" xr:uid="{00000000-0005-0000-0000-00007D6E0000}"/>
    <cellStyle name="쉼표 [0] 5 2 3 3 4 2" xfId="25571" xr:uid="{00000000-0005-0000-0000-00007E6E0000}"/>
    <cellStyle name="쉼표 [0] 5 2 3 3 4 3" xfId="40354" xr:uid="{00000000-0005-0000-0000-00007F6E0000}"/>
    <cellStyle name="쉼표 [0] 5 2 3 3 5" xfId="25572" xr:uid="{00000000-0005-0000-0000-0000806E0000}"/>
    <cellStyle name="쉼표 [0] 5 2 3 3 6" xfId="40355" xr:uid="{00000000-0005-0000-0000-0000816E0000}"/>
    <cellStyle name="쉼표 [0] 5 2 3 4" xfId="25573" xr:uid="{00000000-0005-0000-0000-0000826E0000}"/>
    <cellStyle name="쉼표 [0] 5 2 3 4 2" xfId="25574" xr:uid="{00000000-0005-0000-0000-0000836E0000}"/>
    <cellStyle name="쉼표 [0] 5 2 3 4 2 2" xfId="25575" xr:uid="{00000000-0005-0000-0000-0000846E0000}"/>
    <cellStyle name="쉼표 [0] 5 2 3 4 2 2 2" xfId="25576" xr:uid="{00000000-0005-0000-0000-0000856E0000}"/>
    <cellStyle name="쉼표 [0] 5 2 3 4 2 3" xfId="25577" xr:uid="{00000000-0005-0000-0000-0000866E0000}"/>
    <cellStyle name="쉼표 [0] 5 2 3 4 2 4" xfId="40356" xr:uid="{00000000-0005-0000-0000-0000876E0000}"/>
    <cellStyle name="쉼표 [0] 5 2 3 4 3" xfId="25578" xr:uid="{00000000-0005-0000-0000-0000886E0000}"/>
    <cellStyle name="쉼표 [0] 5 2 3 4 3 2" xfId="25579" xr:uid="{00000000-0005-0000-0000-0000896E0000}"/>
    <cellStyle name="쉼표 [0] 5 2 3 4 3 2 2" xfId="25580" xr:uid="{00000000-0005-0000-0000-00008A6E0000}"/>
    <cellStyle name="쉼표 [0] 5 2 3 4 3 3" xfId="25581" xr:uid="{00000000-0005-0000-0000-00008B6E0000}"/>
    <cellStyle name="쉼표 [0] 5 2 3 4 4" xfId="25582" xr:uid="{00000000-0005-0000-0000-00008C6E0000}"/>
    <cellStyle name="쉼표 [0] 5 2 3 4 4 2" xfId="25583" xr:uid="{00000000-0005-0000-0000-00008D6E0000}"/>
    <cellStyle name="쉼표 [0] 5 2 3 4 5" xfId="25584" xr:uid="{00000000-0005-0000-0000-00008E6E0000}"/>
    <cellStyle name="쉼표 [0] 5 2 3 4 6" xfId="40357" xr:uid="{00000000-0005-0000-0000-00008F6E0000}"/>
    <cellStyle name="쉼표 [0] 5 2 3 5" xfId="25585" xr:uid="{00000000-0005-0000-0000-0000906E0000}"/>
    <cellStyle name="쉼표 [0] 5 2 3 5 2" xfId="25586" xr:uid="{00000000-0005-0000-0000-0000916E0000}"/>
    <cellStyle name="쉼표 [0] 5 2 3 5 2 2" xfId="25587" xr:uid="{00000000-0005-0000-0000-0000926E0000}"/>
    <cellStyle name="쉼표 [0] 5 2 3 5 2 3" xfId="40358" xr:uid="{00000000-0005-0000-0000-0000936E0000}"/>
    <cellStyle name="쉼표 [0] 5 2 3 5 3" xfId="25588" xr:uid="{00000000-0005-0000-0000-0000946E0000}"/>
    <cellStyle name="쉼표 [0] 5 2 3 5 4" xfId="40359" xr:uid="{00000000-0005-0000-0000-0000956E0000}"/>
    <cellStyle name="쉼표 [0] 5 2 3 6" xfId="25589" xr:uid="{00000000-0005-0000-0000-0000966E0000}"/>
    <cellStyle name="쉼표 [0] 5 2 3 6 2" xfId="25590" xr:uid="{00000000-0005-0000-0000-0000976E0000}"/>
    <cellStyle name="쉼표 [0] 5 2 3 6 2 2" xfId="25591" xr:uid="{00000000-0005-0000-0000-0000986E0000}"/>
    <cellStyle name="쉼표 [0] 5 2 3 6 3" xfId="25592" xr:uid="{00000000-0005-0000-0000-0000996E0000}"/>
    <cellStyle name="쉼표 [0] 5 2 3 6 4" xfId="40360" xr:uid="{00000000-0005-0000-0000-00009A6E0000}"/>
    <cellStyle name="쉼표 [0] 5 2 3 7" xfId="25593" xr:uid="{00000000-0005-0000-0000-00009B6E0000}"/>
    <cellStyle name="쉼표 [0] 5 2 3 7 2" xfId="25594" xr:uid="{00000000-0005-0000-0000-00009C6E0000}"/>
    <cellStyle name="쉼표 [0] 5 2 3 8" xfId="25595" xr:uid="{00000000-0005-0000-0000-00009D6E0000}"/>
    <cellStyle name="쉼표 [0] 5 2 3 9" xfId="40361" xr:uid="{00000000-0005-0000-0000-00009E6E0000}"/>
    <cellStyle name="쉼표 [0] 5 2 4" xfId="25596" xr:uid="{00000000-0005-0000-0000-00009F6E0000}"/>
    <cellStyle name="쉼표 [0] 5 2 4 2" xfId="25597" xr:uid="{00000000-0005-0000-0000-0000A06E0000}"/>
    <cellStyle name="쉼표 [0] 5 2 4 2 2" xfId="25598" xr:uid="{00000000-0005-0000-0000-0000A16E0000}"/>
    <cellStyle name="쉼표 [0] 5 2 4 2 2 2" xfId="25599" xr:uid="{00000000-0005-0000-0000-0000A26E0000}"/>
    <cellStyle name="쉼표 [0] 5 2 4 2 2 2 2" xfId="25600" xr:uid="{00000000-0005-0000-0000-0000A36E0000}"/>
    <cellStyle name="쉼표 [0] 5 2 4 2 2 2 2 2" xfId="25601" xr:uid="{00000000-0005-0000-0000-0000A46E0000}"/>
    <cellStyle name="쉼표 [0] 5 2 4 2 2 2 3" xfId="25602" xr:uid="{00000000-0005-0000-0000-0000A56E0000}"/>
    <cellStyle name="쉼표 [0] 5 2 4 2 2 2 4" xfId="40362" xr:uid="{00000000-0005-0000-0000-0000A66E0000}"/>
    <cellStyle name="쉼표 [0] 5 2 4 2 2 3" xfId="25603" xr:uid="{00000000-0005-0000-0000-0000A76E0000}"/>
    <cellStyle name="쉼표 [0] 5 2 4 2 2 3 2" xfId="25604" xr:uid="{00000000-0005-0000-0000-0000A86E0000}"/>
    <cellStyle name="쉼표 [0] 5 2 4 2 2 3 2 2" xfId="25605" xr:uid="{00000000-0005-0000-0000-0000A96E0000}"/>
    <cellStyle name="쉼표 [0] 5 2 4 2 2 3 3" xfId="25606" xr:uid="{00000000-0005-0000-0000-0000AA6E0000}"/>
    <cellStyle name="쉼표 [0] 5 2 4 2 2 4" xfId="25607" xr:uid="{00000000-0005-0000-0000-0000AB6E0000}"/>
    <cellStyle name="쉼표 [0] 5 2 4 2 2 4 2" xfId="25608" xr:uid="{00000000-0005-0000-0000-0000AC6E0000}"/>
    <cellStyle name="쉼표 [0] 5 2 4 2 2 5" xfId="25609" xr:uid="{00000000-0005-0000-0000-0000AD6E0000}"/>
    <cellStyle name="쉼표 [0] 5 2 4 2 2 6" xfId="40363" xr:uid="{00000000-0005-0000-0000-0000AE6E0000}"/>
    <cellStyle name="쉼표 [0] 5 2 4 2 3" xfId="25610" xr:uid="{00000000-0005-0000-0000-0000AF6E0000}"/>
    <cellStyle name="쉼표 [0] 5 2 4 2 3 2" xfId="25611" xr:uid="{00000000-0005-0000-0000-0000B06E0000}"/>
    <cellStyle name="쉼표 [0] 5 2 4 2 3 2 2" xfId="25612" xr:uid="{00000000-0005-0000-0000-0000B16E0000}"/>
    <cellStyle name="쉼표 [0] 5 2 4 2 3 2 3" xfId="40364" xr:uid="{00000000-0005-0000-0000-0000B26E0000}"/>
    <cellStyle name="쉼표 [0] 5 2 4 2 3 3" xfId="25613" xr:uid="{00000000-0005-0000-0000-0000B36E0000}"/>
    <cellStyle name="쉼표 [0] 5 2 4 2 3 4" xfId="40365" xr:uid="{00000000-0005-0000-0000-0000B46E0000}"/>
    <cellStyle name="쉼표 [0] 5 2 4 2 4" xfId="25614" xr:uid="{00000000-0005-0000-0000-0000B56E0000}"/>
    <cellStyle name="쉼표 [0] 5 2 4 2 4 2" xfId="25615" xr:uid="{00000000-0005-0000-0000-0000B66E0000}"/>
    <cellStyle name="쉼표 [0] 5 2 4 2 4 2 2" xfId="25616" xr:uid="{00000000-0005-0000-0000-0000B76E0000}"/>
    <cellStyle name="쉼표 [0] 5 2 4 2 4 3" xfId="25617" xr:uid="{00000000-0005-0000-0000-0000B86E0000}"/>
    <cellStyle name="쉼표 [0] 5 2 4 2 4 4" xfId="40366" xr:uid="{00000000-0005-0000-0000-0000B96E0000}"/>
    <cellStyle name="쉼표 [0] 5 2 4 2 5" xfId="25618" xr:uid="{00000000-0005-0000-0000-0000BA6E0000}"/>
    <cellStyle name="쉼표 [0] 5 2 4 2 5 2" xfId="25619" xr:uid="{00000000-0005-0000-0000-0000BB6E0000}"/>
    <cellStyle name="쉼표 [0] 5 2 4 2 6" xfId="25620" xr:uid="{00000000-0005-0000-0000-0000BC6E0000}"/>
    <cellStyle name="쉼표 [0] 5 2 4 2 7" xfId="40367" xr:uid="{00000000-0005-0000-0000-0000BD6E0000}"/>
    <cellStyle name="쉼표 [0] 5 2 4 3" xfId="25621" xr:uid="{00000000-0005-0000-0000-0000BE6E0000}"/>
    <cellStyle name="쉼표 [0] 5 2 4 3 2" xfId="25622" xr:uid="{00000000-0005-0000-0000-0000BF6E0000}"/>
    <cellStyle name="쉼표 [0] 5 2 4 3 2 2" xfId="25623" xr:uid="{00000000-0005-0000-0000-0000C06E0000}"/>
    <cellStyle name="쉼표 [0] 5 2 4 3 2 2 2" xfId="25624" xr:uid="{00000000-0005-0000-0000-0000C16E0000}"/>
    <cellStyle name="쉼표 [0] 5 2 4 3 2 3" xfId="25625" xr:uid="{00000000-0005-0000-0000-0000C26E0000}"/>
    <cellStyle name="쉼표 [0] 5 2 4 3 2 4" xfId="40368" xr:uid="{00000000-0005-0000-0000-0000C36E0000}"/>
    <cellStyle name="쉼표 [0] 5 2 4 3 3" xfId="25626" xr:uid="{00000000-0005-0000-0000-0000C46E0000}"/>
    <cellStyle name="쉼표 [0] 5 2 4 3 3 2" xfId="25627" xr:uid="{00000000-0005-0000-0000-0000C56E0000}"/>
    <cellStyle name="쉼표 [0] 5 2 4 3 3 2 2" xfId="25628" xr:uid="{00000000-0005-0000-0000-0000C66E0000}"/>
    <cellStyle name="쉼표 [0] 5 2 4 3 3 3" xfId="25629" xr:uid="{00000000-0005-0000-0000-0000C76E0000}"/>
    <cellStyle name="쉼표 [0] 5 2 4 3 4" xfId="25630" xr:uid="{00000000-0005-0000-0000-0000C86E0000}"/>
    <cellStyle name="쉼표 [0] 5 2 4 3 4 2" xfId="25631" xr:uid="{00000000-0005-0000-0000-0000C96E0000}"/>
    <cellStyle name="쉼표 [0] 5 2 4 3 5" xfId="25632" xr:uid="{00000000-0005-0000-0000-0000CA6E0000}"/>
    <cellStyle name="쉼표 [0] 5 2 4 3 6" xfId="40369" xr:uid="{00000000-0005-0000-0000-0000CB6E0000}"/>
    <cellStyle name="쉼표 [0] 5 2 4 4" xfId="25633" xr:uid="{00000000-0005-0000-0000-0000CC6E0000}"/>
    <cellStyle name="쉼표 [0] 5 2 4 4 2" xfId="25634" xr:uid="{00000000-0005-0000-0000-0000CD6E0000}"/>
    <cellStyle name="쉼표 [0] 5 2 4 4 2 2" xfId="25635" xr:uid="{00000000-0005-0000-0000-0000CE6E0000}"/>
    <cellStyle name="쉼표 [0] 5 2 4 4 2 2 2" xfId="25636" xr:uid="{00000000-0005-0000-0000-0000CF6E0000}"/>
    <cellStyle name="쉼표 [0] 5 2 4 4 2 3" xfId="25637" xr:uid="{00000000-0005-0000-0000-0000D06E0000}"/>
    <cellStyle name="쉼표 [0] 5 2 4 4 2 4" xfId="40370" xr:uid="{00000000-0005-0000-0000-0000D16E0000}"/>
    <cellStyle name="쉼표 [0] 5 2 4 4 3" xfId="25638" xr:uid="{00000000-0005-0000-0000-0000D26E0000}"/>
    <cellStyle name="쉼표 [0] 5 2 4 4 3 2" xfId="25639" xr:uid="{00000000-0005-0000-0000-0000D36E0000}"/>
    <cellStyle name="쉼표 [0] 5 2 4 4 3 2 2" xfId="25640" xr:uid="{00000000-0005-0000-0000-0000D46E0000}"/>
    <cellStyle name="쉼표 [0] 5 2 4 4 3 3" xfId="25641" xr:uid="{00000000-0005-0000-0000-0000D56E0000}"/>
    <cellStyle name="쉼표 [0] 5 2 4 4 4" xfId="25642" xr:uid="{00000000-0005-0000-0000-0000D66E0000}"/>
    <cellStyle name="쉼표 [0] 5 2 4 4 4 2" xfId="25643" xr:uid="{00000000-0005-0000-0000-0000D76E0000}"/>
    <cellStyle name="쉼표 [0] 5 2 4 4 5" xfId="25644" xr:uid="{00000000-0005-0000-0000-0000D86E0000}"/>
    <cellStyle name="쉼표 [0] 5 2 4 4 6" xfId="40371" xr:uid="{00000000-0005-0000-0000-0000D96E0000}"/>
    <cellStyle name="쉼표 [0] 5 2 4 5" xfId="25645" xr:uid="{00000000-0005-0000-0000-0000DA6E0000}"/>
    <cellStyle name="쉼표 [0] 5 2 4 5 2" xfId="25646" xr:uid="{00000000-0005-0000-0000-0000DB6E0000}"/>
    <cellStyle name="쉼표 [0] 5 2 4 5 2 2" xfId="25647" xr:uid="{00000000-0005-0000-0000-0000DC6E0000}"/>
    <cellStyle name="쉼표 [0] 5 2 4 5 3" xfId="25648" xr:uid="{00000000-0005-0000-0000-0000DD6E0000}"/>
    <cellStyle name="쉼표 [0] 5 2 4 5 4" xfId="40372" xr:uid="{00000000-0005-0000-0000-0000DE6E0000}"/>
    <cellStyle name="쉼표 [0] 5 2 4 6" xfId="25649" xr:uid="{00000000-0005-0000-0000-0000DF6E0000}"/>
    <cellStyle name="쉼표 [0] 5 2 4 6 2" xfId="25650" xr:uid="{00000000-0005-0000-0000-0000E06E0000}"/>
    <cellStyle name="쉼표 [0] 5 2 4 6 2 2" xfId="25651" xr:uid="{00000000-0005-0000-0000-0000E16E0000}"/>
    <cellStyle name="쉼표 [0] 5 2 4 6 3" xfId="25652" xr:uid="{00000000-0005-0000-0000-0000E26E0000}"/>
    <cellStyle name="쉼표 [0] 5 2 4 7" xfId="25653" xr:uid="{00000000-0005-0000-0000-0000E36E0000}"/>
    <cellStyle name="쉼표 [0] 5 2 4 7 2" xfId="25654" xr:uid="{00000000-0005-0000-0000-0000E46E0000}"/>
    <cellStyle name="쉼표 [0] 5 2 4 8" xfId="25655" xr:uid="{00000000-0005-0000-0000-0000E56E0000}"/>
    <cellStyle name="쉼표 [0] 5 2 4 9" xfId="40373" xr:uid="{00000000-0005-0000-0000-0000E66E0000}"/>
    <cellStyle name="쉼표 [0] 5 2 5" xfId="25656" xr:uid="{00000000-0005-0000-0000-0000E76E0000}"/>
    <cellStyle name="쉼표 [0] 5 2 5 2" xfId="25657" xr:uid="{00000000-0005-0000-0000-0000E86E0000}"/>
    <cellStyle name="쉼표 [0] 5 2 5 2 2" xfId="25658" xr:uid="{00000000-0005-0000-0000-0000E96E0000}"/>
    <cellStyle name="쉼표 [0] 5 2 5 2 2 2" xfId="25659" xr:uid="{00000000-0005-0000-0000-0000EA6E0000}"/>
    <cellStyle name="쉼표 [0] 5 2 5 2 2 2 2" xfId="25660" xr:uid="{00000000-0005-0000-0000-0000EB6E0000}"/>
    <cellStyle name="쉼표 [0] 5 2 5 2 2 2 3" xfId="40374" xr:uid="{00000000-0005-0000-0000-0000EC6E0000}"/>
    <cellStyle name="쉼표 [0] 5 2 5 2 2 3" xfId="25661" xr:uid="{00000000-0005-0000-0000-0000ED6E0000}"/>
    <cellStyle name="쉼표 [0] 5 2 5 2 2 4" xfId="40375" xr:uid="{00000000-0005-0000-0000-0000EE6E0000}"/>
    <cellStyle name="쉼표 [0] 5 2 5 2 3" xfId="25662" xr:uid="{00000000-0005-0000-0000-0000EF6E0000}"/>
    <cellStyle name="쉼표 [0] 5 2 5 2 3 2" xfId="25663" xr:uid="{00000000-0005-0000-0000-0000F06E0000}"/>
    <cellStyle name="쉼표 [0] 5 2 5 2 3 2 2" xfId="25664" xr:uid="{00000000-0005-0000-0000-0000F16E0000}"/>
    <cellStyle name="쉼표 [0] 5 2 5 2 3 2 3" xfId="40376" xr:uid="{00000000-0005-0000-0000-0000F26E0000}"/>
    <cellStyle name="쉼표 [0] 5 2 5 2 3 3" xfId="25665" xr:uid="{00000000-0005-0000-0000-0000F36E0000}"/>
    <cellStyle name="쉼표 [0] 5 2 5 2 3 4" xfId="40377" xr:uid="{00000000-0005-0000-0000-0000F46E0000}"/>
    <cellStyle name="쉼표 [0] 5 2 5 2 4" xfId="25666" xr:uid="{00000000-0005-0000-0000-0000F56E0000}"/>
    <cellStyle name="쉼표 [0] 5 2 5 2 4 2" xfId="25667" xr:uid="{00000000-0005-0000-0000-0000F66E0000}"/>
    <cellStyle name="쉼표 [0] 5 2 5 2 4 3" xfId="40378" xr:uid="{00000000-0005-0000-0000-0000F76E0000}"/>
    <cellStyle name="쉼표 [0] 5 2 5 2 5" xfId="25668" xr:uid="{00000000-0005-0000-0000-0000F86E0000}"/>
    <cellStyle name="쉼표 [0] 5 2 5 2 6" xfId="40379" xr:uid="{00000000-0005-0000-0000-0000F96E0000}"/>
    <cellStyle name="쉼표 [0] 5 2 5 3" xfId="25669" xr:uid="{00000000-0005-0000-0000-0000FA6E0000}"/>
    <cellStyle name="쉼표 [0] 5 2 5 3 2" xfId="25670" xr:uid="{00000000-0005-0000-0000-0000FB6E0000}"/>
    <cellStyle name="쉼표 [0] 5 2 5 3 2 2" xfId="25671" xr:uid="{00000000-0005-0000-0000-0000FC6E0000}"/>
    <cellStyle name="쉼표 [0] 5 2 5 3 2 3" xfId="40380" xr:uid="{00000000-0005-0000-0000-0000FD6E0000}"/>
    <cellStyle name="쉼표 [0] 5 2 5 3 3" xfId="25672" xr:uid="{00000000-0005-0000-0000-0000FE6E0000}"/>
    <cellStyle name="쉼표 [0] 5 2 5 3 4" xfId="40381" xr:uid="{00000000-0005-0000-0000-0000FF6E0000}"/>
    <cellStyle name="쉼표 [0] 5 2 5 4" xfId="25673" xr:uid="{00000000-0005-0000-0000-0000006F0000}"/>
    <cellStyle name="쉼표 [0] 5 2 5 4 2" xfId="25674" xr:uid="{00000000-0005-0000-0000-0000016F0000}"/>
    <cellStyle name="쉼표 [0] 5 2 5 4 2 2" xfId="25675" xr:uid="{00000000-0005-0000-0000-0000026F0000}"/>
    <cellStyle name="쉼표 [0] 5 2 5 4 2 3" xfId="40382" xr:uid="{00000000-0005-0000-0000-0000036F0000}"/>
    <cellStyle name="쉼표 [0] 5 2 5 4 3" xfId="25676" xr:uid="{00000000-0005-0000-0000-0000046F0000}"/>
    <cellStyle name="쉼표 [0] 5 2 5 4 4" xfId="40383" xr:uid="{00000000-0005-0000-0000-0000056F0000}"/>
    <cellStyle name="쉼표 [0] 5 2 5 5" xfId="25677" xr:uid="{00000000-0005-0000-0000-0000066F0000}"/>
    <cellStyle name="쉼표 [0] 5 2 5 5 2" xfId="25678" xr:uid="{00000000-0005-0000-0000-0000076F0000}"/>
    <cellStyle name="쉼표 [0] 5 2 5 5 3" xfId="40384" xr:uid="{00000000-0005-0000-0000-0000086F0000}"/>
    <cellStyle name="쉼표 [0] 5 2 5 6" xfId="25679" xr:uid="{00000000-0005-0000-0000-0000096F0000}"/>
    <cellStyle name="쉼표 [0] 5 2 5 7" xfId="40385" xr:uid="{00000000-0005-0000-0000-00000A6F0000}"/>
    <cellStyle name="쉼표 [0] 5 2 6" xfId="25680" xr:uid="{00000000-0005-0000-0000-00000B6F0000}"/>
    <cellStyle name="쉼표 [0] 5 2 6 2" xfId="25681" xr:uid="{00000000-0005-0000-0000-00000C6F0000}"/>
    <cellStyle name="쉼표 [0] 5 2 6 2 2" xfId="25682" xr:uid="{00000000-0005-0000-0000-00000D6F0000}"/>
    <cellStyle name="쉼표 [0] 5 2 6 2 2 2" xfId="25683" xr:uid="{00000000-0005-0000-0000-00000E6F0000}"/>
    <cellStyle name="쉼표 [0] 5 2 6 2 2 3" xfId="40386" xr:uid="{00000000-0005-0000-0000-00000F6F0000}"/>
    <cellStyle name="쉼표 [0] 5 2 6 2 3" xfId="25684" xr:uid="{00000000-0005-0000-0000-0000106F0000}"/>
    <cellStyle name="쉼표 [0] 5 2 6 2 4" xfId="40387" xr:uid="{00000000-0005-0000-0000-0000116F0000}"/>
    <cellStyle name="쉼표 [0] 5 2 6 3" xfId="25685" xr:uid="{00000000-0005-0000-0000-0000126F0000}"/>
    <cellStyle name="쉼표 [0] 5 2 6 3 2" xfId="25686" xr:uid="{00000000-0005-0000-0000-0000136F0000}"/>
    <cellStyle name="쉼표 [0] 5 2 6 3 2 2" xfId="25687" xr:uid="{00000000-0005-0000-0000-0000146F0000}"/>
    <cellStyle name="쉼표 [0] 5 2 6 3 2 3" xfId="40388" xr:uid="{00000000-0005-0000-0000-0000156F0000}"/>
    <cellStyle name="쉼표 [0] 5 2 6 3 3" xfId="25688" xr:uid="{00000000-0005-0000-0000-0000166F0000}"/>
    <cellStyle name="쉼표 [0] 5 2 6 3 4" xfId="40389" xr:uid="{00000000-0005-0000-0000-0000176F0000}"/>
    <cellStyle name="쉼표 [0] 5 2 6 4" xfId="25689" xr:uid="{00000000-0005-0000-0000-0000186F0000}"/>
    <cellStyle name="쉼표 [0] 5 2 6 4 2" xfId="25690" xr:uid="{00000000-0005-0000-0000-0000196F0000}"/>
    <cellStyle name="쉼표 [0] 5 2 6 4 3" xfId="40390" xr:uid="{00000000-0005-0000-0000-00001A6F0000}"/>
    <cellStyle name="쉼표 [0] 5 2 6 5" xfId="25691" xr:uid="{00000000-0005-0000-0000-00001B6F0000}"/>
    <cellStyle name="쉼표 [0] 5 2 6 6" xfId="40391" xr:uid="{00000000-0005-0000-0000-00001C6F0000}"/>
    <cellStyle name="쉼표 [0] 5 2 7" xfId="25692" xr:uid="{00000000-0005-0000-0000-00001D6F0000}"/>
    <cellStyle name="쉼표 [0] 5 2 7 2" xfId="25693" xr:uid="{00000000-0005-0000-0000-00001E6F0000}"/>
    <cellStyle name="쉼표 [0] 5 2 7 2 2" xfId="25694" xr:uid="{00000000-0005-0000-0000-00001F6F0000}"/>
    <cellStyle name="쉼표 [0] 5 2 7 2 2 2" xfId="25695" xr:uid="{00000000-0005-0000-0000-0000206F0000}"/>
    <cellStyle name="쉼표 [0] 5 2 7 2 2 3" xfId="40392" xr:uid="{00000000-0005-0000-0000-0000216F0000}"/>
    <cellStyle name="쉼표 [0] 5 2 7 2 3" xfId="25696" xr:uid="{00000000-0005-0000-0000-0000226F0000}"/>
    <cellStyle name="쉼표 [0] 5 2 7 2 4" xfId="40393" xr:uid="{00000000-0005-0000-0000-0000236F0000}"/>
    <cellStyle name="쉼표 [0] 5 2 7 3" xfId="25697" xr:uid="{00000000-0005-0000-0000-0000246F0000}"/>
    <cellStyle name="쉼표 [0] 5 2 7 3 2" xfId="25698" xr:uid="{00000000-0005-0000-0000-0000256F0000}"/>
    <cellStyle name="쉼표 [0] 5 2 7 3 2 2" xfId="25699" xr:uid="{00000000-0005-0000-0000-0000266F0000}"/>
    <cellStyle name="쉼표 [0] 5 2 7 3 2 3" xfId="40394" xr:uid="{00000000-0005-0000-0000-0000276F0000}"/>
    <cellStyle name="쉼표 [0] 5 2 7 3 3" xfId="25700" xr:uid="{00000000-0005-0000-0000-0000286F0000}"/>
    <cellStyle name="쉼표 [0] 5 2 7 3 4" xfId="40395" xr:uid="{00000000-0005-0000-0000-0000296F0000}"/>
    <cellStyle name="쉼표 [0] 5 2 7 4" xfId="25701" xr:uid="{00000000-0005-0000-0000-00002A6F0000}"/>
    <cellStyle name="쉼표 [0] 5 2 7 4 2" xfId="25702" xr:uid="{00000000-0005-0000-0000-00002B6F0000}"/>
    <cellStyle name="쉼표 [0] 5 2 7 4 3" xfId="40396" xr:uid="{00000000-0005-0000-0000-00002C6F0000}"/>
    <cellStyle name="쉼표 [0] 5 2 7 5" xfId="25703" xr:uid="{00000000-0005-0000-0000-00002D6F0000}"/>
    <cellStyle name="쉼표 [0] 5 2 7 6" xfId="40397" xr:uid="{00000000-0005-0000-0000-00002E6F0000}"/>
    <cellStyle name="쉼표 [0] 5 2 8" xfId="25704" xr:uid="{00000000-0005-0000-0000-00002F6F0000}"/>
    <cellStyle name="쉼표 [0] 5 2 8 2" xfId="25705" xr:uid="{00000000-0005-0000-0000-0000306F0000}"/>
    <cellStyle name="쉼표 [0] 5 2 8 2 2" xfId="25706" xr:uid="{00000000-0005-0000-0000-0000316F0000}"/>
    <cellStyle name="쉼표 [0] 5 2 8 2 3" xfId="40398" xr:uid="{00000000-0005-0000-0000-0000326F0000}"/>
    <cellStyle name="쉼표 [0] 5 2 8 3" xfId="25707" xr:uid="{00000000-0005-0000-0000-0000336F0000}"/>
    <cellStyle name="쉼표 [0] 5 2 8 4" xfId="40399" xr:uid="{00000000-0005-0000-0000-0000346F0000}"/>
    <cellStyle name="쉼표 [0] 5 2 9" xfId="25708" xr:uid="{00000000-0005-0000-0000-0000356F0000}"/>
    <cellStyle name="쉼표 [0] 5 2 9 2" xfId="25709" xr:uid="{00000000-0005-0000-0000-0000366F0000}"/>
    <cellStyle name="쉼표 [0] 5 2 9 2 2" xfId="25710" xr:uid="{00000000-0005-0000-0000-0000376F0000}"/>
    <cellStyle name="쉼표 [0] 5 2 9 2 3" xfId="40400" xr:uid="{00000000-0005-0000-0000-0000386F0000}"/>
    <cellStyle name="쉼표 [0] 5 2 9 3" xfId="25711" xr:uid="{00000000-0005-0000-0000-0000396F0000}"/>
    <cellStyle name="쉼표 [0] 5 2 9 4" xfId="40401" xr:uid="{00000000-0005-0000-0000-00003A6F0000}"/>
    <cellStyle name="쉼표 [0] 5 20" xfId="25712" xr:uid="{00000000-0005-0000-0000-00003B6F0000}"/>
    <cellStyle name="쉼표 [0] 5 21" xfId="25713" xr:uid="{00000000-0005-0000-0000-00003C6F0000}"/>
    <cellStyle name="쉼표 [0] 5 22" xfId="25714" xr:uid="{00000000-0005-0000-0000-00003D6F0000}"/>
    <cellStyle name="쉼표 [0] 5 3" xfId="25715" xr:uid="{00000000-0005-0000-0000-00003E6F0000}"/>
    <cellStyle name="쉼표 [0] 5 3 10" xfId="25716" xr:uid="{00000000-0005-0000-0000-00003F6F0000}"/>
    <cellStyle name="쉼표 [0] 5 3 10 2" xfId="25717" xr:uid="{00000000-0005-0000-0000-0000406F0000}"/>
    <cellStyle name="쉼표 [0] 5 3 10 2 2" xfId="25718" xr:uid="{00000000-0005-0000-0000-0000416F0000}"/>
    <cellStyle name="쉼표 [0] 5 3 10 3" xfId="25719" xr:uid="{00000000-0005-0000-0000-0000426F0000}"/>
    <cellStyle name="쉼표 [0] 5 3 11" xfId="25720" xr:uid="{00000000-0005-0000-0000-0000436F0000}"/>
    <cellStyle name="쉼표 [0] 5 3 11 2" xfId="25721" xr:uid="{00000000-0005-0000-0000-0000446F0000}"/>
    <cellStyle name="쉼표 [0] 5 3 11 2 2" xfId="25722" xr:uid="{00000000-0005-0000-0000-0000456F0000}"/>
    <cellStyle name="쉼표 [0] 5 3 11 3" xfId="25723" xr:uid="{00000000-0005-0000-0000-0000466F0000}"/>
    <cellStyle name="쉼표 [0] 5 3 12" xfId="25724" xr:uid="{00000000-0005-0000-0000-0000476F0000}"/>
    <cellStyle name="쉼표 [0] 5 3 12 2" xfId="25725" xr:uid="{00000000-0005-0000-0000-0000486F0000}"/>
    <cellStyle name="쉼표 [0] 5 3 13" xfId="25726" xr:uid="{00000000-0005-0000-0000-0000496F0000}"/>
    <cellStyle name="쉼표 [0] 5 3 14" xfId="40402" xr:uid="{00000000-0005-0000-0000-00004A6F0000}"/>
    <cellStyle name="쉼표 [0] 5 3 2" xfId="25727" xr:uid="{00000000-0005-0000-0000-00004B6F0000}"/>
    <cellStyle name="쉼표 [0] 5 3 2 10" xfId="25728" xr:uid="{00000000-0005-0000-0000-00004C6F0000}"/>
    <cellStyle name="쉼표 [0] 5 3 2 10 2" xfId="25729" xr:uid="{00000000-0005-0000-0000-00004D6F0000}"/>
    <cellStyle name="쉼표 [0] 5 3 2 10 2 2" xfId="25730" xr:uid="{00000000-0005-0000-0000-00004E6F0000}"/>
    <cellStyle name="쉼표 [0] 5 3 2 10 3" xfId="25731" xr:uid="{00000000-0005-0000-0000-00004F6F0000}"/>
    <cellStyle name="쉼표 [0] 5 3 2 11" xfId="25732" xr:uid="{00000000-0005-0000-0000-0000506F0000}"/>
    <cellStyle name="쉼표 [0] 5 3 2 11 2" xfId="25733" xr:uid="{00000000-0005-0000-0000-0000516F0000}"/>
    <cellStyle name="쉼표 [0] 5 3 2 12" xfId="25734" xr:uid="{00000000-0005-0000-0000-0000526F0000}"/>
    <cellStyle name="쉼표 [0] 5 3 2 13" xfId="40403" xr:uid="{00000000-0005-0000-0000-0000536F0000}"/>
    <cellStyle name="쉼표 [0] 5 3 2 2" xfId="25735" xr:uid="{00000000-0005-0000-0000-0000546F0000}"/>
    <cellStyle name="쉼표 [0] 5 3 2 2 10" xfId="25736" xr:uid="{00000000-0005-0000-0000-0000556F0000}"/>
    <cellStyle name="쉼표 [0] 5 3 2 2 10 2" xfId="25737" xr:uid="{00000000-0005-0000-0000-0000566F0000}"/>
    <cellStyle name="쉼표 [0] 5 3 2 2 11" xfId="25738" xr:uid="{00000000-0005-0000-0000-0000576F0000}"/>
    <cellStyle name="쉼표 [0] 5 3 2 2 12" xfId="40404" xr:uid="{00000000-0005-0000-0000-0000586F0000}"/>
    <cellStyle name="쉼표 [0] 5 3 2 2 2" xfId="25739" xr:uid="{00000000-0005-0000-0000-0000596F0000}"/>
    <cellStyle name="쉼표 [0] 5 3 2 2 2 10" xfId="25740" xr:uid="{00000000-0005-0000-0000-00005A6F0000}"/>
    <cellStyle name="쉼표 [0] 5 3 2 2 2 11" xfId="40405" xr:uid="{00000000-0005-0000-0000-00005B6F0000}"/>
    <cellStyle name="쉼표 [0] 5 3 2 2 2 2" xfId="25741" xr:uid="{00000000-0005-0000-0000-00005C6F0000}"/>
    <cellStyle name="쉼표 [0] 5 3 2 2 2 2 2" xfId="25742" xr:uid="{00000000-0005-0000-0000-00005D6F0000}"/>
    <cellStyle name="쉼표 [0] 5 3 2 2 2 2 2 2" xfId="25743" xr:uid="{00000000-0005-0000-0000-00005E6F0000}"/>
    <cellStyle name="쉼표 [0] 5 3 2 2 2 2 2 2 2" xfId="25744" xr:uid="{00000000-0005-0000-0000-00005F6F0000}"/>
    <cellStyle name="쉼표 [0] 5 3 2 2 2 2 2 2 2 2" xfId="25745" xr:uid="{00000000-0005-0000-0000-0000606F0000}"/>
    <cellStyle name="쉼표 [0] 5 3 2 2 2 2 2 2 2 2 2" xfId="25746" xr:uid="{00000000-0005-0000-0000-0000616F0000}"/>
    <cellStyle name="쉼표 [0] 5 3 2 2 2 2 2 2 2 3" xfId="25747" xr:uid="{00000000-0005-0000-0000-0000626F0000}"/>
    <cellStyle name="쉼표 [0] 5 3 2 2 2 2 2 2 3" xfId="25748" xr:uid="{00000000-0005-0000-0000-0000636F0000}"/>
    <cellStyle name="쉼표 [0] 5 3 2 2 2 2 2 2 3 2" xfId="25749" xr:uid="{00000000-0005-0000-0000-0000646F0000}"/>
    <cellStyle name="쉼표 [0] 5 3 2 2 2 2 2 2 3 2 2" xfId="25750" xr:uid="{00000000-0005-0000-0000-0000656F0000}"/>
    <cellStyle name="쉼표 [0] 5 3 2 2 2 2 2 2 3 3" xfId="25751" xr:uid="{00000000-0005-0000-0000-0000666F0000}"/>
    <cellStyle name="쉼표 [0] 5 3 2 2 2 2 2 2 4" xfId="25752" xr:uid="{00000000-0005-0000-0000-0000676F0000}"/>
    <cellStyle name="쉼표 [0] 5 3 2 2 2 2 2 2 4 2" xfId="25753" xr:uid="{00000000-0005-0000-0000-0000686F0000}"/>
    <cellStyle name="쉼표 [0] 5 3 2 2 2 2 2 2 5" xfId="25754" xr:uid="{00000000-0005-0000-0000-0000696F0000}"/>
    <cellStyle name="쉼표 [0] 5 3 2 2 2 2 2 3" xfId="25755" xr:uid="{00000000-0005-0000-0000-00006A6F0000}"/>
    <cellStyle name="쉼표 [0] 5 3 2 2 2 2 2 3 2" xfId="25756" xr:uid="{00000000-0005-0000-0000-00006B6F0000}"/>
    <cellStyle name="쉼표 [0] 5 3 2 2 2 2 2 3 2 2" xfId="25757" xr:uid="{00000000-0005-0000-0000-00006C6F0000}"/>
    <cellStyle name="쉼표 [0] 5 3 2 2 2 2 2 3 3" xfId="25758" xr:uid="{00000000-0005-0000-0000-00006D6F0000}"/>
    <cellStyle name="쉼표 [0] 5 3 2 2 2 2 2 4" xfId="25759" xr:uid="{00000000-0005-0000-0000-00006E6F0000}"/>
    <cellStyle name="쉼표 [0] 5 3 2 2 2 2 2 4 2" xfId="25760" xr:uid="{00000000-0005-0000-0000-00006F6F0000}"/>
    <cellStyle name="쉼표 [0] 5 3 2 2 2 2 2 4 2 2" xfId="25761" xr:uid="{00000000-0005-0000-0000-0000706F0000}"/>
    <cellStyle name="쉼표 [0] 5 3 2 2 2 2 2 4 3" xfId="25762" xr:uid="{00000000-0005-0000-0000-0000716F0000}"/>
    <cellStyle name="쉼표 [0] 5 3 2 2 2 2 2 5" xfId="25763" xr:uid="{00000000-0005-0000-0000-0000726F0000}"/>
    <cellStyle name="쉼표 [0] 5 3 2 2 2 2 2 5 2" xfId="25764" xr:uid="{00000000-0005-0000-0000-0000736F0000}"/>
    <cellStyle name="쉼표 [0] 5 3 2 2 2 2 2 6" xfId="25765" xr:uid="{00000000-0005-0000-0000-0000746F0000}"/>
    <cellStyle name="쉼표 [0] 5 3 2 2 2 2 2 7" xfId="40406" xr:uid="{00000000-0005-0000-0000-0000756F0000}"/>
    <cellStyle name="쉼표 [0] 5 3 2 2 2 2 3" xfId="25766" xr:uid="{00000000-0005-0000-0000-0000766F0000}"/>
    <cellStyle name="쉼표 [0] 5 3 2 2 2 2 3 2" xfId="25767" xr:uid="{00000000-0005-0000-0000-0000776F0000}"/>
    <cellStyle name="쉼표 [0] 5 3 2 2 2 2 3 2 2" xfId="25768" xr:uid="{00000000-0005-0000-0000-0000786F0000}"/>
    <cellStyle name="쉼표 [0] 5 3 2 2 2 2 3 2 2 2" xfId="25769" xr:uid="{00000000-0005-0000-0000-0000796F0000}"/>
    <cellStyle name="쉼표 [0] 5 3 2 2 2 2 3 2 3" xfId="25770" xr:uid="{00000000-0005-0000-0000-00007A6F0000}"/>
    <cellStyle name="쉼표 [0] 5 3 2 2 2 2 3 3" xfId="25771" xr:uid="{00000000-0005-0000-0000-00007B6F0000}"/>
    <cellStyle name="쉼표 [0] 5 3 2 2 2 2 3 3 2" xfId="25772" xr:uid="{00000000-0005-0000-0000-00007C6F0000}"/>
    <cellStyle name="쉼표 [0] 5 3 2 2 2 2 3 3 2 2" xfId="25773" xr:uid="{00000000-0005-0000-0000-00007D6F0000}"/>
    <cellStyle name="쉼표 [0] 5 3 2 2 2 2 3 3 3" xfId="25774" xr:uid="{00000000-0005-0000-0000-00007E6F0000}"/>
    <cellStyle name="쉼표 [0] 5 3 2 2 2 2 3 4" xfId="25775" xr:uid="{00000000-0005-0000-0000-00007F6F0000}"/>
    <cellStyle name="쉼표 [0] 5 3 2 2 2 2 3 4 2" xfId="25776" xr:uid="{00000000-0005-0000-0000-0000806F0000}"/>
    <cellStyle name="쉼표 [0] 5 3 2 2 2 2 3 5" xfId="25777" xr:uid="{00000000-0005-0000-0000-0000816F0000}"/>
    <cellStyle name="쉼표 [0] 5 3 2 2 2 2 4" xfId="25778" xr:uid="{00000000-0005-0000-0000-0000826F0000}"/>
    <cellStyle name="쉼표 [0] 5 3 2 2 2 2 4 2" xfId="25779" xr:uid="{00000000-0005-0000-0000-0000836F0000}"/>
    <cellStyle name="쉼표 [0] 5 3 2 2 2 2 4 2 2" xfId="25780" xr:uid="{00000000-0005-0000-0000-0000846F0000}"/>
    <cellStyle name="쉼표 [0] 5 3 2 2 2 2 4 2 2 2" xfId="25781" xr:uid="{00000000-0005-0000-0000-0000856F0000}"/>
    <cellStyle name="쉼표 [0] 5 3 2 2 2 2 4 2 3" xfId="25782" xr:uid="{00000000-0005-0000-0000-0000866F0000}"/>
    <cellStyle name="쉼표 [0] 5 3 2 2 2 2 4 3" xfId="25783" xr:uid="{00000000-0005-0000-0000-0000876F0000}"/>
    <cellStyle name="쉼표 [0] 5 3 2 2 2 2 4 3 2" xfId="25784" xr:uid="{00000000-0005-0000-0000-0000886F0000}"/>
    <cellStyle name="쉼표 [0] 5 3 2 2 2 2 4 3 2 2" xfId="25785" xr:uid="{00000000-0005-0000-0000-0000896F0000}"/>
    <cellStyle name="쉼표 [0] 5 3 2 2 2 2 4 3 3" xfId="25786" xr:uid="{00000000-0005-0000-0000-00008A6F0000}"/>
    <cellStyle name="쉼표 [0] 5 3 2 2 2 2 4 4" xfId="25787" xr:uid="{00000000-0005-0000-0000-00008B6F0000}"/>
    <cellStyle name="쉼표 [0] 5 3 2 2 2 2 4 4 2" xfId="25788" xr:uid="{00000000-0005-0000-0000-00008C6F0000}"/>
    <cellStyle name="쉼표 [0] 5 3 2 2 2 2 4 5" xfId="25789" xr:uid="{00000000-0005-0000-0000-00008D6F0000}"/>
    <cellStyle name="쉼표 [0] 5 3 2 2 2 2 5" xfId="25790" xr:uid="{00000000-0005-0000-0000-00008E6F0000}"/>
    <cellStyle name="쉼표 [0] 5 3 2 2 2 2 5 2" xfId="25791" xr:uid="{00000000-0005-0000-0000-00008F6F0000}"/>
    <cellStyle name="쉼표 [0] 5 3 2 2 2 2 5 2 2" xfId="25792" xr:uid="{00000000-0005-0000-0000-0000906F0000}"/>
    <cellStyle name="쉼표 [0] 5 3 2 2 2 2 5 3" xfId="25793" xr:uid="{00000000-0005-0000-0000-0000916F0000}"/>
    <cellStyle name="쉼표 [0] 5 3 2 2 2 2 6" xfId="25794" xr:uid="{00000000-0005-0000-0000-0000926F0000}"/>
    <cellStyle name="쉼표 [0] 5 3 2 2 2 2 6 2" xfId="25795" xr:uid="{00000000-0005-0000-0000-0000936F0000}"/>
    <cellStyle name="쉼표 [0] 5 3 2 2 2 2 6 2 2" xfId="25796" xr:uid="{00000000-0005-0000-0000-0000946F0000}"/>
    <cellStyle name="쉼표 [0] 5 3 2 2 2 2 6 3" xfId="25797" xr:uid="{00000000-0005-0000-0000-0000956F0000}"/>
    <cellStyle name="쉼표 [0] 5 3 2 2 2 2 7" xfId="25798" xr:uid="{00000000-0005-0000-0000-0000966F0000}"/>
    <cellStyle name="쉼표 [0] 5 3 2 2 2 2 7 2" xfId="25799" xr:uid="{00000000-0005-0000-0000-0000976F0000}"/>
    <cellStyle name="쉼표 [0] 5 3 2 2 2 2 8" xfId="25800" xr:uid="{00000000-0005-0000-0000-0000986F0000}"/>
    <cellStyle name="쉼표 [0] 5 3 2 2 2 2 9" xfId="40407" xr:uid="{00000000-0005-0000-0000-0000996F0000}"/>
    <cellStyle name="쉼표 [0] 5 3 2 2 2 3" xfId="25801" xr:uid="{00000000-0005-0000-0000-00009A6F0000}"/>
    <cellStyle name="쉼표 [0] 5 3 2 2 2 3 2" xfId="25802" xr:uid="{00000000-0005-0000-0000-00009B6F0000}"/>
    <cellStyle name="쉼표 [0] 5 3 2 2 2 3 2 2" xfId="25803" xr:uid="{00000000-0005-0000-0000-00009C6F0000}"/>
    <cellStyle name="쉼표 [0] 5 3 2 2 2 3 2 2 2" xfId="25804" xr:uid="{00000000-0005-0000-0000-00009D6F0000}"/>
    <cellStyle name="쉼표 [0] 5 3 2 2 2 3 2 2 2 2" xfId="25805" xr:uid="{00000000-0005-0000-0000-00009E6F0000}"/>
    <cellStyle name="쉼표 [0] 5 3 2 2 2 3 2 2 2 2 2" xfId="25806" xr:uid="{00000000-0005-0000-0000-00009F6F0000}"/>
    <cellStyle name="쉼표 [0] 5 3 2 2 2 3 2 2 2 3" xfId="25807" xr:uid="{00000000-0005-0000-0000-0000A06F0000}"/>
    <cellStyle name="쉼표 [0] 5 3 2 2 2 3 2 2 3" xfId="25808" xr:uid="{00000000-0005-0000-0000-0000A16F0000}"/>
    <cellStyle name="쉼표 [0] 5 3 2 2 2 3 2 2 3 2" xfId="25809" xr:uid="{00000000-0005-0000-0000-0000A26F0000}"/>
    <cellStyle name="쉼표 [0] 5 3 2 2 2 3 2 2 3 2 2" xfId="25810" xr:uid="{00000000-0005-0000-0000-0000A36F0000}"/>
    <cellStyle name="쉼표 [0] 5 3 2 2 2 3 2 2 3 3" xfId="25811" xr:uid="{00000000-0005-0000-0000-0000A46F0000}"/>
    <cellStyle name="쉼표 [0] 5 3 2 2 2 3 2 2 4" xfId="25812" xr:uid="{00000000-0005-0000-0000-0000A56F0000}"/>
    <cellStyle name="쉼표 [0] 5 3 2 2 2 3 2 2 4 2" xfId="25813" xr:uid="{00000000-0005-0000-0000-0000A66F0000}"/>
    <cellStyle name="쉼표 [0] 5 3 2 2 2 3 2 2 5" xfId="25814" xr:uid="{00000000-0005-0000-0000-0000A76F0000}"/>
    <cellStyle name="쉼표 [0] 5 3 2 2 2 3 2 3" xfId="25815" xr:uid="{00000000-0005-0000-0000-0000A86F0000}"/>
    <cellStyle name="쉼표 [0] 5 3 2 2 2 3 2 3 2" xfId="25816" xr:uid="{00000000-0005-0000-0000-0000A96F0000}"/>
    <cellStyle name="쉼표 [0] 5 3 2 2 2 3 2 3 2 2" xfId="25817" xr:uid="{00000000-0005-0000-0000-0000AA6F0000}"/>
    <cellStyle name="쉼표 [0] 5 3 2 2 2 3 2 3 3" xfId="25818" xr:uid="{00000000-0005-0000-0000-0000AB6F0000}"/>
    <cellStyle name="쉼표 [0] 5 3 2 2 2 3 2 4" xfId="25819" xr:uid="{00000000-0005-0000-0000-0000AC6F0000}"/>
    <cellStyle name="쉼표 [0] 5 3 2 2 2 3 2 4 2" xfId="25820" xr:uid="{00000000-0005-0000-0000-0000AD6F0000}"/>
    <cellStyle name="쉼표 [0] 5 3 2 2 2 3 2 4 2 2" xfId="25821" xr:uid="{00000000-0005-0000-0000-0000AE6F0000}"/>
    <cellStyle name="쉼표 [0] 5 3 2 2 2 3 2 4 3" xfId="25822" xr:uid="{00000000-0005-0000-0000-0000AF6F0000}"/>
    <cellStyle name="쉼표 [0] 5 3 2 2 2 3 2 5" xfId="25823" xr:uid="{00000000-0005-0000-0000-0000B06F0000}"/>
    <cellStyle name="쉼표 [0] 5 3 2 2 2 3 2 5 2" xfId="25824" xr:uid="{00000000-0005-0000-0000-0000B16F0000}"/>
    <cellStyle name="쉼표 [0] 5 3 2 2 2 3 2 6" xfId="25825" xr:uid="{00000000-0005-0000-0000-0000B26F0000}"/>
    <cellStyle name="쉼표 [0] 5 3 2 2 2 3 2 7" xfId="40408" xr:uid="{00000000-0005-0000-0000-0000B36F0000}"/>
    <cellStyle name="쉼표 [0] 5 3 2 2 2 3 3" xfId="25826" xr:uid="{00000000-0005-0000-0000-0000B46F0000}"/>
    <cellStyle name="쉼표 [0] 5 3 2 2 2 3 3 2" xfId="25827" xr:uid="{00000000-0005-0000-0000-0000B56F0000}"/>
    <cellStyle name="쉼표 [0] 5 3 2 2 2 3 3 2 2" xfId="25828" xr:uid="{00000000-0005-0000-0000-0000B66F0000}"/>
    <cellStyle name="쉼표 [0] 5 3 2 2 2 3 3 2 2 2" xfId="25829" xr:uid="{00000000-0005-0000-0000-0000B76F0000}"/>
    <cellStyle name="쉼표 [0] 5 3 2 2 2 3 3 2 3" xfId="25830" xr:uid="{00000000-0005-0000-0000-0000B86F0000}"/>
    <cellStyle name="쉼표 [0] 5 3 2 2 2 3 3 3" xfId="25831" xr:uid="{00000000-0005-0000-0000-0000B96F0000}"/>
    <cellStyle name="쉼표 [0] 5 3 2 2 2 3 3 3 2" xfId="25832" xr:uid="{00000000-0005-0000-0000-0000BA6F0000}"/>
    <cellStyle name="쉼표 [0] 5 3 2 2 2 3 3 3 2 2" xfId="25833" xr:uid="{00000000-0005-0000-0000-0000BB6F0000}"/>
    <cellStyle name="쉼표 [0] 5 3 2 2 2 3 3 3 3" xfId="25834" xr:uid="{00000000-0005-0000-0000-0000BC6F0000}"/>
    <cellStyle name="쉼표 [0] 5 3 2 2 2 3 3 4" xfId="25835" xr:uid="{00000000-0005-0000-0000-0000BD6F0000}"/>
    <cellStyle name="쉼표 [0] 5 3 2 2 2 3 3 4 2" xfId="25836" xr:uid="{00000000-0005-0000-0000-0000BE6F0000}"/>
    <cellStyle name="쉼표 [0] 5 3 2 2 2 3 3 5" xfId="25837" xr:uid="{00000000-0005-0000-0000-0000BF6F0000}"/>
    <cellStyle name="쉼표 [0] 5 3 2 2 2 3 4" xfId="25838" xr:uid="{00000000-0005-0000-0000-0000C06F0000}"/>
    <cellStyle name="쉼표 [0] 5 3 2 2 2 3 4 2" xfId="25839" xr:uid="{00000000-0005-0000-0000-0000C16F0000}"/>
    <cellStyle name="쉼표 [0] 5 3 2 2 2 3 4 2 2" xfId="25840" xr:uid="{00000000-0005-0000-0000-0000C26F0000}"/>
    <cellStyle name="쉼표 [0] 5 3 2 2 2 3 4 2 2 2" xfId="25841" xr:uid="{00000000-0005-0000-0000-0000C36F0000}"/>
    <cellStyle name="쉼표 [0] 5 3 2 2 2 3 4 2 3" xfId="25842" xr:uid="{00000000-0005-0000-0000-0000C46F0000}"/>
    <cellStyle name="쉼표 [0] 5 3 2 2 2 3 4 3" xfId="25843" xr:uid="{00000000-0005-0000-0000-0000C56F0000}"/>
    <cellStyle name="쉼표 [0] 5 3 2 2 2 3 4 3 2" xfId="25844" xr:uid="{00000000-0005-0000-0000-0000C66F0000}"/>
    <cellStyle name="쉼표 [0] 5 3 2 2 2 3 4 3 2 2" xfId="25845" xr:uid="{00000000-0005-0000-0000-0000C76F0000}"/>
    <cellStyle name="쉼표 [0] 5 3 2 2 2 3 4 3 3" xfId="25846" xr:uid="{00000000-0005-0000-0000-0000C86F0000}"/>
    <cellStyle name="쉼표 [0] 5 3 2 2 2 3 4 4" xfId="25847" xr:uid="{00000000-0005-0000-0000-0000C96F0000}"/>
    <cellStyle name="쉼표 [0] 5 3 2 2 2 3 4 4 2" xfId="25848" xr:uid="{00000000-0005-0000-0000-0000CA6F0000}"/>
    <cellStyle name="쉼표 [0] 5 3 2 2 2 3 4 5" xfId="25849" xr:uid="{00000000-0005-0000-0000-0000CB6F0000}"/>
    <cellStyle name="쉼표 [0] 5 3 2 2 2 3 5" xfId="25850" xr:uid="{00000000-0005-0000-0000-0000CC6F0000}"/>
    <cellStyle name="쉼표 [0] 5 3 2 2 2 3 5 2" xfId="25851" xr:uid="{00000000-0005-0000-0000-0000CD6F0000}"/>
    <cellStyle name="쉼표 [0] 5 3 2 2 2 3 5 2 2" xfId="25852" xr:uid="{00000000-0005-0000-0000-0000CE6F0000}"/>
    <cellStyle name="쉼표 [0] 5 3 2 2 2 3 5 3" xfId="25853" xr:uid="{00000000-0005-0000-0000-0000CF6F0000}"/>
    <cellStyle name="쉼표 [0] 5 3 2 2 2 3 6" xfId="25854" xr:uid="{00000000-0005-0000-0000-0000D06F0000}"/>
    <cellStyle name="쉼표 [0] 5 3 2 2 2 3 6 2" xfId="25855" xr:uid="{00000000-0005-0000-0000-0000D16F0000}"/>
    <cellStyle name="쉼표 [0] 5 3 2 2 2 3 6 2 2" xfId="25856" xr:uid="{00000000-0005-0000-0000-0000D26F0000}"/>
    <cellStyle name="쉼표 [0] 5 3 2 2 2 3 6 3" xfId="25857" xr:uid="{00000000-0005-0000-0000-0000D36F0000}"/>
    <cellStyle name="쉼표 [0] 5 3 2 2 2 3 7" xfId="25858" xr:uid="{00000000-0005-0000-0000-0000D46F0000}"/>
    <cellStyle name="쉼표 [0] 5 3 2 2 2 3 7 2" xfId="25859" xr:uid="{00000000-0005-0000-0000-0000D56F0000}"/>
    <cellStyle name="쉼표 [0] 5 3 2 2 2 3 8" xfId="25860" xr:uid="{00000000-0005-0000-0000-0000D66F0000}"/>
    <cellStyle name="쉼표 [0] 5 3 2 2 2 3 9" xfId="40409" xr:uid="{00000000-0005-0000-0000-0000D76F0000}"/>
    <cellStyle name="쉼표 [0] 5 3 2 2 2 4" xfId="25861" xr:uid="{00000000-0005-0000-0000-0000D86F0000}"/>
    <cellStyle name="쉼표 [0] 5 3 2 2 2 4 2" xfId="25862" xr:uid="{00000000-0005-0000-0000-0000D96F0000}"/>
    <cellStyle name="쉼표 [0] 5 3 2 2 2 4 2 2" xfId="25863" xr:uid="{00000000-0005-0000-0000-0000DA6F0000}"/>
    <cellStyle name="쉼표 [0] 5 3 2 2 2 4 2 2 2" xfId="25864" xr:uid="{00000000-0005-0000-0000-0000DB6F0000}"/>
    <cellStyle name="쉼표 [0] 5 3 2 2 2 4 2 2 2 2" xfId="25865" xr:uid="{00000000-0005-0000-0000-0000DC6F0000}"/>
    <cellStyle name="쉼표 [0] 5 3 2 2 2 4 2 2 3" xfId="25866" xr:uid="{00000000-0005-0000-0000-0000DD6F0000}"/>
    <cellStyle name="쉼표 [0] 5 3 2 2 2 4 2 3" xfId="25867" xr:uid="{00000000-0005-0000-0000-0000DE6F0000}"/>
    <cellStyle name="쉼표 [0] 5 3 2 2 2 4 2 3 2" xfId="25868" xr:uid="{00000000-0005-0000-0000-0000DF6F0000}"/>
    <cellStyle name="쉼표 [0] 5 3 2 2 2 4 2 3 2 2" xfId="25869" xr:uid="{00000000-0005-0000-0000-0000E06F0000}"/>
    <cellStyle name="쉼표 [0] 5 3 2 2 2 4 2 3 3" xfId="25870" xr:uid="{00000000-0005-0000-0000-0000E16F0000}"/>
    <cellStyle name="쉼표 [0] 5 3 2 2 2 4 2 4" xfId="25871" xr:uid="{00000000-0005-0000-0000-0000E26F0000}"/>
    <cellStyle name="쉼표 [0] 5 3 2 2 2 4 2 4 2" xfId="25872" xr:uid="{00000000-0005-0000-0000-0000E36F0000}"/>
    <cellStyle name="쉼표 [0] 5 3 2 2 2 4 2 5" xfId="25873" xr:uid="{00000000-0005-0000-0000-0000E46F0000}"/>
    <cellStyle name="쉼표 [0] 5 3 2 2 2 4 3" xfId="25874" xr:uid="{00000000-0005-0000-0000-0000E56F0000}"/>
    <cellStyle name="쉼표 [0] 5 3 2 2 2 4 3 2" xfId="25875" xr:uid="{00000000-0005-0000-0000-0000E66F0000}"/>
    <cellStyle name="쉼표 [0] 5 3 2 2 2 4 3 2 2" xfId="25876" xr:uid="{00000000-0005-0000-0000-0000E76F0000}"/>
    <cellStyle name="쉼표 [0] 5 3 2 2 2 4 3 3" xfId="25877" xr:uid="{00000000-0005-0000-0000-0000E86F0000}"/>
    <cellStyle name="쉼표 [0] 5 3 2 2 2 4 4" xfId="25878" xr:uid="{00000000-0005-0000-0000-0000E96F0000}"/>
    <cellStyle name="쉼표 [0] 5 3 2 2 2 4 4 2" xfId="25879" xr:uid="{00000000-0005-0000-0000-0000EA6F0000}"/>
    <cellStyle name="쉼표 [0] 5 3 2 2 2 4 4 2 2" xfId="25880" xr:uid="{00000000-0005-0000-0000-0000EB6F0000}"/>
    <cellStyle name="쉼표 [0] 5 3 2 2 2 4 4 3" xfId="25881" xr:uid="{00000000-0005-0000-0000-0000EC6F0000}"/>
    <cellStyle name="쉼표 [0] 5 3 2 2 2 4 5" xfId="25882" xr:uid="{00000000-0005-0000-0000-0000ED6F0000}"/>
    <cellStyle name="쉼표 [0] 5 3 2 2 2 4 5 2" xfId="25883" xr:uid="{00000000-0005-0000-0000-0000EE6F0000}"/>
    <cellStyle name="쉼표 [0] 5 3 2 2 2 4 6" xfId="25884" xr:uid="{00000000-0005-0000-0000-0000EF6F0000}"/>
    <cellStyle name="쉼표 [0] 5 3 2 2 2 4 7" xfId="40410" xr:uid="{00000000-0005-0000-0000-0000F06F0000}"/>
    <cellStyle name="쉼표 [0] 5 3 2 2 2 5" xfId="25885" xr:uid="{00000000-0005-0000-0000-0000F16F0000}"/>
    <cellStyle name="쉼표 [0] 5 3 2 2 2 5 2" xfId="25886" xr:uid="{00000000-0005-0000-0000-0000F26F0000}"/>
    <cellStyle name="쉼표 [0] 5 3 2 2 2 5 2 2" xfId="25887" xr:uid="{00000000-0005-0000-0000-0000F36F0000}"/>
    <cellStyle name="쉼표 [0] 5 3 2 2 2 5 2 2 2" xfId="25888" xr:uid="{00000000-0005-0000-0000-0000F46F0000}"/>
    <cellStyle name="쉼표 [0] 5 3 2 2 2 5 2 3" xfId="25889" xr:uid="{00000000-0005-0000-0000-0000F56F0000}"/>
    <cellStyle name="쉼표 [0] 5 3 2 2 2 5 3" xfId="25890" xr:uid="{00000000-0005-0000-0000-0000F66F0000}"/>
    <cellStyle name="쉼표 [0] 5 3 2 2 2 5 3 2" xfId="25891" xr:uid="{00000000-0005-0000-0000-0000F76F0000}"/>
    <cellStyle name="쉼표 [0] 5 3 2 2 2 5 3 2 2" xfId="25892" xr:uid="{00000000-0005-0000-0000-0000F86F0000}"/>
    <cellStyle name="쉼표 [0] 5 3 2 2 2 5 3 3" xfId="25893" xr:uid="{00000000-0005-0000-0000-0000F96F0000}"/>
    <cellStyle name="쉼표 [0] 5 3 2 2 2 5 4" xfId="25894" xr:uid="{00000000-0005-0000-0000-0000FA6F0000}"/>
    <cellStyle name="쉼표 [0] 5 3 2 2 2 5 4 2" xfId="25895" xr:uid="{00000000-0005-0000-0000-0000FB6F0000}"/>
    <cellStyle name="쉼표 [0] 5 3 2 2 2 5 5" xfId="25896" xr:uid="{00000000-0005-0000-0000-0000FC6F0000}"/>
    <cellStyle name="쉼표 [0] 5 3 2 2 2 6" xfId="25897" xr:uid="{00000000-0005-0000-0000-0000FD6F0000}"/>
    <cellStyle name="쉼표 [0] 5 3 2 2 2 6 2" xfId="25898" xr:uid="{00000000-0005-0000-0000-0000FE6F0000}"/>
    <cellStyle name="쉼표 [0] 5 3 2 2 2 6 2 2" xfId="25899" xr:uid="{00000000-0005-0000-0000-0000FF6F0000}"/>
    <cellStyle name="쉼표 [0] 5 3 2 2 2 6 2 2 2" xfId="25900" xr:uid="{00000000-0005-0000-0000-000000700000}"/>
    <cellStyle name="쉼표 [0] 5 3 2 2 2 6 2 3" xfId="25901" xr:uid="{00000000-0005-0000-0000-000001700000}"/>
    <cellStyle name="쉼표 [0] 5 3 2 2 2 6 3" xfId="25902" xr:uid="{00000000-0005-0000-0000-000002700000}"/>
    <cellStyle name="쉼표 [0] 5 3 2 2 2 6 3 2" xfId="25903" xr:uid="{00000000-0005-0000-0000-000003700000}"/>
    <cellStyle name="쉼표 [0] 5 3 2 2 2 6 3 2 2" xfId="25904" xr:uid="{00000000-0005-0000-0000-000004700000}"/>
    <cellStyle name="쉼표 [0] 5 3 2 2 2 6 3 3" xfId="25905" xr:uid="{00000000-0005-0000-0000-000005700000}"/>
    <cellStyle name="쉼표 [0] 5 3 2 2 2 6 4" xfId="25906" xr:uid="{00000000-0005-0000-0000-000006700000}"/>
    <cellStyle name="쉼표 [0] 5 3 2 2 2 6 4 2" xfId="25907" xr:uid="{00000000-0005-0000-0000-000007700000}"/>
    <cellStyle name="쉼표 [0] 5 3 2 2 2 6 5" xfId="25908" xr:uid="{00000000-0005-0000-0000-000008700000}"/>
    <cellStyle name="쉼표 [0] 5 3 2 2 2 7" xfId="25909" xr:uid="{00000000-0005-0000-0000-000009700000}"/>
    <cellStyle name="쉼표 [0] 5 3 2 2 2 7 2" xfId="25910" xr:uid="{00000000-0005-0000-0000-00000A700000}"/>
    <cellStyle name="쉼표 [0] 5 3 2 2 2 7 2 2" xfId="25911" xr:uid="{00000000-0005-0000-0000-00000B700000}"/>
    <cellStyle name="쉼표 [0] 5 3 2 2 2 7 3" xfId="25912" xr:uid="{00000000-0005-0000-0000-00000C700000}"/>
    <cellStyle name="쉼표 [0] 5 3 2 2 2 8" xfId="25913" xr:uid="{00000000-0005-0000-0000-00000D700000}"/>
    <cellStyle name="쉼표 [0] 5 3 2 2 2 8 2" xfId="25914" xr:uid="{00000000-0005-0000-0000-00000E700000}"/>
    <cellStyle name="쉼표 [0] 5 3 2 2 2 8 2 2" xfId="25915" xr:uid="{00000000-0005-0000-0000-00000F700000}"/>
    <cellStyle name="쉼표 [0] 5 3 2 2 2 8 3" xfId="25916" xr:uid="{00000000-0005-0000-0000-000010700000}"/>
    <cellStyle name="쉼표 [0] 5 3 2 2 2 9" xfId="25917" xr:uid="{00000000-0005-0000-0000-000011700000}"/>
    <cellStyle name="쉼표 [0] 5 3 2 2 2 9 2" xfId="25918" xr:uid="{00000000-0005-0000-0000-000012700000}"/>
    <cellStyle name="쉼표 [0] 5 3 2 2 3" xfId="25919" xr:uid="{00000000-0005-0000-0000-000013700000}"/>
    <cellStyle name="쉼표 [0] 5 3 2 2 3 2" xfId="25920" xr:uid="{00000000-0005-0000-0000-000014700000}"/>
    <cellStyle name="쉼표 [0] 5 3 2 2 3 2 2" xfId="25921" xr:uid="{00000000-0005-0000-0000-000015700000}"/>
    <cellStyle name="쉼표 [0] 5 3 2 2 3 2 2 2" xfId="25922" xr:uid="{00000000-0005-0000-0000-000016700000}"/>
    <cellStyle name="쉼표 [0] 5 3 2 2 3 2 2 2 2" xfId="25923" xr:uid="{00000000-0005-0000-0000-000017700000}"/>
    <cellStyle name="쉼표 [0] 5 3 2 2 3 2 2 2 2 2" xfId="25924" xr:uid="{00000000-0005-0000-0000-000018700000}"/>
    <cellStyle name="쉼표 [0] 5 3 2 2 3 2 2 2 3" xfId="25925" xr:uid="{00000000-0005-0000-0000-000019700000}"/>
    <cellStyle name="쉼표 [0] 5 3 2 2 3 2 2 3" xfId="25926" xr:uid="{00000000-0005-0000-0000-00001A700000}"/>
    <cellStyle name="쉼표 [0] 5 3 2 2 3 2 2 3 2" xfId="25927" xr:uid="{00000000-0005-0000-0000-00001B700000}"/>
    <cellStyle name="쉼표 [0] 5 3 2 2 3 2 2 3 2 2" xfId="25928" xr:uid="{00000000-0005-0000-0000-00001C700000}"/>
    <cellStyle name="쉼표 [0] 5 3 2 2 3 2 2 3 3" xfId="25929" xr:uid="{00000000-0005-0000-0000-00001D700000}"/>
    <cellStyle name="쉼표 [0] 5 3 2 2 3 2 2 4" xfId="25930" xr:uid="{00000000-0005-0000-0000-00001E700000}"/>
    <cellStyle name="쉼표 [0] 5 3 2 2 3 2 2 4 2" xfId="25931" xr:uid="{00000000-0005-0000-0000-00001F700000}"/>
    <cellStyle name="쉼표 [0] 5 3 2 2 3 2 2 5" xfId="25932" xr:uid="{00000000-0005-0000-0000-000020700000}"/>
    <cellStyle name="쉼표 [0] 5 3 2 2 3 2 3" xfId="25933" xr:uid="{00000000-0005-0000-0000-000021700000}"/>
    <cellStyle name="쉼표 [0] 5 3 2 2 3 2 3 2" xfId="25934" xr:uid="{00000000-0005-0000-0000-000022700000}"/>
    <cellStyle name="쉼표 [0] 5 3 2 2 3 2 3 2 2" xfId="25935" xr:uid="{00000000-0005-0000-0000-000023700000}"/>
    <cellStyle name="쉼표 [0] 5 3 2 2 3 2 3 3" xfId="25936" xr:uid="{00000000-0005-0000-0000-000024700000}"/>
    <cellStyle name="쉼표 [0] 5 3 2 2 3 2 4" xfId="25937" xr:uid="{00000000-0005-0000-0000-000025700000}"/>
    <cellStyle name="쉼표 [0] 5 3 2 2 3 2 4 2" xfId="25938" xr:uid="{00000000-0005-0000-0000-000026700000}"/>
    <cellStyle name="쉼표 [0] 5 3 2 2 3 2 4 2 2" xfId="25939" xr:uid="{00000000-0005-0000-0000-000027700000}"/>
    <cellStyle name="쉼표 [0] 5 3 2 2 3 2 4 3" xfId="25940" xr:uid="{00000000-0005-0000-0000-000028700000}"/>
    <cellStyle name="쉼표 [0] 5 3 2 2 3 2 5" xfId="25941" xr:uid="{00000000-0005-0000-0000-000029700000}"/>
    <cellStyle name="쉼표 [0] 5 3 2 2 3 2 5 2" xfId="25942" xr:uid="{00000000-0005-0000-0000-00002A700000}"/>
    <cellStyle name="쉼표 [0] 5 3 2 2 3 2 6" xfId="25943" xr:uid="{00000000-0005-0000-0000-00002B700000}"/>
    <cellStyle name="쉼표 [0] 5 3 2 2 3 2 7" xfId="40411" xr:uid="{00000000-0005-0000-0000-00002C700000}"/>
    <cellStyle name="쉼표 [0] 5 3 2 2 3 3" xfId="25944" xr:uid="{00000000-0005-0000-0000-00002D700000}"/>
    <cellStyle name="쉼표 [0] 5 3 2 2 3 3 2" xfId="25945" xr:uid="{00000000-0005-0000-0000-00002E700000}"/>
    <cellStyle name="쉼표 [0] 5 3 2 2 3 3 2 2" xfId="25946" xr:uid="{00000000-0005-0000-0000-00002F700000}"/>
    <cellStyle name="쉼표 [0] 5 3 2 2 3 3 2 2 2" xfId="25947" xr:uid="{00000000-0005-0000-0000-000030700000}"/>
    <cellStyle name="쉼표 [0] 5 3 2 2 3 3 2 3" xfId="25948" xr:uid="{00000000-0005-0000-0000-000031700000}"/>
    <cellStyle name="쉼표 [0] 5 3 2 2 3 3 3" xfId="25949" xr:uid="{00000000-0005-0000-0000-000032700000}"/>
    <cellStyle name="쉼표 [0] 5 3 2 2 3 3 3 2" xfId="25950" xr:uid="{00000000-0005-0000-0000-000033700000}"/>
    <cellStyle name="쉼표 [0] 5 3 2 2 3 3 3 2 2" xfId="25951" xr:uid="{00000000-0005-0000-0000-000034700000}"/>
    <cellStyle name="쉼표 [0] 5 3 2 2 3 3 3 3" xfId="25952" xr:uid="{00000000-0005-0000-0000-000035700000}"/>
    <cellStyle name="쉼표 [0] 5 3 2 2 3 3 4" xfId="25953" xr:uid="{00000000-0005-0000-0000-000036700000}"/>
    <cellStyle name="쉼표 [0] 5 3 2 2 3 3 4 2" xfId="25954" xr:uid="{00000000-0005-0000-0000-000037700000}"/>
    <cellStyle name="쉼표 [0] 5 3 2 2 3 3 5" xfId="25955" xr:uid="{00000000-0005-0000-0000-000038700000}"/>
    <cellStyle name="쉼표 [0] 5 3 2 2 3 4" xfId="25956" xr:uid="{00000000-0005-0000-0000-000039700000}"/>
    <cellStyle name="쉼표 [0] 5 3 2 2 3 4 2" xfId="25957" xr:uid="{00000000-0005-0000-0000-00003A700000}"/>
    <cellStyle name="쉼표 [0] 5 3 2 2 3 4 2 2" xfId="25958" xr:uid="{00000000-0005-0000-0000-00003B700000}"/>
    <cellStyle name="쉼표 [0] 5 3 2 2 3 4 2 2 2" xfId="25959" xr:uid="{00000000-0005-0000-0000-00003C700000}"/>
    <cellStyle name="쉼표 [0] 5 3 2 2 3 4 2 3" xfId="25960" xr:uid="{00000000-0005-0000-0000-00003D700000}"/>
    <cellStyle name="쉼표 [0] 5 3 2 2 3 4 3" xfId="25961" xr:uid="{00000000-0005-0000-0000-00003E700000}"/>
    <cellStyle name="쉼표 [0] 5 3 2 2 3 4 3 2" xfId="25962" xr:uid="{00000000-0005-0000-0000-00003F700000}"/>
    <cellStyle name="쉼표 [0] 5 3 2 2 3 4 3 2 2" xfId="25963" xr:uid="{00000000-0005-0000-0000-000040700000}"/>
    <cellStyle name="쉼표 [0] 5 3 2 2 3 4 3 3" xfId="25964" xr:uid="{00000000-0005-0000-0000-000041700000}"/>
    <cellStyle name="쉼표 [0] 5 3 2 2 3 4 4" xfId="25965" xr:uid="{00000000-0005-0000-0000-000042700000}"/>
    <cellStyle name="쉼표 [0] 5 3 2 2 3 4 4 2" xfId="25966" xr:uid="{00000000-0005-0000-0000-000043700000}"/>
    <cellStyle name="쉼표 [0] 5 3 2 2 3 4 5" xfId="25967" xr:uid="{00000000-0005-0000-0000-000044700000}"/>
    <cellStyle name="쉼표 [0] 5 3 2 2 3 5" xfId="25968" xr:uid="{00000000-0005-0000-0000-000045700000}"/>
    <cellStyle name="쉼표 [0] 5 3 2 2 3 5 2" xfId="25969" xr:uid="{00000000-0005-0000-0000-000046700000}"/>
    <cellStyle name="쉼표 [0] 5 3 2 2 3 5 2 2" xfId="25970" xr:uid="{00000000-0005-0000-0000-000047700000}"/>
    <cellStyle name="쉼표 [0] 5 3 2 2 3 5 3" xfId="25971" xr:uid="{00000000-0005-0000-0000-000048700000}"/>
    <cellStyle name="쉼표 [0] 5 3 2 2 3 6" xfId="25972" xr:uid="{00000000-0005-0000-0000-000049700000}"/>
    <cellStyle name="쉼표 [0] 5 3 2 2 3 6 2" xfId="25973" xr:uid="{00000000-0005-0000-0000-00004A700000}"/>
    <cellStyle name="쉼표 [0] 5 3 2 2 3 6 2 2" xfId="25974" xr:uid="{00000000-0005-0000-0000-00004B700000}"/>
    <cellStyle name="쉼표 [0] 5 3 2 2 3 6 3" xfId="25975" xr:uid="{00000000-0005-0000-0000-00004C700000}"/>
    <cellStyle name="쉼표 [0] 5 3 2 2 3 7" xfId="25976" xr:uid="{00000000-0005-0000-0000-00004D700000}"/>
    <cellStyle name="쉼표 [0] 5 3 2 2 3 7 2" xfId="25977" xr:uid="{00000000-0005-0000-0000-00004E700000}"/>
    <cellStyle name="쉼표 [0] 5 3 2 2 3 8" xfId="25978" xr:uid="{00000000-0005-0000-0000-00004F700000}"/>
    <cellStyle name="쉼표 [0] 5 3 2 2 3 9" xfId="40412" xr:uid="{00000000-0005-0000-0000-000050700000}"/>
    <cellStyle name="쉼표 [0] 5 3 2 2 4" xfId="25979" xr:uid="{00000000-0005-0000-0000-000051700000}"/>
    <cellStyle name="쉼표 [0] 5 3 2 2 4 2" xfId="25980" xr:uid="{00000000-0005-0000-0000-000052700000}"/>
    <cellStyle name="쉼표 [0] 5 3 2 2 4 2 2" xfId="25981" xr:uid="{00000000-0005-0000-0000-000053700000}"/>
    <cellStyle name="쉼표 [0] 5 3 2 2 4 2 2 2" xfId="25982" xr:uid="{00000000-0005-0000-0000-000054700000}"/>
    <cellStyle name="쉼표 [0] 5 3 2 2 4 2 2 2 2" xfId="25983" xr:uid="{00000000-0005-0000-0000-000055700000}"/>
    <cellStyle name="쉼표 [0] 5 3 2 2 4 2 2 2 2 2" xfId="25984" xr:uid="{00000000-0005-0000-0000-000056700000}"/>
    <cellStyle name="쉼표 [0] 5 3 2 2 4 2 2 2 3" xfId="25985" xr:uid="{00000000-0005-0000-0000-000057700000}"/>
    <cellStyle name="쉼표 [0] 5 3 2 2 4 2 2 3" xfId="25986" xr:uid="{00000000-0005-0000-0000-000058700000}"/>
    <cellStyle name="쉼표 [0] 5 3 2 2 4 2 2 3 2" xfId="25987" xr:uid="{00000000-0005-0000-0000-000059700000}"/>
    <cellStyle name="쉼표 [0] 5 3 2 2 4 2 2 3 2 2" xfId="25988" xr:uid="{00000000-0005-0000-0000-00005A700000}"/>
    <cellStyle name="쉼표 [0] 5 3 2 2 4 2 2 3 3" xfId="25989" xr:uid="{00000000-0005-0000-0000-00005B700000}"/>
    <cellStyle name="쉼표 [0] 5 3 2 2 4 2 2 4" xfId="25990" xr:uid="{00000000-0005-0000-0000-00005C700000}"/>
    <cellStyle name="쉼표 [0] 5 3 2 2 4 2 2 4 2" xfId="25991" xr:uid="{00000000-0005-0000-0000-00005D700000}"/>
    <cellStyle name="쉼표 [0] 5 3 2 2 4 2 2 5" xfId="25992" xr:uid="{00000000-0005-0000-0000-00005E700000}"/>
    <cellStyle name="쉼표 [0] 5 3 2 2 4 2 3" xfId="25993" xr:uid="{00000000-0005-0000-0000-00005F700000}"/>
    <cellStyle name="쉼표 [0] 5 3 2 2 4 2 3 2" xfId="25994" xr:uid="{00000000-0005-0000-0000-000060700000}"/>
    <cellStyle name="쉼표 [0] 5 3 2 2 4 2 3 2 2" xfId="25995" xr:uid="{00000000-0005-0000-0000-000061700000}"/>
    <cellStyle name="쉼표 [0] 5 3 2 2 4 2 3 3" xfId="25996" xr:uid="{00000000-0005-0000-0000-000062700000}"/>
    <cellStyle name="쉼표 [0] 5 3 2 2 4 2 4" xfId="25997" xr:uid="{00000000-0005-0000-0000-000063700000}"/>
    <cellStyle name="쉼표 [0] 5 3 2 2 4 2 4 2" xfId="25998" xr:uid="{00000000-0005-0000-0000-000064700000}"/>
    <cellStyle name="쉼표 [0] 5 3 2 2 4 2 4 2 2" xfId="25999" xr:uid="{00000000-0005-0000-0000-000065700000}"/>
    <cellStyle name="쉼표 [0] 5 3 2 2 4 2 4 3" xfId="26000" xr:uid="{00000000-0005-0000-0000-000066700000}"/>
    <cellStyle name="쉼표 [0] 5 3 2 2 4 2 5" xfId="26001" xr:uid="{00000000-0005-0000-0000-000067700000}"/>
    <cellStyle name="쉼표 [0] 5 3 2 2 4 2 5 2" xfId="26002" xr:uid="{00000000-0005-0000-0000-000068700000}"/>
    <cellStyle name="쉼표 [0] 5 3 2 2 4 2 6" xfId="26003" xr:uid="{00000000-0005-0000-0000-000069700000}"/>
    <cellStyle name="쉼표 [0] 5 3 2 2 4 2 7" xfId="40413" xr:uid="{00000000-0005-0000-0000-00006A700000}"/>
    <cellStyle name="쉼표 [0] 5 3 2 2 4 3" xfId="26004" xr:uid="{00000000-0005-0000-0000-00006B700000}"/>
    <cellStyle name="쉼표 [0] 5 3 2 2 4 3 2" xfId="26005" xr:uid="{00000000-0005-0000-0000-00006C700000}"/>
    <cellStyle name="쉼표 [0] 5 3 2 2 4 3 2 2" xfId="26006" xr:uid="{00000000-0005-0000-0000-00006D700000}"/>
    <cellStyle name="쉼표 [0] 5 3 2 2 4 3 2 2 2" xfId="26007" xr:uid="{00000000-0005-0000-0000-00006E700000}"/>
    <cellStyle name="쉼표 [0] 5 3 2 2 4 3 2 3" xfId="26008" xr:uid="{00000000-0005-0000-0000-00006F700000}"/>
    <cellStyle name="쉼표 [0] 5 3 2 2 4 3 3" xfId="26009" xr:uid="{00000000-0005-0000-0000-000070700000}"/>
    <cellStyle name="쉼표 [0] 5 3 2 2 4 3 3 2" xfId="26010" xr:uid="{00000000-0005-0000-0000-000071700000}"/>
    <cellStyle name="쉼표 [0] 5 3 2 2 4 3 3 2 2" xfId="26011" xr:uid="{00000000-0005-0000-0000-000072700000}"/>
    <cellStyle name="쉼표 [0] 5 3 2 2 4 3 3 3" xfId="26012" xr:uid="{00000000-0005-0000-0000-000073700000}"/>
    <cellStyle name="쉼표 [0] 5 3 2 2 4 3 4" xfId="26013" xr:uid="{00000000-0005-0000-0000-000074700000}"/>
    <cellStyle name="쉼표 [0] 5 3 2 2 4 3 4 2" xfId="26014" xr:uid="{00000000-0005-0000-0000-000075700000}"/>
    <cellStyle name="쉼표 [0] 5 3 2 2 4 3 5" xfId="26015" xr:uid="{00000000-0005-0000-0000-000076700000}"/>
    <cellStyle name="쉼표 [0] 5 3 2 2 4 4" xfId="26016" xr:uid="{00000000-0005-0000-0000-000077700000}"/>
    <cellStyle name="쉼표 [0] 5 3 2 2 4 4 2" xfId="26017" xr:uid="{00000000-0005-0000-0000-000078700000}"/>
    <cellStyle name="쉼표 [0] 5 3 2 2 4 4 2 2" xfId="26018" xr:uid="{00000000-0005-0000-0000-000079700000}"/>
    <cellStyle name="쉼표 [0] 5 3 2 2 4 4 2 2 2" xfId="26019" xr:uid="{00000000-0005-0000-0000-00007A700000}"/>
    <cellStyle name="쉼표 [0] 5 3 2 2 4 4 2 3" xfId="26020" xr:uid="{00000000-0005-0000-0000-00007B700000}"/>
    <cellStyle name="쉼표 [0] 5 3 2 2 4 4 3" xfId="26021" xr:uid="{00000000-0005-0000-0000-00007C700000}"/>
    <cellStyle name="쉼표 [0] 5 3 2 2 4 4 3 2" xfId="26022" xr:uid="{00000000-0005-0000-0000-00007D700000}"/>
    <cellStyle name="쉼표 [0] 5 3 2 2 4 4 3 2 2" xfId="26023" xr:uid="{00000000-0005-0000-0000-00007E700000}"/>
    <cellStyle name="쉼표 [0] 5 3 2 2 4 4 3 3" xfId="26024" xr:uid="{00000000-0005-0000-0000-00007F700000}"/>
    <cellStyle name="쉼표 [0] 5 3 2 2 4 4 4" xfId="26025" xr:uid="{00000000-0005-0000-0000-000080700000}"/>
    <cellStyle name="쉼표 [0] 5 3 2 2 4 4 4 2" xfId="26026" xr:uid="{00000000-0005-0000-0000-000081700000}"/>
    <cellStyle name="쉼표 [0] 5 3 2 2 4 4 5" xfId="26027" xr:uid="{00000000-0005-0000-0000-000082700000}"/>
    <cellStyle name="쉼표 [0] 5 3 2 2 4 5" xfId="26028" xr:uid="{00000000-0005-0000-0000-000083700000}"/>
    <cellStyle name="쉼표 [0] 5 3 2 2 4 5 2" xfId="26029" xr:uid="{00000000-0005-0000-0000-000084700000}"/>
    <cellStyle name="쉼표 [0] 5 3 2 2 4 5 2 2" xfId="26030" xr:uid="{00000000-0005-0000-0000-000085700000}"/>
    <cellStyle name="쉼표 [0] 5 3 2 2 4 5 3" xfId="26031" xr:uid="{00000000-0005-0000-0000-000086700000}"/>
    <cellStyle name="쉼표 [0] 5 3 2 2 4 6" xfId="26032" xr:uid="{00000000-0005-0000-0000-000087700000}"/>
    <cellStyle name="쉼표 [0] 5 3 2 2 4 6 2" xfId="26033" xr:uid="{00000000-0005-0000-0000-000088700000}"/>
    <cellStyle name="쉼표 [0] 5 3 2 2 4 6 2 2" xfId="26034" xr:uid="{00000000-0005-0000-0000-000089700000}"/>
    <cellStyle name="쉼표 [0] 5 3 2 2 4 6 3" xfId="26035" xr:uid="{00000000-0005-0000-0000-00008A700000}"/>
    <cellStyle name="쉼표 [0] 5 3 2 2 4 7" xfId="26036" xr:uid="{00000000-0005-0000-0000-00008B700000}"/>
    <cellStyle name="쉼표 [0] 5 3 2 2 4 7 2" xfId="26037" xr:uid="{00000000-0005-0000-0000-00008C700000}"/>
    <cellStyle name="쉼표 [0] 5 3 2 2 4 8" xfId="26038" xr:uid="{00000000-0005-0000-0000-00008D700000}"/>
    <cellStyle name="쉼표 [0] 5 3 2 2 4 9" xfId="40414" xr:uid="{00000000-0005-0000-0000-00008E700000}"/>
    <cellStyle name="쉼표 [0] 5 3 2 2 5" xfId="26039" xr:uid="{00000000-0005-0000-0000-00008F700000}"/>
    <cellStyle name="쉼표 [0] 5 3 2 2 5 2" xfId="26040" xr:uid="{00000000-0005-0000-0000-000090700000}"/>
    <cellStyle name="쉼표 [0] 5 3 2 2 5 2 2" xfId="26041" xr:uid="{00000000-0005-0000-0000-000091700000}"/>
    <cellStyle name="쉼표 [0] 5 3 2 2 5 2 2 2" xfId="26042" xr:uid="{00000000-0005-0000-0000-000092700000}"/>
    <cellStyle name="쉼표 [0] 5 3 2 2 5 2 2 2 2" xfId="26043" xr:uid="{00000000-0005-0000-0000-000093700000}"/>
    <cellStyle name="쉼표 [0] 5 3 2 2 5 2 2 3" xfId="26044" xr:uid="{00000000-0005-0000-0000-000094700000}"/>
    <cellStyle name="쉼표 [0] 5 3 2 2 5 2 3" xfId="26045" xr:uid="{00000000-0005-0000-0000-000095700000}"/>
    <cellStyle name="쉼표 [0] 5 3 2 2 5 2 3 2" xfId="26046" xr:uid="{00000000-0005-0000-0000-000096700000}"/>
    <cellStyle name="쉼표 [0] 5 3 2 2 5 2 3 2 2" xfId="26047" xr:uid="{00000000-0005-0000-0000-000097700000}"/>
    <cellStyle name="쉼표 [0] 5 3 2 2 5 2 3 3" xfId="26048" xr:uid="{00000000-0005-0000-0000-000098700000}"/>
    <cellStyle name="쉼표 [0] 5 3 2 2 5 2 4" xfId="26049" xr:uid="{00000000-0005-0000-0000-000099700000}"/>
    <cellStyle name="쉼표 [0] 5 3 2 2 5 2 4 2" xfId="26050" xr:uid="{00000000-0005-0000-0000-00009A700000}"/>
    <cellStyle name="쉼표 [0] 5 3 2 2 5 2 5" xfId="26051" xr:uid="{00000000-0005-0000-0000-00009B700000}"/>
    <cellStyle name="쉼표 [0] 5 3 2 2 5 3" xfId="26052" xr:uid="{00000000-0005-0000-0000-00009C700000}"/>
    <cellStyle name="쉼표 [0] 5 3 2 2 5 3 2" xfId="26053" xr:uid="{00000000-0005-0000-0000-00009D700000}"/>
    <cellStyle name="쉼표 [0] 5 3 2 2 5 3 2 2" xfId="26054" xr:uid="{00000000-0005-0000-0000-00009E700000}"/>
    <cellStyle name="쉼표 [0] 5 3 2 2 5 3 3" xfId="26055" xr:uid="{00000000-0005-0000-0000-00009F700000}"/>
    <cellStyle name="쉼표 [0] 5 3 2 2 5 4" xfId="26056" xr:uid="{00000000-0005-0000-0000-0000A0700000}"/>
    <cellStyle name="쉼표 [0] 5 3 2 2 5 4 2" xfId="26057" xr:uid="{00000000-0005-0000-0000-0000A1700000}"/>
    <cellStyle name="쉼표 [0] 5 3 2 2 5 4 2 2" xfId="26058" xr:uid="{00000000-0005-0000-0000-0000A2700000}"/>
    <cellStyle name="쉼표 [0] 5 3 2 2 5 4 3" xfId="26059" xr:uid="{00000000-0005-0000-0000-0000A3700000}"/>
    <cellStyle name="쉼표 [0] 5 3 2 2 5 5" xfId="26060" xr:uid="{00000000-0005-0000-0000-0000A4700000}"/>
    <cellStyle name="쉼표 [0] 5 3 2 2 5 5 2" xfId="26061" xr:uid="{00000000-0005-0000-0000-0000A5700000}"/>
    <cellStyle name="쉼표 [0] 5 3 2 2 5 6" xfId="26062" xr:uid="{00000000-0005-0000-0000-0000A6700000}"/>
    <cellStyle name="쉼표 [0] 5 3 2 2 5 7" xfId="40415" xr:uid="{00000000-0005-0000-0000-0000A7700000}"/>
    <cellStyle name="쉼표 [0] 5 3 2 2 6" xfId="26063" xr:uid="{00000000-0005-0000-0000-0000A8700000}"/>
    <cellStyle name="쉼표 [0] 5 3 2 2 6 2" xfId="26064" xr:uid="{00000000-0005-0000-0000-0000A9700000}"/>
    <cellStyle name="쉼표 [0] 5 3 2 2 6 2 2" xfId="26065" xr:uid="{00000000-0005-0000-0000-0000AA700000}"/>
    <cellStyle name="쉼표 [0] 5 3 2 2 6 2 2 2" xfId="26066" xr:uid="{00000000-0005-0000-0000-0000AB700000}"/>
    <cellStyle name="쉼표 [0] 5 3 2 2 6 2 3" xfId="26067" xr:uid="{00000000-0005-0000-0000-0000AC700000}"/>
    <cellStyle name="쉼표 [0] 5 3 2 2 6 3" xfId="26068" xr:uid="{00000000-0005-0000-0000-0000AD700000}"/>
    <cellStyle name="쉼표 [0] 5 3 2 2 6 3 2" xfId="26069" xr:uid="{00000000-0005-0000-0000-0000AE700000}"/>
    <cellStyle name="쉼표 [0] 5 3 2 2 6 3 2 2" xfId="26070" xr:uid="{00000000-0005-0000-0000-0000AF700000}"/>
    <cellStyle name="쉼표 [0] 5 3 2 2 6 3 3" xfId="26071" xr:uid="{00000000-0005-0000-0000-0000B0700000}"/>
    <cellStyle name="쉼표 [0] 5 3 2 2 6 4" xfId="26072" xr:uid="{00000000-0005-0000-0000-0000B1700000}"/>
    <cellStyle name="쉼표 [0] 5 3 2 2 6 4 2" xfId="26073" xr:uid="{00000000-0005-0000-0000-0000B2700000}"/>
    <cellStyle name="쉼표 [0] 5 3 2 2 6 5" xfId="26074" xr:uid="{00000000-0005-0000-0000-0000B3700000}"/>
    <cellStyle name="쉼표 [0] 5 3 2 2 7" xfId="26075" xr:uid="{00000000-0005-0000-0000-0000B4700000}"/>
    <cellStyle name="쉼표 [0] 5 3 2 2 7 2" xfId="26076" xr:uid="{00000000-0005-0000-0000-0000B5700000}"/>
    <cellStyle name="쉼표 [0] 5 3 2 2 7 2 2" xfId="26077" xr:uid="{00000000-0005-0000-0000-0000B6700000}"/>
    <cellStyle name="쉼표 [0] 5 3 2 2 7 2 2 2" xfId="26078" xr:uid="{00000000-0005-0000-0000-0000B7700000}"/>
    <cellStyle name="쉼표 [0] 5 3 2 2 7 2 3" xfId="26079" xr:uid="{00000000-0005-0000-0000-0000B8700000}"/>
    <cellStyle name="쉼표 [0] 5 3 2 2 7 3" xfId="26080" xr:uid="{00000000-0005-0000-0000-0000B9700000}"/>
    <cellStyle name="쉼표 [0] 5 3 2 2 7 3 2" xfId="26081" xr:uid="{00000000-0005-0000-0000-0000BA700000}"/>
    <cellStyle name="쉼표 [0] 5 3 2 2 7 3 2 2" xfId="26082" xr:uid="{00000000-0005-0000-0000-0000BB700000}"/>
    <cellStyle name="쉼표 [0] 5 3 2 2 7 3 3" xfId="26083" xr:uid="{00000000-0005-0000-0000-0000BC700000}"/>
    <cellStyle name="쉼표 [0] 5 3 2 2 7 4" xfId="26084" xr:uid="{00000000-0005-0000-0000-0000BD700000}"/>
    <cellStyle name="쉼표 [0] 5 3 2 2 7 4 2" xfId="26085" xr:uid="{00000000-0005-0000-0000-0000BE700000}"/>
    <cellStyle name="쉼표 [0] 5 3 2 2 7 5" xfId="26086" xr:uid="{00000000-0005-0000-0000-0000BF700000}"/>
    <cellStyle name="쉼표 [0] 5 3 2 2 8" xfId="26087" xr:uid="{00000000-0005-0000-0000-0000C0700000}"/>
    <cellStyle name="쉼표 [0] 5 3 2 2 8 2" xfId="26088" xr:uid="{00000000-0005-0000-0000-0000C1700000}"/>
    <cellStyle name="쉼표 [0] 5 3 2 2 8 2 2" xfId="26089" xr:uid="{00000000-0005-0000-0000-0000C2700000}"/>
    <cellStyle name="쉼표 [0] 5 3 2 2 8 3" xfId="26090" xr:uid="{00000000-0005-0000-0000-0000C3700000}"/>
    <cellStyle name="쉼표 [0] 5 3 2 2 9" xfId="26091" xr:uid="{00000000-0005-0000-0000-0000C4700000}"/>
    <cellStyle name="쉼표 [0] 5 3 2 2 9 2" xfId="26092" xr:uid="{00000000-0005-0000-0000-0000C5700000}"/>
    <cellStyle name="쉼표 [0] 5 3 2 2 9 2 2" xfId="26093" xr:uid="{00000000-0005-0000-0000-0000C6700000}"/>
    <cellStyle name="쉼표 [0] 5 3 2 2 9 3" xfId="26094" xr:uid="{00000000-0005-0000-0000-0000C7700000}"/>
    <cellStyle name="쉼표 [0] 5 3 2 3" xfId="26095" xr:uid="{00000000-0005-0000-0000-0000C8700000}"/>
    <cellStyle name="쉼표 [0] 5 3 2 3 10" xfId="26096" xr:uid="{00000000-0005-0000-0000-0000C9700000}"/>
    <cellStyle name="쉼표 [0] 5 3 2 3 11" xfId="40416" xr:uid="{00000000-0005-0000-0000-0000CA700000}"/>
    <cellStyle name="쉼표 [0] 5 3 2 3 2" xfId="26097" xr:uid="{00000000-0005-0000-0000-0000CB700000}"/>
    <cellStyle name="쉼표 [0] 5 3 2 3 2 2" xfId="26098" xr:uid="{00000000-0005-0000-0000-0000CC700000}"/>
    <cellStyle name="쉼표 [0] 5 3 2 3 2 2 2" xfId="26099" xr:uid="{00000000-0005-0000-0000-0000CD700000}"/>
    <cellStyle name="쉼표 [0] 5 3 2 3 2 2 2 2" xfId="26100" xr:uid="{00000000-0005-0000-0000-0000CE700000}"/>
    <cellStyle name="쉼표 [0] 5 3 2 3 2 2 2 2 2" xfId="26101" xr:uid="{00000000-0005-0000-0000-0000CF700000}"/>
    <cellStyle name="쉼표 [0] 5 3 2 3 2 2 2 2 2 2" xfId="26102" xr:uid="{00000000-0005-0000-0000-0000D0700000}"/>
    <cellStyle name="쉼표 [0] 5 3 2 3 2 2 2 2 3" xfId="26103" xr:uid="{00000000-0005-0000-0000-0000D1700000}"/>
    <cellStyle name="쉼표 [0] 5 3 2 3 2 2 2 3" xfId="26104" xr:uid="{00000000-0005-0000-0000-0000D2700000}"/>
    <cellStyle name="쉼표 [0] 5 3 2 3 2 2 2 3 2" xfId="26105" xr:uid="{00000000-0005-0000-0000-0000D3700000}"/>
    <cellStyle name="쉼표 [0] 5 3 2 3 2 2 2 3 2 2" xfId="26106" xr:uid="{00000000-0005-0000-0000-0000D4700000}"/>
    <cellStyle name="쉼표 [0] 5 3 2 3 2 2 2 3 3" xfId="26107" xr:uid="{00000000-0005-0000-0000-0000D5700000}"/>
    <cellStyle name="쉼표 [0] 5 3 2 3 2 2 2 4" xfId="26108" xr:uid="{00000000-0005-0000-0000-0000D6700000}"/>
    <cellStyle name="쉼표 [0] 5 3 2 3 2 2 2 4 2" xfId="26109" xr:uid="{00000000-0005-0000-0000-0000D7700000}"/>
    <cellStyle name="쉼표 [0] 5 3 2 3 2 2 2 5" xfId="26110" xr:uid="{00000000-0005-0000-0000-0000D8700000}"/>
    <cellStyle name="쉼표 [0] 5 3 2 3 2 2 3" xfId="26111" xr:uid="{00000000-0005-0000-0000-0000D9700000}"/>
    <cellStyle name="쉼표 [0] 5 3 2 3 2 2 3 2" xfId="26112" xr:uid="{00000000-0005-0000-0000-0000DA700000}"/>
    <cellStyle name="쉼표 [0] 5 3 2 3 2 2 3 2 2" xfId="26113" xr:uid="{00000000-0005-0000-0000-0000DB700000}"/>
    <cellStyle name="쉼표 [0] 5 3 2 3 2 2 3 3" xfId="26114" xr:uid="{00000000-0005-0000-0000-0000DC700000}"/>
    <cellStyle name="쉼표 [0] 5 3 2 3 2 2 4" xfId="26115" xr:uid="{00000000-0005-0000-0000-0000DD700000}"/>
    <cellStyle name="쉼표 [0] 5 3 2 3 2 2 4 2" xfId="26116" xr:uid="{00000000-0005-0000-0000-0000DE700000}"/>
    <cellStyle name="쉼표 [0] 5 3 2 3 2 2 4 2 2" xfId="26117" xr:uid="{00000000-0005-0000-0000-0000DF700000}"/>
    <cellStyle name="쉼표 [0] 5 3 2 3 2 2 4 3" xfId="26118" xr:uid="{00000000-0005-0000-0000-0000E0700000}"/>
    <cellStyle name="쉼표 [0] 5 3 2 3 2 2 5" xfId="26119" xr:uid="{00000000-0005-0000-0000-0000E1700000}"/>
    <cellStyle name="쉼표 [0] 5 3 2 3 2 2 5 2" xfId="26120" xr:uid="{00000000-0005-0000-0000-0000E2700000}"/>
    <cellStyle name="쉼표 [0] 5 3 2 3 2 2 6" xfId="26121" xr:uid="{00000000-0005-0000-0000-0000E3700000}"/>
    <cellStyle name="쉼표 [0] 5 3 2 3 2 2 7" xfId="40417" xr:uid="{00000000-0005-0000-0000-0000E4700000}"/>
    <cellStyle name="쉼표 [0] 5 3 2 3 2 3" xfId="26122" xr:uid="{00000000-0005-0000-0000-0000E5700000}"/>
    <cellStyle name="쉼표 [0] 5 3 2 3 2 3 2" xfId="26123" xr:uid="{00000000-0005-0000-0000-0000E6700000}"/>
    <cellStyle name="쉼표 [0] 5 3 2 3 2 3 2 2" xfId="26124" xr:uid="{00000000-0005-0000-0000-0000E7700000}"/>
    <cellStyle name="쉼표 [0] 5 3 2 3 2 3 2 2 2" xfId="26125" xr:uid="{00000000-0005-0000-0000-0000E8700000}"/>
    <cellStyle name="쉼표 [0] 5 3 2 3 2 3 2 3" xfId="26126" xr:uid="{00000000-0005-0000-0000-0000E9700000}"/>
    <cellStyle name="쉼표 [0] 5 3 2 3 2 3 3" xfId="26127" xr:uid="{00000000-0005-0000-0000-0000EA700000}"/>
    <cellStyle name="쉼표 [0] 5 3 2 3 2 3 3 2" xfId="26128" xr:uid="{00000000-0005-0000-0000-0000EB700000}"/>
    <cellStyle name="쉼표 [0] 5 3 2 3 2 3 3 2 2" xfId="26129" xr:uid="{00000000-0005-0000-0000-0000EC700000}"/>
    <cellStyle name="쉼표 [0] 5 3 2 3 2 3 3 3" xfId="26130" xr:uid="{00000000-0005-0000-0000-0000ED700000}"/>
    <cellStyle name="쉼표 [0] 5 3 2 3 2 3 4" xfId="26131" xr:uid="{00000000-0005-0000-0000-0000EE700000}"/>
    <cellStyle name="쉼표 [0] 5 3 2 3 2 3 4 2" xfId="26132" xr:uid="{00000000-0005-0000-0000-0000EF700000}"/>
    <cellStyle name="쉼표 [0] 5 3 2 3 2 3 5" xfId="26133" xr:uid="{00000000-0005-0000-0000-0000F0700000}"/>
    <cellStyle name="쉼표 [0] 5 3 2 3 2 4" xfId="26134" xr:uid="{00000000-0005-0000-0000-0000F1700000}"/>
    <cellStyle name="쉼표 [0] 5 3 2 3 2 4 2" xfId="26135" xr:uid="{00000000-0005-0000-0000-0000F2700000}"/>
    <cellStyle name="쉼표 [0] 5 3 2 3 2 4 2 2" xfId="26136" xr:uid="{00000000-0005-0000-0000-0000F3700000}"/>
    <cellStyle name="쉼표 [0] 5 3 2 3 2 4 2 2 2" xfId="26137" xr:uid="{00000000-0005-0000-0000-0000F4700000}"/>
    <cellStyle name="쉼표 [0] 5 3 2 3 2 4 2 3" xfId="26138" xr:uid="{00000000-0005-0000-0000-0000F5700000}"/>
    <cellStyle name="쉼표 [0] 5 3 2 3 2 4 3" xfId="26139" xr:uid="{00000000-0005-0000-0000-0000F6700000}"/>
    <cellStyle name="쉼표 [0] 5 3 2 3 2 4 3 2" xfId="26140" xr:uid="{00000000-0005-0000-0000-0000F7700000}"/>
    <cellStyle name="쉼표 [0] 5 3 2 3 2 4 3 2 2" xfId="26141" xr:uid="{00000000-0005-0000-0000-0000F8700000}"/>
    <cellStyle name="쉼표 [0] 5 3 2 3 2 4 3 3" xfId="26142" xr:uid="{00000000-0005-0000-0000-0000F9700000}"/>
    <cellStyle name="쉼표 [0] 5 3 2 3 2 4 4" xfId="26143" xr:uid="{00000000-0005-0000-0000-0000FA700000}"/>
    <cellStyle name="쉼표 [0] 5 3 2 3 2 4 4 2" xfId="26144" xr:uid="{00000000-0005-0000-0000-0000FB700000}"/>
    <cellStyle name="쉼표 [0] 5 3 2 3 2 4 5" xfId="26145" xr:uid="{00000000-0005-0000-0000-0000FC700000}"/>
    <cellStyle name="쉼표 [0] 5 3 2 3 2 5" xfId="26146" xr:uid="{00000000-0005-0000-0000-0000FD700000}"/>
    <cellStyle name="쉼표 [0] 5 3 2 3 2 5 2" xfId="26147" xr:uid="{00000000-0005-0000-0000-0000FE700000}"/>
    <cellStyle name="쉼표 [0] 5 3 2 3 2 5 2 2" xfId="26148" xr:uid="{00000000-0005-0000-0000-0000FF700000}"/>
    <cellStyle name="쉼표 [0] 5 3 2 3 2 5 3" xfId="26149" xr:uid="{00000000-0005-0000-0000-000000710000}"/>
    <cellStyle name="쉼표 [0] 5 3 2 3 2 6" xfId="26150" xr:uid="{00000000-0005-0000-0000-000001710000}"/>
    <cellStyle name="쉼표 [0] 5 3 2 3 2 6 2" xfId="26151" xr:uid="{00000000-0005-0000-0000-000002710000}"/>
    <cellStyle name="쉼표 [0] 5 3 2 3 2 6 2 2" xfId="26152" xr:uid="{00000000-0005-0000-0000-000003710000}"/>
    <cellStyle name="쉼표 [0] 5 3 2 3 2 6 3" xfId="26153" xr:uid="{00000000-0005-0000-0000-000004710000}"/>
    <cellStyle name="쉼표 [0] 5 3 2 3 2 7" xfId="26154" xr:uid="{00000000-0005-0000-0000-000005710000}"/>
    <cellStyle name="쉼표 [0] 5 3 2 3 2 7 2" xfId="26155" xr:uid="{00000000-0005-0000-0000-000006710000}"/>
    <cellStyle name="쉼표 [0] 5 3 2 3 2 8" xfId="26156" xr:uid="{00000000-0005-0000-0000-000007710000}"/>
    <cellStyle name="쉼표 [0] 5 3 2 3 2 9" xfId="40418" xr:uid="{00000000-0005-0000-0000-000008710000}"/>
    <cellStyle name="쉼표 [0] 5 3 2 3 3" xfId="26157" xr:uid="{00000000-0005-0000-0000-000009710000}"/>
    <cellStyle name="쉼표 [0] 5 3 2 3 3 2" xfId="26158" xr:uid="{00000000-0005-0000-0000-00000A710000}"/>
    <cellStyle name="쉼표 [0] 5 3 2 3 3 2 2" xfId="26159" xr:uid="{00000000-0005-0000-0000-00000B710000}"/>
    <cellStyle name="쉼표 [0] 5 3 2 3 3 2 2 2" xfId="26160" xr:uid="{00000000-0005-0000-0000-00000C710000}"/>
    <cellStyle name="쉼표 [0] 5 3 2 3 3 2 2 2 2" xfId="26161" xr:uid="{00000000-0005-0000-0000-00000D710000}"/>
    <cellStyle name="쉼표 [0] 5 3 2 3 3 2 2 2 2 2" xfId="26162" xr:uid="{00000000-0005-0000-0000-00000E710000}"/>
    <cellStyle name="쉼표 [0] 5 3 2 3 3 2 2 2 3" xfId="26163" xr:uid="{00000000-0005-0000-0000-00000F710000}"/>
    <cellStyle name="쉼표 [0] 5 3 2 3 3 2 2 3" xfId="26164" xr:uid="{00000000-0005-0000-0000-000010710000}"/>
    <cellStyle name="쉼표 [0] 5 3 2 3 3 2 2 3 2" xfId="26165" xr:uid="{00000000-0005-0000-0000-000011710000}"/>
    <cellStyle name="쉼표 [0] 5 3 2 3 3 2 2 3 2 2" xfId="26166" xr:uid="{00000000-0005-0000-0000-000012710000}"/>
    <cellStyle name="쉼표 [0] 5 3 2 3 3 2 2 3 3" xfId="26167" xr:uid="{00000000-0005-0000-0000-000013710000}"/>
    <cellStyle name="쉼표 [0] 5 3 2 3 3 2 2 4" xfId="26168" xr:uid="{00000000-0005-0000-0000-000014710000}"/>
    <cellStyle name="쉼표 [0] 5 3 2 3 3 2 2 4 2" xfId="26169" xr:uid="{00000000-0005-0000-0000-000015710000}"/>
    <cellStyle name="쉼표 [0] 5 3 2 3 3 2 2 5" xfId="26170" xr:uid="{00000000-0005-0000-0000-000016710000}"/>
    <cellStyle name="쉼표 [0] 5 3 2 3 3 2 3" xfId="26171" xr:uid="{00000000-0005-0000-0000-000017710000}"/>
    <cellStyle name="쉼표 [0] 5 3 2 3 3 2 3 2" xfId="26172" xr:uid="{00000000-0005-0000-0000-000018710000}"/>
    <cellStyle name="쉼표 [0] 5 3 2 3 3 2 3 2 2" xfId="26173" xr:uid="{00000000-0005-0000-0000-000019710000}"/>
    <cellStyle name="쉼표 [0] 5 3 2 3 3 2 3 3" xfId="26174" xr:uid="{00000000-0005-0000-0000-00001A710000}"/>
    <cellStyle name="쉼표 [0] 5 3 2 3 3 2 4" xfId="26175" xr:uid="{00000000-0005-0000-0000-00001B710000}"/>
    <cellStyle name="쉼표 [0] 5 3 2 3 3 2 4 2" xfId="26176" xr:uid="{00000000-0005-0000-0000-00001C710000}"/>
    <cellStyle name="쉼표 [0] 5 3 2 3 3 2 4 2 2" xfId="26177" xr:uid="{00000000-0005-0000-0000-00001D710000}"/>
    <cellStyle name="쉼표 [0] 5 3 2 3 3 2 4 3" xfId="26178" xr:uid="{00000000-0005-0000-0000-00001E710000}"/>
    <cellStyle name="쉼표 [0] 5 3 2 3 3 2 5" xfId="26179" xr:uid="{00000000-0005-0000-0000-00001F710000}"/>
    <cellStyle name="쉼표 [0] 5 3 2 3 3 2 5 2" xfId="26180" xr:uid="{00000000-0005-0000-0000-000020710000}"/>
    <cellStyle name="쉼표 [0] 5 3 2 3 3 2 6" xfId="26181" xr:uid="{00000000-0005-0000-0000-000021710000}"/>
    <cellStyle name="쉼표 [0] 5 3 2 3 3 2 7" xfId="40419" xr:uid="{00000000-0005-0000-0000-000022710000}"/>
    <cellStyle name="쉼표 [0] 5 3 2 3 3 3" xfId="26182" xr:uid="{00000000-0005-0000-0000-000023710000}"/>
    <cellStyle name="쉼표 [0] 5 3 2 3 3 3 2" xfId="26183" xr:uid="{00000000-0005-0000-0000-000024710000}"/>
    <cellStyle name="쉼표 [0] 5 3 2 3 3 3 2 2" xfId="26184" xr:uid="{00000000-0005-0000-0000-000025710000}"/>
    <cellStyle name="쉼표 [0] 5 3 2 3 3 3 2 2 2" xfId="26185" xr:uid="{00000000-0005-0000-0000-000026710000}"/>
    <cellStyle name="쉼표 [0] 5 3 2 3 3 3 2 3" xfId="26186" xr:uid="{00000000-0005-0000-0000-000027710000}"/>
    <cellStyle name="쉼표 [0] 5 3 2 3 3 3 3" xfId="26187" xr:uid="{00000000-0005-0000-0000-000028710000}"/>
    <cellStyle name="쉼표 [0] 5 3 2 3 3 3 3 2" xfId="26188" xr:uid="{00000000-0005-0000-0000-000029710000}"/>
    <cellStyle name="쉼표 [0] 5 3 2 3 3 3 3 2 2" xfId="26189" xr:uid="{00000000-0005-0000-0000-00002A710000}"/>
    <cellStyle name="쉼표 [0] 5 3 2 3 3 3 3 3" xfId="26190" xr:uid="{00000000-0005-0000-0000-00002B710000}"/>
    <cellStyle name="쉼표 [0] 5 3 2 3 3 3 4" xfId="26191" xr:uid="{00000000-0005-0000-0000-00002C710000}"/>
    <cellStyle name="쉼표 [0] 5 3 2 3 3 3 4 2" xfId="26192" xr:uid="{00000000-0005-0000-0000-00002D710000}"/>
    <cellStyle name="쉼표 [0] 5 3 2 3 3 3 5" xfId="26193" xr:uid="{00000000-0005-0000-0000-00002E710000}"/>
    <cellStyle name="쉼표 [0] 5 3 2 3 3 4" xfId="26194" xr:uid="{00000000-0005-0000-0000-00002F710000}"/>
    <cellStyle name="쉼표 [0] 5 3 2 3 3 4 2" xfId="26195" xr:uid="{00000000-0005-0000-0000-000030710000}"/>
    <cellStyle name="쉼표 [0] 5 3 2 3 3 4 2 2" xfId="26196" xr:uid="{00000000-0005-0000-0000-000031710000}"/>
    <cellStyle name="쉼표 [0] 5 3 2 3 3 4 2 2 2" xfId="26197" xr:uid="{00000000-0005-0000-0000-000032710000}"/>
    <cellStyle name="쉼표 [0] 5 3 2 3 3 4 2 3" xfId="26198" xr:uid="{00000000-0005-0000-0000-000033710000}"/>
    <cellStyle name="쉼표 [0] 5 3 2 3 3 4 3" xfId="26199" xr:uid="{00000000-0005-0000-0000-000034710000}"/>
    <cellStyle name="쉼표 [0] 5 3 2 3 3 4 3 2" xfId="26200" xr:uid="{00000000-0005-0000-0000-000035710000}"/>
    <cellStyle name="쉼표 [0] 5 3 2 3 3 4 3 2 2" xfId="26201" xr:uid="{00000000-0005-0000-0000-000036710000}"/>
    <cellStyle name="쉼표 [0] 5 3 2 3 3 4 3 3" xfId="26202" xr:uid="{00000000-0005-0000-0000-000037710000}"/>
    <cellStyle name="쉼표 [0] 5 3 2 3 3 4 4" xfId="26203" xr:uid="{00000000-0005-0000-0000-000038710000}"/>
    <cellStyle name="쉼표 [0] 5 3 2 3 3 4 4 2" xfId="26204" xr:uid="{00000000-0005-0000-0000-000039710000}"/>
    <cellStyle name="쉼표 [0] 5 3 2 3 3 4 5" xfId="26205" xr:uid="{00000000-0005-0000-0000-00003A710000}"/>
    <cellStyle name="쉼표 [0] 5 3 2 3 3 5" xfId="26206" xr:uid="{00000000-0005-0000-0000-00003B710000}"/>
    <cellStyle name="쉼표 [0] 5 3 2 3 3 5 2" xfId="26207" xr:uid="{00000000-0005-0000-0000-00003C710000}"/>
    <cellStyle name="쉼표 [0] 5 3 2 3 3 5 2 2" xfId="26208" xr:uid="{00000000-0005-0000-0000-00003D710000}"/>
    <cellStyle name="쉼표 [0] 5 3 2 3 3 5 3" xfId="26209" xr:uid="{00000000-0005-0000-0000-00003E710000}"/>
    <cellStyle name="쉼표 [0] 5 3 2 3 3 6" xfId="26210" xr:uid="{00000000-0005-0000-0000-00003F710000}"/>
    <cellStyle name="쉼표 [0] 5 3 2 3 3 6 2" xfId="26211" xr:uid="{00000000-0005-0000-0000-000040710000}"/>
    <cellStyle name="쉼표 [0] 5 3 2 3 3 6 2 2" xfId="26212" xr:uid="{00000000-0005-0000-0000-000041710000}"/>
    <cellStyle name="쉼표 [0] 5 3 2 3 3 6 3" xfId="26213" xr:uid="{00000000-0005-0000-0000-000042710000}"/>
    <cellStyle name="쉼표 [0] 5 3 2 3 3 7" xfId="26214" xr:uid="{00000000-0005-0000-0000-000043710000}"/>
    <cellStyle name="쉼표 [0] 5 3 2 3 3 7 2" xfId="26215" xr:uid="{00000000-0005-0000-0000-000044710000}"/>
    <cellStyle name="쉼표 [0] 5 3 2 3 3 8" xfId="26216" xr:uid="{00000000-0005-0000-0000-000045710000}"/>
    <cellStyle name="쉼표 [0] 5 3 2 3 3 9" xfId="40420" xr:uid="{00000000-0005-0000-0000-000046710000}"/>
    <cellStyle name="쉼표 [0] 5 3 2 3 4" xfId="26217" xr:uid="{00000000-0005-0000-0000-000047710000}"/>
    <cellStyle name="쉼표 [0] 5 3 2 3 4 2" xfId="26218" xr:uid="{00000000-0005-0000-0000-000048710000}"/>
    <cellStyle name="쉼표 [0] 5 3 2 3 4 2 2" xfId="26219" xr:uid="{00000000-0005-0000-0000-000049710000}"/>
    <cellStyle name="쉼표 [0] 5 3 2 3 4 2 2 2" xfId="26220" xr:uid="{00000000-0005-0000-0000-00004A710000}"/>
    <cellStyle name="쉼표 [0] 5 3 2 3 4 2 2 2 2" xfId="26221" xr:uid="{00000000-0005-0000-0000-00004B710000}"/>
    <cellStyle name="쉼표 [0] 5 3 2 3 4 2 2 3" xfId="26222" xr:uid="{00000000-0005-0000-0000-00004C710000}"/>
    <cellStyle name="쉼표 [0] 5 3 2 3 4 2 3" xfId="26223" xr:uid="{00000000-0005-0000-0000-00004D710000}"/>
    <cellStyle name="쉼표 [0] 5 3 2 3 4 2 3 2" xfId="26224" xr:uid="{00000000-0005-0000-0000-00004E710000}"/>
    <cellStyle name="쉼표 [0] 5 3 2 3 4 2 3 2 2" xfId="26225" xr:uid="{00000000-0005-0000-0000-00004F710000}"/>
    <cellStyle name="쉼표 [0] 5 3 2 3 4 2 3 3" xfId="26226" xr:uid="{00000000-0005-0000-0000-000050710000}"/>
    <cellStyle name="쉼표 [0] 5 3 2 3 4 2 4" xfId="26227" xr:uid="{00000000-0005-0000-0000-000051710000}"/>
    <cellStyle name="쉼표 [0] 5 3 2 3 4 2 4 2" xfId="26228" xr:uid="{00000000-0005-0000-0000-000052710000}"/>
    <cellStyle name="쉼표 [0] 5 3 2 3 4 2 5" xfId="26229" xr:uid="{00000000-0005-0000-0000-000053710000}"/>
    <cellStyle name="쉼표 [0] 5 3 2 3 4 3" xfId="26230" xr:uid="{00000000-0005-0000-0000-000054710000}"/>
    <cellStyle name="쉼표 [0] 5 3 2 3 4 3 2" xfId="26231" xr:uid="{00000000-0005-0000-0000-000055710000}"/>
    <cellStyle name="쉼표 [0] 5 3 2 3 4 3 2 2" xfId="26232" xr:uid="{00000000-0005-0000-0000-000056710000}"/>
    <cellStyle name="쉼표 [0] 5 3 2 3 4 3 3" xfId="26233" xr:uid="{00000000-0005-0000-0000-000057710000}"/>
    <cellStyle name="쉼표 [0] 5 3 2 3 4 4" xfId="26234" xr:uid="{00000000-0005-0000-0000-000058710000}"/>
    <cellStyle name="쉼표 [0] 5 3 2 3 4 4 2" xfId="26235" xr:uid="{00000000-0005-0000-0000-000059710000}"/>
    <cellStyle name="쉼표 [0] 5 3 2 3 4 4 2 2" xfId="26236" xr:uid="{00000000-0005-0000-0000-00005A710000}"/>
    <cellStyle name="쉼표 [0] 5 3 2 3 4 4 3" xfId="26237" xr:uid="{00000000-0005-0000-0000-00005B710000}"/>
    <cellStyle name="쉼표 [0] 5 3 2 3 4 5" xfId="26238" xr:uid="{00000000-0005-0000-0000-00005C710000}"/>
    <cellStyle name="쉼표 [0] 5 3 2 3 4 5 2" xfId="26239" xr:uid="{00000000-0005-0000-0000-00005D710000}"/>
    <cellStyle name="쉼표 [0] 5 3 2 3 4 6" xfId="26240" xr:uid="{00000000-0005-0000-0000-00005E710000}"/>
    <cellStyle name="쉼표 [0] 5 3 2 3 4 7" xfId="40421" xr:uid="{00000000-0005-0000-0000-00005F710000}"/>
    <cellStyle name="쉼표 [0] 5 3 2 3 5" xfId="26241" xr:uid="{00000000-0005-0000-0000-000060710000}"/>
    <cellStyle name="쉼표 [0] 5 3 2 3 5 2" xfId="26242" xr:uid="{00000000-0005-0000-0000-000061710000}"/>
    <cellStyle name="쉼표 [0] 5 3 2 3 5 2 2" xfId="26243" xr:uid="{00000000-0005-0000-0000-000062710000}"/>
    <cellStyle name="쉼표 [0] 5 3 2 3 5 2 2 2" xfId="26244" xr:uid="{00000000-0005-0000-0000-000063710000}"/>
    <cellStyle name="쉼표 [0] 5 3 2 3 5 2 3" xfId="26245" xr:uid="{00000000-0005-0000-0000-000064710000}"/>
    <cellStyle name="쉼표 [0] 5 3 2 3 5 3" xfId="26246" xr:uid="{00000000-0005-0000-0000-000065710000}"/>
    <cellStyle name="쉼표 [0] 5 3 2 3 5 3 2" xfId="26247" xr:uid="{00000000-0005-0000-0000-000066710000}"/>
    <cellStyle name="쉼표 [0] 5 3 2 3 5 3 2 2" xfId="26248" xr:uid="{00000000-0005-0000-0000-000067710000}"/>
    <cellStyle name="쉼표 [0] 5 3 2 3 5 3 3" xfId="26249" xr:uid="{00000000-0005-0000-0000-000068710000}"/>
    <cellStyle name="쉼표 [0] 5 3 2 3 5 4" xfId="26250" xr:uid="{00000000-0005-0000-0000-000069710000}"/>
    <cellStyle name="쉼표 [0] 5 3 2 3 5 4 2" xfId="26251" xr:uid="{00000000-0005-0000-0000-00006A710000}"/>
    <cellStyle name="쉼표 [0] 5 3 2 3 5 5" xfId="26252" xr:uid="{00000000-0005-0000-0000-00006B710000}"/>
    <cellStyle name="쉼표 [0] 5 3 2 3 6" xfId="26253" xr:uid="{00000000-0005-0000-0000-00006C710000}"/>
    <cellStyle name="쉼표 [0] 5 3 2 3 6 2" xfId="26254" xr:uid="{00000000-0005-0000-0000-00006D710000}"/>
    <cellStyle name="쉼표 [0] 5 3 2 3 6 2 2" xfId="26255" xr:uid="{00000000-0005-0000-0000-00006E710000}"/>
    <cellStyle name="쉼표 [0] 5 3 2 3 6 2 2 2" xfId="26256" xr:uid="{00000000-0005-0000-0000-00006F710000}"/>
    <cellStyle name="쉼표 [0] 5 3 2 3 6 2 3" xfId="26257" xr:uid="{00000000-0005-0000-0000-000070710000}"/>
    <cellStyle name="쉼표 [0] 5 3 2 3 6 3" xfId="26258" xr:uid="{00000000-0005-0000-0000-000071710000}"/>
    <cellStyle name="쉼표 [0] 5 3 2 3 6 3 2" xfId="26259" xr:uid="{00000000-0005-0000-0000-000072710000}"/>
    <cellStyle name="쉼표 [0] 5 3 2 3 6 3 2 2" xfId="26260" xr:uid="{00000000-0005-0000-0000-000073710000}"/>
    <cellStyle name="쉼표 [0] 5 3 2 3 6 3 3" xfId="26261" xr:uid="{00000000-0005-0000-0000-000074710000}"/>
    <cellStyle name="쉼표 [0] 5 3 2 3 6 4" xfId="26262" xr:uid="{00000000-0005-0000-0000-000075710000}"/>
    <cellStyle name="쉼표 [0] 5 3 2 3 6 4 2" xfId="26263" xr:uid="{00000000-0005-0000-0000-000076710000}"/>
    <cellStyle name="쉼표 [0] 5 3 2 3 6 5" xfId="26264" xr:uid="{00000000-0005-0000-0000-000077710000}"/>
    <cellStyle name="쉼표 [0] 5 3 2 3 7" xfId="26265" xr:uid="{00000000-0005-0000-0000-000078710000}"/>
    <cellStyle name="쉼표 [0] 5 3 2 3 7 2" xfId="26266" xr:uid="{00000000-0005-0000-0000-000079710000}"/>
    <cellStyle name="쉼표 [0] 5 3 2 3 7 2 2" xfId="26267" xr:uid="{00000000-0005-0000-0000-00007A710000}"/>
    <cellStyle name="쉼표 [0] 5 3 2 3 7 3" xfId="26268" xr:uid="{00000000-0005-0000-0000-00007B710000}"/>
    <cellStyle name="쉼표 [0] 5 3 2 3 8" xfId="26269" xr:uid="{00000000-0005-0000-0000-00007C710000}"/>
    <cellStyle name="쉼표 [0] 5 3 2 3 8 2" xfId="26270" xr:uid="{00000000-0005-0000-0000-00007D710000}"/>
    <cellStyle name="쉼표 [0] 5 3 2 3 8 2 2" xfId="26271" xr:uid="{00000000-0005-0000-0000-00007E710000}"/>
    <cellStyle name="쉼표 [0] 5 3 2 3 8 3" xfId="26272" xr:uid="{00000000-0005-0000-0000-00007F710000}"/>
    <cellStyle name="쉼표 [0] 5 3 2 3 9" xfId="26273" xr:uid="{00000000-0005-0000-0000-000080710000}"/>
    <cellStyle name="쉼표 [0] 5 3 2 3 9 2" xfId="26274" xr:uid="{00000000-0005-0000-0000-000081710000}"/>
    <cellStyle name="쉼표 [0] 5 3 2 4" xfId="26275" xr:uid="{00000000-0005-0000-0000-000082710000}"/>
    <cellStyle name="쉼표 [0] 5 3 2 4 2" xfId="26276" xr:uid="{00000000-0005-0000-0000-000083710000}"/>
    <cellStyle name="쉼표 [0] 5 3 2 4 2 2" xfId="26277" xr:uid="{00000000-0005-0000-0000-000084710000}"/>
    <cellStyle name="쉼표 [0] 5 3 2 4 2 2 2" xfId="26278" xr:uid="{00000000-0005-0000-0000-000085710000}"/>
    <cellStyle name="쉼표 [0] 5 3 2 4 2 2 2 2" xfId="26279" xr:uid="{00000000-0005-0000-0000-000086710000}"/>
    <cellStyle name="쉼표 [0] 5 3 2 4 2 2 2 2 2" xfId="26280" xr:uid="{00000000-0005-0000-0000-000087710000}"/>
    <cellStyle name="쉼표 [0] 5 3 2 4 2 2 2 3" xfId="26281" xr:uid="{00000000-0005-0000-0000-000088710000}"/>
    <cellStyle name="쉼표 [0] 5 3 2 4 2 2 3" xfId="26282" xr:uid="{00000000-0005-0000-0000-000089710000}"/>
    <cellStyle name="쉼표 [0] 5 3 2 4 2 2 3 2" xfId="26283" xr:uid="{00000000-0005-0000-0000-00008A710000}"/>
    <cellStyle name="쉼표 [0] 5 3 2 4 2 2 3 2 2" xfId="26284" xr:uid="{00000000-0005-0000-0000-00008B710000}"/>
    <cellStyle name="쉼표 [0] 5 3 2 4 2 2 3 3" xfId="26285" xr:uid="{00000000-0005-0000-0000-00008C710000}"/>
    <cellStyle name="쉼표 [0] 5 3 2 4 2 2 4" xfId="26286" xr:uid="{00000000-0005-0000-0000-00008D710000}"/>
    <cellStyle name="쉼표 [0] 5 3 2 4 2 2 4 2" xfId="26287" xr:uid="{00000000-0005-0000-0000-00008E710000}"/>
    <cellStyle name="쉼표 [0] 5 3 2 4 2 2 5" xfId="26288" xr:uid="{00000000-0005-0000-0000-00008F710000}"/>
    <cellStyle name="쉼표 [0] 5 3 2 4 2 3" xfId="26289" xr:uid="{00000000-0005-0000-0000-000090710000}"/>
    <cellStyle name="쉼표 [0] 5 3 2 4 2 3 2" xfId="26290" xr:uid="{00000000-0005-0000-0000-000091710000}"/>
    <cellStyle name="쉼표 [0] 5 3 2 4 2 3 2 2" xfId="26291" xr:uid="{00000000-0005-0000-0000-000092710000}"/>
    <cellStyle name="쉼표 [0] 5 3 2 4 2 3 3" xfId="26292" xr:uid="{00000000-0005-0000-0000-000093710000}"/>
    <cellStyle name="쉼표 [0] 5 3 2 4 2 4" xfId="26293" xr:uid="{00000000-0005-0000-0000-000094710000}"/>
    <cellStyle name="쉼표 [0] 5 3 2 4 2 4 2" xfId="26294" xr:uid="{00000000-0005-0000-0000-000095710000}"/>
    <cellStyle name="쉼표 [0] 5 3 2 4 2 4 2 2" xfId="26295" xr:uid="{00000000-0005-0000-0000-000096710000}"/>
    <cellStyle name="쉼표 [0] 5 3 2 4 2 4 3" xfId="26296" xr:uid="{00000000-0005-0000-0000-000097710000}"/>
    <cellStyle name="쉼표 [0] 5 3 2 4 2 5" xfId="26297" xr:uid="{00000000-0005-0000-0000-000098710000}"/>
    <cellStyle name="쉼표 [0] 5 3 2 4 2 5 2" xfId="26298" xr:uid="{00000000-0005-0000-0000-000099710000}"/>
    <cellStyle name="쉼표 [0] 5 3 2 4 2 6" xfId="26299" xr:uid="{00000000-0005-0000-0000-00009A710000}"/>
    <cellStyle name="쉼표 [0] 5 3 2 4 2 7" xfId="40422" xr:uid="{00000000-0005-0000-0000-00009B710000}"/>
    <cellStyle name="쉼표 [0] 5 3 2 4 3" xfId="26300" xr:uid="{00000000-0005-0000-0000-00009C710000}"/>
    <cellStyle name="쉼표 [0] 5 3 2 4 3 2" xfId="26301" xr:uid="{00000000-0005-0000-0000-00009D710000}"/>
    <cellStyle name="쉼표 [0] 5 3 2 4 3 2 2" xfId="26302" xr:uid="{00000000-0005-0000-0000-00009E710000}"/>
    <cellStyle name="쉼표 [0] 5 3 2 4 3 2 2 2" xfId="26303" xr:uid="{00000000-0005-0000-0000-00009F710000}"/>
    <cellStyle name="쉼표 [0] 5 3 2 4 3 2 3" xfId="26304" xr:uid="{00000000-0005-0000-0000-0000A0710000}"/>
    <cellStyle name="쉼표 [0] 5 3 2 4 3 3" xfId="26305" xr:uid="{00000000-0005-0000-0000-0000A1710000}"/>
    <cellStyle name="쉼표 [0] 5 3 2 4 3 3 2" xfId="26306" xr:uid="{00000000-0005-0000-0000-0000A2710000}"/>
    <cellStyle name="쉼표 [0] 5 3 2 4 3 3 2 2" xfId="26307" xr:uid="{00000000-0005-0000-0000-0000A3710000}"/>
    <cellStyle name="쉼표 [0] 5 3 2 4 3 3 3" xfId="26308" xr:uid="{00000000-0005-0000-0000-0000A4710000}"/>
    <cellStyle name="쉼표 [0] 5 3 2 4 3 4" xfId="26309" xr:uid="{00000000-0005-0000-0000-0000A5710000}"/>
    <cellStyle name="쉼표 [0] 5 3 2 4 3 4 2" xfId="26310" xr:uid="{00000000-0005-0000-0000-0000A6710000}"/>
    <cellStyle name="쉼표 [0] 5 3 2 4 3 5" xfId="26311" xr:uid="{00000000-0005-0000-0000-0000A7710000}"/>
    <cellStyle name="쉼표 [0] 5 3 2 4 4" xfId="26312" xr:uid="{00000000-0005-0000-0000-0000A8710000}"/>
    <cellStyle name="쉼표 [0] 5 3 2 4 4 2" xfId="26313" xr:uid="{00000000-0005-0000-0000-0000A9710000}"/>
    <cellStyle name="쉼표 [0] 5 3 2 4 4 2 2" xfId="26314" xr:uid="{00000000-0005-0000-0000-0000AA710000}"/>
    <cellStyle name="쉼표 [0] 5 3 2 4 4 2 2 2" xfId="26315" xr:uid="{00000000-0005-0000-0000-0000AB710000}"/>
    <cellStyle name="쉼표 [0] 5 3 2 4 4 2 3" xfId="26316" xr:uid="{00000000-0005-0000-0000-0000AC710000}"/>
    <cellStyle name="쉼표 [0] 5 3 2 4 4 3" xfId="26317" xr:uid="{00000000-0005-0000-0000-0000AD710000}"/>
    <cellStyle name="쉼표 [0] 5 3 2 4 4 3 2" xfId="26318" xr:uid="{00000000-0005-0000-0000-0000AE710000}"/>
    <cellStyle name="쉼표 [0] 5 3 2 4 4 3 2 2" xfId="26319" xr:uid="{00000000-0005-0000-0000-0000AF710000}"/>
    <cellStyle name="쉼표 [0] 5 3 2 4 4 3 3" xfId="26320" xr:uid="{00000000-0005-0000-0000-0000B0710000}"/>
    <cellStyle name="쉼표 [0] 5 3 2 4 4 4" xfId="26321" xr:uid="{00000000-0005-0000-0000-0000B1710000}"/>
    <cellStyle name="쉼표 [0] 5 3 2 4 4 4 2" xfId="26322" xr:uid="{00000000-0005-0000-0000-0000B2710000}"/>
    <cellStyle name="쉼표 [0] 5 3 2 4 4 5" xfId="26323" xr:uid="{00000000-0005-0000-0000-0000B3710000}"/>
    <cellStyle name="쉼표 [0] 5 3 2 4 5" xfId="26324" xr:uid="{00000000-0005-0000-0000-0000B4710000}"/>
    <cellStyle name="쉼표 [0] 5 3 2 4 5 2" xfId="26325" xr:uid="{00000000-0005-0000-0000-0000B5710000}"/>
    <cellStyle name="쉼표 [0] 5 3 2 4 5 2 2" xfId="26326" xr:uid="{00000000-0005-0000-0000-0000B6710000}"/>
    <cellStyle name="쉼표 [0] 5 3 2 4 5 3" xfId="26327" xr:uid="{00000000-0005-0000-0000-0000B7710000}"/>
    <cellStyle name="쉼표 [0] 5 3 2 4 6" xfId="26328" xr:uid="{00000000-0005-0000-0000-0000B8710000}"/>
    <cellStyle name="쉼표 [0] 5 3 2 4 6 2" xfId="26329" xr:uid="{00000000-0005-0000-0000-0000B9710000}"/>
    <cellStyle name="쉼표 [0] 5 3 2 4 6 2 2" xfId="26330" xr:uid="{00000000-0005-0000-0000-0000BA710000}"/>
    <cellStyle name="쉼표 [0] 5 3 2 4 6 3" xfId="26331" xr:uid="{00000000-0005-0000-0000-0000BB710000}"/>
    <cellStyle name="쉼표 [0] 5 3 2 4 7" xfId="26332" xr:uid="{00000000-0005-0000-0000-0000BC710000}"/>
    <cellStyle name="쉼표 [0] 5 3 2 4 7 2" xfId="26333" xr:uid="{00000000-0005-0000-0000-0000BD710000}"/>
    <cellStyle name="쉼표 [0] 5 3 2 4 8" xfId="26334" xr:uid="{00000000-0005-0000-0000-0000BE710000}"/>
    <cellStyle name="쉼표 [0] 5 3 2 4 9" xfId="40423" xr:uid="{00000000-0005-0000-0000-0000BF710000}"/>
    <cellStyle name="쉼표 [0] 5 3 2 5" xfId="26335" xr:uid="{00000000-0005-0000-0000-0000C0710000}"/>
    <cellStyle name="쉼표 [0] 5 3 2 5 2" xfId="26336" xr:uid="{00000000-0005-0000-0000-0000C1710000}"/>
    <cellStyle name="쉼표 [0] 5 3 2 5 2 2" xfId="26337" xr:uid="{00000000-0005-0000-0000-0000C2710000}"/>
    <cellStyle name="쉼표 [0] 5 3 2 5 2 2 2" xfId="26338" xr:uid="{00000000-0005-0000-0000-0000C3710000}"/>
    <cellStyle name="쉼표 [0] 5 3 2 5 2 2 2 2" xfId="26339" xr:uid="{00000000-0005-0000-0000-0000C4710000}"/>
    <cellStyle name="쉼표 [0] 5 3 2 5 2 2 2 2 2" xfId="26340" xr:uid="{00000000-0005-0000-0000-0000C5710000}"/>
    <cellStyle name="쉼표 [0] 5 3 2 5 2 2 2 3" xfId="26341" xr:uid="{00000000-0005-0000-0000-0000C6710000}"/>
    <cellStyle name="쉼표 [0] 5 3 2 5 2 2 3" xfId="26342" xr:uid="{00000000-0005-0000-0000-0000C7710000}"/>
    <cellStyle name="쉼표 [0] 5 3 2 5 2 2 3 2" xfId="26343" xr:uid="{00000000-0005-0000-0000-0000C8710000}"/>
    <cellStyle name="쉼표 [0] 5 3 2 5 2 2 3 2 2" xfId="26344" xr:uid="{00000000-0005-0000-0000-0000C9710000}"/>
    <cellStyle name="쉼표 [0] 5 3 2 5 2 2 3 3" xfId="26345" xr:uid="{00000000-0005-0000-0000-0000CA710000}"/>
    <cellStyle name="쉼표 [0] 5 3 2 5 2 2 4" xfId="26346" xr:uid="{00000000-0005-0000-0000-0000CB710000}"/>
    <cellStyle name="쉼표 [0] 5 3 2 5 2 2 4 2" xfId="26347" xr:uid="{00000000-0005-0000-0000-0000CC710000}"/>
    <cellStyle name="쉼표 [0] 5 3 2 5 2 2 5" xfId="26348" xr:uid="{00000000-0005-0000-0000-0000CD710000}"/>
    <cellStyle name="쉼표 [0] 5 3 2 5 2 3" xfId="26349" xr:uid="{00000000-0005-0000-0000-0000CE710000}"/>
    <cellStyle name="쉼표 [0] 5 3 2 5 2 3 2" xfId="26350" xr:uid="{00000000-0005-0000-0000-0000CF710000}"/>
    <cellStyle name="쉼표 [0] 5 3 2 5 2 3 2 2" xfId="26351" xr:uid="{00000000-0005-0000-0000-0000D0710000}"/>
    <cellStyle name="쉼표 [0] 5 3 2 5 2 3 3" xfId="26352" xr:uid="{00000000-0005-0000-0000-0000D1710000}"/>
    <cellStyle name="쉼표 [0] 5 3 2 5 2 4" xfId="26353" xr:uid="{00000000-0005-0000-0000-0000D2710000}"/>
    <cellStyle name="쉼표 [0] 5 3 2 5 2 4 2" xfId="26354" xr:uid="{00000000-0005-0000-0000-0000D3710000}"/>
    <cellStyle name="쉼표 [0] 5 3 2 5 2 4 2 2" xfId="26355" xr:uid="{00000000-0005-0000-0000-0000D4710000}"/>
    <cellStyle name="쉼표 [0] 5 3 2 5 2 4 3" xfId="26356" xr:uid="{00000000-0005-0000-0000-0000D5710000}"/>
    <cellStyle name="쉼표 [0] 5 3 2 5 2 5" xfId="26357" xr:uid="{00000000-0005-0000-0000-0000D6710000}"/>
    <cellStyle name="쉼표 [0] 5 3 2 5 2 5 2" xfId="26358" xr:uid="{00000000-0005-0000-0000-0000D7710000}"/>
    <cellStyle name="쉼표 [0] 5 3 2 5 2 6" xfId="26359" xr:uid="{00000000-0005-0000-0000-0000D8710000}"/>
    <cellStyle name="쉼표 [0] 5 3 2 5 2 7" xfId="40424" xr:uid="{00000000-0005-0000-0000-0000D9710000}"/>
    <cellStyle name="쉼표 [0] 5 3 2 5 3" xfId="26360" xr:uid="{00000000-0005-0000-0000-0000DA710000}"/>
    <cellStyle name="쉼표 [0] 5 3 2 5 3 2" xfId="26361" xr:uid="{00000000-0005-0000-0000-0000DB710000}"/>
    <cellStyle name="쉼표 [0] 5 3 2 5 3 2 2" xfId="26362" xr:uid="{00000000-0005-0000-0000-0000DC710000}"/>
    <cellStyle name="쉼표 [0] 5 3 2 5 3 2 2 2" xfId="26363" xr:uid="{00000000-0005-0000-0000-0000DD710000}"/>
    <cellStyle name="쉼표 [0] 5 3 2 5 3 2 3" xfId="26364" xr:uid="{00000000-0005-0000-0000-0000DE710000}"/>
    <cellStyle name="쉼표 [0] 5 3 2 5 3 3" xfId="26365" xr:uid="{00000000-0005-0000-0000-0000DF710000}"/>
    <cellStyle name="쉼표 [0] 5 3 2 5 3 3 2" xfId="26366" xr:uid="{00000000-0005-0000-0000-0000E0710000}"/>
    <cellStyle name="쉼표 [0] 5 3 2 5 3 3 2 2" xfId="26367" xr:uid="{00000000-0005-0000-0000-0000E1710000}"/>
    <cellStyle name="쉼표 [0] 5 3 2 5 3 3 3" xfId="26368" xr:uid="{00000000-0005-0000-0000-0000E2710000}"/>
    <cellStyle name="쉼표 [0] 5 3 2 5 3 4" xfId="26369" xr:uid="{00000000-0005-0000-0000-0000E3710000}"/>
    <cellStyle name="쉼표 [0] 5 3 2 5 3 4 2" xfId="26370" xr:uid="{00000000-0005-0000-0000-0000E4710000}"/>
    <cellStyle name="쉼표 [0] 5 3 2 5 3 5" xfId="26371" xr:uid="{00000000-0005-0000-0000-0000E5710000}"/>
    <cellStyle name="쉼표 [0] 5 3 2 5 4" xfId="26372" xr:uid="{00000000-0005-0000-0000-0000E6710000}"/>
    <cellStyle name="쉼표 [0] 5 3 2 5 4 2" xfId="26373" xr:uid="{00000000-0005-0000-0000-0000E7710000}"/>
    <cellStyle name="쉼표 [0] 5 3 2 5 4 2 2" xfId="26374" xr:uid="{00000000-0005-0000-0000-0000E8710000}"/>
    <cellStyle name="쉼표 [0] 5 3 2 5 4 2 2 2" xfId="26375" xr:uid="{00000000-0005-0000-0000-0000E9710000}"/>
    <cellStyle name="쉼표 [0] 5 3 2 5 4 2 3" xfId="26376" xr:uid="{00000000-0005-0000-0000-0000EA710000}"/>
    <cellStyle name="쉼표 [0] 5 3 2 5 4 3" xfId="26377" xr:uid="{00000000-0005-0000-0000-0000EB710000}"/>
    <cellStyle name="쉼표 [0] 5 3 2 5 4 3 2" xfId="26378" xr:uid="{00000000-0005-0000-0000-0000EC710000}"/>
    <cellStyle name="쉼표 [0] 5 3 2 5 4 3 2 2" xfId="26379" xr:uid="{00000000-0005-0000-0000-0000ED710000}"/>
    <cellStyle name="쉼표 [0] 5 3 2 5 4 3 3" xfId="26380" xr:uid="{00000000-0005-0000-0000-0000EE710000}"/>
    <cellStyle name="쉼표 [0] 5 3 2 5 4 4" xfId="26381" xr:uid="{00000000-0005-0000-0000-0000EF710000}"/>
    <cellStyle name="쉼표 [0] 5 3 2 5 4 4 2" xfId="26382" xr:uid="{00000000-0005-0000-0000-0000F0710000}"/>
    <cellStyle name="쉼표 [0] 5 3 2 5 4 5" xfId="26383" xr:uid="{00000000-0005-0000-0000-0000F1710000}"/>
    <cellStyle name="쉼표 [0] 5 3 2 5 5" xfId="26384" xr:uid="{00000000-0005-0000-0000-0000F2710000}"/>
    <cellStyle name="쉼표 [0] 5 3 2 5 5 2" xfId="26385" xr:uid="{00000000-0005-0000-0000-0000F3710000}"/>
    <cellStyle name="쉼표 [0] 5 3 2 5 5 2 2" xfId="26386" xr:uid="{00000000-0005-0000-0000-0000F4710000}"/>
    <cellStyle name="쉼표 [0] 5 3 2 5 5 3" xfId="26387" xr:uid="{00000000-0005-0000-0000-0000F5710000}"/>
    <cellStyle name="쉼표 [0] 5 3 2 5 6" xfId="26388" xr:uid="{00000000-0005-0000-0000-0000F6710000}"/>
    <cellStyle name="쉼표 [0] 5 3 2 5 6 2" xfId="26389" xr:uid="{00000000-0005-0000-0000-0000F7710000}"/>
    <cellStyle name="쉼표 [0] 5 3 2 5 6 2 2" xfId="26390" xr:uid="{00000000-0005-0000-0000-0000F8710000}"/>
    <cellStyle name="쉼표 [0] 5 3 2 5 6 3" xfId="26391" xr:uid="{00000000-0005-0000-0000-0000F9710000}"/>
    <cellStyle name="쉼표 [0] 5 3 2 5 7" xfId="26392" xr:uid="{00000000-0005-0000-0000-0000FA710000}"/>
    <cellStyle name="쉼표 [0] 5 3 2 5 7 2" xfId="26393" xr:uid="{00000000-0005-0000-0000-0000FB710000}"/>
    <cellStyle name="쉼표 [0] 5 3 2 5 8" xfId="26394" xr:uid="{00000000-0005-0000-0000-0000FC710000}"/>
    <cellStyle name="쉼표 [0] 5 3 2 5 9" xfId="40425" xr:uid="{00000000-0005-0000-0000-0000FD710000}"/>
    <cellStyle name="쉼표 [0] 5 3 2 6" xfId="26395" xr:uid="{00000000-0005-0000-0000-0000FE710000}"/>
    <cellStyle name="쉼표 [0] 5 3 2 6 2" xfId="26396" xr:uid="{00000000-0005-0000-0000-0000FF710000}"/>
    <cellStyle name="쉼표 [0] 5 3 2 6 2 2" xfId="26397" xr:uid="{00000000-0005-0000-0000-000000720000}"/>
    <cellStyle name="쉼표 [0] 5 3 2 6 2 2 2" xfId="26398" xr:uid="{00000000-0005-0000-0000-000001720000}"/>
    <cellStyle name="쉼표 [0] 5 3 2 6 2 2 2 2" xfId="26399" xr:uid="{00000000-0005-0000-0000-000002720000}"/>
    <cellStyle name="쉼표 [0] 5 3 2 6 2 2 3" xfId="26400" xr:uid="{00000000-0005-0000-0000-000003720000}"/>
    <cellStyle name="쉼표 [0] 5 3 2 6 2 3" xfId="26401" xr:uid="{00000000-0005-0000-0000-000004720000}"/>
    <cellStyle name="쉼표 [0] 5 3 2 6 2 3 2" xfId="26402" xr:uid="{00000000-0005-0000-0000-000005720000}"/>
    <cellStyle name="쉼표 [0] 5 3 2 6 2 3 2 2" xfId="26403" xr:uid="{00000000-0005-0000-0000-000006720000}"/>
    <cellStyle name="쉼표 [0] 5 3 2 6 2 3 3" xfId="26404" xr:uid="{00000000-0005-0000-0000-000007720000}"/>
    <cellStyle name="쉼표 [0] 5 3 2 6 2 4" xfId="26405" xr:uid="{00000000-0005-0000-0000-000008720000}"/>
    <cellStyle name="쉼표 [0] 5 3 2 6 2 4 2" xfId="26406" xr:uid="{00000000-0005-0000-0000-000009720000}"/>
    <cellStyle name="쉼표 [0] 5 3 2 6 2 5" xfId="26407" xr:uid="{00000000-0005-0000-0000-00000A720000}"/>
    <cellStyle name="쉼표 [0] 5 3 2 6 3" xfId="26408" xr:uid="{00000000-0005-0000-0000-00000B720000}"/>
    <cellStyle name="쉼표 [0] 5 3 2 6 3 2" xfId="26409" xr:uid="{00000000-0005-0000-0000-00000C720000}"/>
    <cellStyle name="쉼표 [0] 5 3 2 6 3 2 2" xfId="26410" xr:uid="{00000000-0005-0000-0000-00000D720000}"/>
    <cellStyle name="쉼표 [0] 5 3 2 6 3 3" xfId="26411" xr:uid="{00000000-0005-0000-0000-00000E720000}"/>
    <cellStyle name="쉼표 [0] 5 3 2 6 4" xfId="26412" xr:uid="{00000000-0005-0000-0000-00000F720000}"/>
    <cellStyle name="쉼표 [0] 5 3 2 6 4 2" xfId="26413" xr:uid="{00000000-0005-0000-0000-000010720000}"/>
    <cellStyle name="쉼표 [0] 5 3 2 6 4 2 2" xfId="26414" xr:uid="{00000000-0005-0000-0000-000011720000}"/>
    <cellStyle name="쉼표 [0] 5 3 2 6 4 3" xfId="26415" xr:uid="{00000000-0005-0000-0000-000012720000}"/>
    <cellStyle name="쉼표 [0] 5 3 2 6 5" xfId="26416" xr:uid="{00000000-0005-0000-0000-000013720000}"/>
    <cellStyle name="쉼표 [0] 5 3 2 6 5 2" xfId="26417" xr:uid="{00000000-0005-0000-0000-000014720000}"/>
    <cellStyle name="쉼표 [0] 5 3 2 6 6" xfId="26418" xr:uid="{00000000-0005-0000-0000-000015720000}"/>
    <cellStyle name="쉼표 [0] 5 3 2 6 7" xfId="40426" xr:uid="{00000000-0005-0000-0000-000016720000}"/>
    <cellStyle name="쉼표 [0] 5 3 2 7" xfId="26419" xr:uid="{00000000-0005-0000-0000-000017720000}"/>
    <cellStyle name="쉼표 [0] 5 3 2 7 2" xfId="26420" xr:uid="{00000000-0005-0000-0000-000018720000}"/>
    <cellStyle name="쉼표 [0] 5 3 2 7 2 2" xfId="26421" xr:uid="{00000000-0005-0000-0000-000019720000}"/>
    <cellStyle name="쉼표 [0] 5 3 2 7 2 2 2" xfId="26422" xr:uid="{00000000-0005-0000-0000-00001A720000}"/>
    <cellStyle name="쉼표 [0] 5 3 2 7 2 3" xfId="26423" xr:uid="{00000000-0005-0000-0000-00001B720000}"/>
    <cellStyle name="쉼표 [0] 5 3 2 7 3" xfId="26424" xr:uid="{00000000-0005-0000-0000-00001C720000}"/>
    <cellStyle name="쉼표 [0] 5 3 2 7 3 2" xfId="26425" xr:uid="{00000000-0005-0000-0000-00001D720000}"/>
    <cellStyle name="쉼표 [0] 5 3 2 7 3 2 2" xfId="26426" xr:uid="{00000000-0005-0000-0000-00001E720000}"/>
    <cellStyle name="쉼표 [0] 5 3 2 7 3 3" xfId="26427" xr:uid="{00000000-0005-0000-0000-00001F720000}"/>
    <cellStyle name="쉼표 [0] 5 3 2 7 4" xfId="26428" xr:uid="{00000000-0005-0000-0000-000020720000}"/>
    <cellStyle name="쉼표 [0] 5 3 2 7 4 2" xfId="26429" xr:uid="{00000000-0005-0000-0000-000021720000}"/>
    <cellStyle name="쉼표 [0] 5 3 2 7 5" xfId="26430" xr:uid="{00000000-0005-0000-0000-000022720000}"/>
    <cellStyle name="쉼표 [0] 5 3 2 8" xfId="26431" xr:uid="{00000000-0005-0000-0000-000023720000}"/>
    <cellStyle name="쉼표 [0] 5 3 2 8 2" xfId="26432" xr:uid="{00000000-0005-0000-0000-000024720000}"/>
    <cellStyle name="쉼표 [0] 5 3 2 8 2 2" xfId="26433" xr:uid="{00000000-0005-0000-0000-000025720000}"/>
    <cellStyle name="쉼표 [0] 5 3 2 8 2 2 2" xfId="26434" xr:uid="{00000000-0005-0000-0000-000026720000}"/>
    <cellStyle name="쉼표 [0] 5 3 2 8 2 3" xfId="26435" xr:uid="{00000000-0005-0000-0000-000027720000}"/>
    <cellStyle name="쉼표 [0] 5 3 2 8 3" xfId="26436" xr:uid="{00000000-0005-0000-0000-000028720000}"/>
    <cellStyle name="쉼표 [0] 5 3 2 8 3 2" xfId="26437" xr:uid="{00000000-0005-0000-0000-000029720000}"/>
    <cellStyle name="쉼표 [0] 5 3 2 8 3 2 2" xfId="26438" xr:uid="{00000000-0005-0000-0000-00002A720000}"/>
    <cellStyle name="쉼표 [0] 5 3 2 8 3 3" xfId="26439" xr:uid="{00000000-0005-0000-0000-00002B720000}"/>
    <cellStyle name="쉼표 [0] 5 3 2 8 4" xfId="26440" xr:uid="{00000000-0005-0000-0000-00002C720000}"/>
    <cellStyle name="쉼표 [0] 5 3 2 8 4 2" xfId="26441" xr:uid="{00000000-0005-0000-0000-00002D720000}"/>
    <cellStyle name="쉼표 [0] 5 3 2 8 5" xfId="26442" xr:uid="{00000000-0005-0000-0000-00002E720000}"/>
    <cellStyle name="쉼표 [0] 5 3 2 9" xfId="26443" xr:uid="{00000000-0005-0000-0000-00002F720000}"/>
    <cellStyle name="쉼표 [0] 5 3 2 9 2" xfId="26444" xr:uid="{00000000-0005-0000-0000-000030720000}"/>
    <cellStyle name="쉼표 [0] 5 3 2 9 2 2" xfId="26445" xr:uid="{00000000-0005-0000-0000-000031720000}"/>
    <cellStyle name="쉼표 [0] 5 3 2 9 3" xfId="26446" xr:uid="{00000000-0005-0000-0000-000032720000}"/>
    <cellStyle name="쉼표 [0] 5 3 3" xfId="26447" xr:uid="{00000000-0005-0000-0000-000033720000}"/>
    <cellStyle name="쉼표 [0] 5 3 3 10" xfId="26448" xr:uid="{00000000-0005-0000-0000-000034720000}"/>
    <cellStyle name="쉼표 [0] 5 3 3 10 2" xfId="26449" xr:uid="{00000000-0005-0000-0000-000035720000}"/>
    <cellStyle name="쉼표 [0] 5 3 3 11" xfId="26450" xr:uid="{00000000-0005-0000-0000-000036720000}"/>
    <cellStyle name="쉼표 [0] 5 3 3 12" xfId="40427" xr:uid="{00000000-0005-0000-0000-000037720000}"/>
    <cellStyle name="쉼표 [0] 5 3 3 2" xfId="26451" xr:uid="{00000000-0005-0000-0000-000038720000}"/>
    <cellStyle name="쉼표 [0] 5 3 3 2 10" xfId="26452" xr:uid="{00000000-0005-0000-0000-000039720000}"/>
    <cellStyle name="쉼표 [0] 5 3 3 2 11" xfId="40428" xr:uid="{00000000-0005-0000-0000-00003A720000}"/>
    <cellStyle name="쉼표 [0] 5 3 3 2 2" xfId="26453" xr:uid="{00000000-0005-0000-0000-00003B720000}"/>
    <cellStyle name="쉼표 [0] 5 3 3 2 2 2" xfId="26454" xr:uid="{00000000-0005-0000-0000-00003C720000}"/>
    <cellStyle name="쉼표 [0] 5 3 3 2 2 2 2" xfId="26455" xr:uid="{00000000-0005-0000-0000-00003D720000}"/>
    <cellStyle name="쉼표 [0] 5 3 3 2 2 2 2 2" xfId="26456" xr:uid="{00000000-0005-0000-0000-00003E720000}"/>
    <cellStyle name="쉼표 [0] 5 3 3 2 2 2 2 2 2" xfId="26457" xr:uid="{00000000-0005-0000-0000-00003F720000}"/>
    <cellStyle name="쉼표 [0] 5 3 3 2 2 2 2 2 2 2" xfId="26458" xr:uid="{00000000-0005-0000-0000-000040720000}"/>
    <cellStyle name="쉼표 [0] 5 3 3 2 2 2 2 2 3" xfId="26459" xr:uid="{00000000-0005-0000-0000-000041720000}"/>
    <cellStyle name="쉼표 [0] 5 3 3 2 2 2 2 3" xfId="26460" xr:uid="{00000000-0005-0000-0000-000042720000}"/>
    <cellStyle name="쉼표 [0] 5 3 3 2 2 2 2 3 2" xfId="26461" xr:uid="{00000000-0005-0000-0000-000043720000}"/>
    <cellStyle name="쉼표 [0] 5 3 3 2 2 2 2 3 2 2" xfId="26462" xr:uid="{00000000-0005-0000-0000-000044720000}"/>
    <cellStyle name="쉼표 [0] 5 3 3 2 2 2 2 3 3" xfId="26463" xr:uid="{00000000-0005-0000-0000-000045720000}"/>
    <cellStyle name="쉼표 [0] 5 3 3 2 2 2 2 4" xfId="26464" xr:uid="{00000000-0005-0000-0000-000046720000}"/>
    <cellStyle name="쉼표 [0] 5 3 3 2 2 2 2 4 2" xfId="26465" xr:uid="{00000000-0005-0000-0000-000047720000}"/>
    <cellStyle name="쉼표 [0] 5 3 3 2 2 2 2 5" xfId="26466" xr:uid="{00000000-0005-0000-0000-000048720000}"/>
    <cellStyle name="쉼표 [0] 5 3 3 2 2 2 3" xfId="26467" xr:uid="{00000000-0005-0000-0000-000049720000}"/>
    <cellStyle name="쉼표 [0] 5 3 3 2 2 2 3 2" xfId="26468" xr:uid="{00000000-0005-0000-0000-00004A720000}"/>
    <cellStyle name="쉼표 [0] 5 3 3 2 2 2 3 2 2" xfId="26469" xr:uid="{00000000-0005-0000-0000-00004B720000}"/>
    <cellStyle name="쉼표 [0] 5 3 3 2 2 2 3 3" xfId="26470" xr:uid="{00000000-0005-0000-0000-00004C720000}"/>
    <cellStyle name="쉼표 [0] 5 3 3 2 2 2 4" xfId="26471" xr:uid="{00000000-0005-0000-0000-00004D720000}"/>
    <cellStyle name="쉼표 [0] 5 3 3 2 2 2 4 2" xfId="26472" xr:uid="{00000000-0005-0000-0000-00004E720000}"/>
    <cellStyle name="쉼표 [0] 5 3 3 2 2 2 4 2 2" xfId="26473" xr:uid="{00000000-0005-0000-0000-00004F720000}"/>
    <cellStyle name="쉼표 [0] 5 3 3 2 2 2 4 3" xfId="26474" xr:uid="{00000000-0005-0000-0000-000050720000}"/>
    <cellStyle name="쉼표 [0] 5 3 3 2 2 2 5" xfId="26475" xr:uid="{00000000-0005-0000-0000-000051720000}"/>
    <cellStyle name="쉼표 [0] 5 3 3 2 2 2 5 2" xfId="26476" xr:uid="{00000000-0005-0000-0000-000052720000}"/>
    <cellStyle name="쉼표 [0] 5 3 3 2 2 2 6" xfId="26477" xr:uid="{00000000-0005-0000-0000-000053720000}"/>
    <cellStyle name="쉼표 [0] 5 3 3 2 2 2 7" xfId="40429" xr:uid="{00000000-0005-0000-0000-000054720000}"/>
    <cellStyle name="쉼표 [0] 5 3 3 2 2 3" xfId="26478" xr:uid="{00000000-0005-0000-0000-000055720000}"/>
    <cellStyle name="쉼표 [0] 5 3 3 2 2 3 2" xfId="26479" xr:uid="{00000000-0005-0000-0000-000056720000}"/>
    <cellStyle name="쉼표 [0] 5 3 3 2 2 3 2 2" xfId="26480" xr:uid="{00000000-0005-0000-0000-000057720000}"/>
    <cellStyle name="쉼표 [0] 5 3 3 2 2 3 2 2 2" xfId="26481" xr:uid="{00000000-0005-0000-0000-000058720000}"/>
    <cellStyle name="쉼표 [0] 5 3 3 2 2 3 2 3" xfId="26482" xr:uid="{00000000-0005-0000-0000-000059720000}"/>
    <cellStyle name="쉼표 [0] 5 3 3 2 2 3 3" xfId="26483" xr:uid="{00000000-0005-0000-0000-00005A720000}"/>
    <cellStyle name="쉼표 [0] 5 3 3 2 2 3 3 2" xfId="26484" xr:uid="{00000000-0005-0000-0000-00005B720000}"/>
    <cellStyle name="쉼표 [0] 5 3 3 2 2 3 3 2 2" xfId="26485" xr:uid="{00000000-0005-0000-0000-00005C720000}"/>
    <cellStyle name="쉼표 [0] 5 3 3 2 2 3 3 3" xfId="26486" xr:uid="{00000000-0005-0000-0000-00005D720000}"/>
    <cellStyle name="쉼표 [0] 5 3 3 2 2 3 4" xfId="26487" xr:uid="{00000000-0005-0000-0000-00005E720000}"/>
    <cellStyle name="쉼표 [0] 5 3 3 2 2 3 4 2" xfId="26488" xr:uid="{00000000-0005-0000-0000-00005F720000}"/>
    <cellStyle name="쉼표 [0] 5 3 3 2 2 3 5" xfId="26489" xr:uid="{00000000-0005-0000-0000-000060720000}"/>
    <cellStyle name="쉼표 [0] 5 3 3 2 2 4" xfId="26490" xr:uid="{00000000-0005-0000-0000-000061720000}"/>
    <cellStyle name="쉼표 [0] 5 3 3 2 2 4 2" xfId="26491" xr:uid="{00000000-0005-0000-0000-000062720000}"/>
    <cellStyle name="쉼표 [0] 5 3 3 2 2 4 2 2" xfId="26492" xr:uid="{00000000-0005-0000-0000-000063720000}"/>
    <cellStyle name="쉼표 [0] 5 3 3 2 2 4 2 2 2" xfId="26493" xr:uid="{00000000-0005-0000-0000-000064720000}"/>
    <cellStyle name="쉼표 [0] 5 3 3 2 2 4 2 3" xfId="26494" xr:uid="{00000000-0005-0000-0000-000065720000}"/>
    <cellStyle name="쉼표 [0] 5 3 3 2 2 4 3" xfId="26495" xr:uid="{00000000-0005-0000-0000-000066720000}"/>
    <cellStyle name="쉼표 [0] 5 3 3 2 2 4 3 2" xfId="26496" xr:uid="{00000000-0005-0000-0000-000067720000}"/>
    <cellStyle name="쉼표 [0] 5 3 3 2 2 4 3 2 2" xfId="26497" xr:uid="{00000000-0005-0000-0000-000068720000}"/>
    <cellStyle name="쉼표 [0] 5 3 3 2 2 4 3 3" xfId="26498" xr:uid="{00000000-0005-0000-0000-000069720000}"/>
    <cellStyle name="쉼표 [0] 5 3 3 2 2 4 4" xfId="26499" xr:uid="{00000000-0005-0000-0000-00006A720000}"/>
    <cellStyle name="쉼표 [0] 5 3 3 2 2 4 4 2" xfId="26500" xr:uid="{00000000-0005-0000-0000-00006B720000}"/>
    <cellStyle name="쉼표 [0] 5 3 3 2 2 4 5" xfId="26501" xr:uid="{00000000-0005-0000-0000-00006C720000}"/>
    <cellStyle name="쉼표 [0] 5 3 3 2 2 5" xfId="26502" xr:uid="{00000000-0005-0000-0000-00006D720000}"/>
    <cellStyle name="쉼표 [0] 5 3 3 2 2 5 2" xfId="26503" xr:uid="{00000000-0005-0000-0000-00006E720000}"/>
    <cellStyle name="쉼표 [0] 5 3 3 2 2 5 2 2" xfId="26504" xr:uid="{00000000-0005-0000-0000-00006F720000}"/>
    <cellStyle name="쉼표 [0] 5 3 3 2 2 5 3" xfId="26505" xr:uid="{00000000-0005-0000-0000-000070720000}"/>
    <cellStyle name="쉼표 [0] 5 3 3 2 2 6" xfId="26506" xr:uid="{00000000-0005-0000-0000-000071720000}"/>
    <cellStyle name="쉼표 [0] 5 3 3 2 2 6 2" xfId="26507" xr:uid="{00000000-0005-0000-0000-000072720000}"/>
    <cellStyle name="쉼표 [0] 5 3 3 2 2 6 2 2" xfId="26508" xr:uid="{00000000-0005-0000-0000-000073720000}"/>
    <cellStyle name="쉼표 [0] 5 3 3 2 2 6 3" xfId="26509" xr:uid="{00000000-0005-0000-0000-000074720000}"/>
    <cellStyle name="쉼표 [0] 5 3 3 2 2 7" xfId="26510" xr:uid="{00000000-0005-0000-0000-000075720000}"/>
    <cellStyle name="쉼표 [0] 5 3 3 2 2 7 2" xfId="26511" xr:uid="{00000000-0005-0000-0000-000076720000}"/>
    <cellStyle name="쉼표 [0] 5 3 3 2 2 8" xfId="26512" xr:uid="{00000000-0005-0000-0000-000077720000}"/>
    <cellStyle name="쉼표 [0] 5 3 3 2 2 9" xfId="40430" xr:uid="{00000000-0005-0000-0000-000078720000}"/>
    <cellStyle name="쉼표 [0] 5 3 3 2 3" xfId="26513" xr:uid="{00000000-0005-0000-0000-000079720000}"/>
    <cellStyle name="쉼표 [0] 5 3 3 2 3 2" xfId="26514" xr:uid="{00000000-0005-0000-0000-00007A720000}"/>
    <cellStyle name="쉼표 [0] 5 3 3 2 3 2 2" xfId="26515" xr:uid="{00000000-0005-0000-0000-00007B720000}"/>
    <cellStyle name="쉼표 [0] 5 3 3 2 3 2 2 2" xfId="26516" xr:uid="{00000000-0005-0000-0000-00007C720000}"/>
    <cellStyle name="쉼표 [0] 5 3 3 2 3 2 2 2 2" xfId="26517" xr:uid="{00000000-0005-0000-0000-00007D720000}"/>
    <cellStyle name="쉼표 [0] 5 3 3 2 3 2 2 2 2 2" xfId="26518" xr:uid="{00000000-0005-0000-0000-00007E720000}"/>
    <cellStyle name="쉼표 [0] 5 3 3 2 3 2 2 2 3" xfId="26519" xr:uid="{00000000-0005-0000-0000-00007F720000}"/>
    <cellStyle name="쉼표 [0] 5 3 3 2 3 2 2 3" xfId="26520" xr:uid="{00000000-0005-0000-0000-000080720000}"/>
    <cellStyle name="쉼표 [0] 5 3 3 2 3 2 2 3 2" xfId="26521" xr:uid="{00000000-0005-0000-0000-000081720000}"/>
    <cellStyle name="쉼표 [0] 5 3 3 2 3 2 2 3 2 2" xfId="26522" xr:uid="{00000000-0005-0000-0000-000082720000}"/>
    <cellStyle name="쉼표 [0] 5 3 3 2 3 2 2 3 3" xfId="26523" xr:uid="{00000000-0005-0000-0000-000083720000}"/>
    <cellStyle name="쉼표 [0] 5 3 3 2 3 2 2 4" xfId="26524" xr:uid="{00000000-0005-0000-0000-000084720000}"/>
    <cellStyle name="쉼표 [0] 5 3 3 2 3 2 2 4 2" xfId="26525" xr:uid="{00000000-0005-0000-0000-000085720000}"/>
    <cellStyle name="쉼표 [0] 5 3 3 2 3 2 2 5" xfId="26526" xr:uid="{00000000-0005-0000-0000-000086720000}"/>
    <cellStyle name="쉼표 [0] 5 3 3 2 3 2 3" xfId="26527" xr:uid="{00000000-0005-0000-0000-000087720000}"/>
    <cellStyle name="쉼표 [0] 5 3 3 2 3 2 3 2" xfId="26528" xr:uid="{00000000-0005-0000-0000-000088720000}"/>
    <cellStyle name="쉼표 [0] 5 3 3 2 3 2 3 2 2" xfId="26529" xr:uid="{00000000-0005-0000-0000-000089720000}"/>
    <cellStyle name="쉼표 [0] 5 3 3 2 3 2 3 3" xfId="26530" xr:uid="{00000000-0005-0000-0000-00008A720000}"/>
    <cellStyle name="쉼표 [0] 5 3 3 2 3 2 4" xfId="26531" xr:uid="{00000000-0005-0000-0000-00008B720000}"/>
    <cellStyle name="쉼표 [0] 5 3 3 2 3 2 4 2" xfId="26532" xr:uid="{00000000-0005-0000-0000-00008C720000}"/>
    <cellStyle name="쉼표 [0] 5 3 3 2 3 2 4 2 2" xfId="26533" xr:uid="{00000000-0005-0000-0000-00008D720000}"/>
    <cellStyle name="쉼표 [0] 5 3 3 2 3 2 4 3" xfId="26534" xr:uid="{00000000-0005-0000-0000-00008E720000}"/>
    <cellStyle name="쉼표 [0] 5 3 3 2 3 2 5" xfId="26535" xr:uid="{00000000-0005-0000-0000-00008F720000}"/>
    <cellStyle name="쉼표 [0] 5 3 3 2 3 2 5 2" xfId="26536" xr:uid="{00000000-0005-0000-0000-000090720000}"/>
    <cellStyle name="쉼표 [0] 5 3 3 2 3 2 6" xfId="26537" xr:uid="{00000000-0005-0000-0000-000091720000}"/>
    <cellStyle name="쉼표 [0] 5 3 3 2 3 2 7" xfId="40431" xr:uid="{00000000-0005-0000-0000-000092720000}"/>
    <cellStyle name="쉼표 [0] 5 3 3 2 3 3" xfId="26538" xr:uid="{00000000-0005-0000-0000-000093720000}"/>
    <cellStyle name="쉼표 [0] 5 3 3 2 3 3 2" xfId="26539" xr:uid="{00000000-0005-0000-0000-000094720000}"/>
    <cellStyle name="쉼표 [0] 5 3 3 2 3 3 2 2" xfId="26540" xr:uid="{00000000-0005-0000-0000-000095720000}"/>
    <cellStyle name="쉼표 [0] 5 3 3 2 3 3 2 2 2" xfId="26541" xr:uid="{00000000-0005-0000-0000-000096720000}"/>
    <cellStyle name="쉼표 [0] 5 3 3 2 3 3 2 3" xfId="26542" xr:uid="{00000000-0005-0000-0000-000097720000}"/>
    <cellStyle name="쉼표 [0] 5 3 3 2 3 3 3" xfId="26543" xr:uid="{00000000-0005-0000-0000-000098720000}"/>
    <cellStyle name="쉼표 [0] 5 3 3 2 3 3 3 2" xfId="26544" xr:uid="{00000000-0005-0000-0000-000099720000}"/>
    <cellStyle name="쉼표 [0] 5 3 3 2 3 3 3 2 2" xfId="26545" xr:uid="{00000000-0005-0000-0000-00009A720000}"/>
    <cellStyle name="쉼표 [0] 5 3 3 2 3 3 3 3" xfId="26546" xr:uid="{00000000-0005-0000-0000-00009B720000}"/>
    <cellStyle name="쉼표 [0] 5 3 3 2 3 3 4" xfId="26547" xr:uid="{00000000-0005-0000-0000-00009C720000}"/>
    <cellStyle name="쉼표 [0] 5 3 3 2 3 3 4 2" xfId="26548" xr:uid="{00000000-0005-0000-0000-00009D720000}"/>
    <cellStyle name="쉼표 [0] 5 3 3 2 3 3 5" xfId="26549" xr:uid="{00000000-0005-0000-0000-00009E720000}"/>
    <cellStyle name="쉼표 [0] 5 3 3 2 3 4" xfId="26550" xr:uid="{00000000-0005-0000-0000-00009F720000}"/>
    <cellStyle name="쉼표 [0] 5 3 3 2 3 4 2" xfId="26551" xr:uid="{00000000-0005-0000-0000-0000A0720000}"/>
    <cellStyle name="쉼표 [0] 5 3 3 2 3 4 2 2" xfId="26552" xr:uid="{00000000-0005-0000-0000-0000A1720000}"/>
    <cellStyle name="쉼표 [0] 5 3 3 2 3 4 2 2 2" xfId="26553" xr:uid="{00000000-0005-0000-0000-0000A2720000}"/>
    <cellStyle name="쉼표 [0] 5 3 3 2 3 4 2 3" xfId="26554" xr:uid="{00000000-0005-0000-0000-0000A3720000}"/>
    <cellStyle name="쉼표 [0] 5 3 3 2 3 4 3" xfId="26555" xr:uid="{00000000-0005-0000-0000-0000A4720000}"/>
    <cellStyle name="쉼표 [0] 5 3 3 2 3 4 3 2" xfId="26556" xr:uid="{00000000-0005-0000-0000-0000A5720000}"/>
    <cellStyle name="쉼표 [0] 5 3 3 2 3 4 3 2 2" xfId="26557" xr:uid="{00000000-0005-0000-0000-0000A6720000}"/>
    <cellStyle name="쉼표 [0] 5 3 3 2 3 4 3 3" xfId="26558" xr:uid="{00000000-0005-0000-0000-0000A7720000}"/>
    <cellStyle name="쉼표 [0] 5 3 3 2 3 4 4" xfId="26559" xr:uid="{00000000-0005-0000-0000-0000A8720000}"/>
    <cellStyle name="쉼표 [0] 5 3 3 2 3 4 4 2" xfId="26560" xr:uid="{00000000-0005-0000-0000-0000A9720000}"/>
    <cellStyle name="쉼표 [0] 5 3 3 2 3 4 5" xfId="26561" xr:uid="{00000000-0005-0000-0000-0000AA720000}"/>
    <cellStyle name="쉼표 [0] 5 3 3 2 3 5" xfId="26562" xr:uid="{00000000-0005-0000-0000-0000AB720000}"/>
    <cellStyle name="쉼표 [0] 5 3 3 2 3 5 2" xfId="26563" xr:uid="{00000000-0005-0000-0000-0000AC720000}"/>
    <cellStyle name="쉼표 [0] 5 3 3 2 3 5 2 2" xfId="26564" xr:uid="{00000000-0005-0000-0000-0000AD720000}"/>
    <cellStyle name="쉼표 [0] 5 3 3 2 3 5 3" xfId="26565" xr:uid="{00000000-0005-0000-0000-0000AE720000}"/>
    <cellStyle name="쉼표 [0] 5 3 3 2 3 6" xfId="26566" xr:uid="{00000000-0005-0000-0000-0000AF720000}"/>
    <cellStyle name="쉼표 [0] 5 3 3 2 3 6 2" xfId="26567" xr:uid="{00000000-0005-0000-0000-0000B0720000}"/>
    <cellStyle name="쉼표 [0] 5 3 3 2 3 6 2 2" xfId="26568" xr:uid="{00000000-0005-0000-0000-0000B1720000}"/>
    <cellStyle name="쉼표 [0] 5 3 3 2 3 6 3" xfId="26569" xr:uid="{00000000-0005-0000-0000-0000B2720000}"/>
    <cellStyle name="쉼표 [0] 5 3 3 2 3 7" xfId="26570" xr:uid="{00000000-0005-0000-0000-0000B3720000}"/>
    <cellStyle name="쉼표 [0] 5 3 3 2 3 7 2" xfId="26571" xr:uid="{00000000-0005-0000-0000-0000B4720000}"/>
    <cellStyle name="쉼표 [0] 5 3 3 2 3 8" xfId="26572" xr:uid="{00000000-0005-0000-0000-0000B5720000}"/>
    <cellStyle name="쉼표 [0] 5 3 3 2 3 9" xfId="40432" xr:uid="{00000000-0005-0000-0000-0000B6720000}"/>
    <cellStyle name="쉼표 [0] 5 3 3 2 4" xfId="26573" xr:uid="{00000000-0005-0000-0000-0000B7720000}"/>
    <cellStyle name="쉼표 [0] 5 3 3 2 4 2" xfId="26574" xr:uid="{00000000-0005-0000-0000-0000B8720000}"/>
    <cellStyle name="쉼표 [0] 5 3 3 2 4 2 2" xfId="26575" xr:uid="{00000000-0005-0000-0000-0000B9720000}"/>
    <cellStyle name="쉼표 [0] 5 3 3 2 4 2 2 2" xfId="26576" xr:uid="{00000000-0005-0000-0000-0000BA720000}"/>
    <cellStyle name="쉼표 [0] 5 3 3 2 4 2 2 2 2" xfId="26577" xr:uid="{00000000-0005-0000-0000-0000BB720000}"/>
    <cellStyle name="쉼표 [0] 5 3 3 2 4 2 2 3" xfId="26578" xr:uid="{00000000-0005-0000-0000-0000BC720000}"/>
    <cellStyle name="쉼표 [0] 5 3 3 2 4 2 3" xfId="26579" xr:uid="{00000000-0005-0000-0000-0000BD720000}"/>
    <cellStyle name="쉼표 [0] 5 3 3 2 4 2 3 2" xfId="26580" xr:uid="{00000000-0005-0000-0000-0000BE720000}"/>
    <cellStyle name="쉼표 [0] 5 3 3 2 4 2 3 2 2" xfId="26581" xr:uid="{00000000-0005-0000-0000-0000BF720000}"/>
    <cellStyle name="쉼표 [0] 5 3 3 2 4 2 3 3" xfId="26582" xr:uid="{00000000-0005-0000-0000-0000C0720000}"/>
    <cellStyle name="쉼표 [0] 5 3 3 2 4 2 4" xfId="26583" xr:uid="{00000000-0005-0000-0000-0000C1720000}"/>
    <cellStyle name="쉼표 [0] 5 3 3 2 4 2 4 2" xfId="26584" xr:uid="{00000000-0005-0000-0000-0000C2720000}"/>
    <cellStyle name="쉼표 [0] 5 3 3 2 4 2 5" xfId="26585" xr:uid="{00000000-0005-0000-0000-0000C3720000}"/>
    <cellStyle name="쉼표 [0] 5 3 3 2 4 3" xfId="26586" xr:uid="{00000000-0005-0000-0000-0000C4720000}"/>
    <cellStyle name="쉼표 [0] 5 3 3 2 4 3 2" xfId="26587" xr:uid="{00000000-0005-0000-0000-0000C5720000}"/>
    <cellStyle name="쉼표 [0] 5 3 3 2 4 3 2 2" xfId="26588" xr:uid="{00000000-0005-0000-0000-0000C6720000}"/>
    <cellStyle name="쉼표 [0] 5 3 3 2 4 3 3" xfId="26589" xr:uid="{00000000-0005-0000-0000-0000C7720000}"/>
    <cellStyle name="쉼표 [0] 5 3 3 2 4 4" xfId="26590" xr:uid="{00000000-0005-0000-0000-0000C8720000}"/>
    <cellStyle name="쉼표 [0] 5 3 3 2 4 4 2" xfId="26591" xr:uid="{00000000-0005-0000-0000-0000C9720000}"/>
    <cellStyle name="쉼표 [0] 5 3 3 2 4 4 2 2" xfId="26592" xr:uid="{00000000-0005-0000-0000-0000CA720000}"/>
    <cellStyle name="쉼표 [0] 5 3 3 2 4 4 3" xfId="26593" xr:uid="{00000000-0005-0000-0000-0000CB720000}"/>
    <cellStyle name="쉼표 [0] 5 3 3 2 4 5" xfId="26594" xr:uid="{00000000-0005-0000-0000-0000CC720000}"/>
    <cellStyle name="쉼표 [0] 5 3 3 2 4 5 2" xfId="26595" xr:uid="{00000000-0005-0000-0000-0000CD720000}"/>
    <cellStyle name="쉼표 [0] 5 3 3 2 4 6" xfId="26596" xr:uid="{00000000-0005-0000-0000-0000CE720000}"/>
    <cellStyle name="쉼표 [0] 5 3 3 2 4 7" xfId="40433" xr:uid="{00000000-0005-0000-0000-0000CF720000}"/>
    <cellStyle name="쉼표 [0] 5 3 3 2 5" xfId="26597" xr:uid="{00000000-0005-0000-0000-0000D0720000}"/>
    <cellStyle name="쉼표 [0] 5 3 3 2 5 2" xfId="26598" xr:uid="{00000000-0005-0000-0000-0000D1720000}"/>
    <cellStyle name="쉼표 [0] 5 3 3 2 5 2 2" xfId="26599" xr:uid="{00000000-0005-0000-0000-0000D2720000}"/>
    <cellStyle name="쉼표 [0] 5 3 3 2 5 2 2 2" xfId="26600" xr:uid="{00000000-0005-0000-0000-0000D3720000}"/>
    <cellStyle name="쉼표 [0] 5 3 3 2 5 2 3" xfId="26601" xr:uid="{00000000-0005-0000-0000-0000D4720000}"/>
    <cellStyle name="쉼표 [0] 5 3 3 2 5 3" xfId="26602" xr:uid="{00000000-0005-0000-0000-0000D5720000}"/>
    <cellStyle name="쉼표 [0] 5 3 3 2 5 3 2" xfId="26603" xr:uid="{00000000-0005-0000-0000-0000D6720000}"/>
    <cellStyle name="쉼표 [0] 5 3 3 2 5 3 2 2" xfId="26604" xr:uid="{00000000-0005-0000-0000-0000D7720000}"/>
    <cellStyle name="쉼표 [0] 5 3 3 2 5 3 3" xfId="26605" xr:uid="{00000000-0005-0000-0000-0000D8720000}"/>
    <cellStyle name="쉼표 [0] 5 3 3 2 5 4" xfId="26606" xr:uid="{00000000-0005-0000-0000-0000D9720000}"/>
    <cellStyle name="쉼표 [0] 5 3 3 2 5 4 2" xfId="26607" xr:uid="{00000000-0005-0000-0000-0000DA720000}"/>
    <cellStyle name="쉼표 [0] 5 3 3 2 5 5" xfId="26608" xr:uid="{00000000-0005-0000-0000-0000DB720000}"/>
    <cellStyle name="쉼표 [0] 5 3 3 2 6" xfId="26609" xr:uid="{00000000-0005-0000-0000-0000DC720000}"/>
    <cellStyle name="쉼표 [0] 5 3 3 2 6 2" xfId="26610" xr:uid="{00000000-0005-0000-0000-0000DD720000}"/>
    <cellStyle name="쉼표 [0] 5 3 3 2 6 2 2" xfId="26611" xr:uid="{00000000-0005-0000-0000-0000DE720000}"/>
    <cellStyle name="쉼표 [0] 5 3 3 2 6 2 2 2" xfId="26612" xr:uid="{00000000-0005-0000-0000-0000DF720000}"/>
    <cellStyle name="쉼표 [0] 5 3 3 2 6 2 3" xfId="26613" xr:uid="{00000000-0005-0000-0000-0000E0720000}"/>
    <cellStyle name="쉼표 [0] 5 3 3 2 6 3" xfId="26614" xr:uid="{00000000-0005-0000-0000-0000E1720000}"/>
    <cellStyle name="쉼표 [0] 5 3 3 2 6 3 2" xfId="26615" xr:uid="{00000000-0005-0000-0000-0000E2720000}"/>
    <cellStyle name="쉼표 [0] 5 3 3 2 6 3 2 2" xfId="26616" xr:uid="{00000000-0005-0000-0000-0000E3720000}"/>
    <cellStyle name="쉼표 [0] 5 3 3 2 6 3 3" xfId="26617" xr:uid="{00000000-0005-0000-0000-0000E4720000}"/>
    <cellStyle name="쉼표 [0] 5 3 3 2 6 4" xfId="26618" xr:uid="{00000000-0005-0000-0000-0000E5720000}"/>
    <cellStyle name="쉼표 [0] 5 3 3 2 6 4 2" xfId="26619" xr:uid="{00000000-0005-0000-0000-0000E6720000}"/>
    <cellStyle name="쉼표 [0] 5 3 3 2 6 5" xfId="26620" xr:uid="{00000000-0005-0000-0000-0000E7720000}"/>
    <cellStyle name="쉼표 [0] 5 3 3 2 7" xfId="26621" xr:uid="{00000000-0005-0000-0000-0000E8720000}"/>
    <cellStyle name="쉼표 [0] 5 3 3 2 7 2" xfId="26622" xr:uid="{00000000-0005-0000-0000-0000E9720000}"/>
    <cellStyle name="쉼표 [0] 5 3 3 2 7 2 2" xfId="26623" xr:uid="{00000000-0005-0000-0000-0000EA720000}"/>
    <cellStyle name="쉼표 [0] 5 3 3 2 7 3" xfId="26624" xr:uid="{00000000-0005-0000-0000-0000EB720000}"/>
    <cellStyle name="쉼표 [0] 5 3 3 2 8" xfId="26625" xr:uid="{00000000-0005-0000-0000-0000EC720000}"/>
    <cellStyle name="쉼표 [0] 5 3 3 2 8 2" xfId="26626" xr:uid="{00000000-0005-0000-0000-0000ED720000}"/>
    <cellStyle name="쉼표 [0] 5 3 3 2 8 2 2" xfId="26627" xr:uid="{00000000-0005-0000-0000-0000EE720000}"/>
    <cellStyle name="쉼표 [0] 5 3 3 2 8 3" xfId="26628" xr:uid="{00000000-0005-0000-0000-0000EF720000}"/>
    <cellStyle name="쉼표 [0] 5 3 3 2 9" xfId="26629" xr:uid="{00000000-0005-0000-0000-0000F0720000}"/>
    <cellStyle name="쉼표 [0] 5 3 3 2 9 2" xfId="26630" xr:uid="{00000000-0005-0000-0000-0000F1720000}"/>
    <cellStyle name="쉼표 [0] 5 3 3 3" xfId="26631" xr:uid="{00000000-0005-0000-0000-0000F2720000}"/>
    <cellStyle name="쉼표 [0] 5 3 3 3 2" xfId="26632" xr:uid="{00000000-0005-0000-0000-0000F3720000}"/>
    <cellStyle name="쉼표 [0] 5 3 3 3 2 2" xfId="26633" xr:uid="{00000000-0005-0000-0000-0000F4720000}"/>
    <cellStyle name="쉼표 [0] 5 3 3 3 2 2 2" xfId="26634" xr:uid="{00000000-0005-0000-0000-0000F5720000}"/>
    <cellStyle name="쉼표 [0] 5 3 3 3 2 2 2 2" xfId="26635" xr:uid="{00000000-0005-0000-0000-0000F6720000}"/>
    <cellStyle name="쉼표 [0] 5 3 3 3 2 2 2 2 2" xfId="26636" xr:uid="{00000000-0005-0000-0000-0000F7720000}"/>
    <cellStyle name="쉼표 [0] 5 3 3 3 2 2 2 3" xfId="26637" xr:uid="{00000000-0005-0000-0000-0000F8720000}"/>
    <cellStyle name="쉼표 [0] 5 3 3 3 2 2 3" xfId="26638" xr:uid="{00000000-0005-0000-0000-0000F9720000}"/>
    <cellStyle name="쉼표 [0] 5 3 3 3 2 2 3 2" xfId="26639" xr:uid="{00000000-0005-0000-0000-0000FA720000}"/>
    <cellStyle name="쉼표 [0] 5 3 3 3 2 2 3 2 2" xfId="26640" xr:uid="{00000000-0005-0000-0000-0000FB720000}"/>
    <cellStyle name="쉼표 [0] 5 3 3 3 2 2 3 3" xfId="26641" xr:uid="{00000000-0005-0000-0000-0000FC720000}"/>
    <cellStyle name="쉼표 [0] 5 3 3 3 2 2 4" xfId="26642" xr:uid="{00000000-0005-0000-0000-0000FD720000}"/>
    <cellStyle name="쉼표 [0] 5 3 3 3 2 2 4 2" xfId="26643" xr:uid="{00000000-0005-0000-0000-0000FE720000}"/>
    <cellStyle name="쉼표 [0] 5 3 3 3 2 2 5" xfId="26644" xr:uid="{00000000-0005-0000-0000-0000FF720000}"/>
    <cellStyle name="쉼표 [0] 5 3 3 3 2 3" xfId="26645" xr:uid="{00000000-0005-0000-0000-000000730000}"/>
    <cellStyle name="쉼표 [0] 5 3 3 3 2 3 2" xfId="26646" xr:uid="{00000000-0005-0000-0000-000001730000}"/>
    <cellStyle name="쉼표 [0] 5 3 3 3 2 3 2 2" xfId="26647" xr:uid="{00000000-0005-0000-0000-000002730000}"/>
    <cellStyle name="쉼표 [0] 5 3 3 3 2 3 3" xfId="26648" xr:uid="{00000000-0005-0000-0000-000003730000}"/>
    <cellStyle name="쉼표 [0] 5 3 3 3 2 4" xfId="26649" xr:uid="{00000000-0005-0000-0000-000004730000}"/>
    <cellStyle name="쉼표 [0] 5 3 3 3 2 4 2" xfId="26650" xr:uid="{00000000-0005-0000-0000-000005730000}"/>
    <cellStyle name="쉼표 [0] 5 3 3 3 2 4 2 2" xfId="26651" xr:uid="{00000000-0005-0000-0000-000006730000}"/>
    <cellStyle name="쉼표 [0] 5 3 3 3 2 4 3" xfId="26652" xr:uid="{00000000-0005-0000-0000-000007730000}"/>
    <cellStyle name="쉼표 [0] 5 3 3 3 2 5" xfId="26653" xr:uid="{00000000-0005-0000-0000-000008730000}"/>
    <cellStyle name="쉼표 [0] 5 3 3 3 2 5 2" xfId="26654" xr:uid="{00000000-0005-0000-0000-000009730000}"/>
    <cellStyle name="쉼표 [0] 5 3 3 3 2 6" xfId="26655" xr:uid="{00000000-0005-0000-0000-00000A730000}"/>
    <cellStyle name="쉼표 [0] 5 3 3 3 2 7" xfId="40434" xr:uid="{00000000-0005-0000-0000-00000B730000}"/>
    <cellStyle name="쉼표 [0] 5 3 3 3 3" xfId="26656" xr:uid="{00000000-0005-0000-0000-00000C730000}"/>
    <cellStyle name="쉼표 [0] 5 3 3 3 3 2" xfId="26657" xr:uid="{00000000-0005-0000-0000-00000D730000}"/>
    <cellStyle name="쉼표 [0] 5 3 3 3 3 2 2" xfId="26658" xr:uid="{00000000-0005-0000-0000-00000E730000}"/>
    <cellStyle name="쉼표 [0] 5 3 3 3 3 2 2 2" xfId="26659" xr:uid="{00000000-0005-0000-0000-00000F730000}"/>
    <cellStyle name="쉼표 [0] 5 3 3 3 3 2 3" xfId="26660" xr:uid="{00000000-0005-0000-0000-000010730000}"/>
    <cellStyle name="쉼표 [0] 5 3 3 3 3 3" xfId="26661" xr:uid="{00000000-0005-0000-0000-000011730000}"/>
    <cellStyle name="쉼표 [0] 5 3 3 3 3 3 2" xfId="26662" xr:uid="{00000000-0005-0000-0000-000012730000}"/>
    <cellStyle name="쉼표 [0] 5 3 3 3 3 3 2 2" xfId="26663" xr:uid="{00000000-0005-0000-0000-000013730000}"/>
    <cellStyle name="쉼표 [0] 5 3 3 3 3 3 3" xfId="26664" xr:uid="{00000000-0005-0000-0000-000014730000}"/>
    <cellStyle name="쉼표 [0] 5 3 3 3 3 4" xfId="26665" xr:uid="{00000000-0005-0000-0000-000015730000}"/>
    <cellStyle name="쉼표 [0] 5 3 3 3 3 4 2" xfId="26666" xr:uid="{00000000-0005-0000-0000-000016730000}"/>
    <cellStyle name="쉼표 [0] 5 3 3 3 3 5" xfId="26667" xr:uid="{00000000-0005-0000-0000-000017730000}"/>
    <cellStyle name="쉼표 [0] 5 3 3 3 4" xfId="26668" xr:uid="{00000000-0005-0000-0000-000018730000}"/>
    <cellStyle name="쉼표 [0] 5 3 3 3 4 2" xfId="26669" xr:uid="{00000000-0005-0000-0000-000019730000}"/>
    <cellStyle name="쉼표 [0] 5 3 3 3 4 2 2" xfId="26670" xr:uid="{00000000-0005-0000-0000-00001A730000}"/>
    <cellStyle name="쉼표 [0] 5 3 3 3 4 2 2 2" xfId="26671" xr:uid="{00000000-0005-0000-0000-00001B730000}"/>
    <cellStyle name="쉼표 [0] 5 3 3 3 4 2 3" xfId="26672" xr:uid="{00000000-0005-0000-0000-00001C730000}"/>
    <cellStyle name="쉼표 [0] 5 3 3 3 4 3" xfId="26673" xr:uid="{00000000-0005-0000-0000-00001D730000}"/>
    <cellStyle name="쉼표 [0] 5 3 3 3 4 3 2" xfId="26674" xr:uid="{00000000-0005-0000-0000-00001E730000}"/>
    <cellStyle name="쉼표 [0] 5 3 3 3 4 3 2 2" xfId="26675" xr:uid="{00000000-0005-0000-0000-00001F730000}"/>
    <cellStyle name="쉼표 [0] 5 3 3 3 4 3 3" xfId="26676" xr:uid="{00000000-0005-0000-0000-000020730000}"/>
    <cellStyle name="쉼표 [0] 5 3 3 3 4 4" xfId="26677" xr:uid="{00000000-0005-0000-0000-000021730000}"/>
    <cellStyle name="쉼표 [0] 5 3 3 3 4 4 2" xfId="26678" xr:uid="{00000000-0005-0000-0000-000022730000}"/>
    <cellStyle name="쉼표 [0] 5 3 3 3 4 5" xfId="26679" xr:uid="{00000000-0005-0000-0000-000023730000}"/>
    <cellStyle name="쉼표 [0] 5 3 3 3 5" xfId="26680" xr:uid="{00000000-0005-0000-0000-000024730000}"/>
    <cellStyle name="쉼표 [0] 5 3 3 3 5 2" xfId="26681" xr:uid="{00000000-0005-0000-0000-000025730000}"/>
    <cellStyle name="쉼표 [0] 5 3 3 3 5 2 2" xfId="26682" xr:uid="{00000000-0005-0000-0000-000026730000}"/>
    <cellStyle name="쉼표 [0] 5 3 3 3 5 3" xfId="26683" xr:uid="{00000000-0005-0000-0000-000027730000}"/>
    <cellStyle name="쉼표 [0] 5 3 3 3 6" xfId="26684" xr:uid="{00000000-0005-0000-0000-000028730000}"/>
    <cellStyle name="쉼표 [0] 5 3 3 3 6 2" xfId="26685" xr:uid="{00000000-0005-0000-0000-000029730000}"/>
    <cellStyle name="쉼표 [0] 5 3 3 3 6 2 2" xfId="26686" xr:uid="{00000000-0005-0000-0000-00002A730000}"/>
    <cellStyle name="쉼표 [0] 5 3 3 3 6 3" xfId="26687" xr:uid="{00000000-0005-0000-0000-00002B730000}"/>
    <cellStyle name="쉼표 [0] 5 3 3 3 7" xfId="26688" xr:uid="{00000000-0005-0000-0000-00002C730000}"/>
    <cellStyle name="쉼표 [0] 5 3 3 3 7 2" xfId="26689" xr:uid="{00000000-0005-0000-0000-00002D730000}"/>
    <cellStyle name="쉼표 [0] 5 3 3 3 8" xfId="26690" xr:uid="{00000000-0005-0000-0000-00002E730000}"/>
    <cellStyle name="쉼표 [0] 5 3 3 3 9" xfId="40435" xr:uid="{00000000-0005-0000-0000-00002F730000}"/>
    <cellStyle name="쉼표 [0] 5 3 3 4" xfId="26691" xr:uid="{00000000-0005-0000-0000-000030730000}"/>
    <cellStyle name="쉼표 [0] 5 3 3 4 2" xfId="26692" xr:uid="{00000000-0005-0000-0000-000031730000}"/>
    <cellStyle name="쉼표 [0] 5 3 3 4 2 2" xfId="26693" xr:uid="{00000000-0005-0000-0000-000032730000}"/>
    <cellStyle name="쉼표 [0] 5 3 3 4 2 2 2" xfId="26694" xr:uid="{00000000-0005-0000-0000-000033730000}"/>
    <cellStyle name="쉼표 [0] 5 3 3 4 2 2 2 2" xfId="26695" xr:uid="{00000000-0005-0000-0000-000034730000}"/>
    <cellStyle name="쉼표 [0] 5 3 3 4 2 2 2 2 2" xfId="26696" xr:uid="{00000000-0005-0000-0000-000035730000}"/>
    <cellStyle name="쉼표 [0] 5 3 3 4 2 2 2 3" xfId="26697" xr:uid="{00000000-0005-0000-0000-000036730000}"/>
    <cellStyle name="쉼표 [0] 5 3 3 4 2 2 3" xfId="26698" xr:uid="{00000000-0005-0000-0000-000037730000}"/>
    <cellStyle name="쉼표 [0] 5 3 3 4 2 2 3 2" xfId="26699" xr:uid="{00000000-0005-0000-0000-000038730000}"/>
    <cellStyle name="쉼표 [0] 5 3 3 4 2 2 3 2 2" xfId="26700" xr:uid="{00000000-0005-0000-0000-000039730000}"/>
    <cellStyle name="쉼표 [0] 5 3 3 4 2 2 3 3" xfId="26701" xr:uid="{00000000-0005-0000-0000-00003A730000}"/>
    <cellStyle name="쉼표 [0] 5 3 3 4 2 2 4" xfId="26702" xr:uid="{00000000-0005-0000-0000-00003B730000}"/>
    <cellStyle name="쉼표 [0] 5 3 3 4 2 2 4 2" xfId="26703" xr:uid="{00000000-0005-0000-0000-00003C730000}"/>
    <cellStyle name="쉼표 [0] 5 3 3 4 2 2 5" xfId="26704" xr:uid="{00000000-0005-0000-0000-00003D730000}"/>
    <cellStyle name="쉼표 [0] 5 3 3 4 2 3" xfId="26705" xr:uid="{00000000-0005-0000-0000-00003E730000}"/>
    <cellStyle name="쉼표 [0] 5 3 3 4 2 3 2" xfId="26706" xr:uid="{00000000-0005-0000-0000-00003F730000}"/>
    <cellStyle name="쉼표 [0] 5 3 3 4 2 3 2 2" xfId="26707" xr:uid="{00000000-0005-0000-0000-000040730000}"/>
    <cellStyle name="쉼표 [0] 5 3 3 4 2 3 3" xfId="26708" xr:uid="{00000000-0005-0000-0000-000041730000}"/>
    <cellStyle name="쉼표 [0] 5 3 3 4 2 4" xfId="26709" xr:uid="{00000000-0005-0000-0000-000042730000}"/>
    <cellStyle name="쉼표 [0] 5 3 3 4 2 4 2" xfId="26710" xr:uid="{00000000-0005-0000-0000-000043730000}"/>
    <cellStyle name="쉼표 [0] 5 3 3 4 2 4 2 2" xfId="26711" xr:uid="{00000000-0005-0000-0000-000044730000}"/>
    <cellStyle name="쉼표 [0] 5 3 3 4 2 4 3" xfId="26712" xr:uid="{00000000-0005-0000-0000-000045730000}"/>
    <cellStyle name="쉼표 [0] 5 3 3 4 2 5" xfId="26713" xr:uid="{00000000-0005-0000-0000-000046730000}"/>
    <cellStyle name="쉼표 [0] 5 3 3 4 2 5 2" xfId="26714" xr:uid="{00000000-0005-0000-0000-000047730000}"/>
    <cellStyle name="쉼표 [0] 5 3 3 4 2 6" xfId="26715" xr:uid="{00000000-0005-0000-0000-000048730000}"/>
    <cellStyle name="쉼표 [0] 5 3 3 4 2 7" xfId="40436" xr:uid="{00000000-0005-0000-0000-000049730000}"/>
    <cellStyle name="쉼표 [0] 5 3 3 4 3" xfId="26716" xr:uid="{00000000-0005-0000-0000-00004A730000}"/>
    <cellStyle name="쉼표 [0] 5 3 3 4 3 2" xfId="26717" xr:uid="{00000000-0005-0000-0000-00004B730000}"/>
    <cellStyle name="쉼표 [0] 5 3 3 4 3 2 2" xfId="26718" xr:uid="{00000000-0005-0000-0000-00004C730000}"/>
    <cellStyle name="쉼표 [0] 5 3 3 4 3 2 2 2" xfId="26719" xr:uid="{00000000-0005-0000-0000-00004D730000}"/>
    <cellStyle name="쉼표 [0] 5 3 3 4 3 2 3" xfId="26720" xr:uid="{00000000-0005-0000-0000-00004E730000}"/>
    <cellStyle name="쉼표 [0] 5 3 3 4 3 3" xfId="26721" xr:uid="{00000000-0005-0000-0000-00004F730000}"/>
    <cellStyle name="쉼표 [0] 5 3 3 4 3 3 2" xfId="26722" xr:uid="{00000000-0005-0000-0000-000050730000}"/>
    <cellStyle name="쉼표 [0] 5 3 3 4 3 3 2 2" xfId="26723" xr:uid="{00000000-0005-0000-0000-000051730000}"/>
    <cellStyle name="쉼표 [0] 5 3 3 4 3 3 3" xfId="26724" xr:uid="{00000000-0005-0000-0000-000052730000}"/>
    <cellStyle name="쉼표 [0] 5 3 3 4 3 4" xfId="26725" xr:uid="{00000000-0005-0000-0000-000053730000}"/>
    <cellStyle name="쉼표 [0] 5 3 3 4 3 4 2" xfId="26726" xr:uid="{00000000-0005-0000-0000-000054730000}"/>
    <cellStyle name="쉼표 [0] 5 3 3 4 3 5" xfId="26727" xr:uid="{00000000-0005-0000-0000-000055730000}"/>
    <cellStyle name="쉼표 [0] 5 3 3 4 4" xfId="26728" xr:uid="{00000000-0005-0000-0000-000056730000}"/>
    <cellStyle name="쉼표 [0] 5 3 3 4 4 2" xfId="26729" xr:uid="{00000000-0005-0000-0000-000057730000}"/>
    <cellStyle name="쉼표 [0] 5 3 3 4 4 2 2" xfId="26730" xr:uid="{00000000-0005-0000-0000-000058730000}"/>
    <cellStyle name="쉼표 [0] 5 3 3 4 4 2 2 2" xfId="26731" xr:uid="{00000000-0005-0000-0000-000059730000}"/>
    <cellStyle name="쉼표 [0] 5 3 3 4 4 2 3" xfId="26732" xr:uid="{00000000-0005-0000-0000-00005A730000}"/>
    <cellStyle name="쉼표 [0] 5 3 3 4 4 3" xfId="26733" xr:uid="{00000000-0005-0000-0000-00005B730000}"/>
    <cellStyle name="쉼표 [0] 5 3 3 4 4 3 2" xfId="26734" xr:uid="{00000000-0005-0000-0000-00005C730000}"/>
    <cellStyle name="쉼표 [0] 5 3 3 4 4 3 2 2" xfId="26735" xr:uid="{00000000-0005-0000-0000-00005D730000}"/>
    <cellStyle name="쉼표 [0] 5 3 3 4 4 3 3" xfId="26736" xr:uid="{00000000-0005-0000-0000-00005E730000}"/>
    <cellStyle name="쉼표 [0] 5 3 3 4 4 4" xfId="26737" xr:uid="{00000000-0005-0000-0000-00005F730000}"/>
    <cellStyle name="쉼표 [0] 5 3 3 4 4 4 2" xfId="26738" xr:uid="{00000000-0005-0000-0000-000060730000}"/>
    <cellStyle name="쉼표 [0] 5 3 3 4 4 5" xfId="26739" xr:uid="{00000000-0005-0000-0000-000061730000}"/>
    <cellStyle name="쉼표 [0] 5 3 3 4 5" xfId="26740" xr:uid="{00000000-0005-0000-0000-000062730000}"/>
    <cellStyle name="쉼표 [0] 5 3 3 4 5 2" xfId="26741" xr:uid="{00000000-0005-0000-0000-000063730000}"/>
    <cellStyle name="쉼표 [0] 5 3 3 4 5 2 2" xfId="26742" xr:uid="{00000000-0005-0000-0000-000064730000}"/>
    <cellStyle name="쉼표 [0] 5 3 3 4 5 3" xfId="26743" xr:uid="{00000000-0005-0000-0000-000065730000}"/>
    <cellStyle name="쉼표 [0] 5 3 3 4 6" xfId="26744" xr:uid="{00000000-0005-0000-0000-000066730000}"/>
    <cellStyle name="쉼표 [0] 5 3 3 4 6 2" xfId="26745" xr:uid="{00000000-0005-0000-0000-000067730000}"/>
    <cellStyle name="쉼표 [0] 5 3 3 4 6 2 2" xfId="26746" xr:uid="{00000000-0005-0000-0000-000068730000}"/>
    <cellStyle name="쉼표 [0] 5 3 3 4 6 3" xfId="26747" xr:uid="{00000000-0005-0000-0000-000069730000}"/>
    <cellStyle name="쉼표 [0] 5 3 3 4 7" xfId="26748" xr:uid="{00000000-0005-0000-0000-00006A730000}"/>
    <cellStyle name="쉼표 [0] 5 3 3 4 7 2" xfId="26749" xr:uid="{00000000-0005-0000-0000-00006B730000}"/>
    <cellStyle name="쉼표 [0] 5 3 3 4 8" xfId="26750" xr:uid="{00000000-0005-0000-0000-00006C730000}"/>
    <cellStyle name="쉼표 [0] 5 3 3 4 9" xfId="40437" xr:uid="{00000000-0005-0000-0000-00006D730000}"/>
    <cellStyle name="쉼표 [0] 5 3 3 5" xfId="26751" xr:uid="{00000000-0005-0000-0000-00006E730000}"/>
    <cellStyle name="쉼표 [0] 5 3 3 5 2" xfId="26752" xr:uid="{00000000-0005-0000-0000-00006F730000}"/>
    <cellStyle name="쉼표 [0] 5 3 3 5 2 2" xfId="26753" xr:uid="{00000000-0005-0000-0000-000070730000}"/>
    <cellStyle name="쉼표 [0] 5 3 3 5 2 2 2" xfId="26754" xr:uid="{00000000-0005-0000-0000-000071730000}"/>
    <cellStyle name="쉼표 [0] 5 3 3 5 2 2 2 2" xfId="26755" xr:uid="{00000000-0005-0000-0000-000072730000}"/>
    <cellStyle name="쉼표 [0] 5 3 3 5 2 2 3" xfId="26756" xr:uid="{00000000-0005-0000-0000-000073730000}"/>
    <cellStyle name="쉼표 [0] 5 3 3 5 2 3" xfId="26757" xr:uid="{00000000-0005-0000-0000-000074730000}"/>
    <cellStyle name="쉼표 [0] 5 3 3 5 2 3 2" xfId="26758" xr:uid="{00000000-0005-0000-0000-000075730000}"/>
    <cellStyle name="쉼표 [0] 5 3 3 5 2 3 2 2" xfId="26759" xr:uid="{00000000-0005-0000-0000-000076730000}"/>
    <cellStyle name="쉼표 [0] 5 3 3 5 2 3 3" xfId="26760" xr:uid="{00000000-0005-0000-0000-000077730000}"/>
    <cellStyle name="쉼표 [0] 5 3 3 5 2 4" xfId="26761" xr:uid="{00000000-0005-0000-0000-000078730000}"/>
    <cellStyle name="쉼표 [0] 5 3 3 5 2 4 2" xfId="26762" xr:uid="{00000000-0005-0000-0000-000079730000}"/>
    <cellStyle name="쉼표 [0] 5 3 3 5 2 5" xfId="26763" xr:uid="{00000000-0005-0000-0000-00007A730000}"/>
    <cellStyle name="쉼표 [0] 5 3 3 5 3" xfId="26764" xr:uid="{00000000-0005-0000-0000-00007B730000}"/>
    <cellStyle name="쉼표 [0] 5 3 3 5 3 2" xfId="26765" xr:uid="{00000000-0005-0000-0000-00007C730000}"/>
    <cellStyle name="쉼표 [0] 5 3 3 5 3 2 2" xfId="26766" xr:uid="{00000000-0005-0000-0000-00007D730000}"/>
    <cellStyle name="쉼표 [0] 5 3 3 5 3 3" xfId="26767" xr:uid="{00000000-0005-0000-0000-00007E730000}"/>
    <cellStyle name="쉼표 [0] 5 3 3 5 4" xfId="26768" xr:uid="{00000000-0005-0000-0000-00007F730000}"/>
    <cellStyle name="쉼표 [0] 5 3 3 5 4 2" xfId="26769" xr:uid="{00000000-0005-0000-0000-000080730000}"/>
    <cellStyle name="쉼표 [0] 5 3 3 5 4 2 2" xfId="26770" xr:uid="{00000000-0005-0000-0000-000081730000}"/>
    <cellStyle name="쉼표 [0] 5 3 3 5 4 3" xfId="26771" xr:uid="{00000000-0005-0000-0000-000082730000}"/>
    <cellStyle name="쉼표 [0] 5 3 3 5 5" xfId="26772" xr:uid="{00000000-0005-0000-0000-000083730000}"/>
    <cellStyle name="쉼표 [0] 5 3 3 5 5 2" xfId="26773" xr:uid="{00000000-0005-0000-0000-000084730000}"/>
    <cellStyle name="쉼표 [0] 5 3 3 5 6" xfId="26774" xr:uid="{00000000-0005-0000-0000-000085730000}"/>
    <cellStyle name="쉼표 [0] 5 3 3 5 7" xfId="40438" xr:uid="{00000000-0005-0000-0000-000086730000}"/>
    <cellStyle name="쉼표 [0] 5 3 3 6" xfId="26775" xr:uid="{00000000-0005-0000-0000-000087730000}"/>
    <cellStyle name="쉼표 [0] 5 3 3 6 2" xfId="26776" xr:uid="{00000000-0005-0000-0000-000088730000}"/>
    <cellStyle name="쉼표 [0] 5 3 3 6 2 2" xfId="26777" xr:uid="{00000000-0005-0000-0000-000089730000}"/>
    <cellStyle name="쉼표 [0] 5 3 3 6 2 2 2" xfId="26778" xr:uid="{00000000-0005-0000-0000-00008A730000}"/>
    <cellStyle name="쉼표 [0] 5 3 3 6 2 3" xfId="26779" xr:uid="{00000000-0005-0000-0000-00008B730000}"/>
    <cellStyle name="쉼표 [0] 5 3 3 6 3" xfId="26780" xr:uid="{00000000-0005-0000-0000-00008C730000}"/>
    <cellStyle name="쉼표 [0] 5 3 3 6 3 2" xfId="26781" xr:uid="{00000000-0005-0000-0000-00008D730000}"/>
    <cellStyle name="쉼표 [0] 5 3 3 6 3 2 2" xfId="26782" xr:uid="{00000000-0005-0000-0000-00008E730000}"/>
    <cellStyle name="쉼표 [0] 5 3 3 6 3 3" xfId="26783" xr:uid="{00000000-0005-0000-0000-00008F730000}"/>
    <cellStyle name="쉼표 [0] 5 3 3 6 4" xfId="26784" xr:uid="{00000000-0005-0000-0000-000090730000}"/>
    <cellStyle name="쉼표 [0] 5 3 3 6 4 2" xfId="26785" xr:uid="{00000000-0005-0000-0000-000091730000}"/>
    <cellStyle name="쉼표 [0] 5 3 3 6 5" xfId="26786" xr:uid="{00000000-0005-0000-0000-000092730000}"/>
    <cellStyle name="쉼표 [0] 5 3 3 7" xfId="26787" xr:uid="{00000000-0005-0000-0000-000093730000}"/>
    <cellStyle name="쉼표 [0] 5 3 3 7 2" xfId="26788" xr:uid="{00000000-0005-0000-0000-000094730000}"/>
    <cellStyle name="쉼표 [0] 5 3 3 7 2 2" xfId="26789" xr:uid="{00000000-0005-0000-0000-000095730000}"/>
    <cellStyle name="쉼표 [0] 5 3 3 7 2 2 2" xfId="26790" xr:uid="{00000000-0005-0000-0000-000096730000}"/>
    <cellStyle name="쉼표 [0] 5 3 3 7 2 3" xfId="26791" xr:uid="{00000000-0005-0000-0000-000097730000}"/>
    <cellStyle name="쉼표 [0] 5 3 3 7 3" xfId="26792" xr:uid="{00000000-0005-0000-0000-000098730000}"/>
    <cellStyle name="쉼표 [0] 5 3 3 7 3 2" xfId="26793" xr:uid="{00000000-0005-0000-0000-000099730000}"/>
    <cellStyle name="쉼표 [0] 5 3 3 7 3 2 2" xfId="26794" xr:uid="{00000000-0005-0000-0000-00009A730000}"/>
    <cellStyle name="쉼표 [0] 5 3 3 7 3 3" xfId="26795" xr:uid="{00000000-0005-0000-0000-00009B730000}"/>
    <cellStyle name="쉼표 [0] 5 3 3 7 4" xfId="26796" xr:uid="{00000000-0005-0000-0000-00009C730000}"/>
    <cellStyle name="쉼표 [0] 5 3 3 7 4 2" xfId="26797" xr:uid="{00000000-0005-0000-0000-00009D730000}"/>
    <cellStyle name="쉼표 [0] 5 3 3 7 5" xfId="26798" xr:uid="{00000000-0005-0000-0000-00009E730000}"/>
    <cellStyle name="쉼표 [0] 5 3 3 8" xfId="26799" xr:uid="{00000000-0005-0000-0000-00009F730000}"/>
    <cellStyle name="쉼표 [0] 5 3 3 8 2" xfId="26800" xr:uid="{00000000-0005-0000-0000-0000A0730000}"/>
    <cellStyle name="쉼표 [0] 5 3 3 8 2 2" xfId="26801" xr:uid="{00000000-0005-0000-0000-0000A1730000}"/>
    <cellStyle name="쉼표 [0] 5 3 3 8 3" xfId="26802" xr:uid="{00000000-0005-0000-0000-0000A2730000}"/>
    <cellStyle name="쉼표 [0] 5 3 3 9" xfId="26803" xr:uid="{00000000-0005-0000-0000-0000A3730000}"/>
    <cellStyle name="쉼표 [0] 5 3 3 9 2" xfId="26804" xr:uid="{00000000-0005-0000-0000-0000A4730000}"/>
    <cellStyle name="쉼표 [0] 5 3 3 9 2 2" xfId="26805" xr:uid="{00000000-0005-0000-0000-0000A5730000}"/>
    <cellStyle name="쉼표 [0] 5 3 3 9 3" xfId="26806" xr:uid="{00000000-0005-0000-0000-0000A6730000}"/>
    <cellStyle name="쉼표 [0] 5 3 4" xfId="26807" xr:uid="{00000000-0005-0000-0000-0000A7730000}"/>
    <cellStyle name="쉼표 [0] 5 3 4 10" xfId="26808" xr:uid="{00000000-0005-0000-0000-0000A8730000}"/>
    <cellStyle name="쉼표 [0] 5 3 4 11" xfId="40439" xr:uid="{00000000-0005-0000-0000-0000A9730000}"/>
    <cellStyle name="쉼표 [0] 5 3 4 2" xfId="26809" xr:uid="{00000000-0005-0000-0000-0000AA730000}"/>
    <cellStyle name="쉼표 [0] 5 3 4 2 2" xfId="26810" xr:uid="{00000000-0005-0000-0000-0000AB730000}"/>
    <cellStyle name="쉼표 [0] 5 3 4 2 2 2" xfId="26811" xr:uid="{00000000-0005-0000-0000-0000AC730000}"/>
    <cellStyle name="쉼표 [0] 5 3 4 2 2 2 2" xfId="26812" xr:uid="{00000000-0005-0000-0000-0000AD730000}"/>
    <cellStyle name="쉼표 [0] 5 3 4 2 2 2 2 2" xfId="26813" xr:uid="{00000000-0005-0000-0000-0000AE730000}"/>
    <cellStyle name="쉼표 [0] 5 3 4 2 2 2 2 2 2" xfId="26814" xr:uid="{00000000-0005-0000-0000-0000AF730000}"/>
    <cellStyle name="쉼표 [0] 5 3 4 2 2 2 2 3" xfId="26815" xr:uid="{00000000-0005-0000-0000-0000B0730000}"/>
    <cellStyle name="쉼표 [0] 5 3 4 2 2 2 3" xfId="26816" xr:uid="{00000000-0005-0000-0000-0000B1730000}"/>
    <cellStyle name="쉼표 [0] 5 3 4 2 2 2 3 2" xfId="26817" xr:uid="{00000000-0005-0000-0000-0000B2730000}"/>
    <cellStyle name="쉼표 [0] 5 3 4 2 2 2 3 2 2" xfId="26818" xr:uid="{00000000-0005-0000-0000-0000B3730000}"/>
    <cellStyle name="쉼표 [0] 5 3 4 2 2 2 3 3" xfId="26819" xr:uid="{00000000-0005-0000-0000-0000B4730000}"/>
    <cellStyle name="쉼표 [0] 5 3 4 2 2 2 4" xfId="26820" xr:uid="{00000000-0005-0000-0000-0000B5730000}"/>
    <cellStyle name="쉼표 [0] 5 3 4 2 2 2 4 2" xfId="26821" xr:uid="{00000000-0005-0000-0000-0000B6730000}"/>
    <cellStyle name="쉼표 [0] 5 3 4 2 2 2 5" xfId="26822" xr:uid="{00000000-0005-0000-0000-0000B7730000}"/>
    <cellStyle name="쉼표 [0] 5 3 4 2 2 2 6" xfId="40440" xr:uid="{00000000-0005-0000-0000-0000B8730000}"/>
    <cellStyle name="쉼표 [0] 5 3 4 2 2 3" xfId="26823" xr:uid="{00000000-0005-0000-0000-0000B9730000}"/>
    <cellStyle name="쉼표 [0] 5 3 4 2 2 3 2" xfId="26824" xr:uid="{00000000-0005-0000-0000-0000BA730000}"/>
    <cellStyle name="쉼표 [0] 5 3 4 2 2 3 2 2" xfId="26825" xr:uid="{00000000-0005-0000-0000-0000BB730000}"/>
    <cellStyle name="쉼표 [0] 5 3 4 2 2 3 3" xfId="26826" xr:uid="{00000000-0005-0000-0000-0000BC730000}"/>
    <cellStyle name="쉼표 [0] 5 3 4 2 2 4" xfId="26827" xr:uid="{00000000-0005-0000-0000-0000BD730000}"/>
    <cellStyle name="쉼표 [0] 5 3 4 2 2 4 2" xfId="26828" xr:uid="{00000000-0005-0000-0000-0000BE730000}"/>
    <cellStyle name="쉼표 [0] 5 3 4 2 2 4 2 2" xfId="26829" xr:uid="{00000000-0005-0000-0000-0000BF730000}"/>
    <cellStyle name="쉼표 [0] 5 3 4 2 2 4 3" xfId="26830" xr:uid="{00000000-0005-0000-0000-0000C0730000}"/>
    <cellStyle name="쉼표 [0] 5 3 4 2 2 5" xfId="26831" xr:uid="{00000000-0005-0000-0000-0000C1730000}"/>
    <cellStyle name="쉼표 [0] 5 3 4 2 2 5 2" xfId="26832" xr:uid="{00000000-0005-0000-0000-0000C2730000}"/>
    <cellStyle name="쉼표 [0] 5 3 4 2 2 6" xfId="26833" xr:uid="{00000000-0005-0000-0000-0000C3730000}"/>
    <cellStyle name="쉼표 [0] 5 3 4 2 2 7" xfId="40441" xr:uid="{00000000-0005-0000-0000-0000C4730000}"/>
    <cellStyle name="쉼표 [0] 5 3 4 2 3" xfId="26834" xr:uid="{00000000-0005-0000-0000-0000C5730000}"/>
    <cellStyle name="쉼표 [0] 5 3 4 2 3 2" xfId="26835" xr:uid="{00000000-0005-0000-0000-0000C6730000}"/>
    <cellStyle name="쉼표 [0] 5 3 4 2 3 2 2" xfId="26836" xr:uid="{00000000-0005-0000-0000-0000C7730000}"/>
    <cellStyle name="쉼표 [0] 5 3 4 2 3 2 2 2" xfId="26837" xr:uid="{00000000-0005-0000-0000-0000C8730000}"/>
    <cellStyle name="쉼표 [0] 5 3 4 2 3 2 3" xfId="26838" xr:uid="{00000000-0005-0000-0000-0000C9730000}"/>
    <cellStyle name="쉼표 [0] 5 3 4 2 3 2 4" xfId="40442" xr:uid="{00000000-0005-0000-0000-0000CA730000}"/>
    <cellStyle name="쉼표 [0] 5 3 4 2 3 3" xfId="26839" xr:uid="{00000000-0005-0000-0000-0000CB730000}"/>
    <cellStyle name="쉼표 [0] 5 3 4 2 3 3 2" xfId="26840" xr:uid="{00000000-0005-0000-0000-0000CC730000}"/>
    <cellStyle name="쉼표 [0] 5 3 4 2 3 3 2 2" xfId="26841" xr:uid="{00000000-0005-0000-0000-0000CD730000}"/>
    <cellStyle name="쉼표 [0] 5 3 4 2 3 3 3" xfId="26842" xr:uid="{00000000-0005-0000-0000-0000CE730000}"/>
    <cellStyle name="쉼표 [0] 5 3 4 2 3 4" xfId="26843" xr:uid="{00000000-0005-0000-0000-0000CF730000}"/>
    <cellStyle name="쉼표 [0] 5 3 4 2 3 4 2" xfId="26844" xr:uid="{00000000-0005-0000-0000-0000D0730000}"/>
    <cellStyle name="쉼표 [0] 5 3 4 2 3 5" xfId="26845" xr:uid="{00000000-0005-0000-0000-0000D1730000}"/>
    <cellStyle name="쉼표 [0] 5 3 4 2 3 6" xfId="40443" xr:uid="{00000000-0005-0000-0000-0000D2730000}"/>
    <cellStyle name="쉼표 [0] 5 3 4 2 4" xfId="26846" xr:uid="{00000000-0005-0000-0000-0000D3730000}"/>
    <cellStyle name="쉼표 [0] 5 3 4 2 4 2" xfId="26847" xr:uid="{00000000-0005-0000-0000-0000D4730000}"/>
    <cellStyle name="쉼표 [0] 5 3 4 2 4 2 2" xfId="26848" xr:uid="{00000000-0005-0000-0000-0000D5730000}"/>
    <cellStyle name="쉼표 [0] 5 3 4 2 4 2 2 2" xfId="26849" xr:uid="{00000000-0005-0000-0000-0000D6730000}"/>
    <cellStyle name="쉼표 [0] 5 3 4 2 4 2 3" xfId="26850" xr:uid="{00000000-0005-0000-0000-0000D7730000}"/>
    <cellStyle name="쉼표 [0] 5 3 4 2 4 3" xfId="26851" xr:uid="{00000000-0005-0000-0000-0000D8730000}"/>
    <cellStyle name="쉼표 [0] 5 3 4 2 4 3 2" xfId="26852" xr:uid="{00000000-0005-0000-0000-0000D9730000}"/>
    <cellStyle name="쉼표 [0] 5 3 4 2 4 3 2 2" xfId="26853" xr:uid="{00000000-0005-0000-0000-0000DA730000}"/>
    <cellStyle name="쉼표 [0] 5 3 4 2 4 3 3" xfId="26854" xr:uid="{00000000-0005-0000-0000-0000DB730000}"/>
    <cellStyle name="쉼표 [0] 5 3 4 2 4 4" xfId="26855" xr:uid="{00000000-0005-0000-0000-0000DC730000}"/>
    <cellStyle name="쉼표 [0] 5 3 4 2 4 4 2" xfId="26856" xr:uid="{00000000-0005-0000-0000-0000DD730000}"/>
    <cellStyle name="쉼표 [0] 5 3 4 2 4 5" xfId="26857" xr:uid="{00000000-0005-0000-0000-0000DE730000}"/>
    <cellStyle name="쉼표 [0] 5 3 4 2 4 6" xfId="40444" xr:uid="{00000000-0005-0000-0000-0000DF730000}"/>
    <cellStyle name="쉼표 [0] 5 3 4 2 5" xfId="26858" xr:uid="{00000000-0005-0000-0000-0000E0730000}"/>
    <cellStyle name="쉼표 [0] 5 3 4 2 5 2" xfId="26859" xr:uid="{00000000-0005-0000-0000-0000E1730000}"/>
    <cellStyle name="쉼표 [0] 5 3 4 2 5 2 2" xfId="26860" xr:uid="{00000000-0005-0000-0000-0000E2730000}"/>
    <cellStyle name="쉼표 [0] 5 3 4 2 5 3" xfId="26861" xr:uid="{00000000-0005-0000-0000-0000E3730000}"/>
    <cellStyle name="쉼표 [0] 5 3 4 2 6" xfId="26862" xr:uid="{00000000-0005-0000-0000-0000E4730000}"/>
    <cellStyle name="쉼표 [0] 5 3 4 2 6 2" xfId="26863" xr:uid="{00000000-0005-0000-0000-0000E5730000}"/>
    <cellStyle name="쉼표 [0] 5 3 4 2 6 2 2" xfId="26864" xr:uid="{00000000-0005-0000-0000-0000E6730000}"/>
    <cellStyle name="쉼표 [0] 5 3 4 2 6 3" xfId="26865" xr:uid="{00000000-0005-0000-0000-0000E7730000}"/>
    <cellStyle name="쉼표 [0] 5 3 4 2 7" xfId="26866" xr:uid="{00000000-0005-0000-0000-0000E8730000}"/>
    <cellStyle name="쉼표 [0] 5 3 4 2 7 2" xfId="26867" xr:uid="{00000000-0005-0000-0000-0000E9730000}"/>
    <cellStyle name="쉼표 [0] 5 3 4 2 8" xfId="26868" xr:uid="{00000000-0005-0000-0000-0000EA730000}"/>
    <cellStyle name="쉼표 [0] 5 3 4 2 9" xfId="40445" xr:uid="{00000000-0005-0000-0000-0000EB730000}"/>
    <cellStyle name="쉼표 [0] 5 3 4 3" xfId="26869" xr:uid="{00000000-0005-0000-0000-0000EC730000}"/>
    <cellStyle name="쉼표 [0] 5 3 4 3 2" xfId="26870" xr:uid="{00000000-0005-0000-0000-0000ED730000}"/>
    <cellStyle name="쉼표 [0] 5 3 4 3 2 2" xfId="26871" xr:uid="{00000000-0005-0000-0000-0000EE730000}"/>
    <cellStyle name="쉼표 [0] 5 3 4 3 2 2 2" xfId="26872" xr:uid="{00000000-0005-0000-0000-0000EF730000}"/>
    <cellStyle name="쉼표 [0] 5 3 4 3 2 2 2 2" xfId="26873" xr:uid="{00000000-0005-0000-0000-0000F0730000}"/>
    <cellStyle name="쉼표 [0] 5 3 4 3 2 2 2 2 2" xfId="26874" xr:uid="{00000000-0005-0000-0000-0000F1730000}"/>
    <cellStyle name="쉼표 [0] 5 3 4 3 2 2 2 3" xfId="26875" xr:uid="{00000000-0005-0000-0000-0000F2730000}"/>
    <cellStyle name="쉼표 [0] 5 3 4 3 2 2 3" xfId="26876" xr:uid="{00000000-0005-0000-0000-0000F3730000}"/>
    <cellStyle name="쉼표 [0] 5 3 4 3 2 2 3 2" xfId="26877" xr:uid="{00000000-0005-0000-0000-0000F4730000}"/>
    <cellStyle name="쉼표 [0] 5 3 4 3 2 2 3 2 2" xfId="26878" xr:uid="{00000000-0005-0000-0000-0000F5730000}"/>
    <cellStyle name="쉼표 [0] 5 3 4 3 2 2 3 3" xfId="26879" xr:uid="{00000000-0005-0000-0000-0000F6730000}"/>
    <cellStyle name="쉼표 [0] 5 3 4 3 2 2 4" xfId="26880" xr:uid="{00000000-0005-0000-0000-0000F7730000}"/>
    <cellStyle name="쉼표 [0] 5 3 4 3 2 2 4 2" xfId="26881" xr:uid="{00000000-0005-0000-0000-0000F8730000}"/>
    <cellStyle name="쉼표 [0] 5 3 4 3 2 2 5" xfId="26882" xr:uid="{00000000-0005-0000-0000-0000F9730000}"/>
    <cellStyle name="쉼표 [0] 5 3 4 3 2 3" xfId="26883" xr:uid="{00000000-0005-0000-0000-0000FA730000}"/>
    <cellStyle name="쉼표 [0] 5 3 4 3 2 3 2" xfId="26884" xr:uid="{00000000-0005-0000-0000-0000FB730000}"/>
    <cellStyle name="쉼표 [0] 5 3 4 3 2 3 2 2" xfId="26885" xr:uid="{00000000-0005-0000-0000-0000FC730000}"/>
    <cellStyle name="쉼표 [0] 5 3 4 3 2 3 3" xfId="26886" xr:uid="{00000000-0005-0000-0000-0000FD730000}"/>
    <cellStyle name="쉼표 [0] 5 3 4 3 2 4" xfId="26887" xr:uid="{00000000-0005-0000-0000-0000FE730000}"/>
    <cellStyle name="쉼표 [0] 5 3 4 3 2 4 2" xfId="26888" xr:uid="{00000000-0005-0000-0000-0000FF730000}"/>
    <cellStyle name="쉼표 [0] 5 3 4 3 2 4 2 2" xfId="26889" xr:uid="{00000000-0005-0000-0000-000000740000}"/>
    <cellStyle name="쉼표 [0] 5 3 4 3 2 4 3" xfId="26890" xr:uid="{00000000-0005-0000-0000-000001740000}"/>
    <cellStyle name="쉼표 [0] 5 3 4 3 2 5" xfId="26891" xr:uid="{00000000-0005-0000-0000-000002740000}"/>
    <cellStyle name="쉼표 [0] 5 3 4 3 2 5 2" xfId="26892" xr:uid="{00000000-0005-0000-0000-000003740000}"/>
    <cellStyle name="쉼표 [0] 5 3 4 3 2 6" xfId="26893" xr:uid="{00000000-0005-0000-0000-000004740000}"/>
    <cellStyle name="쉼표 [0] 5 3 4 3 2 7" xfId="40446" xr:uid="{00000000-0005-0000-0000-000005740000}"/>
    <cellStyle name="쉼표 [0] 5 3 4 3 3" xfId="26894" xr:uid="{00000000-0005-0000-0000-000006740000}"/>
    <cellStyle name="쉼표 [0] 5 3 4 3 3 2" xfId="26895" xr:uid="{00000000-0005-0000-0000-000007740000}"/>
    <cellStyle name="쉼표 [0] 5 3 4 3 3 2 2" xfId="26896" xr:uid="{00000000-0005-0000-0000-000008740000}"/>
    <cellStyle name="쉼표 [0] 5 3 4 3 3 2 2 2" xfId="26897" xr:uid="{00000000-0005-0000-0000-000009740000}"/>
    <cellStyle name="쉼표 [0] 5 3 4 3 3 2 3" xfId="26898" xr:uid="{00000000-0005-0000-0000-00000A740000}"/>
    <cellStyle name="쉼표 [0] 5 3 4 3 3 3" xfId="26899" xr:uid="{00000000-0005-0000-0000-00000B740000}"/>
    <cellStyle name="쉼표 [0] 5 3 4 3 3 3 2" xfId="26900" xr:uid="{00000000-0005-0000-0000-00000C740000}"/>
    <cellStyle name="쉼표 [0] 5 3 4 3 3 3 2 2" xfId="26901" xr:uid="{00000000-0005-0000-0000-00000D740000}"/>
    <cellStyle name="쉼표 [0] 5 3 4 3 3 3 3" xfId="26902" xr:uid="{00000000-0005-0000-0000-00000E740000}"/>
    <cellStyle name="쉼표 [0] 5 3 4 3 3 4" xfId="26903" xr:uid="{00000000-0005-0000-0000-00000F740000}"/>
    <cellStyle name="쉼표 [0] 5 3 4 3 3 4 2" xfId="26904" xr:uid="{00000000-0005-0000-0000-000010740000}"/>
    <cellStyle name="쉼표 [0] 5 3 4 3 3 5" xfId="26905" xr:uid="{00000000-0005-0000-0000-000011740000}"/>
    <cellStyle name="쉼표 [0] 5 3 4 3 4" xfId="26906" xr:uid="{00000000-0005-0000-0000-000012740000}"/>
    <cellStyle name="쉼표 [0] 5 3 4 3 4 2" xfId="26907" xr:uid="{00000000-0005-0000-0000-000013740000}"/>
    <cellStyle name="쉼표 [0] 5 3 4 3 4 2 2" xfId="26908" xr:uid="{00000000-0005-0000-0000-000014740000}"/>
    <cellStyle name="쉼표 [0] 5 3 4 3 4 2 2 2" xfId="26909" xr:uid="{00000000-0005-0000-0000-000015740000}"/>
    <cellStyle name="쉼표 [0] 5 3 4 3 4 2 3" xfId="26910" xr:uid="{00000000-0005-0000-0000-000016740000}"/>
    <cellStyle name="쉼표 [0] 5 3 4 3 4 3" xfId="26911" xr:uid="{00000000-0005-0000-0000-000017740000}"/>
    <cellStyle name="쉼표 [0] 5 3 4 3 4 3 2" xfId="26912" xr:uid="{00000000-0005-0000-0000-000018740000}"/>
    <cellStyle name="쉼표 [0] 5 3 4 3 4 3 2 2" xfId="26913" xr:uid="{00000000-0005-0000-0000-000019740000}"/>
    <cellStyle name="쉼표 [0] 5 3 4 3 4 3 3" xfId="26914" xr:uid="{00000000-0005-0000-0000-00001A740000}"/>
    <cellStyle name="쉼표 [0] 5 3 4 3 4 4" xfId="26915" xr:uid="{00000000-0005-0000-0000-00001B740000}"/>
    <cellStyle name="쉼표 [0] 5 3 4 3 4 4 2" xfId="26916" xr:uid="{00000000-0005-0000-0000-00001C740000}"/>
    <cellStyle name="쉼표 [0] 5 3 4 3 4 5" xfId="26917" xr:uid="{00000000-0005-0000-0000-00001D740000}"/>
    <cellStyle name="쉼표 [0] 5 3 4 3 5" xfId="26918" xr:uid="{00000000-0005-0000-0000-00001E740000}"/>
    <cellStyle name="쉼표 [0] 5 3 4 3 5 2" xfId="26919" xr:uid="{00000000-0005-0000-0000-00001F740000}"/>
    <cellStyle name="쉼표 [0] 5 3 4 3 5 2 2" xfId="26920" xr:uid="{00000000-0005-0000-0000-000020740000}"/>
    <cellStyle name="쉼표 [0] 5 3 4 3 5 3" xfId="26921" xr:uid="{00000000-0005-0000-0000-000021740000}"/>
    <cellStyle name="쉼표 [0] 5 3 4 3 6" xfId="26922" xr:uid="{00000000-0005-0000-0000-000022740000}"/>
    <cellStyle name="쉼표 [0] 5 3 4 3 6 2" xfId="26923" xr:uid="{00000000-0005-0000-0000-000023740000}"/>
    <cellStyle name="쉼표 [0] 5 3 4 3 6 2 2" xfId="26924" xr:uid="{00000000-0005-0000-0000-000024740000}"/>
    <cellStyle name="쉼표 [0] 5 3 4 3 6 3" xfId="26925" xr:uid="{00000000-0005-0000-0000-000025740000}"/>
    <cellStyle name="쉼표 [0] 5 3 4 3 7" xfId="26926" xr:uid="{00000000-0005-0000-0000-000026740000}"/>
    <cellStyle name="쉼표 [0] 5 3 4 3 7 2" xfId="26927" xr:uid="{00000000-0005-0000-0000-000027740000}"/>
    <cellStyle name="쉼표 [0] 5 3 4 3 8" xfId="26928" xr:uid="{00000000-0005-0000-0000-000028740000}"/>
    <cellStyle name="쉼표 [0] 5 3 4 3 9" xfId="40447" xr:uid="{00000000-0005-0000-0000-000029740000}"/>
    <cellStyle name="쉼표 [0] 5 3 4 4" xfId="26929" xr:uid="{00000000-0005-0000-0000-00002A740000}"/>
    <cellStyle name="쉼표 [0] 5 3 4 4 2" xfId="26930" xr:uid="{00000000-0005-0000-0000-00002B740000}"/>
    <cellStyle name="쉼표 [0] 5 3 4 4 2 2" xfId="26931" xr:uid="{00000000-0005-0000-0000-00002C740000}"/>
    <cellStyle name="쉼표 [0] 5 3 4 4 2 2 2" xfId="26932" xr:uid="{00000000-0005-0000-0000-00002D740000}"/>
    <cellStyle name="쉼표 [0] 5 3 4 4 2 2 2 2" xfId="26933" xr:uid="{00000000-0005-0000-0000-00002E740000}"/>
    <cellStyle name="쉼표 [0] 5 3 4 4 2 2 3" xfId="26934" xr:uid="{00000000-0005-0000-0000-00002F740000}"/>
    <cellStyle name="쉼표 [0] 5 3 4 4 2 3" xfId="26935" xr:uid="{00000000-0005-0000-0000-000030740000}"/>
    <cellStyle name="쉼표 [0] 5 3 4 4 2 3 2" xfId="26936" xr:uid="{00000000-0005-0000-0000-000031740000}"/>
    <cellStyle name="쉼표 [0] 5 3 4 4 2 3 2 2" xfId="26937" xr:uid="{00000000-0005-0000-0000-000032740000}"/>
    <cellStyle name="쉼표 [0] 5 3 4 4 2 3 3" xfId="26938" xr:uid="{00000000-0005-0000-0000-000033740000}"/>
    <cellStyle name="쉼표 [0] 5 3 4 4 2 4" xfId="26939" xr:uid="{00000000-0005-0000-0000-000034740000}"/>
    <cellStyle name="쉼표 [0] 5 3 4 4 2 4 2" xfId="26940" xr:uid="{00000000-0005-0000-0000-000035740000}"/>
    <cellStyle name="쉼표 [0] 5 3 4 4 2 5" xfId="26941" xr:uid="{00000000-0005-0000-0000-000036740000}"/>
    <cellStyle name="쉼표 [0] 5 3 4 4 2 6" xfId="40448" xr:uid="{00000000-0005-0000-0000-000037740000}"/>
    <cellStyle name="쉼표 [0] 5 3 4 4 3" xfId="26942" xr:uid="{00000000-0005-0000-0000-000038740000}"/>
    <cellStyle name="쉼표 [0] 5 3 4 4 3 2" xfId="26943" xr:uid="{00000000-0005-0000-0000-000039740000}"/>
    <cellStyle name="쉼표 [0] 5 3 4 4 3 2 2" xfId="26944" xr:uid="{00000000-0005-0000-0000-00003A740000}"/>
    <cellStyle name="쉼표 [0] 5 3 4 4 3 3" xfId="26945" xr:uid="{00000000-0005-0000-0000-00003B740000}"/>
    <cellStyle name="쉼표 [0] 5 3 4 4 4" xfId="26946" xr:uid="{00000000-0005-0000-0000-00003C740000}"/>
    <cellStyle name="쉼표 [0] 5 3 4 4 4 2" xfId="26947" xr:uid="{00000000-0005-0000-0000-00003D740000}"/>
    <cellStyle name="쉼표 [0] 5 3 4 4 4 2 2" xfId="26948" xr:uid="{00000000-0005-0000-0000-00003E740000}"/>
    <cellStyle name="쉼표 [0] 5 3 4 4 4 3" xfId="26949" xr:uid="{00000000-0005-0000-0000-00003F740000}"/>
    <cellStyle name="쉼표 [0] 5 3 4 4 5" xfId="26950" xr:uid="{00000000-0005-0000-0000-000040740000}"/>
    <cellStyle name="쉼표 [0] 5 3 4 4 5 2" xfId="26951" xr:uid="{00000000-0005-0000-0000-000041740000}"/>
    <cellStyle name="쉼표 [0] 5 3 4 4 6" xfId="26952" xr:uid="{00000000-0005-0000-0000-000042740000}"/>
    <cellStyle name="쉼표 [0] 5 3 4 4 7" xfId="40449" xr:uid="{00000000-0005-0000-0000-000043740000}"/>
    <cellStyle name="쉼표 [0] 5 3 4 5" xfId="26953" xr:uid="{00000000-0005-0000-0000-000044740000}"/>
    <cellStyle name="쉼표 [0] 5 3 4 5 2" xfId="26954" xr:uid="{00000000-0005-0000-0000-000045740000}"/>
    <cellStyle name="쉼표 [0] 5 3 4 5 2 2" xfId="26955" xr:uid="{00000000-0005-0000-0000-000046740000}"/>
    <cellStyle name="쉼표 [0] 5 3 4 5 2 2 2" xfId="26956" xr:uid="{00000000-0005-0000-0000-000047740000}"/>
    <cellStyle name="쉼표 [0] 5 3 4 5 2 3" xfId="26957" xr:uid="{00000000-0005-0000-0000-000048740000}"/>
    <cellStyle name="쉼표 [0] 5 3 4 5 3" xfId="26958" xr:uid="{00000000-0005-0000-0000-000049740000}"/>
    <cellStyle name="쉼표 [0] 5 3 4 5 3 2" xfId="26959" xr:uid="{00000000-0005-0000-0000-00004A740000}"/>
    <cellStyle name="쉼표 [0] 5 3 4 5 3 2 2" xfId="26960" xr:uid="{00000000-0005-0000-0000-00004B740000}"/>
    <cellStyle name="쉼표 [0] 5 3 4 5 3 3" xfId="26961" xr:uid="{00000000-0005-0000-0000-00004C740000}"/>
    <cellStyle name="쉼표 [0] 5 3 4 5 4" xfId="26962" xr:uid="{00000000-0005-0000-0000-00004D740000}"/>
    <cellStyle name="쉼표 [0] 5 3 4 5 4 2" xfId="26963" xr:uid="{00000000-0005-0000-0000-00004E740000}"/>
    <cellStyle name="쉼표 [0] 5 3 4 5 5" xfId="26964" xr:uid="{00000000-0005-0000-0000-00004F740000}"/>
    <cellStyle name="쉼표 [0] 5 3 4 5 6" xfId="40450" xr:uid="{00000000-0005-0000-0000-000050740000}"/>
    <cellStyle name="쉼표 [0] 5 3 4 6" xfId="26965" xr:uid="{00000000-0005-0000-0000-000051740000}"/>
    <cellStyle name="쉼표 [0] 5 3 4 6 2" xfId="26966" xr:uid="{00000000-0005-0000-0000-000052740000}"/>
    <cellStyle name="쉼표 [0] 5 3 4 6 2 2" xfId="26967" xr:uid="{00000000-0005-0000-0000-000053740000}"/>
    <cellStyle name="쉼표 [0] 5 3 4 6 2 2 2" xfId="26968" xr:uid="{00000000-0005-0000-0000-000054740000}"/>
    <cellStyle name="쉼표 [0] 5 3 4 6 2 3" xfId="26969" xr:uid="{00000000-0005-0000-0000-000055740000}"/>
    <cellStyle name="쉼표 [0] 5 3 4 6 3" xfId="26970" xr:uid="{00000000-0005-0000-0000-000056740000}"/>
    <cellStyle name="쉼표 [0] 5 3 4 6 3 2" xfId="26971" xr:uid="{00000000-0005-0000-0000-000057740000}"/>
    <cellStyle name="쉼표 [0] 5 3 4 6 3 2 2" xfId="26972" xr:uid="{00000000-0005-0000-0000-000058740000}"/>
    <cellStyle name="쉼표 [0] 5 3 4 6 3 3" xfId="26973" xr:uid="{00000000-0005-0000-0000-000059740000}"/>
    <cellStyle name="쉼표 [0] 5 3 4 6 4" xfId="26974" xr:uid="{00000000-0005-0000-0000-00005A740000}"/>
    <cellStyle name="쉼표 [0] 5 3 4 6 4 2" xfId="26975" xr:uid="{00000000-0005-0000-0000-00005B740000}"/>
    <cellStyle name="쉼표 [0] 5 3 4 6 5" xfId="26976" xr:uid="{00000000-0005-0000-0000-00005C740000}"/>
    <cellStyle name="쉼표 [0] 5 3 4 7" xfId="26977" xr:uid="{00000000-0005-0000-0000-00005D740000}"/>
    <cellStyle name="쉼표 [0] 5 3 4 7 2" xfId="26978" xr:uid="{00000000-0005-0000-0000-00005E740000}"/>
    <cellStyle name="쉼표 [0] 5 3 4 7 2 2" xfId="26979" xr:uid="{00000000-0005-0000-0000-00005F740000}"/>
    <cellStyle name="쉼표 [0] 5 3 4 7 3" xfId="26980" xr:uid="{00000000-0005-0000-0000-000060740000}"/>
    <cellStyle name="쉼표 [0] 5 3 4 8" xfId="26981" xr:uid="{00000000-0005-0000-0000-000061740000}"/>
    <cellStyle name="쉼표 [0] 5 3 4 8 2" xfId="26982" xr:uid="{00000000-0005-0000-0000-000062740000}"/>
    <cellStyle name="쉼표 [0] 5 3 4 8 2 2" xfId="26983" xr:uid="{00000000-0005-0000-0000-000063740000}"/>
    <cellStyle name="쉼표 [0] 5 3 4 8 3" xfId="26984" xr:uid="{00000000-0005-0000-0000-000064740000}"/>
    <cellStyle name="쉼표 [0] 5 3 4 9" xfId="26985" xr:uid="{00000000-0005-0000-0000-000065740000}"/>
    <cellStyle name="쉼표 [0] 5 3 4 9 2" xfId="26986" xr:uid="{00000000-0005-0000-0000-000066740000}"/>
    <cellStyle name="쉼표 [0] 5 3 5" xfId="26987" xr:uid="{00000000-0005-0000-0000-000067740000}"/>
    <cellStyle name="쉼표 [0] 5 3 5 2" xfId="26988" xr:uid="{00000000-0005-0000-0000-000068740000}"/>
    <cellStyle name="쉼표 [0] 5 3 5 2 2" xfId="26989" xr:uid="{00000000-0005-0000-0000-000069740000}"/>
    <cellStyle name="쉼표 [0] 5 3 5 2 2 2" xfId="26990" xr:uid="{00000000-0005-0000-0000-00006A740000}"/>
    <cellStyle name="쉼표 [0] 5 3 5 2 2 2 2" xfId="26991" xr:uid="{00000000-0005-0000-0000-00006B740000}"/>
    <cellStyle name="쉼표 [0] 5 3 5 2 2 2 2 2" xfId="26992" xr:uid="{00000000-0005-0000-0000-00006C740000}"/>
    <cellStyle name="쉼표 [0] 5 3 5 2 2 2 3" xfId="26993" xr:uid="{00000000-0005-0000-0000-00006D740000}"/>
    <cellStyle name="쉼표 [0] 5 3 5 2 2 3" xfId="26994" xr:uid="{00000000-0005-0000-0000-00006E740000}"/>
    <cellStyle name="쉼표 [0] 5 3 5 2 2 3 2" xfId="26995" xr:uid="{00000000-0005-0000-0000-00006F740000}"/>
    <cellStyle name="쉼표 [0] 5 3 5 2 2 3 2 2" xfId="26996" xr:uid="{00000000-0005-0000-0000-000070740000}"/>
    <cellStyle name="쉼표 [0] 5 3 5 2 2 3 3" xfId="26997" xr:uid="{00000000-0005-0000-0000-000071740000}"/>
    <cellStyle name="쉼표 [0] 5 3 5 2 2 4" xfId="26998" xr:uid="{00000000-0005-0000-0000-000072740000}"/>
    <cellStyle name="쉼표 [0] 5 3 5 2 2 4 2" xfId="26999" xr:uid="{00000000-0005-0000-0000-000073740000}"/>
    <cellStyle name="쉼표 [0] 5 3 5 2 2 5" xfId="27000" xr:uid="{00000000-0005-0000-0000-000074740000}"/>
    <cellStyle name="쉼표 [0] 5 3 5 2 2 6" xfId="40451" xr:uid="{00000000-0005-0000-0000-000075740000}"/>
    <cellStyle name="쉼표 [0] 5 3 5 2 3" xfId="27001" xr:uid="{00000000-0005-0000-0000-000076740000}"/>
    <cellStyle name="쉼표 [0] 5 3 5 2 3 2" xfId="27002" xr:uid="{00000000-0005-0000-0000-000077740000}"/>
    <cellStyle name="쉼표 [0] 5 3 5 2 3 2 2" xfId="27003" xr:uid="{00000000-0005-0000-0000-000078740000}"/>
    <cellStyle name="쉼표 [0] 5 3 5 2 3 3" xfId="27004" xr:uid="{00000000-0005-0000-0000-000079740000}"/>
    <cellStyle name="쉼표 [0] 5 3 5 2 4" xfId="27005" xr:uid="{00000000-0005-0000-0000-00007A740000}"/>
    <cellStyle name="쉼표 [0] 5 3 5 2 4 2" xfId="27006" xr:uid="{00000000-0005-0000-0000-00007B740000}"/>
    <cellStyle name="쉼표 [0] 5 3 5 2 4 2 2" xfId="27007" xr:uid="{00000000-0005-0000-0000-00007C740000}"/>
    <cellStyle name="쉼표 [0] 5 3 5 2 4 3" xfId="27008" xr:uid="{00000000-0005-0000-0000-00007D740000}"/>
    <cellStyle name="쉼표 [0] 5 3 5 2 5" xfId="27009" xr:uid="{00000000-0005-0000-0000-00007E740000}"/>
    <cellStyle name="쉼표 [0] 5 3 5 2 5 2" xfId="27010" xr:uid="{00000000-0005-0000-0000-00007F740000}"/>
    <cellStyle name="쉼표 [0] 5 3 5 2 6" xfId="27011" xr:uid="{00000000-0005-0000-0000-000080740000}"/>
    <cellStyle name="쉼표 [0] 5 3 5 2 7" xfId="40452" xr:uid="{00000000-0005-0000-0000-000081740000}"/>
    <cellStyle name="쉼표 [0] 5 3 5 3" xfId="27012" xr:uid="{00000000-0005-0000-0000-000082740000}"/>
    <cellStyle name="쉼표 [0] 5 3 5 3 2" xfId="27013" xr:uid="{00000000-0005-0000-0000-000083740000}"/>
    <cellStyle name="쉼표 [0] 5 3 5 3 2 2" xfId="27014" xr:uid="{00000000-0005-0000-0000-000084740000}"/>
    <cellStyle name="쉼표 [0] 5 3 5 3 2 2 2" xfId="27015" xr:uid="{00000000-0005-0000-0000-000085740000}"/>
    <cellStyle name="쉼표 [0] 5 3 5 3 2 3" xfId="27016" xr:uid="{00000000-0005-0000-0000-000086740000}"/>
    <cellStyle name="쉼표 [0] 5 3 5 3 2 4" xfId="40453" xr:uid="{00000000-0005-0000-0000-000087740000}"/>
    <cellStyle name="쉼표 [0] 5 3 5 3 3" xfId="27017" xr:uid="{00000000-0005-0000-0000-000088740000}"/>
    <cellStyle name="쉼표 [0] 5 3 5 3 3 2" xfId="27018" xr:uid="{00000000-0005-0000-0000-000089740000}"/>
    <cellStyle name="쉼표 [0] 5 3 5 3 3 2 2" xfId="27019" xr:uid="{00000000-0005-0000-0000-00008A740000}"/>
    <cellStyle name="쉼표 [0] 5 3 5 3 3 3" xfId="27020" xr:uid="{00000000-0005-0000-0000-00008B740000}"/>
    <cellStyle name="쉼표 [0] 5 3 5 3 4" xfId="27021" xr:uid="{00000000-0005-0000-0000-00008C740000}"/>
    <cellStyle name="쉼표 [0] 5 3 5 3 4 2" xfId="27022" xr:uid="{00000000-0005-0000-0000-00008D740000}"/>
    <cellStyle name="쉼표 [0] 5 3 5 3 5" xfId="27023" xr:uid="{00000000-0005-0000-0000-00008E740000}"/>
    <cellStyle name="쉼표 [0] 5 3 5 3 6" xfId="40454" xr:uid="{00000000-0005-0000-0000-00008F740000}"/>
    <cellStyle name="쉼표 [0] 5 3 5 4" xfId="27024" xr:uid="{00000000-0005-0000-0000-000090740000}"/>
    <cellStyle name="쉼표 [0] 5 3 5 4 2" xfId="27025" xr:uid="{00000000-0005-0000-0000-000091740000}"/>
    <cellStyle name="쉼표 [0] 5 3 5 4 2 2" xfId="27026" xr:uid="{00000000-0005-0000-0000-000092740000}"/>
    <cellStyle name="쉼표 [0] 5 3 5 4 2 2 2" xfId="27027" xr:uid="{00000000-0005-0000-0000-000093740000}"/>
    <cellStyle name="쉼표 [0] 5 3 5 4 2 3" xfId="27028" xr:uid="{00000000-0005-0000-0000-000094740000}"/>
    <cellStyle name="쉼표 [0] 5 3 5 4 3" xfId="27029" xr:uid="{00000000-0005-0000-0000-000095740000}"/>
    <cellStyle name="쉼표 [0] 5 3 5 4 3 2" xfId="27030" xr:uid="{00000000-0005-0000-0000-000096740000}"/>
    <cellStyle name="쉼표 [0] 5 3 5 4 3 2 2" xfId="27031" xr:uid="{00000000-0005-0000-0000-000097740000}"/>
    <cellStyle name="쉼표 [0] 5 3 5 4 3 3" xfId="27032" xr:uid="{00000000-0005-0000-0000-000098740000}"/>
    <cellStyle name="쉼표 [0] 5 3 5 4 4" xfId="27033" xr:uid="{00000000-0005-0000-0000-000099740000}"/>
    <cellStyle name="쉼표 [0] 5 3 5 4 4 2" xfId="27034" xr:uid="{00000000-0005-0000-0000-00009A740000}"/>
    <cellStyle name="쉼표 [0] 5 3 5 4 5" xfId="27035" xr:uid="{00000000-0005-0000-0000-00009B740000}"/>
    <cellStyle name="쉼표 [0] 5 3 5 4 6" xfId="40455" xr:uid="{00000000-0005-0000-0000-00009C740000}"/>
    <cellStyle name="쉼표 [0] 5 3 5 5" xfId="27036" xr:uid="{00000000-0005-0000-0000-00009D740000}"/>
    <cellStyle name="쉼표 [0] 5 3 5 5 2" xfId="27037" xr:uid="{00000000-0005-0000-0000-00009E740000}"/>
    <cellStyle name="쉼표 [0] 5 3 5 5 2 2" xfId="27038" xr:uid="{00000000-0005-0000-0000-00009F740000}"/>
    <cellStyle name="쉼표 [0] 5 3 5 5 3" xfId="27039" xr:uid="{00000000-0005-0000-0000-0000A0740000}"/>
    <cellStyle name="쉼표 [0] 5 3 5 6" xfId="27040" xr:uid="{00000000-0005-0000-0000-0000A1740000}"/>
    <cellStyle name="쉼표 [0] 5 3 5 6 2" xfId="27041" xr:uid="{00000000-0005-0000-0000-0000A2740000}"/>
    <cellStyle name="쉼표 [0] 5 3 5 6 2 2" xfId="27042" xr:uid="{00000000-0005-0000-0000-0000A3740000}"/>
    <cellStyle name="쉼표 [0] 5 3 5 6 3" xfId="27043" xr:uid="{00000000-0005-0000-0000-0000A4740000}"/>
    <cellStyle name="쉼표 [0] 5 3 5 7" xfId="27044" xr:uid="{00000000-0005-0000-0000-0000A5740000}"/>
    <cellStyle name="쉼표 [0] 5 3 5 7 2" xfId="27045" xr:uid="{00000000-0005-0000-0000-0000A6740000}"/>
    <cellStyle name="쉼표 [0] 5 3 5 8" xfId="27046" xr:uid="{00000000-0005-0000-0000-0000A7740000}"/>
    <cellStyle name="쉼표 [0] 5 3 5 9" xfId="40456" xr:uid="{00000000-0005-0000-0000-0000A8740000}"/>
    <cellStyle name="쉼표 [0] 5 3 6" xfId="27047" xr:uid="{00000000-0005-0000-0000-0000A9740000}"/>
    <cellStyle name="쉼표 [0] 5 3 6 2" xfId="27048" xr:uid="{00000000-0005-0000-0000-0000AA740000}"/>
    <cellStyle name="쉼표 [0] 5 3 6 2 2" xfId="27049" xr:uid="{00000000-0005-0000-0000-0000AB740000}"/>
    <cellStyle name="쉼표 [0] 5 3 6 2 2 2" xfId="27050" xr:uid="{00000000-0005-0000-0000-0000AC740000}"/>
    <cellStyle name="쉼표 [0] 5 3 6 2 2 2 2" xfId="27051" xr:uid="{00000000-0005-0000-0000-0000AD740000}"/>
    <cellStyle name="쉼표 [0] 5 3 6 2 2 2 2 2" xfId="27052" xr:uid="{00000000-0005-0000-0000-0000AE740000}"/>
    <cellStyle name="쉼표 [0] 5 3 6 2 2 2 3" xfId="27053" xr:uid="{00000000-0005-0000-0000-0000AF740000}"/>
    <cellStyle name="쉼표 [0] 5 3 6 2 2 3" xfId="27054" xr:uid="{00000000-0005-0000-0000-0000B0740000}"/>
    <cellStyle name="쉼표 [0] 5 3 6 2 2 3 2" xfId="27055" xr:uid="{00000000-0005-0000-0000-0000B1740000}"/>
    <cellStyle name="쉼표 [0] 5 3 6 2 2 3 2 2" xfId="27056" xr:uid="{00000000-0005-0000-0000-0000B2740000}"/>
    <cellStyle name="쉼표 [0] 5 3 6 2 2 3 3" xfId="27057" xr:uid="{00000000-0005-0000-0000-0000B3740000}"/>
    <cellStyle name="쉼표 [0] 5 3 6 2 2 4" xfId="27058" xr:uid="{00000000-0005-0000-0000-0000B4740000}"/>
    <cellStyle name="쉼표 [0] 5 3 6 2 2 4 2" xfId="27059" xr:uid="{00000000-0005-0000-0000-0000B5740000}"/>
    <cellStyle name="쉼표 [0] 5 3 6 2 2 5" xfId="27060" xr:uid="{00000000-0005-0000-0000-0000B6740000}"/>
    <cellStyle name="쉼표 [0] 5 3 6 2 2 6" xfId="40457" xr:uid="{00000000-0005-0000-0000-0000B7740000}"/>
    <cellStyle name="쉼표 [0] 5 3 6 2 3" xfId="27061" xr:uid="{00000000-0005-0000-0000-0000B8740000}"/>
    <cellStyle name="쉼표 [0] 5 3 6 2 3 2" xfId="27062" xr:uid="{00000000-0005-0000-0000-0000B9740000}"/>
    <cellStyle name="쉼표 [0] 5 3 6 2 3 2 2" xfId="27063" xr:uid="{00000000-0005-0000-0000-0000BA740000}"/>
    <cellStyle name="쉼표 [0] 5 3 6 2 3 3" xfId="27064" xr:uid="{00000000-0005-0000-0000-0000BB740000}"/>
    <cellStyle name="쉼표 [0] 5 3 6 2 4" xfId="27065" xr:uid="{00000000-0005-0000-0000-0000BC740000}"/>
    <cellStyle name="쉼표 [0] 5 3 6 2 4 2" xfId="27066" xr:uid="{00000000-0005-0000-0000-0000BD740000}"/>
    <cellStyle name="쉼표 [0] 5 3 6 2 4 2 2" xfId="27067" xr:uid="{00000000-0005-0000-0000-0000BE740000}"/>
    <cellStyle name="쉼표 [0] 5 3 6 2 4 3" xfId="27068" xr:uid="{00000000-0005-0000-0000-0000BF740000}"/>
    <cellStyle name="쉼표 [0] 5 3 6 2 5" xfId="27069" xr:uid="{00000000-0005-0000-0000-0000C0740000}"/>
    <cellStyle name="쉼표 [0] 5 3 6 2 5 2" xfId="27070" xr:uid="{00000000-0005-0000-0000-0000C1740000}"/>
    <cellStyle name="쉼표 [0] 5 3 6 2 6" xfId="27071" xr:uid="{00000000-0005-0000-0000-0000C2740000}"/>
    <cellStyle name="쉼표 [0] 5 3 6 2 7" xfId="40458" xr:uid="{00000000-0005-0000-0000-0000C3740000}"/>
    <cellStyle name="쉼표 [0] 5 3 6 3" xfId="27072" xr:uid="{00000000-0005-0000-0000-0000C4740000}"/>
    <cellStyle name="쉼표 [0] 5 3 6 3 2" xfId="27073" xr:uid="{00000000-0005-0000-0000-0000C5740000}"/>
    <cellStyle name="쉼표 [0] 5 3 6 3 2 2" xfId="27074" xr:uid="{00000000-0005-0000-0000-0000C6740000}"/>
    <cellStyle name="쉼표 [0] 5 3 6 3 2 2 2" xfId="27075" xr:uid="{00000000-0005-0000-0000-0000C7740000}"/>
    <cellStyle name="쉼표 [0] 5 3 6 3 2 3" xfId="27076" xr:uid="{00000000-0005-0000-0000-0000C8740000}"/>
    <cellStyle name="쉼표 [0] 5 3 6 3 2 4" xfId="40459" xr:uid="{00000000-0005-0000-0000-0000C9740000}"/>
    <cellStyle name="쉼표 [0] 5 3 6 3 3" xfId="27077" xr:uid="{00000000-0005-0000-0000-0000CA740000}"/>
    <cellStyle name="쉼표 [0] 5 3 6 3 3 2" xfId="27078" xr:uid="{00000000-0005-0000-0000-0000CB740000}"/>
    <cellStyle name="쉼표 [0] 5 3 6 3 3 2 2" xfId="27079" xr:uid="{00000000-0005-0000-0000-0000CC740000}"/>
    <cellStyle name="쉼표 [0] 5 3 6 3 3 3" xfId="27080" xr:uid="{00000000-0005-0000-0000-0000CD740000}"/>
    <cellStyle name="쉼표 [0] 5 3 6 3 4" xfId="27081" xr:uid="{00000000-0005-0000-0000-0000CE740000}"/>
    <cellStyle name="쉼표 [0] 5 3 6 3 4 2" xfId="27082" xr:uid="{00000000-0005-0000-0000-0000CF740000}"/>
    <cellStyle name="쉼표 [0] 5 3 6 3 5" xfId="27083" xr:uid="{00000000-0005-0000-0000-0000D0740000}"/>
    <cellStyle name="쉼표 [0] 5 3 6 3 6" xfId="40460" xr:uid="{00000000-0005-0000-0000-0000D1740000}"/>
    <cellStyle name="쉼표 [0] 5 3 6 4" xfId="27084" xr:uid="{00000000-0005-0000-0000-0000D2740000}"/>
    <cellStyle name="쉼표 [0] 5 3 6 4 2" xfId="27085" xr:uid="{00000000-0005-0000-0000-0000D3740000}"/>
    <cellStyle name="쉼표 [0] 5 3 6 4 2 2" xfId="27086" xr:uid="{00000000-0005-0000-0000-0000D4740000}"/>
    <cellStyle name="쉼표 [0] 5 3 6 4 2 2 2" xfId="27087" xr:uid="{00000000-0005-0000-0000-0000D5740000}"/>
    <cellStyle name="쉼표 [0] 5 3 6 4 2 3" xfId="27088" xr:uid="{00000000-0005-0000-0000-0000D6740000}"/>
    <cellStyle name="쉼표 [0] 5 3 6 4 3" xfId="27089" xr:uid="{00000000-0005-0000-0000-0000D7740000}"/>
    <cellStyle name="쉼표 [0] 5 3 6 4 3 2" xfId="27090" xr:uid="{00000000-0005-0000-0000-0000D8740000}"/>
    <cellStyle name="쉼표 [0] 5 3 6 4 3 2 2" xfId="27091" xr:uid="{00000000-0005-0000-0000-0000D9740000}"/>
    <cellStyle name="쉼표 [0] 5 3 6 4 3 3" xfId="27092" xr:uid="{00000000-0005-0000-0000-0000DA740000}"/>
    <cellStyle name="쉼표 [0] 5 3 6 4 4" xfId="27093" xr:uid="{00000000-0005-0000-0000-0000DB740000}"/>
    <cellStyle name="쉼표 [0] 5 3 6 4 4 2" xfId="27094" xr:uid="{00000000-0005-0000-0000-0000DC740000}"/>
    <cellStyle name="쉼표 [0] 5 3 6 4 5" xfId="27095" xr:uid="{00000000-0005-0000-0000-0000DD740000}"/>
    <cellStyle name="쉼표 [0] 5 3 6 4 6" xfId="40461" xr:uid="{00000000-0005-0000-0000-0000DE740000}"/>
    <cellStyle name="쉼표 [0] 5 3 6 5" xfId="27096" xr:uid="{00000000-0005-0000-0000-0000DF740000}"/>
    <cellStyle name="쉼표 [0] 5 3 6 5 2" xfId="27097" xr:uid="{00000000-0005-0000-0000-0000E0740000}"/>
    <cellStyle name="쉼표 [0] 5 3 6 5 2 2" xfId="27098" xr:uid="{00000000-0005-0000-0000-0000E1740000}"/>
    <cellStyle name="쉼표 [0] 5 3 6 5 3" xfId="27099" xr:uid="{00000000-0005-0000-0000-0000E2740000}"/>
    <cellStyle name="쉼표 [0] 5 3 6 6" xfId="27100" xr:uid="{00000000-0005-0000-0000-0000E3740000}"/>
    <cellStyle name="쉼표 [0] 5 3 6 6 2" xfId="27101" xr:uid="{00000000-0005-0000-0000-0000E4740000}"/>
    <cellStyle name="쉼표 [0] 5 3 6 6 2 2" xfId="27102" xr:uid="{00000000-0005-0000-0000-0000E5740000}"/>
    <cellStyle name="쉼표 [0] 5 3 6 6 3" xfId="27103" xr:uid="{00000000-0005-0000-0000-0000E6740000}"/>
    <cellStyle name="쉼표 [0] 5 3 6 7" xfId="27104" xr:uid="{00000000-0005-0000-0000-0000E7740000}"/>
    <cellStyle name="쉼표 [0] 5 3 6 7 2" xfId="27105" xr:uid="{00000000-0005-0000-0000-0000E8740000}"/>
    <cellStyle name="쉼표 [0] 5 3 6 8" xfId="27106" xr:uid="{00000000-0005-0000-0000-0000E9740000}"/>
    <cellStyle name="쉼표 [0] 5 3 6 9" xfId="40462" xr:uid="{00000000-0005-0000-0000-0000EA740000}"/>
    <cellStyle name="쉼표 [0] 5 3 7" xfId="27107" xr:uid="{00000000-0005-0000-0000-0000EB740000}"/>
    <cellStyle name="쉼표 [0] 5 3 7 2" xfId="27108" xr:uid="{00000000-0005-0000-0000-0000EC740000}"/>
    <cellStyle name="쉼표 [0] 5 3 7 2 2" xfId="27109" xr:uid="{00000000-0005-0000-0000-0000ED740000}"/>
    <cellStyle name="쉼표 [0] 5 3 7 2 2 2" xfId="27110" xr:uid="{00000000-0005-0000-0000-0000EE740000}"/>
    <cellStyle name="쉼표 [0] 5 3 7 2 2 2 2" xfId="27111" xr:uid="{00000000-0005-0000-0000-0000EF740000}"/>
    <cellStyle name="쉼표 [0] 5 3 7 2 2 3" xfId="27112" xr:uid="{00000000-0005-0000-0000-0000F0740000}"/>
    <cellStyle name="쉼표 [0] 5 3 7 2 3" xfId="27113" xr:uid="{00000000-0005-0000-0000-0000F1740000}"/>
    <cellStyle name="쉼표 [0] 5 3 7 2 3 2" xfId="27114" xr:uid="{00000000-0005-0000-0000-0000F2740000}"/>
    <cellStyle name="쉼표 [0] 5 3 7 2 3 2 2" xfId="27115" xr:uid="{00000000-0005-0000-0000-0000F3740000}"/>
    <cellStyle name="쉼표 [0] 5 3 7 2 3 3" xfId="27116" xr:uid="{00000000-0005-0000-0000-0000F4740000}"/>
    <cellStyle name="쉼표 [0] 5 3 7 2 4" xfId="27117" xr:uid="{00000000-0005-0000-0000-0000F5740000}"/>
    <cellStyle name="쉼표 [0] 5 3 7 2 4 2" xfId="27118" xr:uid="{00000000-0005-0000-0000-0000F6740000}"/>
    <cellStyle name="쉼표 [0] 5 3 7 2 5" xfId="27119" xr:uid="{00000000-0005-0000-0000-0000F7740000}"/>
    <cellStyle name="쉼표 [0] 5 3 7 2 6" xfId="40463" xr:uid="{00000000-0005-0000-0000-0000F8740000}"/>
    <cellStyle name="쉼표 [0] 5 3 7 3" xfId="27120" xr:uid="{00000000-0005-0000-0000-0000F9740000}"/>
    <cellStyle name="쉼표 [0] 5 3 7 3 2" xfId="27121" xr:uid="{00000000-0005-0000-0000-0000FA740000}"/>
    <cellStyle name="쉼표 [0] 5 3 7 3 2 2" xfId="27122" xr:uid="{00000000-0005-0000-0000-0000FB740000}"/>
    <cellStyle name="쉼표 [0] 5 3 7 3 3" xfId="27123" xr:uid="{00000000-0005-0000-0000-0000FC740000}"/>
    <cellStyle name="쉼표 [0] 5 3 7 4" xfId="27124" xr:uid="{00000000-0005-0000-0000-0000FD740000}"/>
    <cellStyle name="쉼표 [0] 5 3 7 4 2" xfId="27125" xr:uid="{00000000-0005-0000-0000-0000FE740000}"/>
    <cellStyle name="쉼표 [0] 5 3 7 4 2 2" xfId="27126" xr:uid="{00000000-0005-0000-0000-0000FF740000}"/>
    <cellStyle name="쉼표 [0] 5 3 7 4 3" xfId="27127" xr:uid="{00000000-0005-0000-0000-000000750000}"/>
    <cellStyle name="쉼표 [0] 5 3 7 5" xfId="27128" xr:uid="{00000000-0005-0000-0000-000001750000}"/>
    <cellStyle name="쉼표 [0] 5 3 7 5 2" xfId="27129" xr:uid="{00000000-0005-0000-0000-000002750000}"/>
    <cellStyle name="쉼표 [0] 5 3 7 6" xfId="27130" xr:uid="{00000000-0005-0000-0000-000003750000}"/>
    <cellStyle name="쉼표 [0] 5 3 7 7" xfId="40464" xr:uid="{00000000-0005-0000-0000-000004750000}"/>
    <cellStyle name="쉼표 [0] 5 3 8" xfId="27131" xr:uid="{00000000-0005-0000-0000-000005750000}"/>
    <cellStyle name="쉼표 [0] 5 3 8 2" xfId="27132" xr:uid="{00000000-0005-0000-0000-000006750000}"/>
    <cellStyle name="쉼표 [0] 5 3 8 2 2" xfId="27133" xr:uid="{00000000-0005-0000-0000-000007750000}"/>
    <cellStyle name="쉼표 [0] 5 3 8 2 2 2" xfId="27134" xr:uid="{00000000-0005-0000-0000-000008750000}"/>
    <cellStyle name="쉼표 [0] 5 3 8 2 3" xfId="27135" xr:uid="{00000000-0005-0000-0000-000009750000}"/>
    <cellStyle name="쉼표 [0] 5 3 8 2 4" xfId="40465" xr:uid="{00000000-0005-0000-0000-00000A750000}"/>
    <cellStyle name="쉼표 [0] 5 3 8 3" xfId="27136" xr:uid="{00000000-0005-0000-0000-00000B750000}"/>
    <cellStyle name="쉼표 [0] 5 3 8 3 2" xfId="27137" xr:uid="{00000000-0005-0000-0000-00000C750000}"/>
    <cellStyle name="쉼표 [0] 5 3 8 3 2 2" xfId="27138" xr:uid="{00000000-0005-0000-0000-00000D750000}"/>
    <cellStyle name="쉼표 [0] 5 3 8 3 3" xfId="27139" xr:uid="{00000000-0005-0000-0000-00000E750000}"/>
    <cellStyle name="쉼표 [0] 5 3 8 4" xfId="27140" xr:uid="{00000000-0005-0000-0000-00000F750000}"/>
    <cellStyle name="쉼표 [0] 5 3 8 4 2" xfId="27141" xr:uid="{00000000-0005-0000-0000-000010750000}"/>
    <cellStyle name="쉼표 [0] 5 3 8 5" xfId="27142" xr:uid="{00000000-0005-0000-0000-000011750000}"/>
    <cellStyle name="쉼표 [0] 5 3 8 6" xfId="40466" xr:uid="{00000000-0005-0000-0000-000012750000}"/>
    <cellStyle name="쉼표 [0] 5 3 9" xfId="27143" xr:uid="{00000000-0005-0000-0000-000013750000}"/>
    <cellStyle name="쉼표 [0] 5 3 9 2" xfId="27144" xr:uid="{00000000-0005-0000-0000-000014750000}"/>
    <cellStyle name="쉼표 [0] 5 3 9 2 2" xfId="27145" xr:uid="{00000000-0005-0000-0000-000015750000}"/>
    <cellStyle name="쉼표 [0] 5 3 9 2 2 2" xfId="27146" xr:uid="{00000000-0005-0000-0000-000016750000}"/>
    <cellStyle name="쉼표 [0] 5 3 9 2 3" xfId="27147" xr:uid="{00000000-0005-0000-0000-000017750000}"/>
    <cellStyle name="쉼표 [0] 5 3 9 3" xfId="27148" xr:uid="{00000000-0005-0000-0000-000018750000}"/>
    <cellStyle name="쉼표 [0] 5 3 9 3 2" xfId="27149" xr:uid="{00000000-0005-0000-0000-000019750000}"/>
    <cellStyle name="쉼표 [0] 5 3 9 3 2 2" xfId="27150" xr:uid="{00000000-0005-0000-0000-00001A750000}"/>
    <cellStyle name="쉼표 [0] 5 3 9 3 3" xfId="27151" xr:uid="{00000000-0005-0000-0000-00001B750000}"/>
    <cellStyle name="쉼표 [0] 5 3 9 4" xfId="27152" xr:uid="{00000000-0005-0000-0000-00001C750000}"/>
    <cellStyle name="쉼표 [0] 5 3 9 4 2" xfId="27153" xr:uid="{00000000-0005-0000-0000-00001D750000}"/>
    <cellStyle name="쉼표 [0] 5 3 9 5" xfId="27154" xr:uid="{00000000-0005-0000-0000-00001E750000}"/>
    <cellStyle name="쉼표 [0] 5 3 9 6" xfId="40467" xr:uid="{00000000-0005-0000-0000-00001F750000}"/>
    <cellStyle name="쉼표 [0] 5 4" xfId="27155" xr:uid="{00000000-0005-0000-0000-000020750000}"/>
    <cellStyle name="쉼표 [0] 5 4 10" xfId="27156" xr:uid="{00000000-0005-0000-0000-000021750000}"/>
    <cellStyle name="쉼표 [0] 5 4 10 2" xfId="27157" xr:uid="{00000000-0005-0000-0000-000022750000}"/>
    <cellStyle name="쉼표 [0] 5 4 10 2 2" xfId="27158" xr:uid="{00000000-0005-0000-0000-000023750000}"/>
    <cellStyle name="쉼표 [0] 5 4 10 3" xfId="27159" xr:uid="{00000000-0005-0000-0000-000024750000}"/>
    <cellStyle name="쉼표 [0] 5 4 11" xfId="27160" xr:uid="{00000000-0005-0000-0000-000025750000}"/>
    <cellStyle name="쉼표 [0] 5 4 11 2" xfId="27161" xr:uid="{00000000-0005-0000-0000-000026750000}"/>
    <cellStyle name="쉼표 [0] 5 4 12" xfId="27162" xr:uid="{00000000-0005-0000-0000-000027750000}"/>
    <cellStyle name="쉼표 [0] 5 4 13" xfId="40468" xr:uid="{00000000-0005-0000-0000-000028750000}"/>
    <cellStyle name="쉼표 [0] 5 4 2" xfId="27163" xr:uid="{00000000-0005-0000-0000-000029750000}"/>
    <cellStyle name="쉼표 [0] 5 4 2 10" xfId="27164" xr:uid="{00000000-0005-0000-0000-00002A750000}"/>
    <cellStyle name="쉼표 [0] 5 4 2 10 2" xfId="27165" xr:uid="{00000000-0005-0000-0000-00002B750000}"/>
    <cellStyle name="쉼표 [0] 5 4 2 11" xfId="27166" xr:uid="{00000000-0005-0000-0000-00002C750000}"/>
    <cellStyle name="쉼표 [0] 5 4 2 12" xfId="40469" xr:uid="{00000000-0005-0000-0000-00002D750000}"/>
    <cellStyle name="쉼표 [0] 5 4 2 2" xfId="27167" xr:uid="{00000000-0005-0000-0000-00002E750000}"/>
    <cellStyle name="쉼표 [0] 5 4 2 2 10" xfId="27168" xr:uid="{00000000-0005-0000-0000-00002F750000}"/>
    <cellStyle name="쉼표 [0] 5 4 2 2 11" xfId="40470" xr:uid="{00000000-0005-0000-0000-000030750000}"/>
    <cellStyle name="쉼표 [0] 5 4 2 2 2" xfId="27169" xr:uid="{00000000-0005-0000-0000-000031750000}"/>
    <cellStyle name="쉼표 [0] 5 4 2 2 2 2" xfId="27170" xr:uid="{00000000-0005-0000-0000-000032750000}"/>
    <cellStyle name="쉼표 [0] 5 4 2 2 2 2 2" xfId="27171" xr:uid="{00000000-0005-0000-0000-000033750000}"/>
    <cellStyle name="쉼표 [0] 5 4 2 2 2 2 2 2" xfId="27172" xr:uid="{00000000-0005-0000-0000-000034750000}"/>
    <cellStyle name="쉼표 [0] 5 4 2 2 2 2 2 2 2" xfId="27173" xr:uid="{00000000-0005-0000-0000-000035750000}"/>
    <cellStyle name="쉼표 [0] 5 4 2 2 2 2 2 2 2 2" xfId="27174" xr:uid="{00000000-0005-0000-0000-000036750000}"/>
    <cellStyle name="쉼표 [0] 5 4 2 2 2 2 2 2 3" xfId="27175" xr:uid="{00000000-0005-0000-0000-000037750000}"/>
    <cellStyle name="쉼표 [0] 5 4 2 2 2 2 2 3" xfId="27176" xr:uid="{00000000-0005-0000-0000-000038750000}"/>
    <cellStyle name="쉼표 [0] 5 4 2 2 2 2 2 3 2" xfId="27177" xr:uid="{00000000-0005-0000-0000-000039750000}"/>
    <cellStyle name="쉼표 [0] 5 4 2 2 2 2 2 3 2 2" xfId="27178" xr:uid="{00000000-0005-0000-0000-00003A750000}"/>
    <cellStyle name="쉼표 [0] 5 4 2 2 2 2 2 3 3" xfId="27179" xr:uid="{00000000-0005-0000-0000-00003B750000}"/>
    <cellStyle name="쉼표 [0] 5 4 2 2 2 2 2 4" xfId="27180" xr:uid="{00000000-0005-0000-0000-00003C750000}"/>
    <cellStyle name="쉼표 [0] 5 4 2 2 2 2 2 4 2" xfId="27181" xr:uid="{00000000-0005-0000-0000-00003D750000}"/>
    <cellStyle name="쉼표 [0] 5 4 2 2 2 2 2 5" xfId="27182" xr:uid="{00000000-0005-0000-0000-00003E750000}"/>
    <cellStyle name="쉼표 [0] 5 4 2 2 2 2 3" xfId="27183" xr:uid="{00000000-0005-0000-0000-00003F750000}"/>
    <cellStyle name="쉼표 [0] 5 4 2 2 2 2 3 2" xfId="27184" xr:uid="{00000000-0005-0000-0000-000040750000}"/>
    <cellStyle name="쉼표 [0] 5 4 2 2 2 2 3 2 2" xfId="27185" xr:uid="{00000000-0005-0000-0000-000041750000}"/>
    <cellStyle name="쉼표 [0] 5 4 2 2 2 2 3 3" xfId="27186" xr:uid="{00000000-0005-0000-0000-000042750000}"/>
    <cellStyle name="쉼표 [0] 5 4 2 2 2 2 4" xfId="27187" xr:uid="{00000000-0005-0000-0000-000043750000}"/>
    <cellStyle name="쉼표 [0] 5 4 2 2 2 2 4 2" xfId="27188" xr:uid="{00000000-0005-0000-0000-000044750000}"/>
    <cellStyle name="쉼표 [0] 5 4 2 2 2 2 4 2 2" xfId="27189" xr:uid="{00000000-0005-0000-0000-000045750000}"/>
    <cellStyle name="쉼표 [0] 5 4 2 2 2 2 4 3" xfId="27190" xr:uid="{00000000-0005-0000-0000-000046750000}"/>
    <cellStyle name="쉼표 [0] 5 4 2 2 2 2 5" xfId="27191" xr:uid="{00000000-0005-0000-0000-000047750000}"/>
    <cellStyle name="쉼표 [0] 5 4 2 2 2 2 5 2" xfId="27192" xr:uid="{00000000-0005-0000-0000-000048750000}"/>
    <cellStyle name="쉼표 [0] 5 4 2 2 2 2 6" xfId="27193" xr:uid="{00000000-0005-0000-0000-000049750000}"/>
    <cellStyle name="쉼표 [0] 5 4 2 2 2 2 7" xfId="40471" xr:uid="{00000000-0005-0000-0000-00004A750000}"/>
    <cellStyle name="쉼표 [0] 5 4 2 2 2 3" xfId="27194" xr:uid="{00000000-0005-0000-0000-00004B750000}"/>
    <cellStyle name="쉼표 [0] 5 4 2 2 2 3 2" xfId="27195" xr:uid="{00000000-0005-0000-0000-00004C750000}"/>
    <cellStyle name="쉼표 [0] 5 4 2 2 2 3 2 2" xfId="27196" xr:uid="{00000000-0005-0000-0000-00004D750000}"/>
    <cellStyle name="쉼표 [0] 5 4 2 2 2 3 2 2 2" xfId="27197" xr:uid="{00000000-0005-0000-0000-00004E750000}"/>
    <cellStyle name="쉼표 [0] 5 4 2 2 2 3 2 3" xfId="27198" xr:uid="{00000000-0005-0000-0000-00004F750000}"/>
    <cellStyle name="쉼표 [0] 5 4 2 2 2 3 3" xfId="27199" xr:uid="{00000000-0005-0000-0000-000050750000}"/>
    <cellStyle name="쉼표 [0] 5 4 2 2 2 3 3 2" xfId="27200" xr:uid="{00000000-0005-0000-0000-000051750000}"/>
    <cellStyle name="쉼표 [0] 5 4 2 2 2 3 3 2 2" xfId="27201" xr:uid="{00000000-0005-0000-0000-000052750000}"/>
    <cellStyle name="쉼표 [0] 5 4 2 2 2 3 3 3" xfId="27202" xr:uid="{00000000-0005-0000-0000-000053750000}"/>
    <cellStyle name="쉼표 [0] 5 4 2 2 2 3 4" xfId="27203" xr:uid="{00000000-0005-0000-0000-000054750000}"/>
    <cellStyle name="쉼표 [0] 5 4 2 2 2 3 4 2" xfId="27204" xr:uid="{00000000-0005-0000-0000-000055750000}"/>
    <cellStyle name="쉼표 [0] 5 4 2 2 2 3 5" xfId="27205" xr:uid="{00000000-0005-0000-0000-000056750000}"/>
    <cellStyle name="쉼표 [0] 5 4 2 2 2 4" xfId="27206" xr:uid="{00000000-0005-0000-0000-000057750000}"/>
    <cellStyle name="쉼표 [0] 5 4 2 2 2 4 2" xfId="27207" xr:uid="{00000000-0005-0000-0000-000058750000}"/>
    <cellStyle name="쉼표 [0] 5 4 2 2 2 4 2 2" xfId="27208" xr:uid="{00000000-0005-0000-0000-000059750000}"/>
    <cellStyle name="쉼표 [0] 5 4 2 2 2 4 2 2 2" xfId="27209" xr:uid="{00000000-0005-0000-0000-00005A750000}"/>
    <cellStyle name="쉼표 [0] 5 4 2 2 2 4 2 3" xfId="27210" xr:uid="{00000000-0005-0000-0000-00005B750000}"/>
    <cellStyle name="쉼표 [0] 5 4 2 2 2 4 3" xfId="27211" xr:uid="{00000000-0005-0000-0000-00005C750000}"/>
    <cellStyle name="쉼표 [0] 5 4 2 2 2 4 3 2" xfId="27212" xr:uid="{00000000-0005-0000-0000-00005D750000}"/>
    <cellStyle name="쉼표 [0] 5 4 2 2 2 4 3 2 2" xfId="27213" xr:uid="{00000000-0005-0000-0000-00005E750000}"/>
    <cellStyle name="쉼표 [0] 5 4 2 2 2 4 3 3" xfId="27214" xr:uid="{00000000-0005-0000-0000-00005F750000}"/>
    <cellStyle name="쉼표 [0] 5 4 2 2 2 4 4" xfId="27215" xr:uid="{00000000-0005-0000-0000-000060750000}"/>
    <cellStyle name="쉼표 [0] 5 4 2 2 2 4 4 2" xfId="27216" xr:uid="{00000000-0005-0000-0000-000061750000}"/>
    <cellStyle name="쉼표 [0] 5 4 2 2 2 4 5" xfId="27217" xr:uid="{00000000-0005-0000-0000-000062750000}"/>
    <cellStyle name="쉼표 [0] 5 4 2 2 2 5" xfId="27218" xr:uid="{00000000-0005-0000-0000-000063750000}"/>
    <cellStyle name="쉼표 [0] 5 4 2 2 2 5 2" xfId="27219" xr:uid="{00000000-0005-0000-0000-000064750000}"/>
    <cellStyle name="쉼표 [0] 5 4 2 2 2 5 2 2" xfId="27220" xr:uid="{00000000-0005-0000-0000-000065750000}"/>
    <cellStyle name="쉼표 [0] 5 4 2 2 2 5 3" xfId="27221" xr:uid="{00000000-0005-0000-0000-000066750000}"/>
    <cellStyle name="쉼표 [0] 5 4 2 2 2 6" xfId="27222" xr:uid="{00000000-0005-0000-0000-000067750000}"/>
    <cellStyle name="쉼표 [0] 5 4 2 2 2 6 2" xfId="27223" xr:uid="{00000000-0005-0000-0000-000068750000}"/>
    <cellStyle name="쉼표 [0] 5 4 2 2 2 6 2 2" xfId="27224" xr:uid="{00000000-0005-0000-0000-000069750000}"/>
    <cellStyle name="쉼표 [0] 5 4 2 2 2 6 3" xfId="27225" xr:uid="{00000000-0005-0000-0000-00006A750000}"/>
    <cellStyle name="쉼표 [0] 5 4 2 2 2 7" xfId="27226" xr:uid="{00000000-0005-0000-0000-00006B750000}"/>
    <cellStyle name="쉼표 [0] 5 4 2 2 2 7 2" xfId="27227" xr:uid="{00000000-0005-0000-0000-00006C750000}"/>
    <cellStyle name="쉼표 [0] 5 4 2 2 2 8" xfId="27228" xr:uid="{00000000-0005-0000-0000-00006D750000}"/>
    <cellStyle name="쉼표 [0] 5 4 2 2 2 9" xfId="40472" xr:uid="{00000000-0005-0000-0000-00006E750000}"/>
    <cellStyle name="쉼표 [0] 5 4 2 2 3" xfId="27229" xr:uid="{00000000-0005-0000-0000-00006F750000}"/>
    <cellStyle name="쉼표 [0] 5 4 2 2 3 2" xfId="27230" xr:uid="{00000000-0005-0000-0000-000070750000}"/>
    <cellStyle name="쉼표 [0] 5 4 2 2 3 2 2" xfId="27231" xr:uid="{00000000-0005-0000-0000-000071750000}"/>
    <cellStyle name="쉼표 [0] 5 4 2 2 3 2 2 2" xfId="27232" xr:uid="{00000000-0005-0000-0000-000072750000}"/>
    <cellStyle name="쉼표 [0] 5 4 2 2 3 2 2 2 2" xfId="27233" xr:uid="{00000000-0005-0000-0000-000073750000}"/>
    <cellStyle name="쉼표 [0] 5 4 2 2 3 2 2 2 2 2" xfId="27234" xr:uid="{00000000-0005-0000-0000-000074750000}"/>
    <cellStyle name="쉼표 [0] 5 4 2 2 3 2 2 2 3" xfId="27235" xr:uid="{00000000-0005-0000-0000-000075750000}"/>
    <cellStyle name="쉼표 [0] 5 4 2 2 3 2 2 3" xfId="27236" xr:uid="{00000000-0005-0000-0000-000076750000}"/>
    <cellStyle name="쉼표 [0] 5 4 2 2 3 2 2 3 2" xfId="27237" xr:uid="{00000000-0005-0000-0000-000077750000}"/>
    <cellStyle name="쉼표 [0] 5 4 2 2 3 2 2 3 2 2" xfId="27238" xr:uid="{00000000-0005-0000-0000-000078750000}"/>
    <cellStyle name="쉼표 [0] 5 4 2 2 3 2 2 3 3" xfId="27239" xr:uid="{00000000-0005-0000-0000-000079750000}"/>
    <cellStyle name="쉼표 [0] 5 4 2 2 3 2 2 4" xfId="27240" xr:uid="{00000000-0005-0000-0000-00007A750000}"/>
    <cellStyle name="쉼표 [0] 5 4 2 2 3 2 2 4 2" xfId="27241" xr:uid="{00000000-0005-0000-0000-00007B750000}"/>
    <cellStyle name="쉼표 [0] 5 4 2 2 3 2 2 5" xfId="27242" xr:uid="{00000000-0005-0000-0000-00007C750000}"/>
    <cellStyle name="쉼표 [0] 5 4 2 2 3 2 3" xfId="27243" xr:uid="{00000000-0005-0000-0000-00007D750000}"/>
    <cellStyle name="쉼표 [0] 5 4 2 2 3 2 3 2" xfId="27244" xr:uid="{00000000-0005-0000-0000-00007E750000}"/>
    <cellStyle name="쉼표 [0] 5 4 2 2 3 2 3 2 2" xfId="27245" xr:uid="{00000000-0005-0000-0000-00007F750000}"/>
    <cellStyle name="쉼표 [0] 5 4 2 2 3 2 3 3" xfId="27246" xr:uid="{00000000-0005-0000-0000-000080750000}"/>
    <cellStyle name="쉼표 [0] 5 4 2 2 3 2 4" xfId="27247" xr:uid="{00000000-0005-0000-0000-000081750000}"/>
    <cellStyle name="쉼표 [0] 5 4 2 2 3 2 4 2" xfId="27248" xr:uid="{00000000-0005-0000-0000-000082750000}"/>
    <cellStyle name="쉼표 [0] 5 4 2 2 3 2 4 2 2" xfId="27249" xr:uid="{00000000-0005-0000-0000-000083750000}"/>
    <cellStyle name="쉼표 [0] 5 4 2 2 3 2 4 3" xfId="27250" xr:uid="{00000000-0005-0000-0000-000084750000}"/>
    <cellStyle name="쉼표 [0] 5 4 2 2 3 2 5" xfId="27251" xr:uid="{00000000-0005-0000-0000-000085750000}"/>
    <cellStyle name="쉼표 [0] 5 4 2 2 3 2 5 2" xfId="27252" xr:uid="{00000000-0005-0000-0000-000086750000}"/>
    <cellStyle name="쉼표 [0] 5 4 2 2 3 2 6" xfId="27253" xr:uid="{00000000-0005-0000-0000-000087750000}"/>
    <cellStyle name="쉼표 [0] 5 4 2 2 3 2 7" xfId="40473" xr:uid="{00000000-0005-0000-0000-000088750000}"/>
    <cellStyle name="쉼표 [0] 5 4 2 2 3 3" xfId="27254" xr:uid="{00000000-0005-0000-0000-000089750000}"/>
    <cellStyle name="쉼표 [0] 5 4 2 2 3 3 2" xfId="27255" xr:uid="{00000000-0005-0000-0000-00008A750000}"/>
    <cellStyle name="쉼표 [0] 5 4 2 2 3 3 2 2" xfId="27256" xr:uid="{00000000-0005-0000-0000-00008B750000}"/>
    <cellStyle name="쉼표 [0] 5 4 2 2 3 3 2 2 2" xfId="27257" xr:uid="{00000000-0005-0000-0000-00008C750000}"/>
    <cellStyle name="쉼표 [0] 5 4 2 2 3 3 2 3" xfId="27258" xr:uid="{00000000-0005-0000-0000-00008D750000}"/>
    <cellStyle name="쉼표 [0] 5 4 2 2 3 3 3" xfId="27259" xr:uid="{00000000-0005-0000-0000-00008E750000}"/>
    <cellStyle name="쉼표 [0] 5 4 2 2 3 3 3 2" xfId="27260" xr:uid="{00000000-0005-0000-0000-00008F750000}"/>
    <cellStyle name="쉼표 [0] 5 4 2 2 3 3 3 2 2" xfId="27261" xr:uid="{00000000-0005-0000-0000-000090750000}"/>
    <cellStyle name="쉼표 [0] 5 4 2 2 3 3 3 3" xfId="27262" xr:uid="{00000000-0005-0000-0000-000091750000}"/>
    <cellStyle name="쉼표 [0] 5 4 2 2 3 3 4" xfId="27263" xr:uid="{00000000-0005-0000-0000-000092750000}"/>
    <cellStyle name="쉼표 [0] 5 4 2 2 3 3 4 2" xfId="27264" xr:uid="{00000000-0005-0000-0000-000093750000}"/>
    <cellStyle name="쉼표 [0] 5 4 2 2 3 3 5" xfId="27265" xr:uid="{00000000-0005-0000-0000-000094750000}"/>
    <cellStyle name="쉼표 [0] 5 4 2 2 3 4" xfId="27266" xr:uid="{00000000-0005-0000-0000-000095750000}"/>
    <cellStyle name="쉼표 [0] 5 4 2 2 3 4 2" xfId="27267" xr:uid="{00000000-0005-0000-0000-000096750000}"/>
    <cellStyle name="쉼표 [0] 5 4 2 2 3 4 2 2" xfId="27268" xr:uid="{00000000-0005-0000-0000-000097750000}"/>
    <cellStyle name="쉼표 [0] 5 4 2 2 3 4 2 2 2" xfId="27269" xr:uid="{00000000-0005-0000-0000-000098750000}"/>
    <cellStyle name="쉼표 [0] 5 4 2 2 3 4 2 3" xfId="27270" xr:uid="{00000000-0005-0000-0000-000099750000}"/>
    <cellStyle name="쉼표 [0] 5 4 2 2 3 4 3" xfId="27271" xr:uid="{00000000-0005-0000-0000-00009A750000}"/>
    <cellStyle name="쉼표 [0] 5 4 2 2 3 4 3 2" xfId="27272" xr:uid="{00000000-0005-0000-0000-00009B750000}"/>
    <cellStyle name="쉼표 [0] 5 4 2 2 3 4 3 2 2" xfId="27273" xr:uid="{00000000-0005-0000-0000-00009C750000}"/>
    <cellStyle name="쉼표 [0] 5 4 2 2 3 4 3 3" xfId="27274" xr:uid="{00000000-0005-0000-0000-00009D750000}"/>
    <cellStyle name="쉼표 [0] 5 4 2 2 3 4 4" xfId="27275" xr:uid="{00000000-0005-0000-0000-00009E750000}"/>
    <cellStyle name="쉼표 [0] 5 4 2 2 3 4 4 2" xfId="27276" xr:uid="{00000000-0005-0000-0000-00009F750000}"/>
    <cellStyle name="쉼표 [0] 5 4 2 2 3 4 5" xfId="27277" xr:uid="{00000000-0005-0000-0000-0000A0750000}"/>
    <cellStyle name="쉼표 [0] 5 4 2 2 3 5" xfId="27278" xr:uid="{00000000-0005-0000-0000-0000A1750000}"/>
    <cellStyle name="쉼표 [0] 5 4 2 2 3 5 2" xfId="27279" xr:uid="{00000000-0005-0000-0000-0000A2750000}"/>
    <cellStyle name="쉼표 [0] 5 4 2 2 3 5 2 2" xfId="27280" xr:uid="{00000000-0005-0000-0000-0000A3750000}"/>
    <cellStyle name="쉼표 [0] 5 4 2 2 3 5 3" xfId="27281" xr:uid="{00000000-0005-0000-0000-0000A4750000}"/>
    <cellStyle name="쉼표 [0] 5 4 2 2 3 6" xfId="27282" xr:uid="{00000000-0005-0000-0000-0000A5750000}"/>
    <cellStyle name="쉼표 [0] 5 4 2 2 3 6 2" xfId="27283" xr:uid="{00000000-0005-0000-0000-0000A6750000}"/>
    <cellStyle name="쉼표 [0] 5 4 2 2 3 6 2 2" xfId="27284" xr:uid="{00000000-0005-0000-0000-0000A7750000}"/>
    <cellStyle name="쉼표 [0] 5 4 2 2 3 6 3" xfId="27285" xr:uid="{00000000-0005-0000-0000-0000A8750000}"/>
    <cellStyle name="쉼표 [0] 5 4 2 2 3 7" xfId="27286" xr:uid="{00000000-0005-0000-0000-0000A9750000}"/>
    <cellStyle name="쉼표 [0] 5 4 2 2 3 7 2" xfId="27287" xr:uid="{00000000-0005-0000-0000-0000AA750000}"/>
    <cellStyle name="쉼표 [0] 5 4 2 2 3 8" xfId="27288" xr:uid="{00000000-0005-0000-0000-0000AB750000}"/>
    <cellStyle name="쉼표 [0] 5 4 2 2 3 9" xfId="40474" xr:uid="{00000000-0005-0000-0000-0000AC750000}"/>
    <cellStyle name="쉼표 [0] 5 4 2 2 4" xfId="27289" xr:uid="{00000000-0005-0000-0000-0000AD750000}"/>
    <cellStyle name="쉼표 [0] 5 4 2 2 4 2" xfId="27290" xr:uid="{00000000-0005-0000-0000-0000AE750000}"/>
    <cellStyle name="쉼표 [0] 5 4 2 2 4 2 2" xfId="27291" xr:uid="{00000000-0005-0000-0000-0000AF750000}"/>
    <cellStyle name="쉼표 [0] 5 4 2 2 4 2 2 2" xfId="27292" xr:uid="{00000000-0005-0000-0000-0000B0750000}"/>
    <cellStyle name="쉼표 [0] 5 4 2 2 4 2 2 2 2" xfId="27293" xr:uid="{00000000-0005-0000-0000-0000B1750000}"/>
    <cellStyle name="쉼표 [0] 5 4 2 2 4 2 2 3" xfId="27294" xr:uid="{00000000-0005-0000-0000-0000B2750000}"/>
    <cellStyle name="쉼표 [0] 5 4 2 2 4 2 3" xfId="27295" xr:uid="{00000000-0005-0000-0000-0000B3750000}"/>
    <cellStyle name="쉼표 [0] 5 4 2 2 4 2 3 2" xfId="27296" xr:uid="{00000000-0005-0000-0000-0000B4750000}"/>
    <cellStyle name="쉼표 [0] 5 4 2 2 4 2 3 2 2" xfId="27297" xr:uid="{00000000-0005-0000-0000-0000B5750000}"/>
    <cellStyle name="쉼표 [0] 5 4 2 2 4 2 3 3" xfId="27298" xr:uid="{00000000-0005-0000-0000-0000B6750000}"/>
    <cellStyle name="쉼표 [0] 5 4 2 2 4 2 4" xfId="27299" xr:uid="{00000000-0005-0000-0000-0000B7750000}"/>
    <cellStyle name="쉼표 [0] 5 4 2 2 4 2 4 2" xfId="27300" xr:uid="{00000000-0005-0000-0000-0000B8750000}"/>
    <cellStyle name="쉼표 [0] 5 4 2 2 4 2 5" xfId="27301" xr:uid="{00000000-0005-0000-0000-0000B9750000}"/>
    <cellStyle name="쉼표 [0] 5 4 2 2 4 3" xfId="27302" xr:uid="{00000000-0005-0000-0000-0000BA750000}"/>
    <cellStyle name="쉼표 [0] 5 4 2 2 4 3 2" xfId="27303" xr:uid="{00000000-0005-0000-0000-0000BB750000}"/>
    <cellStyle name="쉼표 [0] 5 4 2 2 4 3 2 2" xfId="27304" xr:uid="{00000000-0005-0000-0000-0000BC750000}"/>
    <cellStyle name="쉼표 [0] 5 4 2 2 4 3 3" xfId="27305" xr:uid="{00000000-0005-0000-0000-0000BD750000}"/>
    <cellStyle name="쉼표 [0] 5 4 2 2 4 4" xfId="27306" xr:uid="{00000000-0005-0000-0000-0000BE750000}"/>
    <cellStyle name="쉼표 [0] 5 4 2 2 4 4 2" xfId="27307" xr:uid="{00000000-0005-0000-0000-0000BF750000}"/>
    <cellStyle name="쉼표 [0] 5 4 2 2 4 4 2 2" xfId="27308" xr:uid="{00000000-0005-0000-0000-0000C0750000}"/>
    <cellStyle name="쉼표 [0] 5 4 2 2 4 4 3" xfId="27309" xr:uid="{00000000-0005-0000-0000-0000C1750000}"/>
    <cellStyle name="쉼표 [0] 5 4 2 2 4 5" xfId="27310" xr:uid="{00000000-0005-0000-0000-0000C2750000}"/>
    <cellStyle name="쉼표 [0] 5 4 2 2 4 5 2" xfId="27311" xr:uid="{00000000-0005-0000-0000-0000C3750000}"/>
    <cellStyle name="쉼표 [0] 5 4 2 2 4 6" xfId="27312" xr:uid="{00000000-0005-0000-0000-0000C4750000}"/>
    <cellStyle name="쉼표 [0] 5 4 2 2 4 7" xfId="40475" xr:uid="{00000000-0005-0000-0000-0000C5750000}"/>
    <cellStyle name="쉼표 [0] 5 4 2 2 5" xfId="27313" xr:uid="{00000000-0005-0000-0000-0000C6750000}"/>
    <cellStyle name="쉼표 [0] 5 4 2 2 5 2" xfId="27314" xr:uid="{00000000-0005-0000-0000-0000C7750000}"/>
    <cellStyle name="쉼표 [0] 5 4 2 2 5 2 2" xfId="27315" xr:uid="{00000000-0005-0000-0000-0000C8750000}"/>
    <cellStyle name="쉼표 [0] 5 4 2 2 5 2 2 2" xfId="27316" xr:uid="{00000000-0005-0000-0000-0000C9750000}"/>
    <cellStyle name="쉼표 [0] 5 4 2 2 5 2 3" xfId="27317" xr:uid="{00000000-0005-0000-0000-0000CA750000}"/>
    <cellStyle name="쉼표 [0] 5 4 2 2 5 3" xfId="27318" xr:uid="{00000000-0005-0000-0000-0000CB750000}"/>
    <cellStyle name="쉼표 [0] 5 4 2 2 5 3 2" xfId="27319" xr:uid="{00000000-0005-0000-0000-0000CC750000}"/>
    <cellStyle name="쉼표 [0] 5 4 2 2 5 3 2 2" xfId="27320" xr:uid="{00000000-0005-0000-0000-0000CD750000}"/>
    <cellStyle name="쉼표 [0] 5 4 2 2 5 3 3" xfId="27321" xr:uid="{00000000-0005-0000-0000-0000CE750000}"/>
    <cellStyle name="쉼표 [0] 5 4 2 2 5 4" xfId="27322" xr:uid="{00000000-0005-0000-0000-0000CF750000}"/>
    <cellStyle name="쉼표 [0] 5 4 2 2 5 4 2" xfId="27323" xr:uid="{00000000-0005-0000-0000-0000D0750000}"/>
    <cellStyle name="쉼표 [0] 5 4 2 2 5 5" xfId="27324" xr:uid="{00000000-0005-0000-0000-0000D1750000}"/>
    <cellStyle name="쉼표 [0] 5 4 2 2 6" xfId="27325" xr:uid="{00000000-0005-0000-0000-0000D2750000}"/>
    <cellStyle name="쉼표 [0] 5 4 2 2 6 2" xfId="27326" xr:uid="{00000000-0005-0000-0000-0000D3750000}"/>
    <cellStyle name="쉼표 [0] 5 4 2 2 6 2 2" xfId="27327" xr:uid="{00000000-0005-0000-0000-0000D4750000}"/>
    <cellStyle name="쉼표 [0] 5 4 2 2 6 2 2 2" xfId="27328" xr:uid="{00000000-0005-0000-0000-0000D5750000}"/>
    <cellStyle name="쉼표 [0] 5 4 2 2 6 2 3" xfId="27329" xr:uid="{00000000-0005-0000-0000-0000D6750000}"/>
    <cellStyle name="쉼표 [0] 5 4 2 2 6 3" xfId="27330" xr:uid="{00000000-0005-0000-0000-0000D7750000}"/>
    <cellStyle name="쉼표 [0] 5 4 2 2 6 3 2" xfId="27331" xr:uid="{00000000-0005-0000-0000-0000D8750000}"/>
    <cellStyle name="쉼표 [0] 5 4 2 2 6 3 2 2" xfId="27332" xr:uid="{00000000-0005-0000-0000-0000D9750000}"/>
    <cellStyle name="쉼표 [0] 5 4 2 2 6 3 3" xfId="27333" xr:uid="{00000000-0005-0000-0000-0000DA750000}"/>
    <cellStyle name="쉼표 [0] 5 4 2 2 6 4" xfId="27334" xr:uid="{00000000-0005-0000-0000-0000DB750000}"/>
    <cellStyle name="쉼표 [0] 5 4 2 2 6 4 2" xfId="27335" xr:uid="{00000000-0005-0000-0000-0000DC750000}"/>
    <cellStyle name="쉼표 [0] 5 4 2 2 6 5" xfId="27336" xr:uid="{00000000-0005-0000-0000-0000DD750000}"/>
    <cellStyle name="쉼표 [0] 5 4 2 2 7" xfId="27337" xr:uid="{00000000-0005-0000-0000-0000DE750000}"/>
    <cellStyle name="쉼표 [0] 5 4 2 2 7 2" xfId="27338" xr:uid="{00000000-0005-0000-0000-0000DF750000}"/>
    <cellStyle name="쉼표 [0] 5 4 2 2 7 2 2" xfId="27339" xr:uid="{00000000-0005-0000-0000-0000E0750000}"/>
    <cellStyle name="쉼표 [0] 5 4 2 2 7 3" xfId="27340" xr:uid="{00000000-0005-0000-0000-0000E1750000}"/>
    <cellStyle name="쉼표 [0] 5 4 2 2 8" xfId="27341" xr:uid="{00000000-0005-0000-0000-0000E2750000}"/>
    <cellStyle name="쉼표 [0] 5 4 2 2 8 2" xfId="27342" xr:uid="{00000000-0005-0000-0000-0000E3750000}"/>
    <cellStyle name="쉼표 [0] 5 4 2 2 8 2 2" xfId="27343" xr:uid="{00000000-0005-0000-0000-0000E4750000}"/>
    <cellStyle name="쉼표 [0] 5 4 2 2 8 3" xfId="27344" xr:uid="{00000000-0005-0000-0000-0000E5750000}"/>
    <cellStyle name="쉼표 [0] 5 4 2 2 9" xfId="27345" xr:uid="{00000000-0005-0000-0000-0000E6750000}"/>
    <cellStyle name="쉼표 [0] 5 4 2 2 9 2" xfId="27346" xr:uid="{00000000-0005-0000-0000-0000E7750000}"/>
    <cellStyle name="쉼표 [0] 5 4 2 3" xfId="27347" xr:uid="{00000000-0005-0000-0000-0000E8750000}"/>
    <cellStyle name="쉼표 [0] 5 4 2 3 2" xfId="27348" xr:uid="{00000000-0005-0000-0000-0000E9750000}"/>
    <cellStyle name="쉼표 [0] 5 4 2 3 2 2" xfId="27349" xr:uid="{00000000-0005-0000-0000-0000EA750000}"/>
    <cellStyle name="쉼표 [0] 5 4 2 3 2 2 2" xfId="27350" xr:uid="{00000000-0005-0000-0000-0000EB750000}"/>
    <cellStyle name="쉼표 [0] 5 4 2 3 2 2 2 2" xfId="27351" xr:uid="{00000000-0005-0000-0000-0000EC750000}"/>
    <cellStyle name="쉼표 [0] 5 4 2 3 2 2 2 2 2" xfId="27352" xr:uid="{00000000-0005-0000-0000-0000ED750000}"/>
    <cellStyle name="쉼표 [0] 5 4 2 3 2 2 2 3" xfId="27353" xr:uid="{00000000-0005-0000-0000-0000EE750000}"/>
    <cellStyle name="쉼표 [0] 5 4 2 3 2 2 3" xfId="27354" xr:uid="{00000000-0005-0000-0000-0000EF750000}"/>
    <cellStyle name="쉼표 [0] 5 4 2 3 2 2 3 2" xfId="27355" xr:uid="{00000000-0005-0000-0000-0000F0750000}"/>
    <cellStyle name="쉼표 [0] 5 4 2 3 2 2 3 2 2" xfId="27356" xr:uid="{00000000-0005-0000-0000-0000F1750000}"/>
    <cellStyle name="쉼표 [0] 5 4 2 3 2 2 3 3" xfId="27357" xr:uid="{00000000-0005-0000-0000-0000F2750000}"/>
    <cellStyle name="쉼표 [0] 5 4 2 3 2 2 4" xfId="27358" xr:uid="{00000000-0005-0000-0000-0000F3750000}"/>
    <cellStyle name="쉼표 [0] 5 4 2 3 2 2 4 2" xfId="27359" xr:uid="{00000000-0005-0000-0000-0000F4750000}"/>
    <cellStyle name="쉼표 [0] 5 4 2 3 2 2 5" xfId="27360" xr:uid="{00000000-0005-0000-0000-0000F5750000}"/>
    <cellStyle name="쉼표 [0] 5 4 2 3 2 3" xfId="27361" xr:uid="{00000000-0005-0000-0000-0000F6750000}"/>
    <cellStyle name="쉼표 [0] 5 4 2 3 2 3 2" xfId="27362" xr:uid="{00000000-0005-0000-0000-0000F7750000}"/>
    <cellStyle name="쉼표 [0] 5 4 2 3 2 3 2 2" xfId="27363" xr:uid="{00000000-0005-0000-0000-0000F8750000}"/>
    <cellStyle name="쉼표 [0] 5 4 2 3 2 3 3" xfId="27364" xr:uid="{00000000-0005-0000-0000-0000F9750000}"/>
    <cellStyle name="쉼표 [0] 5 4 2 3 2 4" xfId="27365" xr:uid="{00000000-0005-0000-0000-0000FA750000}"/>
    <cellStyle name="쉼표 [0] 5 4 2 3 2 4 2" xfId="27366" xr:uid="{00000000-0005-0000-0000-0000FB750000}"/>
    <cellStyle name="쉼표 [0] 5 4 2 3 2 4 2 2" xfId="27367" xr:uid="{00000000-0005-0000-0000-0000FC750000}"/>
    <cellStyle name="쉼표 [0] 5 4 2 3 2 4 3" xfId="27368" xr:uid="{00000000-0005-0000-0000-0000FD750000}"/>
    <cellStyle name="쉼표 [0] 5 4 2 3 2 5" xfId="27369" xr:uid="{00000000-0005-0000-0000-0000FE750000}"/>
    <cellStyle name="쉼표 [0] 5 4 2 3 2 5 2" xfId="27370" xr:uid="{00000000-0005-0000-0000-0000FF750000}"/>
    <cellStyle name="쉼표 [0] 5 4 2 3 2 6" xfId="27371" xr:uid="{00000000-0005-0000-0000-000000760000}"/>
    <cellStyle name="쉼표 [0] 5 4 2 3 2 7" xfId="40476" xr:uid="{00000000-0005-0000-0000-000001760000}"/>
    <cellStyle name="쉼표 [0] 5 4 2 3 3" xfId="27372" xr:uid="{00000000-0005-0000-0000-000002760000}"/>
    <cellStyle name="쉼표 [0] 5 4 2 3 3 2" xfId="27373" xr:uid="{00000000-0005-0000-0000-000003760000}"/>
    <cellStyle name="쉼표 [0] 5 4 2 3 3 2 2" xfId="27374" xr:uid="{00000000-0005-0000-0000-000004760000}"/>
    <cellStyle name="쉼표 [0] 5 4 2 3 3 2 2 2" xfId="27375" xr:uid="{00000000-0005-0000-0000-000005760000}"/>
    <cellStyle name="쉼표 [0] 5 4 2 3 3 2 3" xfId="27376" xr:uid="{00000000-0005-0000-0000-000006760000}"/>
    <cellStyle name="쉼표 [0] 5 4 2 3 3 3" xfId="27377" xr:uid="{00000000-0005-0000-0000-000007760000}"/>
    <cellStyle name="쉼표 [0] 5 4 2 3 3 3 2" xfId="27378" xr:uid="{00000000-0005-0000-0000-000008760000}"/>
    <cellStyle name="쉼표 [0] 5 4 2 3 3 3 2 2" xfId="27379" xr:uid="{00000000-0005-0000-0000-000009760000}"/>
    <cellStyle name="쉼표 [0] 5 4 2 3 3 3 3" xfId="27380" xr:uid="{00000000-0005-0000-0000-00000A760000}"/>
    <cellStyle name="쉼표 [0] 5 4 2 3 3 4" xfId="27381" xr:uid="{00000000-0005-0000-0000-00000B760000}"/>
    <cellStyle name="쉼표 [0] 5 4 2 3 3 4 2" xfId="27382" xr:uid="{00000000-0005-0000-0000-00000C760000}"/>
    <cellStyle name="쉼표 [0] 5 4 2 3 3 5" xfId="27383" xr:uid="{00000000-0005-0000-0000-00000D760000}"/>
    <cellStyle name="쉼표 [0] 5 4 2 3 4" xfId="27384" xr:uid="{00000000-0005-0000-0000-00000E760000}"/>
    <cellStyle name="쉼표 [0] 5 4 2 3 4 2" xfId="27385" xr:uid="{00000000-0005-0000-0000-00000F760000}"/>
    <cellStyle name="쉼표 [0] 5 4 2 3 4 2 2" xfId="27386" xr:uid="{00000000-0005-0000-0000-000010760000}"/>
    <cellStyle name="쉼표 [0] 5 4 2 3 4 2 2 2" xfId="27387" xr:uid="{00000000-0005-0000-0000-000011760000}"/>
    <cellStyle name="쉼표 [0] 5 4 2 3 4 2 3" xfId="27388" xr:uid="{00000000-0005-0000-0000-000012760000}"/>
    <cellStyle name="쉼표 [0] 5 4 2 3 4 3" xfId="27389" xr:uid="{00000000-0005-0000-0000-000013760000}"/>
    <cellStyle name="쉼표 [0] 5 4 2 3 4 3 2" xfId="27390" xr:uid="{00000000-0005-0000-0000-000014760000}"/>
    <cellStyle name="쉼표 [0] 5 4 2 3 4 3 2 2" xfId="27391" xr:uid="{00000000-0005-0000-0000-000015760000}"/>
    <cellStyle name="쉼표 [0] 5 4 2 3 4 3 3" xfId="27392" xr:uid="{00000000-0005-0000-0000-000016760000}"/>
    <cellStyle name="쉼표 [0] 5 4 2 3 4 4" xfId="27393" xr:uid="{00000000-0005-0000-0000-000017760000}"/>
    <cellStyle name="쉼표 [0] 5 4 2 3 4 4 2" xfId="27394" xr:uid="{00000000-0005-0000-0000-000018760000}"/>
    <cellStyle name="쉼표 [0] 5 4 2 3 4 5" xfId="27395" xr:uid="{00000000-0005-0000-0000-000019760000}"/>
    <cellStyle name="쉼표 [0] 5 4 2 3 5" xfId="27396" xr:uid="{00000000-0005-0000-0000-00001A760000}"/>
    <cellStyle name="쉼표 [0] 5 4 2 3 5 2" xfId="27397" xr:uid="{00000000-0005-0000-0000-00001B760000}"/>
    <cellStyle name="쉼표 [0] 5 4 2 3 5 2 2" xfId="27398" xr:uid="{00000000-0005-0000-0000-00001C760000}"/>
    <cellStyle name="쉼표 [0] 5 4 2 3 5 3" xfId="27399" xr:uid="{00000000-0005-0000-0000-00001D760000}"/>
    <cellStyle name="쉼표 [0] 5 4 2 3 6" xfId="27400" xr:uid="{00000000-0005-0000-0000-00001E760000}"/>
    <cellStyle name="쉼표 [0] 5 4 2 3 6 2" xfId="27401" xr:uid="{00000000-0005-0000-0000-00001F760000}"/>
    <cellStyle name="쉼표 [0] 5 4 2 3 6 2 2" xfId="27402" xr:uid="{00000000-0005-0000-0000-000020760000}"/>
    <cellStyle name="쉼표 [0] 5 4 2 3 6 3" xfId="27403" xr:uid="{00000000-0005-0000-0000-000021760000}"/>
    <cellStyle name="쉼표 [0] 5 4 2 3 7" xfId="27404" xr:uid="{00000000-0005-0000-0000-000022760000}"/>
    <cellStyle name="쉼표 [0] 5 4 2 3 7 2" xfId="27405" xr:uid="{00000000-0005-0000-0000-000023760000}"/>
    <cellStyle name="쉼표 [0] 5 4 2 3 8" xfId="27406" xr:uid="{00000000-0005-0000-0000-000024760000}"/>
    <cellStyle name="쉼표 [0] 5 4 2 3 9" xfId="40477" xr:uid="{00000000-0005-0000-0000-000025760000}"/>
    <cellStyle name="쉼표 [0] 5 4 2 4" xfId="27407" xr:uid="{00000000-0005-0000-0000-000026760000}"/>
    <cellStyle name="쉼표 [0] 5 4 2 4 2" xfId="27408" xr:uid="{00000000-0005-0000-0000-000027760000}"/>
    <cellStyle name="쉼표 [0] 5 4 2 4 2 2" xfId="27409" xr:uid="{00000000-0005-0000-0000-000028760000}"/>
    <cellStyle name="쉼표 [0] 5 4 2 4 2 2 2" xfId="27410" xr:uid="{00000000-0005-0000-0000-000029760000}"/>
    <cellStyle name="쉼표 [0] 5 4 2 4 2 2 2 2" xfId="27411" xr:uid="{00000000-0005-0000-0000-00002A760000}"/>
    <cellStyle name="쉼표 [0] 5 4 2 4 2 2 2 2 2" xfId="27412" xr:uid="{00000000-0005-0000-0000-00002B760000}"/>
    <cellStyle name="쉼표 [0] 5 4 2 4 2 2 2 3" xfId="27413" xr:uid="{00000000-0005-0000-0000-00002C760000}"/>
    <cellStyle name="쉼표 [0] 5 4 2 4 2 2 3" xfId="27414" xr:uid="{00000000-0005-0000-0000-00002D760000}"/>
    <cellStyle name="쉼표 [0] 5 4 2 4 2 2 3 2" xfId="27415" xr:uid="{00000000-0005-0000-0000-00002E760000}"/>
    <cellStyle name="쉼표 [0] 5 4 2 4 2 2 3 2 2" xfId="27416" xr:uid="{00000000-0005-0000-0000-00002F760000}"/>
    <cellStyle name="쉼표 [0] 5 4 2 4 2 2 3 3" xfId="27417" xr:uid="{00000000-0005-0000-0000-000030760000}"/>
    <cellStyle name="쉼표 [0] 5 4 2 4 2 2 4" xfId="27418" xr:uid="{00000000-0005-0000-0000-000031760000}"/>
    <cellStyle name="쉼표 [0] 5 4 2 4 2 2 4 2" xfId="27419" xr:uid="{00000000-0005-0000-0000-000032760000}"/>
    <cellStyle name="쉼표 [0] 5 4 2 4 2 2 5" xfId="27420" xr:uid="{00000000-0005-0000-0000-000033760000}"/>
    <cellStyle name="쉼표 [0] 5 4 2 4 2 3" xfId="27421" xr:uid="{00000000-0005-0000-0000-000034760000}"/>
    <cellStyle name="쉼표 [0] 5 4 2 4 2 3 2" xfId="27422" xr:uid="{00000000-0005-0000-0000-000035760000}"/>
    <cellStyle name="쉼표 [0] 5 4 2 4 2 3 2 2" xfId="27423" xr:uid="{00000000-0005-0000-0000-000036760000}"/>
    <cellStyle name="쉼표 [0] 5 4 2 4 2 3 3" xfId="27424" xr:uid="{00000000-0005-0000-0000-000037760000}"/>
    <cellStyle name="쉼표 [0] 5 4 2 4 2 4" xfId="27425" xr:uid="{00000000-0005-0000-0000-000038760000}"/>
    <cellStyle name="쉼표 [0] 5 4 2 4 2 4 2" xfId="27426" xr:uid="{00000000-0005-0000-0000-000039760000}"/>
    <cellStyle name="쉼표 [0] 5 4 2 4 2 4 2 2" xfId="27427" xr:uid="{00000000-0005-0000-0000-00003A760000}"/>
    <cellStyle name="쉼표 [0] 5 4 2 4 2 4 3" xfId="27428" xr:uid="{00000000-0005-0000-0000-00003B760000}"/>
    <cellStyle name="쉼표 [0] 5 4 2 4 2 5" xfId="27429" xr:uid="{00000000-0005-0000-0000-00003C760000}"/>
    <cellStyle name="쉼표 [0] 5 4 2 4 2 5 2" xfId="27430" xr:uid="{00000000-0005-0000-0000-00003D760000}"/>
    <cellStyle name="쉼표 [0] 5 4 2 4 2 6" xfId="27431" xr:uid="{00000000-0005-0000-0000-00003E760000}"/>
    <cellStyle name="쉼표 [0] 5 4 2 4 2 7" xfId="40478" xr:uid="{00000000-0005-0000-0000-00003F760000}"/>
    <cellStyle name="쉼표 [0] 5 4 2 4 3" xfId="27432" xr:uid="{00000000-0005-0000-0000-000040760000}"/>
    <cellStyle name="쉼표 [0] 5 4 2 4 3 2" xfId="27433" xr:uid="{00000000-0005-0000-0000-000041760000}"/>
    <cellStyle name="쉼표 [0] 5 4 2 4 3 2 2" xfId="27434" xr:uid="{00000000-0005-0000-0000-000042760000}"/>
    <cellStyle name="쉼표 [0] 5 4 2 4 3 2 2 2" xfId="27435" xr:uid="{00000000-0005-0000-0000-000043760000}"/>
    <cellStyle name="쉼표 [0] 5 4 2 4 3 2 3" xfId="27436" xr:uid="{00000000-0005-0000-0000-000044760000}"/>
    <cellStyle name="쉼표 [0] 5 4 2 4 3 3" xfId="27437" xr:uid="{00000000-0005-0000-0000-000045760000}"/>
    <cellStyle name="쉼표 [0] 5 4 2 4 3 3 2" xfId="27438" xr:uid="{00000000-0005-0000-0000-000046760000}"/>
    <cellStyle name="쉼표 [0] 5 4 2 4 3 3 2 2" xfId="27439" xr:uid="{00000000-0005-0000-0000-000047760000}"/>
    <cellStyle name="쉼표 [0] 5 4 2 4 3 3 3" xfId="27440" xr:uid="{00000000-0005-0000-0000-000048760000}"/>
    <cellStyle name="쉼표 [0] 5 4 2 4 3 4" xfId="27441" xr:uid="{00000000-0005-0000-0000-000049760000}"/>
    <cellStyle name="쉼표 [0] 5 4 2 4 3 4 2" xfId="27442" xr:uid="{00000000-0005-0000-0000-00004A760000}"/>
    <cellStyle name="쉼표 [0] 5 4 2 4 3 5" xfId="27443" xr:uid="{00000000-0005-0000-0000-00004B760000}"/>
    <cellStyle name="쉼표 [0] 5 4 2 4 4" xfId="27444" xr:uid="{00000000-0005-0000-0000-00004C760000}"/>
    <cellStyle name="쉼표 [0] 5 4 2 4 4 2" xfId="27445" xr:uid="{00000000-0005-0000-0000-00004D760000}"/>
    <cellStyle name="쉼표 [0] 5 4 2 4 4 2 2" xfId="27446" xr:uid="{00000000-0005-0000-0000-00004E760000}"/>
    <cellStyle name="쉼표 [0] 5 4 2 4 4 2 2 2" xfId="27447" xr:uid="{00000000-0005-0000-0000-00004F760000}"/>
    <cellStyle name="쉼표 [0] 5 4 2 4 4 2 3" xfId="27448" xr:uid="{00000000-0005-0000-0000-000050760000}"/>
    <cellStyle name="쉼표 [0] 5 4 2 4 4 3" xfId="27449" xr:uid="{00000000-0005-0000-0000-000051760000}"/>
    <cellStyle name="쉼표 [0] 5 4 2 4 4 3 2" xfId="27450" xr:uid="{00000000-0005-0000-0000-000052760000}"/>
    <cellStyle name="쉼표 [0] 5 4 2 4 4 3 2 2" xfId="27451" xr:uid="{00000000-0005-0000-0000-000053760000}"/>
    <cellStyle name="쉼표 [0] 5 4 2 4 4 3 3" xfId="27452" xr:uid="{00000000-0005-0000-0000-000054760000}"/>
    <cellStyle name="쉼표 [0] 5 4 2 4 4 4" xfId="27453" xr:uid="{00000000-0005-0000-0000-000055760000}"/>
    <cellStyle name="쉼표 [0] 5 4 2 4 4 4 2" xfId="27454" xr:uid="{00000000-0005-0000-0000-000056760000}"/>
    <cellStyle name="쉼표 [0] 5 4 2 4 4 5" xfId="27455" xr:uid="{00000000-0005-0000-0000-000057760000}"/>
    <cellStyle name="쉼표 [0] 5 4 2 4 5" xfId="27456" xr:uid="{00000000-0005-0000-0000-000058760000}"/>
    <cellStyle name="쉼표 [0] 5 4 2 4 5 2" xfId="27457" xr:uid="{00000000-0005-0000-0000-000059760000}"/>
    <cellStyle name="쉼표 [0] 5 4 2 4 5 2 2" xfId="27458" xr:uid="{00000000-0005-0000-0000-00005A760000}"/>
    <cellStyle name="쉼표 [0] 5 4 2 4 5 3" xfId="27459" xr:uid="{00000000-0005-0000-0000-00005B760000}"/>
    <cellStyle name="쉼표 [0] 5 4 2 4 6" xfId="27460" xr:uid="{00000000-0005-0000-0000-00005C760000}"/>
    <cellStyle name="쉼표 [0] 5 4 2 4 6 2" xfId="27461" xr:uid="{00000000-0005-0000-0000-00005D760000}"/>
    <cellStyle name="쉼표 [0] 5 4 2 4 6 2 2" xfId="27462" xr:uid="{00000000-0005-0000-0000-00005E760000}"/>
    <cellStyle name="쉼표 [0] 5 4 2 4 6 3" xfId="27463" xr:uid="{00000000-0005-0000-0000-00005F760000}"/>
    <cellStyle name="쉼표 [0] 5 4 2 4 7" xfId="27464" xr:uid="{00000000-0005-0000-0000-000060760000}"/>
    <cellStyle name="쉼표 [0] 5 4 2 4 7 2" xfId="27465" xr:uid="{00000000-0005-0000-0000-000061760000}"/>
    <cellStyle name="쉼표 [0] 5 4 2 4 8" xfId="27466" xr:uid="{00000000-0005-0000-0000-000062760000}"/>
    <cellStyle name="쉼표 [0] 5 4 2 4 9" xfId="40479" xr:uid="{00000000-0005-0000-0000-000063760000}"/>
    <cellStyle name="쉼표 [0] 5 4 2 5" xfId="27467" xr:uid="{00000000-0005-0000-0000-000064760000}"/>
    <cellStyle name="쉼표 [0] 5 4 2 5 2" xfId="27468" xr:uid="{00000000-0005-0000-0000-000065760000}"/>
    <cellStyle name="쉼표 [0] 5 4 2 5 2 2" xfId="27469" xr:uid="{00000000-0005-0000-0000-000066760000}"/>
    <cellStyle name="쉼표 [0] 5 4 2 5 2 2 2" xfId="27470" xr:uid="{00000000-0005-0000-0000-000067760000}"/>
    <cellStyle name="쉼표 [0] 5 4 2 5 2 2 2 2" xfId="27471" xr:uid="{00000000-0005-0000-0000-000068760000}"/>
    <cellStyle name="쉼표 [0] 5 4 2 5 2 2 3" xfId="27472" xr:uid="{00000000-0005-0000-0000-000069760000}"/>
    <cellStyle name="쉼표 [0] 5 4 2 5 2 3" xfId="27473" xr:uid="{00000000-0005-0000-0000-00006A760000}"/>
    <cellStyle name="쉼표 [0] 5 4 2 5 2 3 2" xfId="27474" xr:uid="{00000000-0005-0000-0000-00006B760000}"/>
    <cellStyle name="쉼표 [0] 5 4 2 5 2 3 2 2" xfId="27475" xr:uid="{00000000-0005-0000-0000-00006C760000}"/>
    <cellStyle name="쉼표 [0] 5 4 2 5 2 3 3" xfId="27476" xr:uid="{00000000-0005-0000-0000-00006D760000}"/>
    <cellStyle name="쉼표 [0] 5 4 2 5 2 4" xfId="27477" xr:uid="{00000000-0005-0000-0000-00006E760000}"/>
    <cellStyle name="쉼표 [0] 5 4 2 5 2 4 2" xfId="27478" xr:uid="{00000000-0005-0000-0000-00006F760000}"/>
    <cellStyle name="쉼표 [0] 5 4 2 5 2 5" xfId="27479" xr:uid="{00000000-0005-0000-0000-000070760000}"/>
    <cellStyle name="쉼표 [0] 5 4 2 5 3" xfId="27480" xr:uid="{00000000-0005-0000-0000-000071760000}"/>
    <cellStyle name="쉼표 [0] 5 4 2 5 3 2" xfId="27481" xr:uid="{00000000-0005-0000-0000-000072760000}"/>
    <cellStyle name="쉼표 [0] 5 4 2 5 3 2 2" xfId="27482" xr:uid="{00000000-0005-0000-0000-000073760000}"/>
    <cellStyle name="쉼표 [0] 5 4 2 5 3 3" xfId="27483" xr:uid="{00000000-0005-0000-0000-000074760000}"/>
    <cellStyle name="쉼표 [0] 5 4 2 5 4" xfId="27484" xr:uid="{00000000-0005-0000-0000-000075760000}"/>
    <cellStyle name="쉼표 [0] 5 4 2 5 4 2" xfId="27485" xr:uid="{00000000-0005-0000-0000-000076760000}"/>
    <cellStyle name="쉼표 [0] 5 4 2 5 4 2 2" xfId="27486" xr:uid="{00000000-0005-0000-0000-000077760000}"/>
    <cellStyle name="쉼표 [0] 5 4 2 5 4 3" xfId="27487" xr:uid="{00000000-0005-0000-0000-000078760000}"/>
    <cellStyle name="쉼표 [0] 5 4 2 5 5" xfId="27488" xr:uid="{00000000-0005-0000-0000-000079760000}"/>
    <cellStyle name="쉼표 [0] 5 4 2 5 5 2" xfId="27489" xr:uid="{00000000-0005-0000-0000-00007A760000}"/>
    <cellStyle name="쉼표 [0] 5 4 2 5 6" xfId="27490" xr:uid="{00000000-0005-0000-0000-00007B760000}"/>
    <cellStyle name="쉼표 [0] 5 4 2 5 7" xfId="40480" xr:uid="{00000000-0005-0000-0000-00007C760000}"/>
    <cellStyle name="쉼표 [0] 5 4 2 6" xfId="27491" xr:uid="{00000000-0005-0000-0000-00007D760000}"/>
    <cellStyle name="쉼표 [0] 5 4 2 6 2" xfId="27492" xr:uid="{00000000-0005-0000-0000-00007E760000}"/>
    <cellStyle name="쉼표 [0] 5 4 2 6 2 2" xfId="27493" xr:uid="{00000000-0005-0000-0000-00007F760000}"/>
    <cellStyle name="쉼표 [0] 5 4 2 6 2 2 2" xfId="27494" xr:uid="{00000000-0005-0000-0000-000080760000}"/>
    <cellStyle name="쉼표 [0] 5 4 2 6 2 3" xfId="27495" xr:uid="{00000000-0005-0000-0000-000081760000}"/>
    <cellStyle name="쉼표 [0] 5 4 2 6 3" xfId="27496" xr:uid="{00000000-0005-0000-0000-000082760000}"/>
    <cellStyle name="쉼표 [0] 5 4 2 6 3 2" xfId="27497" xr:uid="{00000000-0005-0000-0000-000083760000}"/>
    <cellStyle name="쉼표 [0] 5 4 2 6 3 2 2" xfId="27498" xr:uid="{00000000-0005-0000-0000-000084760000}"/>
    <cellStyle name="쉼표 [0] 5 4 2 6 3 3" xfId="27499" xr:uid="{00000000-0005-0000-0000-000085760000}"/>
    <cellStyle name="쉼표 [0] 5 4 2 6 4" xfId="27500" xr:uid="{00000000-0005-0000-0000-000086760000}"/>
    <cellStyle name="쉼표 [0] 5 4 2 6 4 2" xfId="27501" xr:uid="{00000000-0005-0000-0000-000087760000}"/>
    <cellStyle name="쉼표 [0] 5 4 2 6 5" xfId="27502" xr:uid="{00000000-0005-0000-0000-000088760000}"/>
    <cellStyle name="쉼표 [0] 5 4 2 7" xfId="27503" xr:uid="{00000000-0005-0000-0000-000089760000}"/>
    <cellStyle name="쉼표 [0] 5 4 2 7 2" xfId="27504" xr:uid="{00000000-0005-0000-0000-00008A760000}"/>
    <cellStyle name="쉼표 [0] 5 4 2 7 2 2" xfId="27505" xr:uid="{00000000-0005-0000-0000-00008B760000}"/>
    <cellStyle name="쉼표 [0] 5 4 2 7 2 2 2" xfId="27506" xr:uid="{00000000-0005-0000-0000-00008C760000}"/>
    <cellStyle name="쉼표 [0] 5 4 2 7 2 3" xfId="27507" xr:uid="{00000000-0005-0000-0000-00008D760000}"/>
    <cellStyle name="쉼표 [0] 5 4 2 7 3" xfId="27508" xr:uid="{00000000-0005-0000-0000-00008E760000}"/>
    <cellStyle name="쉼표 [0] 5 4 2 7 3 2" xfId="27509" xr:uid="{00000000-0005-0000-0000-00008F760000}"/>
    <cellStyle name="쉼표 [0] 5 4 2 7 3 2 2" xfId="27510" xr:uid="{00000000-0005-0000-0000-000090760000}"/>
    <cellStyle name="쉼표 [0] 5 4 2 7 3 3" xfId="27511" xr:uid="{00000000-0005-0000-0000-000091760000}"/>
    <cellStyle name="쉼표 [0] 5 4 2 7 4" xfId="27512" xr:uid="{00000000-0005-0000-0000-000092760000}"/>
    <cellStyle name="쉼표 [0] 5 4 2 7 4 2" xfId="27513" xr:uid="{00000000-0005-0000-0000-000093760000}"/>
    <cellStyle name="쉼표 [0] 5 4 2 7 5" xfId="27514" xr:uid="{00000000-0005-0000-0000-000094760000}"/>
    <cellStyle name="쉼표 [0] 5 4 2 8" xfId="27515" xr:uid="{00000000-0005-0000-0000-000095760000}"/>
    <cellStyle name="쉼표 [0] 5 4 2 8 2" xfId="27516" xr:uid="{00000000-0005-0000-0000-000096760000}"/>
    <cellStyle name="쉼표 [0] 5 4 2 8 2 2" xfId="27517" xr:uid="{00000000-0005-0000-0000-000097760000}"/>
    <cellStyle name="쉼표 [0] 5 4 2 8 3" xfId="27518" xr:uid="{00000000-0005-0000-0000-000098760000}"/>
    <cellStyle name="쉼표 [0] 5 4 2 9" xfId="27519" xr:uid="{00000000-0005-0000-0000-000099760000}"/>
    <cellStyle name="쉼표 [0] 5 4 2 9 2" xfId="27520" xr:uid="{00000000-0005-0000-0000-00009A760000}"/>
    <cellStyle name="쉼표 [0] 5 4 2 9 2 2" xfId="27521" xr:uid="{00000000-0005-0000-0000-00009B760000}"/>
    <cellStyle name="쉼표 [0] 5 4 2 9 3" xfId="27522" xr:uid="{00000000-0005-0000-0000-00009C760000}"/>
    <cellStyle name="쉼표 [0] 5 4 3" xfId="27523" xr:uid="{00000000-0005-0000-0000-00009D760000}"/>
    <cellStyle name="쉼표 [0] 5 4 3 10" xfId="27524" xr:uid="{00000000-0005-0000-0000-00009E760000}"/>
    <cellStyle name="쉼표 [0] 5 4 3 11" xfId="40481" xr:uid="{00000000-0005-0000-0000-00009F760000}"/>
    <cellStyle name="쉼표 [0] 5 4 3 2" xfId="27525" xr:uid="{00000000-0005-0000-0000-0000A0760000}"/>
    <cellStyle name="쉼표 [0] 5 4 3 2 2" xfId="27526" xr:uid="{00000000-0005-0000-0000-0000A1760000}"/>
    <cellStyle name="쉼표 [0] 5 4 3 2 2 2" xfId="27527" xr:uid="{00000000-0005-0000-0000-0000A2760000}"/>
    <cellStyle name="쉼표 [0] 5 4 3 2 2 2 2" xfId="27528" xr:uid="{00000000-0005-0000-0000-0000A3760000}"/>
    <cellStyle name="쉼표 [0] 5 4 3 2 2 2 2 2" xfId="27529" xr:uid="{00000000-0005-0000-0000-0000A4760000}"/>
    <cellStyle name="쉼표 [0] 5 4 3 2 2 2 2 2 2" xfId="27530" xr:uid="{00000000-0005-0000-0000-0000A5760000}"/>
    <cellStyle name="쉼표 [0] 5 4 3 2 2 2 2 3" xfId="27531" xr:uid="{00000000-0005-0000-0000-0000A6760000}"/>
    <cellStyle name="쉼표 [0] 5 4 3 2 2 2 3" xfId="27532" xr:uid="{00000000-0005-0000-0000-0000A7760000}"/>
    <cellStyle name="쉼표 [0] 5 4 3 2 2 2 3 2" xfId="27533" xr:uid="{00000000-0005-0000-0000-0000A8760000}"/>
    <cellStyle name="쉼표 [0] 5 4 3 2 2 2 3 2 2" xfId="27534" xr:uid="{00000000-0005-0000-0000-0000A9760000}"/>
    <cellStyle name="쉼표 [0] 5 4 3 2 2 2 3 3" xfId="27535" xr:uid="{00000000-0005-0000-0000-0000AA760000}"/>
    <cellStyle name="쉼표 [0] 5 4 3 2 2 2 4" xfId="27536" xr:uid="{00000000-0005-0000-0000-0000AB760000}"/>
    <cellStyle name="쉼표 [0] 5 4 3 2 2 2 4 2" xfId="27537" xr:uid="{00000000-0005-0000-0000-0000AC760000}"/>
    <cellStyle name="쉼표 [0] 5 4 3 2 2 2 5" xfId="27538" xr:uid="{00000000-0005-0000-0000-0000AD760000}"/>
    <cellStyle name="쉼표 [0] 5 4 3 2 2 3" xfId="27539" xr:uid="{00000000-0005-0000-0000-0000AE760000}"/>
    <cellStyle name="쉼표 [0] 5 4 3 2 2 3 2" xfId="27540" xr:uid="{00000000-0005-0000-0000-0000AF760000}"/>
    <cellStyle name="쉼표 [0] 5 4 3 2 2 3 2 2" xfId="27541" xr:uid="{00000000-0005-0000-0000-0000B0760000}"/>
    <cellStyle name="쉼표 [0] 5 4 3 2 2 3 3" xfId="27542" xr:uid="{00000000-0005-0000-0000-0000B1760000}"/>
    <cellStyle name="쉼표 [0] 5 4 3 2 2 4" xfId="27543" xr:uid="{00000000-0005-0000-0000-0000B2760000}"/>
    <cellStyle name="쉼표 [0] 5 4 3 2 2 4 2" xfId="27544" xr:uid="{00000000-0005-0000-0000-0000B3760000}"/>
    <cellStyle name="쉼표 [0] 5 4 3 2 2 4 2 2" xfId="27545" xr:uid="{00000000-0005-0000-0000-0000B4760000}"/>
    <cellStyle name="쉼표 [0] 5 4 3 2 2 4 3" xfId="27546" xr:uid="{00000000-0005-0000-0000-0000B5760000}"/>
    <cellStyle name="쉼표 [0] 5 4 3 2 2 5" xfId="27547" xr:uid="{00000000-0005-0000-0000-0000B6760000}"/>
    <cellStyle name="쉼표 [0] 5 4 3 2 2 5 2" xfId="27548" xr:uid="{00000000-0005-0000-0000-0000B7760000}"/>
    <cellStyle name="쉼표 [0] 5 4 3 2 2 6" xfId="27549" xr:uid="{00000000-0005-0000-0000-0000B8760000}"/>
    <cellStyle name="쉼표 [0] 5 4 3 2 2 7" xfId="40482" xr:uid="{00000000-0005-0000-0000-0000B9760000}"/>
    <cellStyle name="쉼표 [0] 5 4 3 2 3" xfId="27550" xr:uid="{00000000-0005-0000-0000-0000BA760000}"/>
    <cellStyle name="쉼표 [0] 5 4 3 2 3 2" xfId="27551" xr:uid="{00000000-0005-0000-0000-0000BB760000}"/>
    <cellStyle name="쉼표 [0] 5 4 3 2 3 2 2" xfId="27552" xr:uid="{00000000-0005-0000-0000-0000BC760000}"/>
    <cellStyle name="쉼표 [0] 5 4 3 2 3 2 2 2" xfId="27553" xr:uid="{00000000-0005-0000-0000-0000BD760000}"/>
    <cellStyle name="쉼표 [0] 5 4 3 2 3 2 3" xfId="27554" xr:uid="{00000000-0005-0000-0000-0000BE760000}"/>
    <cellStyle name="쉼표 [0] 5 4 3 2 3 3" xfId="27555" xr:uid="{00000000-0005-0000-0000-0000BF760000}"/>
    <cellStyle name="쉼표 [0] 5 4 3 2 3 3 2" xfId="27556" xr:uid="{00000000-0005-0000-0000-0000C0760000}"/>
    <cellStyle name="쉼표 [0] 5 4 3 2 3 3 2 2" xfId="27557" xr:uid="{00000000-0005-0000-0000-0000C1760000}"/>
    <cellStyle name="쉼표 [0] 5 4 3 2 3 3 3" xfId="27558" xr:uid="{00000000-0005-0000-0000-0000C2760000}"/>
    <cellStyle name="쉼표 [0] 5 4 3 2 3 4" xfId="27559" xr:uid="{00000000-0005-0000-0000-0000C3760000}"/>
    <cellStyle name="쉼표 [0] 5 4 3 2 3 4 2" xfId="27560" xr:uid="{00000000-0005-0000-0000-0000C4760000}"/>
    <cellStyle name="쉼표 [0] 5 4 3 2 3 5" xfId="27561" xr:uid="{00000000-0005-0000-0000-0000C5760000}"/>
    <cellStyle name="쉼표 [0] 5 4 3 2 4" xfId="27562" xr:uid="{00000000-0005-0000-0000-0000C6760000}"/>
    <cellStyle name="쉼표 [0] 5 4 3 2 4 2" xfId="27563" xr:uid="{00000000-0005-0000-0000-0000C7760000}"/>
    <cellStyle name="쉼표 [0] 5 4 3 2 4 2 2" xfId="27564" xr:uid="{00000000-0005-0000-0000-0000C8760000}"/>
    <cellStyle name="쉼표 [0] 5 4 3 2 4 2 2 2" xfId="27565" xr:uid="{00000000-0005-0000-0000-0000C9760000}"/>
    <cellStyle name="쉼표 [0] 5 4 3 2 4 2 3" xfId="27566" xr:uid="{00000000-0005-0000-0000-0000CA760000}"/>
    <cellStyle name="쉼표 [0] 5 4 3 2 4 3" xfId="27567" xr:uid="{00000000-0005-0000-0000-0000CB760000}"/>
    <cellStyle name="쉼표 [0] 5 4 3 2 4 3 2" xfId="27568" xr:uid="{00000000-0005-0000-0000-0000CC760000}"/>
    <cellStyle name="쉼표 [0] 5 4 3 2 4 3 2 2" xfId="27569" xr:uid="{00000000-0005-0000-0000-0000CD760000}"/>
    <cellStyle name="쉼표 [0] 5 4 3 2 4 3 3" xfId="27570" xr:uid="{00000000-0005-0000-0000-0000CE760000}"/>
    <cellStyle name="쉼표 [0] 5 4 3 2 4 4" xfId="27571" xr:uid="{00000000-0005-0000-0000-0000CF760000}"/>
    <cellStyle name="쉼표 [0] 5 4 3 2 4 4 2" xfId="27572" xr:uid="{00000000-0005-0000-0000-0000D0760000}"/>
    <cellStyle name="쉼표 [0] 5 4 3 2 4 5" xfId="27573" xr:uid="{00000000-0005-0000-0000-0000D1760000}"/>
    <cellStyle name="쉼표 [0] 5 4 3 2 5" xfId="27574" xr:uid="{00000000-0005-0000-0000-0000D2760000}"/>
    <cellStyle name="쉼표 [0] 5 4 3 2 5 2" xfId="27575" xr:uid="{00000000-0005-0000-0000-0000D3760000}"/>
    <cellStyle name="쉼표 [0] 5 4 3 2 5 2 2" xfId="27576" xr:uid="{00000000-0005-0000-0000-0000D4760000}"/>
    <cellStyle name="쉼표 [0] 5 4 3 2 5 3" xfId="27577" xr:uid="{00000000-0005-0000-0000-0000D5760000}"/>
    <cellStyle name="쉼표 [0] 5 4 3 2 6" xfId="27578" xr:uid="{00000000-0005-0000-0000-0000D6760000}"/>
    <cellStyle name="쉼표 [0] 5 4 3 2 6 2" xfId="27579" xr:uid="{00000000-0005-0000-0000-0000D7760000}"/>
    <cellStyle name="쉼표 [0] 5 4 3 2 6 2 2" xfId="27580" xr:uid="{00000000-0005-0000-0000-0000D8760000}"/>
    <cellStyle name="쉼표 [0] 5 4 3 2 6 3" xfId="27581" xr:uid="{00000000-0005-0000-0000-0000D9760000}"/>
    <cellStyle name="쉼표 [0] 5 4 3 2 7" xfId="27582" xr:uid="{00000000-0005-0000-0000-0000DA760000}"/>
    <cellStyle name="쉼표 [0] 5 4 3 2 7 2" xfId="27583" xr:uid="{00000000-0005-0000-0000-0000DB760000}"/>
    <cellStyle name="쉼표 [0] 5 4 3 2 8" xfId="27584" xr:uid="{00000000-0005-0000-0000-0000DC760000}"/>
    <cellStyle name="쉼표 [0] 5 4 3 2 9" xfId="40483" xr:uid="{00000000-0005-0000-0000-0000DD760000}"/>
    <cellStyle name="쉼표 [0] 5 4 3 3" xfId="27585" xr:uid="{00000000-0005-0000-0000-0000DE760000}"/>
    <cellStyle name="쉼표 [0] 5 4 3 3 2" xfId="27586" xr:uid="{00000000-0005-0000-0000-0000DF760000}"/>
    <cellStyle name="쉼표 [0] 5 4 3 3 2 2" xfId="27587" xr:uid="{00000000-0005-0000-0000-0000E0760000}"/>
    <cellStyle name="쉼표 [0] 5 4 3 3 2 2 2" xfId="27588" xr:uid="{00000000-0005-0000-0000-0000E1760000}"/>
    <cellStyle name="쉼표 [0] 5 4 3 3 2 2 2 2" xfId="27589" xr:uid="{00000000-0005-0000-0000-0000E2760000}"/>
    <cellStyle name="쉼표 [0] 5 4 3 3 2 2 2 2 2" xfId="27590" xr:uid="{00000000-0005-0000-0000-0000E3760000}"/>
    <cellStyle name="쉼표 [0] 5 4 3 3 2 2 2 3" xfId="27591" xr:uid="{00000000-0005-0000-0000-0000E4760000}"/>
    <cellStyle name="쉼표 [0] 5 4 3 3 2 2 3" xfId="27592" xr:uid="{00000000-0005-0000-0000-0000E5760000}"/>
    <cellStyle name="쉼표 [0] 5 4 3 3 2 2 3 2" xfId="27593" xr:uid="{00000000-0005-0000-0000-0000E6760000}"/>
    <cellStyle name="쉼표 [0] 5 4 3 3 2 2 3 2 2" xfId="27594" xr:uid="{00000000-0005-0000-0000-0000E7760000}"/>
    <cellStyle name="쉼표 [0] 5 4 3 3 2 2 3 3" xfId="27595" xr:uid="{00000000-0005-0000-0000-0000E8760000}"/>
    <cellStyle name="쉼표 [0] 5 4 3 3 2 2 4" xfId="27596" xr:uid="{00000000-0005-0000-0000-0000E9760000}"/>
    <cellStyle name="쉼표 [0] 5 4 3 3 2 2 4 2" xfId="27597" xr:uid="{00000000-0005-0000-0000-0000EA760000}"/>
    <cellStyle name="쉼표 [0] 5 4 3 3 2 2 5" xfId="27598" xr:uid="{00000000-0005-0000-0000-0000EB760000}"/>
    <cellStyle name="쉼표 [0] 5 4 3 3 2 3" xfId="27599" xr:uid="{00000000-0005-0000-0000-0000EC760000}"/>
    <cellStyle name="쉼표 [0] 5 4 3 3 2 3 2" xfId="27600" xr:uid="{00000000-0005-0000-0000-0000ED760000}"/>
    <cellStyle name="쉼표 [0] 5 4 3 3 2 3 2 2" xfId="27601" xr:uid="{00000000-0005-0000-0000-0000EE760000}"/>
    <cellStyle name="쉼표 [0] 5 4 3 3 2 3 3" xfId="27602" xr:uid="{00000000-0005-0000-0000-0000EF760000}"/>
    <cellStyle name="쉼표 [0] 5 4 3 3 2 4" xfId="27603" xr:uid="{00000000-0005-0000-0000-0000F0760000}"/>
    <cellStyle name="쉼표 [0] 5 4 3 3 2 4 2" xfId="27604" xr:uid="{00000000-0005-0000-0000-0000F1760000}"/>
    <cellStyle name="쉼표 [0] 5 4 3 3 2 4 2 2" xfId="27605" xr:uid="{00000000-0005-0000-0000-0000F2760000}"/>
    <cellStyle name="쉼표 [0] 5 4 3 3 2 4 3" xfId="27606" xr:uid="{00000000-0005-0000-0000-0000F3760000}"/>
    <cellStyle name="쉼표 [0] 5 4 3 3 2 5" xfId="27607" xr:uid="{00000000-0005-0000-0000-0000F4760000}"/>
    <cellStyle name="쉼표 [0] 5 4 3 3 2 5 2" xfId="27608" xr:uid="{00000000-0005-0000-0000-0000F5760000}"/>
    <cellStyle name="쉼표 [0] 5 4 3 3 2 6" xfId="27609" xr:uid="{00000000-0005-0000-0000-0000F6760000}"/>
    <cellStyle name="쉼표 [0] 5 4 3 3 2 7" xfId="40484" xr:uid="{00000000-0005-0000-0000-0000F7760000}"/>
    <cellStyle name="쉼표 [0] 5 4 3 3 3" xfId="27610" xr:uid="{00000000-0005-0000-0000-0000F8760000}"/>
    <cellStyle name="쉼표 [0] 5 4 3 3 3 2" xfId="27611" xr:uid="{00000000-0005-0000-0000-0000F9760000}"/>
    <cellStyle name="쉼표 [0] 5 4 3 3 3 2 2" xfId="27612" xr:uid="{00000000-0005-0000-0000-0000FA760000}"/>
    <cellStyle name="쉼표 [0] 5 4 3 3 3 2 2 2" xfId="27613" xr:uid="{00000000-0005-0000-0000-0000FB760000}"/>
    <cellStyle name="쉼표 [0] 5 4 3 3 3 2 3" xfId="27614" xr:uid="{00000000-0005-0000-0000-0000FC760000}"/>
    <cellStyle name="쉼표 [0] 5 4 3 3 3 3" xfId="27615" xr:uid="{00000000-0005-0000-0000-0000FD760000}"/>
    <cellStyle name="쉼표 [0] 5 4 3 3 3 3 2" xfId="27616" xr:uid="{00000000-0005-0000-0000-0000FE760000}"/>
    <cellStyle name="쉼표 [0] 5 4 3 3 3 3 2 2" xfId="27617" xr:uid="{00000000-0005-0000-0000-0000FF760000}"/>
    <cellStyle name="쉼표 [0] 5 4 3 3 3 3 3" xfId="27618" xr:uid="{00000000-0005-0000-0000-000000770000}"/>
    <cellStyle name="쉼표 [0] 5 4 3 3 3 4" xfId="27619" xr:uid="{00000000-0005-0000-0000-000001770000}"/>
    <cellStyle name="쉼표 [0] 5 4 3 3 3 4 2" xfId="27620" xr:uid="{00000000-0005-0000-0000-000002770000}"/>
    <cellStyle name="쉼표 [0] 5 4 3 3 3 5" xfId="27621" xr:uid="{00000000-0005-0000-0000-000003770000}"/>
    <cellStyle name="쉼표 [0] 5 4 3 3 4" xfId="27622" xr:uid="{00000000-0005-0000-0000-000004770000}"/>
    <cellStyle name="쉼표 [0] 5 4 3 3 4 2" xfId="27623" xr:uid="{00000000-0005-0000-0000-000005770000}"/>
    <cellStyle name="쉼표 [0] 5 4 3 3 4 2 2" xfId="27624" xr:uid="{00000000-0005-0000-0000-000006770000}"/>
    <cellStyle name="쉼표 [0] 5 4 3 3 4 2 2 2" xfId="27625" xr:uid="{00000000-0005-0000-0000-000007770000}"/>
    <cellStyle name="쉼표 [0] 5 4 3 3 4 2 3" xfId="27626" xr:uid="{00000000-0005-0000-0000-000008770000}"/>
    <cellStyle name="쉼표 [0] 5 4 3 3 4 3" xfId="27627" xr:uid="{00000000-0005-0000-0000-000009770000}"/>
    <cellStyle name="쉼표 [0] 5 4 3 3 4 3 2" xfId="27628" xr:uid="{00000000-0005-0000-0000-00000A770000}"/>
    <cellStyle name="쉼표 [0] 5 4 3 3 4 3 2 2" xfId="27629" xr:uid="{00000000-0005-0000-0000-00000B770000}"/>
    <cellStyle name="쉼표 [0] 5 4 3 3 4 3 3" xfId="27630" xr:uid="{00000000-0005-0000-0000-00000C770000}"/>
    <cellStyle name="쉼표 [0] 5 4 3 3 4 4" xfId="27631" xr:uid="{00000000-0005-0000-0000-00000D770000}"/>
    <cellStyle name="쉼표 [0] 5 4 3 3 4 4 2" xfId="27632" xr:uid="{00000000-0005-0000-0000-00000E770000}"/>
    <cellStyle name="쉼표 [0] 5 4 3 3 4 5" xfId="27633" xr:uid="{00000000-0005-0000-0000-00000F770000}"/>
    <cellStyle name="쉼표 [0] 5 4 3 3 5" xfId="27634" xr:uid="{00000000-0005-0000-0000-000010770000}"/>
    <cellStyle name="쉼표 [0] 5 4 3 3 5 2" xfId="27635" xr:uid="{00000000-0005-0000-0000-000011770000}"/>
    <cellStyle name="쉼표 [0] 5 4 3 3 5 2 2" xfId="27636" xr:uid="{00000000-0005-0000-0000-000012770000}"/>
    <cellStyle name="쉼표 [0] 5 4 3 3 5 3" xfId="27637" xr:uid="{00000000-0005-0000-0000-000013770000}"/>
    <cellStyle name="쉼표 [0] 5 4 3 3 6" xfId="27638" xr:uid="{00000000-0005-0000-0000-000014770000}"/>
    <cellStyle name="쉼표 [0] 5 4 3 3 6 2" xfId="27639" xr:uid="{00000000-0005-0000-0000-000015770000}"/>
    <cellStyle name="쉼표 [0] 5 4 3 3 6 2 2" xfId="27640" xr:uid="{00000000-0005-0000-0000-000016770000}"/>
    <cellStyle name="쉼표 [0] 5 4 3 3 6 3" xfId="27641" xr:uid="{00000000-0005-0000-0000-000017770000}"/>
    <cellStyle name="쉼표 [0] 5 4 3 3 7" xfId="27642" xr:uid="{00000000-0005-0000-0000-000018770000}"/>
    <cellStyle name="쉼표 [0] 5 4 3 3 7 2" xfId="27643" xr:uid="{00000000-0005-0000-0000-000019770000}"/>
    <cellStyle name="쉼표 [0] 5 4 3 3 8" xfId="27644" xr:uid="{00000000-0005-0000-0000-00001A770000}"/>
    <cellStyle name="쉼표 [0] 5 4 3 3 9" xfId="40485" xr:uid="{00000000-0005-0000-0000-00001B770000}"/>
    <cellStyle name="쉼표 [0] 5 4 3 4" xfId="27645" xr:uid="{00000000-0005-0000-0000-00001C770000}"/>
    <cellStyle name="쉼표 [0] 5 4 3 4 2" xfId="27646" xr:uid="{00000000-0005-0000-0000-00001D770000}"/>
    <cellStyle name="쉼표 [0] 5 4 3 4 2 2" xfId="27647" xr:uid="{00000000-0005-0000-0000-00001E770000}"/>
    <cellStyle name="쉼표 [0] 5 4 3 4 2 2 2" xfId="27648" xr:uid="{00000000-0005-0000-0000-00001F770000}"/>
    <cellStyle name="쉼표 [0] 5 4 3 4 2 2 2 2" xfId="27649" xr:uid="{00000000-0005-0000-0000-000020770000}"/>
    <cellStyle name="쉼표 [0] 5 4 3 4 2 2 3" xfId="27650" xr:uid="{00000000-0005-0000-0000-000021770000}"/>
    <cellStyle name="쉼표 [0] 5 4 3 4 2 3" xfId="27651" xr:uid="{00000000-0005-0000-0000-000022770000}"/>
    <cellStyle name="쉼표 [0] 5 4 3 4 2 3 2" xfId="27652" xr:uid="{00000000-0005-0000-0000-000023770000}"/>
    <cellStyle name="쉼표 [0] 5 4 3 4 2 3 2 2" xfId="27653" xr:uid="{00000000-0005-0000-0000-000024770000}"/>
    <cellStyle name="쉼표 [0] 5 4 3 4 2 3 3" xfId="27654" xr:uid="{00000000-0005-0000-0000-000025770000}"/>
    <cellStyle name="쉼표 [0] 5 4 3 4 2 4" xfId="27655" xr:uid="{00000000-0005-0000-0000-000026770000}"/>
    <cellStyle name="쉼표 [0] 5 4 3 4 2 4 2" xfId="27656" xr:uid="{00000000-0005-0000-0000-000027770000}"/>
    <cellStyle name="쉼표 [0] 5 4 3 4 2 5" xfId="27657" xr:uid="{00000000-0005-0000-0000-000028770000}"/>
    <cellStyle name="쉼표 [0] 5 4 3 4 3" xfId="27658" xr:uid="{00000000-0005-0000-0000-000029770000}"/>
    <cellStyle name="쉼표 [0] 5 4 3 4 3 2" xfId="27659" xr:uid="{00000000-0005-0000-0000-00002A770000}"/>
    <cellStyle name="쉼표 [0] 5 4 3 4 3 2 2" xfId="27660" xr:uid="{00000000-0005-0000-0000-00002B770000}"/>
    <cellStyle name="쉼표 [0] 5 4 3 4 3 3" xfId="27661" xr:uid="{00000000-0005-0000-0000-00002C770000}"/>
    <cellStyle name="쉼표 [0] 5 4 3 4 4" xfId="27662" xr:uid="{00000000-0005-0000-0000-00002D770000}"/>
    <cellStyle name="쉼표 [0] 5 4 3 4 4 2" xfId="27663" xr:uid="{00000000-0005-0000-0000-00002E770000}"/>
    <cellStyle name="쉼표 [0] 5 4 3 4 4 2 2" xfId="27664" xr:uid="{00000000-0005-0000-0000-00002F770000}"/>
    <cellStyle name="쉼표 [0] 5 4 3 4 4 3" xfId="27665" xr:uid="{00000000-0005-0000-0000-000030770000}"/>
    <cellStyle name="쉼표 [0] 5 4 3 4 5" xfId="27666" xr:uid="{00000000-0005-0000-0000-000031770000}"/>
    <cellStyle name="쉼표 [0] 5 4 3 4 5 2" xfId="27667" xr:uid="{00000000-0005-0000-0000-000032770000}"/>
    <cellStyle name="쉼표 [0] 5 4 3 4 6" xfId="27668" xr:uid="{00000000-0005-0000-0000-000033770000}"/>
    <cellStyle name="쉼표 [0] 5 4 3 4 7" xfId="40486" xr:uid="{00000000-0005-0000-0000-000034770000}"/>
    <cellStyle name="쉼표 [0] 5 4 3 5" xfId="27669" xr:uid="{00000000-0005-0000-0000-000035770000}"/>
    <cellStyle name="쉼표 [0] 5 4 3 5 2" xfId="27670" xr:uid="{00000000-0005-0000-0000-000036770000}"/>
    <cellStyle name="쉼표 [0] 5 4 3 5 2 2" xfId="27671" xr:uid="{00000000-0005-0000-0000-000037770000}"/>
    <cellStyle name="쉼표 [0] 5 4 3 5 2 2 2" xfId="27672" xr:uid="{00000000-0005-0000-0000-000038770000}"/>
    <cellStyle name="쉼표 [0] 5 4 3 5 2 3" xfId="27673" xr:uid="{00000000-0005-0000-0000-000039770000}"/>
    <cellStyle name="쉼표 [0] 5 4 3 5 3" xfId="27674" xr:uid="{00000000-0005-0000-0000-00003A770000}"/>
    <cellStyle name="쉼표 [0] 5 4 3 5 3 2" xfId="27675" xr:uid="{00000000-0005-0000-0000-00003B770000}"/>
    <cellStyle name="쉼표 [0] 5 4 3 5 3 2 2" xfId="27676" xr:uid="{00000000-0005-0000-0000-00003C770000}"/>
    <cellStyle name="쉼표 [0] 5 4 3 5 3 3" xfId="27677" xr:uid="{00000000-0005-0000-0000-00003D770000}"/>
    <cellStyle name="쉼표 [0] 5 4 3 5 4" xfId="27678" xr:uid="{00000000-0005-0000-0000-00003E770000}"/>
    <cellStyle name="쉼표 [0] 5 4 3 5 4 2" xfId="27679" xr:uid="{00000000-0005-0000-0000-00003F770000}"/>
    <cellStyle name="쉼표 [0] 5 4 3 5 5" xfId="27680" xr:uid="{00000000-0005-0000-0000-000040770000}"/>
    <cellStyle name="쉼표 [0] 5 4 3 6" xfId="27681" xr:uid="{00000000-0005-0000-0000-000041770000}"/>
    <cellStyle name="쉼표 [0] 5 4 3 6 2" xfId="27682" xr:uid="{00000000-0005-0000-0000-000042770000}"/>
    <cellStyle name="쉼표 [0] 5 4 3 6 2 2" xfId="27683" xr:uid="{00000000-0005-0000-0000-000043770000}"/>
    <cellStyle name="쉼표 [0] 5 4 3 6 2 2 2" xfId="27684" xr:uid="{00000000-0005-0000-0000-000044770000}"/>
    <cellStyle name="쉼표 [0] 5 4 3 6 2 3" xfId="27685" xr:uid="{00000000-0005-0000-0000-000045770000}"/>
    <cellStyle name="쉼표 [0] 5 4 3 6 3" xfId="27686" xr:uid="{00000000-0005-0000-0000-000046770000}"/>
    <cellStyle name="쉼표 [0] 5 4 3 6 3 2" xfId="27687" xr:uid="{00000000-0005-0000-0000-000047770000}"/>
    <cellStyle name="쉼표 [0] 5 4 3 6 3 2 2" xfId="27688" xr:uid="{00000000-0005-0000-0000-000048770000}"/>
    <cellStyle name="쉼표 [0] 5 4 3 6 3 3" xfId="27689" xr:uid="{00000000-0005-0000-0000-000049770000}"/>
    <cellStyle name="쉼표 [0] 5 4 3 6 4" xfId="27690" xr:uid="{00000000-0005-0000-0000-00004A770000}"/>
    <cellStyle name="쉼표 [0] 5 4 3 6 4 2" xfId="27691" xr:uid="{00000000-0005-0000-0000-00004B770000}"/>
    <cellStyle name="쉼표 [0] 5 4 3 6 5" xfId="27692" xr:uid="{00000000-0005-0000-0000-00004C770000}"/>
    <cellStyle name="쉼표 [0] 5 4 3 7" xfId="27693" xr:uid="{00000000-0005-0000-0000-00004D770000}"/>
    <cellStyle name="쉼표 [0] 5 4 3 7 2" xfId="27694" xr:uid="{00000000-0005-0000-0000-00004E770000}"/>
    <cellStyle name="쉼표 [0] 5 4 3 7 2 2" xfId="27695" xr:uid="{00000000-0005-0000-0000-00004F770000}"/>
    <cellStyle name="쉼표 [0] 5 4 3 7 3" xfId="27696" xr:uid="{00000000-0005-0000-0000-000050770000}"/>
    <cellStyle name="쉼표 [0] 5 4 3 8" xfId="27697" xr:uid="{00000000-0005-0000-0000-000051770000}"/>
    <cellStyle name="쉼표 [0] 5 4 3 8 2" xfId="27698" xr:uid="{00000000-0005-0000-0000-000052770000}"/>
    <cellStyle name="쉼표 [0] 5 4 3 8 2 2" xfId="27699" xr:uid="{00000000-0005-0000-0000-000053770000}"/>
    <cellStyle name="쉼표 [0] 5 4 3 8 3" xfId="27700" xr:uid="{00000000-0005-0000-0000-000054770000}"/>
    <cellStyle name="쉼표 [0] 5 4 3 9" xfId="27701" xr:uid="{00000000-0005-0000-0000-000055770000}"/>
    <cellStyle name="쉼표 [0] 5 4 3 9 2" xfId="27702" xr:uid="{00000000-0005-0000-0000-000056770000}"/>
    <cellStyle name="쉼표 [0] 5 4 4" xfId="27703" xr:uid="{00000000-0005-0000-0000-000057770000}"/>
    <cellStyle name="쉼표 [0] 5 4 4 2" xfId="27704" xr:uid="{00000000-0005-0000-0000-000058770000}"/>
    <cellStyle name="쉼표 [0] 5 4 4 2 2" xfId="27705" xr:uid="{00000000-0005-0000-0000-000059770000}"/>
    <cellStyle name="쉼표 [0] 5 4 4 2 2 2" xfId="27706" xr:uid="{00000000-0005-0000-0000-00005A770000}"/>
    <cellStyle name="쉼표 [0] 5 4 4 2 2 2 2" xfId="27707" xr:uid="{00000000-0005-0000-0000-00005B770000}"/>
    <cellStyle name="쉼표 [0] 5 4 4 2 2 2 2 2" xfId="27708" xr:uid="{00000000-0005-0000-0000-00005C770000}"/>
    <cellStyle name="쉼표 [0] 5 4 4 2 2 2 3" xfId="27709" xr:uid="{00000000-0005-0000-0000-00005D770000}"/>
    <cellStyle name="쉼표 [0] 5 4 4 2 2 3" xfId="27710" xr:uid="{00000000-0005-0000-0000-00005E770000}"/>
    <cellStyle name="쉼표 [0] 5 4 4 2 2 3 2" xfId="27711" xr:uid="{00000000-0005-0000-0000-00005F770000}"/>
    <cellStyle name="쉼표 [0] 5 4 4 2 2 3 2 2" xfId="27712" xr:uid="{00000000-0005-0000-0000-000060770000}"/>
    <cellStyle name="쉼표 [0] 5 4 4 2 2 3 3" xfId="27713" xr:uid="{00000000-0005-0000-0000-000061770000}"/>
    <cellStyle name="쉼표 [0] 5 4 4 2 2 4" xfId="27714" xr:uid="{00000000-0005-0000-0000-000062770000}"/>
    <cellStyle name="쉼표 [0] 5 4 4 2 2 4 2" xfId="27715" xr:uid="{00000000-0005-0000-0000-000063770000}"/>
    <cellStyle name="쉼표 [0] 5 4 4 2 2 5" xfId="27716" xr:uid="{00000000-0005-0000-0000-000064770000}"/>
    <cellStyle name="쉼표 [0] 5 4 4 2 3" xfId="27717" xr:uid="{00000000-0005-0000-0000-000065770000}"/>
    <cellStyle name="쉼표 [0] 5 4 4 2 3 2" xfId="27718" xr:uid="{00000000-0005-0000-0000-000066770000}"/>
    <cellStyle name="쉼표 [0] 5 4 4 2 3 2 2" xfId="27719" xr:uid="{00000000-0005-0000-0000-000067770000}"/>
    <cellStyle name="쉼표 [0] 5 4 4 2 3 3" xfId="27720" xr:uid="{00000000-0005-0000-0000-000068770000}"/>
    <cellStyle name="쉼표 [0] 5 4 4 2 4" xfId="27721" xr:uid="{00000000-0005-0000-0000-000069770000}"/>
    <cellStyle name="쉼표 [0] 5 4 4 2 4 2" xfId="27722" xr:uid="{00000000-0005-0000-0000-00006A770000}"/>
    <cellStyle name="쉼표 [0] 5 4 4 2 4 2 2" xfId="27723" xr:uid="{00000000-0005-0000-0000-00006B770000}"/>
    <cellStyle name="쉼표 [0] 5 4 4 2 4 3" xfId="27724" xr:uid="{00000000-0005-0000-0000-00006C770000}"/>
    <cellStyle name="쉼표 [0] 5 4 4 2 5" xfId="27725" xr:uid="{00000000-0005-0000-0000-00006D770000}"/>
    <cellStyle name="쉼표 [0] 5 4 4 2 5 2" xfId="27726" xr:uid="{00000000-0005-0000-0000-00006E770000}"/>
    <cellStyle name="쉼표 [0] 5 4 4 2 6" xfId="27727" xr:uid="{00000000-0005-0000-0000-00006F770000}"/>
    <cellStyle name="쉼표 [0] 5 4 4 2 7" xfId="40487" xr:uid="{00000000-0005-0000-0000-000070770000}"/>
    <cellStyle name="쉼표 [0] 5 4 4 3" xfId="27728" xr:uid="{00000000-0005-0000-0000-000071770000}"/>
    <cellStyle name="쉼표 [0] 5 4 4 3 2" xfId="27729" xr:uid="{00000000-0005-0000-0000-000072770000}"/>
    <cellStyle name="쉼표 [0] 5 4 4 3 2 2" xfId="27730" xr:uid="{00000000-0005-0000-0000-000073770000}"/>
    <cellStyle name="쉼표 [0] 5 4 4 3 2 2 2" xfId="27731" xr:uid="{00000000-0005-0000-0000-000074770000}"/>
    <cellStyle name="쉼표 [0] 5 4 4 3 2 3" xfId="27732" xr:uid="{00000000-0005-0000-0000-000075770000}"/>
    <cellStyle name="쉼표 [0] 5 4 4 3 3" xfId="27733" xr:uid="{00000000-0005-0000-0000-000076770000}"/>
    <cellStyle name="쉼표 [0] 5 4 4 3 3 2" xfId="27734" xr:uid="{00000000-0005-0000-0000-000077770000}"/>
    <cellStyle name="쉼표 [0] 5 4 4 3 3 2 2" xfId="27735" xr:uid="{00000000-0005-0000-0000-000078770000}"/>
    <cellStyle name="쉼표 [0] 5 4 4 3 3 3" xfId="27736" xr:uid="{00000000-0005-0000-0000-000079770000}"/>
    <cellStyle name="쉼표 [0] 5 4 4 3 4" xfId="27737" xr:uid="{00000000-0005-0000-0000-00007A770000}"/>
    <cellStyle name="쉼표 [0] 5 4 4 3 4 2" xfId="27738" xr:uid="{00000000-0005-0000-0000-00007B770000}"/>
    <cellStyle name="쉼표 [0] 5 4 4 3 5" xfId="27739" xr:uid="{00000000-0005-0000-0000-00007C770000}"/>
    <cellStyle name="쉼표 [0] 5 4 4 4" xfId="27740" xr:uid="{00000000-0005-0000-0000-00007D770000}"/>
    <cellStyle name="쉼표 [0] 5 4 4 4 2" xfId="27741" xr:uid="{00000000-0005-0000-0000-00007E770000}"/>
    <cellStyle name="쉼표 [0] 5 4 4 4 2 2" xfId="27742" xr:uid="{00000000-0005-0000-0000-00007F770000}"/>
    <cellStyle name="쉼표 [0] 5 4 4 4 2 2 2" xfId="27743" xr:uid="{00000000-0005-0000-0000-000080770000}"/>
    <cellStyle name="쉼표 [0] 5 4 4 4 2 3" xfId="27744" xr:uid="{00000000-0005-0000-0000-000081770000}"/>
    <cellStyle name="쉼표 [0] 5 4 4 4 3" xfId="27745" xr:uid="{00000000-0005-0000-0000-000082770000}"/>
    <cellStyle name="쉼표 [0] 5 4 4 4 3 2" xfId="27746" xr:uid="{00000000-0005-0000-0000-000083770000}"/>
    <cellStyle name="쉼표 [0] 5 4 4 4 3 2 2" xfId="27747" xr:uid="{00000000-0005-0000-0000-000084770000}"/>
    <cellStyle name="쉼표 [0] 5 4 4 4 3 3" xfId="27748" xr:uid="{00000000-0005-0000-0000-000085770000}"/>
    <cellStyle name="쉼표 [0] 5 4 4 4 4" xfId="27749" xr:uid="{00000000-0005-0000-0000-000086770000}"/>
    <cellStyle name="쉼표 [0] 5 4 4 4 4 2" xfId="27750" xr:uid="{00000000-0005-0000-0000-000087770000}"/>
    <cellStyle name="쉼표 [0] 5 4 4 4 5" xfId="27751" xr:uid="{00000000-0005-0000-0000-000088770000}"/>
    <cellStyle name="쉼표 [0] 5 4 4 5" xfId="27752" xr:uid="{00000000-0005-0000-0000-000089770000}"/>
    <cellStyle name="쉼표 [0] 5 4 4 5 2" xfId="27753" xr:uid="{00000000-0005-0000-0000-00008A770000}"/>
    <cellStyle name="쉼표 [0] 5 4 4 5 2 2" xfId="27754" xr:uid="{00000000-0005-0000-0000-00008B770000}"/>
    <cellStyle name="쉼표 [0] 5 4 4 5 3" xfId="27755" xr:uid="{00000000-0005-0000-0000-00008C770000}"/>
    <cellStyle name="쉼표 [0] 5 4 4 6" xfId="27756" xr:uid="{00000000-0005-0000-0000-00008D770000}"/>
    <cellStyle name="쉼표 [0] 5 4 4 6 2" xfId="27757" xr:uid="{00000000-0005-0000-0000-00008E770000}"/>
    <cellStyle name="쉼표 [0] 5 4 4 6 2 2" xfId="27758" xr:uid="{00000000-0005-0000-0000-00008F770000}"/>
    <cellStyle name="쉼표 [0] 5 4 4 6 3" xfId="27759" xr:uid="{00000000-0005-0000-0000-000090770000}"/>
    <cellStyle name="쉼표 [0] 5 4 4 7" xfId="27760" xr:uid="{00000000-0005-0000-0000-000091770000}"/>
    <cellStyle name="쉼표 [0] 5 4 4 7 2" xfId="27761" xr:uid="{00000000-0005-0000-0000-000092770000}"/>
    <cellStyle name="쉼표 [0] 5 4 4 8" xfId="27762" xr:uid="{00000000-0005-0000-0000-000093770000}"/>
    <cellStyle name="쉼표 [0] 5 4 4 9" xfId="40488" xr:uid="{00000000-0005-0000-0000-000094770000}"/>
    <cellStyle name="쉼표 [0] 5 4 5" xfId="27763" xr:uid="{00000000-0005-0000-0000-000095770000}"/>
    <cellStyle name="쉼표 [0] 5 4 5 2" xfId="27764" xr:uid="{00000000-0005-0000-0000-000096770000}"/>
    <cellStyle name="쉼표 [0] 5 4 5 2 2" xfId="27765" xr:uid="{00000000-0005-0000-0000-000097770000}"/>
    <cellStyle name="쉼표 [0] 5 4 5 2 2 2" xfId="27766" xr:uid="{00000000-0005-0000-0000-000098770000}"/>
    <cellStyle name="쉼표 [0] 5 4 5 2 2 2 2" xfId="27767" xr:uid="{00000000-0005-0000-0000-000099770000}"/>
    <cellStyle name="쉼표 [0] 5 4 5 2 2 2 2 2" xfId="27768" xr:uid="{00000000-0005-0000-0000-00009A770000}"/>
    <cellStyle name="쉼표 [0] 5 4 5 2 2 2 3" xfId="27769" xr:uid="{00000000-0005-0000-0000-00009B770000}"/>
    <cellStyle name="쉼표 [0] 5 4 5 2 2 3" xfId="27770" xr:uid="{00000000-0005-0000-0000-00009C770000}"/>
    <cellStyle name="쉼표 [0] 5 4 5 2 2 3 2" xfId="27771" xr:uid="{00000000-0005-0000-0000-00009D770000}"/>
    <cellStyle name="쉼표 [0] 5 4 5 2 2 3 2 2" xfId="27772" xr:uid="{00000000-0005-0000-0000-00009E770000}"/>
    <cellStyle name="쉼표 [0] 5 4 5 2 2 3 3" xfId="27773" xr:uid="{00000000-0005-0000-0000-00009F770000}"/>
    <cellStyle name="쉼표 [0] 5 4 5 2 2 4" xfId="27774" xr:uid="{00000000-0005-0000-0000-0000A0770000}"/>
    <cellStyle name="쉼표 [0] 5 4 5 2 2 4 2" xfId="27775" xr:uid="{00000000-0005-0000-0000-0000A1770000}"/>
    <cellStyle name="쉼표 [0] 5 4 5 2 2 5" xfId="27776" xr:uid="{00000000-0005-0000-0000-0000A2770000}"/>
    <cellStyle name="쉼표 [0] 5 4 5 2 3" xfId="27777" xr:uid="{00000000-0005-0000-0000-0000A3770000}"/>
    <cellStyle name="쉼표 [0] 5 4 5 2 3 2" xfId="27778" xr:uid="{00000000-0005-0000-0000-0000A4770000}"/>
    <cellStyle name="쉼표 [0] 5 4 5 2 3 2 2" xfId="27779" xr:uid="{00000000-0005-0000-0000-0000A5770000}"/>
    <cellStyle name="쉼표 [0] 5 4 5 2 3 3" xfId="27780" xr:uid="{00000000-0005-0000-0000-0000A6770000}"/>
    <cellStyle name="쉼표 [0] 5 4 5 2 4" xfId="27781" xr:uid="{00000000-0005-0000-0000-0000A7770000}"/>
    <cellStyle name="쉼표 [0] 5 4 5 2 4 2" xfId="27782" xr:uid="{00000000-0005-0000-0000-0000A8770000}"/>
    <cellStyle name="쉼표 [0] 5 4 5 2 4 2 2" xfId="27783" xr:uid="{00000000-0005-0000-0000-0000A9770000}"/>
    <cellStyle name="쉼표 [0] 5 4 5 2 4 3" xfId="27784" xr:uid="{00000000-0005-0000-0000-0000AA770000}"/>
    <cellStyle name="쉼표 [0] 5 4 5 2 5" xfId="27785" xr:uid="{00000000-0005-0000-0000-0000AB770000}"/>
    <cellStyle name="쉼표 [0] 5 4 5 2 5 2" xfId="27786" xr:uid="{00000000-0005-0000-0000-0000AC770000}"/>
    <cellStyle name="쉼표 [0] 5 4 5 2 6" xfId="27787" xr:uid="{00000000-0005-0000-0000-0000AD770000}"/>
    <cellStyle name="쉼표 [0] 5 4 5 2 7" xfId="40489" xr:uid="{00000000-0005-0000-0000-0000AE770000}"/>
    <cellStyle name="쉼표 [0] 5 4 5 3" xfId="27788" xr:uid="{00000000-0005-0000-0000-0000AF770000}"/>
    <cellStyle name="쉼표 [0] 5 4 5 3 2" xfId="27789" xr:uid="{00000000-0005-0000-0000-0000B0770000}"/>
    <cellStyle name="쉼표 [0] 5 4 5 3 2 2" xfId="27790" xr:uid="{00000000-0005-0000-0000-0000B1770000}"/>
    <cellStyle name="쉼표 [0] 5 4 5 3 2 2 2" xfId="27791" xr:uid="{00000000-0005-0000-0000-0000B2770000}"/>
    <cellStyle name="쉼표 [0] 5 4 5 3 2 3" xfId="27792" xr:uid="{00000000-0005-0000-0000-0000B3770000}"/>
    <cellStyle name="쉼표 [0] 5 4 5 3 3" xfId="27793" xr:uid="{00000000-0005-0000-0000-0000B4770000}"/>
    <cellStyle name="쉼표 [0] 5 4 5 3 3 2" xfId="27794" xr:uid="{00000000-0005-0000-0000-0000B5770000}"/>
    <cellStyle name="쉼표 [0] 5 4 5 3 3 2 2" xfId="27795" xr:uid="{00000000-0005-0000-0000-0000B6770000}"/>
    <cellStyle name="쉼표 [0] 5 4 5 3 3 3" xfId="27796" xr:uid="{00000000-0005-0000-0000-0000B7770000}"/>
    <cellStyle name="쉼표 [0] 5 4 5 3 4" xfId="27797" xr:uid="{00000000-0005-0000-0000-0000B8770000}"/>
    <cellStyle name="쉼표 [0] 5 4 5 3 4 2" xfId="27798" xr:uid="{00000000-0005-0000-0000-0000B9770000}"/>
    <cellStyle name="쉼표 [0] 5 4 5 3 5" xfId="27799" xr:uid="{00000000-0005-0000-0000-0000BA770000}"/>
    <cellStyle name="쉼표 [0] 5 4 5 4" xfId="27800" xr:uid="{00000000-0005-0000-0000-0000BB770000}"/>
    <cellStyle name="쉼표 [0] 5 4 5 4 2" xfId="27801" xr:uid="{00000000-0005-0000-0000-0000BC770000}"/>
    <cellStyle name="쉼표 [0] 5 4 5 4 2 2" xfId="27802" xr:uid="{00000000-0005-0000-0000-0000BD770000}"/>
    <cellStyle name="쉼표 [0] 5 4 5 4 2 2 2" xfId="27803" xr:uid="{00000000-0005-0000-0000-0000BE770000}"/>
    <cellStyle name="쉼표 [0] 5 4 5 4 2 3" xfId="27804" xr:uid="{00000000-0005-0000-0000-0000BF770000}"/>
    <cellStyle name="쉼표 [0] 5 4 5 4 3" xfId="27805" xr:uid="{00000000-0005-0000-0000-0000C0770000}"/>
    <cellStyle name="쉼표 [0] 5 4 5 4 3 2" xfId="27806" xr:uid="{00000000-0005-0000-0000-0000C1770000}"/>
    <cellStyle name="쉼표 [0] 5 4 5 4 3 2 2" xfId="27807" xr:uid="{00000000-0005-0000-0000-0000C2770000}"/>
    <cellStyle name="쉼표 [0] 5 4 5 4 3 3" xfId="27808" xr:uid="{00000000-0005-0000-0000-0000C3770000}"/>
    <cellStyle name="쉼표 [0] 5 4 5 4 4" xfId="27809" xr:uid="{00000000-0005-0000-0000-0000C4770000}"/>
    <cellStyle name="쉼표 [0] 5 4 5 4 4 2" xfId="27810" xr:uid="{00000000-0005-0000-0000-0000C5770000}"/>
    <cellStyle name="쉼표 [0] 5 4 5 4 5" xfId="27811" xr:uid="{00000000-0005-0000-0000-0000C6770000}"/>
    <cellStyle name="쉼표 [0] 5 4 5 5" xfId="27812" xr:uid="{00000000-0005-0000-0000-0000C7770000}"/>
    <cellStyle name="쉼표 [0] 5 4 5 5 2" xfId="27813" xr:uid="{00000000-0005-0000-0000-0000C8770000}"/>
    <cellStyle name="쉼표 [0] 5 4 5 5 2 2" xfId="27814" xr:uid="{00000000-0005-0000-0000-0000C9770000}"/>
    <cellStyle name="쉼표 [0] 5 4 5 5 3" xfId="27815" xr:uid="{00000000-0005-0000-0000-0000CA770000}"/>
    <cellStyle name="쉼표 [0] 5 4 5 6" xfId="27816" xr:uid="{00000000-0005-0000-0000-0000CB770000}"/>
    <cellStyle name="쉼표 [0] 5 4 5 6 2" xfId="27817" xr:uid="{00000000-0005-0000-0000-0000CC770000}"/>
    <cellStyle name="쉼표 [0] 5 4 5 6 2 2" xfId="27818" xr:uid="{00000000-0005-0000-0000-0000CD770000}"/>
    <cellStyle name="쉼표 [0] 5 4 5 6 3" xfId="27819" xr:uid="{00000000-0005-0000-0000-0000CE770000}"/>
    <cellStyle name="쉼표 [0] 5 4 5 7" xfId="27820" xr:uid="{00000000-0005-0000-0000-0000CF770000}"/>
    <cellStyle name="쉼표 [0] 5 4 5 7 2" xfId="27821" xr:uid="{00000000-0005-0000-0000-0000D0770000}"/>
    <cellStyle name="쉼표 [0] 5 4 5 8" xfId="27822" xr:uid="{00000000-0005-0000-0000-0000D1770000}"/>
    <cellStyle name="쉼표 [0] 5 4 5 9" xfId="40490" xr:uid="{00000000-0005-0000-0000-0000D2770000}"/>
    <cellStyle name="쉼표 [0] 5 4 6" xfId="27823" xr:uid="{00000000-0005-0000-0000-0000D3770000}"/>
    <cellStyle name="쉼표 [0] 5 4 6 2" xfId="27824" xr:uid="{00000000-0005-0000-0000-0000D4770000}"/>
    <cellStyle name="쉼표 [0] 5 4 6 2 2" xfId="27825" xr:uid="{00000000-0005-0000-0000-0000D5770000}"/>
    <cellStyle name="쉼표 [0] 5 4 6 2 2 2" xfId="27826" xr:uid="{00000000-0005-0000-0000-0000D6770000}"/>
    <cellStyle name="쉼표 [0] 5 4 6 2 2 2 2" xfId="27827" xr:uid="{00000000-0005-0000-0000-0000D7770000}"/>
    <cellStyle name="쉼표 [0] 5 4 6 2 2 3" xfId="27828" xr:uid="{00000000-0005-0000-0000-0000D8770000}"/>
    <cellStyle name="쉼표 [0] 5 4 6 2 3" xfId="27829" xr:uid="{00000000-0005-0000-0000-0000D9770000}"/>
    <cellStyle name="쉼표 [0] 5 4 6 2 3 2" xfId="27830" xr:uid="{00000000-0005-0000-0000-0000DA770000}"/>
    <cellStyle name="쉼표 [0] 5 4 6 2 3 2 2" xfId="27831" xr:uid="{00000000-0005-0000-0000-0000DB770000}"/>
    <cellStyle name="쉼표 [0] 5 4 6 2 3 3" xfId="27832" xr:uid="{00000000-0005-0000-0000-0000DC770000}"/>
    <cellStyle name="쉼표 [0] 5 4 6 2 4" xfId="27833" xr:uid="{00000000-0005-0000-0000-0000DD770000}"/>
    <cellStyle name="쉼표 [0] 5 4 6 2 4 2" xfId="27834" xr:uid="{00000000-0005-0000-0000-0000DE770000}"/>
    <cellStyle name="쉼표 [0] 5 4 6 2 5" xfId="27835" xr:uid="{00000000-0005-0000-0000-0000DF770000}"/>
    <cellStyle name="쉼표 [0] 5 4 6 3" xfId="27836" xr:uid="{00000000-0005-0000-0000-0000E0770000}"/>
    <cellStyle name="쉼표 [0] 5 4 6 3 2" xfId="27837" xr:uid="{00000000-0005-0000-0000-0000E1770000}"/>
    <cellStyle name="쉼표 [0] 5 4 6 3 2 2" xfId="27838" xr:uid="{00000000-0005-0000-0000-0000E2770000}"/>
    <cellStyle name="쉼표 [0] 5 4 6 3 3" xfId="27839" xr:uid="{00000000-0005-0000-0000-0000E3770000}"/>
    <cellStyle name="쉼표 [0] 5 4 6 4" xfId="27840" xr:uid="{00000000-0005-0000-0000-0000E4770000}"/>
    <cellStyle name="쉼표 [0] 5 4 6 4 2" xfId="27841" xr:uid="{00000000-0005-0000-0000-0000E5770000}"/>
    <cellStyle name="쉼표 [0] 5 4 6 4 2 2" xfId="27842" xr:uid="{00000000-0005-0000-0000-0000E6770000}"/>
    <cellStyle name="쉼표 [0] 5 4 6 4 3" xfId="27843" xr:uid="{00000000-0005-0000-0000-0000E7770000}"/>
    <cellStyle name="쉼표 [0] 5 4 6 5" xfId="27844" xr:uid="{00000000-0005-0000-0000-0000E8770000}"/>
    <cellStyle name="쉼표 [0] 5 4 6 5 2" xfId="27845" xr:uid="{00000000-0005-0000-0000-0000E9770000}"/>
    <cellStyle name="쉼표 [0] 5 4 6 6" xfId="27846" xr:uid="{00000000-0005-0000-0000-0000EA770000}"/>
    <cellStyle name="쉼표 [0] 5 4 6 7" xfId="40491" xr:uid="{00000000-0005-0000-0000-0000EB770000}"/>
    <cellStyle name="쉼표 [0] 5 4 7" xfId="27847" xr:uid="{00000000-0005-0000-0000-0000EC770000}"/>
    <cellStyle name="쉼표 [0] 5 4 7 2" xfId="27848" xr:uid="{00000000-0005-0000-0000-0000ED770000}"/>
    <cellStyle name="쉼표 [0] 5 4 7 2 2" xfId="27849" xr:uid="{00000000-0005-0000-0000-0000EE770000}"/>
    <cellStyle name="쉼표 [0] 5 4 7 2 2 2" xfId="27850" xr:uid="{00000000-0005-0000-0000-0000EF770000}"/>
    <cellStyle name="쉼표 [0] 5 4 7 2 3" xfId="27851" xr:uid="{00000000-0005-0000-0000-0000F0770000}"/>
    <cellStyle name="쉼표 [0] 5 4 7 3" xfId="27852" xr:uid="{00000000-0005-0000-0000-0000F1770000}"/>
    <cellStyle name="쉼표 [0] 5 4 7 3 2" xfId="27853" xr:uid="{00000000-0005-0000-0000-0000F2770000}"/>
    <cellStyle name="쉼표 [0] 5 4 7 3 2 2" xfId="27854" xr:uid="{00000000-0005-0000-0000-0000F3770000}"/>
    <cellStyle name="쉼표 [0] 5 4 7 3 3" xfId="27855" xr:uid="{00000000-0005-0000-0000-0000F4770000}"/>
    <cellStyle name="쉼표 [0] 5 4 7 4" xfId="27856" xr:uid="{00000000-0005-0000-0000-0000F5770000}"/>
    <cellStyle name="쉼표 [0] 5 4 7 4 2" xfId="27857" xr:uid="{00000000-0005-0000-0000-0000F6770000}"/>
    <cellStyle name="쉼표 [0] 5 4 7 5" xfId="27858" xr:uid="{00000000-0005-0000-0000-0000F7770000}"/>
    <cellStyle name="쉼표 [0] 5 4 8" xfId="27859" xr:uid="{00000000-0005-0000-0000-0000F8770000}"/>
    <cellStyle name="쉼표 [0] 5 4 8 2" xfId="27860" xr:uid="{00000000-0005-0000-0000-0000F9770000}"/>
    <cellStyle name="쉼표 [0] 5 4 8 2 2" xfId="27861" xr:uid="{00000000-0005-0000-0000-0000FA770000}"/>
    <cellStyle name="쉼표 [0] 5 4 8 2 2 2" xfId="27862" xr:uid="{00000000-0005-0000-0000-0000FB770000}"/>
    <cellStyle name="쉼표 [0] 5 4 8 2 3" xfId="27863" xr:uid="{00000000-0005-0000-0000-0000FC770000}"/>
    <cellStyle name="쉼표 [0] 5 4 8 3" xfId="27864" xr:uid="{00000000-0005-0000-0000-0000FD770000}"/>
    <cellStyle name="쉼표 [0] 5 4 8 3 2" xfId="27865" xr:uid="{00000000-0005-0000-0000-0000FE770000}"/>
    <cellStyle name="쉼표 [0] 5 4 8 3 2 2" xfId="27866" xr:uid="{00000000-0005-0000-0000-0000FF770000}"/>
    <cellStyle name="쉼표 [0] 5 4 8 3 3" xfId="27867" xr:uid="{00000000-0005-0000-0000-000000780000}"/>
    <cellStyle name="쉼표 [0] 5 4 8 4" xfId="27868" xr:uid="{00000000-0005-0000-0000-000001780000}"/>
    <cellStyle name="쉼표 [0] 5 4 8 4 2" xfId="27869" xr:uid="{00000000-0005-0000-0000-000002780000}"/>
    <cellStyle name="쉼표 [0] 5 4 8 5" xfId="27870" xr:uid="{00000000-0005-0000-0000-000003780000}"/>
    <cellStyle name="쉼표 [0] 5 4 9" xfId="27871" xr:uid="{00000000-0005-0000-0000-000004780000}"/>
    <cellStyle name="쉼표 [0] 5 4 9 2" xfId="27872" xr:uid="{00000000-0005-0000-0000-000005780000}"/>
    <cellStyle name="쉼표 [0] 5 4 9 2 2" xfId="27873" xr:uid="{00000000-0005-0000-0000-000006780000}"/>
    <cellStyle name="쉼표 [0] 5 4 9 3" xfId="27874" xr:uid="{00000000-0005-0000-0000-000007780000}"/>
    <cellStyle name="쉼표 [0] 5 5" xfId="27875" xr:uid="{00000000-0005-0000-0000-000008780000}"/>
    <cellStyle name="쉼표 [0] 5 5 10" xfId="27876" xr:uid="{00000000-0005-0000-0000-000009780000}"/>
    <cellStyle name="쉼표 [0] 5 5 10 2" xfId="27877" xr:uid="{00000000-0005-0000-0000-00000A780000}"/>
    <cellStyle name="쉼표 [0] 5 5 10 2 2" xfId="27878" xr:uid="{00000000-0005-0000-0000-00000B780000}"/>
    <cellStyle name="쉼표 [0] 5 5 10 3" xfId="27879" xr:uid="{00000000-0005-0000-0000-00000C780000}"/>
    <cellStyle name="쉼표 [0] 5 5 11" xfId="27880" xr:uid="{00000000-0005-0000-0000-00000D780000}"/>
    <cellStyle name="쉼표 [0] 5 5 11 2" xfId="27881" xr:uid="{00000000-0005-0000-0000-00000E780000}"/>
    <cellStyle name="쉼표 [0] 5 5 12" xfId="27882" xr:uid="{00000000-0005-0000-0000-00000F780000}"/>
    <cellStyle name="쉼표 [0] 5 5 13" xfId="40492" xr:uid="{00000000-0005-0000-0000-000010780000}"/>
    <cellStyle name="쉼표 [0] 5 5 2" xfId="27883" xr:uid="{00000000-0005-0000-0000-000011780000}"/>
    <cellStyle name="쉼표 [0] 5 5 2 10" xfId="27884" xr:uid="{00000000-0005-0000-0000-000012780000}"/>
    <cellStyle name="쉼표 [0] 5 5 2 10 2" xfId="27885" xr:uid="{00000000-0005-0000-0000-000013780000}"/>
    <cellStyle name="쉼표 [0] 5 5 2 11" xfId="27886" xr:uid="{00000000-0005-0000-0000-000014780000}"/>
    <cellStyle name="쉼표 [0] 5 5 2 12" xfId="40493" xr:uid="{00000000-0005-0000-0000-000015780000}"/>
    <cellStyle name="쉼표 [0] 5 5 2 2" xfId="27887" xr:uid="{00000000-0005-0000-0000-000016780000}"/>
    <cellStyle name="쉼표 [0] 5 5 2 2 10" xfId="27888" xr:uid="{00000000-0005-0000-0000-000017780000}"/>
    <cellStyle name="쉼표 [0] 5 5 2 2 11" xfId="40494" xr:uid="{00000000-0005-0000-0000-000018780000}"/>
    <cellStyle name="쉼표 [0] 5 5 2 2 2" xfId="27889" xr:uid="{00000000-0005-0000-0000-000019780000}"/>
    <cellStyle name="쉼표 [0] 5 5 2 2 2 2" xfId="27890" xr:uid="{00000000-0005-0000-0000-00001A780000}"/>
    <cellStyle name="쉼표 [0] 5 5 2 2 2 2 2" xfId="27891" xr:uid="{00000000-0005-0000-0000-00001B780000}"/>
    <cellStyle name="쉼표 [0] 5 5 2 2 2 2 2 2" xfId="27892" xr:uid="{00000000-0005-0000-0000-00001C780000}"/>
    <cellStyle name="쉼표 [0] 5 5 2 2 2 2 2 2 2" xfId="27893" xr:uid="{00000000-0005-0000-0000-00001D780000}"/>
    <cellStyle name="쉼표 [0] 5 5 2 2 2 2 2 2 2 2" xfId="27894" xr:uid="{00000000-0005-0000-0000-00001E780000}"/>
    <cellStyle name="쉼표 [0] 5 5 2 2 2 2 2 2 3" xfId="27895" xr:uid="{00000000-0005-0000-0000-00001F780000}"/>
    <cellStyle name="쉼표 [0] 5 5 2 2 2 2 2 3" xfId="27896" xr:uid="{00000000-0005-0000-0000-000020780000}"/>
    <cellStyle name="쉼표 [0] 5 5 2 2 2 2 2 3 2" xfId="27897" xr:uid="{00000000-0005-0000-0000-000021780000}"/>
    <cellStyle name="쉼표 [0] 5 5 2 2 2 2 2 3 2 2" xfId="27898" xr:uid="{00000000-0005-0000-0000-000022780000}"/>
    <cellStyle name="쉼표 [0] 5 5 2 2 2 2 2 3 3" xfId="27899" xr:uid="{00000000-0005-0000-0000-000023780000}"/>
    <cellStyle name="쉼표 [0] 5 5 2 2 2 2 2 4" xfId="27900" xr:uid="{00000000-0005-0000-0000-000024780000}"/>
    <cellStyle name="쉼표 [0] 5 5 2 2 2 2 2 4 2" xfId="27901" xr:uid="{00000000-0005-0000-0000-000025780000}"/>
    <cellStyle name="쉼표 [0] 5 5 2 2 2 2 2 5" xfId="27902" xr:uid="{00000000-0005-0000-0000-000026780000}"/>
    <cellStyle name="쉼표 [0] 5 5 2 2 2 2 3" xfId="27903" xr:uid="{00000000-0005-0000-0000-000027780000}"/>
    <cellStyle name="쉼표 [0] 5 5 2 2 2 2 3 2" xfId="27904" xr:uid="{00000000-0005-0000-0000-000028780000}"/>
    <cellStyle name="쉼표 [0] 5 5 2 2 2 2 3 2 2" xfId="27905" xr:uid="{00000000-0005-0000-0000-000029780000}"/>
    <cellStyle name="쉼표 [0] 5 5 2 2 2 2 3 3" xfId="27906" xr:uid="{00000000-0005-0000-0000-00002A780000}"/>
    <cellStyle name="쉼표 [0] 5 5 2 2 2 2 4" xfId="27907" xr:uid="{00000000-0005-0000-0000-00002B780000}"/>
    <cellStyle name="쉼표 [0] 5 5 2 2 2 2 4 2" xfId="27908" xr:uid="{00000000-0005-0000-0000-00002C780000}"/>
    <cellStyle name="쉼표 [0] 5 5 2 2 2 2 4 2 2" xfId="27909" xr:uid="{00000000-0005-0000-0000-00002D780000}"/>
    <cellStyle name="쉼표 [0] 5 5 2 2 2 2 4 3" xfId="27910" xr:uid="{00000000-0005-0000-0000-00002E780000}"/>
    <cellStyle name="쉼표 [0] 5 5 2 2 2 2 5" xfId="27911" xr:uid="{00000000-0005-0000-0000-00002F780000}"/>
    <cellStyle name="쉼표 [0] 5 5 2 2 2 2 5 2" xfId="27912" xr:uid="{00000000-0005-0000-0000-000030780000}"/>
    <cellStyle name="쉼표 [0] 5 5 2 2 2 2 6" xfId="27913" xr:uid="{00000000-0005-0000-0000-000031780000}"/>
    <cellStyle name="쉼표 [0] 5 5 2 2 2 3" xfId="27914" xr:uid="{00000000-0005-0000-0000-000032780000}"/>
    <cellStyle name="쉼표 [0] 5 5 2 2 2 3 2" xfId="27915" xr:uid="{00000000-0005-0000-0000-000033780000}"/>
    <cellStyle name="쉼표 [0] 5 5 2 2 2 3 2 2" xfId="27916" xr:uid="{00000000-0005-0000-0000-000034780000}"/>
    <cellStyle name="쉼표 [0] 5 5 2 2 2 3 2 2 2" xfId="27917" xr:uid="{00000000-0005-0000-0000-000035780000}"/>
    <cellStyle name="쉼표 [0] 5 5 2 2 2 3 2 3" xfId="27918" xr:uid="{00000000-0005-0000-0000-000036780000}"/>
    <cellStyle name="쉼표 [0] 5 5 2 2 2 3 3" xfId="27919" xr:uid="{00000000-0005-0000-0000-000037780000}"/>
    <cellStyle name="쉼표 [0] 5 5 2 2 2 3 3 2" xfId="27920" xr:uid="{00000000-0005-0000-0000-000038780000}"/>
    <cellStyle name="쉼표 [0] 5 5 2 2 2 3 3 2 2" xfId="27921" xr:uid="{00000000-0005-0000-0000-000039780000}"/>
    <cellStyle name="쉼표 [0] 5 5 2 2 2 3 3 3" xfId="27922" xr:uid="{00000000-0005-0000-0000-00003A780000}"/>
    <cellStyle name="쉼표 [0] 5 5 2 2 2 3 4" xfId="27923" xr:uid="{00000000-0005-0000-0000-00003B780000}"/>
    <cellStyle name="쉼표 [0] 5 5 2 2 2 3 4 2" xfId="27924" xr:uid="{00000000-0005-0000-0000-00003C780000}"/>
    <cellStyle name="쉼표 [0] 5 5 2 2 2 3 5" xfId="27925" xr:uid="{00000000-0005-0000-0000-00003D780000}"/>
    <cellStyle name="쉼표 [0] 5 5 2 2 2 4" xfId="27926" xr:uid="{00000000-0005-0000-0000-00003E780000}"/>
    <cellStyle name="쉼표 [0] 5 5 2 2 2 4 2" xfId="27927" xr:uid="{00000000-0005-0000-0000-00003F780000}"/>
    <cellStyle name="쉼표 [0] 5 5 2 2 2 4 2 2" xfId="27928" xr:uid="{00000000-0005-0000-0000-000040780000}"/>
    <cellStyle name="쉼표 [0] 5 5 2 2 2 4 2 2 2" xfId="27929" xr:uid="{00000000-0005-0000-0000-000041780000}"/>
    <cellStyle name="쉼표 [0] 5 5 2 2 2 4 2 3" xfId="27930" xr:uid="{00000000-0005-0000-0000-000042780000}"/>
    <cellStyle name="쉼표 [0] 5 5 2 2 2 4 3" xfId="27931" xr:uid="{00000000-0005-0000-0000-000043780000}"/>
    <cellStyle name="쉼표 [0] 5 5 2 2 2 4 3 2" xfId="27932" xr:uid="{00000000-0005-0000-0000-000044780000}"/>
    <cellStyle name="쉼표 [0] 5 5 2 2 2 4 3 2 2" xfId="27933" xr:uid="{00000000-0005-0000-0000-000045780000}"/>
    <cellStyle name="쉼표 [0] 5 5 2 2 2 4 3 3" xfId="27934" xr:uid="{00000000-0005-0000-0000-000046780000}"/>
    <cellStyle name="쉼표 [0] 5 5 2 2 2 4 4" xfId="27935" xr:uid="{00000000-0005-0000-0000-000047780000}"/>
    <cellStyle name="쉼표 [0] 5 5 2 2 2 4 4 2" xfId="27936" xr:uid="{00000000-0005-0000-0000-000048780000}"/>
    <cellStyle name="쉼표 [0] 5 5 2 2 2 4 5" xfId="27937" xr:uid="{00000000-0005-0000-0000-000049780000}"/>
    <cellStyle name="쉼표 [0] 5 5 2 2 2 5" xfId="27938" xr:uid="{00000000-0005-0000-0000-00004A780000}"/>
    <cellStyle name="쉼표 [0] 5 5 2 2 2 5 2" xfId="27939" xr:uid="{00000000-0005-0000-0000-00004B780000}"/>
    <cellStyle name="쉼표 [0] 5 5 2 2 2 5 2 2" xfId="27940" xr:uid="{00000000-0005-0000-0000-00004C780000}"/>
    <cellStyle name="쉼표 [0] 5 5 2 2 2 5 3" xfId="27941" xr:uid="{00000000-0005-0000-0000-00004D780000}"/>
    <cellStyle name="쉼표 [0] 5 5 2 2 2 6" xfId="27942" xr:uid="{00000000-0005-0000-0000-00004E780000}"/>
    <cellStyle name="쉼표 [0] 5 5 2 2 2 6 2" xfId="27943" xr:uid="{00000000-0005-0000-0000-00004F780000}"/>
    <cellStyle name="쉼표 [0] 5 5 2 2 2 6 2 2" xfId="27944" xr:uid="{00000000-0005-0000-0000-000050780000}"/>
    <cellStyle name="쉼표 [0] 5 5 2 2 2 6 3" xfId="27945" xr:uid="{00000000-0005-0000-0000-000051780000}"/>
    <cellStyle name="쉼표 [0] 5 5 2 2 2 7" xfId="27946" xr:uid="{00000000-0005-0000-0000-000052780000}"/>
    <cellStyle name="쉼표 [0] 5 5 2 2 2 7 2" xfId="27947" xr:uid="{00000000-0005-0000-0000-000053780000}"/>
    <cellStyle name="쉼표 [0] 5 5 2 2 2 8" xfId="27948" xr:uid="{00000000-0005-0000-0000-000054780000}"/>
    <cellStyle name="쉼표 [0] 5 5 2 2 2 9" xfId="40495" xr:uid="{00000000-0005-0000-0000-000055780000}"/>
    <cellStyle name="쉼표 [0] 5 5 2 2 3" xfId="27949" xr:uid="{00000000-0005-0000-0000-000056780000}"/>
    <cellStyle name="쉼표 [0] 5 5 2 2 3 2" xfId="27950" xr:uid="{00000000-0005-0000-0000-000057780000}"/>
    <cellStyle name="쉼표 [0] 5 5 2 2 3 2 2" xfId="27951" xr:uid="{00000000-0005-0000-0000-000058780000}"/>
    <cellStyle name="쉼표 [0] 5 5 2 2 3 2 2 2" xfId="27952" xr:uid="{00000000-0005-0000-0000-000059780000}"/>
    <cellStyle name="쉼표 [0] 5 5 2 2 3 2 2 2 2" xfId="27953" xr:uid="{00000000-0005-0000-0000-00005A780000}"/>
    <cellStyle name="쉼표 [0] 5 5 2 2 3 2 2 2 2 2" xfId="27954" xr:uid="{00000000-0005-0000-0000-00005B780000}"/>
    <cellStyle name="쉼표 [0] 5 5 2 2 3 2 2 2 3" xfId="27955" xr:uid="{00000000-0005-0000-0000-00005C780000}"/>
    <cellStyle name="쉼표 [0] 5 5 2 2 3 2 2 3" xfId="27956" xr:uid="{00000000-0005-0000-0000-00005D780000}"/>
    <cellStyle name="쉼표 [0] 5 5 2 2 3 2 2 3 2" xfId="27957" xr:uid="{00000000-0005-0000-0000-00005E780000}"/>
    <cellStyle name="쉼표 [0] 5 5 2 2 3 2 2 3 2 2" xfId="27958" xr:uid="{00000000-0005-0000-0000-00005F780000}"/>
    <cellStyle name="쉼표 [0] 5 5 2 2 3 2 2 3 3" xfId="27959" xr:uid="{00000000-0005-0000-0000-000060780000}"/>
    <cellStyle name="쉼표 [0] 5 5 2 2 3 2 2 4" xfId="27960" xr:uid="{00000000-0005-0000-0000-000061780000}"/>
    <cellStyle name="쉼표 [0] 5 5 2 2 3 2 2 4 2" xfId="27961" xr:uid="{00000000-0005-0000-0000-000062780000}"/>
    <cellStyle name="쉼표 [0] 5 5 2 2 3 2 2 5" xfId="27962" xr:uid="{00000000-0005-0000-0000-000063780000}"/>
    <cellStyle name="쉼표 [0] 5 5 2 2 3 2 3" xfId="27963" xr:uid="{00000000-0005-0000-0000-000064780000}"/>
    <cellStyle name="쉼표 [0] 5 5 2 2 3 2 3 2" xfId="27964" xr:uid="{00000000-0005-0000-0000-000065780000}"/>
    <cellStyle name="쉼표 [0] 5 5 2 2 3 2 3 2 2" xfId="27965" xr:uid="{00000000-0005-0000-0000-000066780000}"/>
    <cellStyle name="쉼표 [0] 5 5 2 2 3 2 3 3" xfId="27966" xr:uid="{00000000-0005-0000-0000-000067780000}"/>
    <cellStyle name="쉼표 [0] 5 5 2 2 3 2 4" xfId="27967" xr:uid="{00000000-0005-0000-0000-000068780000}"/>
    <cellStyle name="쉼표 [0] 5 5 2 2 3 2 4 2" xfId="27968" xr:uid="{00000000-0005-0000-0000-000069780000}"/>
    <cellStyle name="쉼표 [0] 5 5 2 2 3 2 4 2 2" xfId="27969" xr:uid="{00000000-0005-0000-0000-00006A780000}"/>
    <cellStyle name="쉼표 [0] 5 5 2 2 3 2 4 3" xfId="27970" xr:uid="{00000000-0005-0000-0000-00006B780000}"/>
    <cellStyle name="쉼표 [0] 5 5 2 2 3 2 5" xfId="27971" xr:uid="{00000000-0005-0000-0000-00006C780000}"/>
    <cellStyle name="쉼표 [0] 5 5 2 2 3 2 5 2" xfId="27972" xr:uid="{00000000-0005-0000-0000-00006D780000}"/>
    <cellStyle name="쉼표 [0] 5 5 2 2 3 2 6" xfId="27973" xr:uid="{00000000-0005-0000-0000-00006E780000}"/>
    <cellStyle name="쉼표 [0] 5 5 2 2 3 3" xfId="27974" xr:uid="{00000000-0005-0000-0000-00006F780000}"/>
    <cellStyle name="쉼표 [0] 5 5 2 2 3 3 2" xfId="27975" xr:uid="{00000000-0005-0000-0000-000070780000}"/>
    <cellStyle name="쉼표 [0] 5 5 2 2 3 3 2 2" xfId="27976" xr:uid="{00000000-0005-0000-0000-000071780000}"/>
    <cellStyle name="쉼표 [0] 5 5 2 2 3 3 2 2 2" xfId="27977" xr:uid="{00000000-0005-0000-0000-000072780000}"/>
    <cellStyle name="쉼표 [0] 5 5 2 2 3 3 2 3" xfId="27978" xr:uid="{00000000-0005-0000-0000-000073780000}"/>
    <cellStyle name="쉼표 [0] 5 5 2 2 3 3 3" xfId="27979" xr:uid="{00000000-0005-0000-0000-000074780000}"/>
    <cellStyle name="쉼표 [0] 5 5 2 2 3 3 3 2" xfId="27980" xr:uid="{00000000-0005-0000-0000-000075780000}"/>
    <cellStyle name="쉼표 [0] 5 5 2 2 3 3 3 2 2" xfId="27981" xr:uid="{00000000-0005-0000-0000-000076780000}"/>
    <cellStyle name="쉼표 [0] 5 5 2 2 3 3 3 3" xfId="27982" xr:uid="{00000000-0005-0000-0000-000077780000}"/>
    <cellStyle name="쉼표 [0] 5 5 2 2 3 3 4" xfId="27983" xr:uid="{00000000-0005-0000-0000-000078780000}"/>
    <cellStyle name="쉼표 [0] 5 5 2 2 3 3 4 2" xfId="27984" xr:uid="{00000000-0005-0000-0000-000079780000}"/>
    <cellStyle name="쉼표 [0] 5 5 2 2 3 3 5" xfId="27985" xr:uid="{00000000-0005-0000-0000-00007A780000}"/>
    <cellStyle name="쉼표 [0] 5 5 2 2 3 4" xfId="27986" xr:uid="{00000000-0005-0000-0000-00007B780000}"/>
    <cellStyle name="쉼표 [0] 5 5 2 2 3 4 2" xfId="27987" xr:uid="{00000000-0005-0000-0000-00007C780000}"/>
    <cellStyle name="쉼표 [0] 5 5 2 2 3 4 2 2" xfId="27988" xr:uid="{00000000-0005-0000-0000-00007D780000}"/>
    <cellStyle name="쉼표 [0] 5 5 2 2 3 4 2 2 2" xfId="27989" xr:uid="{00000000-0005-0000-0000-00007E780000}"/>
    <cellStyle name="쉼표 [0] 5 5 2 2 3 4 2 3" xfId="27990" xr:uid="{00000000-0005-0000-0000-00007F780000}"/>
    <cellStyle name="쉼표 [0] 5 5 2 2 3 4 3" xfId="27991" xr:uid="{00000000-0005-0000-0000-000080780000}"/>
    <cellStyle name="쉼표 [0] 5 5 2 2 3 4 3 2" xfId="27992" xr:uid="{00000000-0005-0000-0000-000081780000}"/>
    <cellStyle name="쉼표 [0] 5 5 2 2 3 4 3 2 2" xfId="27993" xr:uid="{00000000-0005-0000-0000-000082780000}"/>
    <cellStyle name="쉼표 [0] 5 5 2 2 3 4 3 3" xfId="27994" xr:uid="{00000000-0005-0000-0000-000083780000}"/>
    <cellStyle name="쉼표 [0] 5 5 2 2 3 4 4" xfId="27995" xr:uid="{00000000-0005-0000-0000-000084780000}"/>
    <cellStyle name="쉼표 [0] 5 5 2 2 3 4 4 2" xfId="27996" xr:uid="{00000000-0005-0000-0000-000085780000}"/>
    <cellStyle name="쉼표 [0] 5 5 2 2 3 4 5" xfId="27997" xr:uid="{00000000-0005-0000-0000-000086780000}"/>
    <cellStyle name="쉼표 [0] 5 5 2 2 3 5" xfId="27998" xr:uid="{00000000-0005-0000-0000-000087780000}"/>
    <cellStyle name="쉼표 [0] 5 5 2 2 3 5 2" xfId="27999" xr:uid="{00000000-0005-0000-0000-000088780000}"/>
    <cellStyle name="쉼표 [0] 5 5 2 2 3 5 2 2" xfId="28000" xr:uid="{00000000-0005-0000-0000-000089780000}"/>
    <cellStyle name="쉼표 [0] 5 5 2 2 3 5 3" xfId="28001" xr:uid="{00000000-0005-0000-0000-00008A780000}"/>
    <cellStyle name="쉼표 [0] 5 5 2 2 3 6" xfId="28002" xr:uid="{00000000-0005-0000-0000-00008B780000}"/>
    <cellStyle name="쉼표 [0] 5 5 2 2 3 6 2" xfId="28003" xr:uid="{00000000-0005-0000-0000-00008C780000}"/>
    <cellStyle name="쉼표 [0] 5 5 2 2 3 6 2 2" xfId="28004" xr:uid="{00000000-0005-0000-0000-00008D780000}"/>
    <cellStyle name="쉼표 [0] 5 5 2 2 3 6 3" xfId="28005" xr:uid="{00000000-0005-0000-0000-00008E780000}"/>
    <cellStyle name="쉼표 [0] 5 5 2 2 3 7" xfId="28006" xr:uid="{00000000-0005-0000-0000-00008F780000}"/>
    <cellStyle name="쉼표 [0] 5 5 2 2 3 7 2" xfId="28007" xr:uid="{00000000-0005-0000-0000-000090780000}"/>
    <cellStyle name="쉼표 [0] 5 5 2 2 3 8" xfId="28008" xr:uid="{00000000-0005-0000-0000-000091780000}"/>
    <cellStyle name="쉼표 [0] 5 5 2 2 4" xfId="28009" xr:uid="{00000000-0005-0000-0000-000092780000}"/>
    <cellStyle name="쉼표 [0] 5 5 2 2 4 2" xfId="28010" xr:uid="{00000000-0005-0000-0000-000093780000}"/>
    <cellStyle name="쉼표 [0] 5 5 2 2 4 2 2" xfId="28011" xr:uid="{00000000-0005-0000-0000-000094780000}"/>
    <cellStyle name="쉼표 [0] 5 5 2 2 4 2 2 2" xfId="28012" xr:uid="{00000000-0005-0000-0000-000095780000}"/>
    <cellStyle name="쉼표 [0] 5 5 2 2 4 2 2 2 2" xfId="28013" xr:uid="{00000000-0005-0000-0000-000096780000}"/>
    <cellStyle name="쉼표 [0] 5 5 2 2 4 2 2 3" xfId="28014" xr:uid="{00000000-0005-0000-0000-000097780000}"/>
    <cellStyle name="쉼표 [0] 5 5 2 2 4 2 3" xfId="28015" xr:uid="{00000000-0005-0000-0000-000098780000}"/>
    <cellStyle name="쉼표 [0] 5 5 2 2 4 2 3 2" xfId="28016" xr:uid="{00000000-0005-0000-0000-000099780000}"/>
    <cellStyle name="쉼표 [0] 5 5 2 2 4 2 3 2 2" xfId="28017" xr:uid="{00000000-0005-0000-0000-00009A780000}"/>
    <cellStyle name="쉼표 [0] 5 5 2 2 4 2 3 3" xfId="28018" xr:uid="{00000000-0005-0000-0000-00009B780000}"/>
    <cellStyle name="쉼표 [0] 5 5 2 2 4 2 4" xfId="28019" xr:uid="{00000000-0005-0000-0000-00009C780000}"/>
    <cellStyle name="쉼표 [0] 5 5 2 2 4 2 4 2" xfId="28020" xr:uid="{00000000-0005-0000-0000-00009D780000}"/>
    <cellStyle name="쉼표 [0] 5 5 2 2 4 2 5" xfId="28021" xr:uid="{00000000-0005-0000-0000-00009E780000}"/>
    <cellStyle name="쉼표 [0] 5 5 2 2 4 3" xfId="28022" xr:uid="{00000000-0005-0000-0000-00009F780000}"/>
    <cellStyle name="쉼표 [0] 5 5 2 2 4 3 2" xfId="28023" xr:uid="{00000000-0005-0000-0000-0000A0780000}"/>
    <cellStyle name="쉼표 [0] 5 5 2 2 4 3 2 2" xfId="28024" xr:uid="{00000000-0005-0000-0000-0000A1780000}"/>
    <cellStyle name="쉼표 [0] 5 5 2 2 4 3 3" xfId="28025" xr:uid="{00000000-0005-0000-0000-0000A2780000}"/>
    <cellStyle name="쉼표 [0] 5 5 2 2 4 4" xfId="28026" xr:uid="{00000000-0005-0000-0000-0000A3780000}"/>
    <cellStyle name="쉼표 [0] 5 5 2 2 4 4 2" xfId="28027" xr:uid="{00000000-0005-0000-0000-0000A4780000}"/>
    <cellStyle name="쉼표 [0] 5 5 2 2 4 4 2 2" xfId="28028" xr:uid="{00000000-0005-0000-0000-0000A5780000}"/>
    <cellStyle name="쉼표 [0] 5 5 2 2 4 4 3" xfId="28029" xr:uid="{00000000-0005-0000-0000-0000A6780000}"/>
    <cellStyle name="쉼표 [0] 5 5 2 2 4 5" xfId="28030" xr:uid="{00000000-0005-0000-0000-0000A7780000}"/>
    <cellStyle name="쉼표 [0] 5 5 2 2 4 5 2" xfId="28031" xr:uid="{00000000-0005-0000-0000-0000A8780000}"/>
    <cellStyle name="쉼표 [0] 5 5 2 2 4 6" xfId="28032" xr:uid="{00000000-0005-0000-0000-0000A9780000}"/>
    <cellStyle name="쉼표 [0] 5 5 2 2 5" xfId="28033" xr:uid="{00000000-0005-0000-0000-0000AA780000}"/>
    <cellStyle name="쉼표 [0] 5 5 2 2 5 2" xfId="28034" xr:uid="{00000000-0005-0000-0000-0000AB780000}"/>
    <cellStyle name="쉼표 [0] 5 5 2 2 5 2 2" xfId="28035" xr:uid="{00000000-0005-0000-0000-0000AC780000}"/>
    <cellStyle name="쉼표 [0] 5 5 2 2 5 2 2 2" xfId="28036" xr:uid="{00000000-0005-0000-0000-0000AD780000}"/>
    <cellStyle name="쉼표 [0] 5 5 2 2 5 2 3" xfId="28037" xr:uid="{00000000-0005-0000-0000-0000AE780000}"/>
    <cellStyle name="쉼표 [0] 5 5 2 2 5 3" xfId="28038" xr:uid="{00000000-0005-0000-0000-0000AF780000}"/>
    <cellStyle name="쉼표 [0] 5 5 2 2 5 3 2" xfId="28039" xr:uid="{00000000-0005-0000-0000-0000B0780000}"/>
    <cellStyle name="쉼표 [0] 5 5 2 2 5 3 2 2" xfId="28040" xr:uid="{00000000-0005-0000-0000-0000B1780000}"/>
    <cellStyle name="쉼표 [0] 5 5 2 2 5 3 3" xfId="28041" xr:uid="{00000000-0005-0000-0000-0000B2780000}"/>
    <cellStyle name="쉼표 [0] 5 5 2 2 5 4" xfId="28042" xr:uid="{00000000-0005-0000-0000-0000B3780000}"/>
    <cellStyle name="쉼표 [0] 5 5 2 2 5 4 2" xfId="28043" xr:uid="{00000000-0005-0000-0000-0000B4780000}"/>
    <cellStyle name="쉼표 [0] 5 5 2 2 5 5" xfId="28044" xr:uid="{00000000-0005-0000-0000-0000B5780000}"/>
    <cellStyle name="쉼표 [0] 5 5 2 2 6" xfId="28045" xr:uid="{00000000-0005-0000-0000-0000B6780000}"/>
    <cellStyle name="쉼표 [0] 5 5 2 2 6 2" xfId="28046" xr:uid="{00000000-0005-0000-0000-0000B7780000}"/>
    <cellStyle name="쉼표 [0] 5 5 2 2 6 2 2" xfId="28047" xr:uid="{00000000-0005-0000-0000-0000B8780000}"/>
    <cellStyle name="쉼표 [0] 5 5 2 2 6 2 2 2" xfId="28048" xr:uid="{00000000-0005-0000-0000-0000B9780000}"/>
    <cellStyle name="쉼표 [0] 5 5 2 2 6 2 3" xfId="28049" xr:uid="{00000000-0005-0000-0000-0000BA780000}"/>
    <cellStyle name="쉼표 [0] 5 5 2 2 6 3" xfId="28050" xr:uid="{00000000-0005-0000-0000-0000BB780000}"/>
    <cellStyle name="쉼표 [0] 5 5 2 2 6 3 2" xfId="28051" xr:uid="{00000000-0005-0000-0000-0000BC780000}"/>
    <cellStyle name="쉼표 [0] 5 5 2 2 6 3 2 2" xfId="28052" xr:uid="{00000000-0005-0000-0000-0000BD780000}"/>
    <cellStyle name="쉼표 [0] 5 5 2 2 6 3 3" xfId="28053" xr:uid="{00000000-0005-0000-0000-0000BE780000}"/>
    <cellStyle name="쉼표 [0] 5 5 2 2 6 4" xfId="28054" xr:uid="{00000000-0005-0000-0000-0000BF780000}"/>
    <cellStyle name="쉼표 [0] 5 5 2 2 6 4 2" xfId="28055" xr:uid="{00000000-0005-0000-0000-0000C0780000}"/>
    <cellStyle name="쉼표 [0] 5 5 2 2 6 5" xfId="28056" xr:uid="{00000000-0005-0000-0000-0000C1780000}"/>
    <cellStyle name="쉼표 [0] 5 5 2 2 7" xfId="28057" xr:uid="{00000000-0005-0000-0000-0000C2780000}"/>
    <cellStyle name="쉼표 [0] 5 5 2 2 7 2" xfId="28058" xr:uid="{00000000-0005-0000-0000-0000C3780000}"/>
    <cellStyle name="쉼표 [0] 5 5 2 2 7 2 2" xfId="28059" xr:uid="{00000000-0005-0000-0000-0000C4780000}"/>
    <cellStyle name="쉼표 [0] 5 5 2 2 7 3" xfId="28060" xr:uid="{00000000-0005-0000-0000-0000C5780000}"/>
    <cellStyle name="쉼표 [0] 5 5 2 2 8" xfId="28061" xr:uid="{00000000-0005-0000-0000-0000C6780000}"/>
    <cellStyle name="쉼표 [0] 5 5 2 2 8 2" xfId="28062" xr:uid="{00000000-0005-0000-0000-0000C7780000}"/>
    <cellStyle name="쉼표 [0] 5 5 2 2 8 2 2" xfId="28063" xr:uid="{00000000-0005-0000-0000-0000C8780000}"/>
    <cellStyle name="쉼표 [0] 5 5 2 2 8 3" xfId="28064" xr:uid="{00000000-0005-0000-0000-0000C9780000}"/>
    <cellStyle name="쉼표 [0] 5 5 2 2 9" xfId="28065" xr:uid="{00000000-0005-0000-0000-0000CA780000}"/>
    <cellStyle name="쉼표 [0] 5 5 2 2 9 2" xfId="28066" xr:uid="{00000000-0005-0000-0000-0000CB780000}"/>
    <cellStyle name="쉼표 [0] 5 5 2 3" xfId="28067" xr:uid="{00000000-0005-0000-0000-0000CC780000}"/>
    <cellStyle name="쉼표 [0] 5 5 2 3 2" xfId="28068" xr:uid="{00000000-0005-0000-0000-0000CD780000}"/>
    <cellStyle name="쉼표 [0] 5 5 2 3 2 2" xfId="28069" xr:uid="{00000000-0005-0000-0000-0000CE780000}"/>
    <cellStyle name="쉼표 [0] 5 5 2 3 2 2 2" xfId="28070" xr:uid="{00000000-0005-0000-0000-0000CF780000}"/>
    <cellStyle name="쉼표 [0] 5 5 2 3 2 2 2 2" xfId="28071" xr:uid="{00000000-0005-0000-0000-0000D0780000}"/>
    <cellStyle name="쉼표 [0] 5 5 2 3 2 2 2 2 2" xfId="28072" xr:uid="{00000000-0005-0000-0000-0000D1780000}"/>
    <cellStyle name="쉼표 [0] 5 5 2 3 2 2 2 3" xfId="28073" xr:uid="{00000000-0005-0000-0000-0000D2780000}"/>
    <cellStyle name="쉼표 [0] 5 5 2 3 2 2 3" xfId="28074" xr:uid="{00000000-0005-0000-0000-0000D3780000}"/>
    <cellStyle name="쉼표 [0] 5 5 2 3 2 2 3 2" xfId="28075" xr:uid="{00000000-0005-0000-0000-0000D4780000}"/>
    <cellStyle name="쉼표 [0] 5 5 2 3 2 2 3 2 2" xfId="28076" xr:uid="{00000000-0005-0000-0000-0000D5780000}"/>
    <cellStyle name="쉼표 [0] 5 5 2 3 2 2 3 3" xfId="28077" xr:uid="{00000000-0005-0000-0000-0000D6780000}"/>
    <cellStyle name="쉼표 [0] 5 5 2 3 2 2 4" xfId="28078" xr:uid="{00000000-0005-0000-0000-0000D7780000}"/>
    <cellStyle name="쉼표 [0] 5 5 2 3 2 2 4 2" xfId="28079" xr:uid="{00000000-0005-0000-0000-0000D8780000}"/>
    <cellStyle name="쉼표 [0] 5 5 2 3 2 2 5" xfId="28080" xr:uid="{00000000-0005-0000-0000-0000D9780000}"/>
    <cellStyle name="쉼표 [0] 5 5 2 3 2 3" xfId="28081" xr:uid="{00000000-0005-0000-0000-0000DA780000}"/>
    <cellStyle name="쉼표 [0] 5 5 2 3 2 3 2" xfId="28082" xr:uid="{00000000-0005-0000-0000-0000DB780000}"/>
    <cellStyle name="쉼표 [0] 5 5 2 3 2 3 2 2" xfId="28083" xr:uid="{00000000-0005-0000-0000-0000DC780000}"/>
    <cellStyle name="쉼표 [0] 5 5 2 3 2 3 3" xfId="28084" xr:uid="{00000000-0005-0000-0000-0000DD780000}"/>
    <cellStyle name="쉼표 [0] 5 5 2 3 2 4" xfId="28085" xr:uid="{00000000-0005-0000-0000-0000DE780000}"/>
    <cellStyle name="쉼표 [0] 5 5 2 3 2 4 2" xfId="28086" xr:uid="{00000000-0005-0000-0000-0000DF780000}"/>
    <cellStyle name="쉼표 [0] 5 5 2 3 2 4 2 2" xfId="28087" xr:uid="{00000000-0005-0000-0000-0000E0780000}"/>
    <cellStyle name="쉼표 [0] 5 5 2 3 2 4 3" xfId="28088" xr:uid="{00000000-0005-0000-0000-0000E1780000}"/>
    <cellStyle name="쉼표 [0] 5 5 2 3 2 5" xfId="28089" xr:uid="{00000000-0005-0000-0000-0000E2780000}"/>
    <cellStyle name="쉼표 [0] 5 5 2 3 2 5 2" xfId="28090" xr:uid="{00000000-0005-0000-0000-0000E3780000}"/>
    <cellStyle name="쉼표 [0] 5 5 2 3 2 6" xfId="28091" xr:uid="{00000000-0005-0000-0000-0000E4780000}"/>
    <cellStyle name="쉼표 [0] 5 5 2 3 2 7" xfId="40496" xr:uid="{00000000-0005-0000-0000-0000E5780000}"/>
    <cellStyle name="쉼표 [0] 5 5 2 3 3" xfId="28092" xr:uid="{00000000-0005-0000-0000-0000E6780000}"/>
    <cellStyle name="쉼표 [0] 5 5 2 3 3 2" xfId="28093" xr:uid="{00000000-0005-0000-0000-0000E7780000}"/>
    <cellStyle name="쉼표 [0] 5 5 2 3 3 2 2" xfId="28094" xr:uid="{00000000-0005-0000-0000-0000E8780000}"/>
    <cellStyle name="쉼표 [0] 5 5 2 3 3 2 2 2" xfId="28095" xr:uid="{00000000-0005-0000-0000-0000E9780000}"/>
    <cellStyle name="쉼표 [0] 5 5 2 3 3 2 3" xfId="28096" xr:uid="{00000000-0005-0000-0000-0000EA780000}"/>
    <cellStyle name="쉼표 [0] 5 5 2 3 3 3" xfId="28097" xr:uid="{00000000-0005-0000-0000-0000EB780000}"/>
    <cellStyle name="쉼표 [0] 5 5 2 3 3 3 2" xfId="28098" xr:uid="{00000000-0005-0000-0000-0000EC780000}"/>
    <cellStyle name="쉼표 [0] 5 5 2 3 3 3 2 2" xfId="28099" xr:uid="{00000000-0005-0000-0000-0000ED780000}"/>
    <cellStyle name="쉼표 [0] 5 5 2 3 3 3 3" xfId="28100" xr:uid="{00000000-0005-0000-0000-0000EE780000}"/>
    <cellStyle name="쉼표 [0] 5 5 2 3 3 4" xfId="28101" xr:uid="{00000000-0005-0000-0000-0000EF780000}"/>
    <cellStyle name="쉼표 [0] 5 5 2 3 3 4 2" xfId="28102" xr:uid="{00000000-0005-0000-0000-0000F0780000}"/>
    <cellStyle name="쉼표 [0] 5 5 2 3 3 5" xfId="28103" xr:uid="{00000000-0005-0000-0000-0000F1780000}"/>
    <cellStyle name="쉼표 [0] 5 5 2 3 4" xfId="28104" xr:uid="{00000000-0005-0000-0000-0000F2780000}"/>
    <cellStyle name="쉼표 [0] 5 5 2 3 4 2" xfId="28105" xr:uid="{00000000-0005-0000-0000-0000F3780000}"/>
    <cellStyle name="쉼표 [0] 5 5 2 3 4 2 2" xfId="28106" xr:uid="{00000000-0005-0000-0000-0000F4780000}"/>
    <cellStyle name="쉼표 [0] 5 5 2 3 4 2 2 2" xfId="28107" xr:uid="{00000000-0005-0000-0000-0000F5780000}"/>
    <cellStyle name="쉼표 [0] 5 5 2 3 4 2 3" xfId="28108" xr:uid="{00000000-0005-0000-0000-0000F6780000}"/>
    <cellStyle name="쉼표 [0] 5 5 2 3 4 3" xfId="28109" xr:uid="{00000000-0005-0000-0000-0000F7780000}"/>
    <cellStyle name="쉼표 [0] 5 5 2 3 4 3 2" xfId="28110" xr:uid="{00000000-0005-0000-0000-0000F8780000}"/>
    <cellStyle name="쉼표 [0] 5 5 2 3 4 3 2 2" xfId="28111" xr:uid="{00000000-0005-0000-0000-0000F9780000}"/>
    <cellStyle name="쉼표 [0] 5 5 2 3 4 3 3" xfId="28112" xr:uid="{00000000-0005-0000-0000-0000FA780000}"/>
    <cellStyle name="쉼표 [0] 5 5 2 3 4 4" xfId="28113" xr:uid="{00000000-0005-0000-0000-0000FB780000}"/>
    <cellStyle name="쉼표 [0] 5 5 2 3 4 4 2" xfId="28114" xr:uid="{00000000-0005-0000-0000-0000FC780000}"/>
    <cellStyle name="쉼표 [0] 5 5 2 3 4 5" xfId="28115" xr:uid="{00000000-0005-0000-0000-0000FD780000}"/>
    <cellStyle name="쉼표 [0] 5 5 2 3 5" xfId="28116" xr:uid="{00000000-0005-0000-0000-0000FE780000}"/>
    <cellStyle name="쉼표 [0] 5 5 2 3 5 2" xfId="28117" xr:uid="{00000000-0005-0000-0000-0000FF780000}"/>
    <cellStyle name="쉼표 [0] 5 5 2 3 5 2 2" xfId="28118" xr:uid="{00000000-0005-0000-0000-000000790000}"/>
    <cellStyle name="쉼표 [0] 5 5 2 3 5 3" xfId="28119" xr:uid="{00000000-0005-0000-0000-000001790000}"/>
    <cellStyle name="쉼표 [0] 5 5 2 3 6" xfId="28120" xr:uid="{00000000-0005-0000-0000-000002790000}"/>
    <cellStyle name="쉼표 [0] 5 5 2 3 6 2" xfId="28121" xr:uid="{00000000-0005-0000-0000-000003790000}"/>
    <cellStyle name="쉼표 [0] 5 5 2 3 6 2 2" xfId="28122" xr:uid="{00000000-0005-0000-0000-000004790000}"/>
    <cellStyle name="쉼표 [0] 5 5 2 3 6 3" xfId="28123" xr:uid="{00000000-0005-0000-0000-000005790000}"/>
    <cellStyle name="쉼표 [0] 5 5 2 3 7" xfId="28124" xr:uid="{00000000-0005-0000-0000-000006790000}"/>
    <cellStyle name="쉼표 [0] 5 5 2 3 7 2" xfId="28125" xr:uid="{00000000-0005-0000-0000-000007790000}"/>
    <cellStyle name="쉼표 [0] 5 5 2 3 8" xfId="28126" xr:uid="{00000000-0005-0000-0000-000008790000}"/>
    <cellStyle name="쉼표 [0] 5 5 2 3 9" xfId="40497" xr:uid="{00000000-0005-0000-0000-000009790000}"/>
    <cellStyle name="쉼표 [0] 5 5 2 4" xfId="28127" xr:uid="{00000000-0005-0000-0000-00000A790000}"/>
    <cellStyle name="쉼표 [0] 5 5 2 4 2" xfId="28128" xr:uid="{00000000-0005-0000-0000-00000B790000}"/>
    <cellStyle name="쉼표 [0] 5 5 2 4 2 2" xfId="28129" xr:uid="{00000000-0005-0000-0000-00000C790000}"/>
    <cellStyle name="쉼표 [0] 5 5 2 4 2 2 2" xfId="28130" xr:uid="{00000000-0005-0000-0000-00000D790000}"/>
    <cellStyle name="쉼표 [0] 5 5 2 4 2 2 2 2" xfId="28131" xr:uid="{00000000-0005-0000-0000-00000E790000}"/>
    <cellStyle name="쉼표 [0] 5 5 2 4 2 2 2 2 2" xfId="28132" xr:uid="{00000000-0005-0000-0000-00000F790000}"/>
    <cellStyle name="쉼표 [0] 5 5 2 4 2 2 2 3" xfId="28133" xr:uid="{00000000-0005-0000-0000-000010790000}"/>
    <cellStyle name="쉼표 [0] 5 5 2 4 2 2 3" xfId="28134" xr:uid="{00000000-0005-0000-0000-000011790000}"/>
    <cellStyle name="쉼표 [0] 5 5 2 4 2 2 3 2" xfId="28135" xr:uid="{00000000-0005-0000-0000-000012790000}"/>
    <cellStyle name="쉼표 [0] 5 5 2 4 2 2 3 2 2" xfId="28136" xr:uid="{00000000-0005-0000-0000-000013790000}"/>
    <cellStyle name="쉼표 [0] 5 5 2 4 2 2 3 3" xfId="28137" xr:uid="{00000000-0005-0000-0000-000014790000}"/>
    <cellStyle name="쉼표 [0] 5 5 2 4 2 2 4" xfId="28138" xr:uid="{00000000-0005-0000-0000-000015790000}"/>
    <cellStyle name="쉼표 [0] 5 5 2 4 2 2 4 2" xfId="28139" xr:uid="{00000000-0005-0000-0000-000016790000}"/>
    <cellStyle name="쉼표 [0] 5 5 2 4 2 2 5" xfId="28140" xr:uid="{00000000-0005-0000-0000-000017790000}"/>
    <cellStyle name="쉼표 [0] 5 5 2 4 2 3" xfId="28141" xr:uid="{00000000-0005-0000-0000-000018790000}"/>
    <cellStyle name="쉼표 [0] 5 5 2 4 2 3 2" xfId="28142" xr:uid="{00000000-0005-0000-0000-000019790000}"/>
    <cellStyle name="쉼표 [0] 5 5 2 4 2 3 2 2" xfId="28143" xr:uid="{00000000-0005-0000-0000-00001A790000}"/>
    <cellStyle name="쉼표 [0] 5 5 2 4 2 3 3" xfId="28144" xr:uid="{00000000-0005-0000-0000-00001B790000}"/>
    <cellStyle name="쉼표 [0] 5 5 2 4 2 4" xfId="28145" xr:uid="{00000000-0005-0000-0000-00001C790000}"/>
    <cellStyle name="쉼표 [0] 5 5 2 4 2 4 2" xfId="28146" xr:uid="{00000000-0005-0000-0000-00001D790000}"/>
    <cellStyle name="쉼표 [0] 5 5 2 4 2 4 2 2" xfId="28147" xr:uid="{00000000-0005-0000-0000-00001E790000}"/>
    <cellStyle name="쉼표 [0] 5 5 2 4 2 4 3" xfId="28148" xr:uid="{00000000-0005-0000-0000-00001F790000}"/>
    <cellStyle name="쉼표 [0] 5 5 2 4 2 5" xfId="28149" xr:uid="{00000000-0005-0000-0000-000020790000}"/>
    <cellStyle name="쉼표 [0] 5 5 2 4 2 5 2" xfId="28150" xr:uid="{00000000-0005-0000-0000-000021790000}"/>
    <cellStyle name="쉼표 [0] 5 5 2 4 2 6" xfId="28151" xr:uid="{00000000-0005-0000-0000-000022790000}"/>
    <cellStyle name="쉼표 [0] 5 5 2 4 3" xfId="28152" xr:uid="{00000000-0005-0000-0000-000023790000}"/>
    <cellStyle name="쉼표 [0] 5 5 2 4 3 2" xfId="28153" xr:uid="{00000000-0005-0000-0000-000024790000}"/>
    <cellStyle name="쉼표 [0] 5 5 2 4 3 2 2" xfId="28154" xr:uid="{00000000-0005-0000-0000-000025790000}"/>
    <cellStyle name="쉼표 [0] 5 5 2 4 3 2 2 2" xfId="28155" xr:uid="{00000000-0005-0000-0000-000026790000}"/>
    <cellStyle name="쉼표 [0] 5 5 2 4 3 2 3" xfId="28156" xr:uid="{00000000-0005-0000-0000-000027790000}"/>
    <cellStyle name="쉼표 [0] 5 5 2 4 3 3" xfId="28157" xr:uid="{00000000-0005-0000-0000-000028790000}"/>
    <cellStyle name="쉼표 [0] 5 5 2 4 3 3 2" xfId="28158" xr:uid="{00000000-0005-0000-0000-000029790000}"/>
    <cellStyle name="쉼표 [0] 5 5 2 4 3 3 2 2" xfId="28159" xr:uid="{00000000-0005-0000-0000-00002A790000}"/>
    <cellStyle name="쉼표 [0] 5 5 2 4 3 3 3" xfId="28160" xr:uid="{00000000-0005-0000-0000-00002B790000}"/>
    <cellStyle name="쉼표 [0] 5 5 2 4 3 4" xfId="28161" xr:uid="{00000000-0005-0000-0000-00002C790000}"/>
    <cellStyle name="쉼표 [0] 5 5 2 4 3 4 2" xfId="28162" xr:uid="{00000000-0005-0000-0000-00002D790000}"/>
    <cellStyle name="쉼표 [0] 5 5 2 4 3 5" xfId="28163" xr:uid="{00000000-0005-0000-0000-00002E790000}"/>
    <cellStyle name="쉼표 [0] 5 5 2 4 4" xfId="28164" xr:uid="{00000000-0005-0000-0000-00002F790000}"/>
    <cellStyle name="쉼표 [0] 5 5 2 4 4 2" xfId="28165" xr:uid="{00000000-0005-0000-0000-000030790000}"/>
    <cellStyle name="쉼표 [0] 5 5 2 4 4 2 2" xfId="28166" xr:uid="{00000000-0005-0000-0000-000031790000}"/>
    <cellStyle name="쉼표 [0] 5 5 2 4 4 2 2 2" xfId="28167" xr:uid="{00000000-0005-0000-0000-000032790000}"/>
    <cellStyle name="쉼표 [0] 5 5 2 4 4 2 3" xfId="28168" xr:uid="{00000000-0005-0000-0000-000033790000}"/>
    <cellStyle name="쉼표 [0] 5 5 2 4 4 3" xfId="28169" xr:uid="{00000000-0005-0000-0000-000034790000}"/>
    <cellStyle name="쉼표 [0] 5 5 2 4 4 3 2" xfId="28170" xr:uid="{00000000-0005-0000-0000-000035790000}"/>
    <cellStyle name="쉼표 [0] 5 5 2 4 4 3 2 2" xfId="28171" xr:uid="{00000000-0005-0000-0000-000036790000}"/>
    <cellStyle name="쉼표 [0] 5 5 2 4 4 3 3" xfId="28172" xr:uid="{00000000-0005-0000-0000-000037790000}"/>
    <cellStyle name="쉼표 [0] 5 5 2 4 4 4" xfId="28173" xr:uid="{00000000-0005-0000-0000-000038790000}"/>
    <cellStyle name="쉼표 [0] 5 5 2 4 4 4 2" xfId="28174" xr:uid="{00000000-0005-0000-0000-000039790000}"/>
    <cellStyle name="쉼표 [0] 5 5 2 4 4 5" xfId="28175" xr:uid="{00000000-0005-0000-0000-00003A790000}"/>
    <cellStyle name="쉼표 [0] 5 5 2 4 5" xfId="28176" xr:uid="{00000000-0005-0000-0000-00003B790000}"/>
    <cellStyle name="쉼표 [0] 5 5 2 4 5 2" xfId="28177" xr:uid="{00000000-0005-0000-0000-00003C790000}"/>
    <cellStyle name="쉼표 [0] 5 5 2 4 5 2 2" xfId="28178" xr:uid="{00000000-0005-0000-0000-00003D790000}"/>
    <cellStyle name="쉼표 [0] 5 5 2 4 5 3" xfId="28179" xr:uid="{00000000-0005-0000-0000-00003E790000}"/>
    <cellStyle name="쉼표 [0] 5 5 2 4 6" xfId="28180" xr:uid="{00000000-0005-0000-0000-00003F790000}"/>
    <cellStyle name="쉼표 [0] 5 5 2 4 6 2" xfId="28181" xr:uid="{00000000-0005-0000-0000-000040790000}"/>
    <cellStyle name="쉼표 [0] 5 5 2 4 6 2 2" xfId="28182" xr:uid="{00000000-0005-0000-0000-000041790000}"/>
    <cellStyle name="쉼표 [0] 5 5 2 4 6 3" xfId="28183" xr:uid="{00000000-0005-0000-0000-000042790000}"/>
    <cellStyle name="쉼표 [0] 5 5 2 4 7" xfId="28184" xr:uid="{00000000-0005-0000-0000-000043790000}"/>
    <cellStyle name="쉼표 [0] 5 5 2 4 7 2" xfId="28185" xr:uid="{00000000-0005-0000-0000-000044790000}"/>
    <cellStyle name="쉼표 [0] 5 5 2 4 8" xfId="28186" xr:uid="{00000000-0005-0000-0000-000045790000}"/>
    <cellStyle name="쉼표 [0] 5 5 2 4 9" xfId="40498" xr:uid="{00000000-0005-0000-0000-000046790000}"/>
    <cellStyle name="쉼표 [0] 5 5 2 5" xfId="28187" xr:uid="{00000000-0005-0000-0000-000047790000}"/>
    <cellStyle name="쉼표 [0] 5 5 2 5 2" xfId="28188" xr:uid="{00000000-0005-0000-0000-000048790000}"/>
    <cellStyle name="쉼표 [0] 5 5 2 5 2 2" xfId="28189" xr:uid="{00000000-0005-0000-0000-000049790000}"/>
    <cellStyle name="쉼표 [0] 5 5 2 5 2 2 2" xfId="28190" xr:uid="{00000000-0005-0000-0000-00004A790000}"/>
    <cellStyle name="쉼표 [0] 5 5 2 5 2 2 2 2" xfId="28191" xr:uid="{00000000-0005-0000-0000-00004B790000}"/>
    <cellStyle name="쉼표 [0] 5 5 2 5 2 2 3" xfId="28192" xr:uid="{00000000-0005-0000-0000-00004C790000}"/>
    <cellStyle name="쉼표 [0] 5 5 2 5 2 3" xfId="28193" xr:uid="{00000000-0005-0000-0000-00004D790000}"/>
    <cellStyle name="쉼표 [0] 5 5 2 5 2 3 2" xfId="28194" xr:uid="{00000000-0005-0000-0000-00004E790000}"/>
    <cellStyle name="쉼표 [0] 5 5 2 5 2 3 2 2" xfId="28195" xr:uid="{00000000-0005-0000-0000-00004F790000}"/>
    <cellStyle name="쉼표 [0] 5 5 2 5 2 3 3" xfId="28196" xr:uid="{00000000-0005-0000-0000-000050790000}"/>
    <cellStyle name="쉼표 [0] 5 5 2 5 2 4" xfId="28197" xr:uid="{00000000-0005-0000-0000-000051790000}"/>
    <cellStyle name="쉼표 [0] 5 5 2 5 2 4 2" xfId="28198" xr:uid="{00000000-0005-0000-0000-000052790000}"/>
    <cellStyle name="쉼표 [0] 5 5 2 5 2 5" xfId="28199" xr:uid="{00000000-0005-0000-0000-000053790000}"/>
    <cellStyle name="쉼표 [0] 5 5 2 5 3" xfId="28200" xr:uid="{00000000-0005-0000-0000-000054790000}"/>
    <cellStyle name="쉼표 [0] 5 5 2 5 3 2" xfId="28201" xr:uid="{00000000-0005-0000-0000-000055790000}"/>
    <cellStyle name="쉼표 [0] 5 5 2 5 3 2 2" xfId="28202" xr:uid="{00000000-0005-0000-0000-000056790000}"/>
    <cellStyle name="쉼표 [0] 5 5 2 5 3 3" xfId="28203" xr:uid="{00000000-0005-0000-0000-000057790000}"/>
    <cellStyle name="쉼표 [0] 5 5 2 5 4" xfId="28204" xr:uid="{00000000-0005-0000-0000-000058790000}"/>
    <cellStyle name="쉼표 [0] 5 5 2 5 4 2" xfId="28205" xr:uid="{00000000-0005-0000-0000-000059790000}"/>
    <cellStyle name="쉼표 [0] 5 5 2 5 4 2 2" xfId="28206" xr:uid="{00000000-0005-0000-0000-00005A790000}"/>
    <cellStyle name="쉼표 [0] 5 5 2 5 4 3" xfId="28207" xr:uid="{00000000-0005-0000-0000-00005B790000}"/>
    <cellStyle name="쉼표 [0] 5 5 2 5 5" xfId="28208" xr:uid="{00000000-0005-0000-0000-00005C790000}"/>
    <cellStyle name="쉼표 [0] 5 5 2 5 5 2" xfId="28209" xr:uid="{00000000-0005-0000-0000-00005D790000}"/>
    <cellStyle name="쉼표 [0] 5 5 2 5 6" xfId="28210" xr:uid="{00000000-0005-0000-0000-00005E790000}"/>
    <cellStyle name="쉼표 [0] 5 5 2 6" xfId="28211" xr:uid="{00000000-0005-0000-0000-00005F790000}"/>
    <cellStyle name="쉼표 [0] 5 5 2 6 2" xfId="28212" xr:uid="{00000000-0005-0000-0000-000060790000}"/>
    <cellStyle name="쉼표 [0] 5 5 2 6 2 2" xfId="28213" xr:uid="{00000000-0005-0000-0000-000061790000}"/>
    <cellStyle name="쉼표 [0] 5 5 2 6 2 2 2" xfId="28214" xr:uid="{00000000-0005-0000-0000-000062790000}"/>
    <cellStyle name="쉼표 [0] 5 5 2 6 2 3" xfId="28215" xr:uid="{00000000-0005-0000-0000-000063790000}"/>
    <cellStyle name="쉼표 [0] 5 5 2 6 3" xfId="28216" xr:uid="{00000000-0005-0000-0000-000064790000}"/>
    <cellStyle name="쉼표 [0] 5 5 2 6 3 2" xfId="28217" xr:uid="{00000000-0005-0000-0000-000065790000}"/>
    <cellStyle name="쉼표 [0] 5 5 2 6 3 2 2" xfId="28218" xr:uid="{00000000-0005-0000-0000-000066790000}"/>
    <cellStyle name="쉼표 [0] 5 5 2 6 3 3" xfId="28219" xr:uid="{00000000-0005-0000-0000-000067790000}"/>
    <cellStyle name="쉼표 [0] 5 5 2 6 4" xfId="28220" xr:uid="{00000000-0005-0000-0000-000068790000}"/>
    <cellStyle name="쉼표 [0] 5 5 2 6 4 2" xfId="28221" xr:uid="{00000000-0005-0000-0000-000069790000}"/>
    <cellStyle name="쉼표 [0] 5 5 2 6 5" xfId="28222" xr:uid="{00000000-0005-0000-0000-00006A790000}"/>
    <cellStyle name="쉼표 [0] 5 5 2 7" xfId="28223" xr:uid="{00000000-0005-0000-0000-00006B790000}"/>
    <cellStyle name="쉼표 [0] 5 5 2 7 2" xfId="28224" xr:uid="{00000000-0005-0000-0000-00006C790000}"/>
    <cellStyle name="쉼표 [0] 5 5 2 7 2 2" xfId="28225" xr:uid="{00000000-0005-0000-0000-00006D790000}"/>
    <cellStyle name="쉼표 [0] 5 5 2 7 2 2 2" xfId="28226" xr:uid="{00000000-0005-0000-0000-00006E790000}"/>
    <cellStyle name="쉼표 [0] 5 5 2 7 2 3" xfId="28227" xr:uid="{00000000-0005-0000-0000-00006F790000}"/>
    <cellStyle name="쉼표 [0] 5 5 2 7 3" xfId="28228" xr:uid="{00000000-0005-0000-0000-000070790000}"/>
    <cellStyle name="쉼표 [0] 5 5 2 7 3 2" xfId="28229" xr:uid="{00000000-0005-0000-0000-000071790000}"/>
    <cellStyle name="쉼표 [0] 5 5 2 7 3 2 2" xfId="28230" xr:uid="{00000000-0005-0000-0000-000072790000}"/>
    <cellStyle name="쉼표 [0] 5 5 2 7 3 3" xfId="28231" xr:uid="{00000000-0005-0000-0000-000073790000}"/>
    <cellStyle name="쉼표 [0] 5 5 2 7 4" xfId="28232" xr:uid="{00000000-0005-0000-0000-000074790000}"/>
    <cellStyle name="쉼표 [0] 5 5 2 7 4 2" xfId="28233" xr:uid="{00000000-0005-0000-0000-000075790000}"/>
    <cellStyle name="쉼표 [0] 5 5 2 7 5" xfId="28234" xr:uid="{00000000-0005-0000-0000-000076790000}"/>
    <cellStyle name="쉼표 [0] 5 5 2 8" xfId="28235" xr:uid="{00000000-0005-0000-0000-000077790000}"/>
    <cellStyle name="쉼표 [0] 5 5 2 8 2" xfId="28236" xr:uid="{00000000-0005-0000-0000-000078790000}"/>
    <cellStyle name="쉼표 [0] 5 5 2 8 2 2" xfId="28237" xr:uid="{00000000-0005-0000-0000-000079790000}"/>
    <cellStyle name="쉼표 [0] 5 5 2 8 3" xfId="28238" xr:uid="{00000000-0005-0000-0000-00007A790000}"/>
    <cellStyle name="쉼표 [0] 5 5 2 9" xfId="28239" xr:uid="{00000000-0005-0000-0000-00007B790000}"/>
    <cellStyle name="쉼표 [0] 5 5 2 9 2" xfId="28240" xr:uid="{00000000-0005-0000-0000-00007C790000}"/>
    <cellStyle name="쉼표 [0] 5 5 2 9 2 2" xfId="28241" xr:uid="{00000000-0005-0000-0000-00007D790000}"/>
    <cellStyle name="쉼표 [0] 5 5 2 9 3" xfId="28242" xr:uid="{00000000-0005-0000-0000-00007E790000}"/>
    <cellStyle name="쉼표 [0] 5 5 3" xfId="28243" xr:uid="{00000000-0005-0000-0000-00007F790000}"/>
    <cellStyle name="쉼표 [0] 5 5 3 10" xfId="28244" xr:uid="{00000000-0005-0000-0000-000080790000}"/>
    <cellStyle name="쉼표 [0] 5 5 3 11" xfId="40499" xr:uid="{00000000-0005-0000-0000-000081790000}"/>
    <cellStyle name="쉼표 [0] 5 5 3 2" xfId="28245" xr:uid="{00000000-0005-0000-0000-000082790000}"/>
    <cellStyle name="쉼표 [0] 5 5 3 2 2" xfId="28246" xr:uid="{00000000-0005-0000-0000-000083790000}"/>
    <cellStyle name="쉼표 [0] 5 5 3 2 2 2" xfId="28247" xr:uid="{00000000-0005-0000-0000-000084790000}"/>
    <cellStyle name="쉼표 [0] 5 5 3 2 2 2 2" xfId="28248" xr:uid="{00000000-0005-0000-0000-000085790000}"/>
    <cellStyle name="쉼표 [0] 5 5 3 2 2 2 2 2" xfId="28249" xr:uid="{00000000-0005-0000-0000-000086790000}"/>
    <cellStyle name="쉼표 [0] 5 5 3 2 2 2 2 2 2" xfId="28250" xr:uid="{00000000-0005-0000-0000-000087790000}"/>
    <cellStyle name="쉼표 [0] 5 5 3 2 2 2 2 3" xfId="28251" xr:uid="{00000000-0005-0000-0000-000088790000}"/>
    <cellStyle name="쉼표 [0] 5 5 3 2 2 2 3" xfId="28252" xr:uid="{00000000-0005-0000-0000-000089790000}"/>
    <cellStyle name="쉼표 [0] 5 5 3 2 2 2 3 2" xfId="28253" xr:uid="{00000000-0005-0000-0000-00008A790000}"/>
    <cellStyle name="쉼표 [0] 5 5 3 2 2 2 3 2 2" xfId="28254" xr:uid="{00000000-0005-0000-0000-00008B790000}"/>
    <cellStyle name="쉼표 [0] 5 5 3 2 2 2 3 3" xfId="28255" xr:uid="{00000000-0005-0000-0000-00008C790000}"/>
    <cellStyle name="쉼표 [0] 5 5 3 2 2 2 4" xfId="28256" xr:uid="{00000000-0005-0000-0000-00008D790000}"/>
    <cellStyle name="쉼표 [0] 5 5 3 2 2 2 4 2" xfId="28257" xr:uid="{00000000-0005-0000-0000-00008E790000}"/>
    <cellStyle name="쉼표 [0] 5 5 3 2 2 2 5" xfId="28258" xr:uid="{00000000-0005-0000-0000-00008F790000}"/>
    <cellStyle name="쉼표 [0] 5 5 3 2 2 3" xfId="28259" xr:uid="{00000000-0005-0000-0000-000090790000}"/>
    <cellStyle name="쉼표 [0] 5 5 3 2 2 3 2" xfId="28260" xr:uid="{00000000-0005-0000-0000-000091790000}"/>
    <cellStyle name="쉼표 [0] 5 5 3 2 2 3 2 2" xfId="28261" xr:uid="{00000000-0005-0000-0000-000092790000}"/>
    <cellStyle name="쉼표 [0] 5 5 3 2 2 3 3" xfId="28262" xr:uid="{00000000-0005-0000-0000-000093790000}"/>
    <cellStyle name="쉼표 [0] 5 5 3 2 2 4" xfId="28263" xr:uid="{00000000-0005-0000-0000-000094790000}"/>
    <cellStyle name="쉼표 [0] 5 5 3 2 2 4 2" xfId="28264" xr:uid="{00000000-0005-0000-0000-000095790000}"/>
    <cellStyle name="쉼표 [0] 5 5 3 2 2 4 2 2" xfId="28265" xr:uid="{00000000-0005-0000-0000-000096790000}"/>
    <cellStyle name="쉼표 [0] 5 5 3 2 2 4 3" xfId="28266" xr:uid="{00000000-0005-0000-0000-000097790000}"/>
    <cellStyle name="쉼표 [0] 5 5 3 2 2 5" xfId="28267" xr:uid="{00000000-0005-0000-0000-000098790000}"/>
    <cellStyle name="쉼표 [0] 5 5 3 2 2 5 2" xfId="28268" xr:uid="{00000000-0005-0000-0000-000099790000}"/>
    <cellStyle name="쉼표 [0] 5 5 3 2 2 6" xfId="28269" xr:uid="{00000000-0005-0000-0000-00009A790000}"/>
    <cellStyle name="쉼표 [0] 5 5 3 2 3" xfId="28270" xr:uid="{00000000-0005-0000-0000-00009B790000}"/>
    <cellStyle name="쉼표 [0] 5 5 3 2 3 2" xfId="28271" xr:uid="{00000000-0005-0000-0000-00009C790000}"/>
    <cellStyle name="쉼표 [0] 5 5 3 2 3 2 2" xfId="28272" xr:uid="{00000000-0005-0000-0000-00009D790000}"/>
    <cellStyle name="쉼표 [0] 5 5 3 2 3 2 2 2" xfId="28273" xr:uid="{00000000-0005-0000-0000-00009E790000}"/>
    <cellStyle name="쉼표 [0] 5 5 3 2 3 2 3" xfId="28274" xr:uid="{00000000-0005-0000-0000-00009F790000}"/>
    <cellStyle name="쉼표 [0] 5 5 3 2 3 3" xfId="28275" xr:uid="{00000000-0005-0000-0000-0000A0790000}"/>
    <cellStyle name="쉼표 [0] 5 5 3 2 3 3 2" xfId="28276" xr:uid="{00000000-0005-0000-0000-0000A1790000}"/>
    <cellStyle name="쉼표 [0] 5 5 3 2 3 3 2 2" xfId="28277" xr:uid="{00000000-0005-0000-0000-0000A2790000}"/>
    <cellStyle name="쉼표 [0] 5 5 3 2 3 3 3" xfId="28278" xr:uid="{00000000-0005-0000-0000-0000A3790000}"/>
    <cellStyle name="쉼표 [0] 5 5 3 2 3 4" xfId="28279" xr:uid="{00000000-0005-0000-0000-0000A4790000}"/>
    <cellStyle name="쉼표 [0] 5 5 3 2 3 4 2" xfId="28280" xr:uid="{00000000-0005-0000-0000-0000A5790000}"/>
    <cellStyle name="쉼표 [0] 5 5 3 2 3 5" xfId="28281" xr:uid="{00000000-0005-0000-0000-0000A6790000}"/>
    <cellStyle name="쉼표 [0] 5 5 3 2 4" xfId="28282" xr:uid="{00000000-0005-0000-0000-0000A7790000}"/>
    <cellStyle name="쉼표 [0] 5 5 3 2 4 2" xfId="28283" xr:uid="{00000000-0005-0000-0000-0000A8790000}"/>
    <cellStyle name="쉼표 [0] 5 5 3 2 4 2 2" xfId="28284" xr:uid="{00000000-0005-0000-0000-0000A9790000}"/>
    <cellStyle name="쉼표 [0] 5 5 3 2 4 2 2 2" xfId="28285" xr:uid="{00000000-0005-0000-0000-0000AA790000}"/>
    <cellStyle name="쉼표 [0] 5 5 3 2 4 2 3" xfId="28286" xr:uid="{00000000-0005-0000-0000-0000AB790000}"/>
    <cellStyle name="쉼표 [0] 5 5 3 2 4 3" xfId="28287" xr:uid="{00000000-0005-0000-0000-0000AC790000}"/>
    <cellStyle name="쉼표 [0] 5 5 3 2 4 3 2" xfId="28288" xr:uid="{00000000-0005-0000-0000-0000AD790000}"/>
    <cellStyle name="쉼표 [0] 5 5 3 2 4 3 2 2" xfId="28289" xr:uid="{00000000-0005-0000-0000-0000AE790000}"/>
    <cellStyle name="쉼표 [0] 5 5 3 2 4 3 3" xfId="28290" xr:uid="{00000000-0005-0000-0000-0000AF790000}"/>
    <cellStyle name="쉼표 [0] 5 5 3 2 4 4" xfId="28291" xr:uid="{00000000-0005-0000-0000-0000B0790000}"/>
    <cellStyle name="쉼표 [0] 5 5 3 2 4 4 2" xfId="28292" xr:uid="{00000000-0005-0000-0000-0000B1790000}"/>
    <cellStyle name="쉼표 [0] 5 5 3 2 4 5" xfId="28293" xr:uid="{00000000-0005-0000-0000-0000B2790000}"/>
    <cellStyle name="쉼표 [0] 5 5 3 2 5" xfId="28294" xr:uid="{00000000-0005-0000-0000-0000B3790000}"/>
    <cellStyle name="쉼표 [0] 5 5 3 2 5 2" xfId="28295" xr:uid="{00000000-0005-0000-0000-0000B4790000}"/>
    <cellStyle name="쉼표 [0] 5 5 3 2 5 2 2" xfId="28296" xr:uid="{00000000-0005-0000-0000-0000B5790000}"/>
    <cellStyle name="쉼표 [0] 5 5 3 2 5 3" xfId="28297" xr:uid="{00000000-0005-0000-0000-0000B6790000}"/>
    <cellStyle name="쉼표 [0] 5 5 3 2 6" xfId="28298" xr:uid="{00000000-0005-0000-0000-0000B7790000}"/>
    <cellStyle name="쉼표 [0] 5 5 3 2 6 2" xfId="28299" xr:uid="{00000000-0005-0000-0000-0000B8790000}"/>
    <cellStyle name="쉼표 [0] 5 5 3 2 6 2 2" xfId="28300" xr:uid="{00000000-0005-0000-0000-0000B9790000}"/>
    <cellStyle name="쉼표 [0] 5 5 3 2 6 3" xfId="28301" xr:uid="{00000000-0005-0000-0000-0000BA790000}"/>
    <cellStyle name="쉼표 [0] 5 5 3 2 7" xfId="28302" xr:uid="{00000000-0005-0000-0000-0000BB790000}"/>
    <cellStyle name="쉼표 [0] 5 5 3 2 7 2" xfId="28303" xr:uid="{00000000-0005-0000-0000-0000BC790000}"/>
    <cellStyle name="쉼표 [0] 5 5 3 2 8" xfId="28304" xr:uid="{00000000-0005-0000-0000-0000BD790000}"/>
    <cellStyle name="쉼표 [0] 5 5 3 2 9" xfId="40500" xr:uid="{00000000-0005-0000-0000-0000BE790000}"/>
    <cellStyle name="쉼표 [0] 5 5 3 3" xfId="28305" xr:uid="{00000000-0005-0000-0000-0000BF790000}"/>
    <cellStyle name="쉼표 [0] 5 5 3 3 2" xfId="28306" xr:uid="{00000000-0005-0000-0000-0000C0790000}"/>
    <cellStyle name="쉼표 [0] 5 5 3 3 2 2" xfId="28307" xr:uid="{00000000-0005-0000-0000-0000C1790000}"/>
    <cellStyle name="쉼표 [0] 5 5 3 3 2 2 2" xfId="28308" xr:uid="{00000000-0005-0000-0000-0000C2790000}"/>
    <cellStyle name="쉼표 [0] 5 5 3 3 2 2 2 2" xfId="28309" xr:uid="{00000000-0005-0000-0000-0000C3790000}"/>
    <cellStyle name="쉼표 [0] 5 5 3 3 2 2 2 2 2" xfId="28310" xr:uid="{00000000-0005-0000-0000-0000C4790000}"/>
    <cellStyle name="쉼표 [0] 5 5 3 3 2 2 2 3" xfId="28311" xr:uid="{00000000-0005-0000-0000-0000C5790000}"/>
    <cellStyle name="쉼표 [0] 5 5 3 3 2 2 3" xfId="28312" xr:uid="{00000000-0005-0000-0000-0000C6790000}"/>
    <cellStyle name="쉼표 [0] 5 5 3 3 2 2 3 2" xfId="28313" xr:uid="{00000000-0005-0000-0000-0000C7790000}"/>
    <cellStyle name="쉼표 [0] 5 5 3 3 2 2 3 2 2" xfId="28314" xr:uid="{00000000-0005-0000-0000-0000C8790000}"/>
    <cellStyle name="쉼표 [0] 5 5 3 3 2 2 3 3" xfId="28315" xr:uid="{00000000-0005-0000-0000-0000C9790000}"/>
    <cellStyle name="쉼표 [0] 5 5 3 3 2 2 4" xfId="28316" xr:uid="{00000000-0005-0000-0000-0000CA790000}"/>
    <cellStyle name="쉼표 [0] 5 5 3 3 2 2 4 2" xfId="28317" xr:uid="{00000000-0005-0000-0000-0000CB790000}"/>
    <cellStyle name="쉼표 [0] 5 5 3 3 2 2 5" xfId="28318" xr:uid="{00000000-0005-0000-0000-0000CC790000}"/>
    <cellStyle name="쉼표 [0] 5 5 3 3 2 3" xfId="28319" xr:uid="{00000000-0005-0000-0000-0000CD790000}"/>
    <cellStyle name="쉼표 [0] 5 5 3 3 2 3 2" xfId="28320" xr:uid="{00000000-0005-0000-0000-0000CE790000}"/>
    <cellStyle name="쉼표 [0] 5 5 3 3 2 3 2 2" xfId="28321" xr:uid="{00000000-0005-0000-0000-0000CF790000}"/>
    <cellStyle name="쉼표 [0] 5 5 3 3 2 3 3" xfId="28322" xr:uid="{00000000-0005-0000-0000-0000D0790000}"/>
    <cellStyle name="쉼표 [0] 5 5 3 3 2 4" xfId="28323" xr:uid="{00000000-0005-0000-0000-0000D1790000}"/>
    <cellStyle name="쉼표 [0] 5 5 3 3 2 4 2" xfId="28324" xr:uid="{00000000-0005-0000-0000-0000D2790000}"/>
    <cellStyle name="쉼표 [0] 5 5 3 3 2 4 2 2" xfId="28325" xr:uid="{00000000-0005-0000-0000-0000D3790000}"/>
    <cellStyle name="쉼표 [0] 5 5 3 3 2 4 3" xfId="28326" xr:uid="{00000000-0005-0000-0000-0000D4790000}"/>
    <cellStyle name="쉼표 [0] 5 5 3 3 2 5" xfId="28327" xr:uid="{00000000-0005-0000-0000-0000D5790000}"/>
    <cellStyle name="쉼표 [0] 5 5 3 3 2 5 2" xfId="28328" xr:uid="{00000000-0005-0000-0000-0000D6790000}"/>
    <cellStyle name="쉼표 [0] 5 5 3 3 2 6" xfId="28329" xr:uid="{00000000-0005-0000-0000-0000D7790000}"/>
    <cellStyle name="쉼표 [0] 5 5 3 3 3" xfId="28330" xr:uid="{00000000-0005-0000-0000-0000D8790000}"/>
    <cellStyle name="쉼표 [0] 5 5 3 3 3 2" xfId="28331" xr:uid="{00000000-0005-0000-0000-0000D9790000}"/>
    <cellStyle name="쉼표 [0] 5 5 3 3 3 2 2" xfId="28332" xr:uid="{00000000-0005-0000-0000-0000DA790000}"/>
    <cellStyle name="쉼표 [0] 5 5 3 3 3 2 2 2" xfId="28333" xr:uid="{00000000-0005-0000-0000-0000DB790000}"/>
    <cellStyle name="쉼표 [0] 5 5 3 3 3 2 3" xfId="28334" xr:uid="{00000000-0005-0000-0000-0000DC790000}"/>
    <cellStyle name="쉼표 [0] 5 5 3 3 3 3" xfId="28335" xr:uid="{00000000-0005-0000-0000-0000DD790000}"/>
    <cellStyle name="쉼표 [0] 5 5 3 3 3 3 2" xfId="28336" xr:uid="{00000000-0005-0000-0000-0000DE790000}"/>
    <cellStyle name="쉼표 [0] 5 5 3 3 3 3 2 2" xfId="28337" xr:uid="{00000000-0005-0000-0000-0000DF790000}"/>
    <cellStyle name="쉼표 [0] 5 5 3 3 3 3 3" xfId="28338" xr:uid="{00000000-0005-0000-0000-0000E0790000}"/>
    <cellStyle name="쉼표 [0] 5 5 3 3 3 4" xfId="28339" xr:uid="{00000000-0005-0000-0000-0000E1790000}"/>
    <cellStyle name="쉼표 [0] 5 5 3 3 3 4 2" xfId="28340" xr:uid="{00000000-0005-0000-0000-0000E2790000}"/>
    <cellStyle name="쉼표 [0] 5 5 3 3 3 5" xfId="28341" xr:uid="{00000000-0005-0000-0000-0000E3790000}"/>
    <cellStyle name="쉼표 [0] 5 5 3 3 4" xfId="28342" xr:uid="{00000000-0005-0000-0000-0000E4790000}"/>
    <cellStyle name="쉼표 [0] 5 5 3 3 4 2" xfId="28343" xr:uid="{00000000-0005-0000-0000-0000E5790000}"/>
    <cellStyle name="쉼표 [0] 5 5 3 3 4 2 2" xfId="28344" xr:uid="{00000000-0005-0000-0000-0000E6790000}"/>
    <cellStyle name="쉼표 [0] 5 5 3 3 4 2 2 2" xfId="28345" xr:uid="{00000000-0005-0000-0000-0000E7790000}"/>
    <cellStyle name="쉼표 [0] 5 5 3 3 4 2 3" xfId="28346" xr:uid="{00000000-0005-0000-0000-0000E8790000}"/>
    <cellStyle name="쉼표 [0] 5 5 3 3 4 3" xfId="28347" xr:uid="{00000000-0005-0000-0000-0000E9790000}"/>
    <cellStyle name="쉼표 [0] 5 5 3 3 4 3 2" xfId="28348" xr:uid="{00000000-0005-0000-0000-0000EA790000}"/>
    <cellStyle name="쉼표 [0] 5 5 3 3 4 3 2 2" xfId="28349" xr:uid="{00000000-0005-0000-0000-0000EB790000}"/>
    <cellStyle name="쉼표 [0] 5 5 3 3 4 3 3" xfId="28350" xr:uid="{00000000-0005-0000-0000-0000EC790000}"/>
    <cellStyle name="쉼표 [0] 5 5 3 3 4 4" xfId="28351" xr:uid="{00000000-0005-0000-0000-0000ED790000}"/>
    <cellStyle name="쉼표 [0] 5 5 3 3 4 4 2" xfId="28352" xr:uid="{00000000-0005-0000-0000-0000EE790000}"/>
    <cellStyle name="쉼표 [0] 5 5 3 3 4 5" xfId="28353" xr:uid="{00000000-0005-0000-0000-0000EF790000}"/>
    <cellStyle name="쉼표 [0] 5 5 3 3 5" xfId="28354" xr:uid="{00000000-0005-0000-0000-0000F0790000}"/>
    <cellStyle name="쉼표 [0] 5 5 3 3 5 2" xfId="28355" xr:uid="{00000000-0005-0000-0000-0000F1790000}"/>
    <cellStyle name="쉼표 [0] 5 5 3 3 5 2 2" xfId="28356" xr:uid="{00000000-0005-0000-0000-0000F2790000}"/>
    <cellStyle name="쉼표 [0] 5 5 3 3 5 3" xfId="28357" xr:uid="{00000000-0005-0000-0000-0000F3790000}"/>
    <cellStyle name="쉼표 [0] 5 5 3 3 6" xfId="28358" xr:uid="{00000000-0005-0000-0000-0000F4790000}"/>
    <cellStyle name="쉼표 [0] 5 5 3 3 6 2" xfId="28359" xr:uid="{00000000-0005-0000-0000-0000F5790000}"/>
    <cellStyle name="쉼표 [0] 5 5 3 3 6 2 2" xfId="28360" xr:uid="{00000000-0005-0000-0000-0000F6790000}"/>
    <cellStyle name="쉼표 [0] 5 5 3 3 6 3" xfId="28361" xr:uid="{00000000-0005-0000-0000-0000F7790000}"/>
    <cellStyle name="쉼표 [0] 5 5 3 3 7" xfId="28362" xr:uid="{00000000-0005-0000-0000-0000F8790000}"/>
    <cellStyle name="쉼표 [0] 5 5 3 3 7 2" xfId="28363" xr:uid="{00000000-0005-0000-0000-0000F9790000}"/>
    <cellStyle name="쉼표 [0] 5 5 3 3 8" xfId="28364" xr:uid="{00000000-0005-0000-0000-0000FA790000}"/>
    <cellStyle name="쉼표 [0] 5 5 3 4" xfId="28365" xr:uid="{00000000-0005-0000-0000-0000FB790000}"/>
    <cellStyle name="쉼표 [0] 5 5 3 4 2" xfId="28366" xr:uid="{00000000-0005-0000-0000-0000FC790000}"/>
    <cellStyle name="쉼표 [0] 5 5 3 4 2 2" xfId="28367" xr:uid="{00000000-0005-0000-0000-0000FD790000}"/>
    <cellStyle name="쉼표 [0] 5 5 3 4 2 2 2" xfId="28368" xr:uid="{00000000-0005-0000-0000-0000FE790000}"/>
    <cellStyle name="쉼표 [0] 5 5 3 4 2 2 2 2" xfId="28369" xr:uid="{00000000-0005-0000-0000-0000FF790000}"/>
    <cellStyle name="쉼표 [0] 5 5 3 4 2 2 3" xfId="28370" xr:uid="{00000000-0005-0000-0000-0000007A0000}"/>
    <cellStyle name="쉼표 [0] 5 5 3 4 2 3" xfId="28371" xr:uid="{00000000-0005-0000-0000-0000017A0000}"/>
    <cellStyle name="쉼표 [0] 5 5 3 4 2 3 2" xfId="28372" xr:uid="{00000000-0005-0000-0000-0000027A0000}"/>
    <cellStyle name="쉼표 [0] 5 5 3 4 2 3 2 2" xfId="28373" xr:uid="{00000000-0005-0000-0000-0000037A0000}"/>
    <cellStyle name="쉼표 [0] 5 5 3 4 2 3 3" xfId="28374" xr:uid="{00000000-0005-0000-0000-0000047A0000}"/>
    <cellStyle name="쉼표 [0] 5 5 3 4 2 4" xfId="28375" xr:uid="{00000000-0005-0000-0000-0000057A0000}"/>
    <cellStyle name="쉼표 [0] 5 5 3 4 2 4 2" xfId="28376" xr:uid="{00000000-0005-0000-0000-0000067A0000}"/>
    <cellStyle name="쉼표 [0] 5 5 3 4 2 5" xfId="28377" xr:uid="{00000000-0005-0000-0000-0000077A0000}"/>
    <cellStyle name="쉼표 [0] 5 5 3 4 3" xfId="28378" xr:uid="{00000000-0005-0000-0000-0000087A0000}"/>
    <cellStyle name="쉼표 [0] 5 5 3 4 3 2" xfId="28379" xr:uid="{00000000-0005-0000-0000-0000097A0000}"/>
    <cellStyle name="쉼표 [0] 5 5 3 4 3 2 2" xfId="28380" xr:uid="{00000000-0005-0000-0000-00000A7A0000}"/>
    <cellStyle name="쉼표 [0] 5 5 3 4 3 3" xfId="28381" xr:uid="{00000000-0005-0000-0000-00000B7A0000}"/>
    <cellStyle name="쉼표 [0] 5 5 3 4 4" xfId="28382" xr:uid="{00000000-0005-0000-0000-00000C7A0000}"/>
    <cellStyle name="쉼표 [0] 5 5 3 4 4 2" xfId="28383" xr:uid="{00000000-0005-0000-0000-00000D7A0000}"/>
    <cellStyle name="쉼표 [0] 5 5 3 4 4 2 2" xfId="28384" xr:uid="{00000000-0005-0000-0000-00000E7A0000}"/>
    <cellStyle name="쉼표 [0] 5 5 3 4 4 3" xfId="28385" xr:uid="{00000000-0005-0000-0000-00000F7A0000}"/>
    <cellStyle name="쉼표 [0] 5 5 3 4 5" xfId="28386" xr:uid="{00000000-0005-0000-0000-0000107A0000}"/>
    <cellStyle name="쉼표 [0] 5 5 3 4 5 2" xfId="28387" xr:uid="{00000000-0005-0000-0000-0000117A0000}"/>
    <cellStyle name="쉼표 [0] 5 5 3 4 6" xfId="28388" xr:uid="{00000000-0005-0000-0000-0000127A0000}"/>
    <cellStyle name="쉼표 [0] 5 5 3 5" xfId="28389" xr:uid="{00000000-0005-0000-0000-0000137A0000}"/>
    <cellStyle name="쉼표 [0] 5 5 3 5 2" xfId="28390" xr:uid="{00000000-0005-0000-0000-0000147A0000}"/>
    <cellStyle name="쉼표 [0] 5 5 3 5 2 2" xfId="28391" xr:uid="{00000000-0005-0000-0000-0000157A0000}"/>
    <cellStyle name="쉼표 [0] 5 5 3 5 2 2 2" xfId="28392" xr:uid="{00000000-0005-0000-0000-0000167A0000}"/>
    <cellStyle name="쉼표 [0] 5 5 3 5 2 3" xfId="28393" xr:uid="{00000000-0005-0000-0000-0000177A0000}"/>
    <cellStyle name="쉼표 [0] 5 5 3 5 3" xfId="28394" xr:uid="{00000000-0005-0000-0000-0000187A0000}"/>
    <cellStyle name="쉼표 [0] 5 5 3 5 3 2" xfId="28395" xr:uid="{00000000-0005-0000-0000-0000197A0000}"/>
    <cellStyle name="쉼표 [0] 5 5 3 5 3 2 2" xfId="28396" xr:uid="{00000000-0005-0000-0000-00001A7A0000}"/>
    <cellStyle name="쉼표 [0] 5 5 3 5 3 3" xfId="28397" xr:uid="{00000000-0005-0000-0000-00001B7A0000}"/>
    <cellStyle name="쉼표 [0] 5 5 3 5 4" xfId="28398" xr:uid="{00000000-0005-0000-0000-00001C7A0000}"/>
    <cellStyle name="쉼표 [0] 5 5 3 5 4 2" xfId="28399" xr:uid="{00000000-0005-0000-0000-00001D7A0000}"/>
    <cellStyle name="쉼표 [0] 5 5 3 5 5" xfId="28400" xr:uid="{00000000-0005-0000-0000-00001E7A0000}"/>
    <cellStyle name="쉼표 [0] 5 5 3 6" xfId="28401" xr:uid="{00000000-0005-0000-0000-00001F7A0000}"/>
    <cellStyle name="쉼표 [0] 5 5 3 6 2" xfId="28402" xr:uid="{00000000-0005-0000-0000-0000207A0000}"/>
    <cellStyle name="쉼표 [0] 5 5 3 6 2 2" xfId="28403" xr:uid="{00000000-0005-0000-0000-0000217A0000}"/>
    <cellStyle name="쉼표 [0] 5 5 3 6 2 2 2" xfId="28404" xr:uid="{00000000-0005-0000-0000-0000227A0000}"/>
    <cellStyle name="쉼표 [0] 5 5 3 6 2 3" xfId="28405" xr:uid="{00000000-0005-0000-0000-0000237A0000}"/>
    <cellStyle name="쉼표 [0] 5 5 3 6 3" xfId="28406" xr:uid="{00000000-0005-0000-0000-0000247A0000}"/>
    <cellStyle name="쉼표 [0] 5 5 3 6 3 2" xfId="28407" xr:uid="{00000000-0005-0000-0000-0000257A0000}"/>
    <cellStyle name="쉼표 [0] 5 5 3 6 3 2 2" xfId="28408" xr:uid="{00000000-0005-0000-0000-0000267A0000}"/>
    <cellStyle name="쉼표 [0] 5 5 3 6 3 3" xfId="28409" xr:uid="{00000000-0005-0000-0000-0000277A0000}"/>
    <cellStyle name="쉼표 [0] 5 5 3 6 4" xfId="28410" xr:uid="{00000000-0005-0000-0000-0000287A0000}"/>
    <cellStyle name="쉼표 [0] 5 5 3 6 4 2" xfId="28411" xr:uid="{00000000-0005-0000-0000-0000297A0000}"/>
    <cellStyle name="쉼표 [0] 5 5 3 6 5" xfId="28412" xr:uid="{00000000-0005-0000-0000-00002A7A0000}"/>
    <cellStyle name="쉼표 [0] 5 5 3 7" xfId="28413" xr:uid="{00000000-0005-0000-0000-00002B7A0000}"/>
    <cellStyle name="쉼표 [0] 5 5 3 7 2" xfId="28414" xr:uid="{00000000-0005-0000-0000-00002C7A0000}"/>
    <cellStyle name="쉼표 [0] 5 5 3 7 2 2" xfId="28415" xr:uid="{00000000-0005-0000-0000-00002D7A0000}"/>
    <cellStyle name="쉼표 [0] 5 5 3 7 3" xfId="28416" xr:uid="{00000000-0005-0000-0000-00002E7A0000}"/>
    <cellStyle name="쉼표 [0] 5 5 3 8" xfId="28417" xr:uid="{00000000-0005-0000-0000-00002F7A0000}"/>
    <cellStyle name="쉼표 [0] 5 5 3 8 2" xfId="28418" xr:uid="{00000000-0005-0000-0000-0000307A0000}"/>
    <cellStyle name="쉼표 [0] 5 5 3 8 2 2" xfId="28419" xr:uid="{00000000-0005-0000-0000-0000317A0000}"/>
    <cellStyle name="쉼표 [0] 5 5 3 8 3" xfId="28420" xr:uid="{00000000-0005-0000-0000-0000327A0000}"/>
    <cellStyle name="쉼표 [0] 5 5 3 9" xfId="28421" xr:uid="{00000000-0005-0000-0000-0000337A0000}"/>
    <cellStyle name="쉼표 [0] 5 5 3 9 2" xfId="28422" xr:uid="{00000000-0005-0000-0000-0000347A0000}"/>
    <cellStyle name="쉼표 [0] 5 5 4" xfId="28423" xr:uid="{00000000-0005-0000-0000-0000357A0000}"/>
    <cellStyle name="쉼표 [0] 5 5 4 2" xfId="28424" xr:uid="{00000000-0005-0000-0000-0000367A0000}"/>
    <cellStyle name="쉼표 [0] 5 5 4 2 2" xfId="28425" xr:uid="{00000000-0005-0000-0000-0000377A0000}"/>
    <cellStyle name="쉼표 [0] 5 5 4 2 2 2" xfId="28426" xr:uid="{00000000-0005-0000-0000-0000387A0000}"/>
    <cellStyle name="쉼표 [0] 5 5 4 2 2 2 2" xfId="28427" xr:uid="{00000000-0005-0000-0000-0000397A0000}"/>
    <cellStyle name="쉼표 [0] 5 5 4 2 2 2 2 2" xfId="28428" xr:uid="{00000000-0005-0000-0000-00003A7A0000}"/>
    <cellStyle name="쉼표 [0] 5 5 4 2 2 2 3" xfId="28429" xr:uid="{00000000-0005-0000-0000-00003B7A0000}"/>
    <cellStyle name="쉼표 [0] 5 5 4 2 2 3" xfId="28430" xr:uid="{00000000-0005-0000-0000-00003C7A0000}"/>
    <cellStyle name="쉼표 [0] 5 5 4 2 2 3 2" xfId="28431" xr:uid="{00000000-0005-0000-0000-00003D7A0000}"/>
    <cellStyle name="쉼표 [0] 5 5 4 2 2 3 2 2" xfId="28432" xr:uid="{00000000-0005-0000-0000-00003E7A0000}"/>
    <cellStyle name="쉼표 [0] 5 5 4 2 2 3 3" xfId="28433" xr:uid="{00000000-0005-0000-0000-00003F7A0000}"/>
    <cellStyle name="쉼표 [0] 5 5 4 2 2 4" xfId="28434" xr:uid="{00000000-0005-0000-0000-0000407A0000}"/>
    <cellStyle name="쉼표 [0] 5 5 4 2 2 4 2" xfId="28435" xr:uid="{00000000-0005-0000-0000-0000417A0000}"/>
    <cellStyle name="쉼표 [0] 5 5 4 2 2 5" xfId="28436" xr:uid="{00000000-0005-0000-0000-0000427A0000}"/>
    <cellStyle name="쉼표 [0] 5 5 4 2 3" xfId="28437" xr:uid="{00000000-0005-0000-0000-0000437A0000}"/>
    <cellStyle name="쉼표 [0] 5 5 4 2 3 2" xfId="28438" xr:uid="{00000000-0005-0000-0000-0000447A0000}"/>
    <cellStyle name="쉼표 [0] 5 5 4 2 3 2 2" xfId="28439" xr:uid="{00000000-0005-0000-0000-0000457A0000}"/>
    <cellStyle name="쉼표 [0] 5 5 4 2 3 3" xfId="28440" xr:uid="{00000000-0005-0000-0000-0000467A0000}"/>
    <cellStyle name="쉼표 [0] 5 5 4 2 4" xfId="28441" xr:uid="{00000000-0005-0000-0000-0000477A0000}"/>
    <cellStyle name="쉼표 [0] 5 5 4 2 4 2" xfId="28442" xr:uid="{00000000-0005-0000-0000-0000487A0000}"/>
    <cellStyle name="쉼표 [0] 5 5 4 2 4 2 2" xfId="28443" xr:uid="{00000000-0005-0000-0000-0000497A0000}"/>
    <cellStyle name="쉼표 [0] 5 5 4 2 4 3" xfId="28444" xr:uid="{00000000-0005-0000-0000-00004A7A0000}"/>
    <cellStyle name="쉼표 [0] 5 5 4 2 5" xfId="28445" xr:uid="{00000000-0005-0000-0000-00004B7A0000}"/>
    <cellStyle name="쉼표 [0] 5 5 4 2 5 2" xfId="28446" xr:uid="{00000000-0005-0000-0000-00004C7A0000}"/>
    <cellStyle name="쉼표 [0] 5 5 4 2 6" xfId="28447" xr:uid="{00000000-0005-0000-0000-00004D7A0000}"/>
    <cellStyle name="쉼표 [0] 5 5 4 2 7" xfId="40501" xr:uid="{00000000-0005-0000-0000-00004E7A0000}"/>
    <cellStyle name="쉼표 [0] 5 5 4 3" xfId="28448" xr:uid="{00000000-0005-0000-0000-00004F7A0000}"/>
    <cellStyle name="쉼표 [0] 5 5 4 3 2" xfId="28449" xr:uid="{00000000-0005-0000-0000-0000507A0000}"/>
    <cellStyle name="쉼표 [0] 5 5 4 3 2 2" xfId="28450" xr:uid="{00000000-0005-0000-0000-0000517A0000}"/>
    <cellStyle name="쉼표 [0] 5 5 4 3 2 2 2" xfId="28451" xr:uid="{00000000-0005-0000-0000-0000527A0000}"/>
    <cellStyle name="쉼표 [0] 5 5 4 3 2 3" xfId="28452" xr:uid="{00000000-0005-0000-0000-0000537A0000}"/>
    <cellStyle name="쉼표 [0] 5 5 4 3 3" xfId="28453" xr:uid="{00000000-0005-0000-0000-0000547A0000}"/>
    <cellStyle name="쉼표 [0] 5 5 4 3 3 2" xfId="28454" xr:uid="{00000000-0005-0000-0000-0000557A0000}"/>
    <cellStyle name="쉼표 [0] 5 5 4 3 3 2 2" xfId="28455" xr:uid="{00000000-0005-0000-0000-0000567A0000}"/>
    <cellStyle name="쉼표 [0] 5 5 4 3 3 3" xfId="28456" xr:uid="{00000000-0005-0000-0000-0000577A0000}"/>
    <cellStyle name="쉼표 [0] 5 5 4 3 4" xfId="28457" xr:uid="{00000000-0005-0000-0000-0000587A0000}"/>
    <cellStyle name="쉼표 [0] 5 5 4 3 4 2" xfId="28458" xr:uid="{00000000-0005-0000-0000-0000597A0000}"/>
    <cellStyle name="쉼표 [0] 5 5 4 3 5" xfId="28459" xr:uid="{00000000-0005-0000-0000-00005A7A0000}"/>
    <cellStyle name="쉼표 [0] 5 5 4 4" xfId="28460" xr:uid="{00000000-0005-0000-0000-00005B7A0000}"/>
    <cellStyle name="쉼표 [0] 5 5 4 4 2" xfId="28461" xr:uid="{00000000-0005-0000-0000-00005C7A0000}"/>
    <cellStyle name="쉼표 [0] 5 5 4 4 2 2" xfId="28462" xr:uid="{00000000-0005-0000-0000-00005D7A0000}"/>
    <cellStyle name="쉼표 [0] 5 5 4 4 2 2 2" xfId="28463" xr:uid="{00000000-0005-0000-0000-00005E7A0000}"/>
    <cellStyle name="쉼표 [0] 5 5 4 4 2 3" xfId="28464" xr:uid="{00000000-0005-0000-0000-00005F7A0000}"/>
    <cellStyle name="쉼표 [0] 5 5 4 4 3" xfId="28465" xr:uid="{00000000-0005-0000-0000-0000607A0000}"/>
    <cellStyle name="쉼표 [0] 5 5 4 4 3 2" xfId="28466" xr:uid="{00000000-0005-0000-0000-0000617A0000}"/>
    <cellStyle name="쉼표 [0] 5 5 4 4 3 2 2" xfId="28467" xr:uid="{00000000-0005-0000-0000-0000627A0000}"/>
    <cellStyle name="쉼표 [0] 5 5 4 4 3 3" xfId="28468" xr:uid="{00000000-0005-0000-0000-0000637A0000}"/>
    <cellStyle name="쉼표 [0] 5 5 4 4 4" xfId="28469" xr:uid="{00000000-0005-0000-0000-0000647A0000}"/>
    <cellStyle name="쉼표 [0] 5 5 4 4 4 2" xfId="28470" xr:uid="{00000000-0005-0000-0000-0000657A0000}"/>
    <cellStyle name="쉼표 [0] 5 5 4 4 5" xfId="28471" xr:uid="{00000000-0005-0000-0000-0000667A0000}"/>
    <cellStyle name="쉼표 [0] 5 5 4 5" xfId="28472" xr:uid="{00000000-0005-0000-0000-0000677A0000}"/>
    <cellStyle name="쉼표 [0] 5 5 4 5 2" xfId="28473" xr:uid="{00000000-0005-0000-0000-0000687A0000}"/>
    <cellStyle name="쉼표 [0] 5 5 4 5 2 2" xfId="28474" xr:uid="{00000000-0005-0000-0000-0000697A0000}"/>
    <cellStyle name="쉼표 [0] 5 5 4 5 3" xfId="28475" xr:uid="{00000000-0005-0000-0000-00006A7A0000}"/>
    <cellStyle name="쉼표 [0] 5 5 4 6" xfId="28476" xr:uid="{00000000-0005-0000-0000-00006B7A0000}"/>
    <cellStyle name="쉼표 [0] 5 5 4 6 2" xfId="28477" xr:uid="{00000000-0005-0000-0000-00006C7A0000}"/>
    <cellStyle name="쉼표 [0] 5 5 4 6 2 2" xfId="28478" xr:uid="{00000000-0005-0000-0000-00006D7A0000}"/>
    <cellStyle name="쉼표 [0] 5 5 4 6 3" xfId="28479" xr:uid="{00000000-0005-0000-0000-00006E7A0000}"/>
    <cellStyle name="쉼표 [0] 5 5 4 7" xfId="28480" xr:uid="{00000000-0005-0000-0000-00006F7A0000}"/>
    <cellStyle name="쉼표 [0] 5 5 4 7 2" xfId="28481" xr:uid="{00000000-0005-0000-0000-0000707A0000}"/>
    <cellStyle name="쉼표 [0] 5 5 4 8" xfId="28482" xr:uid="{00000000-0005-0000-0000-0000717A0000}"/>
    <cellStyle name="쉼표 [0] 5 5 4 9" xfId="40502" xr:uid="{00000000-0005-0000-0000-0000727A0000}"/>
    <cellStyle name="쉼표 [0] 5 5 5" xfId="28483" xr:uid="{00000000-0005-0000-0000-0000737A0000}"/>
    <cellStyle name="쉼표 [0] 5 5 5 2" xfId="28484" xr:uid="{00000000-0005-0000-0000-0000747A0000}"/>
    <cellStyle name="쉼표 [0] 5 5 5 2 2" xfId="28485" xr:uid="{00000000-0005-0000-0000-0000757A0000}"/>
    <cellStyle name="쉼표 [0] 5 5 5 2 2 2" xfId="28486" xr:uid="{00000000-0005-0000-0000-0000767A0000}"/>
    <cellStyle name="쉼표 [0] 5 5 5 2 2 2 2" xfId="28487" xr:uid="{00000000-0005-0000-0000-0000777A0000}"/>
    <cellStyle name="쉼표 [0] 5 5 5 2 2 2 2 2" xfId="28488" xr:uid="{00000000-0005-0000-0000-0000787A0000}"/>
    <cellStyle name="쉼표 [0] 5 5 5 2 2 2 3" xfId="28489" xr:uid="{00000000-0005-0000-0000-0000797A0000}"/>
    <cellStyle name="쉼표 [0] 5 5 5 2 2 3" xfId="28490" xr:uid="{00000000-0005-0000-0000-00007A7A0000}"/>
    <cellStyle name="쉼표 [0] 5 5 5 2 2 3 2" xfId="28491" xr:uid="{00000000-0005-0000-0000-00007B7A0000}"/>
    <cellStyle name="쉼표 [0] 5 5 5 2 2 3 2 2" xfId="28492" xr:uid="{00000000-0005-0000-0000-00007C7A0000}"/>
    <cellStyle name="쉼표 [0] 5 5 5 2 2 3 3" xfId="28493" xr:uid="{00000000-0005-0000-0000-00007D7A0000}"/>
    <cellStyle name="쉼표 [0] 5 5 5 2 2 4" xfId="28494" xr:uid="{00000000-0005-0000-0000-00007E7A0000}"/>
    <cellStyle name="쉼표 [0] 5 5 5 2 2 4 2" xfId="28495" xr:uid="{00000000-0005-0000-0000-00007F7A0000}"/>
    <cellStyle name="쉼표 [0] 5 5 5 2 2 5" xfId="28496" xr:uid="{00000000-0005-0000-0000-0000807A0000}"/>
    <cellStyle name="쉼표 [0] 5 5 5 2 3" xfId="28497" xr:uid="{00000000-0005-0000-0000-0000817A0000}"/>
    <cellStyle name="쉼표 [0] 5 5 5 2 3 2" xfId="28498" xr:uid="{00000000-0005-0000-0000-0000827A0000}"/>
    <cellStyle name="쉼표 [0] 5 5 5 2 3 2 2" xfId="28499" xr:uid="{00000000-0005-0000-0000-0000837A0000}"/>
    <cellStyle name="쉼표 [0] 5 5 5 2 3 3" xfId="28500" xr:uid="{00000000-0005-0000-0000-0000847A0000}"/>
    <cellStyle name="쉼표 [0] 5 5 5 2 4" xfId="28501" xr:uid="{00000000-0005-0000-0000-0000857A0000}"/>
    <cellStyle name="쉼표 [0] 5 5 5 2 4 2" xfId="28502" xr:uid="{00000000-0005-0000-0000-0000867A0000}"/>
    <cellStyle name="쉼표 [0] 5 5 5 2 4 2 2" xfId="28503" xr:uid="{00000000-0005-0000-0000-0000877A0000}"/>
    <cellStyle name="쉼표 [0] 5 5 5 2 4 3" xfId="28504" xr:uid="{00000000-0005-0000-0000-0000887A0000}"/>
    <cellStyle name="쉼표 [0] 5 5 5 2 5" xfId="28505" xr:uid="{00000000-0005-0000-0000-0000897A0000}"/>
    <cellStyle name="쉼표 [0] 5 5 5 2 5 2" xfId="28506" xr:uid="{00000000-0005-0000-0000-00008A7A0000}"/>
    <cellStyle name="쉼표 [0] 5 5 5 2 6" xfId="28507" xr:uid="{00000000-0005-0000-0000-00008B7A0000}"/>
    <cellStyle name="쉼표 [0] 5 5 5 3" xfId="28508" xr:uid="{00000000-0005-0000-0000-00008C7A0000}"/>
    <cellStyle name="쉼표 [0] 5 5 5 3 2" xfId="28509" xr:uid="{00000000-0005-0000-0000-00008D7A0000}"/>
    <cellStyle name="쉼표 [0] 5 5 5 3 2 2" xfId="28510" xr:uid="{00000000-0005-0000-0000-00008E7A0000}"/>
    <cellStyle name="쉼표 [0] 5 5 5 3 2 2 2" xfId="28511" xr:uid="{00000000-0005-0000-0000-00008F7A0000}"/>
    <cellStyle name="쉼표 [0] 5 5 5 3 2 3" xfId="28512" xr:uid="{00000000-0005-0000-0000-0000907A0000}"/>
    <cellStyle name="쉼표 [0] 5 5 5 3 3" xfId="28513" xr:uid="{00000000-0005-0000-0000-0000917A0000}"/>
    <cellStyle name="쉼표 [0] 5 5 5 3 3 2" xfId="28514" xr:uid="{00000000-0005-0000-0000-0000927A0000}"/>
    <cellStyle name="쉼표 [0] 5 5 5 3 3 2 2" xfId="28515" xr:uid="{00000000-0005-0000-0000-0000937A0000}"/>
    <cellStyle name="쉼표 [0] 5 5 5 3 3 3" xfId="28516" xr:uid="{00000000-0005-0000-0000-0000947A0000}"/>
    <cellStyle name="쉼표 [0] 5 5 5 3 4" xfId="28517" xr:uid="{00000000-0005-0000-0000-0000957A0000}"/>
    <cellStyle name="쉼표 [0] 5 5 5 3 4 2" xfId="28518" xr:uid="{00000000-0005-0000-0000-0000967A0000}"/>
    <cellStyle name="쉼표 [0] 5 5 5 3 5" xfId="28519" xr:uid="{00000000-0005-0000-0000-0000977A0000}"/>
    <cellStyle name="쉼표 [0] 5 5 5 4" xfId="28520" xr:uid="{00000000-0005-0000-0000-0000987A0000}"/>
    <cellStyle name="쉼표 [0] 5 5 5 4 2" xfId="28521" xr:uid="{00000000-0005-0000-0000-0000997A0000}"/>
    <cellStyle name="쉼표 [0] 5 5 5 4 2 2" xfId="28522" xr:uid="{00000000-0005-0000-0000-00009A7A0000}"/>
    <cellStyle name="쉼표 [0] 5 5 5 4 2 2 2" xfId="28523" xr:uid="{00000000-0005-0000-0000-00009B7A0000}"/>
    <cellStyle name="쉼표 [0] 5 5 5 4 2 3" xfId="28524" xr:uid="{00000000-0005-0000-0000-00009C7A0000}"/>
    <cellStyle name="쉼표 [0] 5 5 5 4 3" xfId="28525" xr:uid="{00000000-0005-0000-0000-00009D7A0000}"/>
    <cellStyle name="쉼표 [0] 5 5 5 4 3 2" xfId="28526" xr:uid="{00000000-0005-0000-0000-00009E7A0000}"/>
    <cellStyle name="쉼표 [0] 5 5 5 4 3 2 2" xfId="28527" xr:uid="{00000000-0005-0000-0000-00009F7A0000}"/>
    <cellStyle name="쉼표 [0] 5 5 5 4 3 3" xfId="28528" xr:uid="{00000000-0005-0000-0000-0000A07A0000}"/>
    <cellStyle name="쉼표 [0] 5 5 5 4 4" xfId="28529" xr:uid="{00000000-0005-0000-0000-0000A17A0000}"/>
    <cellStyle name="쉼표 [0] 5 5 5 4 4 2" xfId="28530" xr:uid="{00000000-0005-0000-0000-0000A27A0000}"/>
    <cellStyle name="쉼표 [0] 5 5 5 4 5" xfId="28531" xr:uid="{00000000-0005-0000-0000-0000A37A0000}"/>
    <cellStyle name="쉼표 [0] 5 5 5 5" xfId="28532" xr:uid="{00000000-0005-0000-0000-0000A47A0000}"/>
    <cellStyle name="쉼표 [0] 5 5 5 5 2" xfId="28533" xr:uid="{00000000-0005-0000-0000-0000A57A0000}"/>
    <cellStyle name="쉼표 [0] 5 5 5 5 2 2" xfId="28534" xr:uid="{00000000-0005-0000-0000-0000A67A0000}"/>
    <cellStyle name="쉼표 [0] 5 5 5 5 3" xfId="28535" xr:uid="{00000000-0005-0000-0000-0000A77A0000}"/>
    <cellStyle name="쉼표 [0] 5 5 5 6" xfId="28536" xr:uid="{00000000-0005-0000-0000-0000A87A0000}"/>
    <cellStyle name="쉼표 [0] 5 5 5 6 2" xfId="28537" xr:uid="{00000000-0005-0000-0000-0000A97A0000}"/>
    <cellStyle name="쉼표 [0] 5 5 5 6 2 2" xfId="28538" xr:uid="{00000000-0005-0000-0000-0000AA7A0000}"/>
    <cellStyle name="쉼표 [0] 5 5 5 6 3" xfId="28539" xr:uid="{00000000-0005-0000-0000-0000AB7A0000}"/>
    <cellStyle name="쉼표 [0] 5 5 5 7" xfId="28540" xr:uid="{00000000-0005-0000-0000-0000AC7A0000}"/>
    <cellStyle name="쉼표 [0] 5 5 5 7 2" xfId="28541" xr:uid="{00000000-0005-0000-0000-0000AD7A0000}"/>
    <cellStyle name="쉼표 [0] 5 5 5 8" xfId="28542" xr:uid="{00000000-0005-0000-0000-0000AE7A0000}"/>
    <cellStyle name="쉼표 [0] 5 5 5 9" xfId="40503" xr:uid="{00000000-0005-0000-0000-0000AF7A0000}"/>
    <cellStyle name="쉼표 [0] 5 5 6" xfId="28543" xr:uid="{00000000-0005-0000-0000-0000B07A0000}"/>
    <cellStyle name="쉼표 [0] 5 5 6 2" xfId="28544" xr:uid="{00000000-0005-0000-0000-0000B17A0000}"/>
    <cellStyle name="쉼표 [0] 5 5 6 2 2" xfId="28545" xr:uid="{00000000-0005-0000-0000-0000B27A0000}"/>
    <cellStyle name="쉼표 [0] 5 5 6 2 2 2" xfId="28546" xr:uid="{00000000-0005-0000-0000-0000B37A0000}"/>
    <cellStyle name="쉼표 [0] 5 5 6 2 2 2 2" xfId="28547" xr:uid="{00000000-0005-0000-0000-0000B47A0000}"/>
    <cellStyle name="쉼표 [0] 5 5 6 2 2 3" xfId="28548" xr:uid="{00000000-0005-0000-0000-0000B57A0000}"/>
    <cellStyle name="쉼표 [0] 5 5 6 2 3" xfId="28549" xr:uid="{00000000-0005-0000-0000-0000B67A0000}"/>
    <cellStyle name="쉼표 [0] 5 5 6 2 3 2" xfId="28550" xr:uid="{00000000-0005-0000-0000-0000B77A0000}"/>
    <cellStyle name="쉼표 [0] 5 5 6 2 3 2 2" xfId="28551" xr:uid="{00000000-0005-0000-0000-0000B87A0000}"/>
    <cellStyle name="쉼표 [0] 5 5 6 2 3 3" xfId="28552" xr:uid="{00000000-0005-0000-0000-0000B97A0000}"/>
    <cellStyle name="쉼표 [0] 5 5 6 2 4" xfId="28553" xr:uid="{00000000-0005-0000-0000-0000BA7A0000}"/>
    <cellStyle name="쉼표 [0] 5 5 6 2 4 2" xfId="28554" xr:uid="{00000000-0005-0000-0000-0000BB7A0000}"/>
    <cellStyle name="쉼표 [0] 5 5 6 2 5" xfId="28555" xr:uid="{00000000-0005-0000-0000-0000BC7A0000}"/>
    <cellStyle name="쉼표 [0] 5 5 6 3" xfId="28556" xr:uid="{00000000-0005-0000-0000-0000BD7A0000}"/>
    <cellStyle name="쉼표 [0] 5 5 6 3 2" xfId="28557" xr:uid="{00000000-0005-0000-0000-0000BE7A0000}"/>
    <cellStyle name="쉼표 [0] 5 5 6 3 2 2" xfId="28558" xr:uid="{00000000-0005-0000-0000-0000BF7A0000}"/>
    <cellStyle name="쉼표 [0] 5 5 6 3 3" xfId="28559" xr:uid="{00000000-0005-0000-0000-0000C07A0000}"/>
    <cellStyle name="쉼표 [0] 5 5 6 4" xfId="28560" xr:uid="{00000000-0005-0000-0000-0000C17A0000}"/>
    <cellStyle name="쉼표 [0] 5 5 6 4 2" xfId="28561" xr:uid="{00000000-0005-0000-0000-0000C27A0000}"/>
    <cellStyle name="쉼표 [0] 5 5 6 4 2 2" xfId="28562" xr:uid="{00000000-0005-0000-0000-0000C37A0000}"/>
    <cellStyle name="쉼표 [0] 5 5 6 4 3" xfId="28563" xr:uid="{00000000-0005-0000-0000-0000C47A0000}"/>
    <cellStyle name="쉼표 [0] 5 5 6 5" xfId="28564" xr:uid="{00000000-0005-0000-0000-0000C57A0000}"/>
    <cellStyle name="쉼표 [0] 5 5 6 5 2" xfId="28565" xr:uid="{00000000-0005-0000-0000-0000C67A0000}"/>
    <cellStyle name="쉼표 [0] 5 5 6 6" xfId="28566" xr:uid="{00000000-0005-0000-0000-0000C77A0000}"/>
    <cellStyle name="쉼표 [0] 5 5 7" xfId="28567" xr:uid="{00000000-0005-0000-0000-0000C87A0000}"/>
    <cellStyle name="쉼표 [0] 5 5 7 2" xfId="28568" xr:uid="{00000000-0005-0000-0000-0000C97A0000}"/>
    <cellStyle name="쉼표 [0] 5 5 7 2 2" xfId="28569" xr:uid="{00000000-0005-0000-0000-0000CA7A0000}"/>
    <cellStyle name="쉼표 [0] 5 5 7 2 2 2" xfId="28570" xr:uid="{00000000-0005-0000-0000-0000CB7A0000}"/>
    <cellStyle name="쉼표 [0] 5 5 7 2 3" xfId="28571" xr:uid="{00000000-0005-0000-0000-0000CC7A0000}"/>
    <cellStyle name="쉼표 [0] 5 5 7 3" xfId="28572" xr:uid="{00000000-0005-0000-0000-0000CD7A0000}"/>
    <cellStyle name="쉼표 [0] 5 5 7 3 2" xfId="28573" xr:uid="{00000000-0005-0000-0000-0000CE7A0000}"/>
    <cellStyle name="쉼표 [0] 5 5 7 3 2 2" xfId="28574" xr:uid="{00000000-0005-0000-0000-0000CF7A0000}"/>
    <cellStyle name="쉼표 [0] 5 5 7 3 3" xfId="28575" xr:uid="{00000000-0005-0000-0000-0000D07A0000}"/>
    <cellStyle name="쉼표 [0] 5 5 7 4" xfId="28576" xr:uid="{00000000-0005-0000-0000-0000D17A0000}"/>
    <cellStyle name="쉼표 [0] 5 5 7 4 2" xfId="28577" xr:uid="{00000000-0005-0000-0000-0000D27A0000}"/>
    <cellStyle name="쉼표 [0] 5 5 7 5" xfId="28578" xr:uid="{00000000-0005-0000-0000-0000D37A0000}"/>
    <cellStyle name="쉼표 [0] 5 5 8" xfId="28579" xr:uid="{00000000-0005-0000-0000-0000D47A0000}"/>
    <cellStyle name="쉼표 [0] 5 5 8 2" xfId="28580" xr:uid="{00000000-0005-0000-0000-0000D57A0000}"/>
    <cellStyle name="쉼표 [0] 5 5 8 2 2" xfId="28581" xr:uid="{00000000-0005-0000-0000-0000D67A0000}"/>
    <cellStyle name="쉼표 [0] 5 5 8 2 2 2" xfId="28582" xr:uid="{00000000-0005-0000-0000-0000D77A0000}"/>
    <cellStyle name="쉼표 [0] 5 5 8 2 3" xfId="28583" xr:uid="{00000000-0005-0000-0000-0000D87A0000}"/>
    <cellStyle name="쉼표 [0] 5 5 8 3" xfId="28584" xr:uid="{00000000-0005-0000-0000-0000D97A0000}"/>
    <cellStyle name="쉼표 [0] 5 5 8 3 2" xfId="28585" xr:uid="{00000000-0005-0000-0000-0000DA7A0000}"/>
    <cellStyle name="쉼표 [0] 5 5 8 3 2 2" xfId="28586" xr:uid="{00000000-0005-0000-0000-0000DB7A0000}"/>
    <cellStyle name="쉼표 [0] 5 5 8 3 3" xfId="28587" xr:uid="{00000000-0005-0000-0000-0000DC7A0000}"/>
    <cellStyle name="쉼표 [0] 5 5 8 4" xfId="28588" xr:uid="{00000000-0005-0000-0000-0000DD7A0000}"/>
    <cellStyle name="쉼표 [0] 5 5 8 4 2" xfId="28589" xr:uid="{00000000-0005-0000-0000-0000DE7A0000}"/>
    <cellStyle name="쉼표 [0] 5 5 8 5" xfId="28590" xr:uid="{00000000-0005-0000-0000-0000DF7A0000}"/>
    <cellStyle name="쉼표 [0] 5 5 9" xfId="28591" xr:uid="{00000000-0005-0000-0000-0000E07A0000}"/>
    <cellStyle name="쉼표 [0] 5 5 9 2" xfId="28592" xr:uid="{00000000-0005-0000-0000-0000E17A0000}"/>
    <cellStyle name="쉼표 [0] 5 5 9 2 2" xfId="28593" xr:uid="{00000000-0005-0000-0000-0000E27A0000}"/>
    <cellStyle name="쉼표 [0] 5 5 9 3" xfId="28594" xr:uid="{00000000-0005-0000-0000-0000E37A0000}"/>
    <cellStyle name="쉼표 [0] 5 6" xfId="28595" xr:uid="{00000000-0005-0000-0000-0000E47A0000}"/>
    <cellStyle name="쉼표 [0] 5 6 10" xfId="28596" xr:uid="{00000000-0005-0000-0000-0000E57A0000}"/>
    <cellStyle name="쉼표 [0] 5 6 10 2" xfId="28597" xr:uid="{00000000-0005-0000-0000-0000E67A0000}"/>
    <cellStyle name="쉼표 [0] 5 6 10 2 2" xfId="28598" xr:uid="{00000000-0005-0000-0000-0000E77A0000}"/>
    <cellStyle name="쉼표 [0] 5 6 10 3" xfId="28599" xr:uid="{00000000-0005-0000-0000-0000E87A0000}"/>
    <cellStyle name="쉼표 [0] 5 6 11" xfId="28600" xr:uid="{00000000-0005-0000-0000-0000E97A0000}"/>
    <cellStyle name="쉼표 [0] 5 6 11 2" xfId="28601" xr:uid="{00000000-0005-0000-0000-0000EA7A0000}"/>
    <cellStyle name="쉼표 [0] 5 6 12" xfId="28602" xr:uid="{00000000-0005-0000-0000-0000EB7A0000}"/>
    <cellStyle name="쉼표 [0] 5 6 13" xfId="40504" xr:uid="{00000000-0005-0000-0000-0000EC7A0000}"/>
    <cellStyle name="쉼표 [0] 5 6 2" xfId="28603" xr:uid="{00000000-0005-0000-0000-0000ED7A0000}"/>
    <cellStyle name="쉼표 [0] 5 6 2 10" xfId="28604" xr:uid="{00000000-0005-0000-0000-0000EE7A0000}"/>
    <cellStyle name="쉼표 [0] 5 6 2 10 2" xfId="28605" xr:uid="{00000000-0005-0000-0000-0000EF7A0000}"/>
    <cellStyle name="쉼표 [0] 5 6 2 11" xfId="28606" xr:uid="{00000000-0005-0000-0000-0000F07A0000}"/>
    <cellStyle name="쉼표 [0] 5 6 2 12" xfId="40505" xr:uid="{00000000-0005-0000-0000-0000F17A0000}"/>
    <cellStyle name="쉼표 [0] 5 6 2 2" xfId="28607" xr:uid="{00000000-0005-0000-0000-0000F27A0000}"/>
    <cellStyle name="쉼표 [0] 5 6 2 2 10" xfId="28608" xr:uid="{00000000-0005-0000-0000-0000F37A0000}"/>
    <cellStyle name="쉼표 [0] 5 6 2 2 11" xfId="40506" xr:uid="{00000000-0005-0000-0000-0000F47A0000}"/>
    <cellStyle name="쉼표 [0] 5 6 2 2 2" xfId="28609" xr:uid="{00000000-0005-0000-0000-0000F57A0000}"/>
    <cellStyle name="쉼표 [0] 5 6 2 2 2 2" xfId="28610" xr:uid="{00000000-0005-0000-0000-0000F67A0000}"/>
    <cellStyle name="쉼표 [0] 5 6 2 2 2 2 2" xfId="28611" xr:uid="{00000000-0005-0000-0000-0000F77A0000}"/>
    <cellStyle name="쉼표 [0] 5 6 2 2 2 2 2 2" xfId="28612" xr:uid="{00000000-0005-0000-0000-0000F87A0000}"/>
    <cellStyle name="쉼표 [0] 5 6 2 2 2 2 2 2 2" xfId="28613" xr:uid="{00000000-0005-0000-0000-0000F97A0000}"/>
    <cellStyle name="쉼표 [0] 5 6 2 2 2 2 2 2 2 2" xfId="28614" xr:uid="{00000000-0005-0000-0000-0000FA7A0000}"/>
    <cellStyle name="쉼표 [0] 5 6 2 2 2 2 2 2 3" xfId="28615" xr:uid="{00000000-0005-0000-0000-0000FB7A0000}"/>
    <cellStyle name="쉼표 [0] 5 6 2 2 2 2 2 3" xfId="28616" xr:uid="{00000000-0005-0000-0000-0000FC7A0000}"/>
    <cellStyle name="쉼표 [0] 5 6 2 2 2 2 2 3 2" xfId="28617" xr:uid="{00000000-0005-0000-0000-0000FD7A0000}"/>
    <cellStyle name="쉼표 [0] 5 6 2 2 2 2 2 3 2 2" xfId="28618" xr:uid="{00000000-0005-0000-0000-0000FE7A0000}"/>
    <cellStyle name="쉼표 [0] 5 6 2 2 2 2 2 3 3" xfId="28619" xr:uid="{00000000-0005-0000-0000-0000FF7A0000}"/>
    <cellStyle name="쉼표 [0] 5 6 2 2 2 2 2 4" xfId="28620" xr:uid="{00000000-0005-0000-0000-0000007B0000}"/>
    <cellStyle name="쉼표 [0] 5 6 2 2 2 2 2 4 2" xfId="28621" xr:uid="{00000000-0005-0000-0000-0000017B0000}"/>
    <cellStyle name="쉼표 [0] 5 6 2 2 2 2 2 5" xfId="28622" xr:uid="{00000000-0005-0000-0000-0000027B0000}"/>
    <cellStyle name="쉼표 [0] 5 6 2 2 2 2 3" xfId="28623" xr:uid="{00000000-0005-0000-0000-0000037B0000}"/>
    <cellStyle name="쉼표 [0] 5 6 2 2 2 2 3 2" xfId="28624" xr:uid="{00000000-0005-0000-0000-0000047B0000}"/>
    <cellStyle name="쉼표 [0] 5 6 2 2 2 2 3 2 2" xfId="28625" xr:uid="{00000000-0005-0000-0000-0000057B0000}"/>
    <cellStyle name="쉼표 [0] 5 6 2 2 2 2 3 3" xfId="28626" xr:uid="{00000000-0005-0000-0000-0000067B0000}"/>
    <cellStyle name="쉼표 [0] 5 6 2 2 2 2 4" xfId="28627" xr:uid="{00000000-0005-0000-0000-0000077B0000}"/>
    <cellStyle name="쉼표 [0] 5 6 2 2 2 2 4 2" xfId="28628" xr:uid="{00000000-0005-0000-0000-0000087B0000}"/>
    <cellStyle name="쉼표 [0] 5 6 2 2 2 2 4 2 2" xfId="28629" xr:uid="{00000000-0005-0000-0000-0000097B0000}"/>
    <cellStyle name="쉼표 [0] 5 6 2 2 2 2 4 3" xfId="28630" xr:uid="{00000000-0005-0000-0000-00000A7B0000}"/>
    <cellStyle name="쉼표 [0] 5 6 2 2 2 2 5" xfId="28631" xr:uid="{00000000-0005-0000-0000-00000B7B0000}"/>
    <cellStyle name="쉼표 [0] 5 6 2 2 2 2 5 2" xfId="28632" xr:uid="{00000000-0005-0000-0000-00000C7B0000}"/>
    <cellStyle name="쉼표 [0] 5 6 2 2 2 2 6" xfId="28633" xr:uid="{00000000-0005-0000-0000-00000D7B0000}"/>
    <cellStyle name="쉼표 [0] 5 6 2 2 2 3" xfId="28634" xr:uid="{00000000-0005-0000-0000-00000E7B0000}"/>
    <cellStyle name="쉼표 [0] 5 6 2 2 2 3 2" xfId="28635" xr:uid="{00000000-0005-0000-0000-00000F7B0000}"/>
    <cellStyle name="쉼표 [0] 5 6 2 2 2 3 2 2" xfId="28636" xr:uid="{00000000-0005-0000-0000-0000107B0000}"/>
    <cellStyle name="쉼표 [0] 5 6 2 2 2 3 2 2 2" xfId="28637" xr:uid="{00000000-0005-0000-0000-0000117B0000}"/>
    <cellStyle name="쉼표 [0] 5 6 2 2 2 3 2 3" xfId="28638" xr:uid="{00000000-0005-0000-0000-0000127B0000}"/>
    <cellStyle name="쉼표 [0] 5 6 2 2 2 3 3" xfId="28639" xr:uid="{00000000-0005-0000-0000-0000137B0000}"/>
    <cellStyle name="쉼표 [0] 5 6 2 2 2 3 3 2" xfId="28640" xr:uid="{00000000-0005-0000-0000-0000147B0000}"/>
    <cellStyle name="쉼표 [0] 5 6 2 2 2 3 3 2 2" xfId="28641" xr:uid="{00000000-0005-0000-0000-0000157B0000}"/>
    <cellStyle name="쉼표 [0] 5 6 2 2 2 3 3 3" xfId="28642" xr:uid="{00000000-0005-0000-0000-0000167B0000}"/>
    <cellStyle name="쉼표 [0] 5 6 2 2 2 3 4" xfId="28643" xr:uid="{00000000-0005-0000-0000-0000177B0000}"/>
    <cellStyle name="쉼표 [0] 5 6 2 2 2 3 4 2" xfId="28644" xr:uid="{00000000-0005-0000-0000-0000187B0000}"/>
    <cellStyle name="쉼표 [0] 5 6 2 2 2 3 5" xfId="28645" xr:uid="{00000000-0005-0000-0000-0000197B0000}"/>
    <cellStyle name="쉼표 [0] 5 6 2 2 2 4" xfId="28646" xr:uid="{00000000-0005-0000-0000-00001A7B0000}"/>
    <cellStyle name="쉼표 [0] 5 6 2 2 2 4 2" xfId="28647" xr:uid="{00000000-0005-0000-0000-00001B7B0000}"/>
    <cellStyle name="쉼표 [0] 5 6 2 2 2 4 2 2" xfId="28648" xr:uid="{00000000-0005-0000-0000-00001C7B0000}"/>
    <cellStyle name="쉼표 [0] 5 6 2 2 2 4 2 2 2" xfId="28649" xr:uid="{00000000-0005-0000-0000-00001D7B0000}"/>
    <cellStyle name="쉼표 [0] 5 6 2 2 2 4 2 3" xfId="28650" xr:uid="{00000000-0005-0000-0000-00001E7B0000}"/>
    <cellStyle name="쉼표 [0] 5 6 2 2 2 4 3" xfId="28651" xr:uid="{00000000-0005-0000-0000-00001F7B0000}"/>
    <cellStyle name="쉼표 [0] 5 6 2 2 2 4 3 2" xfId="28652" xr:uid="{00000000-0005-0000-0000-0000207B0000}"/>
    <cellStyle name="쉼표 [0] 5 6 2 2 2 4 3 2 2" xfId="28653" xr:uid="{00000000-0005-0000-0000-0000217B0000}"/>
    <cellStyle name="쉼표 [0] 5 6 2 2 2 4 3 3" xfId="28654" xr:uid="{00000000-0005-0000-0000-0000227B0000}"/>
    <cellStyle name="쉼표 [0] 5 6 2 2 2 4 4" xfId="28655" xr:uid="{00000000-0005-0000-0000-0000237B0000}"/>
    <cellStyle name="쉼표 [0] 5 6 2 2 2 4 4 2" xfId="28656" xr:uid="{00000000-0005-0000-0000-0000247B0000}"/>
    <cellStyle name="쉼표 [0] 5 6 2 2 2 4 5" xfId="28657" xr:uid="{00000000-0005-0000-0000-0000257B0000}"/>
    <cellStyle name="쉼표 [0] 5 6 2 2 2 5" xfId="28658" xr:uid="{00000000-0005-0000-0000-0000267B0000}"/>
    <cellStyle name="쉼표 [0] 5 6 2 2 2 5 2" xfId="28659" xr:uid="{00000000-0005-0000-0000-0000277B0000}"/>
    <cellStyle name="쉼표 [0] 5 6 2 2 2 5 2 2" xfId="28660" xr:uid="{00000000-0005-0000-0000-0000287B0000}"/>
    <cellStyle name="쉼표 [0] 5 6 2 2 2 5 3" xfId="28661" xr:uid="{00000000-0005-0000-0000-0000297B0000}"/>
    <cellStyle name="쉼표 [0] 5 6 2 2 2 6" xfId="28662" xr:uid="{00000000-0005-0000-0000-00002A7B0000}"/>
    <cellStyle name="쉼표 [0] 5 6 2 2 2 6 2" xfId="28663" xr:uid="{00000000-0005-0000-0000-00002B7B0000}"/>
    <cellStyle name="쉼표 [0] 5 6 2 2 2 6 2 2" xfId="28664" xr:uid="{00000000-0005-0000-0000-00002C7B0000}"/>
    <cellStyle name="쉼표 [0] 5 6 2 2 2 6 3" xfId="28665" xr:uid="{00000000-0005-0000-0000-00002D7B0000}"/>
    <cellStyle name="쉼표 [0] 5 6 2 2 2 7" xfId="28666" xr:uid="{00000000-0005-0000-0000-00002E7B0000}"/>
    <cellStyle name="쉼표 [0] 5 6 2 2 2 7 2" xfId="28667" xr:uid="{00000000-0005-0000-0000-00002F7B0000}"/>
    <cellStyle name="쉼표 [0] 5 6 2 2 2 8" xfId="28668" xr:uid="{00000000-0005-0000-0000-0000307B0000}"/>
    <cellStyle name="쉼표 [0] 5 6 2 2 2 9" xfId="40507" xr:uid="{00000000-0005-0000-0000-0000317B0000}"/>
    <cellStyle name="쉼표 [0] 5 6 2 2 3" xfId="28669" xr:uid="{00000000-0005-0000-0000-0000327B0000}"/>
    <cellStyle name="쉼표 [0] 5 6 2 2 3 2" xfId="28670" xr:uid="{00000000-0005-0000-0000-0000337B0000}"/>
    <cellStyle name="쉼표 [0] 5 6 2 2 3 2 2" xfId="28671" xr:uid="{00000000-0005-0000-0000-0000347B0000}"/>
    <cellStyle name="쉼표 [0] 5 6 2 2 3 2 2 2" xfId="28672" xr:uid="{00000000-0005-0000-0000-0000357B0000}"/>
    <cellStyle name="쉼표 [0] 5 6 2 2 3 2 2 2 2" xfId="28673" xr:uid="{00000000-0005-0000-0000-0000367B0000}"/>
    <cellStyle name="쉼표 [0] 5 6 2 2 3 2 2 2 2 2" xfId="28674" xr:uid="{00000000-0005-0000-0000-0000377B0000}"/>
    <cellStyle name="쉼표 [0] 5 6 2 2 3 2 2 2 3" xfId="28675" xr:uid="{00000000-0005-0000-0000-0000387B0000}"/>
    <cellStyle name="쉼표 [0] 5 6 2 2 3 2 2 3" xfId="28676" xr:uid="{00000000-0005-0000-0000-0000397B0000}"/>
    <cellStyle name="쉼표 [0] 5 6 2 2 3 2 2 3 2" xfId="28677" xr:uid="{00000000-0005-0000-0000-00003A7B0000}"/>
    <cellStyle name="쉼표 [0] 5 6 2 2 3 2 2 3 2 2" xfId="28678" xr:uid="{00000000-0005-0000-0000-00003B7B0000}"/>
    <cellStyle name="쉼표 [0] 5 6 2 2 3 2 2 3 3" xfId="28679" xr:uid="{00000000-0005-0000-0000-00003C7B0000}"/>
    <cellStyle name="쉼표 [0] 5 6 2 2 3 2 2 4" xfId="28680" xr:uid="{00000000-0005-0000-0000-00003D7B0000}"/>
    <cellStyle name="쉼표 [0] 5 6 2 2 3 2 2 4 2" xfId="28681" xr:uid="{00000000-0005-0000-0000-00003E7B0000}"/>
    <cellStyle name="쉼표 [0] 5 6 2 2 3 2 2 5" xfId="28682" xr:uid="{00000000-0005-0000-0000-00003F7B0000}"/>
    <cellStyle name="쉼표 [0] 5 6 2 2 3 2 3" xfId="28683" xr:uid="{00000000-0005-0000-0000-0000407B0000}"/>
    <cellStyle name="쉼표 [0] 5 6 2 2 3 2 3 2" xfId="28684" xr:uid="{00000000-0005-0000-0000-0000417B0000}"/>
    <cellStyle name="쉼표 [0] 5 6 2 2 3 2 3 2 2" xfId="28685" xr:uid="{00000000-0005-0000-0000-0000427B0000}"/>
    <cellStyle name="쉼표 [0] 5 6 2 2 3 2 3 3" xfId="28686" xr:uid="{00000000-0005-0000-0000-0000437B0000}"/>
    <cellStyle name="쉼표 [0] 5 6 2 2 3 2 4" xfId="28687" xr:uid="{00000000-0005-0000-0000-0000447B0000}"/>
    <cellStyle name="쉼표 [0] 5 6 2 2 3 2 4 2" xfId="28688" xr:uid="{00000000-0005-0000-0000-0000457B0000}"/>
    <cellStyle name="쉼표 [0] 5 6 2 2 3 2 4 2 2" xfId="28689" xr:uid="{00000000-0005-0000-0000-0000467B0000}"/>
    <cellStyle name="쉼표 [0] 5 6 2 2 3 2 4 3" xfId="28690" xr:uid="{00000000-0005-0000-0000-0000477B0000}"/>
    <cellStyle name="쉼표 [0] 5 6 2 2 3 2 5" xfId="28691" xr:uid="{00000000-0005-0000-0000-0000487B0000}"/>
    <cellStyle name="쉼표 [0] 5 6 2 2 3 2 5 2" xfId="28692" xr:uid="{00000000-0005-0000-0000-0000497B0000}"/>
    <cellStyle name="쉼표 [0] 5 6 2 2 3 2 6" xfId="28693" xr:uid="{00000000-0005-0000-0000-00004A7B0000}"/>
    <cellStyle name="쉼표 [0] 5 6 2 2 3 3" xfId="28694" xr:uid="{00000000-0005-0000-0000-00004B7B0000}"/>
    <cellStyle name="쉼표 [0] 5 6 2 2 3 3 2" xfId="28695" xr:uid="{00000000-0005-0000-0000-00004C7B0000}"/>
    <cellStyle name="쉼표 [0] 5 6 2 2 3 3 2 2" xfId="28696" xr:uid="{00000000-0005-0000-0000-00004D7B0000}"/>
    <cellStyle name="쉼표 [0] 5 6 2 2 3 3 2 2 2" xfId="28697" xr:uid="{00000000-0005-0000-0000-00004E7B0000}"/>
    <cellStyle name="쉼표 [0] 5 6 2 2 3 3 2 3" xfId="28698" xr:uid="{00000000-0005-0000-0000-00004F7B0000}"/>
    <cellStyle name="쉼표 [0] 5 6 2 2 3 3 3" xfId="28699" xr:uid="{00000000-0005-0000-0000-0000507B0000}"/>
    <cellStyle name="쉼표 [0] 5 6 2 2 3 3 3 2" xfId="28700" xr:uid="{00000000-0005-0000-0000-0000517B0000}"/>
    <cellStyle name="쉼표 [0] 5 6 2 2 3 3 3 2 2" xfId="28701" xr:uid="{00000000-0005-0000-0000-0000527B0000}"/>
    <cellStyle name="쉼표 [0] 5 6 2 2 3 3 3 3" xfId="28702" xr:uid="{00000000-0005-0000-0000-0000537B0000}"/>
    <cellStyle name="쉼표 [0] 5 6 2 2 3 3 4" xfId="28703" xr:uid="{00000000-0005-0000-0000-0000547B0000}"/>
    <cellStyle name="쉼표 [0] 5 6 2 2 3 3 4 2" xfId="28704" xr:uid="{00000000-0005-0000-0000-0000557B0000}"/>
    <cellStyle name="쉼표 [0] 5 6 2 2 3 3 5" xfId="28705" xr:uid="{00000000-0005-0000-0000-0000567B0000}"/>
    <cellStyle name="쉼표 [0] 5 6 2 2 3 4" xfId="28706" xr:uid="{00000000-0005-0000-0000-0000577B0000}"/>
    <cellStyle name="쉼표 [0] 5 6 2 2 3 4 2" xfId="28707" xr:uid="{00000000-0005-0000-0000-0000587B0000}"/>
    <cellStyle name="쉼표 [0] 5 6 2 2 3 4 2 2" xfId="28708" xr:uid="{00000000-0005-0000-0000-0000597B0000}"/>
    <cellStyle name="쉼표 [0] 5 6 2 2 3 4 2 2 2" xfId="28709" xr:uid="{00000000-0005-0000-0000-00005A7B0000}"/>
    <cellStyle name="쉼표 [0] 5 6 2 2 3 4 2 3" xfId="28710" xr:uid="{00000000-0005-0000-0000-00005B7B0000}"/>
    <cellStyle name="쉼표 [0] 5 6 2 2 3 4 3" xfId="28711" xr:uid="{00000000-0005-0000-0000-00005C7B0000}"/>
    <cellStyle name="쉼표 [0] 5 6 2 2 3 4 3 2" xfId="28712" xr:uid="{00000000-0005-0000-0000-00005D7B0000}"/>
    <cellStyle name="쉼표 [0] 5 6 2 2 3 4 3 2 2" xfId="28713" xr:uid="{00000000-0005-0000-0000-00005E7B0000}"/>
    <cellStyle name="쉼표 [0] 5 6 2 2 3 4 3 3" xfId="28714" xr:uid="{00000000-0005-0000-0000-00005F7B0000}"/>
    <cellStyle name="쉼표 [0] 5 6 2 2 3 4 4" xfId="28715" xr:uid="{00000000-0005-0000-0000-0000607B0000}"/>
    <cellStyle name="쉼표 [0] 5 6 2 2 3 4 4 2" xfId="28716" xr:uid="{00000000-0005-0000-0000-0000617B0000}"/>
    <cellStyle name="쉼표 [0] 5 6 2 2 3 4 5" xfId="28717" xr:uid="{00000000-0005-0000-0000-0000627B0000}"/>
    <cellStyle name="쉼표 [0] 5 6 2 2 3 5" xfId="28718" xr:uid="{00000000-0005-0000-0000-0000637B0000}"/>
    <cellStyle name="쉼표 [0] 5 6 2 2 3 5 2" xfId="28719" xr:uid="{00000000-0005-0000-0000-0000647B0000}"/>
    <cellStyle name="쉼표 [0] 5 6 2 2 3 5 2 2" xfId="28720" xr:uid="{00000000-0005-0000-0000-0000657B0000}"/>
    <cellStyle name="쉼표 [0] 5 6 2 2 3 5 3" xfId="28721" xr:uid="{00000000-0005-0000-0000-0000667B0000}"/>
    <cellStyle name="쉼표 [0] 5 6 2 2 3 6" xfId="28722" xr:uid="{00000000-0005-0000-0000-0000677B0000}"/>
    <cellStyle name="쉼표 [0] 5 6 2 2 3 6 2" xfId="28723" xr:uid="{00000000-0005-0000-0000-0000687B0000}"/>
    <cellStyle name="쉼표 [0] 5 6 2 2 3 6 2 2" xfId="28724" xr:uid="{00000000-0005-0000-0000-0000697B0000}"/>
    <cellStyle name="쉼표 [0] 5 6 2 2 3 6 3" xfId="28725" xr:uid="{00000000-0005-0000-0000-00006A7B0000}"/>
    <cellStyle name="쉼표 [0] 5 6 2 2 3 7" xfId="28726" xr:uid="{00000000-0005-0000-0000-00006B7B0000}"/>
    <cellStyle name="쉼표 [0] 5 6 2 2 3 7 2" xfId="28727" xr:uid="{00000000-0005-0000-0000-00006C7B0000}"/>
    <cellStyle name="쉼표 [0] 5 6 2 2 3 8" xfId="28728" xr:uid="{00000000-0005-0000-0000-00006D7B0000}"/>
    <cellStyle name="쉼표 [0] 5 6 2 2 4" xfId="28729" xr:uid="{00000000-0005-0000-0000-00006E7B0000}"/>
    <cellStyle name="쉼표 [0] 5 6 2 2 4 2" xfId="28730" xr:uid="{00000000-0005-0000-0000-00006F7B0000}"/>
    <cellStyle name="쉼표 [0] 5 6 2 2 4 2 2" xfId="28731" xr:uid="{00000000-0005-0000-0000-0000707B0000}"/>
    <cellStyle name="쉼표 [0] 5 6 2 2 4 2 2 2" xfId="28732" xr:uid="{00000000-0005-0000-0000-0000717B0000}"/>
    <cellStyle name="쉼표 [0] 5 6 2 2 4 2 2 2 2" xfId="28733" xr:uid="{00000000-0005-0000-0000-0000727B0000}"/>
    <cellStyle name="쉼표 [0] 5 6 2 2 4 2 2 3" xfId="28734" xr:uid="{00000000-0005-0000-0000-0000737B0000}"/>
    <cellStyle name="쉼표 [0] 5 6 2 2 4 2 3" xfId="28735" xr:uid="{00000000-0005-0000-0000-0000747B0000}"/>
    <cellStyle name="쉼표 [0] 5 6 2 2 4 2 3 2" xfId="28736" xr:uid="{00000000-0005-0000-0000-0000757B0000}"/>
    <cellStyle name="쉼표 [0] 5 6 2 2 4 2 3 2 2" xfId="28737" xr:uid="{00000000-0005-0000-0000-0000767B0000}"/>
    <cellStyle name="쉼표 [0] 5 6 2 2 4 2 3 3" xfId="28738" xr:uid="{00000000-0005-0000-0000-0000777B0000}"/>
    <cellStyle name="쉼표 [0] 5 6 2 2 4 2 4" xfId="28739" xr:uid="{00000000-0005-0000-0000-0000787B0000}"/>
    <cellStyle name="쉼표 [0] 5 6 2 2 4 2 4 2" xfId="28740" xr:uid="{00000000-0005-0000-0000-0000797B0000}"/>
    <cellStyle name="쉼표 [0] 5 6 2 2 4 2 5" xfId="28741" xr:uid="{00000000-0005-0000-0000-00007A7B0000}"/>
    <cellStyle name="쉼표 [0] 5 6 2 2 4 3" xfId="28742" xr:uid="{00000000-0005-0000-0000-00007B7B0000}"/>
    <cellStyle name="쉼표 [0] 5 6 2 2 4 3 2" xfId="28743" xr:uid="{00000000-0005-0000-0000-00007C7B0000}"/>
    <cellStyle name="쉼표 [0] 5 6 2 2 4 3 2 2" xfId="28744" xr:uid="{00000000-0005-0000-0000-00007D7B0000}"/>
    <cellStyle name="쉼표 [0] 5 6 2 2 4 3 3" xfId="28745" xr:uid="{00000000-0005-0000-0000-00007E7B0000}"/>
    <cellStyle name="쉼표 [0] 5 6 2 2 4 4" xfId="28746" xr:uid="{00000000-0005-0000-0000-00007F7B0000}"/>
    <cellStyle name="쉼표 [0] 5 6 2 2 4 4 2" xfId="28747" xr:uid="{00000000-0005-0000-0000-0000807B0000}"/>
    <cellStyle name="쉼표 [0] 5 6 2 2 4 4 2 2" xfId="28748" xr:uid="{00000000-0005-0000-0000-0000817B0000}"/>
    <cellStyle name="쉼표 [0] 5 6 2 2 4 4 3" xfId="28749" xr:uid="{00000000-0005-0000-0000-0000827B0000}"/>
    <cellStyle name="쉼표 [0] 5 6 2 2 4 5" xfId="28750" xr:uid="{00000000-0005-0000-0000-0000837B0000}"/>
    <cellStyle name="쉼표 [0] 5 6 2 2 4 5 2" xfId="28751" xr:uid="{00000000-0005-0000-0000-0000847B0000}"/>
    <cellStyle name="쉼표 [0] 5 6 2 2 4 6" xfId="28752" xr:uid="{00000000-0005-0000-0000-0000857B0000}"/>
    <cellStyle name="쉼표 [0] 5 6 2 2 5" xfId="28753" xr:uid="{00000000-0005-0000-0000-0000867B0000}"/>
    <cellStyle name="쉼표 [0] 5 6 2 2 5 2" xfId="28754" xr:uid="{00000000-0005-0000-0000-0000877B0000}"/>
    <cellStyle name="쉼표 [0] 5 6 2 2 5 2 2" xfId="28755" xr:uid="{00000000-0005-0000-0000-0000887B0000}"/>
    <cellStyle name="쉼표 [0] 5 6 2 2 5 2 2 2" xfId="28756" xr:uid="{00000000-0005-0000-0000-0000897B0000}"/>
    <cellStyle name="쉼표 [0] 5 6 2 2 5 2 3" xfId="28757" xr:uid="{00000000-0005-0000-0000-00008A7B0000}"/>
    <cellStyle name="쉼표 [0] 5 6 2 2 5 3" xfId="28758" xr:uid="{00000000-0005-0000-0000-00008B7B0000}"/>
    <cellStyle name="쉼표 [0] 5 6 2 2 5 3 2" xfId="28759" xr:uid="{00000000-0005-0000-0000-00008C7B0000}"/>
    <cellStyle name="쉼표 [0] 5 6 2 2 5 3 2 2" xfId="28760" xr:uid="{00000000-0005-0000-0000-00008D7B0000}"/>
    <cellStyle name="쉼표 [0] 5 6 2 2 5 3 3" xfId="28761" xr:uid="{00000000-0005-0000-0000-00008E7B0000}"/>
    <cellStyle name="쉼표 [0] 5 6 2 2 5 4" xfId="28762" xr:uid="{00000000-0005-0000-0000-00008F7B0000}"/>
    <cellStyle name="쉼표 [0] 5 6 2 2 5 4 2" xfId="28763" xr:uid="{00000000-0005-0000-0000-0000907B0000}"/>
    <cellStyle name="쉼표 [0] 5 6 2 2 5 5" xfId="28764" xr:uid="{00000000-0005-0000-0000-0000917B0000}"/>
    <cellStyle name="쉼표 [0] 5 6 2 2 6" xfId="28765" xr:uid="{00000000-0005-0000-0000-0000927B0000}"/>
    <cellStyle name="쉼표 [0] 5 6 2 2 6 2" xfId="28766" xr:uid="{00000000-0005-0000-0000-0000937B0000}"/>
    <cellStyle name="쉼표 [0] 5 6 2 2 6 2 2" xfId="28767" xr:uid="{00000000-0005-0000-0000-0000947B0000}"/>
    <cellStyle name="쉼표 [0] 5 6 2 2 6 2 2 2" xfId="28768" xr:uid="{00000000-0005-0000-0000-0000957B0000}"/>
    <cellStyle name="쉼표 [0] 5 6 2 2 6 2 3" xfId="28769" xr:uid="{00000000-0005-0000-0000-0000967B0000}"/>
    <cellStyle name="쉼표 [0] 5 6 2 2 6 3" xfId="28770" xr:uid="{00000000-0005-0000-0000-0000977B0000}"/>
    <cellStyle name="쉼표 [0] 5 6 2 2 6 3 2" xfId="28771" xr:uid="{00000000-0005-0000-0000-0000987B0000}"/>
    <cellStyle name="쉼표 [0] 5 6 2 2 6 3 2 2" xfId="28772" xr:uid="{00000000-0005-0000-0000-0000997B0000}"/>
    <cellStyle name="쉼표 [0] 5 6 2 2 6 3 3" xfId="28773" xr:uid="{00000000-0005-0000-0000-00009A7B0000}"/>
    <cellStyle name="쉼표 [0] 5 6 2 2 6 4" xfId="28774" xr:uid="{00000000-0005-0000-0000-00009B7B0000}"/>
    <cellStyle name="쉼표 [0] 5 6 2 2 6 4 2" xfId="28775" xr:uid="{00000000-0005-0000-0000-00009C7B0000}"/>
    <cellStyle name="쉼표 [0] 5 6 2 2 6 5" xfId="28776" xr:uid="{00000000-0005-0000-0000-00009D7B0000}"/>
    <cellStyle name="쉼표 [0] 5 6 2 2 7" xfId="28777" xr:uid="{00000000-0005-0000-0000-00009E7B0000}"/>
    <cellStyle name="쉼표 [0] 5 6 2 2 7 2" xfId="28778" xr:uid="{00000000-0005-0000-0000-00009F7B0000}"/>
    <cellStyle name="쉼표 [0] 5 6 2 2 7 2 2" xfId="28779" xr:uid="{00000000-0005-0000-0000-0000A07B0000}"/>
    <cellStyle name="쉼표 [0] 5 6 2 2 7 3" xfId="28780" xr:uid="{00000000-0005-0000-0000-0000A17B0000}"/>
    <cellStyle name="쉼표 [0] 5 6 2 2 8" xfId="28781" xr:uid="{00000000-0005-0000-0000-0000A27B0000}"/>
    <cellStyle name="쉼표 [0] 5 6 2 2 8 2" xfId="28782" xr:uid="{00000000-0005-0000-0000-0000A37B0000}"/>
    <cellStyle name="쉼표 [0] 5 6 2 2 8 2 2" xfId="28783" xr:uid="{00000000-0005-0000-0000-0000A47B0000}"/>
    <cellStyle name="쉼표 [0] 5 6 2 2 8 3" xfId="28784" xr:uid="{00000000-0005-0000-0000-0000A57B0000}"/>
    <cellStyle name="쉼표 [0] 5 6 2 2 9" xfId="28785" xr:uid="{00000000-0005-0000-0000-0000A67B0000}"/>
    <cellStyle name="쉼표 [0] 5 6 2 2 9 2" xfId="28786" xr:uid="{00000000-0005-0000-0000-0000A77B0000}"/>
    <cellStyle name="쉼표 [0] 5 6 2 3" xfId="28787" xr:uid="{00000000-0005-0000-0000-0000A87B0000}"/>
    <cellStyle name="쉼표 [0] 5 6 2 3 2" xfId="28788" xr:uid="{00000000-0005-0000-0000-0000A97B0000}"/>
    <cellStyle name="쉼표 [0] 5 6 2 3 2 2" xfId="28789" xr:uid="{00000000-0005-0000-0000-0000AA7B0000}"/>
    <cellStyle name="쉼표 [0] 5 6 2 3 2 2 2" xfId="28790" xr:uid="{00000000-0005-0000-0000-0000AB7B0000}"/>
    <cellStyle name="쉼표 [0] 5 6 2 3 2 2 2 2" xfId="28791" xr:uid="{00000000-0005-0000-0000-0000AC7B0000}"/>
    <cellStyle name="쉼표 [0] 5 6 2 3 2 2 2 2 2" xfId="28792" xr:uid="{00000000-0005-0000-0000-0000AD7B0000}"/>
    <cellStyle name="쉼표 [0] 5 6 2 3 2 2 2 3" xfId="28793" xr:uid="{00000000-0005-0000-0000-0000AE7B0000}"/>
    <cellStyle name="쉼표 [0] 5 6 2 3 2 2 3" xfId="28794" xr:uid="{00000000-0005-0000-0000-0000AF7B0000}"/>
    <cellStyle name="쉼표 [0] 5 6 2 3 2 2 3 2" xfId="28795" xr:uid="{00000000-0005-0000-0000-0000B07B0000}"/>
    <cellStyle name="쉼표 [0] 5 6 2 3 2 2 3 2 2" xfId="28796" xr:uid="{00000000-0005-0000-0000-0000B17B0000}"/>
    <cellStyle name="쉼표 [0] 5 6 2 3 2 2 3 3" xfId="28797" xr:uid="{00000000-0005-0000-0000-0000B27B0000}"/>
    <cellStyle name="쉼표 [0] 5 6 2 3 2 2 4" xfId="28798" xr:uid="{00000000-0005-0000-0000-0000B37B0000}"/>
    <cellStyle name="쉼표 [0] 5 6 2 3 2 2 4 2" xfId="28799" xr:uid="{00000000-0005-0000-0000-0000B47B0000}"/>
    <cellStyle name="쉼표 [0] 5 6 2 3 2 2 5" xfId="28800" xr:uid="{00000000-0005-0000-0000-0000B57B0000}"/>
    <cellStyle name="쉼표 [0] 5 6 2 3 2 3" xfId="28801" xr:uid="{00000000-0005-0000-0000-0000B67B0000}"/>
    <cellStyle name="쉼표 [0] 5 6 2 3 2 3 2" xfId="28802" xr:uid="{00000000-0005-0000-0000-0000B77B0000}"/>
    <cellStyle name="쉼표 [0] 5 6 2 3 2 3 2 2" xfId="28803" xr:uid="{00000000-0005-0000-0000-0000B87B0000}"/>
    <cellStyle name="쉼표 [0] 5 6 2 3 2 3 3" xfId="28804" xr:uid="{00000000-0005-0000-0000-0000B97B0000}"/>
    <cellStyle name="쉼표 [0] 5 6 2 3 2 4" xfId="28805" xr:uid="{00000000-0005-0000-0000-0000BA7B0000}"/>
    <cellStyle name="쉼표 [0] 5 6 2 3 2 4 2" xfId="28806" xr:uid="{00000000-0005-0000-0000-0000BB7B0000}"/>
    <cellStyle name="쉼표 [0] 5 6 2 3 2 4 2 2" xfId="28807" xr:uid="{00000000-0005-0000-0000-0000BC7B0000}"/>
    <cellStyle name="쉼표 [0] 5 6 2 3 2 4 3" xfId="28808" xr:uid="{00000000-0005-0000-0000-0000BD7B0000}"/>
    <cellStyle name="쉼표 [0] 5 6 2 3 2 5" xfId="28809" xr:uid="{00000000-0005-0000-0000-0000BE7B0000}"/>
    <cellStyle name="쉼표 [0] 5 6 2 3 2 5 2" xfId="28810" xr:uid="{00000000-0005-0000-0000-0000BF7B0000}"/>
    <cellStyle name="쉼표 [0] 5 6 2 3 2 6" xfId="28811" xr:uid="{00000000-0005-0000-0000-0000C07B0000}"/>
    <cellStyle name="쉼표 [0] 5 6 2 3 2 7" xfId="40508" xr:uid="{00000000-0005-0000-0000-0000C17B0000}"/>
    <cellStyle name="쉼표 [0] 5 6 2 3 3" xfId="28812" xr:uid="{00000000-0005-0000-0000-0000C27B0000}"/>
    <cellStyle name="쉼표 [0] 5 6 2 3 3 2" xfId="28813" xr:uid="{00000000-0005-0000-0000-0000C37B0000}"/>
    <cellStyle name="쉼표 [0] 5 6 2 3 3 2 2" xfId="28814" xr:uid="{00000000-0005-0000-0000-0000C47B0000}"/>
    <cellStyle name="쉼표 [0] 5 6 2 3 3 2 2 2" xfId="28815" xr:uid="{00000000-0005-0000-0000-0000C57B0000}"/>
    <cellStyle name="쉼표 [0] 5 6 2 3 3 2 3" xfId="28816" xr:uid="{00000000-0005-0000-0000-0000C67B0000}"/>
    <cellStyle name="쉼표 [0] 5 6 2 3 3 3" xfId="28817" xr:uid="{00000000-0005-0000-0000-0000C77B0000}"/>
    <cellStyle name="쉼표 [0] 5 6 2 3 3 3 2" xfId="28818" xr:uid="{00000000-0005-0000-0000-0000C87B0000}"/>
    <cellStyle name="쉼표 [0] 5 6 2 3 3 3 2 2" xfId="28819" xr:uid="{00000000-0005-0000-0000-0000C97B0000}"/>
    <cellStyle name="쉼표 [0] 5 6 2 3 3 3 3" xfId="28820" xr:uid="{00000000-0005-0000-0000-0000CA7B0000}"/>
    <cellStyle name="쉼표 [0] 5 6 2 3 3 4" xfId="28821" xr:uid="{00000000-0005-0000-0000-0000CB7B0000}"/>
    <cellStyle name="쉼표 [0] 5 6 2 3 3 4 2" xfId="28822" xr:uid="{00000000-0005-0000-0000-0000CC7B0000}"/>
    <cellStyle name="쉼표 [0] 5 6 2 3 3 5" xfId="28823" xr:uid="{00000000-0005-0000-0000-0000CD7B0000}"/>
    <cellStyle name="쉼표 [0] 5 6 2 3 4" xfId="28824" xr:uid="{00000000-0005-0000-0000-0000CE7B0000}"/>
    <cellStyle name="쉼표 [0] 5 6 2 3 4 2" xfId="28825" xr:uid="{00000000-0005-0000-0000-0000CF7B0000}"/>
    <cellStyle name="쉼표 [0] 5 6 2 3 4 2 2" xfId="28826" xr:uid="{00000000-0005-0000-0000-0000D07B0000}"/>
    <cellStyle name="쉼표 [0] 5 6 2 3 4 2 2 2" xfId="28827" xr:uid="{00000000-0005-0000-0000-0000D17B0000}"/>
    <cellStyle name="쉼표 [0] 5 6 2 3 4 2 3" xfId="28828" xr:uid="{00000000-0005-0000-0000-0000D27B0000}"/>
    <cellStyle name="쉼표 [0] 5 6 2 3 4 3" xfId="28829" xr:uid="{00000000-0005-0000-0000-0000D37B0000}"/>
    <cellStyle name="쉼표 [0] 5 6 2 3 4 3 2" xfId="28830" xr:uid="{00000000-0005-0000-0000-0000D47B0000}"/>
    <cellStyle name="쉼표 [0] 5 6 2 3 4 3 2 2" xfId="28831" xr:uid="{00000000-0005-0000-0000-0000D57B0000}"/>
    <cellStyle name="쉼표 [0] 5 6 2 3 4 3 3" xfId="28832" xr:uid="{00000000-0005-0000-0000-0000D67B0000}"/>
    <cellStyle name="쉼표 [0] 5 6 2 3 4 4" xfId="28833" xr:uid="{00000000-0005-0000-0000-0000D77B0000}"/>
    <cellStyle name="쉼표 [0] 5 6 2 3 4 4 2" xfId="28834" xr:uid="{00000000-0005-0000-0000-0000D87B0000}"/>
    <cellStyle name="쉼표 [0] 5 6 2 3 4 5" xfId="28835" xr:uid="{00000000-0005-0000-0000-0000D97B0000}"/>
    <cellStyle name="쉼표 [0] 5 6 2 3 5" xfId="28836" xr:uid="{00000000-0005-0000-0000-0000DA7B0000}"/>
    <cellStyle name="쉼표 [0] 5 6 2 3 5 2" xfId="28837" xr:uid="{00000000-0005-0000-0000-0000DB7B0000}"/>
    <cellStyle name="쉼표 [0] 5 6 2 3 5 2 2" xfId="28838" xr:uid="{00000000-0005-0000-0000-0000DC7B0000}"/>
    <cellStyle name="쉼표 [0] 5 6 2 3 5 3" xfId="28839" xr:uid="{00000000-0005-0000-0000-0000DD7B0000}"/>
    <cellStyle name="쉼표 [0] 5 6 2 3 6" xfId="28840" xr:uid="{00000000-0005-0000-0000-0000DE7B0000}"/>
    <cellStyle name="쉼표 [0] 5 6 2 3 6 2" xfId="28841" xr:uid="{00000000-0005-0000-0000-0000DF7B0000}"/>
    <cellStyle name="쉼표 [0] 5 6 2 3 6 2 2" xfId="28842" xr:uid="{00000000-0005-0000-0000-0000E07B0000}"/>
    <cellStyle name="쉼표 [0] 5 6 2 3 6 3" xfId="28843" xr:uid="{00000000-0005-0000-0000-0000E17B0000}"/>
    <cellStyle name="쉼표 [0] 5 6 2 3 7" xfId="28844" xr:uid="{00000000-0005-0000-0000-0000E27B0000}"/>
    <cellStyle name="쉼표 [0] 5 6 2 3 7 2" xfId="28845" xr:uid="{00000000-0005-0000-0000-0000E37B0000}"/>
    <cellStyle name="쉼표 [0] 5 6 2 3 8" xfId="28846" xr:uid="{00000000-0005-0000-0000-0000E47B0000}"/>
    <cellStyle name="쉼표 [0] 5 6 2 3 9" xfId="40509" xr:uid="{00000000-0005-0000-0000-0000E57B0000}"/>
    <cellStyle name="쉼표 [0] 5 6 2 4" xfId="28847" xr:uid="{00000000-0005-0000-0000-0000E67B0000}"/>
    <cellStyle name="쉼표 [0] 5 6 2 4 2" xfId="28848" xr:uid="{00000000-0005-0000-0000-0000E77B0000}"/>
    <cellStyle name="쉼표 [0] 5 6 2 4 2 2" xfId="28849" xr:uid="{00000000-0005-0000-0000-0000E87B0000}"/>
    <cellStyle name="쉼표 [0] 5 6 2 4 2 2 2" xfId="28850" xr:uid="{00000000-0005-0000-0000-0000E97B0000}"/>
    <cellStyle name="쉼표 [0] 5 6 2 4 2 2 2 2" xfId="28851" xr:uid="{00000000-0005-0000-0000-0000EA7B0000}"/>
    <cellStyle name="쉼표 [0] 5 6 2 4 2 2 2 2 2" xfId="28852" xr:uid="{00000000-0005-0000-0000-0000EB7B0000}"/>
    <cellStyle name="쉼표 [0] 5 6 2 4 2 2 2 3" xfId="28853" xr:uid="{00000000-0005-0000-0000-0000EC7B0000}"/>
    <cellStyle name="쉼표 [0] 5 6 2 4 2 2 3" xfId="28854" xr:uid="{00000000-0005-0000-0000-0000ED7B0000}"/>
    <cellStyle name="쉼표 [0] 5 6 2 4 2 2 3 2" xfId="28855" xr:uid="{00000000-0005-0000-0000-0000EE7B0000}"/>
    <cellStyle name="쉼표 [0] 5 6 2 4 2 2 3 2 2" xfId="28856" xr:uid="{00000000-0005-0000-0000-0000EF7B0000}"/>
    <cellStyle name="쉼표 [0] 5 6 2 4 2 2 3 3" xfId="28857" xr:uid="{00000000-0005-0000-0000-0000F07B0000}"/>
    <cellStyle name="쉼표 [0] 5 6 2 4 2 2 4" xfId="28858" xr:uid="{00000000-0005-0000-0000-0000F17B0000}"/>
    <cellStyle name="쉼표 [0] 5 6 2 4 2 2 4 2" xfId="28859" xr:uid="{00000000-0005-0000-0000-0000F27B0000}"/>
    <cellStyle name="쉼표 [0] 5 6 2 4 2 2 5" xfId="28860" xr:uid="{00000000-0005-0000-0000-0000F37B0000}"/>
    <cellStyle name="쉼표 [0] 5 6 2 4 2 3" xfId="28861" xr:uid="{00000000-0005-0000-0000-0000F47B0000}"/>
    <cellStyle name="쉼표 [0] 5 6 2 4 2 3 2" xfId="28862" xr:uid="{00000000-0005-0000-0000-0000F57B0000}"/>
    <cellStyle name="쉼표 [0] 5 6 2 4 2 3 2 2" xfId="28863" xr:uid="{00000000-0005-0000-0000-0000F67B0000}"/>
    <cellStyle name="쉼표 [0] 5 6 2 4 2 3 3" xfId="28864" xr:uid="{00000000-0005-0000-0000-0000F77B0000}"/>
    <cellStyle name="쉼표 [0] 5 6 2 4 2 4" xfId="28865" xr:uid="{00000000-0005-0000-0000-0000F87B0000}"/>
    <cellStyle name="쉼표 [0] 5 6 2 4 2 4 2" xfId="28866" xr:uid="{00000000-0005-0000-0000-0000F97B0000}"/>
    <cellStyle name="쉼표 [0] 5 6 2 4 2 4 2 2" xfId="28867" xr:uid="{00000000-0005-0000-0000-0000FA7B0000}"/>
    <cellStyle name="쉼표 [0] 5 6 2 4 2 4 3" xfId="28868" xr:uid="{00000000-0005-0000-0000-0000FB7B0000}"/>
    <cellStyle name="쉼표 [0] 5 6 2 4 2 5" xfId="28869" xr:uid="{00000000-0005-0000-0000-0000FC7B0000}"/>
    <cellStyle name="쉼표 [0] 5 6 2 4 2 5 2" xfId="28870" xr:uid="{00000000-0005-0000-0000-0000FD7B0000}"/>
    <cellStyle name="쉼표 [0] 5 6 2 4 2 6" xfId="28871" xr:uid="{00000000-0005-0000-0000-0000FE7B0000}"/>
    <cellStyle name="쉼표 [0] 5 6 2 4 3" xfId="28872" xr:uid="{00000000-0005-0000-0000-0000FF7B0000}"/>
    <cellStyle name="쉼표 [0] 5 6 2 4 3 2" xfId="28873" xr:uid="{00000000-0005-0000-0000-0000007C0000}"/>
    <cellStyle name="쉼표 [0] 5 6 2 4 3 2 2" xfId="28874" xr:uid="{00000000-0005-0000-0000-0000017C0000}"/>
    <cellStyle name="쉼표 [0] 5 6 2 4 3 2 2 2" xfId="28875" xr:uid="{00000000-0005-0000-0000-0000027C0000}"/>
    <cellStyle name="쉼표 [0] 5 6 2 4 3 2 3" xfId="28876" xr:uid="{00000000-0005-0000-0000-0000037C0000}"/>
    <cellStyle name="쉼표 [0] 5 6 2 4 3 3" xfId="28877" xr:uid="{00000000-0005-0000-0000-0000047C0000}"/>
    <cellStyle name="쉼표 [0] 5 6 2 4 3 3 2" xfId="28878" xr:uid="{00000000-0005-0000-0000-0000057C0000}"/>
    <cellStyle name="쉼표 [0] 5 6 2 4 3 3 2 2" xfId="28879" xr:uid="{00000000-0005-0000-0000-0000067C0000}"/>
    <cellStyle name="쉼표 [0] 5 6 2 4 3 3 3" xfId="28880" xr:uid="{00000000-0005-0000-0000-0000077C0000}"/>
    <cellStyle name="쉼표 [0] 5 6 2 4 3 4" xfId="28881" xr:uid="{00000000-0005-0000-0000-0000087C0000}"/>
    <cellStyle name="쉼표 [0] 5 6 2 4 3 4 2" xfId="28882" xr:uid="{00000000-0005-0000-0000-0000097C0000}"/>
    <cellStyle name="쉼표 [0] 5 6 2 4 3 5" xfId="28883" xr:uid="{00000000-0005-0000-0000-00000A7C0000}"/>
    <cellStyle name="쉼표 [0] 5 6 2 4 4" xfId="28884" xr:uid="{00000000-0005-0000-0000-00000B7C0000}"/>
    <cellStyle name="쉼표 [0] 5 6 2 4 4 2" xfId="28885" xr:uid="{00000000-0005-0000-0000-00000C7C0000}"/>
    <cellStyle name="쉼표 [0] 5 6 2 4 4 2 2" xfId="28886" xr:uid="{00000000-0005-0000-0000-00000D7C0000}"/>
    <cellStyle name="쉼표 [0] 5 6 2 4 4 2 2 2" xfId="28887" xr:uid="{00000000-0005-0000-0000-00000E7C0000}"/>
    <cellStyle name="쉼표 [0] 5 6 2 4 4 2 3" xfId="28888" xr:uid="{00000000-0005-0000-0000-00000F7C0000}"/>
    <cellStyle name="쉼표 [0] 5 6 2 4 4 3" xfId="28889" xr:uid="{00000000-0005-0000-0000-0000107C0000}"/>
    <cellStyle name="쉼표 [0] 5 6 2 4 4 3 2" xfId="28890" xr:uid="{00000000-0005-0000-0000-0000117C0000}"/>
    <cellStyle name="쉼표 [0] 5 6 2 4 4 3 2 2" xfId="28891" xr:uid="{00000000-0005-0000-0000-0000127C0000}"/>
    <cellStyle name="쉼표 [0] 5 6 2 4 4 3 3" xfId="28892" xr:uid="{00000000-0005-0000-0000-0000137C0000}"/>
    <cellStyle name="쉼표 [0] 5 6 2 4 4 4" xfId="28893" xr:uid="{00000000-0005-0000-0000-0000147C0000}"/>
    <cellStyle name="쉼표 [0] 5 6 2 4 4 4 2" xfId="28894" xr:uid="{00000000-0005-0000-0000-0000157C0000}"/>
    <cellStyle name="쉼표 [0] 5 6 2 4 4 5" xfId="28895" xr:uid="{00000000-0005-0000-0000-0000167C0000}"/>
    <cellStyle name="쉼표 [0] 5 6 2 4 5" xfId="28896" xr:uid="{00000000-0005-0000-0000-0000177C0000}"/>
    <cellStyle name="쉼표 [0] 5 6 2 4 5 2" xfId="28897" xr:uid="{00000000-0005-0000-0000-0000187C0000}"/>
    <cellStyle name="쉼표 [0] 5 6 2 4 5 2 2" xfId="28898" xr:uid="{00000000-0005-0000-0000-0000197C0000}"/>
    <cellStyle name="쉼표 [0] 5 6 2 4 5 3" xfId="28899" xr:uid="{00000000-0005-0000-0000-00001A7C0000}"/>
    <cellStyle name="쉼표 [0] 5 6 2 4 6" xfId="28900" xr:uid="{00000000-0005-0000-0000-00001B7C0000}"/>
    <cellStyle name="쉼표 [0] 5 6 2 4 6 2" xfId="28901" xr:uid="{00000000-0005-0000-0000-00001C7C0000}"/>
    <cellStyle name="쉼표 [0] 5 6 2 4 6 2 2" xfId="28902" xr:uid="{00000000-0005-0000-0000-00001D7C0000}"/>
    <cellStyle name="쉼표 [0] 5 6 2 4 6 3" xfId="28903" xr:uid="{00000000-0005-0000-0000-00001E7C0000}"/>
    <cellStyle name="쉼표 [0] 5 6 2 4 7" xfId="28904" xr:uid="{00000000-0005-0000-0000-00001F7C0000}"/>
    <cellStyle name="쉼표 [0] 5 6 2 4 7 2" xfId="28905" xr:uid="{00000000-0005-0000-0000-0000207C0000}"/>
    <cellStyle name="쉼표 [0] 5 6 2 4 8" xfId="28906" xr:uid="{00000000-0005-0000-0000-0000217C0000}"/>
    <cellStyle name="쉼표 [0] 5 6 2 4 9" xfId="40510" xr:uid="{00000000-0005-0000-0000-0000227C0000}"/>
    <cellStyle name="쉼표 [0] 5 6 2 5" xfId="28907" xr:uid="{00000000-0005-0000-0000-0000237C0000}"/>
    <cellStyle name="쉼표 [0] 5 6 2 5 2" xfId="28908" xr:uid="{00000000-0005-0000-0000-0000247C0000}"/>
    <cellStyle name="쉼표 [0] 5 6 2 5 2 2" xfId="28909" xr:uid="{00000000-0005-0000-0000-0000257C0000}"/>
    <cellStyle name="쉼표 [0] 5 6 2 5 2 2 2" xfId="28910" xr:uid="{00000000-0005-0000-0000-0000267C0000}"/>
    <cellStyle name="쉼표 [0] 5 6 2 5 2 2 2 2" xfId="28911" xr:uid="{00000000-0005-0000-0000-0000277C0000}"/>
    <cellStyle name="쉼표 [0] 5 6 2 5 2 2 3" xfId="28912" xr:uid="{00000000-0005-0000-0000-0000287C0000}"/>
    <cellStyle name="쉼표 [0] 5 6 2 5 2 3" xfId="28913" xr:uid="{00000000-0005-0000-0000-0000297C0000}"/>
    <cellStyle name="쉼표 [0] 5 6 2 5 2 3 2" xfId="28914" xr:uid="{00000000-0005-0000-0000-00002A7C0000}"/>
    <cellStyle name="쉼표 [0] 5 6 2 5 2 3 2 2" xfId="28915" xr:uid="{00000000-0005-0000-0000-00002B7C0000}"/>
    <cellStyle name="쉼표 [0] 5 6 2 5 2 3 3" xfId="28916" xr:uid="{00000000-0005-0000-0000-00002C7C0000}"/>
    <cellStyle name="쉼표 [0] 5 6 2 5 2 4" xfId="28917" xr:uid="{00000000-0005-0000-0000-00002D7C0000}"/>
    <cellStyle name="쉼표 [0] 5 6 2 5 2 4 2" xfId="28918" xr:uid="{00000000-0005-0000-0000-00002E7C0000}"/>
    <cellStyle name="쉼표 [0] 5 6 2 5 2 5" xfId="28919" xr:uid="{00000000-0005-0000-0000-00002F7C0000}"/>
    <cellStyle name="쉼표 [0] 5 6 2 5 3" xfId="28920" xr:uid="{00000000-0005-0000-0000-0000307C0000}"/>
    <cellStyle name="쉼표 [0] 5 6 2 5 3 2" xfId="28921" xr:uid="{00000000-0005-0000-0000-0000317C0000}"/>
    <cellStyle name="쉼표 [0] 5 6 2 5 3 2 2" xfId="28922" xr:uid="{00000000-0005-0000-0000-0000327C0000}"/>
    <cellStyle name="쉼표 [0] 5 6 2 5 3 3" xfId="28923" xr:uid="{00000000-0005-0000-0000-0000337C0000}"/>
    <cellStyle name="쉼표 [0] 5 6 2 5 4" xfId="28924" xr:uid="{00000000-0005-0000-0000-0000347C0000}"/>
    <cellStyle name="쉼표 [0] 5 6 2 5 4 2" xfId="28925" xr:uid="{00000000-0005-0000-0000-0000357C0000}"/>
    <cellStyle name="쉼표 [0] 5 6 2 5 4 2 2" xfId="28926" xr:uid="{00000000-0005-0000-0000-0000367C0000}"/>
    <cellStyle name="쉼표 [0] 5 6 2 5 4 3" xfId="28927" xr:uid="{00000000-0005-0000-0000-0000377C0000}"/>
    <cellStyle name="쉼표 [0] 5 6 2 5 5" xfId="28928" xr:uid="{00000000-0005-0000-0000-0000387C0000}"/>
    <cellStyle name="쉼표 [0] 5 6 2 5 5 2" xfId="28929" xr:uid="{00000000-0005-0000-0000-0000397C0000}"/>
    <cellStyle name="쉼표 [0] 5 6 2 5 6" xfId="28930" xr:uid="{00000000-0005-0000-0000-00003A7C0000}"/>
    <cellStyle name="쉼표 [0] 5 6 2 6" xfId="28931" xr:uid="{00000000-0005-0000-0000-00003B7C0000}"/>
    <cellStyle name="쉼표 [0] 5 6 2 6 2" xfId="28932" xr:uid="{00000000-0005-0000-0000-00003C7C0000}"/>
    <cellStyle name="쉼표 [0] 5 6 2 6 2 2" xfId="28933" xr:uid="{00000000-0005-0000-0000-00003D7C0000}"/>
    <cellStyle name="쉼표 [0] 5 6 2 6 2 2 2" xfId="28934" xr:uid="{00000000-0005-0000-0000-00003E7C0000}"/>
    <cellStyle name="쉼표 [0] 5 6 2 6 2 3" xfId="28935" xr:uid="{00000000-0005-0000-0000-00003F7C0000}"/>
    <cellStyle name="쉼표 [0] 5 6 2 6 3" xfId="28936" xr:uid="{00000000-0005-0000-0000-0000407C0000}"/>
    <cellStyle name="쉼표 [0] 5 6 2 6 3 2" xfId="28937" xr:uid="{00000000-0005-0000-0000-0000417C0000}"/>
    <cellStyle name="쉼표 [0] 5 6 2 6 3 2 2" xfId="28938" xr:uid="{00000000-0005-0000-0000-0000427C0000}"/>
    <cellStyle name="쉼표 [0] 5 6 2 6 3 3" xfId="28939" xr:uid="{00000000-0005-0000-0000-0000437C0000}"/>
    <cellStyle name="쉼표 [0] 5 6 2 6 4" xfId="28940" xr:uid="{00000000-0005-0000-0000-0000447C0000}"/>
    <cellStyle name="쉼표 [0] 5 6 2 6 4 2" xfId="28941" xr:uid="{00000000-0005-0000-0000-0000457C0000}"/>
    <cellStyle name="쉼표 [0] 5 6 2 6 5" xfId="28942" xr:uid="{00000000-0005-0000-0000-0000467C0000}"/>
    <cellStyle name="쉼표 [0] 5 6 2 7" xfId="28943" xr:uid="{00000000-0005-0000-0000-0000477C0000}"/>
    <cellStyle name="쉼표 [0] 5 6 2 7 2" xfId="28944" xr:uid="{00000000-0005-0000-0000-0000487C0000}"/>
    <cellStyle name="쉼표 [0] 5 6 2 7 2 2" xfId="28945" xr:uid="{00000000-0005-0000-0000-0000497C0000}"/>
    <cellStyle name="쉼표 [0] 5 6 2 7 2 2 2" xfId="28946" xr:uid="{00000000-0005-0000-0000-00004A7C0000}"/>
    <cellStyle name="쉼표 [0] 5 6 2 7 2 3" xfId="28947" xr:uid="{00000000-0005-0000-0000-00004B7C0000}"/>
    <cellStyle name="쉼표 [0] 5 6 2 7 3" xfId="28948" xr:uid="{00000000-0005-0000-0000-00004C7C0000}"/>
    <cellStyle name="쉼표 [0] 5 6 2 7 3 2" xfId="28949" xr:uid="{00000000-0005-0000-0000-00004D7C0000}"/>
    <cellStyle name="쉼표 [0] 5 6 2 7 3 2 2" xfId="28950" xr:uid="{00000000-0005-0000-0000-00004E7C0000}"/>
    <cellStyle name="쉼표 [0] 5 6 2 7 3 3" xfId="28951" xr:uid="{00000000-0005-0000-0000-00004F7C0000}"/>
    <cellStyle name="쉼표 [0] 5 6 2 7 4" xfId="28952" xr:uid="{00000000-0005-0000-0000-0000507C0000}"/>
    <cellStyle name="쉼표 [0] 5 6 2 7 4 2" xfId="28953" xr:uid="{00000000-0005-0000-0000-0000517C0000}"/>
    <cellStyle name="쉼표 [0] 5 6 2 7 5" xfId="28954" xr:uid="{00000000-0005-0000-0000-0000527C0000}"/>
    <cellStyle name="쉼표 [0] 5 6 2 8" xfId="28955" xr:uid="{00000000-0005-0000-0000-0000537C0000}"/>
    <cellStyle name="쉼표 [0] 5 6 2 8 2" xfId="28956" xr:uid="{00000000-0005-0000-0000-0000547C0000}"/>
    <cellStyle name="쉼표 [0] 5 6 2 8 2 2" xfId="28957" xr:uid="{00000000-0005-0000-0000-0000557C0000}"/>
    <cellStyle name="쉼표 [0] 5 6 2 8 3" xfId="28958" xr:uid="{00000000-0005-0000-0000-0000567C0000}"/>
    <cellStyle name="쉼표 [0] 5 6 2 9" xfId="28959" xr:uid="{00000000-0005-0000-0000-0000577C0000}"/>
    <cellStyle name="쉼표 [0] 5 6 2 9 2" xfId="28960" xr:uid="{00000000-0005-0000-0000-0000587C0000}"/>
    <cellStyle name="쉼표 [0] 5 6 2 9 2 2" xfId="28961" xr:uid="{00000000-0005-0000-0000-0000597C0000}"/>
    <cellStyle name="쉼표 [0] 5 6 2 9 3" xfId="28962" xr:uid="{00000000-0005-0000-0000-00005A7C0000}"/>
    <cellStyle name="쉼표 [0] 5 6 3" xfId="28963" xr:uid="{00000000-0005-0000-0000-00005B7C0000}"/>
    <cellStyle name="쉼표 [0] 5 6 3 10" xfId="28964" xr:uid="{00000000-0005-0000-0000-00005C7C0000}"/>
    <cellStyle name="쉼표 [0] 5 6 3 11" xfId="40511" xr:uid="{00000000-0005-0000-0000-00005D7C0000}"/>
    <cellStyle name="쉼표 [0] 5 6 3 2" xfId="28965" xr:uid="{00000000-0005-0000-0000-00005E7C0000}"/>
    <cellStyle name="쉼표 [0] 5 6 3 2 2" xfId="28966" xr:uid="{00000000-0005-0000-0000-00005F7C0000}"/>
    <cellStyle name="쉼표 [0] 5 6 3 2 2 2" xfId="28967" xr:uid="{00000000-0005-0000-0000-0000607C0000}"/>
    <cellStyle name="쉼표 [0] 5 6 3 2 2 2 2" xfId="28968" xr:uid="{00000000-0005-0000-0000-0000617C0000}"/>
    <cellStyle name="쉼표 [0] 5 6 3 2 2 2 2 2" xfId="28969" xr:uid="{00000000-0005-0000-0000-0000627C0000}"/>
    <cellStyle name="쉼표 [0] 5 6 3 2 2 2 2 2 2" xfId="28970" xr:uid="{00000000-0005-0000-0000-0000637C0000}"/>
    <cellStyle name="쉼표 [0] 5 6 3 2 2 2 2 3" xfId="28971" xr:uid="{00000000-0005-0000-0000-0000647C0000}"/>
    <cellStyle name="쉼표 [0] 5 6 3 2 2 2 3" xfId="28972" xr:uid="{00000000-0005-0000-0000-0000657C0000}"/>
    <cellStyle name="쉼표 [0] 5 6 3 2 2 2 3 2" xfId="28973" xr:uid="{00000000-0005-0000-0000-0000667C0000}"/>
    <cellStyle name="쉼표 [0] 5 6 3 2 2 2 3 2 2" xfId="28974" xr:uid="{00000000-0005-0000-0000-0000677C0000}"/>
    <cellStyle name="쉼표 [0] 5 6 3 2 2 2 3 3" xfId="28975" xr:uid="{00000000-0005-0000-0000-0000687C0000}"/>
    <cellStyle name="쉼표 [0] 5 6 3 2 2 2 4" xfId="28976" xr:uid="{00000000-0005-0000-0000-0000697C0000}"/>
    <cellStyle name="쉼표 [0] 5 6 3 2 2 2 4 2" xfId="28977" xr:uid="{00000000-0005-0000-0000-00006A7C0000}"/>
    <cellStyle name="쉼표 [0] 5 6 3 2 2 2 5" xfId="28978" xr:uid="{00000000-0005-0000-0000-00006B7C0000}"/>
    <cellStyle name="쉼표 [0] 5 6 3 2 2 3" xfId="28979" xr:uid="{00000000-0005-0000-0000-00006C7C0000}"/>
    <cellStyle name="쉼표 [0] 5 6 3 2 2 3 2" xfId="28980" xr:uid="{00000000-0005-0000-0000-00006D7C0000}"/>
    <cellStyle name="쉼표 [0] 5 6 3 2 2 3 2 2" xfId="28981" xr:uid="{00000000-0005-0000-0000-00006E7C0000}"/>
    <cellStyle name="쉼표 [0] 5 6 3 2 2 3 3" xfId="28982" xr:uid="{00000000-0005-0000-0000-00006F7C0000}"/>
    <cellStyle name="쉼표 [0] 5 6 3 2 2 4" xfId="28983" xr:uid="{00000000-0005-0000-0000-0000707C0000}"/>
    <cellStyle name="쉼표 [0] 5 6 3 2 2 4 2" xfId="28984" xr:uid="{00000000-0005-0000-0000-0000717C0000}"/>
    <cellStyle name="쉼표 [0] 5 6 3 2 2 4 2 2" xfId="28985" xr:uid="{00000000-0005-0000-0000-0000727C0000}"/>
    <cellStyle name="쉼표 [0] 5 6 3 2 2 4 3" xfId="28986" xr:uid="{00000000-0005-0000-0000-0000737C0000}"/>
    <cellStyle name="쉼표 [0] 5 6 3 2 2 5" xfId="28987" xr:uid="{00000000-0005-0000-0000-0000747C0000}"/>
    <cellStyle name="쉼표 [0] 5 6 3 2 2 5 2" xfId="28988" xr:uid="{00000000-0005-0000-0000-0000757C0000}"/>
    <cellStyle name="쉼표 [0] 5 6 3 2 2 6" xfId="28989" xr:uid="{00000000-0005-0000-0000-0000767C0000}"/>
    <cellStyle name="쉼표 [0] 5 6 3 2 3" xfId="28990" xr:uid="{00000000-0005-0000-0000-0000777C0000}"/>
    <cellStyle name="쉼표 [0] 5 6 3 2 3 2" xfId="28991" xr:uid="{00000000-0005-0000-0000-0000787C0000}"/>
    <cellStyle name="쉼표 [0] 5 6 3 2 3 2 2" xfId="28992" xr:uid="{00000000-0005-0000-0000-0000797C0000}"/>
    <cellStyle name="쉼표 [0] 5 6 3 2 3 2 2 2" xfId="28993" xr:uid="{00000000-0005-0000-0000-00007A7C0000}"/>
    <cellStyle name="쉼표 [0] 5 6 3 2 3 2 3" xfId="28994" xr:uid="{00000000-0005-0000-0000-00007B7C0000}"/>
    <cellStyle name="쉼표 [0] 5 6 3 2 3 3" xfId="28995" xr:uid="{00000000-0005-0000-0000-00007C7C0000}"/>
    <cellStyle name="쉼표 [0] 5 6 3 2 3 3 2" xfId="28996" xr:uid="{00000000-0005-0000-0000-00007D7C0000}"/>
    <cellStyle name="쉼표 [0] 5 6 3 2 3 3 2 2" xfId="28997" xr:uid="{00000000-0005-0000-0000-00007E7C0000}"/>
    <cellStyle name="쉼표 [0] 5 6 3 2 3 3 3" xfId="28998" xr:uid="{00000000-0005-0000-0000-00007F7C0000}"/>
    <cellStyle name="쉼표 [0] 5 6 3 2 3 4" xfId="28999" xr:uid="{00000000-0005-0000-0000-0000807C0000}"/>
    <cellStyle name="쉼표 [0] 5 6 3 2 3 4 2" xfId="29000" xr:uid="{00000000-0005-0000-0000-0000817C0000}"/>
    <cellStyle name="쉼표 [0] 5 6 3 2 3 5" xfId="29001" xr:uid="{00000000-0005-0000-0000-0000827C0000}"/>
    <cellStyle name="쉼표 [0] 5 6 3 2 4" xfId="29002" xr:uid="{00000000-0005-0000-0000-0000837C0000}"/>
    <cellStyle name="쉼표 [0] 5 6 3 2 4 2" xfId="29003" xr:uid="{00000000-0005-0000-0000-0000847C0000}"/>
    <cellStyle name="쉼표 [0] 5 6 3 2 4 2 2" xfId="29004" xr:uid="{00000000-0005-0000-0000-0000857C0000}"/>
    <cellStyle name="쉼표 [0] 5 6 3 2 4 2 2 2" xfId="29005" xr:uid="{00000000-0005-0000-0000-0000867C0000}"/>
    <cellStyle name="쉼표 [0] 5 6 3 2 4 2 3" xfId="29006" xr:uid="{00000000-0005-0000-0000-0000877C0000}"/>
    <cellStyle name="쉼표 [0] 5 6 3 2 4 3" xfId="29007" xr:uid="{00000000-0005-0000-0000-0000887C0000}"/>
    <cellStyle name="쉼표 [0] 5 6 3 2 4 3 2" xfId="29008" xr:uid="{00000000-0005-0000-0000-0000897C0000}"/>
    <cellStyle name="쉼표 [0] 5 6 3 2 4 3 2 2" xfId="29009" xr:uid="{00000000-0005-0000-0000-00008A7C0000}"/>
    <cellStyle name="쉼표 [0] 5 6 3 2 4 3 3" xfId="29010" xr:uid="{00000000-0005-0000-0000-00008B7C0000}"/>
    <cellStyle name="쉼표 [0] 5 6 3 2 4 4" xfId="29011" xr:uid="{00000000-0005-0000-0000-00008C7C0000}"/>
    <cellStyle name="쉼표 [0] 5 6 3 2 4 4 2" xfId="29012" xr:uid="{00000000-0005-0000-0000-00008D7C0000}"/>
    <cellStyle name="쉼표 [0] 5 6 3 2 4 5" xfId="29013" xr:uid="{00000000-0005-0000-0000-00008E7C0000}"/>
    <cellStyle name="쉼표 [0] 5 6 3 2 5" xfId="29014" xr:uid="{00000000-0005-0000-0000-00008F7C0000}"/>
    <cellStyle name="쉼표 [0] 5 6 3 2 5 2" xfId="29015" xr:uid="{00000000-0005-0000-0000-0000907C0000}"/>
    <cellStyle name="쉼표 [0] 5 6 3 2 5 2 2" xfId="29016" xr:uid="{00000000-0005-0000-0000-0000917C0000}"/>
    <cellStyle name="쉼표 [0] 5 6 3 2 5 3" xfId="29017" xr:uid="{00000000-0005-0000-0000-0000927C0000}"/>
    <cellStyle name="쉼표 [0] 5 6 3 2 6" xfId="29018" xr:uid="{00000000-0005-0000-0000-0000937C0000}"/>
    <cellStyle name="쉼표 [0] 5 6 3 2 6 2" xfId="29019" xr:uid="{00000000-0005-0000-0000-0000947C0000}"/>
    <cellStyle name="쉼표 [0] 5 6 3 2 6 2 2" xfId="29020" xr:uid="{00000000-0005-0000-0000-0000957C0000}"/>
    <cellStyle name="쉼표 [0] 5 6 3 2 6 3" xfId="29021" xr:uid="{00000000-0005-0000-0000-0000967C0000}"/>
    <cellStyle name="쉼표 [0] 5 6 3 2 7" xfId="29022" xr:uid="{00000000-0005-0000-0000-0000977C0000}"/>
    <cellStyle name="쉼표 [0] 5 6 3 2 7 2" xfId="29023" xr:uid="{00000000-0005-0000-0000-0000987C0000}"/>
    <cellStyle name="쉼표 [0] 5 6 3 2 8" xfId="29024" xr:uid="{00000000-0005-0000-0000-0000997C0000}"/>
    <cellStyle name="쉼표 [0] 5 6 3 2 9" xfId="40512" xr:uid="{00000000-0005-0000-0000-00009A7C0000}"/>
    <cellStyle name="쉼표 [0] 5 6 3 3" xfId="29025" xr:uid="{00000000-0005-0000-0000-00009B7C0000}"/>
    <cellStyle name="쉼표 [0] 5 6 3 3 2" xfId="29026" xr:uid="{00000000-0005-0000-0000-00009C7C0000}"/>
    <cellStyle name="쉼표 [0] 5 6 3 3 2 2" xfId="29027" xr:uid="{00000000-0005-0000-0000-00009D7C0000}"/>
    <cellStyle name="쉼표 [0] 5 6 3 3 2 2 2" xfId="29028" xr:uid="{00000000-0005-0000-0000-00009E7C0000}"/>
    <cellStyle name="쉼표 [0] 5 6 3 3 2 2 2 2" xfId="29029" xr:uid="{00000000-0005-0000-0000-00009F7C0000}"/>
    <cellStyle name="쉼표 [0] 5 6 3 3 2 2 2 2 2" xfId="29030" xr:uid="{00000000-0005-0000-0000-0000A07C0000}"/>
    <cellStyle name="쉼표 [0] 5 6 3 3 2 2 2 3" xfId="29031" xr:uid="{00000000-0005-0000-0000-0000A17C0000}"/>
    <cellStyle name="쉼표 [0] 5 6 3 3 2 2 3" xfId="29032" xr:uid="{00000000-0005-0000-0000-0000A27C0000}"/>
    <cellStyle name="쉼표 [0] 5 6 3 3 2 2 3 2" xfId="29033" xr:uid="{00000000-0005-0000-0000-0000A37C0000}"/>
    <cellStyle name="쉼표 [0] 5 6 3 3 2 2 3 2 2" xfId="29034" xr:uid="{00000000-0005-0000-0000-0000A47C0000}"/>
    <cellStyle name="쉼표 [0] 5 6 3 3 2 2 3 3" xfId="29035" xr:uid="{00000000-0005-0000-0000-0000A57C0000}"/>
    <cellStyle name="쉼표 [0] 5 6 3 3 2 2 4" xfId="29036" xr:uid="{00000000-0005-0000-0000-0000A67C0000}"/>
    <cellStyle name="쉼표 [0] 5 6 3 3 2 2 4 2" xfId="29037" xr:uid="{00000000-0005-0000-0000-0000A77C0000}"/>
    <cellStyle name="쉼표 [0] 5 6 3 3 2 2 5" xfId="29038" xr:uid="{00000000-0005-0000-0000-0000A87C0000}"/>
    <cellStyle name="쉼표 [0] 5 6 3 3 2 3" xfId="29039" xr:uid="{00000000-0005-0000-0000-0000A97C0000}"/>
    <cellStyle name="쉼표 [0] 5 6 3 3 2 3 2" xfId="29040" xr:uid="{00000000-0005-0000-0000-0000AA7C0000}"/>
    <cellStyle name="쉼표 [0] 5 6 3 3 2 3 2 2" xfId="29041" xr:uid="{00000000-0005-0000-0000-0000AB7C0000}"/>
    <cellStyle name="쉼표 [0] 5 6 3 3 2 3 3" xfId="29042" xr:uid="{00000000-0005-0000-0000-0000AC7C0000}"/>
    <cellStyle name="쉼표 [0] 5 6 3 3 2 4" xfId="29043" xr:uid="{00000000-0005-0000-0000-0000AD7C0000}"/>
    <cellStyle name="쉼표 [0] 5 6 3 3 2 4 2" xfId="29044" xr:uid="{00000000-0005-0000-0000-0000AE7C0000}"/>
    <cellStyle name="쉼표 [0] 5 6 3 3 2 4 2 2" xfId="29045" xr:uid="{00000000-0005-0000-0000-0000AF7C0000}"/>
    <cellStyle name="쉼표 [0] 5 6 3 3 2 4 3" xfId="29046" xr:uid="{00000000-0005-0000-0000-0000B07C0000}"/>
    <cellStyle name="쉼표 [0] 5 6 3 3 2 5" xfId="29047" xr:uid="{00000000-0005-0000-0000-0000B17C0000}"/>
    <cellStyle name="쉼표 [0] 5 6 3 3 2 5 2" xfId="29048" xr:uid="{00000000-0005-0000-0000-0000B27C0000}"/>
    <cellStyle name="쉼표 [0] 5 6 3 3 2 6" xfId="29049" xr:uid="{00000000-0005-0000-0000-0000B37C0000}"/>
    <cellStyle name="쉼표 [0] 5 6 3 3 3" xfId="29050" xr:uid="{00000000-0005-0000-0000-0000B47C0000}"/>
    <cellStyle name="쉼표 [0] 5 6 3 3 3 2" xfId="29051" xr:uid="{00000000-0005-0000-0000-0000B57C0000}"/>
    <cellStyle name="쉼표 [0] 5 6 3 3 3 2 2" xfId="29052" xr:uid="{00000000-0005-0000-0000-0000B67C0000}"/>
    <cellStyle name="쉼표 [0] 5 6 3 3 3 2 2 2" xfId="29053" xr:uid="{00000000-0005-0000-0000-0000B77C0000}"/>
    <cellStyle name="쉼표 [0] 5 6 3 3 3 2 3" xfId="29054" xr:uid="{00000000-0005-0000-0000-0000B87C0000}"/>
    <cellStyle name="쉼표 [0] 5 6 3 3 3 3" xfId="29055" xr:uid="{00000000-0005-0000-0000-0000B97C0000}"/>
    <cellStyle name="쉼표 [0] 5 6 3 3 3 3 2" xfId="29056" xr:uid="{00000000-0005-0000-0000-0000BA7C0000}"/>
    <cellStyle name="쉼표 [0] 5 6 3 3 3 3 2 2" xfId="29057" xr:uid="{00000000-0005-0000-0000-0000BB7C0000}"/>
    <cellStyle name="쉼표 [0] 5 6 3 3 3 3 3" xfId="29058" xr:uid="{00000000-0005-0000-0000-0000BC7C0000}"/>
    <cellStyle name="쉼표 [0] 5 6 3 3 3 4" xfId="29059" xr:uid="{00000000-0005-0000-0000-0000BD7C0000}"/>
    <cellStyle name="쉼표 [0] 5 6 3 3 3 4 2" xfId="29060" xr:uid="{00000000-0005-0000-0000-0000BE7C0000}"/>
    <cellStyle name="쉼표 [0] 5 6 3 3 3 5" xfId="29061" xr:uid="{00000000-0005-0000-0000-0000BF7C0000}"/>
    <cellStyle name="쉼표 [0] 5 6 3 3 4" xfId="29062" xr:uid="{00000000-0005-0000-0000-0000C07C0000}"/>
    <cellStyle name="쉼표 [0] 5 6 3 3 4 2" xfId="29063" xr:uid="{00000000-0005-0000-0000-0000C17C0000}"/>
    <cellStyle name="쉼표 [0] 5 6 3 3 4 2 2" xfId="29064" xr:uid="{00000000-0005-0000-0000-0000C27C0000}"/>
    <cellStyle name="쉼표 [0] 5 6 3 3 4 2 2 2" xfId="29065" xr:uid="{00000000-0005-0000-0000-0000C37C0000}"/>
    <cellStyle name="쉼표 [0] 5 6 3 3 4 2 3" xfId="29066" xr:uid="{00000000-0005-0000-0000-0000C47C0000}"/>
    <cellStyle name="쉼표 [0] 5 6 3 3 4 3" xfId="29067" xr:uid="{00000000-0005-0000-0000-0000C57C0000}"/>
    <cellStyle name="쉼표 [0] 5 6 3 3 4 3 2" xfId="29068" xr:uid="{00000000-0005-0000-0000-0000C67C0000}"/>
    <cellStyle name="쉼표 [0] 5 6 3 3 4 3 2 2" xfId="29069" xr:uid="{00000000-0005-0000-0000-0000C77C0000}"/>
    <cellStyle name="쉼표 [0] 5 6 3 3 4 3 3" xfId="29070" xr:uid="{00000000-0005-0000-0000-0000C87C0000}"/>
    <cellStyle name="쉼표 [0] 5 6 3 3 4 4" xfId="29071" xr:uid="{00000000-0005-0000-0000-0000C97C0000}"/>
    <cellStyle name="쉼표 [0] 5 6 3 3 4 4 2" xfId="29072" xr:uid="{00000000-0005-0000-0000-0000CA7C0000}"/>
    <cellStyle name="쉼표 [0] 5 6 3 3 4 5" xfId="29073" xr:uid="{00000000-0005-0000-0000-0000CB7C0000}"/>
    <cellStyle name="쉼표 [0] 5 6 3 3 5" xfId="29074" xr:uid="{00000000-0005-0000-0000-0000CC7C0000}"/>
    <cellStyle name="쉼표 [0] 5 6 3 3 5 2" xfId="29075" xr:uid="{00000000-0005-0000-0000-0000CD7C0000}"/>
    <cellStyle name="쉼표 [0] 5 6 3 3 5 2 2" xfId="29076" xr:uid="{00000000-0005-0000-0000-0000CE7C0000}"/>
    <cellStyle name="쉼표 [0] 5 6 3 3 5 3" xfId="29077" xr:uid="{00000000-0005-0000-0000-0000CF7C0000}"/>
    <cellStyle name="쉼표 [0] 5 6 3 3 6" xfId="29078" xr:uid="{00000000-0005-0000-0000-0000D07C0000}"/>
    <cellStyle name="쉼표 [0] 5 6 3 3 6 2" xfId="29079" xr:uid="{00000000-0005-0000-0000-0000D17C0000}"/>
    <cellStyle name="쉼표 [0] 5 6 3 3 6 2 2" xfId="29080" xr:uid="{00000000-0005-0000-0000-0000D27C0000}"/>
    <cellStyle name="쉼표 [0] 5 6 3 3 6 3" xfId="29081" xr:uid="{00000000-0005-0000-0000-0000D37C0000}"/>
    <cellStyle name="쉼표 [0] 5 6 3 3 7" xfId="29082" xr:uid="{00000000-0005-0000-0000-0000D47C0000}"/>
    <cellStyle name="쉼표 [0] 5 6 3 3 7 2" xfId="29083" xr:uid="{00000000-0005-0000-0000-0000D57C0000}"/>
    <cellStyle name="쉼표 [0] 5 6 3 3 8" xfId="29084" xr:uid="{00000000-0005-0000-0000-0000D67C0000}"/>
    <cellStyle name="쉼표 [0] 5 6 3 4" xfId="29085" xr:uid="{00000000-0005-0000-0000-0000D77C0000}"/>
    <cellStyle name="쉼표 [0] 5 6 3 4 2" xfId="29086" xr:uid="{00000000-0005-0000-0000-0000D87C0000}"/>
    <cellStyle name="쉼표 [0] 5 6 3 4 2 2" xfId="29087" xr:uid="{00000000-0005-0000-0000-0000D97C0000}"/>
    <cellStyle name="쉼표 [0] 5 6 3 4 2 2 2" xfId="29088" xr:uid="{00000000-0005-0000-0000-0000DA7C0000}"/>
    <cellStyle name="쉼표 [0] 5 6 3 4 2 2 2 2" xfId="29089" xr:uid="{00000000-0005-0000-0000-0000DB7C0000}"/>
    <cellStyle name="쉼표 [0] 5 6 3 4 2 2 3" xfId="29090" xr:uid="{00000000-0005-0000-0000-0000DC7C0000}"/>
    <cellStyle name="쉼표 [0] 5 6 3 4 2 3" xfId="29091" xr:uid="{00000000-0005-0000-0000-0000DD7C0000}"/>
    <cellStyle name="쉼표 [0] 5 6 3 4 2 3 2" xfId="29092" xr:uid="{00000000-0005-0000-0000-0000DE7C0000}"/>
    <cellStyle name="쉼표 [0] 5 6 3 4 2 3 2 2" xfId="29093" xr:uid="{00000000-0005-0000-0000-0000DF7C0000}"/>
    <cellStyle name="쉼표 [0] 5 6 3 4 2 3 3" xfId="29094" xr:uid="{00000000-0005-0000-0000-0000E07C0000}"/>
    <cellStyle name="쉼표 [0] 5 6 3 4 2 4" xfId="29095" xr:uid="{00000000-0005-0000-0000-0000E17C0000}"/>
    <cellStyle name="쉼표 [0] 5 6 3 4 2 4 2" xfId="29096" xr:uid="{00000000-0005-0000-0000-0000E27C0000}"/>
    <cellStyle name="쉼표 [0] 5 6 3 4 2 5" xfId="29097" xr:uid="{00000000-0005-0000-0000-0000E37C0000}"/>
    <cellStyle name="쉼표 [0] 5 6 3 4 3" xfId="29098" xr:uid="{00000000-0005-0000-0000-0000E47C0000}"/>
    <cellStyle name="쉼표 [0] 5 6 3 4 3 2" xfId="29099" xr:uid="{00000000-0005-0000-0000-0000E57C0000}"/>
    <cellStyle name="쉼표 [0] 5 6 3 4 3 2 2" xfId="29100" xr:uid="{00000000-0005-0000-0000-0000E67C0000}"/>
    <cellStyle name="쉼표 [0] 5 6 3 4 3 3" xfId="29101" xr:uid="{00000000-0005-0000-0000-0000E77C0000}"/>
    <cellStyle name="쉼표 [0] 5 6 3 4 4" xfId="29102" xr:uid="{00000000-0005-0000-0000-0000E87C0000}"/>
    <cellStyle name="쉼표 [0] 5 6 3 4 4 2" xfId="29103" xr:uid="{00000000-0005-0000-0000-0000E97C0000}"/>
    <cellStyle name="쉼표 [0] 5 6 3 4 4 2 2" xfId="29104" xr:uid="{00000000-0005-0000-0000-0000EA7C0000}"/>
    <cellStyle name="쉼표 [0] 5 6 3 4 4 3" xfId="29105" xr:uid="{00000000-0005-0000-0000-0000EB7C0000}"/>
    <cellStyle name="쉼표 [0] 5 6 3 4 5" xfId="29106" xr:uid="{00000000-0005-0000-0000-0000EC7C0000}"/>
    <cellStyle name="쉼표 [0] 5 6 3 4 5 2" xfId="29107" xr:uid="{00000000-0005-0000-0000-0000ED7C0000}"/>
    <cellStyle name="쉼표 [0] 5 6 3 4 6" xfId="29108" xr:uid="{00000000-0005-0000-0000-0000EE7C0000}"/>
    <cellStyle name="쉼표 [0] 5 6 3 5" xfId="29109" xr:uid="{00000000-0005-0000-0000-0000EF7C0000}"/>
    <cellStyle name="쉼표 [0] 5 6 3 5 2" xfId="29110" xr:uid="{00000000-0005-0000-0000-0000F07C0000}"/>
    <cellStyle name="쉼표 [0] 5 6 3 5 2 2" xfId="29111" xr:uid="{00000000-0005-0000-0000-0000F17C0000}"/>
    <cellStyle name="쉼표 [0] 5 6 3 5 2 2 2" xfId="29112" xr:uid="{00000000-0005-0000-0000-0000F27C0000}"/>
    <cellStyle name="쉼표 [0] 5 6 3 5 2 3" xfId="29113" xr:uid="{00000000-0005-0000-0000-0000F37C0000}"/>
    <cellStyle name="쉼표 [0] 5 6 3 5 3" xfId="29114" xr:uid="{00000000-0005-0000-0000-0000F47C0000}"/>
    <cellStyle name="쉼표 [0] 5 6 3 5 3 2" xfId="29115" xr:uid="{00000000-0005-0000-0000-0000F57C0000}"/>
    <cellStyle name="쉼표 [0] 5 6 3 5 3 2 2" xfId="29116" xr:uid="{00000000-0005-0000-0000-0000F67C0000}"/>
    <cellStyle name="쉼표 [0] 5 6 3 5 3 3" xfId="29117" xr:uid="{00000000-0005-0000-0000-0000F77C0000}"/>
    <cellStyle name="쉼표 [0] 5 6 3 5 4" xfId="29118" xr:uid="{00000000-0005-0000-0000-0000F87C0000}"/>
    <cellStyle name="쉼표 [0] 5 6 3 5 4 2" xfId="29119" xr:uid="{00000000-0005-0000-0000-0000F97C0000}"/>
    <cellStyle name="쉼표 [0] 5 6 3 5 5" xfId="29120" xr:uid="{00000000-0005-0000-0000-0000FA7C0000}"/>
    <cellStyle name="쉼표 [0] 5 6 3 6" xfId="29121" xr:uid="{00000000-0005-0000-0000-0000FB7C0000}"/>
    <cellStyle name="쉼표 [0] 5 6 3 6 2" xfId="29122" xr:uid="{00000000-0005-0000-0000-0000FC7C0000}"/>
    <cellStyle name="쉼표 [0] 5 6 3 6 2 2" xfId="29123" xr:uid="{00000000-0005-0000-0000-0000FD7C0000}"/>
    <cellStyle name="쉼표 [0] 5 6 3 6 2 2 2" xfId="29124" xr:uid="{00000000-0005-0000-0000-0000FE7C0000}"/>
    <cellStyle name="쉼표 [0] 5 6 3 6 2 3" xfId="29125" xr:uid="{00000000-0005-0000-0000-0000FF7C0000}"/>
    <cellStyle name="쉼표 [0] 5 6 3 6 3" xfId="29126" xr:uid="{00000000-0005-0000-0000-0000007D0000}"/>
    <cellStyle name="쉼표 [0] 5 6 3 6 3 2" xfId="29127" xr:uid="{00000000-0005-0000-0000-0000017D0000}"/>
    <cellStyle name="쉼표 [0] 5 6 3 6 3 2 2" xfId="29128" xr:uid="{00000000-0005-0000-0000-0000027D0000}"/>
    <cellStyle name="쉼표 [0] 5 6 3 6 3 3" xfId="29129" xr:uid="{00000000-0005-0000-0000-0000037D0000}"/>
    <cellStyle name="쉼표 [0] 5 6 3 6 4" xfId="29130" xr:uid="{00000000-0005-0000-0000-0000047D0000}"/>
    <cellStyle name="쉼표 [0] 5 6 3 6 4 2" xfId="29131" xr:uid="{00000000-0005-0000-0000-0000057D0000}"/>
    <cellStyle name="쉼표 [0] 5 6 3 6 5" xfId="29132" xr:uid="{00000000-0005-0000-0000-0000067D0000}"/>
    <cellStyle name="쉼표 [0] 5 6 3 7" xfId="29133" xr:uid="{00000000-0005-0000-0000-0000077D0000}"/>
    <cellStyle name="쉼표 [0] 5 6 3 7 2" xfId="29134" xr:uid="{00000000-0005-0000-0000-0000087D0000}"/>
    <cellStyle name="쉼표 [0] 5 6 3 7 2 2" xfId="29135" xr:uid="{00000000-0005-0000-0000-0000097D0000}"/>
    <cellStyle name="쉼표 [0] 5 6 3 7 3" xfId="29136" xr:uid="{00000000-0005-0000-0000-00000A7D0000}"/>
    <cellStyle name="쉼표 [0] 5 6 3 8" xfId="29137" xr:uid="{00000000-0005-0000-0000-00000B7D0000}"/>
    <cellStyle name="쉼표 [0] 5 6 3 8 2" xfId="29138" xr:uid="{00000000-0005-0000-0000-00000C7D0000}"/>
    <cellStyle name="쉼표 [0] 5 6 3 8 2 2" xfId="29139" xr:uid="{00000000-0005-0000-0000-00000D7D0000}"/>
    <cellStyle name="쉼표 [0] 5 6 3 8 3" xfId="29140" xr:uid="{00000000-0005-0000-0000-00000E7D0000}"/>
    <cellStyle name="쉼표 [0] 5 6 3 9" xfId="29141" xr:uid="{00000000-0005-0000-0000-00000F7D0000}"/>
    <cellStyle name="쉼표 [0] 5 6 3 9 2" xfId="29142" xr:uid="{00000000-0005-0000-0000-0000107D0000}"/>
    <cellStyle name="쉼표 [0] 5 6 4" xfId="29143" xr:uid="{00000000-0005-0000-0000-0000117D0000}"/>
    <cellStyle name="쉼표 [0] 5 6 4 2" xfId="29144" xr:uid="{00000000-0005-0000-0000-0000127D0000}"/>
    <cellStyle name="쉼표 [0] 5 6 4 2 2" xfId="29145" xr:uid="{00000000-0005-0000-0000-0000137D0000}"/>
    <cellStyle name="쉼표 [0] 5 6 4 2 2 2" xfId="29146" xr:uid="{00000000-0005-0000-0000-0000147D0000}"/>
    <cellStyle name="쉼표 [0] 5 6 4 2 2 2 2" xfId="29147" xr:uid="{00000000-0005-0000-0000-0000157D0000}"/>
    <cellStyle name="쉼표 [0] 5 6 4 2 2 2 2 2" xfId="29148" xr:uid="{00000000-0005-0000-0000-0000167D0000}"/>
    <cellStyle name="쉼표 [0] 5 6 4 2 2 2 3" xfId="29149" xr:uid="{00000000-0005-0000-0000-0000177D0000}"/>
    <cellStyle name="쉼표 [0] 5 6 4 2 2 3" xfId="29150" xr:uid="{00000000-0005-0000-0000-0000187D0000}"/>
    <cellStyle name="쉼표 [0] 5 6 4 2 2 3 2" xfId="29151" xr:uid="{00000000-0005-0000-0000-0000197D0000}"/>
    <cellStyle name="쉼표 [0] 5 6 4 2 2 3 2 2" xfId="29152" xr:uid="{00000000-0005-0000-0000-00001A7D0000}"/>
    <cellStyle name="쉼표 [0] 5 6 4 2 2 3 3" xfId="29153" xr:uid="{00000000-0005-0000-0000-00001B7D0000}"/>
    <cellStyle name="쉼표 [0] 5 6 4 2 2 4" xfId="29154" xr:uid="{00000000-0005-0000-0000-00001C7D0000}"/>
    <cellStyle name="쉼표 [0] 5 6 4 2 2 4 2" xfId="29155" xr:uid="{00000000-0005-0000-0000-00001D7D0000}"/>
    <cellStyle name="쉼표 [0] 5 6 4 2 2 5" xfId="29156" xr:uid="{00000000-0005-0000-0000-00001E7D0000}"/>
    <cellStyle name="쉼표 [0] 5 6 4 2 3" xfId="29157" xr:uid="{00000000-0005-0000-0000-00001F7D0000}"/>
    <cellStyle name="쉼표 [0] 5 6 4 2 3 2" xfId="29158" xr:uid="{00000000-0005-0000-0000-0000207D0000}"/>
    <cellStyle name="쉼표 [0] 5 6 4 2 3 2 2" xfId="29159" xr:uid="{00000000-0005-0000-0000-0000217D0000}"/>
    <cellStyle name="쉼표 [0] 5 6 4 2 3 3" xfId="29160" xr:uid="{00000000-0005-0000-0000-0000227D0000}"/>
    <cellStyle name="쉼표 [0] 5 6 4 2 4" xfId="29161" xr:uid="{00000000-0005-0000-0000-0000237D0000}"/>
    <cellStyle name="쉼표 [0] 5 6 4 2 4 2" xfId="29162" xr:uid="{00000000-0005-0000-0000-0000247D0000}"/>
    <cellStyle name="쉼표 [0] 5 6 4 2 4 2 2" xfId="29163" xr:uid="{00000000-0005-0000-0000-0000257D0000}"/>
    <cellStyle name="쉼표 [0] 5 6 4 2 4 3" xfId="29164" xr:uid="{00000000-0005-0000-0000-0000267D0000}"/>
    <cellStyle name="쉼표 [0] 5 6 4 2 5" xfId="29165" xr:uid="{00000000-0005-0000-0000-0000277D0000}"/>
    <cellStyle name="쉼표 [0] 5 6 4 2 5 2" xfId="29166" xr:uid="{00000000-0005-0000-0000-0000287D0000}"/>
    <cellStyle name="쉼표 [0] 5 6 4 2 6" xfId="29167" xr:uid="{00000000-0005-0000-0000-0000297D0000}"/>
    <cellStyle name="쉼표 [0] 5 6 4 2 7" xfId="40513" xr:uid="{00000000-0005-0000-0000-00002A7D0000}"/>
    <cellStyle name="쉼표 [0] 5 6 4 3" xfId="29168" xr:uid="{00000000-0005-0000-0000-00002B7D0000}"/>
    <cellStyle name="쉼표 [0] 5 6 4 3 2" xfId="29169" xr:uid="{00000000-0005-0000-0000-00002C7D0000}"/>
    <cellStyle name="쉼표 [0] 5 6 4 3 2 2" xfId="29170" xr:uid="{00000000-0005-0000-0000-00002D7D0000}"/>
    <cellStyle name="쉼표 [0] 5 6 4 3 2 2 2" xfId="29171" xr:uid="{00000000-0005-0000-0000-00002E7D0000}"/>
    <cellStyle name="쉼표 [0] 5 6 4 3 2 3" xfId="29172" xr:uid="{00000000-0005-0000-0000-00002F7D0000}"/>
    <cellStyle name="쉼표 [0] 5 6 4 3 3" xfId="29173" xr:uid="{00000000-0005-0000-0000-0000307D0000}"/>
    <cellStyle name="쉼표 [0] 5 6 4 3 3 2" xfId="29174" xr:uid="{00000000-0005-0000-0000-0000317D0000}"/>
    <cellStyle name="쉼표 [0] 5 6 4 3 3 2 2" xfId="29175" xr:uid="{00000000-0005-0000-0000-0000327D0000}"/>
    <cellStyle name="쉼표 [0] 5 6 4 3 3 3" xfId="29176" xr:uid="{00000000-0005-0000-0000-0000337D0000}"/>
    <cellStyle name="쉼표 [0] 5 6 4 3 4" xfId="29177" xr:uid="{00000000-0005-0000-0000-0000347D0000}"/>
    <cellStyle name="쉼표 [0] 5 6 4 3 4 2" xfId="29178" xr:uid="{00000000-0005-0000-0000-0000357D0000}"/>
    <cellStyle name="쉼표 [0] 5 6 4 3 5" xfId="29179" xr:uid="{00000000-0005-0000-0000-0000367D0000}"/>
    <cellStyle name="쉼표 [0] 5 6 4 4" xfId="29180" xr:uid="{00000000-0005-0000-0000-0000377D0000}"/>
    <cellStyle name="쉼표 [0] 5 6 4 4 2" xfId="29181" xr:uid="{00000000-0005-0000-0000-0000387D0000}"/>
    <cellStyle name="쉼표 [0] 5 6 4 4 2 2" xfId="29182" xr:uid="{00000000-0005-0000-0000-0000397D0000}"/>
    <cellStyle name="쉼표 [0] 5 6 4 4 2 2 2" xfId="29183" xr:uid="{00000000-0005-0000-0000-00003A7D0000}"/>
    <cellStyle name="쉼표 [0] 5 6 4 4 2 3" xfId="29184" xr:uid="{00000000-0005-0000-0000-00003B7D0000}"/>
    <cellStyle name="쉼표 [0] 5 6 4 4 3" xfId="29185" xr:uid="{00000000-0005-0000-0000-00003C7D0000}"/>
    <cellStyle name="쉼표 [0] 5 6 4 4 3 2" xfId="29186" xr:uid="{00000000-0005-0000-0000-00003D7D0000}"/>
    <cellStyle name="쉼표 [0] 5 6 4 4 3 2 2" xfId="29187" xr:uid="{00000000-0005-0000-0000-00003E7D0000}"/>
    <cellStyle name="쉼표 [0] 5 6 4 4 3 3" xfId="29188" xr:uid="{00000000-0005-0000-0000-00003F7D0000}"/>
    <cellStyle name="쉼표 [0] 5 6 4 4 4" xfId="29189" xr:uid="{00000000-0005-0000-0000-0000407D0000}"/>
    <cellStyle name="쉼표 [0] 5 6 4 4 4 2" xfId="29190" xr:uid="{00000000-0005-0000-0000-0000417D0000}"/>
    <cellStyle name="쉼표 [0] 5 6 4 4 5" xfId="29191" xr:uid="{00000000-0005-0000-0000-0000427D0000}"/>
    <cellStyle name="쉼표 [0] 5 6 4 5" xfId="29192" xr:uid="{00000000-0005-0000-0000-0000437D0000}"/>
    <cellStyle name="쉼표 [0] 5 6 4 5 2" xfId="29193" xr:uid="{00000000-0005-0000-0000-0000447D0000}"/>
    <cellStyle name="쉼표 [0] 5 6 4 5 2 2" xfId="29194" xr:uid="{00000000-0005-0000-0000-0000457D0000}"/>
    <cellStyle name="쉼표 [0] 5 6 4 5 3" xfId="29195" xr:uid="{00000000-0005-0000-0000-0000467D0000}"/>
    <cellStyle name="쉼표 [0] 5 6 4 6" xfId="29196" xr:uid="{00000000-0005-0000-0000-0000477D0000}"/>
    <cellStyle name="쉼표 [0] 5 6 4 6 2" xfId="29197" xr:uid="{00000000-0005-0000-0000-0000487D0000}"/>
    <cellStyle name="쉼표 [0] 5 6 4 6 2 2" xfId="29198" xr:uid="{00000000-0005-0000-0000-0000497D0000}"/>
    <cellStyle name="쉼표 [0] 5 6 4 6 3" xfId="29199" xr:uid="{00000000-0005-0000-0000-00004A7D0000}"/>
    <cellStyle name="쉼표 [0] 5 6 4 7" xfId="29200" xr:uid="{00000000-0005-0000-0000-00004B7D0000}"/>
    <cellStyle name="쉼표 [0] 5 6 4 7 2" xfId="29201" xr:uid="{00000000-0005-0000-0000-00004C7D0000}"/>
    <cellStyle name="쉼표 [0] 5 6 4 8" xfId="29202" xr:uid="{00000000-0005-0000-0000-00004D7D0000}"/>
    <cellStyle name="쉼표 [0] 5 6 4 9" xfId="40514" xr:uid="{00000000-0005-0000-0000-00004E7D0000}"/>
    <cellStyle name="쉼표 [0] 5 6 5" xfId="29203" xr:uid="{00000000-0005-0000-0000-00004F7D0000}"/>
    <cellStyle name="쉼표 [0] 5 6 5 2" xfId="29204" xr:uid="{00000000-0005-0000-0000-0000507D0000}"/>
    <cellStyle name="쉼표 [0] 5 6 5 2 2" xfId="29205" xr:uid="{00000000-0005-0000-0000-0000517D0000}"/>
    <cellStyle name="쉼표 [0] 5 6 5 2 2 2" xfId="29206" xr:uid="{00000000-0005-0000-0000-0000527D0000}"/>
    <cellStyle name="쉼표 [0] 5 6 5 2 2 2 2" xfId="29207" xr:uid="{00000000-0005-0000-0000-0000537D0000}"/>
    <cellStyle name="쉼표 [0] 5 6 5 2 2 2 2 2" xfId="29208" xr:uid="{00000000-0005-0000-0000-0000547D0000}"/>
    <cellStyle name="쉼표 [0] 5 6 5 2 2 2 3" xfId="29209" xr:uid="{00000000-0005-0000-0000-0000557D0000}"/>
    <cellStyle name="쉼표 [0] 5 6 5 2 2 3" xfId="29210" xr:uid="{00000000-0005-0000-0000-0000567D0000}"/>
    <cellStyle name="쉼표 [0] 5 6 5 2 2 3 2" xfId="29211" xr:uid="{00000000-0005-0000-0000-0000577D0000}"/>
    <cellStyle name="쉼표 [0] 5 6 5 2 2 3 2 2" xfId="29212" xr:uid="{00000000-0005-0000-0000-0000587D0000}"/>
    <cellStyle name="쉼표 [0] 5 6 5 2 2 3 3" xfId="29213" xr:uid="{00000000-0005-0000-0000-0000597D0000}"/>
    <cellStyle name="쉼표 [0] 5 6 5 2 2 4" xfId="29214" xr:uid="{00000000-0005-0000-0000-00005A7D0000}"/>
    <cellStyle name="쉼표 [0] 5 6 5 2 2 4 2" xfId="29215" xr:uid="{00000000-0005-0000-0000-00005B7D0000}"/>
    <cellStyle name="쉼표 [0] 5 6 5 2 2 5" xfId="29216" xr:uid="{00000000-0005-0000-0000-00005C7D0000}"/>
    <cellStyle name="쉼표 [0] 5 6 5 2 3" xfId="29217" xr:uid="{00000000-0005-0000-0000-00005D7D0000}"/>
    <cellStyle name="쉼표 [0] 5 6 5 2 3 2" xfId="29218" xr:uid="{00000000-0005-0000-0000-00005E7D0000}"/>
    <cellStyle name="쉼표 [0] 5 6 5 2 3 2 2" xfId="29219" xr:uid="{00000000-0005-0000-0000-00005F7D0000}"/>
    <cellStyle name="쉼표 [0] 5 6 5 2 3 3" xfId="29220" xr:uid="{00000000-0005-0000-0000-0000607D0000}"/>
    <cellStyle name="쉼표 [0] 5 6 5 2 4" xfId="29221" xr:uid="{00000000-0005-0000-0000-0000617D0000}"/>
    <cellStyle name="쉼표 [0] 5 6 5 2 4 2" xfId="29222" xr:uid="{00000000-0005-0000-0000-0000627D0000}"/>
    <cellStyle name="쉼표 [0] 5 6 5 2 4 2 2" xfId="29223" xr:uid="{00000000-0005-0000-0000-0000637D0000}"/>
    <cellStyle name="쉼표 [0] 5 6 5 2 4 3" xfId="29224" xr:uid="{00000000-0005-0000-0000-0000647D0000}"/>
    <cellStyle name="쉼표 [0] 5 6 5 2 5" xfId="29225" xr:uid="{00000000-0005-0000-0000-0000657D0000}"/>
    <cellStyle name="쉼표 [0] 5 6 5 2 5 2" xfId="29226" xr:uid="{00000000-0005-0000-0000-0000667D0000}"/>
    <cellStyle name="쉼표 [0] 5 6 5 2 6" xfId="29227" xr:uid="{00000000-0005-0000-0000-0000677D0000}"/>
    <cellStyle name="쉼표 [0] 5 6 5 3" xfId="29228" xr:uid="{00000000-0005-0000-0000-0000687D0000}"/>
    <cellStyle name="쉼표 [0] 5 6 5 3 2" xfId="29229" xr:uid="{00000000-0005-0000-0000-0000697D0000}"/>
    <cellStyle name="쉼표 [0] 5 6 5 3 2 2" xfId="29230" xr:uid="{00000000-0005-0000-0000-00006A7D0000}"/>
    <cellStyle name="쉼표 [0] 5 6 5 3 2 2 2" xfId="29231" xr:uid="{00000000-0005-0000-0000-00006B7D0000}"/>
    <cellStyle name="쉼표 [0] 5 6 5 3 2 3" xfId="29232" xr:uid="{00000000-0005-0000-0000-00006C7D0000}"/>
    <cellStyle name="쉼표 [0] 5 6 5 3 3" xfId="29233" xr:uid="{00000000-0005-0000-0000-00006D7D0000}"/>
    <cellStyle name="쉼표 [0] 5 6 5 3 3 2" xfId="29234" xr:uid="{00000000-0005-0000-0000-00006E7D0000}"/>
    <cellStyle name="쉼표 [0] 5 6 5 3 3 2 2" xfId="29235" xr:uid="{00000000-0005-0000-0000-00006F7D0000}"/>
    <cellStyle name="쉼표 [0] 5 6 5 3 3 3" xfId="29236" xr:uid="{00000000-0005-0000-0000-0000707D0000}"/>
    <cellStyle name="쉼표 [0] 5 6 5 3 4" xfId="29237" xr:uid="{00000000-0005-0000-0000-0000717D0000}"/>
    <cellStyle name="쉼표 [0] 5 6 5 3 4 2" xfId="29238" xr:uid="{00000000-0005-0000-0000-0000727D0000}"/>
    <cellStyle name="쉼표 [0] 5 6 5 3 5" xfId="29239" xr:uid="{00000000-0005-0000-0000-0000737D0000}"/>
    <cellStyle name="쉼표 [0] 5 6 5 4" xfId="29240" xr:uid="{00000000-0005-0000-0000-0000747D0000}"/>
    <cellStyle name="쉼표 [0] 5 6 5 4 2" xfId="29241" xr:uid="{00000000-0005-0000-0000-0000757D0000}"/>
    <cellStyle name="쉼표 [0] 5 6 5 4 2 2" xfId="29242" xr:uid="{00000000-0005-0000-0000-0000767D0000}"/>
    <cellStyle name="쉼표 [0] 5 6 5 4 2 2 2" xfId="29243" xr:uid="{00000000-0005-0000-0000-0000777D0000}"/>
    <cellStyle name="쉼표 [0] 5 6 5 4 2 3" xfId="29244" xr:uid="{00000000-0005-0000-0000-0000787D0000}"/>
    <cellStyle name="쉼표 [0] 5 6 5 4 3" xfId="29245" xr:uid="{00000000-0005-0000-0000-0000797D0000}"/>
    <cellStyle name="쉼표 [0] 5 6 5 4 3 2" xfId="29246" xr:uid="{00000000-0005-0000-0000-00007A7D0000}"/>
    <cellStyle name="쉼표 [0] 5 6 5 4 3 2 2" xfId="29247" xr:uid="{00000000-0005-0000-0000-00007B7D0000}"/>
    <cellStyle name="쉼표 [0] 5 6 5 4 3 3" xfId="29248" xr:uid="{00000000-0005-0000-0000-00007C7D0000}"/>
    <cellStyle name="쉼표 [0] 5 6 5 4 4" xfId="29249" xr:uid="{00000000-0005-0000-0000-00007D7D0000}"/>
    <cellStyle name="쉼표 [0] 5 6 5 4 4 2" xfId="29250" xr:uid="{00000000-0005-0000-0000-00007E7D0000}"/>
    <cellStyle name="쉼표 [0] 5 6 5 4 5" xfId="29251" xr:uid="{00000000-0005-0000-0000-00007F7D0000}"/>
    <cellStyle name="쉼표 [0] 5 6 5 5" xfId="29252" xr:uid="{00000000-0005-0000-0000-0000807D0000}"/>
    <cellStyle name="쉼표 [0] 5 6 5 5 2" xfId="29253" xr:uid="{00000000-0005-0000-0000-0000817D0000}"/>
    <cellStyle name="쉼표 [0] 5 6 5 5 2 2" xfId="29254" xr:uid="{00000000-0005-0000-0000-0000827D0000}"/>
    <cellStyle name="쉼표 [0] 5 6 5 5 3" xfId="29255" xr:uid="{00000000-0005-0000-0000-0000837D0000}"/>
    <cellStyle name="쉼표 [0] 5 6 5 6" xfId="29256" xr:uid="{00000000-0005-0000-0000-0000847D0000}"/>
    <cellStyle name="쉼표 [0] 5 6 5 6 2" xfId="29257" xr:uid="{00000000-0005-0000-0000-0000857D0000}"/>
    <cellStyle name="쉼표 [0] 5 6 5 6 2 2" xfId="29258" xr:uid="{00000000-0005-0000-0000-0000867D0000}"/>
    <cellStyle name="쉼표 [0] 5 6 5 6 3" xfId="29259" xr:uid="{00000000-0005-0000-0000-0000877D0000}"/>
    <cellStyle name="쉼표 [0] 5 6 5 7" xfId="29260" xr:uid="{00000000-0005-0000-0000-0000887D0000}"/>
    <cellStyle name="쉼표 [0] 5 6 5 7 2" xfId="29261" xr:uid="{00000000-0005-0000-0000-0000897D0000}"/>
    <cellStyle name="쉼표 [0] 5 6 5 8" xfId="29262" xr:uid="{00000000-0005-0000-0000-00008A7D0000}"/>
    <cellStyle name="쉼표 [0] 5 6 5 9" xfId="40515" xr:uid="{00000000-0005-0000-0000-00008B7D0000}"/>
    <cellStyle name="쉼표 [0] 5 6 6" xfId="29263" xr:uid="{00000000-0005-0000-0000-00008C7D0000}"/>
    <cellStyle name="쉼표 [0] 5 6 6 2" xfId="29264" xr:uid="{00000000-0005-0000-0000-00008D7D0000}"/>
    <cellStyle name="쉼표 [0] 5 6 6 2 2" xfId="29265" xr:uid="{00000000-0005-0000-0000-00008E7D0000}"/>
    <cellStyle name="쉼표 [0] 5 6 6 2 2 2" xfId="29266" xr:uid="{00000000-0005-0000-0000-00008F7D0000}"/>
    <cellStyle name="쉼표 [0] 5 6 6 2 2 2 2" xfId="29267" xr:uid="{00000000-0005-0000-0000-0000907D0000}"/>
    <cellStyle name="쉼표 [0] 5 6 6 2 2 3" xfId="29268" xr:uid="{00000000-0005-0000-0000-0000917D0000}"/>
    <cellStyle name="쉼표 [0] 5 6 6 2 3" xfId="29269" xr:uid="{00000000-0005-0000-0000-0000927D0000}"/>
    <cellStyle name="쉼표 [0] 5 6 6 2 3 2" xfId="29270" xr:uid="{00000000-0005-0000-0000-0000937D0000}"/>
    <cellStyle name="쉼표 [0] 5 6 6 2 3 2 2" xfId="29271" xr:uid="{00000000-0005-0000-0000-0000947D0000}"/>
    <cellStyle name="쉼표 [0] 5 6 6 2 3 3" xfId="29272" xr:uid="{00000000-0005-0000-0000-0000957D0000}"/>
    <cellStyle name="쉼표 [0] 5 6 6 2 4" xfId="29273" xr:uid="{00000000-0005-0000-0000-0000967D0000}"/>
    <cellStyle name="쉼표 [0] 5 6 6 2 4 2" xfId="29274" xr:uid="{00000000-0005-0000-0000-0000977D0000}"/>
    <cellStyle name="쉼표 [0] 5 6 6 2 5" xfId="29275" xr:uid="{00000000-0005-0000-0000-0000987D0000}"/>
    <cellStyle name="쉼표 [0] 5 6 6 3" xfId="29276" xr:uid="{00000000-0005-0000-0000-0000997D0000}"/>
    <cellStyle name="쉼표 [0] 5 6 6 3 2" xfId="29277" xr:uid="{00000000-0005-0000-0000-00009A7D0000}"/>
    <cellStyle name="쉼표 [0] 5 6 6 3 2 2" xfId="29278" xr:uid="{00000000-0005-0000-0000-00009B7D0000}"/>
    <cellStyle name="쉼표 [0] 5 6 6 3 3" xfId="29279" xr:uid="{00000000-0005-0000-0000-00009C7D0000}"/>
    <cellStyle name="쉼표 [0] 5 6 6 4" xfId="29280" xr:uid="{00000000-0005-0000-0000-00009D7D0000}"/>
    <cellStyle name="쉼표 [0] 5 6 6 4 2" xfId="29281" xr:uid="{00000000-0005-0000-0000-00009E7D0000}"/>
    <cellStyle name="쉼표 [0] 5 6 6 4 2 2" xfId="29282" xr:uid="{00000000-0005-0000-0000-00009F7D0000}"/>
    <cellStyle name="쉼표 [0] 5 6 6 4 3" xfId="29283" xr:uid="{00000000-0005-0000-0000-0000A07D0000}"/>
    <cellStyle name="쉼표 [0] 5 6 6 5" xfId="29284" xr:uid="{00000000-0005-0000-0000-0000A17D0000}"/>
    <cellStyle name="쉼표 [0] 5 6 6 5 2" xfId="29285" xr:uid="{00000000-0005-0000-0000-0000A27D0000}"/>
    <cellStyle name="쉼표 [0] 5 6 6 6" xfId="29286" xr:uid="{00000000-0005-0000-0000-0000A37D0000}"/>
    <cellStyle name="쉼표 [0] 5 6 7" xfId="29287" xr:uid="{00000000-0005-0000-0000-0000A47D0000}"/>
    <cellStyle name="쉼표 [0] 5 6 7 2" xfId="29288" xr:uid="{00000000-0005-0000-0000-0000A57D0000}"/>
    <cellStyle name="쉼표 [0] 5 6 7 2 2" xfId="29289" xr:uid="{00000000-0005-0000-0000-0000A67D0000}"/>
    <cellStyle name="쉼표 [0] 5 6 7 2 2 2" xfId="29290" xr:uid="{00000000-0005-0000-0000-0000A77D0000}"/>
    <cellStyle name="쉼표 [0] 5 6 7 2 3" xfId="29291" xr:uid="{00000000-0005-0000-0000-0000A87D0000}"/>
    <cellStyle name="쉼표 [0] 5 6 7 3" xfId="29292" xr:uid="{00000000-0005-0000-0000-0000A97D0000}"/>
    <cellStyle name="쉼표 [0] 5 6 7 3 2" xfId="29293" xr:uid="{00000000-0005-0000-0000-0000AA7D0000}"/>
    <cellStyle name="쉼표 [0] 5 6 7 3 2 2" xfId="29294" xr:uid="{00000000-0005-0000-0000-0000AB7D0000}"/>
    <cellStyle name="쉼표 [0] 5 6 7 3 3" xfId="29295" xr:uid="{00000000-0005-0000-0000-0000AC7D0000}"/>
    <cellStyle name="쉼표 [0] 5 6 7 4" xfId="29296" xr:uid="{00000000-0005-0000-0000-0000AD7D0000}"/>
    <cellStyle name="쉼표 [0] 5 6 7 4 2" xfId="29297" xr:uid="{00000000-0005-0000-0000-0000AE7D0000}"/>
    <cellStyle name="쉼표 [0] 5 6 7 5" xfId="29298" xr:uid="{00000000-0005-0000-0000-0000AF7D0000}"/>
    <cellStyle name="쉼표 [0] 5 6 8" xfId="29299" xr:uid="{00000000-0005-0000-0000-0000B07D0000}"/>
    <cellStyle name="쉼표 [0] 5 6 8 2" xfId="29300" xr:uid="{00000000-0005-0000-0000-0000B17D0000}"/>
    <cellStyle name="쉼표 [0] 5 6 8 2 2" xfId="29301" xr:uid="{00000000-0005-0000-0000-0000B27D0000}"/>
    <cellStyle name="쉼표 [0] 5 6 8 2 2 2" xfId="29302" xr:uid="{00000000-0005-0000-0000-0000B37D0000}"/>
    <cellStyle name="쉼표 [0] 5 6 8 2 3" xfId="29303" xr:uid="{00000000-0005-0000-0000-0000B47D0000}"/>
    <cellStyle name="쉼표 [0] 5 6 8 3" xfId="29304" xr:uid="{00000000-0005-0000-0000-0000B57D0000}"/>
    <cellStyle name="쉼표 [0] 5 6 8 3 2" xfId="29305" xr:uid="{00000000-0005-0000-0000-0000B67D0000}"/>
    <cellStyle name="쉼표 [0] 5 6 8 3 2 2" xfId="29306" xr:uid="{00000000-0005-0000-0000-0000B77D0000}"/>
    <cellStyle name="쉼표 [0] 5 6 8 3 3" xfId="29307" xr:uid="{00000000-0005-0000-0000-0000B87D0000}"/>
    <cellStyle name="쉼표 [0] 5 6 8 4" xfId="29308" xr:uid="{00000000-0005-0000-0000-0000B97D0000}"/>
    <cellStyle name="쉼표 [0] 5 6 8 4 2" xfId="29309" xr:uid="{00000000-0005-0000-0000-0000BA7D0000}"/>
    <cellStyle name="쉼표 [0] 5 6 8 5" xfId="29310" xr:uid="{00000000-0005-0000-0000-0000BB7D0000}"/>
    <cellStyle name="쉼표 [0] 5 6 9" xfId="29311" xr:uid="{00000000-0005-0000-0000-0000BC7D0000}"/>
    <cellStyle name="쉼표 [0] 5 6 9 2" xfId="29312" xr:uid="{00000000-0005-0000-0000-0000BD7D0000}"/>
    <cellStyle name="쉼표 [0] 5 6 9 2 2" xfId="29313" xr:uid="{00000000-0005-0000-0000-0000BE7D0000}"/>
    <cellStyle name="쉼표 [0] 5 6 9 3" xfId="29314" xr:uid="{00000000-0005-0000-0000-0000BF7D0000}"/>
    <cellStyle name="쉼표 [0] 5 7" xfId="29315" xr:uid="{00000000-0005-0000-0000-0000C07D0000}"/>
    <cellStyle name="쉼표 [0] 5 7 10" xfId="29316" xr:uid="{00000000-0005-0000-0000-0000C17D0000}"/>
    <cellStyle name="쉼표 [0] 5 7 11" xfId="40516" xr:uid="{00000000-0005-0000-0000-0000C27D0000}"/>
    <cellStyle name="쉼표 [0] 5 7 2" xfId="29317" xr:uid="{00000000-0005-0000-0000-0000C37D0000}"/>
    <cellStyle name="쉼표 [0] 5 7 2 2" xfId="29318" xr:uid="{00000000-0005-0000-0000-0000C47D0000}"/>
    <cellStyle name="쉼표 [0] 5 7 2 2 2" xfId="29319" xr:uid="{00000000-0005-0000-0000-0000C57D0000}"/>
    <cellStyle name="쉼표 [0] 5 7 2 2 2 2" xfId="29320" xr:uid="{00000000-0005-0000-0000-0000C67D0000}"/>
    <cellStyle name="쉼표 [0] 5 7 2 2 2 2 2" xfId="29321" xr:uid="{00000000-0005-0000-0000-0000C77D0000}"/>
    <cellStyle name="쉼표 [0] 5 7 2 2 2 2 2 2" xfId="29322" xr:uid="{00000000-0005-0000-0000-0000C87D0000}"/>
    <cellStyle name="쉼표 [0] 5 7 2 2 2 2 3" xfId="29323" xr:uid="{00000000-0005-0000-0000-0000C97D0000}"/>
    <cellStyle name="쉼표 [0] 5 7 2 2 2 3" xfId="29324" xr:uid="{00000000-0005-0000-0000-0000CA7D0000}"/>
    <cellStyle name="쉼표 [0] 5 7 2 2 2 3 2" xfId="29325" xr:uid="{00000000-0005-0000-0000-0000CB7D0000}"/>
    <cellStyle name="쉼표 [0] 5 7 2 2 2 3 2 2" xfId="29326" xr:uid="{00000000-0005-0000-0000-0000CC7D0000}"/>
    <cellStyle name="쉼표 [0] 5 7 2 2 2 3 3" xfId="29327" xr:uid="{00000000-0005-0000-0000-0000CD7D0000}"/>
    <cellStyle name="쉼표 [0] 5 7 2 2 2 4" xfId="29328" xr:uid="{00000000-0005-0000-0000-0000CE7D0000}"/>
    <cellStyle name="쉼표 [0] 5 7 2 2 2 4 2" xfId="29329" xr:uid="{00000000-0005-0000-0000-0000CF7D0000}"/>
    <cellStyle name="쉼표 [0] 5 7 2 2 2 5" xfId="29330" xr:uid="{00000000-0005-0000-0000-0000D07D0000}"/>
    <cellStyle name="쉼표 [0] 5 7 2 2 3" xfId="29331" xr:uid="{00000000-0005-0000-0000-0000D17D0000}"/>
    <cellStyle name="쉼표 [0] 5 7 2 2 3 2" xfId="29332" xr:uid="{00000000-0005-0000-0000-0000D27D0000}"/>
    <cellStyle name="쉼표 [0] 5 7 2 2 3 2 2" xfId="29333" xr:uid="{00000000-0005-0000-0000-0000D37D0000}"/>
    <cellStyle name="쉼표 [0] 5 7 2 2 3 3" xfId="29334" xr:uid="{00000000-0005-0000-0000-0000D47D0000}"/>
    <cellStyle name="쉼표 [0] 5 7 2 2 4" xfId="29335" xr:uid="{00000000-0005-0000-0000-0000D57D0000}"/>
    <cellStyle name="쉼표 [0] 5 7 2 2 4 2" xfId="29336" xr:uid="{00000000-0005-0000-0000-0000D67D0000}"/>
    <cellStyle name="쉼표 [0] 5 7 2 2 4 2 2" xfId="29337" xr:uid="{00000000-0005-0000-0000-0000D77D0000}"/>
    <cellStyle name="쉼표 [0] 5 7 2 2 4 3" xfId="29338" xr:uid="{00000000-0005-0000-0000-0000D87D0000}"/>
    <cellStyle name="쉼표 [0] 5 7 2 2 5" xfId="29339" xr:uid="{00000000-0005-0000-0000-0000D97D0000}"/>
    <cellStyle name="쉼표 [0] 5 7 2 2 5 2" xfId="29340" xr:uid="{00000000-0005-0000-0000-0000DA7D0000}"/>
    <cellStyle name="쉼표 [0] 5 7 2 2 6" xfId="29341" xr:uid="{00000000-0005-0000-0000-0000DB7D0000}"/>
    <cellStyle name="쉼표 [0] 5 7 2 2 7" xfId="40517" xr:uid="{00000000-0005-0000-0000-0000DC7D0000}"/>
    <cellStyle name="쉼표 [0] 5 7 2 3" xfId="29342" xr:uid="{00000000-0005-0000-0000-0000DD7D0000}"/>
    <cellStyle name="쉼표 [0] 5 7 2 3 2" xfId="29343" xr:uid="{00000000-0005-0000-0000-0000DE7D0000}"/>
    <cellStyle name="쉼표 [0] 5 7 2 3 2 2" xfId="29344" xr:uid="{00000000-0005-0000-0000-0000DF7D0000}"/>
    <cellStyle name="쉼표 [0] 5 7 2 3 2 2 2" xfId="29345" xr:uid="{00000000-0005-0000-0000-0000E07D0000}"/>
    <cellStyle name="쉼표 [0] 5 7 2 3 2 3" xfId="29346" xr:uid="{00000000-0005-0000-0000-0000E17D0000}"/>
    <cellStyle name="쉼표 [0] 5 7 2 3 3" xfId="29347" xr:uid="{00000000-0005-0000-0000-0000E27D0000}"/>
    <cellStyle name="쉼표 [0] 5 7 2 3 3 2" xfId="29348" xr:uid="{00000000-0005-0000-0000-0000E37D0000}"/>
    <cellStyle name="쉼표 [0] 5 7 2 3 3 2 2" xfId="29349" xr:uid="{00000000-0005-0000-0000-0000E47D0000}"/>
    <cellStyle name="쉼표 [0] 5 7 2 3 3 3" xfId="29350" xr:uid="{00000000-0005-0000-0000-0000E57D0000}"/>
    <cellStyle name="쉼표 [0] 5 7 2 3 4" xfId="29351" xr:uid="{00000000-0005-0000-0000-0000E67D0000}"/>
    <cellStyle name="쉼표 [0] 5 7 2 3 4 2" xfId="29352" xr:uid="{00000000-0005-0000-0000-0000E77D0000}"/>
    <cellStyle name="쉼표 [0] 5 7 2 3 5" xfId="29353" xr:uid="{00000000-0005-0000-0000-0000E87D0000}"/>
    <cellStyle name="쉼표 [0] 5 7 2 4" xfId="29354" xr:uid="{00000000-0005-0000-0000-0000E97D0000}"/>
    <cellStyle name="쉼표 [0] 5 7 2 4 2" xfId="29355" xr:uid="{00000000-0005-0000-0000-0000EA7D0000}"/>
    <cellStyle name="쉼표 [0] 5 7 2 4 2 2" xfId="29356" xr:uid="{00000000-0005-0000-0000-0000EB7D0000}"/>
    <cellStyle name="쉼표 [0] 5 7 2 4 2 2 2" xfId="29357" xr:uid="{00000000-0005-0000-0000-0000EC7D0000}"/>
    <cellStyle name="쉼표 [0] 5 7 2 4 2 3" xfId="29358" xr:uid="{00000000-0005-0000-0000-0000ED7D0000}"/>
    <cellStyle name="쉼표 [0] 5 7 2 4 3" xfId="29359" xr:uid="{00000000-0005-0000-0000-0000EE7D0000}"/>
    <cellStyle name="쉼표 [0] 5 7 2 4 3 2" xfId="29360" xr:uid="{00000000-0005-0000-0000-0000EF7D0000}"/>
    <cellStyle name="쉼표 [0] 5 7 2 4 3 2 2" xfId="29361" xr:uid="{00000000-0005-0000-0000-0000F07D0000}"/>
    <cellStyle name="쉼표 [0] 5 7 2 4 3 3" xfId="29362" xr:uid="{00000000-0005-0000-0000-0000F17D0000}"/>
    <cellStyle name="쉼표 [0] 5 7 2 4 4" xfId="29363" xr:uid="{00000000-0005-0000-0000-0000F27D0000}"/>
    <cellStyle name="쉼표 [0] 5 7 2 4 4 2" xfId="29364" xr:uid="{00000000-0005-0000-0000-0000F37D0000}"/>
    <cellStyle name="쉼표 [0] 5 7 2 4 5" xfId="29365" xr:uid="{00000000-0005-0000-0000-0000F47D0000}"/>
    <cellStyle name="쉼표 [0] 5 7 2 5" xfId="29366" xr:uid="{00000000-0005-0000-0000-0000F57D0000}"/>
    <cellStyle name="쉼표 [0] 5 7 2 5 2" xfId="29367" xr:uid="{00000000-0005-0000-0000-0000F67D0000}"/>
    <cellStyle name="쉼표 [0] 5 7 2 5 2 2" xfId="29368" xr:uid="{00000000-0005-0000-0000-0000F77D0000}"/>
    <cellStyle name="쉼표 [0] 5 7 2 5 3" xfId="29369" xr:uid="{00000000-0005-0000-0000-0000F87D0000}"/>
    <cellStyle name="쉼표 [0] 5 7 2 6" xfId="29370" xr:uid="{00000000-0005-0000-0000-0000F97D0000}"/>
    <cellStyle name="쉼표 [0] 5 7 2 6 2" xfId="29371" xr:uid="{00000000-0005-0000-0000-0000FA7D0000}"/>
    <cellStyle name="쉼표 [0] 5 7 2 6 2 2" xfId="29372" xr:uid="{00000000-0005-0000-0000-0000FB7D0000}"/>
    <cellStyle name="쉼표 [0] 5 7 2 6 3" xfId="29373" xr:uid="{00000000-0005-0000-0000-0000FC7D0000}"/>
    <cellStyle name="쉼표 [0] 5 7 2 7" xfId="29374" xr:uid="{00000000-0005-0000-0000-0000FD7D0000}"/>
    <cellStyle name="쉼표 [0] 5 7 2 7 2" xfId="29375" xr:uid="{00000000-0005-0000-0000-0000FE7D0000}"/>
    <cellStyle name="쉼표 [0] 5 7 2 8" xfId="29376" xr:uid="{00000000-0005-0000-0000-0000FF7D0000}"/>
    <cellStyle name="쉼표 [0] 5 7 2 9" xfId="40518" xr:uid="{00000000-0005-0000-0000-0000007E0000}"/>
    <cellStyle name="쉼표 [0] 5 7 3" xfId="29377" xr:uid="{00000000-0005-0000-0000-0000017E0000}"/>
    <cellStyle name="쉼표 [0] 5 7 3 2" xfId="29378" xr:uid="{00000000-0005-0000-0000-0000027E0000}"/>
    <cellStyle name="쉼표 [0] 5 7 3 2 2" xfId="29379" xr:uid="{00000000-0005-0000-0000-0000037E0000}"/>
    <cellStyle name="쉼표 [0] 5 7 3 2 2 2" xfId="29380" xr:uid="{00000000-0005-0000-0000-0000047E0000}"/>
    <cellStyle name="쉼표 [0] 5 7 3 2 2 2 2" xfId="29381" xr:uid="{00000000-0005-0000-0000-0000057E0000}"/>
    <cellStyle name="쉼표 [0] 5 7 3 2 2 2 2 2" xfId="29382" xr:uid="{00000000-0005-0000-0000-0000067E0000}"/>
    <cellStyle name="쉼표 [0] 5 7 3 2 2 2 3" xfId="29383" xr:uid="{00000000-0005-0000-0000-0000077E0000}"/>
    <cellStyle name="쉼표 [0] 5 7 3 2 2 3" xfId="29384" xr:uid="{00000000-0005-0000-0000-0000087E0000}"/>
    <cellStyle name="쉼표 [0] 5 7 3 2 2 3 2" xfId="29385" xr:uid="{00000000-0005-0000-0000-0000097E0000}"/>
    <cellStyle name="쉼표 [0] 5 7 3 2 2 3 2 2" xfId="29386" xr:uid="{00000000-0005-0000-0000-00000A7E0000}"/>
    <cellStyle name="쉼표 [0] 5 7 3 2 2 3 3" xfId="29387" xr:uid="{00000000-0005-0000-0000-00000B7E0000}"/>
    <cellStyle name="쉼표 [0] 5 7 3 2 2 4" xfId="29388" xr:uid="{00000000-0005-0000-0000-00000C7E0000}"/>
    <cellStyle name="쉼표 [0] 5 7 3 2 2 4 2" xfId="29389" xr:uid="{00000000-0005-0000-0000-00000D7E0000}"/>
    <cellStyle name="쉼표 [0] 5 7 3 2 2 5" xfId="29390" xr:uid="{00000000-0005-0000-0000-00000E7E0000}"/>
    <cellStyle name="쉼표 [0] 5 7 3 2 3" xfId="29391" xr:uid="{00000000-0005-0000-0000-00000F7E0000}"/>
    <cellStyle name="쉼표 [0] 5 7 3 2 3 2" xfId="29392" xr:uid="{00000000-0005-0000-0000-0000107E0000}"/>
    <cellStyle name="쉼표 [0] 5 7 3 2 3 2 2" xfId="29393" xr:uid="{00000000-0005-0000-0000-0000117E0000}"/>
    <cellStyle name="쉼표 [0] 5 7 3 2 3 3" xfId="29394" xr:uid="{00000000-0005-0000-0000-0000127E0000}"/>
    <cellStyle name="쉼표 [0] 5 7 3 2 4" xfId="29395" xr:uid="{00000000-0005-0000-0000-0000137E0000}"/>
    <cellStyle name="쉼표 [0] 5 7 3 2 4 2" xfId="29396" xr:uid="{00000000-0005-0000-0000-0000147E0000}"/>
    <cellStyle name="쉼표 [0] 5 7 3 2 4 2 2" xfId="29397" xr:uid="{00000000-0005-0000-0000-0000157E0000}"/>
    <cellStyle name="쉼표 [0] 5 7 3 2 4 3" xfId="29398" xr:uid="{00000000-0005-0000-0000-0000167E0000}"/>
    <cellStyle name="쉼표 [0] 5 7 3 2 5" xfId="29399" xr:uid="{00000000-0005-0000-0000-0000177E0000}"/>
    <cellStyle name="쉼표 [0] 5 7 3 2 5 2" xfId="29400" xr:uid="{00000000-0005-0000-0000-0000187E0000}"/>
    <cellStyle name="쉼표 [0] 5 7 3 2 6" xfId="29401" xr:uid="{00000000-0005-0000-0000-0000197E0000}"/>
    <cellStyle name="쉼표 [0] 5 7 3 2 7" xfId="40519" xr:uid="{00000000-0005-0000-0000-00001A7E0000}"/>
    <cellStyle name="쉼표 [0] 5 7 3 3" xfId="29402" xr:uid="{00000000-0005-0000-0000-00001B7E0000}"/>
    <cellStyle name="쉼표 [0] 5 7 3 3 2" xfId="29403" xr:uid="{00000000-0005-0000-0000-00001C7E0000}"/>
    <cellStyle name="쉼표 [0] 5 7 3 3 2 2" xfId="29404" xr:uid="{00000000-0005-0000-0000-00001D7E0000}"/>
    <cellStyle name="쉼표 [0] 5 7 3 3 2 2 2" xfId="29405" xr:uid="{00000000-0005-0000-0000-00001E7E0000}"/>
    <cellStyle name="쉼표 [0] 5 7 3 3 2 3" xfId="29406" xr:uid="{00000000-0005-0000-0000-00001F7E0000}"/>
    <cellStyle name="쉼표 [0] 5 7 3 3 3" xfId="29407" xr:uid="{00000000-0005-0000-0000-0000207E0000}"/>
    <cellStyle name="쉼표 [0] 5 7 3 3 3 2" xfId="29408" xr:uid="{00000000-0005-0000-0000-0000217E0000}"/>
    <cellStyle name="쉼표 [0] 5 7 3 3 3 2 2" xfId="29409" xr:uid="{00000000-0005-0000-0000-0000227E0000}"/>
    <cellStyle name="쉼표 [0] 5 7 3 3 3 3" xfId="29410" xr:uid="{00000000-0005-0000-0000-0000237E0000}"/>
    <cellStyle name="쉼표 [0] 5 7 3 3 4" xfId="29411" xr:uid="{00000000-0005-0000-0000-0000247E0000}"/>
    <cellStyle name="쉼표 [0] 5 7 3 3 4 2" xfId="29412" xr:uid="{00000000-0005-0000-0000-0000257E0000}"/>
    <cellStyle name="쉼표 [0] 5 7 3 3 5" xfId="29413" xr:uid="{00000000-0005-0000-0000-0000267E0000}"/>
    <cellStyle name="쉼표 [0] 5 7 3 4" xfId="29414" xr:uid="{00000000-0005-0000-0000-0000277E0000}"/>
    <cellStyle name="쉼표 [0] 5 7 3 4 2" xfId="29415" xr:uid="{00000000-0005-0000-0000-0000287E0000}"/>
    <cellStyle name="쉼표 [0] 5 7 3 4 2 2" xfId="29416" xr:uid="{00000000-0005-0000-0000-0000297E0000}"/>
    <cellStyle name="쉼표 [0] 5 7 3 4 2 2 2" xfId="29417" xr:uid="{00000000-0005-0000-0000-00002A7E0000}"/>
    <cellStyle name="쉼표 [0] 5 7 3 4 2 3" xfId="29418" xr:uid="{00000000-0005-0000-0000-00002B7E0000}"/>
    <cellStyle name="쉼표 [0] 5 7 3 4 3" xfId="29419" xr:uid="{00000000-0005-0000-0000-00002C7E0000}"/>
    <cellStyle name="쉼표 [0] 5 7 3 4 3 2" xfId="29420" xr:uid="{00000000-0005-0000-0000-00002D7E0000}"/>
    <cellStyle name="쉼표 [0] 5 7 3 4 3 2 2" xfId="29421" xr:uid="{00000000-0005-0000-0000-00002E7E0000}"/>
    <cellStyle name="쉼표 [0] 5 7 3 4 3 3" xfId="29422" xr:uid="{00000000-0005-0000-0000-00002F7E0000}"/>
    <cellStyle name="쉼표 [0] 5 7 3 4 4" xfId="29423" xr:uid="{00000000-0005-0000-0000-0000307E0000}"/>
    <cellStyle name="쉼표 [0] 5 7 3 4 4 2" xfId="29424" xr:uid="{00000000-0005-0000-0000-0000317E0000}"/>
    <cellStyle name="쉼표 [0] 5 7 3 4 5" xfId="29425" xr:uid="{00000000-0005-0000-0000-0000327E0000}"/>
    <cellStyle name="쉼표 [0] 5 7 3 5" xfId="29426" xr:uid="{00000000-0005-0000-0000-0000337E0000}"/>
    <cellStyle name="쉼표 [0] 5 7 3 5 2" xfId="29427" xr:uid="{00000000-0005-0000-0000-0000347E0000}"/>
    <cellStyle name="쉼표 [0] 5 7 3 5 2 2" xfId="29428" xr:uid="{00000000-0005-0000-0000-0000357E0000}"/>
    <cellStyle name="쉼표 [0] 5 7 3 5 3" xfId="29429" xr:uid="{00000000-0005-0000-0000-0000367E0000}"/>
    <cellStyle name="쉼표 [0] 5 7 3 6" xfId="29430" xr:uid="{00000000-0005-0000-0000-0000377E0000}"/>
    <cellStyle name="쉼표 [0] 5 7 3 6 2" xfId="29431" xr:uid="{00000000-0005-0000-0000-0000387E0000}"/>
    <cellStyle name="쉼표 [0] 5 7 3 6 2 2" xfId="29432" xr:uid="{00000000-0005-0000-0000-0000397E0000}"/>
    <cellStyle name="쉼표 [0] 5 7 3 6 3" xfId="29433" xr:uid="{00000000-0005-0000-0000-00003A7E0000}"/>
    <cellStyle name="쉼표 [0] 5 7 3 7" xfId="29434" xr:uid="{00000000-0005-0000-0000-00003B7E0000}"/>
    <cellStyle name="쉼표 [0] 5 7 3 7 2" xfId="29435" xr:uid="{00000000-0005-0000-0000-00003C7E0000}"/>
    <cellStyle name="쉼표 [0] 5 7 3 8" xfId="29436" xr:uid="{00000000-0005-0000-0000-00003D7E0000}"/>
    <cellStyle name="쉼표 [0] 5 7 3 9" xfId="40520" xr:uid="{00000000-0005-0000-0000-00003E7E0000}"/>
    <cellStyle name="쉼표 [0] 5 7 4" xfId="29437" xr:uid="{00000000-0005-0000-0000-00003F7E0000}"/>
    <cellStyle name="쉼표 [0] 5 7 4 2" xfId="29438" xr:uid="{00000000-0005-0000-0000-0000407E0000}"/>
    <cellStyle name="쉼표 [0] 5 7 4 2 2" xfId="29439" xr:uid="{00000000-0005-0000-0000-0000417E0000}"/>
    <cellStyle name="쉼표 [0] 5 7 4 2 2 2" xfId="29440" xr:uid="{00000000-0005-0000-0000-0000427E0000}"/>
    <cellStyle name="쉼표 [0] 5 7 4 2 2 2 2" xfId="29441" xr:uid="{00000000-0005-0000-0000-0000437E0000}"/>
    <cellStyle name="쉼표 [0] 5 7 4 2 2 3" xfId="29442" xr:uid="{00000000-0005-0000-0000-0000447E0000}"/>
    <cellStyle name="쉼표 [0] 5 7 4 2 3" xfId="29443" xr:uid="{00000000-0005-0000-0000-0000457E0000}"/>
    <cellStyle name="쉼표 [0] 5 7 4 2 3 2" xfId="29444" xr:uid="{00000000-0005-0000-0000-0000467E0000}"/>
    <cellStyle name="쉼표 [0] 5 7 4 2 3 2 2" xfId="29445" xr:uid="{00000000-0005-0000-0000-0000477E0000}"/>
    <cellStyle name="쉼표 [0] 5 7 4 2 3 3" xfId="29446" xr:uid="{00000000-0005-0000-0000-0000487E0000}"/>
    <cellStyle name="쉼표 [0] 5 7 4 2 4" xfId="29447" xr:uid="{00000000-0005-0000-0000-0000497E0000}"/>
    <cellStyle name="쉼표 [0] 5 7 4 2 4 2" xfId="29448" xr:uid="{00000000-0005-0000-0000-00004A7E0000}"/>
    <cellStyle name="쉼표 [0] 5 7 4 2 5" xfId="29449" xr:uid="{00000000-0005-0000-0000-00004B7E0000}"/>
    <cellStyle name="쉼표 [0] 5 7 4 3" xfId="29450" xr:uid="{00000000-0005-0000-0000-00004C7E0000}"/>
    <cellStyle name="쉼표 [0] 5 7 4 3 2" xfId="29451" xr:uid="{00000000-0005-0000-0000-00004D7E0000}"/>
    <cellStyle name="쉼표 [0] 5 7 4 3 2 2" xfId="29452" xr:uid="{00000000-0005-0000-0000-00004E7E0000}"/>
    <cellStyle name="쉼표 [0] 5 7 4 3 3" xfId="29453" xr:uid="{00000000-0005-0000-0000-00004F7E0000}"/>
    <cellStyle name="쉼표 [0] 5 7 4 4" xfId="29454" xr:uid="{00000000-0005-0000-0000-0000507E0000}"/>
    <cellStyle name="쉼표 [0] 5 7 4 4 2" xfId="29455" xr:uid="{00000000-0005-0000-0000-0000517E0000}"/>
    <cellStyle name="쉼표 [0] 5 7 4 4 2 2" xfId="29456" xr:uid="{00000000-0005-0000-0000-0000527E0000}"/>
    <cellStyle name="쉼표 [0] 5 7 4 4 3" xfId="29457" xr:uid="{00000000-0005-0000-0000-0000537E0000}"/>
    <cellStyle name="쉼표 [0] 5 7 4 5" xfId="29458" xr:uid="{00000000-0005-0000-0000-0000547E0000}"/>
    <cellStyle name="쉼표 [0] 5 7 4 5 2" xfId="29459" xr:uid="{00000000-0005-0000-0000-0000557E0000}"/>
    <cellStyle name="쉼표 [0] 5 7 4 6" xfId="29460" xr:uid="{00000000-0005-0000-0000-0000567E0000}"/>
    <cellStyle name="쉼표 [0] 5 7 4 7" xfId="40521" xr:uid="{00000000-0005-0000-0000-0000577E0000}"/>
    <cellStyle name="쉼표 [0] 5 7 5" xfId="29461" xr:uid="{00000000-0005-0000-0000-0000587E0000}"/>
    <cellStyle name="쉼표 [0] 5 7 5 2" xfId="29462" xr:uid="{00000000-0005-0000-0000-0000597E0000}"/>
    <cellStyle name="쉼표 [0] 5 7 5 2 2" xfId="29463" xr:uid="{00000000-0005-0000-0000-00005A7E0000}"/>
    <cellStyle name="쉼표 [0] 5 7 5 2 2 2" xfId="29464" xr:uid="{00000000-0005-0000-0000-00005B7E0000}"/>
    <cellStyle name="쉼표 [0] 5 7 5 2 3" xfId="29465" xr:uid="{00000000-0005-0000-0000-00005C7E0000}"/>
    <cellStyle name="쉼표 [0] 5 7 5 3" xfId="29466" xr:uid="{00000000-0005-0000-0000-00005D7E0000}"/>
    <cellStyle name="쉼표 [0] 5 7 5 3 2" xfId="29467" xr:uid="{00000000-0005-0000-0000-00005E7E0000}"/>
    <cellStyle name="쉼표 [0] 5 7 5 3 2 2" xfId="29468" xr:uid="{00000000-0005-0000-0000-00005F7E0000}"/>
    <cellStyle name="쉼표 [0] 5 7 5 3 3" xfId="29469" xr:uid="{00000000-0005-0000-0000-0000607E0000}"/>
    <cellStyle name="쉼표 [0] 5 7 5 4" xfId="29470" xr:uid="{00000000-0005-0000-0000-0000617E0000}"/>
    <cellStyle name="쉼표 [0] 5 7 5 4 2" xfId="29471" xr:uid="{00000000-0005-0000-0000-0000627E0000}"/>
    <cellStyle name="쉼표 [0] 5 7 5 5" xfId="29472" xr:uid="{00000000-0005-0000-0000-0000637E0000}"/>
    <cellStyle name="쉼표 [0] 5 7 6" xfId="29473" xr:uid="{00000000-0005-0000-0000-0000647E0000}"/>
    <cellStyle name="쉼표 [0] 5 7 6 2" xfId="29474" xr:uid="{00000000-0005-0000-0000-0000657E0000}"/>
    <cellStyle name="쉼표 [0] 5 7 6 2 2" xfId="29475" xr:uid="{00000000-0005-0000-0000-0000667E0000}"/>
    <cellStyle name="쉼표 [0] 5 7 6 2 2 2" xfId="29476" xr:uid="{00000000-0005-0000-0000-0000677E0000}"/>
    <cellStyle name="쉼표 [0] 5 7 6 2 3" xfId="29477" xr:uid="{00000000-0005-0000-0000-0000687E0000}"/>
    <cellStyle name="쉼표 [0] 5 7 6 3" xfId="29478" xr:uid="{00000000-0005-0000-0000-0000697E0000}"/>
    <cellStyle name="쉼표 [0] 5 7 6 3 2" xfId="29479" xr:uid="{00000000-0005-0000-0000-00006A7E0000}"/>
    <cellStyle name="쉼표 [0] 5 7 6 3 2 2" xfId="29480" xr:uid="{00000000-0005-0000-0000-00006B7E0000}"/>
    <cellStyle name="쉼표 [0] 5 7 6 3 3" xfId="29481" xr:uid="{00000000-0005-0000-0000-00006C7E0000}"/>
    <cellStyle name="쉼표 [0] 5 7 6 4" xfId="29482" xr:uid="{00000000-0005-0000-0000-00006D7E0000}"/>
    <cellStyle name="쉼표 [0] 5 7 6 4 2" xfId="29483" xr:uid="{00000000-0005-0000-0000-00006E7E0000}"/>
    <cellStyle name="쉼표 [0] 5 7 6 5" xfId="29484" xr:uid="{00000000-0005-0000-0000-00006F7E0000}"/>
    <cellStyle name="쉼표 [0] 5 7 7" xfId="29485" xr:uid="{00000000-0005-0000-0000-0000707E0000}"/>
    <cellStyle name="쉼표 [0] 5 7 7 2" xfId="29486" xr:uid="{00000000-0005-0000-0000-0000717E0000}"/>
    <cellStyle name="쉼표 [0] 5 7 7 2 2" xfId="29487" xr:uid="{00000000-0005-0000-0000-0000727E0000}"/>
    <cellStyle name="쉼표 [0] 5 7 7 3" xfId="29488" xr:uid="{00000000-0005-0000-0000-0000737E0000}"/>
    <cellStyle name="쉼표 [0] 5 7 8" xfId="29489" xr:uid="{00000000-0005-0000-0000-0000747E0000}"/>
    <cellStyle name="쉼표 [0] 5 7 8 2" xfId="29490" xr:uid="{00000000-0005-0000-0000-0000757E0000}"/>
    <cellStyle name="쉼표 [0] 5 7 8 2 2" xfId="29491" xr:uid="{00000000-0005-0000-0000-0000767E0000}"/>
    <cellStyle name="쉼표 [0] 5 7 8 3" xfId="29492" xr:uid="{00000000-0005-0000-0000-0000777E0000}"/>
    <cellStyle name="쉼표 [0] 5 7 9" xfId="29493" xr:uid="{00000000-0005-0000-0000-0000787E0000}"/>
    <cellStyle name="쉼표 [0] 5 7 9 2" xfId="29494" xr:uid="{00000000-0005-0000-0000-0000797E0000}"/>
    <cellStyle name="쉼표 [0] 5 8" xfId="29495" xr:uid="{00000000-0005-0000-0000-00007A7E0000}"/>
    <cellStyle name="쉼표 [0] 5 8 10" xfId="29496" xr:uid="{00000000-0005-0000-0000-00007B7E0000}"/>
    <cellStyle name="쉼표 [0] 5 8 11" xfId="40522" xr:uid="{00000000-0005-0000-0000-00007C7E0000}"/>
    <cellStyle name="쉼표 [0] 5 8 2" xfId="29497" xr:uid="{00000000-0005-0000-0000-00007D7E0000}"/>
    <cellStyle name="쉼표 [0] 5 8 2 2" xfId="29498" xr:uid="{00000000-0005-0000-0000-00007E7E0000}"/>
    <cellStyle name="쉼표 [0] 5 8 2 2 2" xfId="29499" xr:uid="{00000000-0005-0000-0000-00007F7E0000}"/>
    <cellStyle name="쉼표 [0] 5 8 2 2 2 2" xfId="29500" xr:uid="{00000000-0005-0000-0000-0000807E0000}"/>
    <cellStyle name="쉼표 [0] 5 8 2 2 2 2 2" xfId="29501" xr:uid="{00000000-0005-0000-0000-0000817E0000}"/>
    <cellStyle name="쉼표 [0] 5 8 2 2 2 2 2 2" xfId="29502" xr:uid="{00000000-0005-0000-0000-0000827E0000}"/>
    <cellStyle name="쉼표 [0] 5 8 2 2 2 2 3" xfId="29503" xr:uid="{00000000-0005-0000-0000-0000837E0000}"/>
    <cellStyle name="쉼표 [0] 5 8 2 2 2 3" xfId="29504" xr:uid="{00000000-0005-0000-0000-0000847E0000}"/>
    <cellStyle name="쉼표 [0] 5 8 2 2 2 3 2" xfId="29505" xr:uid="{00000000-0005-0000-0000-0000857E0000}"/>
    <cellStyle name="쉼표 [0] 5 8 2 2 2 3 2 2" xfId="29506" xr:uid="{00000000-0005-0000-0000-0000867E0000}"/>
    <cellStyle name="쉼표 [0] 5 8 2 2 2 3 3" xfId="29507" xr:uid="{00000000-0005-0000-0000-0000877E0000}"/>
    <cellStyle name="쉼표 [0] 5 8 2 2 2 4" xfId="29508" xr:uid="{00000000-0005-0000-0000-0000887E0000}"/>
    <cellStyle name="쉼표 [0] 5 8 2 2 2 4 2" xfId="29509" xr:uid="{00000000-0005-0000-0000-0000897E0000}"/>
    <cellStyle name="쉼표 [0] 5 8 2 2 2 5" xfId="29510" xr:uid="{00000000-0005-0000-0000-00008A7E0000}"/>
    <cellStyle name="쉼표 [0] 5 8 2 2 3" xfId="29511" xr:uid="{00000000-0005-0000-0000-00008B7E0000}"/>
    <cellStyle name="쉼표 [0] 5 8 2 2 3 2" xfId="29512" xr:uid="{00000000-0005-0000-0000-00008C7E0000}"/>
    <cellStyle name="쉼표 [0] 5 8 2 2 3 2 2" xfId="29513" xr:uid="{00000000-0005-0000-0000-00008D7E0000}"/>
    <cellStyle name="쉼표 [0] 5 8 2 2 3 3" xfId="29514" xr:uid="{00000000-0005-0000-0000-00008E7E0000}"/>
    <cellStyle name="쉼표 [0] 5 8 2 2 4" xfId="29515" xr:uid="{00000000-0005-0000-0000-00008F7E0000}"/>
    <cellStyle name="쉼표 [0] 5 8 2 2 4 2" xfId="29516" xr:uid="{00000000-0005-0000-0000-0000907E0000}"/>
    <cellStyle name="쉼표 [0] 5 8 2 2 4 2 2" xfId="29517" xr:uid="{00000000-0005-0000-0000-0000917E0000}"/>
    <cellStyle name="쉼표 [0] 5 8 2 2 4 3" xfId="29518" xr:uid="{00000000-0005-0000-0000-0000927E0000}"/>
    <cellStyle name="쉼표 [0] 5 8 2 2 5" xfId="29519" xr:uid="{00000000-0005-0000-0000-0000937E0000}"/>
    <cellStyle name="쉼표 [0] 5 8 2 2 5 2" xfId="29520" xr:uid="{00000000-0005-0000-0000-0000947E0000}"/>
    <cellStyle name="쉼표 [0] 5 8 2 2 6" xfId="29521" xr:uid="{00000000-0005-0000-0000-0000957E0000}"/>
    <cellStyle name="쉼표 [0] 5 8 2 2 7" xfId="40523" xr:uid="{00000000-0005-0000-0000-0000967E0000}"/>
    <cellStyle name="쉼표 [0] 5 8 2 3" xfId="29522" xr:uid="{00000000-0005-0000-0000-0000977E0000}"/>
    <cellStyle name="쉼표 [0] 5 8 2 3 2" xfId="29523" xr:uid="{00000000-0005-0000-0000-0000987E0000}"/>
    <cellStyle name="쉼표 [0] 5 8 2 3 2 2" xfId="29524" xr:uid="{00000000-0005-0000-0000-0000997E0000}"/>
    <cellStyle name="쉼표 [0] 5 8 2 3 2 2 2" xfId="29525" xr:uid="{00000000-0005-0000-0000-00009A7E0000}"/>
    <cellStyle name="쉼표 [0] 5 8 2 3 2 3" xfId="29526" xr:uid="{00000000-0005-0000-0000-00009B7E0000}"/>
    <cellStyle name="쉼표 [0] 5 8 2 3 3" xfId="29527" xr:uid="{00000000-0005-0000-0000-00009C7E0000}"/>
    <cellStyle name="쉼표 [0] 5 8 2 3 3 2" xfId="29528" xr:uid="{00000000-0005-0000-0000-00009D7E0000}"/>
    <cellStyle name="쉼표 [0] 5 8 2 3 3 2 2" xfId="29529" xr:uid="{00000000-0005-0000-0000-00009E7E0000}"/>
    <cellStyle name="쉼표 [0] 5 8 2 3 3 3" xfId="29530" xr:uid="{00000000-0005-0000-0000-00009F7E0000}"/>
    <cellStyle name="쉼표 [0] 5 8 2 3 4" xfId="29531" xr:uid="{00000000-0005-0000-0000-0000A07E0000}"/>
    <cellStyle name="쉼표 [0] 5 8 2 3 4 2" xfId="29532" xr:uid="{00000000-0005-0000-0000-0000A17E0000}"/>
    <cellStyle name="쉼표 [0] 5 8 2 3 5" xfId="29533" xr:uid="{00000000-0005-0000-0000-0000A27E0000}"/>
    <cellStyle name="쉼표 [0] 5 8 2 4" xfId="29534" xr:uid="{00000000-0005-0000-0000-0000A37E0000}"/>
    <cellStyle name="쉼표 [0] 5 8 2 4 2" xfId="29535" xr:uid="{00000000-0005-0000-0000-0000A47E0000}"/>
    <cellStyle name="쉼표 [0] 5 8 2 4 2 2" xfId="29536" xr:uid="{00000000-0005-0000-0000-0000A57E0000}"/>
    <cellStyle name="쉼표 [0] 5 8 2 4 2 2 2" xfId="29537" xr:uid="{00000000-0005-0000-0000-0000A67E0000}"/>
    <cellStyle name="쉼표 [0] 5 8 2 4 2 3" xfId="29538" xr:uid="{00000000-0005-0000-0000-0000A77E0000}"/>
    <cellStyle name="쉼표 [0] 5 8 2 4 3" xfId="29539" xr:uid="{00000000-0005-0000-0000-0000A87E0000}"/>
    <cellStyle name="쉼표 [0] 5 8 2 4 3 2" xfId="29540" xr:uid="{00000000-0005-0000-0000-0000A97E0000}"/>
    <cellStyle name="쉼표 [0] 5 8 2 4 3 2 2" xfId="29541" xr:uid="{00000000-0005-0000-0000-0000AA7E0000}"/>
    <cellStyle name="쉼표 [0] 5 8 2 4 3 3" xfId="29542" xr:uid="{00000000-0005-0000-0000-0000AB7E0000}"/>
    <cellStyle name="쉼표 [0] 5 8 2 4 4" xfId="29543" xr:uid="{00000000-0005-0000-0000-0000AC7E0000}"/>
    <cellStyle name="쉼표 [0] 5 8 2 4 4 2" xfId="29544" xr:uid="{00000000-0005-0000-0000-0000AD7E0000}"/>
    <cellStyle name="쉼표 [0] 5 8 2 4 5" xfId="29545" xr:uid="{00000000-0005-0000-0000-0000AE7E0000}"/>
    <cellStyle name="쉼표 [0] 5 8 2 5" xfId="29546" xr:uid="{00000000-0005-0000-0000-0000AF7E0000}"/>
    <cellStyle name="쉼표 [0] 5 8 2 5 2" xfId="29547" xr:uid="{00000000-0005-0000-0000-0000B07E0000}"/>
    <cellStyle name="쉼표 [0] 5 8 2 5 2 2" xfId="29548" xr:uid="{00000000-0005-0000-0000-0000B17E0000}"/>
    <cellStyle name="쉼표 [0] 5 8 2 5 3" xfId="29549" xr:uid="{00000000-0005-0000-0000-0000B27E0000}"/>
    <cellStyle name="쉼표 [0] 5 8 2 6" xfId="29550" xr:uid="{00000000-0005-0000-0000-0000B37E0000}"/>
    <cellStyle name="쉼표 [0] 5 8 2 6 2" xfId="29551" xr:uid="{00000000-0005-0000-0000-0000B47E0000}"/>
    <cellStyle name="쉼표 [0] 5 8 2 6 2 2" xfId="29552" xr:uid="{00000000-0005-0000-0000-0000B57E0000}"/>
    <cellStyle name="쉼표 [0] 5 8 2 6 3" xfId="29553" xr:uid="{00000000-0005-0000-0000-0000B67E0000}"/>
    <cellStyle name="쉼표 [0] 5 8 2 7" xfId="29554" xr:uid="{00000000-0005-0000-0000-0000B77E0000}"/>
    <cellStyle name="쉼표 [0] 5 8 2 7 2" xfId="29555" xr:uid="{00000000-0005-0000-0000-0000B87E0000}"/>
    <cellStyle name="쉼표 [0] 5 8 2 8" xfId="29556" xr:uid="{00000000-0005-0000-0000-0000B97E0000}"/>
    <cellStyle name="쉼표 [0] 5 8 2 9" xfId="40524" xr:uid="{00000000-0005-0000-0000-0000BA7E0000}"/>
    <cellStyle name="쉼표 [0] 5 8 3" xfId="29557" xr:uid="{00000000-0005-0000-0000-0000BB7E0000}"/>
    <cellStyle name="쉼표 [0] 5 8 3 2" xfId="29558" xr:uid="{00000000-0005-0000-0000-0000BC7E0000}"/>
    <cellStyle name="쉼표 [0] 5 8 3 2 2" xfId="29559" xr:uid="{00000000-0005-0000-0000-0000BD7E0000}"/>
    <cellStyle name="쉼표 [0] 5 8 3 2 2 2" xfId="29560" xr:uid="{00000000-0005-0000-0000-0000BE7E0000}"/>
    <cellStyle name="쉼표 [0] 5 8 3 2 2 2 2" xfId="29561" xr:uid="{00000000-0005-0000-0000-0000BF7E0000}"/>
    <cellStyle name="쉼표 [0] 5 8 3 2 2 2 2 2" xfId="29562" xr:uid="{00000000-0005-0000-0000-0000C07E0000}"/>
    <cellStyle name="쉼표 [0] 5 8 3 2 2 2 3" xfId="29563" xr:uid="{00000000-0005-0000-0000-0000C17E0000}"/>
    <cellStyle name="쉼표 [0] 5 8 3 2 2 3" xfId="29564" xr:uid="{00000000-0005-0000-0000-0000C27E0000}"/>
    <cellStyle name="쉼표 [0] 5 8 3 2 2 3 2" xfId="29565" xr:uid="{00000000-0005-0000-0000-0000C37E0000}"/>
    <cellStyle name="쉼표 [0] 5 8 3 2 2 3 2 2" xfId="29566" xr:uid="{00000000-0005-0000-0000-0000C47E0000}"/>
    <cellStyle name="쉼표 [0] 5 8 3 2 2 3 3" xfId="29567" xr:uid="{00000000-0005-0000-0000-0000C57E0000}"/>
    <cellStyle name="쉼표 [0] 5 8 3 2 2 4" xfId="29568" xr:uid="{00000000-0005-0000-0000-0000C67E0000}"/>
    <cellStyle name="쉼표 [0] 5 8 3 2 2 4 2" xfId="29569" xr:uid="{00000000-0005-0000-0000-0000C77E0000}"/>
    <cellStyle name="쉼표 [0] 5 8 3 2 2 5" xfId="29570" xr:uid="{00000000-0005-0000-0000-0000C87E0000}"/>
    <cellStyle name="쉼표 [0] 5 8 3 2 3" xfId="29571" xr:uid="{00000000-0005-0000-0000-0000C97E0000}"/>
    <cellStyle name="쉼표 [0] 5 8 3 2 3 2" xfId="29572" xr:uid="{00000000-0005-0000-0000-0000CA7E0000}"/>
    <cellStyle name="쉼표 [0] 5 8 3 2 3 2 2" xfId="29573" xr:uid="{00000000-0005-0000-0000-0000CB7E0000}"/>
    <cellStyle name="쉼표 [0] 5 8 3 2 3 3" xfId="29574" xr:uid="{00000000-0005-0000-0000-0000CC7E0000}"/>
    <cellStyle name="쉼표 [0] 5 8 3 2 4" xfId="29575" xr:uid="{00000000-0005-0000-0000-0000CD7E0000}"/>
    <cellStyle name="쉼표 [0] 5 8 3 2 4 2" xfId="29576" xr:uid="{00000000-0005-0000-0000-0000CE7E0000}"/>
    <cellStyle name="쉼표 [0] 5 8 3 2 4 2 2" xfId="29577" xr:uid="{00000000-0005-0000-0000-0000CF7E0000}"/>
    <cellStyle name="쉼표 [0] 5 8 3 2 4 3" xfId="29578" xr:uid="{00000000-0005-0000-0000-0000D07E0000}"/>
    <cellStyle name="쉼표 [0] 5 8 3 2 5" xfId="29579" xr:uid="{00000000-0005-0000-0000-0000D17E0000}"/>
    <cellStyle name="쉼표 [0] 5 8 3 2 5 2" xfId="29580" xr:uid="{00000000-0005-0000-0000-0000D27E0000}"/>
    <cellStyle name="쉼표 [0] 5 8 3 2 6" xfId="29581" xr:uid="{00000000-0005-0000-0000-0000D37E0000}"/>
    <cellStyle name="쉼표 [0] 5 8 3 2 7" xfId="40525" xr:uid="{00000000-0005-0000-0000-0000D47E0000}"/>
    <cellStyle name="쉼표 [0] 5 8 3 3" xfId="29582" xr:uid="{00000000-0005-0000-0000-0000D57E0000}"/>
    <cellStyle name="쉼표 [0] 5 8 3 3 2" xfId="29583" xr:uid="{00000000-0005-0000-0000-0000D67E0000}"/>
    <cellStyle name="쉼표 [0] 5 8 3 3 2 2" xfId="29584" xr:uid="{00000000-0005-0000-0000-0000D77E0000}"/>
    <cellStyle name="쉼표 [0] 5 8 3 3 2 2 2" xfId="29585" xr:uid="{00000000-0005-0000-0000-0000D87E0000}"/>
    <cellStyle name="쉼표 [0] 5 8 3 3 2 3" xfId="29586" xr:uid="{00000000-0005-0000-0000-0000D97E0000}"/>
    <cellStyle name="쉼표 [0] 5 8 3 3 3" xfId="29587" xr:uid="{00000000-0005-0000-0000-0000DA7E0000}"/>
    <cellStyle name="쉼표 [0] 5 8 3 3 3 2" xfId="29588" xr:uid="{00000000-0005-0000-0000-0000DB7E0000}"/>
    <cellStyle name="쉼표 [0] 5 8 3 3 3 2 2" xfId="29589" xr:uid="{00000000-0005-0000-0000-0000DC7E0000}"/>
    <cellStyle name="쉼표 [0] 5 8 3 3 3 3" xfId="29590" xr:uid="{00000000-0005-0000-0000-0000DD7E0000}"/>
    <cellStyle name="쉼표 [0] 5 8 3 3 4" xfId="29591" xr:uid="{00000000-0005-0000-0000-0000DE7E0000}"/>
    <cellStyle name="쉼표 [0] 5 8 3 3 4 2" xfId="29592" xr:uid="{00000000-0005-0000-0000-0000DF7E0000}"/>
    <cellStyle name="쉼표 [0] 5 8 3 3 5" xfId="29593" xr:uid="{00000000-0005-0000-0000-0000E07E0000}"/>
    <cellStyle name="쉼표 [0] 5 8 3 4" xfId="29594" xr:uid="{00000000-0005-0000-0000-0000E17E0000}"/>
    <cellStyle name="쉼표 [0] 5 8 3 4 2" xfId="29595" xr:uid="{00000000-0005-0000-0000-0000E27E0000}"/>
    <cellStyle name="쉼표 [0] 5 8 3 4 2 2" xfId="29596" xr:uid="{00000000-0005-0000-0000-0000E37E0000}"/>
    <cellStyle name="쉼표 [0] 5 8 3 4 2 2 2" xfId="29597" xr:uid="{00000000-0005-0000-0000-0000E47E0000}"/>
    <cellStyle name="쉼표 [0] 5 8 3 4 2 3" xfId="29598" xr:uid="{00000000-0005-0000-0000-0000E57E0000}"/>
    <cellStyle name="쉼표 [0] 5 8 3 4 3" xfId="29599" xr:uid="{00000000-0005-0000-0000-0000E67E0000}"/>
    <cellStyle name="쉼표 [0] 5 8 3 4 3 2" xfId="29600" xr:uid="{00000000-0005-0000-0000-0000E77E0000}"/>
    <cellStyle name="쉼표 [0] 5 8 3 4 3 2 2" xfId="29601" xr:uid="{00000000-0005-0000-0000-0000E87E0000}"/>
    <cellStyle name="쉼표 [0] 5 8 3 4 3 3" xfId="29602" xr:uid="{00000000-0005-0000-0000-0000E97E0000}"/>
    <cellStyle name="쉼표 [0] 5 8 3 4 4" xfId="29603" xr:uid="{00000000-0005-0000-0000-0000EA7E0000}"/>
    <cellStyle name="쉼표 [0] 5 8 3 4 4 2" xfId="29604" xr:uid="{00000000-0005-0000-0000-0000EB7E0000}"/>
    <cellStyle name="쉼표 [0] 5 8 3 4 5" xfId="29605" xr:uid="{00000000-0005-0000-0000-0000EC7E0000}"/>
    <cellStyle name="쉼표 [0] 5 8 3 5" xfId="29606" xr:uid="{00000000-0005-0000-0000-0000ED7E0000}"/>
    <cellStyle name="쉼표 [0] 5 8 3 5 2" xfId="29607" xr:uid="{00000000-0005-0000-0000-0000EE7E0000}"/>
    <cellStyle name="쉼표 [0] 5 8 3 5 2 2" xfId="29608" xr:uid="{00000000-0005-0000-0000-0000EF7E0000}"/>
    <cellStyle name="쉼표 [0] 5 8 3 5 3" xfId="29609" xr:uid="{00000000-0005-0000-0000-0000F07E0000}"/>
    <cellStyle name="쉼표 [0] 5 8 3 6" xfId="29610" xr:uid="{00000000-0005-0000-0000-0000F17E0000}"/>
    <cellStyle name="쉼표 [0] 5 8 3 6 2" xfId="29611" xr:uid="{00000000-0005-0000-0000-0000F27E0000}"/>
    <cellStyle name="쉼표 [0] 5 8 3 6 2 2" xfId="29612" xr:uid="{00000000-0005-0000-0000-0000F37E0000}"/>
    <cellStyle name="쉼표 [0] 5 8 3 6 3" xfId="29613" xr:uid="{00000000-0005-0000-0000-0000F47E0000}"/>
    <cellStyle name="쉼표 [0] 5 8 3 7" xfId="29614" xr:uid="{00000000-0005-0000-0000-0000F57E0000}"/>
    <cellStyle name="쉼표 [0] 5 8 3 7 2" xfId="29615" xr:uid="{00000000-0005-0000-0000-0000F67E0000}"/>
    <cellStyle name="쉼표 [0] 5 8 3 8" xfId="29616" xr:uid="{00000000-0005-0000-0000-0000F77E0000}"/>
    <cellStyle name="쉼표 [0] 5 8 3 9" xfId="40526" xr:uid="{00000000-0005-0000-0000-0000F87E0000}"/>
    <cellStyle name="쉼표 [0] 5 8 4" xfId="29617" xr:uid="{00000000-0005-0000-0000-0000F97E0000}"/>
    <cellStyle name="쉼표 [0] 5 8 4 2" xfId="29618" xr:uid="{00000000-0005-0000-0000-0000FA7E0000}"/>
    <cellStyle name="쉼표 [0] 5 8 4 2 2" xfId="29619" xr:uid="{00000000-0005-0000-0000-0000FB7E0000}"/>
    <cellStyle name="쉼표 [0] 5 8 4 2 2 2" xfId="29620" xr:uid="{00000000-0005-0000-0000-0000FC7E0000}"/>
    <cellStyle name="쉼표 [0] 5 8 4 2 2 2 2" xfId="29621" xr:uid="{00000000-0005-0000-0000-0000FD7E0000}"/>
    <cellStyle name="쉼표 [0] 5 8 4 2 2 3" xfId="29622" xr:uid="{00000000-0005-0000-0000-0000FE7E0000}"/>
    <cellStyle name="쉼표 [0] 5 8 4 2 3" xfId="29623" xr:uid="{00000000-0005-0000-0000-0000FF7E0000}"/>
    <cellStyle name="쉼표 [0] 5 8 4 2 3 2" xfId="29624" xr:uid="{00000000-0005-0000-0000-0000007F0000}"/>
    <cellStyle name="쉼표 [0] 5 8 4 2 3 2 2" xfId="29625" xr:uid="{00000000-0005-0000-0000-0000017F0000}"/>
    <cellStyle name="쉼표 [0] 5 8 4 2 3 3" xfId="29626" xr:uid="{00000000-0005-0000-0000-0000027F0000}"/>
    <cellStyle name="쉼표 [0] 5 8 4 2 4" xfId="29627" xr:uid="{00000000-0005-0000-0000-0000037F0000}"/>
    <cellStyle name="쉼표 [0] 5 8 4 2 4 2" xfId="29628" xr:uid="{00000000-0005-0000-0000-0000047F0000}"/>
    <cellStyle name="쉼표 [0] 5 8 4 2 5" xfId="29629" xr:uid="{00000000-0005-0000-0000-0000057F0000}"/>
    <cellStyle name="쉼표 [0] 5 8 4 3" xfId="29630" xr:uid="{00000000-0005-0000-0000-0000067F0000}"/>
    <cellStyle name="쉼표 [0] 5 8 4 3 2" xfId="29631" xr:uid="{00000000-0005-0000-0000-0000077F0000}"/>
    <cellStyle name="쉼표 [0] 5 8 4 3 2 2" xfId="29632" xr:uid="{00000000-0005-0000-0000-0000087F0000}"/>
    <cellStyle name="쉼표 [0] 5 8 4 3 3" xfId="29633" xr:uid="{00000000-0005-0000-0000-0000097F0000}"/>
    <cellStyle name="쉼표 [0] 5 8 4 4" xfId="29634" xr:uid="{00000000-0005-0000-0000-00000A7F0000}"/>
    <cellStyle name="쉼표 [0] 5 8 4 4 2" xfId="29635" xr:uid="{00000000-0005-0000-0000-00000B7F0000}"/>
    <cellStyle name="쉼표 [0] 5 8 4 4 2 2" xfId="29636" xr:uid="{00000000-0005-0000-0000-00000C7F0000}"/>
    <cellStyle name="쉼표 [0] 5 8 4 4 3" xfId="29637" xr:uid="{00000000-0005-0000-0000-00000D7F0000}"/>
    <cellStyle name="쉼표 [0] 5 8 4 5" xfId="29638" xr:uid="{00000000-0005-0000-0000-00000E7F0000}"/>
    <cellStyle name="쉼표 [0] 5 8 4 5 2" xfId="29639" xr:uid="{00000000-0005-0000-0000-00000F7F0000}"/>
    <cellStyle name="쉼표 [0] 5 8 4 6" xfId="29640" xr:uid="{00000000-0005-0000-0000-0000107F0000}"/>
    <cellStyle name="쉼표 [0] 5 8 4 7" xfId="40527" xr:uid="{00000000-0005-0000-0000-0000117F0000}"/>
    <cellStyle name="쉼표 [0] 5 8 5" xfId="29641" xr:uid="{00000000-0005-0000-0000-0000127F0000}"/>
    <cellStyle name="쉼표 [0] 5 8 5 2" xfId="29642" xr:uid="{00000000-0005-0000-0000-0000137F0000}"/>
    <cellStyle name="쉼표 [0] 5 8 5 2 2" xfId="29643" xr:uid="{00000000-0005-0000-0000-0000147F0000}"/>
    <cellStyle name="쉼표 [0] 5 8 5 2 2 2" xfId="29644" xr:uid="{00000000-0005-0000-0000-0000157F0000}"/>
    <cellStyle name="쉼표 [0] 5 8 5 2 3" xfId="29645" xr:uid="{00000000-0005-0000-0000-0000167F0000}"/>
    <cellStyle name="쉼표 [0] 5 8 5 3" xfId="29646" xr:uid="{00000000-0005-0000-0000-0000177F0000}"/>
    <cellStyle name="쉼표 [0] 5 8 5 3 2" xfId="29647" xr:uid="{00000000-0005-0000-0000-0000187F0000}"/>
    <cellStyle name="쉼표 [0] 5 8 5 3 2 2" xfId="29648" xr:uid="{00000000-0005-0000-0000-0000197F0000}"/>
    <cellStyle name="쉼표 [0] 5 8 5 3 3" xfId="29649" xr:uid="{00000000-0005-0000-0000-00001A7F0000}"/>
    <cellStyle name="쉼표 [0] 5 8 5 4" xfId="29650" xr:uid="{00000000-0005-0000-0000-00001B7F0000}"/>
    <cellStyle name="쉼표 [0] 5 8 5 4 2" xfId="29651" xr:uid="{00000000-0005-0000-0000-00001C7F0000}"/>
    <cellStyle name="쉼표 [0] 5 8 5 5" xfId="29652" xr:uid="{00000000-0005-0000-0000-00001D7F0000}"/>
    <cellStyle name="쉼표 [0] 5 8 6" xfId="29653" xr:uid="{00000000-0005-0000-0000-00001E7F0000}"/>
    <cellStyle name="쉼표 [0] 5 8 6 2" xfId="29654" xr:uid="{00000000-0005-0000-0000-00001F7F0000}"/>
    <cellStyle name="쉼표 [0] 5 8 6 2 2" xfId="29655" xr:uid="{00000000-0005-0000-0000-0000207F0000}"/>
    <cellStyle name="쉼표 [0] 5 8 6 2 2 2" xfId="29656" xr:uid="{00000000-0005-0000-0000-0000217F0000}"/>
    <cellStyle name="쉼표 [0] 5 8 6 2 3" xfId="29657" xr:uid="{00000000-0005-0000-0000-0000227F0000}"/>
    <cellStyle name="쉼표 [0] 5 8 6 3" xfId="29658" xr:uid="{00000000-0005-0000-0000-0000237F0000}"/>
    <cellStyle name="쉼표 [0] 5 8 6 3 2" xfId="29659" xr:uid="{00000000-0005-0000-0000-0000247F0000}"/>
    <cellStyle name="쉼표 [0] 5 8 6 3 2 2" xfId="29660" xr:uid="{00000000-0005-0000-0000-0000257F0000}"/>
    <cellStyle name="쉼표 [0] 5 8 6 3 3" xfId="29661" xr:uid="{00000000-0005-0000-0000-0000267F0000}"/>
    <cellStyle name="쉼표 [0] 5 8 6 4" xfId="29662" xr:uid="{00000000-0005-0000-0000-0000277F0000}"/>
    <cellStyle name="쉼표 [0] 5 8 6 4 2" xfId="29663" xr:uid="{00000000-0005-0000-0000-0000287F0000}"/>
    <cellStyle name="쉼표 [0] 5 8 6 5" xfId="29664" xr:uid="{00000000-0005-0000-0000-0000297F0000}"/>
    <cellStyle name="쉼표 [0] 5 8 7" xfId="29665" xr:uid="{00000000-0005-0000-0000-00002A7F0000}"/>
    <cellStyle name="쉼표 [0] 5 8 7 2" xfId="29666" xr:uid="{00000000-0005-0000-0000-00002B7F0000}"/>
    <cellStyle name="쉼표 [0] 5 8 7 2 2" xfId="29667" xr:uid="{00000000-0005-0000-0000-00002C7F0000}"/>
    <cellStyle name="쉼표 [0] 5 8 7 3" xfId="29668" xr:uid="{00000000-0005-0000-0000-00002D7F0000}"/>
    <cellStyle name="쉼표 [0] 5 8 8" xfId="29669" xr:uid="{00000000-0005-0000-0000-00002E7F0000}"/>
    <cellStyle name="쉼표 [0] 5 8 8 2" xfId="29670" xr:uid="{00000000-0005-0000-0000-00002F7F0000}"/>
    <cellStyle name="쉼표 [0] 5 8 8 2 2" xfId="29671" xr:uid="{00000000-0005-0000-0000-0000307F0000}"/>
    <cellStyle name="쉼표 [0] 5 8 8 3" xfId="29672" xr:uid="{00000000-0005-0000-0000-0000317F0000}"/>
    <cellStyle name="쉼표 [0] 5 8 9" xfId="29673" xr:uid="{00000000-0005-0000-0000-0000327F0000}"/>
    <cellStyle name="쉼표 [0] 5 8 9 2" xfId="29674" xr:uid="{00000000-0005-0000-0000-0000337F0000}"/>
    <cellStyle name="쉼표 [0] 5 9" xfId="29675" xr:uid="{00000000-0005-0000-0000-0000347F0000}"/>
    <cellStyle name="쉼표 [0] 5 9 10" xfId="29676" xr:uid="{00000000-0005-0000-0000-0000357F0000}"/>
    <cellStyle name="쉼표 [0] 5 9 11" xfId="40528" xr:uid="{00000000-0005-0000-0000-0000367F0000}"/>
    <cellStyle name="쉼표 [0] 5 9 2" xfId="29677" xr:uid="{00000000-0005-0000-0000-0000377F0000}"/>
    <cellStyle name="쉼표 [0] 5 9 2 2" xfId="29678" xr:uid="{00000000-0005-0000-0000-0000387F0000}"/>
    <cellStyle name="쉼표 [0] 5 9 2 2 2" xfId="29679" xr:uid="{00000000-0005-0000-0000-0000397F0000}"/>
    <cellStyle name="쉼표 [0] 5 9 2 2 2 2" xfId="29680" xr:uid="{00000000-0005-0000-0000-00003A7F0000}"/>
    <cellStyle name="쉼표 [0] 5 9 2 2 2 2 2" xfId="29681" xr:uid="{00000000-0005-0000-0000-00003B7F0000}"/>
    <cellStyle name="쉼표 [0] 5 9 2 2 2 2 2 2" xfId="29682" xr:uid="{00000000-0005-0000-0000-00003C7F0000}"/>
    <cellStyle name="쉼표 [0] 5 9 2 2 2 2 3" xfId="29683" xr:uid="{00000000-0005-0000-0000-00003D7F0000}"/>
    <cellStyle name="쉼표 [0] 5 9 2 2 2 3" xfId="29684" xr:uid="{00000000-0005-0000-0000-00003E7F0000}"/>
    <cellStyle name="쉼표 [0] 5 9 2 2 2 3 2" xfId="29685" xr:uid="{00000000-0005-0000-0000-00003F7F0000}"/>
    <cellStyle name="쉼표 [0] 5 9 2 2 2 3 2 2" xfId="29686" xr:uid="{00000000-0005-0000-0000-0000407F0000}"/>
    <cellStyle name="쉼표 [0] 5 9 2 2 2 3 3" xfId="29687" xr:uid="{00000000-0005-0000-0000-0000417F0000}"/>
    <cellStyle name="쉼표 [0] 5 9 2 2 2 4" xfId="29688" xr:uid="{00000000-0005-0000-0000-0000427F0000}"/>
    <cellStyle name="쉼표 [0] 5 9 2 2 2 4 2" xfId="29689" xr:uid="{00000000-0005-0000-0000-0000437F0000}"/>
    <cellStyle name="쉼표 [0] 5 9 2 2 2 5" xfId="29690" xr:uid="{00000000-0005-0000-0000-0000447F0000}"/>
    <cellStyle name="쉼표 [0] 5 9 2 2 3" xfId="29691" xr:uid="{00000000-0005-0000-0000-0000457F0000}"/>
    <cellStyle name="쉼표 [0] 5 9 2 2 3 2" xfId="29692" xr:uid="{00000000-0005-0000-0000-0000467F0000}"/>
    <cellStyle name="쉼표 [0] 5 9 2 2 3 2 2" xfId="29693" xr:uid="{00000000-0005-0000-0000-0000477F0000}"/>
    <cellStyle name="쉼표 [0] 5 9 2 2 3 3" xfId="29694" xr:uid="{00000000-0005-0000-0000-0000487F0000}"/>
    <cellStyle name="쉼표 [0] 5 9 2 2 4" xfId="29695" xr:uid="{00000000-0005-0000-0000-0000497F0000}"/>
    <cellStyle name="쉼표 [0] 5 9 2 2 4 2" xfId="29696" xr:uid="{00000000-0005-0000-0000-00004A7F0000}"/>
    <cellStyle name="쉼표 [0] 5 9 2 2 4 2 2" xfId="29697" xr:uid="{00000000-0005-0000-0000-00004B7F0000}"/>
    <cellStyle name="쉼표 [0] 5 9 2 2 4 3" xfId="29698" xr:uid="{00000000-0005-0000-0000-00004C7F0000}"/>
    <cellStyle name="쉼표 [0] 5 9 2 2 5" xfId="29699" xr:uid="{00000000-0005-0000-0000-00004D7F0000}"/>
    <cellStyle name="쉼표 [0] 5 9 2 2 5 2" xfId="29700" xr:uid="{00000000-0005-0000-0000-00004E7F0000}"/>
    <cellStyle name="쉼표 [0] 5 9 2 2 6" xfId="29701" xr:uid="{00000000-0005-0000-0000-00004F7F0000}"/>
    <cellStyle name="쉼표 [0] 5 9 2 3" xfId="29702" xr:uid="{00000000-0005-0000-0000-0000507F0000}"/>
    <cellStyle name="쉼표 [0] 5 9 2 3 2" xfId="29703" xr:uid="{00000000-0005-0000-0000-0000517F0000}"/>
    <cellStyle name="쉼표 [0] 5 9 2 3 2 2" xfId="29704" xr:uid="{00000000-0005-0000-0000-0000527F0000}"/>
    <cellStyle name="쉼표 [0] 5 9 2 3 2 2 2" xfId="29705" xr:uid="{00000000-0005-0000-0000-0000537F0000}"/>
    <cellStyle name="쉼표 [0] 5 9 2 3 2 3" xfId="29706" xr:uid="{00000000-0005-0000-0000-0000547F0000}"/>
    <cellStyle name="쉼표 [0] 5 9 2 3 3" xfId="29707" xr:uid="{00000000-0005-0000-0000-0000557F0000}"/>
    <cellStyle name="쉼표 [0] 5 9 2 3 3 2" xfId="29708" xr:uid="{00000000-0005-0000-0000-0000567F0000}"/>
    <cellStyle name="쉼표 [0] 5 9 2 3 3 2 2" xfId="29709" xr:uid="{00000000-0005-0000-0000-0000577F0000}"/>
    <cellStyle name="쉼표 [0] 5 9 2 3 3 3" xfId="29710" xr:uid="{00000000-0005-0000-0000-0000587F0000}"/>
    <cellStyle name="쉼표 [0] 5 9 2 3 4" xfId="29711" xr:uid="{00000000-0005-0000-0000-0000597F0000}"/>
    <cellStyle name="쉼표 [0] 5 9 2 3 4 2" xfId="29712" xr:uid="{00000000-0005-0000-0000-00005A7F0000}"/>
    <cellStyle name="쉼표 [0] 5 9 2 3 5" xfId="29713" xr:uid="{00000000-0005-0000-0000-00005B7F0000}"/>
    <cellStyle name="쉼표 [0] 5 9 2 4" xfId="29714" xr:uid="{00000000-0005-0000-0000-00005C7F0000}"/>
    <cellStyle name="쉼표 [0] 5 9 2 4 2" xfId="29715" xr:uid="{00000000-0005-0000-0000-00005D7F0000}"/>
    <cellStyle name="쉼표 [0] 5 9 2 4 2 2" xfId="29716" xr:uid="{00000000-0005-0000-0000-00005E7F0000}"/>
    <cellStyle name="쉼표 [0] 5 9 2 4 2 2 2" xfId="29717" xr:uid="{00000000-0005-0000-0000-00005F7F0000}"/>
    <cellStyle name="쉼표 [0] 5 9 2 4 2 3" xfId="29718" xr:uid="{00000000-0005-0000-0000-0000607F0000}"/>
    <cellStyle name="쉼표 [0] 5 9 2 4 3" xfId="29719" xr:uid="{00000000-0005-0000-0000-0000617F0000}"/>
    <cellStyle name="쉼표 [0] 5 9 2 4 3 2" xfId="29720" xr:uid="{00000000-0005-0000-0000-0000627F0000}"/>
    <cellStyle name="쉼표 [0] 5 9 2 4 3 2 2" xfId="29721" xr:uid="{00000000-0005-0000-0000-0000637F0000}"/>
    <cellStyle name="쉼표 [0] 5 9 2 4 3 3" xfId="29722" xr:uid="{00000000-0005-0000-0000-0000647F0000}"/>
    <cellStyle name="쉼표 [0] 5 9 2 4 4" xfId="29723" xr:uid="{00000000-0005-0000-0000-0000657F0000}"/>
    <cellStyle name="쉼표 [0] 5 9 2 4 4 2" xfId="29724" xr:uid="{00000000-0005-0000-0000-0000667F0000}"/>
    <cellStyle name="쉼표 [0] 5 9 2 4 5" xfId="29725" xr:uid="{00000000-0005-0000-0000-0000677F0000}"/>
    <cellStyle name="쉼표 [0] 5 9 2 5" xfId="29726" xr:uid="{00000000-0005-0000-0000-0000687F0000}"/>
    <cellStyle name="쉼표 [0] 5 9 2 5 2" xfId="29727" xr:uid="{00000000-0005-0000-0000-0000697F0000}"/>
    <cellStyle name="쉼표 [0] 5 9 2 5 2 2" xfId="29728" xr:uid="{00000000-0005-0000-0000-00006A7F0000}"/>
    <cellStyle name="쉼표 [0] 5 9 2 5 3" xfId="29729" xr:uid="{00000000-0005-0000-0000-00006B7F0000}"/>
    <cellStyle name="쉼표 [0] 5 9 2 6" xfId="29730" xr:uid="{00000000-0005-0000-0000-00006C7F0000}"/>
    <cellStyle name="쉼표 [0] 5 9 2 6 2" xfId="29731" xr:uid="{00000000-0005-0000-0000-00006D7F0000}"/>
    <cellStyle name="쉼표 [0] 5 9 2 6 2 2" xfId="29732" xr:uid="{00000000-0005-0000-0000-00006E7F0000}"/>
    <cellStyle name="쉼표 [0] 5 9 2 6 3" xfId="29733" xr:uid="{00000000-0005-0000-0000-00006F7F0000}"/>
    <cellStyle name="쉼표 [0] 5 9 2 7" xfId="29734" xr:uid="{00000000-0005-0000-0000-0000707F0000}"/>
    <cellStyle name="쉼표 [0] 5 9 2 7 2" xfId="29735" xr:uid="{00000000-0005-0000-0000-0000717F0000}"/>
    <cellStyle name="쉼표 [0] 5 9 2 8" xfId="29736" xr:uid="{00000000-0005-0000-0000-0000727F0000}"/>
    <cellStyle name="쉼표 [0] 5 9 2 9" xfId="40529" xr:uid="{00000000-0005-0000-0000-0000737F0000}"/>
    <cellStyle name="쉼표 [0] 5 9 3" xfId="29737" xr:uid="{00000000-0005-0000-0000-0000747F0000}"/>
    <cellStyle name="쉼표 [0] 5 9 3 2" xfId="29738" xr:uid="{00000000-0005-0000-0000-0000757F0000}"/>
    <cellStyle name="쉼표 [0] 5 9 3 2 2" xfId="29739" xr:uid="{00000000-0005-0000-0000-0000767F0000}"/>
    <cellStyle name="쉼표 [0] 5 9 3 2 2 2" xfId="29740" xr:uid="{00000000-0005-0000-0000-0000777F0000}"/>
    <cellStyle name="쉼표 [0] 5 9 3 2 2 2 2" xfId="29741" xr:uid="{00000000-0005-0000-0000-0000787F0000}"/>
    <cellStyle name="쉼표 [0] 5 9 3 2 2 2 2 2" xfId="29742" xr:uid="{00000000-0005-0000-0000-0000797F0000}"/>
    <cellStyle name="쉼표 [0] 5 9 3 2 2 2 3" xfId="29743" xr:uid="{00000000-0005-0000-0000-00007A7F0000}"/>
    <cellStyle name="쉼표 [0] 5 9 3 2 2 3" xfId="29744" xr:uid="{00000000-0005-0000-0000-00007B7F0000}"/>
    <cellStyle name="쉼표 [0] 5 9 3 2 2 3 2" xfId="29745" xr:uid="{00000000-0005-0000-0000-00007C7F0000}"/>
    <cellStyle name="쉼표 [0] 5 9 3 2 2 3 2 2" xfId="29746" xr:uid="{00000000-0005-0000-0000-00007D7F0000}"/>
    <cellStyle name="쉼표 [0] 5 9 3 2 2 3 3" xfId="29747" xr:uid="{00000000-0005-0000-0000-00007E7F0000}"/>
    <cellStyle name="쉼표 [0] 5 9 3 2 2 4" xfId="29748" xr:uid="{00000000-0005-0000-0000-00007F7F0000}"/>
    <cellStyle name="쉼표 [0] 5 9 3 2 2 4 2" xfId="29749" xr:uid="{00000000-0005-0000-0000-0000807F0000}"/>
    <cellStyle name="쉼표 [0] 5 9 3 2 2 5" xfId="29750" xr:uid="{00000000-0005-0000-0000-0000817F0000}"/>
    <cellStyle name="쉼표 [0] 5 9 3 2 3" xfId="29751" xr:uid="{00000000-0005-0000-0000-0000827F0000}"/>
    <cellStyle name="쉼표 [0] 5 9 3 2 3 2" xfId="29752" xr:uid="{00000000-0005-0000-0000-0000837F0000}"/>
    <cellStyle name="쉼표 [0] 5 9 3 2 3 2 2" xfId="29753" xr:uid="{00000000-0005-0000-0000-0000847F0000}"/>
    <cellStyle name="쉼표 [0] 5 9 3 2 3 3" xfId="29754" xr:uid="{00000000-0005-0000-0000-0000857F0000}"/>
    <cellStyle name="쉼표 [0] 5 9 3 2 4" xfId="29755" xr:uid="{00000000-0005-0000-0000-0000867F0000}"/>
    <cellStyle name="쉼표 [0] 5 9 3 2 4 2" xfId="29756" xr:uid="{00000000-0005-0000-0000-0000877F0000}"/>
    <cellStyle name="쉼표 [0] 5 9 3 2 4 2 2" xfId="29757" xr:uid="{00000000-0005-0000-0000-0000887F0000}"/>
    <cellStyle name="쉼표 [0] 5 9 3 2 4 3" xfId="29758" xr:uid="{00000000-0005-0000-0000-0000897F0000}"/>
    <cellStyle name="쉼표 [0] 5 9 3 2 5" xfId="29759" xr:uid="{00000000-0005-0000-0000-00008A7F0000}"/>
    <cellStyle name="쉼표 [0] 5 9 3 2 5 2" xfId="29760" xr:uid="{00000000-0005-0000-0000-00008B7F0000}"/>
    <cellStyle name="쉼표 [0] 5 9 3 2 6" xfId="29761" xr:uid="{00000000-0005-0000-0000-00008C7F0000}"/>
    <cellStyle name="쉼표 [0] 5 9 3 3" xfId="29762" xr:uid="{00000000-0005-0000-0000-00008D7F0000}"/>
    <cellStyle name="쉼표 [0] 5 9 3 3 2" xfId="29763" xr:uid="{00000000-0005-0000-0000-00008E7F0000}"/>
    <cellStyle name="쉼표 [0] 5 9 3 3 2 2" xfId="29764" xr:uid="{00000000-0005-0000-0000-00008F7F0000}"/>
    <cellStyle name="쉼표 [0] 5 9 3 3 2 2 2" xfId="29765" xr:uid="{00000000-0005-0000-0000-0000907F0000}"/>
    <cellStyle name="쉼표 [0] 5 9 3 3 2 3" xfId="29766" xr:uid="{00000000-0005-0000-0000-0000917F0000}"/>
    <cellStyle name="쉼표 [0] 5 9 3 3 3" xfId="29767" xr:uid="{00000000-0005-0000-0000-0000927F0000}"/>
    <cellStyle name="쉼표 [0] 5 9 3 3 3 2" xfId="29768" xr:uid="{00000000-0005-0000-0000-0000937F0000}"/>
    <cellStyle name="쉼표 [0] 5 9 3 3 3 2 2" xfId="29769" xr:uid="{00000000-0005-0000-0000-0000947F0000}"/>
    <cellStyle name="쉼표 [0] 5 9 3 3 3 3" xfId="29770" xr:uid="{00000000-0005-0000-0000-0000957F0000}"/>
    <cellStyle name="쉼표 [0] 5 9 3 3 4" xfId="29771" xr:uid="{00000000-0005-0000-0000-0000967F0000}"/>
    <cellStyle name="쉼표 [0] 5 9 3 3 4 2" xfId="29772" xr:uid="{00000000-0005-0000-0000-0000977F0000}"/>
    <cellStyle name="쉼표 [0] 5 9 3 3 5" xfId="29773" xr:uid="{00000000-0005-0000-0000-0000987F0000}"/>
    <cellStyle name="쉼표 [0] 5 9 3 4" xfId="29774" xr:uid="{00000000-0005-0000-0000-0000997F0000}"/>
    <cellStyle name="쉼표 [0] 5 9 3 4 2" xfId="29775" xr:uid="{00000000-0005-0000-0000-00009A7F0000}"/>
    <cellStyle name="쉼표 [0] 5 9 3 4 2 2" xfId="29776" xr:uid="{00000000-0005-0000-0000-00009B7F0000}"/>
    <cellStyle name="쉼표 [0] 5 9 3 4 2 2 2" xfId="29777" xr:uid="{00000000-0005-0000-0000-00009C7F0000}"/>
    <cellStyle name="쉼표 [0] 5 9 3 4 2 3" xfId="29778" xr:uid="{00000000-0005-0000-0000-00009D7F0000}"/>
    <cellStyle name="쉼표 [0] 5 9 3 4 3" xfId="29779" xr:uid="{00000000-0005-0000-0000-00009E7F0000}"/>
    <cellStyle name="쉼표 [0] 5 9 3 4 3 2" xfId="29780" xr:uid="{00000000-0005-0000-0000-00009F7F0000}"/>
    <cellStyle name="쉼표 [0] 5 9 3 4 3 2 2" xfId="29781" xr:uid="{00000000-0005-0000-0000-0000A07F0000}"/>
    <cellStyle name="쉼표 [0] 5 9 3 4 3 3" xfId="29782" xr:uid="{00000000-0005-0000-0000-0000A17F0000}"/>
    <cellStyle name="쉼표 [0] 5 9 3 4 4" xfId="29783" xr:uid="{00000000-0005-0000-0000-0000A27F0000}"/>
    <cellStyle name="쉼표 [0] 5 9 3 4 4 2" xfId="29784" xr:uid="{00000000-0005-0000-0000-0000A37F0000}"/>
    <cellStyle name="쉼표 [0] 5 9 3 4 5" xfId="29785" xr:uid="{00000000-0005-0000-0000-0000A47F0000}"/>
    <cellStyle name="쉼표 [0] 5 9 3 5" xfId="29786" xr:uid="{00000000-0005-0000-0000-0000A57F0000}"/>
    <cellStyle name="쉼표 [0] 5 9 3 5 2" xfId="29787" xr:uid="{00000000-0005-0000-0000-0000A67F0000}"/>
    <cellStyle name="쉼표 [0] 5 9 3 5 2 2" xfId="29788" xr:uid="{00000000-0005-0000-0000-0000A77F0000}"/>
    <cellStyle name="쉼표 [0] 5 9 3 5 3" xfId="29789" xr:uid="{00000000-0005-0000-0000-0000A87F0000}"/>
    <cellStyle name="쉼표 [0] 5 9 3 6" xfId="29790" xr:uid="{00000000-0005-0000-0000-0000A97F0000}"/>
    <cellStyle name="쉼표 [0] 5 9 3 6 2" xfId="29791" xr:uid="{00000000-0005-0000-0000-0000AA7F0000}"/>
    <cellStyle name="쉼표 [0] 5 9 3 6 2 2" xfId="29792" xr:uid="{00000000-0005-0000-0000-0000AB7F0000}"/>
    <cellStyle name="쉼표 [0] 5 9 3 6 3" xfId="29793" xr:uid="{00000000-0005-0000-0000-0000AC7F0000}"/>
    <cellStyle name="쉼표 [0] 5 9 3 7" xfId="29794" xr:uid="{00000000-0005-0000-0000-0000AD7F0000}"/>
    <cellStyle name="쉼표 [0] 5 9 3 7 2" xfId="29795" xr:uid="{00000000-0005-0000-0000-0000AE7F0000}"/>
    <cellStyle name="쉼표 [0] 5 9 3 8" xfId="29796" xr:uid="{00000000-0005-0000-0000-0000AF7F0000}"/>
    <cellStyle name="쉼표 [0] 5 9 4" xfId="29797" xr:uid="{00000000-0005-0000-0000-0000B07F0000}"/>
    <cellStyle name="쉼표 [0] 5 9 4 2" xfId="29798" xr:uid="{00000000-0005-0000-0000-0000B17F0000}"/>
    <cellStyle name="쉼표 [0] 5 9 4 2 2" xfId="29799" xr:uid="{00000000-0005-0000-0000-0000B27F0000}"/>
    <cellStyle name="쉼표 [0] 5 9 4 2 2 2" xfId="29800" xr:uid="{00000000-0005-0000-0000-0000B37F0000}"/>
    <cellStyle name="쉼표 [0] 5 9 4 2 2 2 2" xfId="29801" xr:uid="{00000000-0005-0000-0000-0000B47F0000}"/>
    <cellStyle name="쉼표 [0] 5 9 4 2 2 3" xfId="29802" xr:uid="{00000000-0005-0000-0000-0000B57F0000}"/>
    <cellStyle name="쉼표 [0] 5 9 4 2 3" xfId="29803" xr:uid="{00000000-0005-0000-0000-0000B67F0000}"/>
    <cellStyle name="쉼표 [0] 5 9 4 2 3 2" xfId="29804" xr:uid="{00000000-0005-0000-0000-0000B77F0000}"/>
    <cellStyle name="쉼표 [0] 5 9 4 2 3 2 2" xfId="29805" xr:uid="{00000000-0005-0000-0000-0000B87F0000}"/>
    <cellStyle name="쉼표 [0] 5 9 4 2 3 3" xfId="29806" xr:uid="{00000000-0005-0000-0000-0000B97F0000}"/>
    <cellStyle name="쉼표 [0] 5 9 4 2 4" xfId="29807" xr:uid="{00000000-0005-0000-0000-0000BA7F0000}"/>
    <cellStyle name="쉼표 [0] 5 9 4 2 4 2" xfId="29808" xr:uid="{00000000-0005-0000-0000-0000BB7F0000}"/>
    <cellStyle name="쉼표 [0] 5 9 4 2 5" xfId="29809" xr:uid="{00000000-0005-0000-0000-0000BC7F0000}"/>
    <cellStyle name="쉼표 [0] 5 9 4 3" xfId="29810" xr:uid="{00000000-0005-0000-0000-0000BD7F0000}"/>
    <cellStyle name="쉼표 [0] 5 9 4 3 2" xfId="29811" xr:uid="{00000000-0005-0000-0000-0000BE7F0000}"/>
    <cellStyle name="쉼표 [0] 5 9 4 3 2 2" xfId="29812" xr:uid="{00000000-0005-0000-0000-0000BF7F0000}"/>
    <cellStyle name="쉼표 [0] 5 9 4 3 3" xfId="29813" xr:uid="{00000000-0005-0000-0000-0000C07F0000}"/>
    <cellStyle name="쉼표 [0] 5 9 4 4" xfId="29814" xr:uid="{00000000-0005-0000-0000-0000C17F0000}"/>
    <cellStyle name="쉼표 [0] 5 9 4 4 2" xfId="29815" xr:uid="{00000000-0005-0000-0000-0000C27F0000}"/>
    <cellStyle name="쉼표 [0] 5 9 4 4 2 2" xfId="29816" xr:uid="{00000000-0005-0000-0000-0000C37F0000}"/>
    <cellStyle name="쉼표 [0] 5 9 4 4 3" xfId="29817" xr:uid="{00000000-0005-0000-0000-0000C47F0000}"/>
    <cellStyle name="쉼표 [0] 5 9 4 5" xfId="29818" xr:uid="{00000000-0005-0000-0000-0000C57F0000}"/>
    <cellStyle name="쉼표 [0] 5 9 4 5 2" xfId="29819" xr:uid="{00000000-0005-0000-0000-0000C67F0000}"/>
    <cellStyle name="쉼표 [0] 5 9 4 6" xfId="29820" xr:uid="{00000000-0005-0000-0000-0000C77F0000}"/>
    <cellStyle name="쉼표 [0] 5 9 5" xfId="29821" xr:uid="{00000000-0005-0000-0000-0000C87F0000}"/>
    <cellStyle name="쉼표 [0] 5 9 5 2" xfId="29822" xr:uid="{00000000-0005-0000-0000-0000C97F0000}"/>
    <cellStyle name="쉼표 [0] 5 9 5 2 2" xfId="29823" xr:uid="{00000000-0005-0000-0000-0000CA7F0000}"/>
    <cellStyle name="쉼표 [0] 5 9 5 2 2 2" xfId="29824" xr:uid="{00000000-0005-0000-0000-0000CB7F0000}"/>
    <cellStyle name="쉼표 [0] 5 9 5 2 3" xfId="29825" xr:uid="{00000000-0005-0000-0000-0000CC7F0000}"/>
    <cellStyle name="쉼표 [0] 5 9 5 3" xfId="29826" xr:uid="{00000000-0005-0000-0000-0000CD7F0000}"/>
    <cellStyle name="쉼표 [0] 5 9 5 3 2" xfId="29827" xr:uid="{00000000-0005-0000-0000-0000CE7F0000}"/>
    <cellStyle name="쉼표 [0] 5 9 5 3 2 2" xfId="29828" xr:uid="{00000000-0005-0000-0000-0000CF7F0000}"/>
    <cellStyle name="쉼표 [0] 5 9 5 3 3" xfId="29829" xr:uid="{00000000-0005-0000-0000-0000D07F0000}"/>
    <cellStyle name="쉼표 [0] 5 9 5 4" xfId="29830" xr:uid="{00000000-0005-0000-0000-0000D17F0000}"/>
    <cellStyle name="쉼표 [0] 5 9 5 4 2" xfId="29831" xr:uid="{00000000-0005-0000-0000-0000D27F0000}"/>
    <cellStyle name="쉼표 [0] 5 9 5 5" xfId="29832" xr:uid="{00000000-0005-0000-0000-0000D37F0000}"/>
    <cellStyle name="쉼표 [0] 5 9 6" xfId="29833" xr:uid="{00000000-0005-0000-0000-0000D47F0000}"/>
    <cellStyle name="쉼표 [0] 5 9 6 2" xfId="29834" xr:uid="{00000000-0005-0000-0000-0000D57F0000}"/>
    <cellStyle name="쉼표 [0] 5 9 6 2 2" xfId="29835" xr:uid="{00000000-0005-0000-0000-0000D67F0000}"/>
    <cellStyle name="쉼표 [0] 5 9 6 2 2 2" xfId="29836" xr:uid="{00000000-0005-0000-0000-0000D77F0000}"/>
    <cellStyle name="쉼표 [0] 5 9 6 2 3" xfId="29837" xr:uid="{00000000-0005-0000-0000-0000D87F0000}"/>
    <cellStyle name="쉼표 [0] 5 9 6 3" xfId="29838" xr:uid="{00000000-0005-0000-0000-0000D97F0000}"/>
    <cellStyle name="쉼표 [0] 5 9 6 3 2" xfId="29839" xr:uid="{00000000-0005-0000-0000-0000DA7F0000}"/>
    <cellStyle name="쉼표 [0] 5 9 6 3 2 2" xfId="29840" xr:uid="{00000000-0005-0000-0000-0000DB7F0000}"/>
    <cellStyle name="쉼표 [0] 5 9 6 3 3" xfId="29841" xr:uid="{00000000-0005-0000-0000-0000DC7F0000}"/>
    <cellStyle name="쉼표 [0] 5 9 6 4" xfId="29842" xr:uid="{00000000-0005-0000-0000-0000DD7F0000}"/>
    <cellStyle name="쉼표 [0] 5 9 6 4 2" xfId="29843" xr:uid="{00000000-0005-0000-0000-0000DE7F0000}"/>
    <cellStyle name="쉼표 [0] 5 9 6 5" xfId="29844" xr:uid="{00000000-0005-0000-0000-0000DF7F0000}"/>
    <cellStyle name="쉼표 [0] 5 9 7" xfId="29845" xr:uid="{00000000-0005-0000-0000-0000E07F0000}"/>
    <cellStyle name="쉼표 [0] 5 9 7 2" xfId="29846" xr:uid="{00000000-0005-0000-0000-0000E17F0000}"/>
    <cellStyle name="쉼표 [0] 5 9 7 2 2" xfId="29847" xr:uid="{00000000-0005-0000-0000-0000E27F0000}"/>
    <cellStyle name="쉼표 [0] 5 9 7 3" xfId="29848" xr:uid="{00000000-0005-0000-0000-0000E37F0000}"/>
    <cellStyle name="쉼표 [0] 5 9 8" xfId="29849" xr:uid="{00000000-0005-0000-0000-0000E47F0000}"/>
    <cellStyle name="쉼표 [0] 5 9 8 2" xfId="29850" xr:uid="{00000000-0005-0000-0000-0000E57F0000}"/>
    <cellStyle name="쉼표 [0] 5 9 8 2 2" xfId="29851" xr:uid="{00000000-0005-0000-0000-0000E67F0000}"/>
    <cellStyle name="쉼표 [0] 5 9 8 3" xfId="29852" xr:uid="{00000000-0005-0000-0000-0000E77F0000}"/>
    <cellStyle name="쉼표 [0] 5 9 9" xfId="29853" xr:uid="{00000000-0005-0000-0000-0000E87F0000}"/>
    <cellStyle name="쉼표 [0] 5 9 9 2" xfId="29854" xr:uid="{00000000-0005-0000-0000-0000E97F0000}"/>
    <cellStyle name="쉼표 [0] 6" xfId="23" xr:uid="{00000000-0005-0000-0000-0000EA7F0000}"/>
    <cellStyle name="쉼표 [0] 6 10" xfId="29855" xr:uid="{00000000-0005-0000-0000-0000EB7F0000}"/>
    <cellStyle name="쉼표 [0] 6 10 2" xfId="29856" xr:uid="{00000000-0005-0000-0000-0000EC7F0000}"/>
    <cellStyle name="쉼표 [0] 6 10 2 2" xfId="29857" xr:uid="{00000000-0005-0000-0000-0000ED7F0000}"/>
    <cellStyle name="쉼표 [0] 6 10 2 2 2" xfId="29858" xr:uid="{00000000-0005-0000-0000-0000EE7F0000}"/>
    <cellStyle name="쉼표 [0] 6 10 2 3" xfId="29859" xr:uid="{00000000-0005-0000-0000-0000EF7F0000}"/>
    <cellStyle name="쉼표 [0] 6 10 2 4" xfId="40530" xr:uid="{00000000-0005-0000-0000-0000F07F0000}"/>
    <cellStyle name="쉼표 [0] 6 10 3" xfId="29860" xr:uid="{00000000-0005-0000-0000-0000F17F0000}"/>
    <cellStyle name="쉼표 [0] 6 10 3 2" xfId="29861" xr:uid="{00000000-0005-0000-0000-0000F27F0000}"/>
    <cellStyle name="쉼표 [0] 6 10 3 2 2" xfId="29862" xr:uid="{00000000-0005-0000-0000-0000F37F0000}"/>
    <cellStyle name="쉼표 [0] 6 10 3 3" xfId="29863" xr:uid="{00000000-0005-0000-0000-0000F47F0000}"/>
    <cellStyle name="쉼표 [0] 6 10 4" xfId="29864" xr:uid="{00000000-0005-0000-0000-0000F57F0000}"/>
    <cellStyle name="쉼표 [0] 6 10 4 2" xfId="29865" xr:uid="{00000000-0005-0000-0000-0000F67F0000}"/>
    <cellStyle name="쉼표 [0] 6 10 5" xfId="29866" xr:uid="{00000000-0005-0000-0000-0000F77F0000}"/>
    <cellStyle name="쉼표 [0] 6 10 6" xfId="40531" xr:uid="{00000000-0005-0000-0000-0000F87F0000}"/>
    <cellStyle name="쉼표 [0] 6 11" xfId="29867" xr:uid="{00000000-0005-0000-0000-0000F97F0000}"/>
    <cellStyle name="쉼표 [0] 6 11 2" xfId="29868" xr:uid="{00000000-0005-0000-0000-0000FA7F0000}"/>
    <cellStyle name="쉼표 [0] 6 11 2 2" xfId="29869" xr:uid="{00000000-0005-0000-0000-0000FB7F0000}"/>
    <cellStyle name="쉼표 [0] 6 11 3" xfId="29870" xr:uid="{00000000-0005-0000-0000-0000FC7F0000}"/>
    <cellStyle name="쉼표 [0] 6 11 4" xfId="40532" xr:uid="{00000000-0005-0000-0000-0000FD7F0000}"/>
    <cellStyle name="쉼표 [0] 6 12" xfId="29871" xr:uid="{00000000-0005-0000-0000-0000FE7F0000}"/>
    <cellStyle name="쉼표 [0] 6 12 2" xfId="29872" xr:uid="{00000000-0005-0000-0000-0000FF7F0000}"/>
    <cellStyle name="쉼표 [0] 6 12 2 2" xfId="29873" xr:uid="{00000000-0005-0000-0000-000000800000}"/>
    <cellStyle name="쉼표 [0] 6 12 3" xfId="29874" xr:uid="{00000000-0005-0000-0000-000001800000}"/>
    <cellStyle name="쉼표 [0] 6 13" xfId="29875" xr:uid="{00000000-0005-0000-0000-000002800000}"/>
    <cellStyle name="쉼표 [0] 6 13 2" xfId="29876" xr:uid="{00000000-0005-0000-0000-000003800000}"/>
    <cellStyle name="쉼표 [0] 6 14" xfId="29877" xr:uid="{00000000-0005-0000-0000-000004800000}"/>
    <cellStyle name="쉼표 [0] 6 15" xfId="29878" xr:uid="{00000000-0005-0000-0000-000005800000}"/>
    <cellStyle name="쉼표 [0] 6 16" xfId="29879" xr:uid="{00000000-0005-0000-0000-000006800000}"/>
    <cellStyle name="쉼표 [0] 6 17" xfId="29880" xr:uid="{00000000-0005-0000-0000-000007800000}"/>
    <cellStyle name="쉼표 [0] 6 2" xfId="29881" xr:uid="{00000000-0005-0000-0000-000008800000}"/>
    <cellStyle name="쉼표 [0] 6 2 10" xfId="29882" xr:uid="{00000000-0005-0000-0000-000009800000}"/>
    <cellStyle name="쉼표 [0] 6 2 10 2" xfId="40533" xr:uid="{00000000-0005-0000-0000-00000A800000}"/>
    <cellStyle name="쉼표 [0] 6 2 11" xfId="29883" xr:uid="{00000000-0005-0000-0000-00000B800000}"/>
    <cellStyle name="쉼표 [0] 6 2 12" xfId="29884" xr:uid="{00000000-0005-0000-0000-00000C800000}"/>
    <cellStyle name="쉼표 [0] 6 2 13" xfId="29885" xr:uid="{00000000-0005-0000-0000-00000D800000}"/>
    <cellStyle name="쉼표 [0] 6 2 2" xfId="29886" xr:uid="{00000000-0005-0000-0000-00000E800000}"/>
    <cellStyle name="쉼표 [0] 6 2 2 10" xfId="40534" xr:uid="{00000000-0005-0000-0000-00000F800000}"/>
    <cellStyle name="쉼표 [0] 6 2 2 2" xfId="29887" xr:uid="{00000000-0005-0000-0000-000010800000}"/>
    <cellStyle name="쉼표 [0] 6 2 2 2 2" xfId="29888" xr:uid="{00000000-0005-0000-0000-000011800000}"/>
    <cellStyle name="쉼표 [0] 6 2 2 2 2 2" xfId="29889" xr:uid="{00000000-0005-0000-0000-000012800000}"/>
    <cellStyle name="쉼표 [0] 6 2 2 2 2 2 2" xfId="29890" xr:uid="{00000000-0005-0000-0000-000013800000}"/>
    <cellStyle name="쉼표 [0] 6 2 2 2 2 2 2 2" xfId="29891" xr:uid="{00000000-0005-0000-0000-000014800000}"/>
    <cellStyle name="쉼표 [0] 6 2 2 2 2 2 2 3" xfId="40535" xr:uid="{00000000-0005-0000-0000-000015800000}"/>
    <cellStyle name="쉼표 [0] 6 2 2 2 2 2 3" xfId="29892" xr:uid="{00000000-0005-0000-0000-000016800000}"/>
    <cellStyle name="쉼표 [0] 6 2 2 2 2 2 4" xfId="40536" xr:uid="{00000000-0005-0000-0000-000017800000}"/>
    <cellStyle name="쉼표 [0] 6 2 2 2 2 3" xfId="29893" xr:uid="{00000000-0005-0000-0000-000018800000}"/>
    <cellStyle name="쉼표 [0] 6 2 2 2 2 3 2" xfId="29894" xr:uid="{00000000-0005-0000-0000-000019800000}"/>
    <cellStyle name="쉼표 [0] 6 2 2 2 2 3 2 2" xfId="29895" xr:uid="{00000000-0005-0000-0000-00001A800000}"/>
    <cellStyle name="쉼표 [0] 6 2 2 2 2 3 2 3" xfId="40537" xr:uid="{00000000-0005-0000-0000-00001B800000}"/>
    <cellStyle name="쉼표 [0] 6 2 2 2 2 3 3" xfId="29896" xr:uid="{00000000-0005-0000-0000-00001C800000}"/>
    <cellStyle name="쉼표 [0] 6 2 2 2 2 3 4" xfId="40538" xr:uid="{00000000-0005-0000-0000-00001D800000}"/>
    <cellStyle name="쉼표 [0] 6 2 2 2 2 4" xfId="29897" xr:uid="{00000000-0005-0000-0000-00001E800000}"/>
    <cellStyle name="쉼표 [0] 6 2 2 2 2 4 2" xfId="29898" xr:uid="{00000000-0005-0000-0000-00001F800000}"/>
    <cellStyle name="쉼표 [0] 6 2 2 2 2 4 3" xfId="40539" xr:uid="{00000000-0005-0000-0000-000020800000}"/>
    <cellStyle name="쉼표 [0] 6 2 2 2 2 5" xfId="29899" xr:uid="{00000000-0005-0000-0000-000021800000}"/>
    <cellStyle name="쉼표 [0] 6 2 2 2 2 6" xfId="29900" xr:uid="{00000000-0005-0000-0000-000022800000}"/>
    <cellStyle name="쉼표 [0] 6 2 2 2 2 7" xfId="40540" xr:uid="{00000000-0005-0000-0000-000023800000}"/>
    <cellStyle name="쉼표 [0] 6 2 2 2 3" xfId="29901" xr:uid="{00000000-0005-0000-0000-000024800000}"/>
    <cellStyle name="쉼표 [0] 6 2 2 2 3 2" xfId="29902" xr:uid="{00000000-0005-0000-0000-000025800000}"/>
    <cellStyle name="쉼표 [0] 6 2 2 2 3 2 2" xfId="29903" xr:uid="{00000000-0005-0000-0000-000026800000}"/>
    <cellStyle name="쉼표 [0] 6 2 2 2 3 2 3" xfId="40541" xr:uid="{00000000-0005-0000-0000-000027800000}"/>
    <cellStyle name="쉼표 [0] 6 2 2 2 3 3" xfId="29904" xr:uid="{00000000-0005-0000-0000-000028800000}"/>
    <cellStyle name="쉼표 [0] 6 2 2 2 3 4" xfId="40542" xr:uid="{00000000-0005-0000-0000-000029800000}"/>
    <cellStyle name="쉼표 [0] 6 2 2 2 4" xfId="29905" xr:uid="{00000000-0005-0000-0000-00002A800000}"/>
    <cellStyle name="쉼표 [0] 6 2 2 2 4 2" xfId="29906" xr:uid="{00000000-0005-0000-0000-00002B800000}"/>
    <cellStyle name="쉼표 [0] 6 2 2 2 4 2 2" xfId="29907" xr:uid="{00000000-0005-0000-0000-00002C800000}"/>
    <cellStyle name="쉼표 [0] 6 2 2 2 4 2 3" xfId="40543" xr:uid="{00000000-0005-0000-0000-00002D800000}"/>
    <cellStyle name="쉼표 [0] 6 2 2 2 4 3" xfId="29908" xr:uid="{00000000-0005-0000-0000-00002E800000}"/>
    <cellStyle name="쉼표 [0] 6 2 2 2 4 4" xfId="40544" xr:uid="{00000000-0005-0000-0000-00002F800000}"/>
    <cellStyle name="쉼표 [0] 6 2 2 2 5" xfId="29909" xr:uid="{00000000-0005-0000-0000-000030800000}"/>
    <cellStyle name="쉼표 [0] 6 2 2 2 5 2" xfId="29910" xr:uid="{00000000-0005-0000-0000-000031800000}"/>
    <cellStyle name="쉼표 [0] 6 2 2 2 5 3" xfId="40545" xr:uid="{00000000-0005-0000-0000-000032800000}"/>
    <cellStyle name="쉼표 [0] 6 2 2 2 6" xfId="29911" xr:uid="{00000000-0005-0000-0000-000033800000}"/>
    <cellStyle name="쉼표 [0] 6 2 2 2 7" xfId="29912" xr:uid="{00000000-0005-0000-0000-000034800000}"/>
    <cellStyle name="쉼표 [0] 6 2 2 2 8" xfId="40546" xr:uid="{00000000-0005-0000-0000-000035800000}"/>
    <cellStyle name="쉼표 [0] 6 2 2 3" xfId="29913" xr:uid="{00000000-0005-0000-0000-000036800000}"/>
    <cellStyle name="쉼표 [0] 6 2 2 3 2" xfId="29914" xr:uid="{00000000-0005-0000-0000-000037800000}"/>
    <cellStyle name="쉼표 [0] 6 2 2 3 2 2" xfId="29915" xr:uid="{00000000-0005-0000-0000-000038800000}"/>
    <cellStyle name="쉼표 [0] 6 2 2 3 2 2 2" xfId="29916" xr:uid="{00000000-0005-0000-0000-000039800000}"/>
    <cellStyle name="쉼표 [0] 6 2 2 3 2 2 2 2" xfId="40547" xr:uid="{00000000-0005-0000-0000-00003A800000}"/>
    <cellStyle name="쉼표 [0] 6 2 2 3 2 2 3" xfId="40548" xr:uid="{00000000-0005-0000-0000-00003B800000}"/>
    <cellStyle name="쉼표 [0] 6 2 2 3 2 3" xfId="29917" xr:uid="{00000000-0005-0000-0000-00003C800000}"/>
    <cellStyle name="쉼표 [0] 6 2 2 3 2 3 2" xfId="40549" xr:uid="{00000000-0005-0000-0000-00003D800000}"/>
    <cellStyle name="쉼표 [0] 6 2 2 3 2 3 3" xfId="40550" xr:uid="{00000000-0005-0000-0000-00003E800000}"/>
    <cellStyle name="쉼표 [0] 6 2 2 3 2 4" xfId="40551" xr:uid="{00000000-0005-0000-0000-00003F800000}"/>
    <cellStyle name="쉼표 [0] 6 2 2 3 2 5" xfId="40552" xr:uid="{00000000-0005-0000-0000-000040800000}"/>
    <cellStyle name="쉼표 [0] 6 2 2 3 3" xfId="29918" xr:uid="{00000000-0005-0000-0000-000041800000}"/>
    <cellStyle name="쉼표 [0] 6 2 2 3 3 2" xfId="29919" xr:uid="{00000000-0005-0000-0000-000042800000}"/>
    <cellStyle name="쉼표 [0] 6 2 2 3 3 2 2" xfId="29920" xr:uid="{00000000-0005-0000-0000-000043800000}"/>
    <cellStyle name="쉼표 [0] 6 2 2 3 3 2 3" xfId="40553" xr:uid="{00000000-0005-0000-0000-000044800000}"/>
    <cellStyle name="쉼표 [0] 6 2 2 3 3 3" xfId="29921" xr:uid="{00000000-0005-0000-0000-000045800000}"/>
    <cellStyle name="쉼표 [0] 6 2 2 3 3 4" xfId="40554" xr:uid="{00000000-0005-0000-0000-000046800000}"/>
    <cellStyle name="쉼표 [0] 6 2 2 3 4" xfId="29922" xr:uid="{00000000-0005-0000-0000-000047800000}"/>
    <cellStyle name="쉼표 [0] 6 2 2 3 4 2" xfId="29923" xr:uid="{00000000-0005-0000-0000-000048800000}"/>
    <cellStyle name="쉼표 [0] 6 2 2 3 4 2 2" xfId="40555" xr:uid="{00000000-0005-0000-0000-000049800000}"/>
    <cellStyle name="쉼표 [0] 6 2 2 3 4 3" xfId="40556" xr:uid="{00000000-0005-0000-0000-00004A800000}"/>
    <cellStyle name="쉼표 [0] 6 2 2 3 5" xfId="29924" xr:uid="{00000000-0005-0000-0000-00004B800000}"/>
    <cellStyle name="쉼표 [0] 6 2 2 3 5 2" xfId="40557" xr:uid="{00000000-0005-0000-0000-00004C800000}"/>
    <cellStyle name="쉼표 [0] 6 2 2 3 6" xfId="29925" xr:uid="{00000000-0005-0000-0000-00004D800000}"/>
    <cellStyle name="쉼표 [0] 6 2 2 3 7" xfId="40558" xr:uid="{00000000-0005-0000-0000-00004E800000}"/>
    <cellStyle name="쉼표 [0] 6 2 2 4" xfId="29926" xr:uid="{00000000-0005-0000-0000-00004F800000}"/>
    <cellStyle name="쉼표 [0] 6 2 2 4 2" xfId="29927" xr:uid="{00000000-0005-0000-0000-000050800000}"/>
    <cellStyle name="쉼표 [0] 6 2 2 4 2 2" xfId="29928" xr:uid="{00000000-0005-0000-0000-000051800000}"/>
    <cellStyle name="쉼표 [0] 6 2 2 4 2 2 2" xfId="29929" xr:uid="{00000000-0005-0000-0000-000052800000}"/>
    <cellStyle name="쉼표 [0] 6 2 2 4 2 2 3" xfId="40559" xr:uid="{00000000-0005-0000-0000-000053800000}"/>
    <cellStyle name="쉼표 [0] 6 2 2 4 2 3" xfId="29930" xr:uid="{00000000-0005-0000-0000-000054800000}"/>
    <cellStyle name="쉼표 [0] 6 2 2 4 2 4" xfId="40560" xr:uid="{00000000-0005-0000-0000-000055800000}"/>
    <cellStyle name="쉼표 [0] 6 2 2 4 3" xfId="29931" xr:uid="{00000000-0005-0000-0000-000056800000}"/>
    <cellStyle name="쉼표 [0] 6 2 2 4 3 2" xfId="29932" xr:uid="{00000000-0005-0000-0000-000057800000}"/>
    <cellStyle name="쉼표 [0] 6 2 2 4 3 2 2" xfId="29933" xr:uid="{00000000-0005-0000-0000-000058800000}"/>
    <cellStyle name="쉼표 [0] 6 2 2 4 3 2 3" xfId="40561" xr:uid="{00000000-0005-0000-0000-000059800000}"/>
    <cellStyle name="쉼표 [0] 6 2 2 4 3 3" xfId="29934" xr:uid="{00000000-0005-0000-0000-00005A800000}"/>
    <cellStyle name="쉼표 [0] 6 2 2 4 3 4" xfId="40562" xr:uid="{00000000-0005-0000-0000-00005B800000}"/>
    <cellStyle name="쉼표 [0] 6 2 2 4 4" xfId="29935" xr:uid="{00000000-0005-0000-0000-00005C800000}"/>
    <cellStyle name="쉼표 [0] 6 2 2 4 4 2" xfId="29936" xr:uid="{00000000-0005-0000-0000-00005D800000}"/>
    <cellStyle name="쉼표 [0] 6 2 2 4 4 3" xfId="40563" xr:uid="{00000000-0005-0000-0000-00005E800000}"/>
    <cellStyle name="쉼표 [0] 6 2 2 4 5" xfId="29937" xr:uid="{00000000-0005-0000-0000-00005F800000}"/>
    <cellStyle name="쉼표 [0] 6 2 2 4 6" xfId="40564" xr:uid="{00000000-0005-0000-0000-000060800000}"/>
    <cellStyle name="쉼표 [0] 6 2 2 5" xfId="29938" xr:uid="{00000000-0005-0000-0000-000061800000}"/>
    <cellStyle name="쉼표 [0] 6 2 2 5 2" xfId="29939" xr:uid="{00000000-0005-0000-0000-000062800000}"/>
    <cellStyle name="쉼표 [0] 6 2 2 5 2 2" xfId="29940" xr:uid="{00000000-0005-0000-0000-000063800000}"/>
    <cellStyle name="쉼표 [0] 6 2 2 5 2 2 2" xfId="40565" xr:uid="{00000000-0005-0000-0000-000064800000}"/>
    <cellStyle name="쉼표 [0] 6 2 2 5 2 3" xfId="40566" xr:uid="{00000000-0005-0000-0000-000065800000}"/>
    <cellStyle name="쉼표 [0] 6 2 2 5 3" xfId="29941" xr:uid="{00000000-0005-0000-0000-000066800000}"/>
    <cellStyle name="쉼표 [0] 6 2 2 5 3 2" xfId="40567" xr:uid="{00000000-0005-0000-0000-000067800000}"/>
    <cellStyle name="쉼표 [0] 6 2 2 5 3 3" xfId="40568" xr:uid="{00000000-0005-0000-0000-000068800000}"/>
    <cellStyle name="쉼표 [0] 6 2 2 5 4" xfId="40569" xr:uid="{00000000-0005-0000-0000-000069800000}"/>
    <cellStyle name="쉼표 [0] 6 2 2 5 5" xfId="40570" xr:uid="{00000000-0005-0000-0000-00006A800000}"/>
    <cellStyle name="쉼표 [0] 6 2 2 6" xfId="29942" xr:uid="{00000000-0005-0000-0000-00006B800000}"/>
    <cellStyle name="쉼표 [0] 6 2 2 6 2" xfId="29943" xr:uid="{00000000-0005-0000-0000-00006C800000}"/>
    <cellStyle name="쉼표 [0] 6 2 2 6 2 2" xfId="29944" xr:uid="{00000000-0005-0000-0000-00006D800000}"/>
    <cellStyle name="쉼표 [0] 6 2 2 6 2 3" xfId="40571" xr:uid="{00000000-0005-0000-0000-00006E800000}"/>
    <cellStyle name="쉼표 [0] 6 2 2 6 3" xfId="29945" xr:uid="{00000000-0005-0000-0000-00006F800000}"/>
    <cellStyle name="쉼표 [0] 6 2 2 6 4" xfId="40572" xr:uid="{00000000-0005-0000-0000-000070800000}"/>
    <cellStyle name="쉼표 [0] 6 2 2 7" xfId="29946" xr:uid="{00000000-0005-0000-0000-000071800000}"/>
    <cellStyle name="쉼표 [0] 6 2 2 7 2" xfId="29947" xr:uid="{00000000-0005-0000-0000-000072800000}"/>
    <cellStyle name="쉼표 [0] 6 2 2 7 2 2" xfId="40573" xr:uid="{00000000-0005-0000-0000-000073800000}"/>
    <cellStyle name="쉼표 [0] 6 2 2 7 3" xfId="40574" xr:uid="{00000000-0005-0000-0000-000074800000}"/>
    <cellStyle name="쉼표 [0] 6 2 2 8" xfId="29948" xr:uid="{00000000-0005-0000-0000-000075800000}"/>
    <cellStyle name="쉼표 [0] 6 2 2 8 2" xfId="40575" xr:uid="{00000000-0005-0000-0000-000076800000}"/>
    <cellStyle name="쉼표 [0] 6 2 2 9" xfId="29949" xr:uid="{00000000-0005-0000-0000-000077800000}"/>
    <cellStyle name="쉼표 [0] 6 2 3" xfId="29950" xr:uid="{00000000-0005-0000-0000-000078800000}"/>
    <cellStyle name="쉼표 [0] 6 2 3 10" xfId="40576" xr:uid="{00000000-0005-0000-0000-000079800000}"/>
    <cellStyle name="쉼표 [0] 6 2 3 2" xfId="29951" xr:uid="{00000000-0005-0000-0000-00007A800000}"/>
    <cellStyle name="쉼표 [0] 6 2 3 2 2" xfId="29952" xr:uid="{00000000-0005-0000-0000-00007B800000}"/>
    <cellStyle name="쉼표 [0] 6 2 3 2 2 2" xfId="29953" xr:uid="{00000000-0005-0000-0000-00007C800000}"/>
    <cellStyle name="쉼표 [0] 6 2 3 2 2 2 2" xfId="29954" xr:uid="{00000000-0005-0000-0000-00007D800000}"/>
    <cellStyle name="쉼표 [0] 6 2 3 2 2 2 2 2" xfId="29955" xr:uid="{00000000-0005-0000-0000-00007E800000}"/>
    <cellStyle name="쉼표 [0] 6 2 3 2 2 2 2 3" xfId="40577" xr:uid="{00000000-0005-0000-0000-00007F800000}"/>
    <cellStyle name="쉼표 [0] 6 2 3 2 2 2 3" xfId="29956" xr:uid="{00000000-0005-0000-0000-000080800000}"/>
    <cellStyle name="쉼표 [0] 6 2 3 2 2 2 4" xfId="40578" xr:uid="{00000000-0005-0000-0000-000081800000}"/>
    <cellStyle name="쉼표 [0] 6 2 3 2 2 3" xfId="29957" xr:uid="{00000000-0005-0000-0000-000082800000}"/>
    <cellStyle name="쉼표 [0] 6 2 3 2 2 3 2" xfId="29958" xr:uid="{00000000-0005-0000-0000-000083800000}"/>
    <cellStyle name="쉼표 [0] 6 2 3 2 2 3 2 2" xfId="29959" xr:uid="{00000000-0005-0000-0000-000084800000}"/>
    <cellStyle name="쉼표 [0] 6 2 3 2 2 3 2 3" xfId="40579" xr:uid="{00000000-0005-0000-0000-000085800000}"/>
    <cellStyle name="쉼표 [0] 6 2 3 2 2 3 3" xfId="29960" xr:uid="{00000000-0005-0000-0000-000086800000}"/>
    <cellStyle name="쉼표 [0] 6 2 3 2 2 3 4" xfId="40580" xr:uid="{00000000-0005-0000-0000-000087800000}"/>
    <cellStyle name="쉼표 [0] 6 2 3 2 2 4" xfId="29961" xr:uid="{00000000-0005-0000-0000-000088800000}"/>
    <cellStyle name="쉼표 [0] 6 2 3 2 2 4 2" xfId="29962" xr:uid="{00000000-0005-0000-0000-000089800000}"/>
    <cellStyle name="쉼표 [0] 6 2 3 2 2 4 3" xfId="40581" xr:uid="{00000000-0005-0000-0000-00008A800000}"/>
    <cellStyle name="쉼표 [0] 6 2 3 2 2 5" xfId="29963" xr:uid="{00000000-0005-0000-0000-00008B800000}"/>
    <cellStyle name="쉼표 [0] 6 2 3 2 2 6" xfId="40582" xr:uid="{00000000-0005-0000-0000-00008C800000}"/>
    <cellStyle name="쉼표 [0] 6 2 3 2 3" xfId="29964" xr:uid="{00000000-0005-0000-0000-00008D800000}"/>
    <cellStyle name="쉼표 [0] 6 2 3 2 3 2" xfId="29965" xr:uid="{00000000-0005-0000-0000-00008E800000}"/>
    <cellStyle name="쉼표 [0] 6 2 3 2 3 2 2" xfId="29966" xr:uid="{00000000-0005-0000-0000-00008F800000}"/>
    <cellStyle name="쉼표 [0] 6 2 3 2 3 2 3" xfId="40583" xr:uid="{00000000-0005-0000-0000-000090800000}"/>
    <cellStyle name="쉼표 [0] 6 2 3 2 3 3" xfId="29967" xr:uid="{00000000-0005-0000-0000-000091800000}"/>
    <cellStyle name="쉼표 [0] 6 2 3 2 3 4" xfId="40584" xr:uid="{00000000-0005-0000-0000-000092800000}"/>
    <cellStyle name="쉼표 [0] 6 2 3 2 4" xfId="29968" xr:uid="{00000000-0005-0000-0000-000093800000}"/>
    <cellStyle name="쉼표 [0] 6 2 3 2 4 2" xfId="29969" xr:uid="{00000000-0005-0000-0000-000094800000}"/>
    <cellStyle name="쉼표 [0] 6 2 3 2 4 2 2" xfId="29970" xr:uid="{00000000-0005-0000-0000-000095800000}"/>
    <cellStyle name="쉼표 [0] 6 2 3 2 4 2 3" xfId="40585" xr:uid="{00000000-0005-0000-0000-000096800000}"/>
    <cellStyle name="쉼표 [0] 6 2 3 2 4 3" xfId="29971" xr:uid="{00000000-0005-0000-0000-000097800000}"/>
    <cellStyle name="쉼표 [0] 6 2 3 2 4 4" xfId="40586" xr:uid="{00000000-0005-0000-0000-000098800000}"/>
    <cellStyle name="쉼표 [0] 6 2 3 2 5" xfId="29972" xr:uid="{00000000-0005-0000-0000-000099800000}"/>
    <cellStyle name="쉼표 [0] 6 2 3 2 5 2" xfId="29973" xr:uid="{00000000-0005-0000-0000-00009A800000}"/>
    <cellStyle name="쉼표 [0] 6 2 3 2 5 3" xfId="40587" xr:uid="{00000000-0005-0000-0000-00009B800000}"/>
    <cellStyle name="쉼표 [0] 6 2 3 2 6" xfId="29974" xr:uid="{00000000-0005-0000-0000-00009C800000}"/>
    <cellStyle name="쉼표 [0] 6 2 3 2 7" xfId="29975" xr:uid="{00000000-0005-0000-0000-00009D800000}"/>
    <cellStyle name="쉼표 [0] 6 2 3 2 8" xfId="40588" xr:uid="{00000000-0005-0000-0000-00009E800000}"/>
    <cellStyle name="쉼표 [0] 6 2 3 3" xfId="29976" xr:uid="{00000000-0005-0000-0000-00009F800000}"/>
    <cellStyle name="쉼표 [0] 6 2 3 3 2" xfId="29977" xr:uid="{00000000-0005-0000-0000-0000A0800000}"/>
    <cellStyle name="쉼표 [0] 6 2 3 3 2 2" xfId="29978" xr:uid="{00000000-0005-0000-0000-0000A1800000}"/>
    <cellStyle name="쉼표 [0] 6 2 3 3 2 2 2" xfId="29979" xr:uid="{00000000-0005-0000-0000-0000A2800000}"/>
    <cellStyle name="쉼표 [0] 6 2 3 3 2 2 3" xfId="40589" xr:uid="{00000000-0005-0000-0000-0000A3800000}"/>
    <cellStyle name="쉼표 [0] 6 2 3 3 2 3" xfId="29980" xr:uid="{00000000-0005-0000-0000-0000A4800000}"/>
    <cellStyle name="쉼표 [0] 6 2 3 3 2 4" xfId="40590" xr:uid="{00000000-0005-0000-0000-0000A5800000}"/>
    <cellStyle name="쉼표 [0] 6 2 3 3 3" xfId="29981" xr:uid="{00000000-0005-0000-0000-0000A6800000}"/>
    <cellStyle name="쉼표 [0] 6 2 3 3 3 2" xfId="29982" xr:uid="{00000000-0005-0000-0000-0000A7800000}"/>
    <cellStyle name="쉼표 [0] 6 2 3 3 3 2 2" xfId="29983" xr:uid="{00000000-0005-0000-0000-0000A8800000}"/>
    <cellStyle name="쉼표 [0] 6 2 3 3 3 2 3" xfId="40591" xr:uid="{00000000-0005-0000-0000-0000A9800000}"/>
    <cellStyle name="쉼표 [0] 6 2 3 3 3 3" xfId="29984" xr:uid="{00000000-0005-0000-0000-0000AA800000}"/>
    <cellStyle name="쉼표 [0] 6 2 3 3 3 4" xfId="40592" xr:uid="{00000000-0005-0000-0000-0000AB800000}"/>
    <cellStyle name="쉼표 [0] 6 2 3 3 4" xfId="29985" xr:uid="{00000000-0005-0000-0000-0000AC800000}"/>
    <cellStyle name="쉼표 [0] 6 2 3 3 4 2" xfId="29986" xr:uid="{00000000-0005-0000-0000-0000AD800000}"/>
    <cellStyle name="쉼표 [0] 6 2 3 3 4 3" xfId="40593" xr:uid="{00000000-0005-0000-0000-0000AE800000}"/>
    <cellStyle name="쉼표 [0] 6 2 3 3 5" xfId="29987" xr:uid="{00000000-0005-0000-0000-0000AF800000}"/>
    <cellStyle name="쉼표 [0] 6 2 3 3 6" xfId="40594" xr:uid="{00000000-0005-0000-0000-0000B0800000}"/>
    <cellStyle name="쉼표 [0] 6 2 3 4" xfId="29988" xr:uid="{00000000-0005-0000-0000-0000B1800000}"/>
    <cellStyle name="쉼표 [0] 6 2 3 4 2" xfId="29989" xr:uid="{00000000-0005-0000-0000-0000B2800000}"/>
    <cellStyle name="쉼표 [0] 6 2 3 4 2 2" xfId="29990" xr:uid="{00000000-0005-0000-0000-0000B3800000}"/>
    <cellStyle name="쉼표 [0] 6 2 3 4 2 2 2" xfId="29991" xr:uid="{00000000-0005-0000-0000-0000B4800000}"/>
    <cellStyle name="쉼표 [0] 6 2 3 4 2 3" xfId="29992" xr:uid="{00000000-0005-0000-0000-0000B5800000}"/>
    <cellStyle name="쉼표 [0] 6 2 3 4 2 4" xfId="40595" xr:uid="{00000000-0005-0000-0000-0000B6800000}"/>
    <cellStyle name="쉼표 [0] 6 2 3 4 3" xfId="29993" xr:uid="{00000000-0005-0000-0000-0000B7800000}"/>
    <cellStyle name="쉼표 [0] 6 2 3 4 3 2" xfId="29994" xr:uid="{00000000-0005-0000-0000-0000B8800000}"/>
    <cellStyle name="쉼표 [0] 6 2 3 4 3 2 2" xfId="29995" xr:uid="{00000000-0005-0000-0000-0000B9800000}"/>
    <cellStyle name="쉼표 [0] 6 2 3 4 3 3" xfId="29996" xr:uid="{00000000-0005-0000-0000-0000BA800000}"/>
    <cellStyle name="쉼표 [0] 6 2 3 4 4" xfId="29997" xr:uid="{00000000-0005-0000-0000-0000BB800000}"/>
    <cellStyle name="쉼표 [0] 6 2 3 4 4 2" xfId="29998" xr:uid="{00000000-0005-0000-0000-0000BC800000}"/>
    <cellStyle name="쉼표 [0] 6 2 3 4 5" xfId="29999" xr:uid="{00000000-0005-0000-0000-0000BD800000}"/>
    <cellStyle name="쉼표 [0] 6 2 3 4 6" xfId="40596" xr:uid="{00000000-0005-0000-0000-0000BE800000}"/>
    <cellStyle name="쉼표 [0] 6 2 3 5" xfId="30000" xr:uid="{00000000-0005-0000-0000-0000BF800000}"/>
    <cellStyle name="쉼표 [0] 6 2 3 5 2" xfId="30001" xr:uid="{00000000-0005-0000-0000-0000C0800000}"/>
    <cellStyle name="쉼표 [0] 6 2 3 5 2 2" xfId="30002" xr:uid="{00000000-0005-0000-0000-0000C1800000}"/>
    <cellStyle name="쉼표 [0] 6 2 3 5 2 3" xfId="40597" xr:uid="{00000000-0005-0000-0000-0000C2800000}"/>
    <cellStyle name="쉼표 [0] 6 2 3 5 3" xfId="30003" xr:uid="{00000000-0005-0000-0000-0000C3800000}"/>
    <cellStyle name="쉼표 [0] 6 2 3 5 4" xfId="40598" xr:uid="{00000000-0005-0000-0000-0000C4800000}"/>
    <cellStyle name="쉼표 [0] 6 2 3 6" xfId="30004" xr:uid="{00000000-0005-0000-0000-0000C5800000}"/>
    <cellStyle name="쉼표 [0] 6 2 3 6 2" xfId="30005" xr:uid="{00000000-0005-0000-0000-0000C6800000}"/>
    <cellStyle name="쉼표 [0] 6 2 3 6 2 2" xfId="30006" xr:uid="{00000000-0005-0000-0000-0000C7800000}"/>
    <cellStyle name="쉼표 [0] 6 2 3 6 3" xfId="30007" xr:uid="{00000000-0005-0000-0000-0000C8800000}"/>
    <cellStyle name="쉼표 [0] 6 2 3 6 4" xfId="40599" xr:uid="{00000000-0005-0000-0000-0000C9800000}"/>
    <cellStyle name="쉼표 [0] 6 2 3 7" xfId="30008" xr:uid="{00000000-0005-0000-0000-0000CA800000}"/>
    <cellStyle name="쉼표 [0] 6 2 3 7 2" xfId="30009" xr:uid="{00000000-0005-0000-0000-0000CB800000}"/>
    <cellStyle name="쉼표 [0] 6 2 3 8" xfId="30010" xr:uid="{00000000-0005-0000-0000-0000CC800000}"/>
    <cellStyle name="쉼표 [0] 6 2 3 9" xfId="30011" xr:uid="{00000000-0005-0000-0000-0000CD800000}"/>
    <cellStyle name="쉼표 [0] 6 2 4" xfId="30012" xr:uid="{00000000-0005-0000-0000-0000CE800000}"/>
    <cellStyle name="쉼표 [0] 6 2 4 2" xfId="30013" xr:uid="{00000000-0005-0000-0000-0000CF800000}"/>
    <cellStyle name="쉼표 [0] 6 2 4 2 2" xfId="30014" xr:uid="{00000000-0005-0000-0000-0000D0800000}"/>
    <cellStyle name="쉼표 [0] 6 2 4 2 2 2" xfId="30015" xr:uid="{00000000-0005-0000-0000-0000D1800000}"/>
    <cellStyle name="쉼표 [0] 6 2 4 2 2 2 2" xfId="30016" xr:uid="{00000000-0005-0000-0000-0000D2800000}"/>
    <cellStyle name="쉼표 [0] 6 2 4 2 2 2 3" xfId="40600" xr:uid="{00000000-0005-0000-0000-0000D3800000}"/>
    <cellStyle name="쉼표 [0] 6 2 4 2 2 3" xfId="30017" xr:uid="{00000000-0005-0000-0000-0000D4800000}"/>
    <cellStyle name="쉼표 [0] 6 2 4 2 2 4" xfId="40601" xr:uid="{00000000-0005-0000-0000-0000D5800000}"/>
    <cellStyle name="쉼표 [0] 6 2 4 2 3" xfId="30018" xr:uid="{00000000-0005-0000-0000-0000D6800000}"/>
    <cellStyle name="쉼표 [0] 6 2 4 2 3 2" xfId="30019" xr:uid="{00000000-0005-0000-0000-0000D7800000}"/>
    <cellStyle name="쉼표 [0] 6 2 4 2 3 2 2" xfId="30020" xr:uid="{00000000-0005-0000-0000-0000D8800000}"/>
    <cellStyle name="쉼표 [0] 6 2 4 2 3 2 3" xfId="40602" xr:uid="{00000000-0005-0000-0000-0000D9800000}"/>
    <cellStyle name="쉼표 [0] 6 2 4 2 3 3" xfId="30021" xr:uid="{00000000-0005-0000-0000-0000DA800000}"/>
    <cellStyle name="쉼표 [0] 6 2 4 2 3 4" xfId="40603" xr:uid="{00000000-0005-0000-0000-0000DB800000}"/>
    <cellStyle name="쉼표 [0] 6 2 4 2 4" xfId="30022" xr:uid="{00000000-0005-0000-0000-0000DC800000}"/>
    <cellStyle name="쉼표 [0] 6 2 4 2 4 2" xfId="30023" xr:uid="{00000000-0005-0000-0000-0000DD800000}"/>
    <cellStyle name="쉼표 [0] 6 2 4 2 4 3" xfId="40604" xr:uid="{00000000-0005-0000-0000-0000DE800000}"/>
    <cellStyle name="쉼표 [0] 6 2 4 2 5" xfId="30024" xr:uid="{00000000-0005-0000-0000-0000DF800000}"/>
    <cellStyle name="쉼표 [0] 6 2 4 2 6" xfId="40605" xr:uid="{00000000-0005-0000-0000-0000E0800000}"/>
    <cellStyle name="쉼표 [0] 6 2 4 3" xfId="30025" xr:uid="{00000000-0005-0000-0000-0000E1800000}"/>
    <cellStyle name="쉼표 [0] 6 2 4 3 2" xfId="30026" xr:uid="{00000000-0005-0000-0000-0000E2800000}"/>
    <cellStyle name="쉼표 [0] 6 2 4 3 2 2" xfId="30027" xr:uid="{00000000-0005-0000-0000-0000E3800000}"/>
    <cellStyle name="쉼표 [0] 6 2 4 3 2 3" xfId="40606" xr:uid="{00000000-0005-0000-0000-0000E4800000}"/>
    <cellStyle name="쉼표 [0] 6 2 4 3 3" xfId="30028" xr:uid="{00000000-0005-0000-0000-0000E5800000}"/>
    <cellStyle name="쉼표 [0] 6 2 4 3 4" xfId="40607" xr:uid="{00000000-0005-0000-0000-0000E6800000}"/>
    <cellStyle name="쉼표 [0] 6 2 4 4" xfId="30029" xr:uid="{00000000-0005-0000-0000-0000E7800000}"/>
    <cellStyle name="쉼표 [0] 6 2 4 4 2" xfId="30030" xr:uid="{00000000-0005-0000-0000-0000E8800000}"/>
    <cellStyle name="쉼표 [0] 6 2 4 4 2 2" xfId="30031" xr:uid="{00000000-0005-0000-0000-0000E9800000}"/>
    <cellStyle name="쉼표 [0] 6 2 4 4 2 3" xfId="40608" xr:uid="{00000000-0005-0000-0000-0000EA800000}"/>
    <cellStyle name="쉼표 [0] 6 2 4 4 3" xfId="30032" xr:uid="{00000000-0005-0000-0000-0000EB800000}"/>
    <cellStyle name="쉼표 [0] 6 2 4 4 4" xfId="40609" xr:uid="{00000000-0005-0000-0000-0000EC800000}"/>
    <cellStyle name="쉼표 [0] 6 2 4 5" xfId="30033" xr:uid="{00000000-0005-0000-0000-0000ED800000}"/>
    <cellStyle name="쉼표 [0] 6 2 4 5 2" xfId="30034" xr:uid="{00000000-0005-0000-0000-0000EE800000}"/>
    <cellStyle name="쉼표 [0] 6 2 4 5 3" xfId="40610" xr:uid="{00000000-0005-0000-0000-0000EF800000}"/>
    <cellStyle name="쉼표 [0] 6 2 4 6" xfId="30035" xr:uid="{00000000-0005-0000-0000-0000F0800000}"/>
    <cellStyle name="쉼표 [0] 6 2 4 7" xfId="30036" xr:uid="{00000000-0005-0000-0000-0000F1800000}"/>
    <cellStyle name="쉼표 [0] 6 2 4 8" xfId="40611" xr:uid="{00000000-0005-0000-0000-0000F2800000}"/>
    <cellStyle name="쉼표 [0] 6 2 5" xfId="30037" xr:uid="{00000000-0005-0000-0000-0000F3800000}"/>
    <cellStyle name="쉼표 [0] 6 2 5 2" xfId="30038" xr:uid="{00000000-0005-0000-0000-0000F4800000}"/>
    <cellStyle name="쉼표 [0] 6 2 5 2 2" xfId="30039" xr:uid="{00000000-0005-0000-0000-0000F5800000}"/>
    <cellStyle name="쉼표 [0] 6 2 5 2 2 2" xfId="30040" xr:uid="{00000000-0005-0000-0000-0000F6800000}"/>
    <cellStyle name="쉼표 [0] 6 2 5 2 2 2 2" xfId="40612" xr:uid="{00000000-0005-0000-0000-0000F7800000}"/>
    <cellStyle name="쉼표 [0] 6 2 5 2 2 3" xfId="40613" xr:uid="{00000000-0005-0000-0000-0000F8800000}"/>
    <cellStyle name="쉼표 [0] 6 2 5 2 3" xfId="30041" xr:uid="{00000000-0005-0000-0000-0000F9800000}"/>
    <cellStyle name="쉼표 [0] 6 2 5 2 3 2" xfId="40614" xr:uid="{00000000-0005-0000-0000-0000FA800000}"/>
    <cellStyle name="쉼표 [0] 6 2 5 2 3 3" xfId="40615" xr:uid="{00000000-0005-0000-0000-0000FB800000}"/>
    <cellStyle name="쉼표 [0] 6 2 5 2 4" xfId="40616" xr:uid="{00000000-0005-0000-0000-0000FC800000}"/>
    <cellStyle name="쉼표 [0] 6 2 5 2 5" xfId="40617" xr:uid="{00000000-0005-0000-0000-0000FD800000}"/>
    <cellStyle name="쉼표 [0] 6 2 5 3" xfId="30042" xr:uid="{00000000-0005-0000-0000-0000FE800000}"/>
    <cellStyle name="쉼표 [0] 6 2 5 3 2" xfId="30043" xr:uid="{00000000-0005-0000-0000-0000FF800000}"/>
    <cellStyle name="쉼표 [0] 6 2 5 3 2 2" xfId="30044" xr:uid="{00000000-0005-0000-0000-000000810000}"/>
    <cellStyle name="쉼표 [0] 6 2 5 3 2 3" xfId="40618" xr:uid="{00000000-0005-0000-0000-000001810000}"/>
    <cellStyle name="쉼표 [0] 6 2 5 3 3" xfId="30045" xr:uid="{00000000-0005-0000-0000-000002810000}"/>
    <cellStyle name="쉼표 [0] 6 2 5 3 4" xfId="40619" xr:uid="{00000000-0005-0000-0000-000003810000}"/>
    <cellStyle name="쉼표 [0] 6 2 5 4" xfId="30046" xr:uid="{00000000-0005-0000-0000-000004810000}"/>
    <cellStyle name="쉼표 [0] 6 2 5 4 2" xfId="30047" xr:uid="{00000000-0005-0000-0000-000005810000}"/>
    <cellStyle name="쉼표 [0] 6 2 5 4 2 2" xfId="40620" xr:uid="{00000000-0005-0000-0000-000006810000}"/>
    <cellStyle name="쉼표 [0] 6 2 5 4 3" xfId="40621" xr:uid="{00000000-0005-0000-0000-000007810000}"/>
    <cellStyle name="쉼표 [0] 6 2 5 5" xfId="30048" xr:uid="{00000000-0005-0000-0000-000008810000}"/>
    <cellStyle name="쉼표 [0] 6 2 5 5 2" xfId="40622" xr:uid="{00000000-0005-0000-0000-000009810000}"/>
    <cellStyle name="쉼표 [0] 6 2 5 6" xfId="30049" xr:uid="{00000000-0005-0000-0000-00000A810000}"/>
    <cellStyle name="쉼표 [0] 6 2 5 7" xfId="40623" xr:uid="{00000000-0005-0000-0000-00000B810000}"/>
    <cellStyle name="쉼표 [0] 6 2 6" xfId="30050" xr:uid="{00000000-0005-0000-0000-00000C810000}"/>
    <cellStyle name="쉼표 [0] 6 2 6 2" xfId="30051" xr:uid="{00000000-0005-0000-0000-00000D810000}"/>
    <cellStyle name="쉼표 [0] 6 2 6 2 2" xfId="30052" xr:uid="{00000000-0005-0000-0000-00000E810000}"/>
    <cellStyle name="쉼표 [0] 6 2 6 2 2 2" xfId="30053" xr:uid="{00000000-0005-0000-0000-00000F810000}"/>
    <cellStyle name="쉼표 [0] 6 2 6 2 2 3" xfId="40624" xr:uid="{00000000-0005-0000-0000-000010810000}"/>
    <cellStyle name="쉼표 [0] 6 2 6 2 3" xfId="30054" xr:uid="{00000000-0005-0000-0000-000011810000}"/>
    <cellStyle name="쉼표 [0] 6 2 6 2 4" xfId="40625" xr:uid="{00000000-0005-0000-0000-000012810000}"/>
    <cellStyle name="쉼표 [0] 6 2 6 3" xfId="30055" xr:uid="{00000000-0005-0000-0000-000013810000}"/>
    <cellStyle name="쉼표 [0] 6 2 6 3 2" xfId="30056" xr:uid="{00000000-0005-0000-0000-000014810000}"/>
    <cellStyle name="쉼표 [0] 6 2 6 3 2 2" xfId="30057" xr:uid="{00000000-0005-0000-0000-000015810000}"/>
    <cellStyle name="쉼표 [0] 6 2 6 3 2 3" xfId="40626" xr:uid="{00000000-0005-0000-0000-000016810000}"/>
    <cellStyle name="쉼표 [0] 6 2 6 3 3" xfId="30058" xr:uid="{00000000-0005-0000-0000-000017810000}"/>
    <cellStyle name="쉼표 [0] 6 2 6 3 4" xfId="40627" xr:uid="{00000000-0005-0000-0000-000018810000}"/>
    <cellStyle name="쉼표 [0] 6 2 6 4" xfId="30059" xr:uid="{00000000-0005-0000-0000-000019810000}"/>
    <cellStyle name="쉼표 [0] 6 2 6 4 2" xfId="30060" xr:uid="{00000000-0005-0000-0000-00001A810000}"/>
    <cellStyle name="쉼표 [0] 6 2 6 4 3" xfId="40628" xr:uid="{00000000-0005-0000-0000-00001B810000}"/>
    <cellStyle name="쉼표 [0] 6 2 6 5" xfId="30061" xr:uid="{00000000-0005-0000-0000-00001C810000}"/>
    <cellStyle name="쉼표 [0] 6 2 6 6" xfId="40629" xr:uid="{00000000-0005-0000-0000-00001D810000}"/>
    <cellStyle name="쉼표 [0] 6 2 7" xfId="30062" xr:uid="{00000000-0005-0000-0000-00001E810000}"/>
    <cellStyle name="쉼표 [0] 6 2 7 2" xfId="30063" xr:uid="{00000000-0005-0000-0000-00001F810000}"/>
    <cellStyle name="쉼표 [0] 6 2 7 2 2" xfId="30064" xr:uid="{00000000-0005-0000-0000-000020810000}"/>
    <cellStyle name="쉼표 [0] 6 2 7 2 2 2" xfId="40630" xr:uid="{00000000-0005-0000-0000-000021810000}"/>
    <cellStyle name="쉼표 [0] 6 2 7 2 3" xfId="40631" xr:uid="{00000000-0005-0000-0000-000022810000}"/>
    <cellStyle name="쉼표 [0] 6 2 7 3" xfId="30065" xr:uid="{00000000-0005-0000-0000-000023810000}"/>
    <cellStyle name="쉼표 [0] 6 2 7 3 2" xfId="40632" xr:uid="{00000000-0005-0000-0000-000024810000}"/>
    <cellStyle name="쉼표 [0] 6 2 7 3 3" xfId="40633" xr:uid="{00000000-0005-0000-0000-000025810000}"/>
    <cellStyle name="쉼표 [0] 6 2 7 4" xfId="40634" xr:uid="{00000000-0005-0000-0000-000026810000}"/>
    <cellStyle name="쉼표 [0] 6 2 7 5" xfId="40635" xr:uid="{00000000-0005-0000-0000-000027810000}"/>
    <cellStyle name="쉼표 [0] 6 2 8" xfId="30066" xr:uid="{00000000-0005-0000-0000-000028810000}"/>
    <cellStyle name="쉼표 [0] 6 2 8 2" xfId="30067" xr:uid="{00000000-0005-0000-0000-000029810000}"/>
    <cellStyle name="쉼표 [0] 6 2 8 2 2" xfId="30068" xr:uid="{00000000-0005-0000-0000-00002A810000}"/>
    <cellStyle name="쉼표 [0] 6 2 8 2 3" xfId="40636" xr:uid="{00000000-0005-0000-0000-00002B810000}"/>
    <cellStyle name="쉼표 [0] 6 2 8 3" xfId="30069" xr:uid="{00000000-0005-0000-0000-00002C810000}"/>
    <cellStyle name="쉼표 [0] 6 2 8 4" xfId="40637" xr:uid="{00000000-0005-0000-0000-00002D810000}"/>
    <cellStyle name="쉼표 [0] 6 2 9" xfId="30070" xr:uid="{00000000-0005-0000-0000-00002E810000}"/>
    <cellStyle name="쉼표 [0] 6 2 9 2" xfId="30071" xr:uid="{00000000-0005-0000-0000-00002F810000}"/>
    <cellStyle name="쉼표 [0] 6 2 9 2 2" xfId="40638" xr:uid="{00000000-0005-0000-0000-000030810000}"/>
    <cellStyle name="쉼표 [0] 6 2 9 3" xfId="40639" xr:uid="{00000000-0005-0000-0000-000031810000}"/>
    <cellStyle name="쉼표 [0] 6 3" xfId="30072" xr:uid="{00000000-0005-0000-0000-000032810000}"/>
    <cellStyle name="쉼표 [0] 6 3 10" xfId="30073" xr:uid="{00000000-0005-0000-0000-000033810000}"/>
    <cellStyle name="쉼표 [0] 6 3 11" xfId="30074" xr:uid="{00000000-0005-0000-0000-000034810000}"/>
    <cellStyle name="쉼표 [0] 6 3 12" xfId="40640" xr:uid="{00000000-0005-0000-0000-000035810000}"/>
    <cellStyle name="쉼표 [0] 6 3 2" xfId="30075" xr:uid="{00000000-0005-0000-0000-000036810000}"/>
    <cellStyle name="쉼표 [0] 6 3 2 10" xfId="40641" xr:uid="{00000000-0005-0000-0000-000037810000}"/>
    <cellStyle name="쉼표 [0] 6 3 2 2" xfId="30076" xr:uid="{00000000-0005-0000-0000-000038810000}"/>
    <cellStyle name="쉼표 [0] 6 3 2 2 2" xfId="30077" xr:uid="{00000000-0005-0000-0000-000039810000}"/>
    <cellStyle name="쉼표 [0] 6 3 2 2 2 2" xfId="30078" xr:uid="{00000000-0005-0000-0000-00003A810000}"/>
    <cellStyle name="쉼표 [0] 6 3 2 2 2 2 2" xfId="30079" xr:uid="{00000000-0005-0000-0000-00003B810000}"/>
    <cellStyle name="쉼표 [0] 6 3 2 2 2 2 2 2" xfId="30080" xr:uid="{00000000-0005-0000-0000-00003C810000}"/>
    <cellStyle name="쉼표 [0] 6 3 2 2 2 2 2 3" xfId="40642" xr:uid="{00000000-0005-0000-0000-00003D810000}"/>
    <cellStyle name="쉼표 [0] 6 3 2 2 2 2 3" xfId="30081" xr:uid="{00000000-0005-0000-0000-00003E810000}"/>
    <cellStyle name="쉼표 [0] 6 3 2 2 2 2 4" xfId="40643" xr:uid="{00000000-0005-0000-0000-00003F810000}"/>
    <cellStyle name="쉼표 [0] 6 3 2 2 2 3" xfId="30082" xr:uid="{00000000-0005-0000-0000-000040810000}"/>
    <cellStyle name="쉼표 [0] 6 3 2 2 2 3 2" xfId="30083" xr:uid="{00000000-0005-0000-0000-000041810000}"/>
    <cellStyle name="쉼표 [0] 6 3 2 2 2 3 2 2" xfId="30084" xr:uid="{00000000-0005-0000-0000-000042810000}"/>
    <cellStyle name="쉼표 [0] 6 3 2 2 2 3 2 3" xfId="40644" xr:uid="{00000000-0005-0000-0000-000043810000}"/>
    <cellStyle name="쉼표 [0] 6 3 2 2 2 3 3" xfId="30085" xr:uid="{00000000-0005-0000-0000-000044810000}"/>
    <cellStyle name="쉼표 [0] 6 3 2 2 2 3 4" xfId="40645" xr:uid="{00000000-0005-0000-0000-000045810000}"/>
    <cellStyle name="쉼표 [0] 6 3 2 2 2 4" xfId="30086" xr:uid="{00000000-0005-0000-0000-000046810000}"/>
    <cellStyle name="쉼표 [0] 6 3 2 2 2 4 2" xfId="30087" xr:uid="{00000000-0005-0000-0000-000047810000}"/>
    <cellStyle name="쉼표 [0] 6 3 2 2 2 4 3" xfId="40646" xr:uid="{00000000-0005-0000-0000-000048810000}"/>
    <cellStyle name="쉼표 [0] 6 3 2 2 2 5" xfId="30088" xr:uid="{00000000-0005-0000-0000-000049810000}"/>
    <cellStyle name="쉼표 [0] 6 3 2 2 2 6" xfId="40647" xr:uid="{00000000-0005-0000-0000-00004A810000}"/>
    <cellStyle name="쉼표 [0] 6 3 2 2 3" xfId="30089" xr:uid="{00000000-0005-0000-0000-00004B810000}"/>
    <cellStyle name="쉼표 [0] 6 3 2 2 3 2" xfId="30090" xr:uid="{00000000-0005-0000-0000-00004C810000}"/>
    <cellStyle name="쉼표 [0] 6 3 2 2 3 2 2" xfId="30091" xr:uid="{00000000-0005-0000-0000-00004D810000}"/>
    <cellStyle name="쉼표 [0] 6 3 2 2 3 2 3" xfId="40648" xr:uid="{00000000-0005-0000-0000-00004E810000}"/>
    <cellStyle name="쉼표 [0] 6 3 2 2 3 3" xfId="30092" xr:uid="{00000000-0005-0000-0000-00004F810000}"/>
    <cellStyle name="쉼표 [0] 6 3 2 2 3 4" xfId="40649" xr:uid="{00000000-0005-0000-0000-000050810000}"/>
    <cellStyle name="쉼표 [0] 6 3 2 2 4" xfId="30093" xr:uid="{00000000-0005-0000-0000-000051810000}"/>
    <cellStyle name="쉼표 [0] 6 3 2 2 4 2" xfId="30094" xr:uid="{00000000-0005-0000-0000-000052810000}"/>
    <cellStyle name="쉼표 [0] 6 3 2 2 4 2 2" xfId="30095" xr:uid="{00000000-0005-0000-0000-000053810000}"/>
    <cellStyle name="쉼표 [0] 6 3 2 2 4 2 3" xfId="40650" xr:uid="{00000000-0005-0000-0000-000054810000}"/>
    <cellStyle name="쉼표 [0] 6 3 2 2 4 3" xfId="30096" xr:uid="{00000000-0005-0000-0000-000055810000}"/>
    <cellStyle name="쉼표 [0] 6 3 2 2 4 4" xfId="40651" xr:uid="{00000000-0005-0000-0000-000056810000}"/>
    <cellStyle name="쉼표 [0] 6 3 2 2 5" xfId="30097" xr:uid="{00000000-0005-0000-0000-000057810000}"/>
    <cellStyle name="쉼표 [0] 6 3 2 2 5 2" xfId="30098" xr:uid="{00000000-0005-0000-0000-000058810000}"/>
    <cellStyle name="쉼표 [0] 6 3 2 2 5 3" xfId="40652" xr:uid="{00000000-0005-0000-0000-000059810000}"/>
    <cellStyle name="쉼표 [0] 6 3 2 2 6" xfId="30099" xr:uid="{00000000-0005-0000-0000-00005A810000}"/>
    <cellStyle name="쉼표 [0] 6 3 2 2 7" xfId="30100" xr:uid="{00000000-0005-0000-0000-00005B810000}"/>
    <cellStyle name="쉼표 [0] 6 3 2 2 8" xfId="40653" xr:uid="{00000000-0005-0000-0000-00005C810000}"/>
    <cellStyle name="쉼표 [0] 6 3 2 3" xfId="30101" xr:uid="{00000000-0005-0000-0000-00005D810000}"/>
    <cellStyle name="쉼표 [0] 6 3 2 3 2" xfId="30102" xr:uid="{00000000-0005-0000-0000-00005E810000}"/>
    <cellStyle name="쉼표 [0] 6 3 2 3 2 2" xfId="30103" xr:uid="{00000000-0005-0000-0000-00005F810000}"/>
    <cellStyle name="쉼표 [0] 6 3 2 3 2 2 2" xfId="30104" xr:uid="{00000000-0005-0000-0000-000060810000}"/>
    <cellStyle name="쉼표 [0] 6 3 2 3 2 2 3" xfId="40654" xr:uid="{00000000-0005-0000-0000-000061810000}"/>
    <cellStyle name="쉼표 [0] 6 3 2 3 2 3" xfId="30105" xr:uid="{00000000-0005-0000-0000-000062810000}"/>
    <cellStyle name="쉼표 [0] 6 3 2 3 2 4" xfId="40655" xr:uid="{00000000-0005-0000-0000-000063810000}"/>
    <cellStyle name="쉼표 [0] 6 3 2 3 3" xfId="30106" xr:uid="{00000000-0005-0000-0000-000064810000}"/>
    <cellStyle name="쉼표 [0] 6 3 2 3 3 2" xfId="30107" xr:uid="{00000000-0005-0000-0000-000065810000}"/>
    <cellStyle name="쉼표 [0] 6 3 2 3 3 2 2" xfId="30108" xr:uid="{00000000-0005-0000-0000-000066810000}"/>
    <cellStyle name="쉼표 [0] 6 3 2 3 3 2 3" xfId="40656" xr:uid="{00000000-0005-0000-0000-000067810000}"/>
    <cellStyle name="쉼표 [0] 6 3 2 3 3 3" xfId="30109" xr:uid="{00000000-0005-0000-0000-000068810000}"/>
    <cellStyle name="쉼표 [0] 6 3 2 3 3 4" xfId="40657" xr:uid="{00000000-0005-0000-0000-000069810000}"/>
    <cellStyle name="쉼표 [0] 6 3 2 3 4" xfId="30110" xr:uid="{00000000-0005-0000-0000-00006A810000}"/>
    <cellStyle name="쉼표 [0] 6 3 2 3 4 2" xfId="30111" xr:uid="{00000000-0005-0000-0000-00006B810000}"/>
    <cellStyle name="쉼표 [0] 6 3 2 3 4 3" xfId="40658" xr:uid="{00000000-0005-0000-0000-00006C810000}"/>
    <cellStyle name="쉼표 [0] 6 3 2 3 5" xfId="30112" xr:uid="{00000000-0005-0000-0000-00006D810000}"/>
    <cellStyle name="쉼표 [0] 6 3 2 3 6" xfId="40659" xr:uid="{00000000-0005-0000-0000-00006E810000}"/>
    <cellStyle name="쉼표 [0] 6 3 2 4" xfId="30113" xr:uid="{00000000-0005-0000-0000-00006F810000}"/>
    <cellStyle name="쉼표 [0] 6 3 2 4 2" xfId="30114" xr:uid="{00000000-0005-0000-0000-000070810000}"/>
    <cellStyle name="쉼표 [0] 6 3 2 4 2 2" xfId="30115" xr:uid="{00000000-0005-0000-0000-000071810000}"/>
    <cellStyle name="쉼표 [0] 6 3 2 4 2 2 2" xfId="30116" xr:uid="{00000000-0005-0000-0000-000072810000}"/>
    <cellStyle name="쉼표 [0] 6 3 2 4 2 3" xfId="30117" xr:uid="{00000000-0005-0000-0000-000073810000}"/>
    <cellStyle name="쉼표 [0] 6 3 2 4 2 4" xfId="40660" xr:uid="{00000000-0005-0000-0000-000074810000}"/>
    <cellStyle name="쉼표 [0] 6 3 2 4 3" xfId="30118" xr:uid="{00000000-0005-0000-0000-000075810000}"/>
    <cellStyle name="쉼표 [0] 6 3 2 4 3 2" xfId="30119" xr:uid="{00000000-0005-0000-0000-000076810000}"/>
    <cellStyle name="쉼표 [0] 6 3 2 4 3 2 2" xfId="30120" xr:uid="{00000000-0005-0000-0000-000077810000}"/>
    <cellStyle name="쉼표 [0] 6 3 2 4 3 3" xfId="30121" xr:uid="{00000000-0005-0000-0000-000078810000}"/>
    <cellStyle name="쉼표 [0] 6 3 2 4 4" xfId="30122" xr:uid="{00000000-0005-0000-0000-000079810000}"/>
    <cellStyle name="쉼표 [0] 6 3 2 4 4 2" xfId="30123" xr:uid="{00000000-0005-0000-0000-00007A810000}"/>
    <cellStyle name="쉼표 [0] 6 3 2 4 5" xfId="30124" xr:uid="{00000000-0005-0000-0000-00007B810000}"/>
    <cellStyle name="쉼표 [0] 6 3 2 4 6" xfId="40661" xr:uid="{00000000-0005-0000-0000-00007C810000}"/>
    <cellStyle name="쉼표 [0] 6 3 2 5" xfId="30125" xr:uid="{00000000-0005-0000-0000-00007D810000}"/>
    <cellStyle name="쉼표 [0] 6 3 2 5 2" xfId="30126" xr:uid="{00000000-0005-0000-0000-00007E810000}"/>
    <cellStyle name="쉼표 [0] 6 3 2 5 2 2" xfId="30127" xr:uid="{00000000-0005-0000-0000-00007F810000}"/>
    <cellStyle name="쉼표 [0] 6 3 2 5 2 3" xfId="40662" xr:uid="{00000000-0005-0000-0000-000080810000}"/>
    <cellStyle name="쉼표 [0] 6 3 2 5 3" xfId="30128" xr:uid="{00000000-0005-0000-0000-000081810000}"/>
    <cellStyle name="쉼표 [0] 6 3 2 5 4" xfId="40663" xr:uid="{00000000-0005-0000-0000-000082810000}"/>
    <cellStyle name="쉼표 [0] 6 3 2 6" xfId="30129" xr:uid="{00000000-0005-0000-0000-000083810000}"/>
    <cellStyle name="쉼표 [0] 6 3 2 6 2" xfId="30130" xr:uid="{00000000-0005-0000-0000-000084810000}"/>
    <cellStyle name="쉼표 [0] 6 3 2 6 2 2" xfId="30131" xr:uid="{00000000-0005-0000-0000-000085810000}"/>
    <cellStyle name="쉼표 [0] 6 3 2 6 3" xfId="30132" xr:uid="{00000000-0005-0000-0000-000086810000}"/>
    <cellStyle name="쉼표 [0] 6 3 2 6 4" xfId="40664" xr:uid="{00000000-0005-0000-0000-000087810000}"/>
    <cellStyle name="쉼표 [0] 6 3 2 7" xfId="30133" xr:uid="{00000000-0005-0000-0000-000088810000}"/>
    <cellStyle name="쉼표 [0] 6 3 2 7 2" xfId="30134" xr:uid="{00000000-0005-0000-0000-000089810000}"/>
    <cellStyle name="쉼표 [0] 6 3 2 8" xfId="30135" xr:uid="{00000000-0005-0000-0000-00008A810000}"/>
    <cellStyle name="쉼표 [0] 6 3 2 9" xfId="30136" xr:uid="{00000000-0005-0000-0000-00008B810000}"/>
    <cellStyle name="쉼표 [0] 6 3 3" xfId="30137" xr:uid="{00000000-0005-0000-0000-00008C810000}"/>
    <cellStyle name="쉼표 [0] 6 3 3 10" xfId="40665" xr:uid="{00000000-0005-0000-0000-00008D810000}"/>
    <cellStyle name="쉼표 [0] 6 3 3 2" xfId="30138" xr:uid="{00000000-0005-0000-0000-00008E810000}"/>
    <cellStyle name="쉼표 [0] 6 3 3 2 2" xfId="30139" xr:uid="{00000000-0005-0000-0000-00008F810000}"/>
    <cellStyle name="쉼표 [0] 6 3 3 2 2 2" xfId="30140" xr:uid="{00000000-0005-0000-0000-000090810000}"/>
    <cellStyle name="쉼표 [0] 6 3 3 2 2 2 2" xfId="30141" xr:uid="{00000000-0005-0000-0000-000091810000}"/>
    <cellStyle name="쉼표 [0] 6 3 3 2 2 2 2 2" xfId="30142" xr:uid="{00000000-0005-0000-0000-000092810000}"/>
    <cellStyle name="쉼표 [0] 6 3 3 2 2 2 3" xfId="30143" xr:uid="{00000000-0005-0000-0000-000093810000}"/>
    <cellStyle name="쉼표 [0] 6 3 3 2 2 2 4" xfId="40666" xr:uid="{00000000-0005-0000-0000-000094810000}"/>
    <cellStyle name="쉼표 [0] 6 3 3 2 2 3" xfId="30144" xr:uid="{00000000-0005-0000-0000-000095810000}"/>
    <cellStyle name="쉼표 [0] 6 3 3 2 2 3 2" xfId="30145" xr:uid="{00000000-0005-0000-0000-000096810000}"/>
    <cellStyle name="쉼표 [0] 6 3 3 2 2 3 2 2" xfId="30146" xr:uid="{00000000-0005-0000-0000-000097810000}"/>
    <cellStyle name="쉼표 [0] 6 3 3 2 2 3 3" xfId="30147" xr:uid="{00000000-0005-0000-0000-000098810000}"/>
    <cellStyle name="쉼표 [0] 6 3 3 2 2 4" xfId="30148" xr:uid="{00000000-0005-0000-0000-000099810000}"/>
    <cellStyle name="쉼표 [0] 6 3 3 2 2 4 2" xfId="30149" xr:uid="{00000000-0005-0000-0000-00009A810000}"/>
    <cellStyle name="쉼표 [0] 6 3 3 2 2 5" xfId="30150" xr:uid="{00000000-0005-0000-0000-00009B810000}"/>
    <cellStyle name="쉼표 [0] 6 3 3 2 2 6" xfId="40667" xr:uid="{00000000-0005-0000-0000-00009C810000}"/>
    <cellStyle name="쉼표 [0] 6 3 3 2 3" xfId="30151" xr:uid="{00000000-0005-0000-0000-00009D810000}"/>
    <cellStyle name="쉼표 [0] 6 3 3 2 3 2" xfId="30152" xr:uid="{00000000-0005-0000-0000-00009E810000}"/>
    <cellStyle name="쉼표 [0] 6 3 3 2 3 2 2" xfId="30153" xr:uid="{00000000-0005-0000-0000-00009F810000}"/>
    <cellStyle name="쉼표 [0] 6 3 3 2 3 2 3" xfId="40668" xr:uid="{00000000-0005-0000-0000-0000A0810000}"/>
    <cellStyle name="쉼표 [0] 6 3 3 2 3 3" xfId="30154" xr:uid="{00000000-0005-0000-0000-0000A1810000}"/>
    <cellStyle name="쉼표 [0] 6 3 3 2 3 4" xfId="40669" xr:uid="{00000000-0005-0000-0000-0000A2810000}"/>
    <cellStyle name="쉼표 [0] 6 3 3 2 4" xfId="30155" xr:uid="{00000000-0005-0000-0000-0000A3810000}"/>
    <cellStyle name="쉼표 [0] 6 3 3 2 4 2" xfId="30156" xr:uid="{00000000-0005-0000-0000-0000A4810000}"/>
    <cellStyle name="쉼표 [0] 6 3 3 2 4 2 2" xfId="30157" xr:uid="{00000000-0005-0000-0000-0000A5810000}"/>
    <cellStyle name="쉼표 [0] 6 3 3 2 4 3" xfId="30158" xr:uid="{00000000-0005-0000-0000-0000A6810000}"/>
    <cellStyle name="쉼표 [0] 6 3 3 2 4 4" xfId="40670" xr:uid="{00000000-0005-0000-0000-0000A7810000}"/>
    <cellStyle name="쉼표 [0] 6 3 3 2 5" xfId="30159" xr:uid="{00000000-0005-0000-0000-0000A8810000}"/>
    <cellStyle name="쉼표 [0] 6 3 3 2 5 2" xfId="30160" xr:uid="{00000000-0005-0000-0000-0000A9810000}"/>
    <cellStyle name="쉼표 [0] 6 3 3 2 6" xfId="30161" xr:uid="{00000000-0005-0000-0000-0000AA810000}"/>
    <cellStyle name="쉼표 [0] 6 3 3 2 7" xfId="40671" xr:uid="{00000000-0005-0000-0000-0000AB810000}"/>
    <cellStyle name="쉼표 [0] 6 3 3 3" xfId="30162" xr:uid="{00000000-0005-0000-0000-0000AC810000}"/>
    <cellStyle name="쉼표 [0] 6 3 3 3 2" xfId="30163" xr:uid="{00000000-0005-0000-0000-0000AD810000}"/>
    <cellStyle name="쉼표 [0] 6 3 3 3 2 2" xfId="30164" xr:uid="{00000000-0005-0000-0000-0000AE810000}"/>
    <cellStyle name="쉼표 [0] 6 3 3 3 2 2 2" xfId="30165" xr:uid="{00000000-0005-0000-0000-0000AF810000}"/>
    <cellStyle name="쉼표 [0] 6 3 3 3 2 3" xfId="30166" xr:uid="{00000000-0005-0000-0000-0000B0810000}"/>
    <cellStyle name="쉼표 [0] 6 3 3 3 2 4" xfId="40672" xr:uid="{00000000-0005-0000-0000-0000B1810000}"/>
    <cellStyle name="쉼표 [0] 6 3 3 3 3" xfId="30167" xr:uid="{00000000-0005-0000-0000-0000B2810000}"/>
    <cellStyle name="쉼표 [0] 6 3 3 3 3 2" xfId="30168" xr:uid="{00000000-0005-0000-0000-0000B3810000}"/>
    <cellStyle name="쉼표 [0] 6 3 3 3 3 2 2" xfId="30169" xr:uid="{00000000-0005-0000-0000-0000B4810000}"/>
    <cellStyle name="쉼표 [0] 6 3 3 3 3 3" xfId="30170" xr:uid="{00000000-0005-0000-0000-0000B5810000}"/>
    <cellStyle name="쉼표 [0] 6 3 3 3 4" xfId="30171" xr:uid="{00000000-0005-0000-0000-0000B6810000}"/>
    <cellStyle name="쉼표 [0] 6 3 3 3 4 2" xfId="30172" xr:uid="{00000000-0005-0000-0000-0000B7810000}"/>
    <cellStyle name="쉼표 [0] 6 3 3 3 5" xfId="30173" xr:uid="{00000000-0005-0000-0000-0000B8810000}"/>
    <cellStyle name="쉼표 [0] 6 3 3 3 6" xfId="40673" xr:uid="{00000000-0005-0000-0000-0000B9810000}"/>
    <cellStyle name="쉼표 [0] 6 3 3 4" xfId="30174" xr:uid="{00000000-0005-0000-0000-0000BA810000}"/>
    <cellStyle name="쉼표 [0] 6 3 3 4 2" xfId="30175" xr:uid="{00000000-0005-0000-0000-0000BB810000}"/>
    <cellStyle name="쉼표 [0] 6 3 3 4 2 2" xfId="30176" xr:uid="{00000000-0005-0000-0000-0000BC810000}"/>
    <cellStyle name="쉼표 [0] 6 3 3 4 2 2 2" xfId="30177" xr:uid="{00000000-0005-0000-0000-0000BD810000}"/>
    <cellStyle name="쉼표 [0] 6 3 3 4 2 3" xfId="30178" xr:uid="{00000000-0005-0000-0000-0000BE810000}"/>
    <cellStyle name="쉼표 [0] 6 3 3 4 2 4" xfId="40674" xr:uid="{00000000-0005-0000-0000-0000BF810000}"/>
    <cellStyle name="쉼표 [0] 6 3 3 4 3" xfId="30179" xr:uid="{00000000-0005-0000-0000-0000C0810000}"/>
    <cellStyle name="쉼표 [0] 6 3 3 4 3 2" xfId="30180" xr:uid="{00000000-0005-0000-0000-0000C1810000}"/>
    <cellStyle name="쉼표 [0] 6 3 3 4 3 2 2" xfId="30181" xr:uid="{00000000-0005-0000-0000-0000C2810000}"/>
    <cellStyle name="쉼표 [0] 6 3 3 4 3 3" xfId="30182" xr:uid="{00000000-0005-0000-0000-0000C3810000}"/>
    <cellStyle name="쉼표 [0] 6 3 3 4 4" xfId="30183" xr:uid="{00000000-0005-0000-0000-0000C4810000}"/>
    <cellStyle name="쉼표 [0] 6 3 3 4 4 2" xfId="30184" xr:uid="{00000000-0005-0000-0000-0000C5810000}"/>
    <cellStyle name="쉼표 [0] 6 3 3 4 5" xfId="30185" xr:uid="{00000000-0005-0000-0000-0000C6810000}"/>
    <cellStyle name="쉼표 [0] 6 3 3 4 6" xfId="40675" xr:uid="{00000000-0005-0000-0000-0000C7810000}"/>
    <cellStyle name="쉼표 [0] 6 3 3 5" xfId="30186" xr:uid="{00000000-0005-0000-0000-0000C8810000}"/>
    <cellStyle name="쉼표 [0] 6 3 3 5 2" xfId="30187" xr:uid="{00000000-0005-0000-0000-0000C9810000}"/>
    <cellStyle name="쉼표 [0] 6 3 3 5 2 2" xfId="30188" xr:uid="{00000000-0005-0000-0000-0000CA810000}"/>
    <cellStyle name="쉼표 [0] 6 3 3 5 3" xfId="30189" xr:uid="{00000000-0005-0000-0000-0000CB810000}"/>
    <cellStyle name="쉼표 [0] 6 3 3 5 4" xfId="40676" xr:uid="{00000000-0005-0000-0000-0000CC810000}"/>
    <cellStyle name="쉼표 [0] 6 3 3 6" xfId="30190" xr:uid="{00000000-0005-0000-0000-0000CD810000}"/>
    <cellStyle name="쉼표 [0] 6 3 3 6 2" xfId="30191" xr:uid="{00000000-0005-0000-0000-0000CE810000}"/>
    <cellStyle name="쉼표 [0] 6 3 3 6 2 2" xfId="30192" xr:uid="{00000000-0005-0000-0000-0000CF810000}"/>
    <cellStyle name="쉼표 [0] 6 3 3 6 3" xfId="30193" xr:uid="{00000000-0005-0000-0000-0000D0810000}"/>
    <cellStyle name="쉼표 [0] 6 3 3 7" xfId="30194" xr:uid="{00000000-0005-0000-0000-0000D1810000}"/>
    <cellStyle name="쉼표 [0] 6 3 3 7 2" xfId="30195" xr:uid="{00000000-0005-0000-0000-0000D2810000}"/>
    <cellStyle name="쉼표 [0] 6 3 3 8" xfId="30196" xr:uid="{00000000-0005-0000-0000-0000D3810000}"/>
    <cellStyle name="쉼표 [0] 6 3 3 9" xfId="30197" xr:uid="{00000000-0005-0000-0000-0000D4810000}"/>
    <cellStyle name="쉼표 [0] 6 3 4" xfId="30198" xr:uid="{00000000-0005-0000-0000-0000D5810000}"/>
    <cellStyle name="쉼표 [0] 6 3 4 2" xfId="30199" xr:uid="{00000000-0005-0000-0000-0000D6810000}"/>
    <cellStyle name="쉼표 [0] 6 3 4 2 2" xfId="30200" xr:uid="{00000000-0005-0000-0000-0000D7810000}"/>
    <cellStyle name="쉼표 [0] 6 3 4 2 2 2" xfId="30201" xr:uid="{00000000-0005-0000-0000-0000D8810000}"/>
    <cellStyle name="쉼표 [0] 6 3 4 2 2 2 2" xfId="30202" xr:uid="{00000000-0005-0000-0000-0000D9810000}"/>
    <cellStyle name="쉼표 [0] 6 3 4 2 2 2 3" xfId="40677" xr:uid="{00000000-0005-0000-0000-0000DA810000}"/>
    <cellStyle name="쉼표 [0] 6 3 4 2 2 3" xfId="30203" xr:uid="{00000000-0005-0000-0000-0000DB810000}"/>
    <cellStyle name="쉼표 [0] 6 3 4 2 2 4" xfId="40678" xr:uid="{00000000-0005-0000-0000-0000DC810000}"/>
    <cellStyle name="쉼표 [0] 6 3 4 2 3" xfId="30204" xr:uid="{00000000-0005-0000-0000-0000DD810000}"/>
    <cellStyle name="쉼표 [0] 6 3 4 2 3 2" xfId="30205" xr:uid="{00000000-0005-0000-0000-0000DE810000}"/>
    <cellStyle name="쉼표 [0] 6 3 4 2 3 2 2" xfId="30206" xr:uid="{00000000-0005-0000-0000-0000DF810000}"/>
    <cellStyle name="쉼표 [0] 6 3 4 2 3 2 3" xfId="40679" xr:uid="{00000000-0005-0000-0000-0000E0810000}"/>
    <cellStyle name="쉼표 [0] 6 3 4 2 3 3" xfId="30207" xr:uid="{00000000-0005-0000-0000-0000E1810000}"/>
    <cellStyle name="쉼표 [0] 6 3 4 2 3 4" xfId="40680" xr:uid="{00000000-0005-0000-0000-0000E2810000}"/>
    <cellStyle name="쉼표 [0] 6 3 4 2 4" xfId="30208" xr:uid="{00000000-0005-0000-0000-0000E3810000}"/>
    <cellStyle name="쉼표 [0] 6 3 4 2 4 2" xfId="30209" xr:uid="{00000000-0005-0000-0000-0000E4810000}"/>
    <cellStyle name="쉼표 [0] 6 3 4 2 4 3" xfId="40681" xr:uid="{00000000-0005-0000-0000-0000E5810000}"/>
    <cellStyle name="쉼표 [0] 6 3 4 2 5" xfId="30210" xr:uid="{00000000-0005-0000-0000-0000E6810000}"/>
    <cellStyle name="쉼표 [0] 6 3 4 2 6" xfId="40682" xr:uid="{00000000-0005-0000-0000-0000E7810000}"/>
    <cellStyle name="쉼표 [0] 6 3 4 3" xfId="30211" xr:uid="{00000000-0005-0000-0000-0000E8810000}"/>
    <cellStyle name="쉼표 [0] 6 3 4 3 2" xfId="30212" xr:uid="{00000000-0005-0000-0000-0000E9810000}"/>
    <cellStyle name="쉼표 [0] 6 3 4 3 2 2" xfId="30213" xr:uid="{00000000-0005-0000-0000-0000EA810000}"/>
    <cellStyle name="쉼표 [0] 6 3 4 3 2 3" xfId="40683" xr:uid="{00000000-0005-0000-0000-0000EB810000}"/>
    <cellStyle name="쉼표 [0] 6 3 4 3 3" xfId="30214" xr:uid="{00000000-0005-0000-0000-0000EC810000}"/>
    <cellStyle name="쉼표 [0] 6 3 4 3 4" xfId="40684" xr:uid="{00000000-0005-0000-0000-0000ED810000}"/>
    <cellStyle name="쉼표 [0] 6 3 4 4" xfId="30215" xr:uid="{00000000-0005-0000-0000-0000EE810000}"/>
    <cellStyle name="쉼표 [0] 6 3 4 4 2" xfId="30216" xr:uid="{00000000-0005-0000-0000-0000EF810000}"/>
    <cellStyle name="쉼표 [0] 6 3 4 4 2 2" xfId="30217" xr:uid="{00000000-0005-0000-0000-0000F0810000}"/>
    <cellStyle name="쉼표 [0] 6 3 4 4 2 3" xfId="40685" xr:uid="{00000000-0005-0000-0000-0000F1810000}"/>
    <cellStyle name="쉼표 [0] 6 3 4 4 3" xfId="30218" xr:uid="{00000000-0005-0000-0000-0000F2810000}"/>
    <cellStyle name="쉼표 [0] 6 3 4 4 4" xfId="40686" xr:uid="{00000000-0005-0000-0000-0000F3810000}"/>
    <cellStyle name="쉼표 [0] 6 3 4 5" xfId="30219" xr:uid="{00000000-0005-0000-0000-0000F4810000}"/>
    <cellStyle name="쉼표 [0] 6 3 4 5 2" xfId="30220" xr:uid="{00000000-0005-0000-0000-0000F5810000}"/>
    <cellStyle name="쉼표 [0] 6 3 4 5 3" xfId="40687" xr:uid="{00000000-0005-0000-0000-0000F6810000}"/>
    <cellStyle name="쉼표 [0] 6 3 4 6" xfId="30221" xr:uid="{00000000-0005-0000-0000-0000F7810000}"/>
    <cellStyle name="쉼표 [0] 6 3 4 7" xfId="40688" xr:uid="{00000000-0005-0000-0000-0000F8810000}"/>
    <cellStyle name="쉼표 [0] 6 3 5" xfId="30222" xr:uid="{00000000-0005-0000-0000-0000F9810000}"/>
    <cellStyle name="쉼표 [0] 6 3 5 2" xfId="30223" xr:uid="{00000000-0005-0000-0000-0000FA810000}"/>
    <cellStyle name="쉼표 [0] 6 3 5 2 2" xfId="30224" xr:uid="{00000000-0005-0000-0000-0000FB810000}"/>
    <cellStyle name="쉼표 [0] 6 3 5 2 2 2" xfId="30225" xr:uid="{00000000-0005-0000-0000-0000FC810000}"/>
    <cellStyle name="쉼표 [0] 6 3 5 2 2 3" xfId="40689" xr:uid="{00000000-0005-0000-0000-0000FD810000}"/>
    <cellStyle name="쉼표 [0] 6 3 5 2 3" xfId="30226" xr:uid="{00000000-0005-0000-0000-0000FE810000}"/>
    <cellStyle name="쉼표 [0] 6 3 5 2 4" xfId="40690" xr:uid="{00000000-0005-0000-0000-0000FF810000}"/>
    <cellStyle name="쉼표 [0] 6 3 5 3" xfId="30227" xr:uid="{00000000-0005-0000-0000-000000820000}"/>
    <cellStyle name="쉼표 [0] 6 3 5 3 2" xfId="30228" xr:uid="{00000000-0005-0000-0000-000001820000}"/>
    <cellStyle name="쉼표 [0] 6 3 5 3 2 2" xfId="30229" xr:uid="{00000000-0005-0000-0000-000002820000}"/>
    <cellStyle name="쉼표 [0] 6 3 5 3 2 3" xfId="40691" xr:uid="{00000000-0005-0000-0000-000003820000}"/>
    <cellStyle name="쉼표 [0] 6 3 5 3 3" xfId="30230" xr:uid="{00000000-0005-0000-0000-000004820000}"/>
    <cellStyle name="쉼표 [0] 6 3 5 3 4" xfId="40692" xr:uid="{00000000-0005-0000-0000-000005820000}"/>
    <cellStyle name="쉼표 [0] 6 3 5 4" xfId="30231" xr:uid="{00000000-0005-0000-0000-000006820000}"/>
    <cellStyle name="쉼표 [0] 6 3 5 4 2" xfId="30232" xr:uid="{00000000-0005-0000-0000-000007820000}"/>
    <cellStyle name="쉼표 [0] 6 3 5 4 3" xfId="40693" xr:uid="{00000000-0005-0000-0000-000008820000}"/>
    <cellStyle name="쉼표 [0] 6 3 5 5" xfId="30233" xr:uid="{00000000-0005-0000-0000-000009820000}"/>
    <cellStyle name="쉼표 [0] 6 3 5 6" xfId="40694" xr:uid="{00000000-0005-0000-0000-00000A820000}"/>
    <cellStyle name="쉼표 [0] 6 3 6" xfId="30234" xr:uid="{00000000-0005-0000-0000-00000B820000}"/>
    <cellStyle name="쉼표 [0] 6 3 6 2" xfId="30235" xr:uid="{00000000-0005-0000-0000-00000C820000}"/>
    <cellStyle name="쉼표 [0] 6 3 6 2 2" xfId="30236" xr:uid="{00000000-0005-0000-0000-00000D820000}"/>
    <cellStyle name="쉼표 [0] 6 3 6 2 2 2" xfId="30237" xr:uid="{00000000-0005-0000-0000-00000E820000}"/>
    <cellStyle name="쉼표 [0] 6 3 6 2 2 3" xfId="40695" xr:uid="{00000000-0005-0000-0000-00000F820000}"/>
    <cellStyle name="쉼표 [0] 6 3 6 2 3" xfId="30238" xr:uid="{00000000-0005-0000-0000-000010820000}"/>
    <cellStyle name="쉼표 [0] 6 3 6 2 4" xfId="40696" xr:uid="{00000000-0005-0000-0000-000011820000}"/>
    <cellStyle name="쉼표 [0] 6 3 6 3" xfId="30239" xr:uid="{00000000-0005-0000-0000-000012820000}"/>
    <cellStyle name="쉼표 [0] 6 3 6 3 2" xfId="30240" xr:uid="{00000000-0005-0000-0000-000013820000}"/>
    <cellStyle name="쉼표 [0] 6 3 6 3 2 2" xfId="30241" xr:uid="{00000000-0005-0000-0000-000014820000}"/>
    <cellStyle name="쉼표 [0] 6 3 6 3 2 3" xfId="40697" xr:uid="{00000000-0005-0000-0000-000015820000}"/>
    <cellStyle name="쉼표 [0] 6 3 6 3 3" xfId="30242" xr:uid="{00000000-0005-0000-0000-000016820000}"/>
    <cellStyle name="쉼표 [0] 6 3 6 3 4" xfId="40698" xr:uid="{00000000-0005-0000-0000-000017820000}"/>
    <cellStyle name="쉼표 [0] 6 3 6 4" xfId="30243" xr:uid="{00000000-0005-0000-0000-000018820000}"/>
    <cellStyle name="쉼표 [0] 6 3 6 4 2" xfId="30244" xr:uid="{00000000-0005-0000-0000-000019820000}"/>
    <cellStyle name="쉼표 [0] 6 3 6 4 3" xfId="40699" xr:uid="{00000000-0005-0000-0000-00001A820000}"/>
    <cellStyle name="쉼표 [0] 6 3 6 5" xfId="30245" xr:uid="{00000000-0005-0000-0000-00001B820000}"/>
    <cellStyle name="쉼표 [0] 6 3 6 6" xfId="40700" xr:uid="{00000000-0005-0000-0000-00001C820000}"/>
    <cellStyle name="쉼표 [0] 6 3 7" xfId="30246" xr:uid="{00000000-0005-0000-0000-00001D820000}"/>
    <cellStyle name="쉼표 [0] 6 3 7 2" xfId="30247" xr:uid="{00000000-0005-0000-0000-00001E820000}"/>
    <cellStyle name="쉼표 [0] 6 3 7 2 2" xfId="30248" xr:uid="{00000000-0005-0000-0000-00001F820000}"/>
    <cellStyle name="쉼표 [0] 6 3 7 2 3" xfId="40701" xr:uid="{00000000-0005-0000-0000-000020820000}"/>
    <cellStyle name="쉼표 [0] 6 3 7 3" xfId="30249" xr:uid="{00000000-0005-0000-0000-000021820000}"/>
    <cellStyle name="쉼표 [0] 6 3 7 4" xfId="40702" xr:uid="{00000000-0005-0000-0000-000022820000}"/>
    <cellStyle name="쉼표 [0] 6 3 8" xfId="30250" xr:uid="{00000000-0005-0000-0000-000023820000}"/>
    <cellStyle name="쉼표 [0] 6 3 8 2" xfId="30251" xr:uid="{00000000-0005-0000-0000-000024820000}"/>
    <cellStyle name="쉼표 [0] 6 3 8 2 2" xfId="30252" xr:uid="{00000000-0005-0000-0000-000025820000}"/>
    <cellStyle name="쉼표 [0] 6 3 8 2 3" xfId="40703" xr:uid="{00000000-0005-0000-0000-000026820000}"/>
    <cellStyle name="쉼표 [0] 6 3 8 3" xfId="30253" xr:uid="{00000000-0005-0000-0000-000027820000}"/>
    <cellStyle name="쉼표 [0] 6 3 8 4" xfId="40704" xr:uid="{00000000-0005-0000-0000-000028820000}"/>
    <cellStyle name="쉼표 [0] 6 3 9" xfId="30254" xr:uid="{00000000-0005-0000-0000-000029820000}"/>
    <cellStyle name="쉼표 [0] 6 3 9 2" xfId="30255" xr:uid="{00000000-0005-0000-0000-00002A820000}"/>
    <cellStyle name="쉼표 [0] 6 3 9 3" xfId="40705" xr:uid="{00000000-0005-0000-0000-00002B820000}"/>
    <cellStyle name="쉼표 [0] 6 4" xfId="30256" xr:uid="{00000000-0005-0000-0000-00002C820000}"/>
    <cellStyle name="쉼표 [0] 6 4 10" xfId="30257" xr:uid="{00000000-0005-0000-0000-00002D820000}"/>
    <cellStyle name="쉼표 [0] 6 4 11" xfId="30258" xr:uid="{00000000-0005-0000-0000-00002E820000}"/>
    <cellStyle name="쉼표 [0] 6 4 12" xfId="40706" xr:uid="{00000000-0005-0000-0000-00002F820000}"/>
    <cellStyle name="쉼표 [0] 6 4 2" xfId="30259" xr:uid="{00000000-0005-0000-0000-000030820000}"/>
    <cellStyle name="쉼표 [0] 6 4 2 10" xfId="40707" xr:uid="{00000000-0005-0000-0000-000031820000}"/>
    <cellStyle name="쉼표 [0] 6 4 2 2" xfId="30260" xr:uid="{00000000-0005-0000-0000-000032820000}"/>
    <cellStyle name="쉼표 [0] 6 4 2 2 2" xfId="30261" xr:uid="{00000000-0005-0000-0000-000033820000}"/>
    <cellStyle name="쉼표 [0] 6 4 2 2 2 2" xfId="30262" xr:uid="{00000000-0005-0000-0000-000034820000}"/>
    <cellStyle name="쉼표 [0] 6 4 2 2 2 2 2" xfId="30263" xr:uid="{00000000-0005-0000-0000-000035820000}"/>
    <cellStyle name="쉼표 [0] 6 4 2 2 2 2 2 2" xfId="30264" xr:uid="{00000000-0005-0000-0000-000036820000}"/>
    <cellStyle name="쉼표 [0] 6 4 2 2 2 2 3" xfId="30265" xr:uid="{00000000-0005-0000-0000-000037820000}"/>
    <cellStyle name="쉼표 [0] 6 4 2 2 2 2 4" xfId="40708" xr:uid="{00000000-0005-0000-0000-000038820000}"/>
    <cellStyle name="쉼표 [0] 6 4 2 2 2 3" xfId="30266" xr:uid="{00000000-0005-0000-0000-000039820000}"/>
    <cellStyle name="쉼표 [0] 6 4 2 2 2 3 2" xfId="30267" xr:uid="{00000000-0005-0000-0000-00003A820000}"/>
    <cellStyle name="쉼표 [0] 6 4 2 2 2 3 2 2" xfId="30268" xr:uid="{00000000-0005-0000-0000-00003B820000}"/>
    <cellStyle name="쉼표 [0] 6 4 2 2 2 3 3" xfId="30269" xr:uid="{00000000-0005-0000-0000-00003C820000}"/>
    <cellStyle name="쉼표 [0] 6 4 2 2 2 4" xfId="30270" xr:uid="{00000000-0005-0000-0000-00003D820000}"/>
    <cellStyle name="쉼표 [0] 6 4 2 2 2 4 2" xfId="30271" xr:uid="{00000000-0005-0000-0000-00003E820000}"/>
    <cellStyle name="쉼표 [0] 6 4 2 2 2 5" xfId="30272" xr:uid="{00000000-0005-0000-0000-00003F820000}"/>
    <cellStyle name="쉼표 [0] 6 4 2 2 2 6" xfId="40709" xr:uid="{00000000-0005-0000-0000-000040820000}"/>
    <cellStyle name="쉼표 [0] 6 4 2 2 3" xfId="30273" xr:uid="{00000000-0005-0000-0000-000041820000}"/>
    <cellStyle name="쉼표 [0] 6 4 2 2 3 2" xfId="30274" xr:uid="{00000000-0005-0000-0000-000042820000}"/>
    <cellStyle name="쉼표 [0] 6 4 2 2 3 2 2" xfId="30275" xr:uid="{00000000-0005-0000-0000-000043820000}"/>
    <cellStyle name="쉼표 [0] 6 4 2 2 3 2 3" xfId="40710" xr:uid="{00000000-0005-0000-0000-000044820000}"/>
    <cellStyle name="쉼표 [0] 6 4 2 2 3 3" xfId="30276" xr:uid="{00000000-0005-0000-0000-000045820000}"/>
    <cellStyle name="쉼표 [0] 6 4 2 2 3 4" xfId="40711" xr:uid="{00000000-0005-0000-0000-000046820000}"/>
    <cellStyle name="쉼표 [0] 6 4 2 2 4" xfId="30277" xr:uid="{00000000-0005-0000-0000-000047820000}"/>
    <cellStyle name="쉼표 [0] 6 4 2 2 4 2" xfId="30278" xr:uid="{00000000-0005-0000-0000-000048820000}"/>
    <cellStyle name="쉼표 [0] 6 4 2 2 4 2 2" xfId="30279" xr:uid="{00000000-0005-0000-0000-000049820000}"/>
    <cellStyle name="쉼표 [0] 6 4 2 2 4 3" xfId="30280" xr:uid="{00000000-0005-0000-0000-00004A820000}"/>
    <cellStyle name="쉼표 [0] 6 4 2 2 4 4" xfId="40712" xr:uid="{00000000-0005-0000-0000-00004B820000}"/>
    <cellStyle name="쉼표 [0] 6 4 2 2 5" xfId="30281" xr:uid="{00000000-0005-0000-0000-00004C820000}"/>
    <cellStyle name="쉼표 [0] 6 4 2 2 5 2" xfId="30282" xr:uid="{00000000-0005-0000-0000-00004D820000}"/>
    <cellStyle name="쉼표 [0] 6 4 2 2 6" xfId="30283" xr:uid="{00000000-0005-0000-0000-00004E820000}"/>
    <cellStyle name="쉼표 [0] 6 4 2 2 7" xfId="40713" xr:uid="{00000000-0005-0000-0000-00004F820000}"/>
    <cellStyle name="쉼표 [0] 6 4 2 3" xfId="30284" xr:uid="{00000000-0005-0000-0000-000050820000}"/>
    <cellStyle name="쉼표 [0] 6 4 2 3 2" xfId="30285" xr:uid="{00000000-0005-0000-0000-000051820000}"/>
    <cellStyle name="쉼표 [0] 6 4 2 3 2 2" xfId="30286" xr:uid="{00000000-0005-0000-0000-000052820000}"/>
    <cellStyle name="쉼표 [0] 6 4 2 3 2 2 2" xfId="30287" xr:uid="{00000000-0005-0000-0000-000053820000}"/>
    <cellStyle name="쉼표 [0] 6 4 2 3 2 3" xfId="30288" xr:uid="{00000000-0005-0000-0000-000054820000}"/>
    <cellStyle name="쉼표 [0] 6 4 2 3 2 4" xfId="40714" xr:uid="{00000000-0005-0000-0000-000055820000}"/>
    <cellStyle name="쉼표 [0] 6 4 2 3 3" xfId="30289" xr:uid="{00000000-0005-0000-0000-000056820000}"/>
    <cellStyle name="쉼표 [0] 6 4 2 3 3 2" xfId="30290" xr:uid="{00000000-0005-0000-0000-000057820000}"/>
    <cellStyle name="쉼표 [0] 6 4 2 3 3 2 2" xfId="30291" xr:uid="{00000000-0005-0000-0000-000058820000}"/>
    <cellStyle name="쉼표 [0] 6 4 2 3 3 3" xfId="30292" xr:uid="{00000000-0005-0000-0000-000059820000}"/>
    <cellStyle name="쉼표 [0] 6 4 2 3 4" xfId="30293" xr:uid="{00000000-0005-0000-0000-00005A820000}"/>
    <cellStyle name="쉼표 [0] 6 4 2 3 4 2" xfId="30294" xr:uid="{00000000-0005-0000-0000-00005B820000}"/>
    <cellStyle name="쉼표 [0] 6 4 2 3 5" xfId="30295" xr:uid="{00000000-0005-0000-0000-00005C820000}"/>
    <cellStyle name="쉼표 [0] 6 4 2 3 6" xfId="40715" xr:uid="{00000000-0005-0000-0000-00005D820000}"/>
    <cellStyle name="쉼표 [0] 6 4 2 4" xfId="30296" xr:uid="{00000000-0005-0000-0000-00005E820000}"/>
    <cellStyle name="쉼표 [0] 6 4 2 4 2" xfId="30297" xr:uid="{00000000-0005-0000-0000-00005F820000}"/>
    <cellStyle name="쉼표 [0] 6 4 2 4 2 2" xfId="30298" xr:uid="{00000000-0005-0000-0000-000060820000}"/>
    <cellStyle name="쉼표 [0] 6 4 2 4 2 2 2" xfId="30299" xr:uid="{00000000-0005-0000-0000-000061820000}"/>
    <cellStyle name="쉼표 [0] 6 4 2 4 2 3" xfId="30300" xr:uid="{00000000-0005-0000-0000-000062820000}"/>
    <cellStyle name="쉼표 [0] 6 4 2 4 2 4" xfId="40716" xr:uid="{00000000-0005-0000-0000-000063820000}"/>
    <cellStyle name="쉼표 [0] 6 4 2 4 3" xfId="30301" xr:uid="{00000000-0005-0000-0000-000064820000}"/>
    <cellStyle name="쉼표 [0] 6 4 2 4 3 2" xfId="30302" xr:uid="{00000000-0005-0000-0000-000065820000}"/>
    <cellStyle name="쉼표 [0] 6 4 2 4 3 2 2" xfId="30303" xr:uid="{00000000-0005-0000-0000-000066820000}"/>
    <cellStyle name="쉼표 [0] 6 4 2 4 3 3" xfId="30304" xr:uid="{00000000-0005-0000-0000-000067820000}"/>
    <cellStyle name="쉼표 [0] 6 4 2 4 4" xfId="30305" xr:uid="{00000000-0005-0000-0000-000068820000}"/>
    <cellStyle name="쉼표 [0] 6 4 2 4 4 2" xfId="30306" xr:uid="{00000000-0005-0000-0000-000069820000}"/>
    <cellStyle name="쉼표 [0] 6 4 2 4 5" xfId="30307" xr:uid="{00000000-0005-0000-0000-00006A820000}"/>
    <cellStyle name="쉼표 [0] 6 4 2 4 6" xfId="40717" xr:uid="{00000000-0005-0000-0000-00006B820000}"/>
    <cellStyle name="쉼표 [0] 6 4 2 5" xfId="30308" xr:uid="{00000000-0005-0000-0000-00006C820000}"/>
    <cellStyle name="쉼표 [0] 6 4 2 5 2" xfId="30309" xr:uid="{00000000-0005-0000-0000-00006D820000}"/>
    <cellStyle name="쉼표 [0] 6 4 2 5 2 2" xfId="30310" xr:uid="{00000000-0005-0000-0000-00006E820000}"/>
    <cellStyle name="쉼표 [0] 6 4 2 5 3" xfId="30311" xr:uid="{00000000-0005-0000-0000-00006F820000}"/>
    <cellStyle name="쉼표 [0] 6 4 2 5 4" xfId="40718" xr:uid="{00000000-0005-0000-0000-000070820000}"/>
    <cellStyle name="쉼표 [0] 6 4 2 6" xfId="30312" xr:uid="{00000000-0005-0000-0000-000071820000}"/>
    <cellStyle name="쉼표 [0] 6 4 2 6 2" xfId="30313" xr:uid="{00000000-0005-0000-0000-000072820000}"/>
    <cellStyle name="쉼표 [0] 6 4 2 6 2 2" xfId="30314" xr:uid="{00000000-0005-0000-0000-000073820000}"/>
    <cellStyle name="쉼표 [0] 6 4 2 6 3" xfId="30315" xr:uid="{00000000-0005-0000-0000-000074820000}"/>
    <cellStyle name="쉼표 [0] 6 4 2 7" xfId="30316" xr:uid="{00000000-0005-0000-0000-000075820000}"/>
    <cellStyle name="쉼표 [0] 6 4 2 7 2" xfId="30317" xr:uid="{00000000-0005-0000-0000-000076820000}"/>
    <cellStyle name="쉼표 [0] 6 4 2 8" xfId="30318" xr:uid="{00000000-0005-0000-0000-000077820000}"/>
    <cellStyle name="쉼표 [0] 6 4 2 9" xfId="30319" xr:uid="{00000000-0005-0000-0000-000078820000}"/>
    <cellStyle name="쉼표 [0] 6 4 3" xfId="30320" xr:uid="{00000000-0005-0000-0000-000079820000}"/>
    <cellStyle name="쉼표 [0] 6 4 3 2" xfId="30321" xr:uid="{00000000-0005-0000-0000-00007A820000}"/>
    <cellStyle name="쉼표 [0] 6 4 3 2 2" xfId="30322" xr:uid="{00000000-0005-0000-0000-00007B820000}"/>
    <cellStyle name="쉼표 [0] 6 4 3 2 2 2" xfId="30323" xr:uid="{00000000-0005-0000-0000-00007C820000}"/>
    <cellStyle name="쉼표 [0] 6 4 3 2 2 2 2" xfId="30324" xr:uid="{00000000-0005-0000-0000-00007D820000}"/>
    <cellStyle name="쉼표 [0] 6 4 3 2 2 2 2 2" xfId="30325" xr:uid="{00000000-0005-0000-0000-00007E820000}"/>
    <cellStyle name="쉼표 [0] 6 4 3 2 2 2 3" xfId="30326" xr:uid="{00000000-0005-0000-0000-00007F820000}"/>
    <cellStyle name="쉼표 [0] 6 4 3 2 2 3" xfId="30327" xr:uid="{00000000-0005-0000-0000-000080820000}"/>
    <cellStyle name="쉼표 [0] 6 4 3 2 2 3 2" xfId="30328" xr:uid="{00000000-0005-0000-0000-000081820000}"/>
    <cellStyle name="쉼표 [0] 6 4 3 2 2 3 2 2" xfId="30329" xr:uid="{00000000-0005-0000-0000-000082820000}"/>
    <cellStyle name="쉼표 [0] 6 4 3 2 2 3 3" xfId="30330" xr:uid="{00000000-0005-0000-0000-000083820000}"/>
    <cellStyle name="쉼표 [0] 6 4 3 2 2 4" xfId="30331" xr:uid="{00000000-0005-0000-0000-000084820000}"/>
    <cellStyle name="쉼표 [0] 6 4 3 2 2 4 2" xfId="30332" xr:uid="{00000000-0005-0000-0000-000085820000}"/>
    <cellStyle name="쉼표 [0] 6 4 3 2 2 5" xfId="30333" xr:uid="{00000000-0005-0000-0000-000086820000}"/>
    <cellStyle name="쉼표 [0] 6 4 3 2 2 6" xfId="40719" xr:uid="{00000000-0005-0000-0000-000087820000}"/>
    <cellStyle name="쉼표 [0] 6 4 3 2 3" xfId="30334" xr:uid="{00000000-0005-0000-0000-000088820000}"/>
    <cellStyle name="쉼표 [0] 6 4 3 2 3 2" xfId="30335" xr:uid="{00000000-0005-0000-0000-000089820000}"/>
    <cellStyle name="쉼표 [0] 6 4 3 2 3 2 2" xfId="30336" xr:uid="{00000000-0005-0000-0000-00008A820000}"/>
    <cellStyle name="쉼표 [0] 6 4 3 2 3 3" xfId="30337" xr:uid="{00000000-0005-0000-0000-00008B820000}"/>
    <cellStyle name="쉼표 [0] 6 4 3 2 4" xfId="30338" xr:uid="{00000000-0005-0000-0000-00008C820000}"/>
    <cellStyle name="쉼표 [0] 6 4 3 2 4 2" xfId="30339" xr:uid="{00000000-0005-0000-0000-00008D820000}"/>
    <cellStyle name="쉼표 [0] 6 4 3 2 4 2 2" xfId="30340" xr:uid="{00000000-0005-0000-0000-00008E820000}"/>
    <cellStyle name="쉼표 [0] 6 4 3 2 4 3" xfId="30341" xr:uid="{00000000-0005-0000-0000-00008F820000}"/>
    <cellStyle name="쉼표 [0] 6 4 3 2 5" xfId="30342" xr:uid="{00000000-0005-0000-0000-000090820000}"/>
    <cellStyle name="쉼표 [0] 6 4 3 2 5 2" xfId="30343" xr:uid="{00000000-0005-0000-0000-000091820000}"/>
    <cellStyle name="쉼표 [0] 6 4 3 2 6" xfId="30344" xr:uid="{00000000-0005-0000-0000-000092820000}"/>
    <cellStyle name="쉼표 [0] 6 4 3 2 7" xfId="40720" xr:uid="{00000000-0005-0000-0000-000093820000}"/>
    <cellStyle name="쉼표 [0] 6 4 3 3" xfId="30345" xr:uid="{00000000-0005-0000-0000-000094820000}"/>
    <cellStyle name="쉼표 [0] 6 4 3 3 2" xfId="30346" xr:uid="{00000000-0005-0000-0000-000095820000}"/>
    <cellStyle name="쉼표 [0] 6 4 3 3 2 2" xfId="30347" xr:uid="{00000000-0005-0000-0000-000096820000}"/>
    <cellStyle name="쉼표 [0] 6 4 3 3 2 2 2" xfId="30348" xr:uid="{00000000-0005-0000-0000-000097820000}"/>
    <cellStyle name="쉼표 [0] 6 4 3 3 2 3" xfId="30349" xr:uid="{00000000-0005-0000-0000-000098820000}"/>
    <cellStyle name="쉼표 [0] 6 4 3 3 2 4" xfId="40721" xr:uid="{00000000-0005-0000-0000-000099820000}"/>
    <cellStyle name="쉼표 [0] 6 4 3 3 3" xfId="30350" xr:uid="{00000000-0005-0000-0000-00009A820000}"/>
    <cellStyle name="쉼표 [0] 6 4 3 3 3 2" xfId="30351" xr:uid="{00000000-0005-0000-0000-00009B820000}"/>
    <cellStyle name="쉼표 [0] 6 4 3 3 3 2 2" xfId="30352" xr:uid="{00000000-0005-0000-0000-00009C820000}"/>
    <cellStyle name="쉼표 [0] 6 4 3 3 3 3" xfId="30353" xr:uid="{00000000-0005-0000-0000-00009D820000}"/>
    <cellStyle name="쉼표 [0] 6 4 3 3 4" xfId="30354" xr:uid="{00000000-0005-0000-0000-00009E820000}"/>
    <cellStyle name="쉼표 [0] 6 4 3 3 4 2" xfId="30355" xr:uid="{00000000-0005-0000-0000-00009F820000}"/>
    <cellStyle name="쉼표 [0] 6 4 3 3 5" xfId="30356" xr:uid="{00000000-0005-0000-0000-0000A0820000}"/>
    <cellStyle name="쉼표 [0] 6 4 3 3 6" xfId="40722" xr:uid="{00000000-0005-0000-0000-0000A1820000}"/>
    <cellStyle name="쉼표 [0] 6 4 3 4" xfId="30357" xr:uid="{00000000-0005-0000-0000-0000A2820000}"/>
    <cellStyle name="쉼표 [0] 6 4 3 4 2" xfId="30358" xr:uid="{00000000-0005-0000-0000-0000A3820000}"/>
    <cellStyle name="쉼표 [0] 6 4 3 4 2 2" xfId="30359" xr:uid="{00000000-0005-0000-0000-0000A4820000}"/>
    <cellStyle name="쉼표 [0] 6 4 3 4 2 2 2" xfId="30360" xr:uid="{00000000-0005-0000-0000-0000A5820000}"/>
    <cellStyle name="쉼표 [0] 6 4 3 4 2 3" xfId="30361" xr:uid="{00000000-0005-0000-0000-0000A6820000}"/>
    <cellStyle name="쉼표 [0] 6 4 3 4 3" xfId="30362" xr:uid="{00000000-0005-0000-0000-0000A7820000}"/>
    <cellStyle name="쉼표 [0] 6 4 3 4 3 2" xfId="30363" xr:uid="{00000000-0005-0000-0000-0000A8820000}"/>
    <cellStyle name="쉼표 [0] 6 4 3 4 3 2 2" xfId="30364" xr:uid="{00000000-0005-0000-0000-0000A9820000}"/>
    <cellStyle name="쉼표 [0] 6 4 3 4 3 3" xfId="30365" xr:uid="{00000000-0005-0000-0000-0000AA820000}"/>
    <cellStyle name="쉼표 [0] 6 4 3 4 4" xfId="30366" xr:uid="{00000000-0005-0000-0000-0000AB820000}"/>
    <cellStyle name="쉼표 [0] 6 4 3 4 4 2" xfId="30367" xr:uid="{00000000-0005-0000-0000-0000AC820000}"/>
    <cellStyle name="쉼표 [0] 6 4 3 4 5" xfId="30368" xr:uid="{00000000-0005-0000-0000-0000AD820000}"/>
    <cellStyle name="쉼표 [0] 6 4 3 4 6" xfId="40723" xr:uid="{00000000-0005-0000-0000-0000AE820000}"/>
    <cellStyle name="쉼표 [0] 6 4 3 5" xfId="30369" xr:uid="{00000000-0005-0000-0000-0000AF820000}"/>
    <cellStyle name="쉼표 [0] 6 4 3 5 2" xfId="30370" xr:uid="{00000000-0005-0000-0000-0000B0820000}"/>
    <cellStyle name="쉼표 [0] 6 4 3 5 2 2" xfId="30371" xr:uid="{00000000-0005-0000-0000-0000B1820000}"/>
    <cellStyle name="쉼표 [0] 6 4 3 5 3" xfId="30372" xr:uid="{00000000-0005-0000-0000-0000B2820000}"/>
    <cellStyle name="쉼표 [0] 6 4 3 6" xfId="30373" xr:uid="{00000000-0005-0000-0000-0000B3820000}"/>
    <cellStyle name="쉼표 [0] 6 4 3 6 2" xfId="30374" xr:uid="{00000000-0005-0000-0000-0000B4820000}"/>
    <cellStyle name="쉼표 [0] 6 4 3 6 2 2" xfId="30375" xr:uid="{00000000-0005-0000-0000-0000B5820000}"/>
    <cellStyle name="쉼표 [0] 6 4 3 6 3" xfId="30376" xr:uid="{00000000-0005-0000-0000-0000B6820000}"/>
    <cellStyle name="쉼표 [0] 6 4 3 7" xfId="30377" xr:uid="{00000000-0005-0000-0000-0000B7820000}"/>
    <cellStyle name="쉼표 [0] 6 4 3 7 2" xfId="30378" xr:uid="{00000000-0005-0000-0000-0000B8820000}"/>
    <cellStyle name="쉼표 [0] 6 4 3 8" xfId="30379" xr:uid="{00000000-0005-0000-0000-0000B9820000}"/>
    <cellStyle name="쉼표 [0] 6 4 3 9" xfId="40724" xr:uid="{00000000-0005-0000-0000-0000BA820000}"/>
    <cellStyle name="쉼표 [0] 6 4 4" xfId="30380" xr:uid="{00000000-0005-0000-0000-0000BB820000}"/>
    <cellStyle name="쉼표 [0] 6 4 4 2" xfId="30381" xr:uid="{00000000-0005-0000-0000-0000BC820000}"/>
    <cellStyle name="쉼표 [0] 6 4 4 2 2" xfId="30382" xr:uid="{00000000-0005-0000-0000-0000BD820000}"/>
    <cellStyle name="쉼표 [0] 6 4 4 2 2 2" xfId="30383" xr:uid="{00000000-0005-0000-0000-0000BE820000}"/>
    <cellStyle name="쉼표 [0] 6 4 4 2 2 2 2" xfId="30384" xr:uid="{00000000-0005-0000-0000-0000BF820000}"/>
    <cellStyle name="쉼표 [0] 6 4 4 2 2 3" xfId="30385" xr:uid="{00000000-0005-0000-0000-0000C0820000}"/>
    <cellStyle name="쉼표 [0] 6 4 4 2 3" xfId="30386" xr:uid="{00000000-0005-0000-0000-0000C1820000}"/>
    <cellStyle name="쉼표 [0] 6 4 4 2 3 2" xfId="30387" xr:uid="{00000000-0005-0000-0000-0000C2820000}"/>
    <cellStyle name="쉼표 [0] 6 4 4 2 3 2 2" xfId="30388" xr:uid="{00000000-0005-0000-0000-0000C3820000}"/>
    <cellStyle name="쉼표 [0] 6 4 4 2 3 3" xfId="30389" xr:uid="{00000000-0005-0000-0000-0000C4820000}"/>
    <cellStyle name="쉼표 [0] 6 4 4 2 4" xfId="30390" xr:uid="{00000000-0005-0000-0000-0000C5820000}"/>
    <cellStyle name="쉼표 [0] 6 4 4 2 4 2" xfId="30391" xr:uid="{00000000-0005-0000-0000-0000C6820000}"/>
    <cellStyle name="쉼표 [0] 6 4 4 2 5" xfId="30392" xr:uid="{00000000-0005-0000-0000-0000C7820000}"/>
    <cellStyle name="쉼표 [0] 6 4 4 2 6" xfId="40725" xr:uid="{00000000-0005-0000-0000-0000C8820000}"/>
    <cellStyle name="쉼표 [0] 6 4 4 3" xfId="30393" xr:uid="{00000000-0005-0000-0000-0000C9820000}"/>
    <cellStyle name="쉼표 [0] 6 4 4 3 2" xfId="30394" xr:uid="{00000000-0005-0000-0000-0000CA820000}"/>
    <cellStyle name="쉼표 [0] 6 4 4 3 2 2" xfId="30395" xr:uid="{00000000-0005-0000-0000-0000CB820000}"/>
    <cellStyle name="쉼표 [0] 6 4 4 3 3" xfId="30396" xr:uid="{00000000-0005-0000-0000-0000CC820000}"/>
    <cellStyle name="쉼표 [0] 6 4 4 4" xfId="30397" xr:uid="{00000000-0005-0000-0000-0000CD820000}"/>
    <cellStyle name="쉼표 [0] 6 4 4 4 2" xfId="30398" xr:uid="{00000000-0005-0000-0000-0000CE820000}"/>
    <cellStyle name="쉼표 [0] 6 4 4 4 2 2" xfId="30399" xr:uid="{00000000-0005-0000-0000-0000CF820000}"/>
    <cellStyle name="쉼표 [0] 6 4 4 4 3" xfId="30400" xr:uid="{00000000-0005-0000-0000-0000D0820000}"/>
    <cellStyle name="쉼표 [0] 6 4 4 5" xfId="30401" xr:uid="{00000000-0005-0000-0000-0000D1820000}"/>
    <cellStyle name="쉼표 [0] 6 4 4 5 2" xfId="30402" xr:uid="{00000000-0005-0000-0000-0000D2820000}"/>
    <cellStyle name="쉼표 [0] 6 4 4 6" xfId="30403" xr:uid="{00000000-0005-0000-0000-0000D3820000}"/>
    <cellStyle name="쉼표 [0] 6 4 4 7" xfId="40726" xr:uid="{00000000-0005-0000-0000-0000D4820000}"/>
    <cellStyle name="쉼표 [0] 6 4 5" xfId="30404" xr:uid="{00000000-0005-0000-0000-0000D5820000}"/>
    <cellStyle name="쉼표 [0] 6 4 5 2" xfId="30405" xr:uid="{00000000-0005-0000-0000-0000D6820000}"/>
    <cellStyle name="쉼표 [0] 6 4 5 2 2" xfId="30406" xr:uid="{00000000-0005-0000-0000-0000D7820000}"/>
    <cellStyle name="쉼표 [0] 6 4 5 2 2 2" xfId="30407" xr:uid="{00000000-0005-0000-0000-0000D8820000}"/>
    <cellStyle name="쉼표 [0] 6 4 5 2 3" xfId="30408" xr:uid="{00000000-0005-0000-0000-0000D9820000}"/>
    <cellStyle name="쉼표 [0] 6 4 5 2 4" xfId="40727" xr:uid="{00000000-0005-0000-0000-0000DA820000}"/>
    <cellStyle name="쉼표 [0] 6 4 5 3" xfId="30409" xr:uid="{00000000-0005-0000-0000-0000DB820000}"/>
    <cellStyle name="쉼표 [0] 6 4 5 3 2" xfId="30410" xr:uid="{00000000-0005-0000-0000-0000DC820000}"/>
    <cellStyle name="쉼표 [0] 6 4 5 3 2 2" xfId="30411" xr:uid="{00000000-0005-0000-0000-0000DD820000}"/>
    <cellStyle name="쉼표 [0] 6 4 5 3 3" xfId="30412" xr:uid="{00000000-0005-0000-0000-0000DE820000}"/>
    <cellStyle name="쉼표 [0] 6 4 5 4" xfId="30413" xr:uid="{00000000-0005-0000-0000-0000DF820000}"/>
    <cellStyle name="쉼표 [0] 6 4 5 4 2" xfId="30414" xr:uid="{00000000-0005-0000-0000-0000E0820000}"/>
    <cellStyle name="쉼표 [0] 6 4 5 5" xfId="30415" xr:uid="{00000000-0005-0000-0000-0000E1820000}"/>
    <cellStyle name="쉼표 [0] 6 4 5 6" xfId="40728" xr:uid="{00000000-0005-0000-0000-0000E2820000}"/>
    <cellStyle name="쉼표 [0] 6 4 6" xfId="30416" xr:uid="{00000000-0005-0000-0000-0000E3820000}"/>
    <cellStyle name="쉼표 [0] 6 4 6 2" xfId="30417" xr:uid="{00000000-0005-0000-0000-0000E4820000}"/>
    <cellStyle name="쉼표 [0] 6 4 6 2 2" xfId="30418" xr:uid="{00000000-0005-0000-0000-0000E5820000}"/>
    <cellStyle name="쉼표 [0] 6 4 6 2 2 2" xfId="30419" xr:uid="{00000000-0005-0000-0000-0000E6820000}"/>
    <cellStyle name="쉼표 [0] 6 4 6 2 3" xfId="30420" xr:uid="{00000000-0005-0000-0000-0000E7820000}"/>
    <cellStyle name="쉼표 [0] 6 4 6 3" xfId="30421" xr:uid="{00000000-0005-0000-0000-0000E8820000}"/>
    <cellStyle name="쉼표 [0] 6 4 6 3 2" xfId="30422" xr:uid="{00000000-0005-0000-0000-0000E9820000}"/>
    <cellStyle name="쉼표 [0] 6 4 6 3 2 2" xfId="30423" xr:uid="{00000000-0005-0000-0000-0000EA820000}"/>
    <cellStyle name="쉼표 [0] 6 4 6 3 3" xfId="30424" xr:uid="{00000000-0005-0000-0000-0000EB820000}"/>
    <cellStyle name="쉼표 [0] 6 4 6 4" xfId="30425" xr:uid="{00000000-0005-0000-0000-0000EC820000}"/>
    <cellStyle name="쉼표 [0] 6 4 6 4 2" xfId="30426" xr:uid="{00000000-0005-0000-0000-0000ED820000}"/>
    <cellStyle name="쉼표 [0] 6 4 6 5" xfId="30427" xr:uid="{00000000-0005-0000-0000-0000EE820000}"/>
    <cellStyle name="쉼표 [0] 6 4 6 6" xfId="40729" xr:uid="{00000000-0005-0000-0000-0000EF820000}"/>
    <cellStyle name="쉼표 [0] 6 4 7" xfId="30428" xr:uid="{00000000-0005-0000-0000-0000F0820000}"/>
    <cellStyle name="쉼표 [0] 6 4 7 2" xfId="30429" xr:uid="{00000000-0005-0000-0000-0000F1820000}"/>
    <cellStyle name="쉼표 [0] 6 4 7 2 2" xfId="30430" xr:uid="{00000000-0005-0000-0000-0000F2820000}"/>
    <cellStyle name="쉼표 [0] 6 4 7 3" xfId="30431" xr:uid="{00000000-0005-0000-0000-0000F3820000}"/>
    <cellStyle name="쉼표 [0] 6 4 8" xfId="30432" xr:uid="{00000000-0005-0000-0000-0000F4820000}"/>
    <cellStyle name="쉼표 [0] 6 4 8 2" xfId="30433" xr:uid="{00000000-0005-0000-0000-0000F5820000}"/>
    <cellStyle name="쉼표 [0] 6 4 8 2 2" xfId="30434" xr:uid="{00000000-0005-0000-0000-0000F6820000}"/>
    <cellStyle name="쉼표 [0] 6 4 8 3" xfId="30435" xr:uid="{00000000-0005-0000-0000-0000F7820000}"/>
    <cellStyle name="쉼표 [0] 6 4 9" xfId="30436" xr:uid="{00000000-0005-0000-0000-0000F8820000}"/>
    <cellStyle name="쉼표 [0] 6 4 9 2" xfId="30437" xr:uid="{00000000-0005-0000-0000-0000F9820000}"/>
    <cellStyle name="쉼표 [0] 6 5" xfId="30438" xr:uid="{00000000-0005-0000-0000-0000FA820000}"/>
    <cellStyle name="쉼표 [0] 6 5 10" xfId="30439" xr:uid="{00000000-0005-0000-0000-0000FB820000}"/>
    <cellStyle name="쉼표 [0] 6 5 11" xfId="30440" xr:uid="{00000000-0005-0000-0000-0000FC820000}"/>
    <cellStyle name="쉼표 [0] 6 5 12" xfId="40730" xr:uid="{00000000-0005-0000-0000-0000FD820000}"/>
    <cellStyle name="쉼표 [0] 6 5 2" xfId="30441" xr:uid="{00000000-0005-0000-0000-0000FE820000}"/>
    <cellStyle name="쉼표 [0] 6 5 2 2" xfId="30442" xr:uid="{00000000-0005-0000-0000-0000FF820000}"/>
    <cellStyle name="쉼표 [0] 6 5 2 2 2" xfId="30443" xr:uid="{00000000-0005-0000-0000-000000830000}"/>
    <cellStyle name="쉼표 [0] 6 5 2 2 2 2" xfId="30444" xr:uid="{00000000-0005-0000-0000-000001830000}"/>
    <cellStyle name="쉼표 [0] 6 5 2 2 2 2 2" xfId="30445" xr:uid="{00000000-0005-0000-0000-000002830000}"/>
    <cellStyle name="쉼표 [0] 6 5 2 2 2 2 2 2" xfId="30446" xr:uid="{00000000-0005-0000-0000-000003830000}"/>
    <cellStyle name="쉼표 [0] 6 5 2 2 2 2 3" xfId="30447" xr:uid="{00000000-0005-0000-0000-000004830000}"/>
    <cellStyle name="쉼표 [0] 6 5 2 2 2 3" xfId="30448" xr:uid="{00000000-0005-0000-0000-000005830000}"/>
    <cellStyle name="쉼표 [0] 6 5 2 2 2 3 2" xfId="30449" xr:uid="{00000000-0005-0000-0000-000006830000}"/>
    <cellStyle name="쉼표 [0] 6 5 2 2 2 3 2 2" xfId="30450" xr:uid="{00000000-0005-0000-0000-000007830000}"/>
    <cellStyle name="쉼표 [0] 6 5 2 2 2 3 3" xfId="30451" xr:uid="{00000000-0005-0000-0000-000008830000}"/>
    <cellStyle name="쉼표 [0] 6 5 2 2 2 4" xfId="30452" xr:uid="{00000000-0005-0000-0000-000009830000}"/>
    <cellStyle name="쉼표 [0] 6 5 2 2 2 4 2" xfId="30453" xr:uid="{00000000-0005-0000-0000-00000A830000}"/>
    <cellStyle name="쉼표 [0] 6 5 2 2 2 5" xfId="30454" xr:uid="{00000000-0005-0000-0000-00000B830000}"/>
    <cellStyle name="쉼표 [0] 6 5 2 2 2 6" xfId="40731" xr:uid="{00000000-0005-0000-0000-00000C830000}"/>
    <cellStyle name="쉼표 [0] 6 5 2 2 3" xfId="30455" xr:uid="{00000000-0005-0000-0000-00000D830000}"/>
    <cellStyle name="쉼표 [0] 6 5 2 2 3 2" xfId="30456" xr:uid="{00000000-0005-0000-0000-00000E830000}"/>
    <cellStyle name="쉼표 [0] 6 5 2 2 3 2 2" xfId="30457" xr:uid="{00000000-0005-0000-0000-00000F830000}"/>
    <cellStyle name="쉼표 [0] 6 5 2 2 3 3" xfId="30458" xr:uid="{00000000-0005-0000-0000-000010830000}"/>
    <cellStyle name="쉼표 [0] 6 5 2 2 4" xfId="30459" xr:uid="{00000000-0005-0000-0000-000011830000}"/>
    <cellStyle name="쉼표 [0] 6 5 2 2 4 2" xfId="30460" xr:uid="{00000000-0005-0000-0000-000012830000}"/>
    <cellStyle name="쉼표 [0] 6 5 2 2 4 2 2" xfId="30461" xr:uid="{00000000-0005-0000-0000-000013830000}"/>
    <cellStyle name="쉼표 [0] 6 5 2 2 4 3" xfId="30462" xr:uid="{00000000-0005-0000-0000-000014830000}"/>
    <cellStyle name="쉼표 [0] 6 5 2 2 5" xfId="30463" xr:uid="{00000000-0005-0000-0000-000015830000}"/>
    <cellStyle name="쉼표 [0] 6 5 2 2 5 2" xfId="30464" xr:uid="{00000000-0005-0000-0000-000016830000}"/>
    <cellStyle name="쉼표 [0] 6 5 2 2 6" xfId="30465" xr:uid="{00000000-0005-0000-0000-000017830000}"/>
    <cellStyle name="쉼표 [0] 6 5 2 2 7" xfId="40732" xr:uid="{00000000-0005-0000-0000-000018830000}"/>
    <cellStyle name="쉼표 [0] 6 5 2 3" xfId="30466" xr:uid="{00000000-0005-0000-0000-000019830000}"/>
    <cellStyle name="쉼표 [0] 6 5 2 3 2" xfId="30467" xr:uid="{00000000-0005-0000-0000-00001A830000}"/>
    <cellStyle name="쉼표 [0] 6 5 2 3 2 2" xfId="30468" xr:uid="{00000000-0005-0000-0000-00001B830000}"/>
    <cellStyle name="쉼표 [0] 6 5 2 3 2 2 2" xfId="30469" xr:uid="{00000000-0005-0000-0000-00001C830000}"/>
    <cellStyle name="쉼표 [0] 6 5 2 3 2 3" xfId="30470" xr:uid="{00000000-0005-0000-0000-00001D830000}"/>
    <cellStyle name="쉼표 [0] 6 5 2 3 2 4" xfId="40733" xr:uid="{00000000-0005-0000-0000-00001E830000}"/>
    <cellStyle name="쉼표 [0] 6 5 2 3 3" xfId="30471" xr:uid="{00000000-0005-0000-0000-00001F830000}"/>
    <cellStyle name="쉼표 [0] 6 5 2 3 3 2" xfId="30472" xr:uid="{00000000-0005-0000-0000-000020830000}"/>
    <cellStyle name="쉼표 [0] 6 5 2 3 3 2 2" xfId="30473" xr:uid="{00000000-0005-0000-0000-000021830000}"/>
    <cellStyle name="쉼표 [0] 6 5 2 3 3 3" xfId="30474" xr:uid="{00000000-0005-0000-0000-000022830000}"/>
    <cellStyle name="쉼표 [0] 6 5 2 3 4" xfId="30475" xr:uid="{00000000-0005-0000-0000-000023830000}"/>
    <cellStyle name="쉼표 [0] 6 5 2 3 4 2" xfId="30476" xr:uid="{00000000-0005-0000-0000-000024830000}"/>
    <cellStyle name="쉼표 [0] 6 5 2 3 5" xfId="30477" xr:uid="{00000000-0005-0000-0000-000025830000}"/>
    <cellStyle name="쉼표 [0] 6 5 2 3 6" xfId="40734" xr:uid="{00000000-0005-0000-0000-000026830000}"/>
    <cellStyle name="쉼표 [0] 6 5 2 4" xfId="30478" xr:uid="{00000000-0005-0000-0000-000027830000}"/>
    <cellStyle name="쉼표 [0] 6 5 2 4 2" xfId="30479" xr:uid="{00000000-0005-0000-0000-000028830000}"/>
    <cellStyle name="쉼표 [0] 6 5 2 4 2 2" xfId="30480" xr:uid="{00000000-0005-0000-0000-000029830000}"/>
    <cellStyle name="쉼표 [0] 6 5 2 4 2 2 2" xfId="30481" xr:uid="{00000000-0005-0000-0000-00002A830000}"/>
    <cellStyle name="쉼표 [0] 6 5 2 4 2 3" xfId="30482" xr:uid="{00000000-0005-0000-0000-00002B830000}"/>
    <cellStyle name="쉼표 [0] 6 5 2 4 3" xfId="30483" xr:uid="{00000000-0005-0000-0000-00002C830000}"/>
    <cellStyle name="쉼표 [0] 6 5 2 4 3 2" xfId="30484" xr:uid="{00000000-0005-0000-0000-00002D830000}"/>
    <cellStyle name="쉼표 [0] 6 5 2 4 3 2 2" xfId="30485" xr:uid="{00000000-0005-0000-0000-00002E830000}"/>
    <cellStyle name="쉼표 [0] 6 5 2 4 3 3" xfId="30486" xr:uid="{00000000-0005-0000-0000-00002F830000}"/>
    <cellStyle name="쉼표 [0] 6 5 2 4 4" xfId="30487" xr:uid="{00000000-0005-0000-0000-000030830000}"/>
    <cellStyle name="쉼표 [0] 6 5 2 4 4 2" xfId="30488" xr:uid="{00000000-0005-0000-0000-000031830000}"/>
    <cellStyle name="쉼표 [0] 6 5 2 4 5" xfId="30489" xr:uid="{00000000-0005-0000-0000-000032830000}"/>
    <cellStyle name="쉼표 [0] 6 5 2 4 6" xfId="40735" xr:uid="{00000000-0005-0000-0000-000033830000}"/>
    <cellStyle name="쉼표 [0] 6 5 2 5" xfId="30490" xr:uid="{00000000-0005-0000-0000-000034830000}"/>
    <cellStyle name="쉼표 [0] 6 5 2 5 2" xfId="30491" xr:uid="{00000000-0005-0000-0000-000035830000}"/>
    <cellStyle name="쉼표 [0] 6 5 2 5 2 2" xfId="30492" xr:uid="{00000000-0005-0000-0000-000036830000}"/>
    <cellStyle name="쉼표 [0] 6 5 2 5 3" xfId="30493" xr:uid="{00000000-0005-0000-0000-000037830000}"/>
    <cellStyle name="쉼표 [0] 6 5 2 6" xfId="30494" xr:uid="{00000000-0005-0000-0000-000038830000}"/>
    <cellStyle name="쉼표 [0] 6 5 2 6 2" xfId="30495" xr:uid="{00000000-0005-0000-0000-000039830000}"/>
    <cellStyle name="쉼표 [0] 6 5 2 6 2 2" xfId="30496" xr:uid="{00000000-0005-0000-0000-00003A830000}"/>
    <cellStyle name="쉼표 [0] 6 5 2 6 3" xfId="30497" xr:uid="{00000000-0005-0000-0000-00003B830000}"/>
    <cellStyle name="쉼표 [0] 6 5 2 7" xfId="30498" xr:uid="{00000000-0005-0000-0000-00003C830000}"/>
    <cellStyle name="쉼표 [0] 6 5 2 7 2" xfId="30499" xr:uid="{00000000-0005-0000-0000-00003D830000}"/>
    <cellStyle name="쉼표 [0] 6 5 2 8" xfId="30500" xr:uid="{00000000-0005-0000-0000-00003E830000}"/>
    <cellStyle name="쉼표 [0] 6 5 2 9" xfId="40736" xr:uid="{00000000-0005-0000-0000-00003F830000}"/>
    <cellStyle name="쉼표 [0] 6 5 3" xfId="30501" xr:uid="{00000000-0005-0000-0000-000040830000}"/>
    <cellStyle name="쉼표 [0] 6 5 3 2" xfId="30502" xr:uid="{00000000-0005-0000-0000-000041830000}"/>
    <cellStyle name="쉼표 [0] 6 5 3 2 2" xfId="30503" xr:uid="{00000000-0005-0000-0000-000042830000}"/>
    <cellStyle name="쉼표 [0] 6 5 3 2 2 2" xfId="30504" xr:uid="{00000000-0005-0000-0000-000043830000}"/>
    <cellStyle name="쉼표 [0] 6 5 3 2 2 2 2" xfId="30505" xr:uid="{00000000-0005-0000-0000-000044830000}"/>
    <cellStyle name="쉼표 [0] 6 5 3 2 2 2 2 2" xfId="30506" xr:uid="{00000000-0005-0000-0000-000045830000}"/>
    <cellStyle name="쉼표 [0] 6 5 3 2 2 2 3" xfId="30507" xr:uid="{00000000-0005-0000-0000-000046830000}"/>
    <cellStyle name="쉼표 [0] 6 5 3 2 2 3" xfId="30508" xr:uid="{00000000-0005-0000-0000-000047830000}"/>
    <cellStyle name="쉼표 [0] 6 5 3 2 2 3 2" xfId="30509" xr:uid="{00000000-0005-0000-0000-000048830000}"/>
    <cellStyle name="쉼표 [0] 6 5 3 2 2 3 2 2" xfId="30510" xr:uid="{00000000-0005-0000-0000-000049830000}"/>
    <cellStyle name="쉼표 [0] 6 5 3 2 2 3 3" xfId="30511" xr:uid="{00000000-0005-0000-0000-00004A830000}"/>
    <cellStyle name="쉼표 [0] 6 5 3 2 2 4" xfId="30512" xr:uid="{00000000-0005-0000-0000-00004B830000}"/>
    <cellStyle name="쉼표 [0] 6 5 3 2 2 4 2" xfId="30513" xr:uid="{00000000-0005-0000-0000-00004C830000}"/>
    <cellStyle name="쉼표 [0] 6 5 3 2 2 5" xfId="30514" xr:uid="{00000000-0005-0000-0000-00004D830000}"/>
    <cellStyle name="쉼표 [0] 6 5 3 2 3" xfId="30515" xr:uid="{00000000-0005-0000-0000-00004E830000}"/>
    <cellStyle name="쉼표 [0] 6 5 3 2 3 2" xfId="30516" xr:uid="{00000000-0005-0000-0000-00004F830000}"/>
    <cellStyle name="쉼표 [0] 6 5 3 2 3 2 2" xfId="30517" xr:uid="{00000000-0005-0000-0000-000050830000}"/>
    <cellStyle name="쉼표 [0] 6 5 3 2 3 3" xfId="30518" xr:uid="{00000000-0005-0000-0000-000051830000}"/>
    <cellStyle name="쉼표 [0] 6 5 3 2 4" xfId="30519" xr:uid="{00000000-0005-0000-0000-000052830000}"/>
    <cellStyle name="쉼표 [0] 6 5 3 2 4 2" xfId="30520" xr:uid="{00000000-0005-0000-0000-000053830000}"/>
    <cellStyle name="쉼표 [0] 6 5 3 2 4 2 2" xfId="30521" xr:uid="{00000000-0005-0000-0000-000054830000}"/>
    <cellStyle name="쉼표 [0] 6 5 3 2 4 3" xfId="30522" xr:uid="{00000000-0005-0000-0000-000055830000}"/>
    <cellStyle name="쉼표 [0] 6 5 3 2 5" xfId="30523" xr:uid="{00000000-0005-0000-0000-000056830000}"/>
    <cellStyle name="쉼표 [0] 6 5 3 2 5 2" xfId="30524" xr:uid="{00000000-0005-0000-0000-000057830000}"/>
    <cellStyle name="쉼표 [0] 6 5 3 2 6" xfId="30525" xr:uid="{00000000-0005-0000-0000-000058830000}"/>
    <cellStyle name="쉼표 [0] 6 5 3 2 7" xfId="40737" xr:uid="{00000000-0005-0000-0000-000059830000}"/>
    <cellStyle name="쉼표 [0] 6 5 3 3" xfId="30526" xr:uid="{00000000-0005-0000-0000-00005A830000}"/>
    <cellStyle name="쉼표 [0] 6 5 3 3 2" xfId="30527" xr:uid="{00000000-0005-0000-0000-00005B830000}"/>
    <cellStyle name="쉼표 [0] 6 5 3 3 2 2" xfId="30528" xr:uid="{00000000-0005-0000-0000-00005C830000}"/>
    <cellStyle name="쉼표 [0] 6 5 3 3 2 2 2" xfId="30529" xr:uid="{00000000-0005-0000-0000-00005D830000}"/>
    <cellStyle name="쉼표 [0] 6 5 3 3 2 3" xfId="30530" xr:uid="{00000000-0005-0000-0000-00005E830000}"/>
    <cellStyle name="쉼표 [0] 6 5 3 3 3" xfId="30531" xr:uid="{00000000-0005-0000-0000-00005F830000}"/>
    <cellStyle name="쉼표 [0] 6 5 3 3 3 2" xfId="30532" xr:uid="{00000000-0005-0000-0000-000060830000}"/>
    <cellStyle name="쉼표 [0] 6 5 3 3 3 2 2" xfId="30533" xr:uid="{00000000-0005-0000-0000-000061830000}"/>
    <cellStyle name="쉼표 [0] 6 5 3 3 3 3" xfId="30534" xr:uid="{00000000-0005-0000-0000-000062830000}"/>
    <cellStyle name="쉼표 [0] 6 5 3 3 4" xfId="30535" xr:uid="{00000000-0005-0000-0000-000063830000}"/>
    <cellStyle name="쉼표 [0] 6 5 3 3 4 2" xfId="30536" xr:uid="{00000000-0005-0000-0000-000064830000}"/>
    <cellStyle name="쉼표 [0] 6 5 3 3 5" xfId="30537" xr:uid="{00000000-0005-0000-0000-000065830000}"/>
    <cellStyle name="쉼표 [0] 6 5 3 4" xfId="30538" xr:uid="{00000000-0005-0000-0000-000066830000}"/>
    <cellStyle name="쉼표 [0] 6 5 3 4 2" xfId="30539" xr:uid="{00000000-0005-0000-0000-000067830000}"/>
    <cellStyle name="쉼표 [0] 6 5 3 4 2 2" xfId="30540" xr:uid="{00000000-0005-0000-0000-000068830000}"/>
    <cellStyle name="쉼표 [0] 6 5 3 4 2 2 2" xfId="30541" xr:uid="{00000000-0005-0000-0000-000069830000}"/>
    <cellStyle name="쉼표 [0] 6 5 3 4 2 3" xfId="30542" xr:uid="{00000000-0005-0000-0000-00006A830000}"/>
    <cellStyle name="쉼표 [0] 6 5 3 4 3" xfId="30543" xr:uid="{00000000-0005-0000-0000-00006B830000}"/>
    <cellStyle name="쉼표 [0] 6 5 3 4 3 2" xfId="30544" xr:uid="{00000000-0005-0000-0000-00006C830000}"/>
    <cellStyle name="쉼표 [0] 6 5 3 4 3 2 2" xfId="30545" xr:uid="{00000000-0005-0000-0000-00006D830000}"/>
    <cellStyle name="쉼표 [0] 6 5 3 4 3 3" xfId="30546" xr:uid="{00000000-0005-0000-0000-00006E830000}"/>
    <cellStyle name="쉼표 [0] 6 5 3 4 4" xfId="30547" xr:uid="{00000000-0005-0000-0000-00006F830000}"/>
    <cellStyle name="쉼표 [0] 6 5 3 4 4 2" xfId="30548" xr:uid="{00000000-0005-0000-0000-000070830000}"/>
    <cellStyle name="쉼표 [0] 6 5 3 4 5" xfId="30549" xr:uid="{00000000-0005-0000-0000-000071830000}"/>
    <cellStyle name="쉼표 [0] 6 5 3 5" xfId="30550" xr:uid="{00000000-0005-0000-0000-000072830000}"/>
    <cellStyle name="쉼표 [0] 6 5 3 5 2" xfId="30551" xr:uid="{00000000-0005-0000-0000-000073830000}"/>
    <cellStyle name="쉼표 [0] 6 5 3 5 2 2" xfId="30552" xr:uid="{00000000-0005-0000-0000-000074830000}"/>
    <cellStyle name="쉼표 [0] 6 5 3 5 3" xfId="30553" xr:uid="{00000000-0005-0000-0000-000075830000}"/>
    <cellStyle name="쉼표 [0] 6 5 3 6" xfId="30554" xr:uid="{00000000-0005-0000-0000-000076830000}"/>
    <cellStyle name="쉼표 [0] 6 5 3 6 2" xfId="30555" xr:uid="{00000000-0005-0000-0000-000077830000}"/>
    <cellStyle name="쉼표 [0] 6 5 3 6 2 2" xfId="30556" xr:uid="{00000000-0005-0000-0000-000078830000}"/>
    <cellStyle name="쉼표 [0] 6 5 3 6 3" xfId="30557" xr:uid="{00000000-0005-0000-0000-000079830000}"/>
    <cellStyle name="쉼표 [0] 6 5 3 7" xfId="30558" xr:uid="{00000000-0005-0000-0000-00007A830000}"/>
    <cellStyle name="쉼표 [0] 6 5 3 7 2" xfId="30559" xr:uid="{00000000-0005-0000-0000-00007B830000}"/>
    <cellStyle name="쉼표 [0] 6 5 3 8" xfId="30560" xr:uid="{00000000-0005-0000-0000-00007C830000}"/>
    <cellStyle name="쉼표 [0] 6 5 3 9" xfId="40738" xr:uid="{00000000-0005-0000-0000-00007D830000}"/>
    <cellStyle name="쉼표 [0] 6 5 4" xfId="30561" xr:uid="{00000000-0005-0000-0000-00007E830000}"/>
    <cellStyle name="쉼표 [0] 6 5 4 2" xfId="30562" xr:uid="{00000000-0005-0000-0000-00007F830000}"/>
    <cellStyle name="쉼표 [0] 6 5 4 2 2" xfId="30563" xr:uid="{00000000-0005-0000-0000-000080830000}"/>
    <cellStyle name="쉼표 [0] 6 5 4 2 2 2" xfId="30564" xr:uid="{00000000-0005-0000-0000-000081830000}"/>
    <cellStyle name="쉼표 [0] 6 5 4 2 2 2 2" xfId="30565" xr:uid="{00000000-0005-0000-0000-000082830000}"/>
    <cellStyle name="쉼표 [0] 6 5 4 2 2 3" xfId="30566" xr:uid="{00000000-0005-0000-0000-000083830000}"/>
    <cellStyle name="쉼표 [0] 6 5 4 2 3" xfId="30567" xr:uid="{00000000-0005-0000-0000-000084830000}"/>
    <cellStyle name="쉼표 [0] 6 5 4 2 3 2" xfId="30568" xr:uid="{00000000-0005-0000-0000-000085830000}"/>
    <cellStyle name="쉼표 [0] 6 5 4 2 3 2 2" xfId="30569" xr:uid="{00000000-0005-0000-0000-000086830000}"/>
    <cellStyle name="쉼표 [0] 6 5 4 2 3 3" xfId="30570" xr:uid="{00000000-0005-0000-0000-000087830000}"/>
    <cellStyle name="쉼표 [0] 6 5 4 2 4" xfId="30571" xr:uid="{00000000-0005-0000-0000-000088830000}"/>
    <cellStyle name="쉼표 [0] 6 5 4 2 4 2" xfId="30572" xr:uid="{00000000-0005-0000-0000-000089830000}"/>
    <cellStyle name="쉼표 [0] 6 5 4 2 5" xfId="30573" xr:uid="{00000000-0005-0000-0000-00008A830000}"/>
    <cellStyle name="쉼표 [0] 6 5 4 2 6" xfId="40739" xr:uid="{00000000-0005-0000-0000-00008B830000}"/>
    <cellStyle name="쉼표 [0] 6 5 4 3" xfId="30574" xr:uid="{00000000-0005-0000-0000-00008C830000}"/>
    <cellStyle name="쉼표 [0] 6 5 4 3 2" xfId="30575" xr:uid="{00000000-0005-0000-0000-00008D830000}"/>
    <cellStyle name="쉼표 [0] 6 5 4 3 2 2" xfId="30576" xr:uid="{00000000-0005-0000-0000-00008E830000}"/>
    <cellStyle name="쉼표 [0] 6 5 4 3 3" xfId="30577" xr:uid="{00000000-0005-0000-0000-00008F830000}"/>
    <cellStyle name="쉼표 [0] 6 5 4 4" xfId="30578" xr:uid="{00000000-0005-0000-0000-000090830000}"/>
    <cellStyle name="쉼표 [0] 6 5 4 4 2" xfId="30579" xr:uid="{00000000-0005-0000-0000-000091830000}"/>
    <cellStyle name="쉼표 [0] 6 5 4 4 2 2" xfId="30580" xr:uid="{00000000-0005-0000-0000-000092830000}"/>
    <cellStyle name="쉼표 [0] 6 5 4 4 3" xfId="30581" xr:uid="{00000000-0005-0000-0000-000093830000}"/>
    <cellStyle name="쉼표 [0] 6 5 4 5" xfId="30582" xr:uid="{00000000-0005-0000-0000-000094830000}"/>
    <cellStyle name="쉼표 [0] 6 5 4 5 2" xfId="30583" xr:uid="{00000000-0005-0000-0000-000095830000}"/>
    <cellStyle name="쉼표 [0] 6 5 4 6" xfId="30584" xr:uid="{00000000-0005-0000-0000-000096830000}"/>
    <cellStyle name="쉼표 [0] 6 5 4 7" xfId="40740" xr:uid="{00000000-0005-0000-0000-000097830000}"/>
    <cellStyle name="쉼표 [0] 6 5 5" xfId="30585" xr:uid="{00000000-0005-0000-0000-000098830000}"/>
    <cellStyle name="쉼표 [0] 6 5 5 2" xfId="30586" xr:uid="{00000000-0005-0000-0000-000099830000}"/>
    <cellStyle name="쉼표 [0] 6 5 5 2 2" xfId="30587" xr:uid="{00000000-0005-0000-0000-00009A830000}"/>
    <cellStyle name="쉼표 [0] 6 5 5 2 2 2" xfId="30588" xr:uid="{00000000-0005-0000-0000-00009B830000}"/>
    <cellStyle name="쉼표 [0] 6 5 5 2 3" xfId="30589" xr:uid="{00000000-0005-0000-0000-00009C830000}"/>
    <cellStyle name="쉼표 [0] 6 5 5 3" xfId="30590" xr:uid="{00000000-0005-0000-0000-00009D830000}"/>
    <cellStyle name="쉼표 [0] 6 5 5 3 2" xfId="30591" xr:uid="{00000000-0005-0000-0000-00009E830000}"/>
    <cellStyle name="쉼표 [0] 6 5 5 3 2 2" xfId="30592" xr:uid="{00000000-0005-0000-0000-00009F830000}"/>
    <cellStyle name="쉼표 [0] 6 5 5 3 3" xfId="30593" xr:uid="{00000000-0005-0000-0000-0000A0830000}"/>
    <cellStyle name="쉼표 [0] 6 5 5 4" xfId="30594" xr:uid="{00000000-0005-0000-0000-0000A1830000}"/>
    <cellStyle name="쉼표 [0] 6 5 5 4 2" xfId="30595" xr:uid="{00000000-0005-0000-0000-0000A2830000}"/>
    <cellStyle name="쉼표 [0] 6 5 5 5" xfId="30596" xr:uid="{00000000-0005-0000-0000-0000A3830000}"/>
    <cellStyle name="쉼표 [0] 6 5 5 6" xfId="40741" xr:uid="{00000000-0005-0000-0000-0000A4830000}"/>
    <cellStyle name="쉼표 [0] 6 5 6" xfId="30597" xr:uid="{00000000-0005-0000-0000-0000A5830000}"/>
    <cellStyle name="쉼표 [0] 6 5 6 2" xfId="30598" xr:uid="{00000000-0005-0000-0000-0000A6830000}"/>
    <cellStyle name="쉼표 [0] 6 5 6 2 2" xfId="30599" xr:uid="{00000000-0005-0000-0000-0000A7830000}"/>
    <cellStyle name="쉼표 [0] 6 5 6 2 2 2" xfId="30600" xr:uid="{00000000-0005-0000-0000-0000A8830000}"/>
    <cellStyle name="쉼표 [0] 6 5 6 2 3" xfId="30601" xr:uid="{00000000-0005-0000-0000-0000A9830000}"/>
    <cellStyle name="쉼표 [0] 6 5 6 3" xfId="30602" xr:uid="{00000000-0005-0000-0000-0000AA830000}"/>
    <cellStyle name="쉼표 [0] 6 5 6 3 2" xfId="30603" xr:uid="{00000000-0005-0000-0000-0000AB830000}"/>
    <cellStyle name="쉼표 [0] 6 5 6 3 2 2" xfId="30604" xr:uid="{00000000-0005-0000-0000-0000AC830000}"/>
    <cellStyle name="쉼표 [0] 6 5 6 3 3" xfId="30605" xr:uid="{00000000-0005-0000-0000-0000AD830000}"/>
    <cellStyle name="쉼표 [0] 6 5 6 4" xfId="30606" xr:uid="{00000000-0005-0000-0000-0000AE830000}"/>
    <cellStyle name="쉼표 [0] 6 5 6 4 2" xfId="30607" xr:uid="{00000000-0005-0000-0000-0000AF830000}"/>
    <cellStyle name="쉼표 [0] 6 5 6 5" xfId="30608" xr:uid="{00000000-0005-0000-0000-0000B0830000}"/>
    <cellStyle name="쉼표 [0] 6 5 7" xfId="30609" xr:uid="{00000000-0005-0000-0000-0000B1830000}"/>
    <cellStyle name="쉼표 [0] 6 5 7 2" xfId="30610" xr:uid="{00000000-0005-0000-0000-0000B2830000}"/>
    <cellStyle name="쉼표 [0] 6 5 7 2 2" xfId="30611" xr:uid="{00000000-0005-0000-0000-0000B3830000}"/>
    <cellStyle name="쉼표 [0] 6 5 7 3" xfId="30612" xr:uid="{00000000-0005-0000-0000-0000B4830000}"/>
    <cellStyle name="쉼표 [0] 6 5 8" xfId="30613" xr:uid="{00000000-0005-0000-0000-0000B5830000}"/>
    <cellStyle name="쉼표 [0] 6 5 8 2" xfId="30614" xr:uid="{00000000-0005-0000-0000-0000B6830000}"/>
    <cellStyle name="쉼표 [0] 6 5 8 2 2" xfId="30615" xr:uid="{00000000-0005-0000-0000-0000B7830000}"/>
    <cellStyle name="쉼표 [0] 6 5 8 3" xfId="30616" xr:uid="{00000000-0005-0000-0000-0000B8830000}"/>
    <cellStyle name="쉼표 [0] 6 5 9" xfId="30617" xr:uid="{00000000-0005-0000-0000-0000B9830000}"/>
    <cellStyle name="쉼표 [0] 6 5 9 2" xfId="30618" xr:uid="{00000000-0005-0000-0000-0000BA830000}"/>
    <cellStyle name="쉼표 [0] 6 6" xfId="30619" xr:uid="{00000000-0005-0000-0000-0000BB830000}"/>
    <cellStyle name="쉼표 [0] 6 6 10" xfId="40742" xr:uid="{00000000-0005-0000-0000-0000BC830000}"/>
    <cellStyle name="쉼표 [0] 6 6 2" xfId="30620" xr:uid="{00000000-0005-0000-0000-0000BD830000}"/>
    <cellStyle name="쉼표 [0] 6 6 2 2" xfId="30621" xr:uid="{00000000-0005-0000-0000-0000BE830000}"/>
    <cellStyle name="쉼표 [0] 6 6 2 2 2" xfId="30622" xr:uid="{00000000-0005-0000-0000-0000BF830000}"/>
    <cellStyle name="쉼표 [0] 6 6 2 2 2 2" xfId="30623" xr:uid="{00000000-0005-0000-0000-0000C0830000}"/>
    <cellStyle name="쉼표 [0] 6 6 2 2 2 2 2" xfId="30624" xr:uid="{00000000-0005-0000-0000-0000C1830000}"/>
    <cellStyle name="쉼표 [0] 6 6 2 2 2 3" xfId="30625" xr:uid="{00000000-0005-0000-0000-0000C2830000}"/>
    <cellStyle name="쉼표 [0] 6 6 2 2 2 4" xfId="40743" xr:uid="{00000000-0005-0000-0000-0000C3830000}"/>
    <cellStyle name="쉼표 [0] 6 6 2 2 3" xfId="30626" xr:uid="{00000000-0005-0000-0000-0000C4830000}"/>
    <cellStyle name="쉼표 [0] 6 6 2 2 3 2" xfId="30627" xr:uid="{00000000-0005-0000-0000-0000C5830000}"/>
    <cellStyle name="쉼표 [0] 6 6 2 2 3 2 2" xfId="30628" xr:uid="{00000000-0005-0000-0000-0000C6830000}"/>
    <cellStyle name="쉼표 [0] 6 6 2 2 3 3" xfId="30629" xr:uid="{00000000-0005-0000-0000-0000C7830000}"/>
    <cellStyle name="쉼표 [0] 6 6 2 2 4" xfId="30630" xr:uid="{00000000-0005-0000-0000-0000C8830000}"/>
    <cellStyle name="쉼표 [0] 6 6 2 2 4 2" xfId="30631" xr:uid="{00000000-0005-0000-0000-0000C9830000}"/>
    <cellStyle name="쉼표 [0] 6 6 2 2 5" xfId="30632" xr:uid="{00000000-0005-0000-0000-0000CA830000}"/>
    <cellStyle name="쉼표 [0] 6 6 2 2 6" xfId="40744" xr:uid="{00000000-0005-0000-0000-0000CB830000}"/>
    <cellStyle name="쉼표 [0] 6 6 2 3" xfId="30633" xr:uid="{00000000-0005-0000-0000-0000CC830000}"/>
    <cellStyle name="쉼표 [0] 6 6 2 3 2" xfId="30634" xr:uid="{00000000-0005-0000-0000-0000CD830000}"/>
    <cellStyle name="쉼표 [0] 6 6 2 3 2 2" xfId="30635" xr:uid="{00000000-0005-0000-0000-0000CE830000}"/>
    <cellStyle name="쉼표 [0] 6 6 2 3 2 3" xfId="40745" xr:uid="{00000000-0005-0000-0000-0000CF830000}"/>
    <cellStyle name="쉼표 [0] 6 6 2 3 3" xfId="30636" xr:uid="{00000000-0005-0000-0000-0000D0830000}"/>
    <cellStyle name="쉼표 [0] 6 6 2 3 4" xfId="40746" xr:uid="{00000000-0005-0000-0000-0000D1830000}"/>
    <cellStyle name="쉼표 [0] 6 6 2 4" xfId="30637" xr:uid="{00000000-0005-0000-0000-0000D2830000}"/>
    <cellStyle name="쉼표 [0] 6 6 2 4 2" xfId="30638" xr:uid="{00000000-0005-0000-0000-0000D3830000}"/>
    <cellStyle name="쉼표 [0] 6 6 2 4 2 2" xfId="30639" xr:uid="{00000000-0005-0000-0000-0000D4830000}"/>
    <cellStyle name="쉼표 [0] 6 6 2 4 3" xfId="30640" xr:uid="{00000000-0005-0000-0000-0000D5830000}"/>
    <cellStyle name="쉼표 [0] 6 6 2 4 4" xfId="40747" xr:uid="{00000000-0005-0000-0000-0000D6830000}"/>
    <cellStyle name="쉼표 [0] 6 6 2 5" xfId="30641" xr:uid="{00000000-0005-0000-0000-0000D7830000}"/>
    <cellStyle name="쉼표 [0] 6 6 2 5 2" xfId="30642" xr:uid="{00000000-0005-0000-0000-0000D8830000}"/>
    <cellStyle name="쉼표 [0] 6 6 2 6" xfId="30643" xr:uid="{00000000-0005-0000-0000-0000D9830000}"/>
    <cellStyle name="쉼표 [0] 6 6 2 7" xfId="40748" xr:uid="{00000000-0005-0000-0000-0000DA830000}"/>
    <cellStyle name="쉼표 [0] 6 6 3" xfId="30644" xr:uid="{00000000-0005-0000-0000-0000DB830000}"/>
    <cellStyle name="쉼표 [0] 6 6 3 2" xfId="30645" xr:uid="{00000000-0005-0000-0000-0000DC830000}"/>
    <cellStyle name="쉼표 [0] 6 6 3 2 2" xfId="30646" xr:uid="{00000000-0005-0000-0000-0000DD830000}"/>
    <cellStyle name="쉼표 [0] 6 6 3 2 2 2" xfId="30647" xr:uid="{00000000-0005-0000-0000-0000DE830000}"/>
    <cellStyle name="쉼표 [0] 6 6 3 2 3" xfId="30648" xr:uid="{00000000-0005-0000-0000-0000DF830000}"/>
    <cellStyle name="쉼표 [0] 6 6 3 2 4" xfId="40749" xr:uid="{00000000-0005-0000-0000-0000E0830000}"/>
    <cellStyle name="쉼표 [0] 6 6 3 3" xfId="30649" xr:uid="{00000000-0005-0000-0000-0000E1830000}"/>
    <cellStyle name="쉼표 [0] 6 6 3 3 2" xfId="30650" xr:uid="{00000000-0005-0000-0000-0000E2830000}"/>
    <cellStyle name="쉼표 [0] 6 6 3 3 2 2" xfId="30651" xr:uid="{00000000-0005-0000-0000-0000E3830000}"/>
    <cellStyle name="쉼표 [0] 6 6 3 3 3" xfId="30652" xr:uid="{00000000-0005-0000-0000-0000E4830000}"/>
    <cellStyle name="쉼표 [0] 6 6 3 4" xfId="30653" xr:uid="{00000000-0005-0000-0000-0000E5830000}"/>
    <cellStyle name="쉼표 [0] 6 6 3 4 2" xfId="30654" xr:uid="{00000000-0005-0000-0000-0000E6830000}"/>
    <cellStyle name="쉼표 [0] 6 6 3 5" xfId="30655" xr:uid="{00000000-0005-0000-0000-0000E7830000}"/>
    <cellStyle name="쉼표 [0] 6 6 3 6" xfId="40750" xr:uid="{00000000-0005-0000-0000-0000E8830000}"/>
    <cellStyle name="쉼표 [0] 6 6 4" xfId="30656" xr:uid="{00000000-0005-0000-0000-0000E9830000}"/>
    <cellStyle name="쉼표 [0] 6 6 4 2" xfId="30657" xr:uid="{00000000-0005-0000-0000-0000EA830000}"/>
    <cellStyle name="쉼표 [0] 6 6 4 2 2" xfId="30658" xr:uid="{00000000-0005-0000-0000-0000EB830000}"/>
    <cellStyle name="쉼표 [0] 6 6 4 2 2 2" xfId="30659" xr:uid="{00000000-0005-0000-0000-0000EC830000}"/>
    <cellStyle name="쉼표 [0] 6 6 4 2 3" xfId="30660" xr:uid="{00000000-0005-0000-0000-0000ED830000}"/>
    <cellStyle name="쉼표 [0] 6 6 4 2 4" xfId="40751" xr:uid="{00000000-0005-0000-0000-0000EE830000}"/>
    <cellStyle name="쉼표 [0] 6 6 4 3" xfId="30661" xr:uid="{00000000-0005-0000-0000-0000EF830000}"/>
    <cellStyle name="쉼표 [0] 6 6 4 3 2" xfId="30662" xr:uid="{00000000-0005-0000-0000-0000F0830000}"/>
    <cellStyle name="쉼표 [0] 6 6 4 3 2 2" xfId="30663" xr:uid="{00000000-0005-0000-0000-0000F1830000}"/>
    <cellStyle name="쉼표 [0] 6 6 4 3 3" xfId="30664" xr:uid="{00000000-0005-0000-0000-0000F2830000}"/>
    <cellStyle name="쉼표 [0] 6 6 4 4" xfId="30665" xr:uid="{00000000-0005-0000-0000-0000F3830000}"/>
    <cellStyle name="쉼표 [0] 6 6 4 4 2" xfId="30666" xr:uid="{00000000-0005-0000-0000-0000F4830000}"/>
    <cellStyle name="쉼표 [0] 6 6 4 5" xfId="30667" xr:uid="{00000000-0005-0000-0000-0000F5830000}"/>
    <cellStyle name="쉼표 [0] 6 6 4 6" xfId="40752" xr:uid="{00000000-0005-0000-0000-0000F6830000}"/>
    <cellStyle name="쉼표 [0] 6 6 5" xfId="30668" xr:uid="{00000000-0005-0000-0000-0000F7830000}"/>
    <cellStyle name="쉼표 [0] 6 6 5 2" xfId="30669" xr:uid="{00000000-0005-0000-0000-0000F8830000}"/>
    <cellStyle name="쉼표 [0] 6 6 5 2 2" xfId="30670" xr:uid="{00000000-0005-0000-0000-0000F9830000}"/>
    <cellStyle name="쉼표 [0] 6 6 5 3" xfId="30671" xr:uid="{00000000-0005-0000-0000-0000FA830000}"/>
    <cellStyle name="쉼표 [0] 6 6 5 4" xfId="40753" xr:uid="{00000000-0005-0000-0000-0000FB830000}"/>
    <cellStyle name="쉼표 [0] 6 6 6" xfId="30672" xr:uid="{00000000-0005-0000-0000-0000FC830000}"/>
    <cellStyle name="쉼표 [0] 6 6 6 2" xfId="30673" xr:uid="{00000000-0005-0000-0000-0000FD830000}"/>
    <cellStyle name="쉼표 [0] 6 6 6 2 2" xfId="30674" xr:uid="{00000000-0005-0000-0000-0000FE830000}"/>
    <cellStyle name="쉼표 [0] 6 6 6 3" xfId="30675" xr:uid="{00000000-0005-0000-0000-0000FF830000}"/>
    <cellStyle name="쉼표 [0] 6 6 7" xfId="30676" xr:uid="{00000000-0005-0000-0000-000000840000}"/>
    <cellStyle name="쉼표 [0] 6 6 7 2" xfId="30677" xr:uid="{00000000-0005-0000-0000-000001840000}"/>
    <cellStyle name="쉼표 [0] 6 6 8" xfId="30678" xr:uid="{00000000-0005-0000-0000-000002840000}"/>
    <cellStyle name="쉼표 [0] 6 6 9" xfId="30679" xr:uid="{00000000-0005-0000-0000-000003840000}"/>
    <cellStyle name="쉼표 [0] 6 7" xfId="30680" xr:uid="{00000000-0005-0000-0000-000004840000}"/>
    <cellStyle name="쉼표 [0] 6 7 2" xfId="30681" xr:uid="{00000000-0005-0000-0000-000005840000}"/>
    <cellStyle name="쉼표 [0] 6 7 2 2" xfId="30682" xr:uid="{00000000-0005-0000-0000-000006840000}"/>
    <cellStyle name="쉼표 [0] 6 7 2 2 2" xfId="30683" xr:uid="{00000000-0005-0000-0000-000007840000}"/>
    <cellStyle name="쉼표 [0] 6 7 2 2 2 2" xfId="30684" xr:uid="{00000000-0005-0000-0000-000008840000}"/>
    <cellStyle name="쉼표 [0] 6 7 2 2 2 2 2" xfId="30685" xr:uid="{00000000-0005-0000-0000-000009840000}"/>
    <cellStyle name="쉼표 [0] 6 7 2 2 2 3" xfId="30686" xr:uid="{00000000-0005-0000-0000-00000A840000}"/>
    <cellStyle name="쉼표 [0] 6 7 2 2 3" xfId="30687" xr:uid="{00000000-0005-0000-0000-00000B840000}"/>
    <cellStyle name="쉼표 [0] 6 7 2 2 3 2" xfId="30688" xr:uid="{00000000-0005-0000-0000-00000C840000}"/>
    <cellStyle name="쉼표 [0] 6 7 2 2 3 2 2" xfId="30689" xr:uid="{00000000-0005-0000-0000-00000D840000}"/>
    <cellStyle name="쉼표 [0] 6 7 2 2 3 3" xfId="30690" xr:uid="{00000000-0005-0000-0000-00000E840000}"/>
    <cellStyle name="쉼표 [0] 6 7 2 2 4" xfId="30691" xr:uid="{00000000-0005-0000-0000-00000F840000}"/>
    <cellStyle name="쉼표 [0] 6 7 2 2 4 2" xfId="30692" xr:uid="{00000000-0005-0000-0000-000010840000}"/>
    <cellStyle name="쉼표 [0] 6 7 2 2 5" xfId="30693" xr:uid="{00000000-0005-0000-0000-000011840000}"/>
    <cellStyle name="쉼표 [0] 6 7 2 2 6" xfId="40754" xr:uid="{00000000-0005-0000-0000-000012840000}"/>
    <cellStyle name="쉼표 [0] 6 7 2 3" xfId="30694" xr:uid="{00000000-0005-0000-0000-000013840000}"/>
    <cellStyle name="쉼표 [0] 6 7 2 3 2" xfId="30695" xr:uid="{00000000-0005-0000-0000-000014840000}"/>
    <cellStyle name="쉼표 [0] 6 7 2 3 2 2" xfId="30696" xr:uid="{00000000-0005-0000-0000-000015840000}"/>
    <cellStyle name="쉼표 [0] 6 7 2 3 3" xfId="30697" xr:uid="{00000000-0005-0000-0000-000016840000}"/>
    <cellStyle name="쉼표 [0] 6 7 2 4" xfId="30698" xr:uid="{00000000-0005-0000-0000-000017840000}"/>
    <cellStyle name="쉼표 [0] 6 7 2 4 2" xfId="30699" xr:uid="{00000000-0005-0000-0000-000018840000}"/>
    <cellStyle name="쉼표 [0] 6 7 2 4 2 2" xfId="30700" xr:uid="{00000000-0005-0000-0000-000019840000}"/>
    <cellStyle name="쉼표 [0] 6 7 2 4 3" xfId="30701" xr:uid="{00000000-0005-0000-0000-00001A840000}"/>
    <cellStyle name="쉼표 [0] 6 7 2 5" xfId="30702" xr:uid="{00000000-0005-0000-0000-00001B840000}"/>
    <cellStyle name="쉼표 [0] 6 7 2 5 2" xfId="30703" xr:uid="{00000000-0005-0000-0000-00001C840000}"/>
    <cellStyle name="쉼표 [0] 6 7 2 6" xfId="30704" xr:uid="{00000000-0005-0000-0000-00001D840000}"/>
    <cellStyle name="쉼표 [0] 6 7 2 7" xfId="40755" xr:uid="{00000000-0005-0000-0000-00001E840000}"/>
    <cellStyle name="쉼표 [0] 6 7 3" xfId="30705" xr:uid="{00000000-0005-0000-0000-00001F840000}"/>
    <cellStyle name="쉼표 [0] 6 7 3 2" xfId="30706" xr:uid="{00000000-0005-0000-0000-000020840000}"/>
    <cellStyle name="쉼표 [0] 6 7 3 2 2" xfId="30707" xr:uid="{00000000-0005-0000-0000-000021840000}"/>
    <cellStyle name="쉼표 [0] 6 7 3 2 2 2" xfId="30708" xr:uid="{00000000-0005-0000-0000-000022840000}"/>
    <cellStyle name="쉼표 [0] 6 7 3 2 3" xfId="30709" xr:uid="{00000000-0005-0000-0000-000023840000}"/>
    <cellStyle name="쉼표 [0] 6 7 3 2 4" xfId="40756" xr:uid="{00000000-0005-0000-0000-000024840000}"/>
    <cellStyle name="쉼표 [0] 6 7 3 3" xfId="30710" xr:uid="{00000000-0005-0000-0000-000025840000}"/>
    <cellStyle name="쉼표 [0] 6 7 3 3 2" xfId="30711" xr:uid="{00000000-0005-0000-0000-000026840000}"/>
    <cellStyle name="쉼표 [0] 6 7 3 3 2 2" xfId="30712" xr:uid="{00000000-0005-0000-0000-000027840000}"/>
    <cellStyle name="쉼표 [0] 6 7 3 3 3" xfId="30713" xr:uid="{00000000-0005-0000-0000-000028840000}"/>
    <cellStyle name="쉼표 [0] 6 7 3 4" xfId="30714" xr:uid="{00000000-0005-0000-0000-000029840000}"/>
    <cellStyle name="쉼표 [0] 6 7 3 4 2" xfId="30715" xr:uid="{00000000-0005-0000-0000-00002A840000}"/>
    <cellStyle name="쉼표 [0] 6 7 3 5" xfId="30716" xr:uid="{00000000-0005-0000-0000-00002B840000}"/>
    <cellStyle name="쉼표 [0] 6 7 3 6" xfId="40757" xr:uid="{00000000-0005-0000-0000-00002C840000}"/>
    <cellStyle name="쉼표 [0] 6 7 4" xfId="30717" xr:uid="{00000000-0005-0000-0000-00002D840000}"/>
    <cellStyle name="쉼표 [0] 6 7 4 2" xfId="30718" xr:uid="{00000000-0005-0000-0000-00002E840000}"/>
    <cellStyle name="쉼표 [0] 6 7 4 2 2" xfId="30719" xr:uid="{00000000-0005-0000-0000-00002F840000}"/>
    <cellStyle name="쉼표 [0] 6 7 4 2 2 2" xfId="30720" xr:uid="{00000000-0005-0000-0000-000030840000}"/>
    <cellStyle name="쉼표 [0] 6 7 4 2 3" xfId="30721" xr:uid="{00000000-0005-0000-0000-000031840000}"/>
    <cellStyle name="쉼표 [0] 6 7 4 3" xfId="30722" xr:uid="{00000000-0005-0000-0000-000032840000}"/>
    <cellStyle name="쉼표 [0] 6 7 4 3 2" xfId="30723" xr:uid="{00000000-0005-0000-0000-000033840000}"/>
    <cellStyle name="쉼표 [0] 6 7 4 3 2 2" xfId="30724" xr:uid="{00000000-0005-0000-0000-000034840000}"/>
    <cellStyle name="쉼표 [0] 6 7 4 3 3" xfId="30725" xr:uid="{00000000-0005-0000-0000-000035840000}"/>
    <cellStyle name="쉼표 [0] 6 7 4 4" xfId="30726" xr:uid="{00000000-0005-0000-0000-000036840000}"/>
    <cellStyle name="쉼표 [0] 6 7 4 4 2" xfId="30727" xr:uid="{00000000-0005-0000-0000-000037840000}"/>
    <cellStyle name="쉼표 [0] 6 7 4 5" xfId="30728" xr:uid="{00000000-0005-0000-0000-000038840000}"/>
    <cellStyle name="쉼표 [0] 6 7 4 6" xfId="40758" xr:uid="{00000000-0005-0000-0000-000039840000}"/>
    <cellStyle name="쉼표 [0] 6 7 5" xfId="30729" xr:uid="{00000000-0005-0000-0000-00003A840000}"/>
    <cellStyle name="쉼표 [0] 6 7 5 2" xfId="30730" xr:uid="{00000000-0005-0000-0000-00003B840000}"/>
    <cellStyle name="쉼표 [0] 6 7 5 2 2" xfId="30731" xr:uid="{00000000-0005-0000-0000-00003C840000}"/>
    <cellStyle name="쉼표 [0] 6 7 5 3" xfId="30732" xr:uid="{00000000-0005-0000-0000-00003D840000}"/>
    <cellStyle name="쉼표 [0] 6 7 6" xfId="30733" xr:uid="{00000000-0005-0000-0000-00003E840000}"/>
    <cellStyle name="쉼표 [0] 6 7 6 2" xfId="30734" xr:uid="{00000000-0005-0000-0000-00003F840000}"/>
    <cellStyle name="쉼표 [0] 6 7 6 2 2" xfId="30735" xr:uid="{00000000-0005-0000-0000-000040840000}"/>
    <cellStyle name="쉼표 [0] 6 7 6 3" xfId="30736" xr:uid="{00000000-0005-0000-0000-000041840000}"/>
    <cellStyle name="쉼표 [0] 6 7 7" xfId="30737" xr:uid="{00000000-0005-0000-0000-000042840000}"/>
    <cellStyle name="쉼표 [0] 6 7 7 2" xfId="30738" xr:uid="{00000000-0005-0000-0000-000043840000}"/>
    <cellStyle name="쉼표 [0] 6 7 8" xfId="30739" xr:uid="{00000000-0005-0000-0000-000044840000}"/>
    <cellStyle name="쉼표 [0] 6 7 9" xfId="40759" xr:uid="{00000000-0005-0000-0000-000045840000}"/>
    <cellStyle name="쉼표 [0] 6 8" xfId="30740" xr:uid="{00000000-0005-0000-0000-000046840000}"/>
    <cellStyle name="쉼표 [0] 6 8 2" xfId="30741" xr:uid="{00000000-0005-0000-0000-000047840000}"/>
    <cellStyle name="쉼표 [0] 6 8 2 2" xfId="30742" xr:uid="{00000000-0005-0000-0000-000048840000}"/>
    <cellStyle name="쉼표 [0] 6 8 2 2 2" xfId="30743" xr:uid="{00000000-0005-0000-0000-000049840000}"/>
    <cellStyle name="쉼표 [0] 6 8 2 2 2 2" xfId="30744" xr:uid="{00000000-0005-0000-0000-00004A840000}"/>
    <cellStyle name="쉼표 [0] 6 8 2 2 3" xfId="30745" xr:uid="{00000000-0005-0000-0000-00004B840000}"/>
    <cellStyle name="쉼표 [0] 6 8 2 2 4" xfId="40760" xr:uid="{00000000-0005-0000-0000-00004C840000}"/>
    <cellStyle name="쉼표 [0] 6 8 2 3" xfId="30746" xr:uid="{00000000-0005-0000-0000-00004D840000}"/>
    <cellStyle name="쉼표 [0] 6 8 2 3 2" xfId="30747" xr:uid="{00000000-0005-0000-0000-00004E840000}"/>
    <cellStyle name="쉼표 [0] 6 8 2 3 2 2" xfId="30748" xr:uid="{00000000-0005-0000-0000-00004F840000}"/>
    <cellStyle name="쉼표 [0] 6 8 2 3 3" xfId="30749" xr:uid="{00000000-0005-0000-0000-000050840000}"/>
    <cellStyle name="쉼표 [0] 6 8 2 4" xfId="30750" xr:uid="{00000000-0005-0000-0000-000051840000}"/>
    <cellStyle name="쉼표 [0] 6 8 2 4 2" xfId="30751" xr:uid="{00000000-0005-0000-0000-000052840000}"/>
    <cellStyle name="쉼표 [0] 6 8 2 5" xfId="30752" xr:uid="{00000000-0005-0000-0000-000053840000}"/>
    <cellStyle name="쉼표 [0] 6 8 2 6" xfId="40761" xr:uid="{00000000-0005-0000-0000-000054840000}"/>
    <cellStyle name="쉼표 [0] 6 8 3" xfId="30753" xr:uid="{00000000-0005-0000-0000-000055840000}"/>
    <cellStyle name="쉼표 [0] 6 8 3 2" xfId="30754" xr:uid="{00000000-0005-0000-0000-000056840000}"/>
    <cellStyle name="쉼표 [0] 6 8 3 2 2" xfId="30755" xr:uid="{00000000-0005-0000-0000-000057840000}"/>
    <cellStyle name="쉼표 [0] 6 8 3 2 3" xfId="40762" xr:uid="{00000000-0005-0000-0000-000058840000}"/>
    <cellStyle name="쉼표 [0] 6 8 3 3" xfId="30756" xr:uid="{00000000-0005-0000-0000-000059840000}"/>
    <cellStyle name="쉼표 [0] 6 8 3 4" xfId="40763" xr:uid="{00000000-0005-0000-0000-00005A840000}"/>
    <cellStyle name="쉼표 [0] 6 8 4" xfId="30757" xr:uid="{00000000-0005-0000-0000-00005B840000}"/>
    <cellStyle name="쉼표 [0] 6 8 4 2" xfId="30758" xr:uid="{00000000-0005-0000-0000-00005C840000}"/>
    <cellStyle name="쉼표 [0] 6 8 4 2 2" xfId="30759" xr:uid="{00000000-0005-0000-0000-00005D840000}"/>
    <cellStyle name="쉼표 [0] 6 8 4 3" xfId="30760" xr:uid="{00000000-0005-0000-0000-00005E840000}"/>
    <cellStyle name="쉼표 [0] 6 8 4 4" xfId="40764" xr:uid="{00000000-0005-0000-0000-00005F840000}"/>
    <cellStyle name="쉼표 [0] 6 8 5" xfId="30761" xr:uid="{00000000-0005-0000-0000-000060840000}"/>
    <cellStyle name="쉼표 [0] 6 8 5 2" xfId="30762" xr:uid="{00000000-0005-0000-0000-000061840000}"/>
    <cellStyle name="쉼표 [0] 6 8 6" xfId="30763" xr:uid="{00000000-0005-0000-0000-000062840000}"/>
    <cellStyle name="쉼표 [0] 6 8 7" xfId="40765" xr:uid="{00000000-0005-0000-0000-000063840000}"/>
    <cellStyle name="쉼표 [0] 6 9" xfId="30764" xr:uid="{00000000-0005-0000-0000-000064840000}"/>
    <cellStyle name="쉼표 [0] 6 9 2" xfId="30765" xr:uid="{00000000-0005-0000-0000-000065840000}"/>
    <cellStyle name="쉼표 [0] 6 9 2 2" xfId="30766" xr:uid="{00000000-0005-0000-0000-000066840000}"/>
    <cellStyle name="쉼표 [0] 6 9 2 2 2" xfId="30767" xr:uid="{00000000-0005-0000-0000-000067840000}"/>
    <cellStyle name="쉼표 [0] 6 9 2 3" xfId="30768" xr:uid="{00000000-0005-0000-0000-000068840000}"/>
    <cellStyle name="쉼표 [0] 6 9 2 4" xfId="40766" xr:uid="{00000000-0005-0000-0000-000069840000}"/>
    <cellStyle name="쉼표 [0] 6 9 3" xfId="30769" xr:uid="{00000000-0005-0000-0000-00006A840000}"/>
    <cellStyle name="쉼표 [0] 6 9 3 2" xfId="30770" xr:uid="{00000000-0005-0000-0000-00006B840000}"/>
    <cellStyle name="쉼표 [0] 6 9 3 2 2" xfId="30771" xr:uid="{00000000-0005-0000-0000-00006C840000}"/>
    <cellStyle name="쉼표 [0] 6 9 3 3" xfId="30772" xr:uid="{00000000-0005-0000-0000-00006D840000}"/>
    <cellStyle name="쉼표 [0] 6 9 4" xfId="30773" xr:uid="{00000000-0005-0000-0000-00006E840000}"/>
    <cellStyle name="쉼표 [0] 6 9 4 2" xfId="30774" xr:uid="{00000000-0005-0000-0000-00006F840000}"/>
    <cellStyle name="쉼표 [0] 6 9 5" xfId="30775" xr:uid="{00000000-0005-0000-0000-000070840000}"/>
    <cellStyle name="쉼표 [0] 6 9 6" xfId="40767" xr:uid="{00000000-0005-0000-0000-000071840000}"/>
    <cellStyle name="쉼표 [0] 7" xfId="38" xr:uid="{00000000-0005-0000-0000-000072840000}"/>
    <cellStyle name="쉼표 [0] 7 10" xfId="30776" xr:uid="{00000000-0005-0000-0000-000073840000}"/>
    <cellStyle name="쉼표 [0] 7 10 2" xfId="30777" xr:uid="{00000000-0005-0000-0000-000074840000}"/>
    <cellStyle name="쉼표 [0] 7 10 2 2" xfId="30778" xr:uid="{00000000-0005-0000-0000-000075840000}"/>
    <cellStyle name="쉼표 [0] 7 10 2 2 2" xfId="30779" xr:uid="{00000000-0005-0000-0000-000076840000}"/>
    <cellStyle name="쉼표 [0] 7 10 2 2 2 2" xfId="30780" xr:uid="{00000000-0005-0000-0000-000077840000}"/>
    <cellStyle name="쉼표 [0] 7 10 2 2 3" xfId="30781" xr:uid="{00000000-0005-0000-0000-000078840000}"/>
    <cellStyle name="쉼표 [0] 7 10 2 3" xfId="30782" xr:uid="{00000000-0005-0000-0000-000079840000}"/>
    <cellStyle name="쉼표 [0] 7 10 2 3 2" xfId="30783" xr:uid="{00000000-0005-0000-0000-00007A840000}"/>
    <cellStyle name="쉼표 [0] 7 10 2 3 2 2" xfId="30784" xr:uid="{00000000-0005-0000-0000-00007B840000}"/>
    <cellStyle name="쉼표 [0] 7 10 2 3 3" xfId="30785" xr:uid="{00000000-0005-0000-0000-00007C840000}"/>
    <cellStyle name="쉼표 [0] 7 10 2 4" xfId="30786" xr:uid="{00000000-0005-0000-0000-00007D840000}"/>
    <cellStyle name="쉼표 [0] 7 10 2 4 2" xfId="30787" xr:uid="{00000000-0005-0000-0000-00007E840000}"/>
    <cellStyle name="쉼표 [0] 7 10 2 5" xfId="30788" xr:uid="{00000000-0005-0000-0000-00007F840000}"/>
    <cellStyle name="쉼표 [0] 7 10 2 6" xfId="40768" xr:uid="{00000000-0005-0000-0000-000080840000}"/>
    <cellStyle name="쉼표 [0] 7 10 3" xfId="30789" xr:uid="{00000000-0005-0000-0000-000081840000}"/>
    <cellStyle name="쉼표 [0] 7 10 3 2" xfId="30790" xr:uid="{00000000-0005-0000-0000-000082840000}"/>
    <cellStyle name="쉼표 [0] 7 10 3 2 2" xfId="30791" xr:uid="{00000000-0005-0000-0000-000083840000}"/>
    <cellStyle name="쉼표 [0] 7 10 3 3" xfId="30792" xr:uid="{00000000-0005-0000-0000-000084840000}"/>
    <cellStyle name="쉼표 [0] 7 10 4" xfId="30793" xr:uid="{00000000-0005-0000-0000-000085840000}"/>
    <cellStyle name="쉼표 [0] 7 10 4 2" xfId="30794" xr:uid="{00000000-0005-0000-0000-000086840000}"/>
    <cellStyle name="쉼표 [0] 7 10 4 2 2" xfId="30795" xr:uid="{00000000-0005-0000-0000-000087840000}"/>
    <cellStyle name="쉼표 [0] 7 10 4 3" xfId="30796" xr:uid="{00000000-0005-0000-0000-000088840000}"/>
    <cellStyle name="쉼표 [0] 7 10 5" xfId="30797" xr:uid="{00000000-0005-0000-0000-000089840000}"/>
    <cellStyle name="쉼표 [0] 7 10 5 2" xfId="30798" xr:uid="{00000000-0005-0000-0000-00008A840000}"/>
    <cellStyle name="쉼표 [0] 7 10 6" xfId="30799" xr:uid="{00000000-0005-0000-0000-00008B840000}"/>
    <cellStyle name="쉼표 [0] 7 10 7" xfId="40769" xr:uid="{00000000-0005-0000-0000-00008C840000}"/>
    <cellStyle name="쉼표 [0] 7 11" xfId="30800" xr:uid="{00000000-0005-0000-0000-00008D840000}"/>
    <cellStyle name="쉼표 [0] 7 11 2" xfId="30801" xr:uid="{00000000-0005-0000-0000-00008E840000}"/>
    <cellStyle name="쉼표 [0] 7 11 2 2" xfId="30802" xr:uid="{00000000-0005-0000-0000-00008F840000}"/>
    <cellStyle name="쉼표 [0] 7 11 2 2 2" xfId="30803" xr:uid="{00000000-0005-0000-0000-000090840000}"/>
    <cellStyle name="쉼표 [0] 7 11 2 3" xfId="30804" xr:uid="{00000000-0005-0000-0000-000091840000}"/>
    <cellStyle name="쉼표 [0] 7 11 3" xfId="30805" xr:uid="{00000000-0005-0000-0000-000092840000}"/>
    <cellStyle name="쉼표 [0] 7 11 3 2" xfId="30806" xr:uid="{00000000-0005-0000-0000-000093840000}"/>
    <cellStyle name="쉼표 [0] 7 11 3 2 2" xfId="30807" xr:uid="{00000000-0005-0000-0000-000094840000}"/>
    <cellStyle name="쉼표 [0] 7 11 3 3" xfId="30808" xr:uid="{00000000-0005-0000-0000-000095840000}"/>
    <cellStyle name="쉼표 [0] 7 11 4" xfId="30809" xr:uid="{00000000-0005-0000-0000-000096840000}"/>
    <cellStyle name="쉼표 [0] 7 11 4 2" xfId="30810" xr:uid="{00000000-0005-0000-0000-000097840000}"/>
    <cellStyle name="쉼표 [0] 7 11 5" xfId="30811" xr:uid="{00000000-0005-0000-0000-000098840000}"/>
    <cellStyle name="쉼표 [0] 7 11 6" xfId="40770" xr:uid="{00000000-0005-0000-0000-000099840000}"/>
    <cellStyle name="쉼표 [0] 7 12" xfId="30812" xr:uid="{00000000-0005-0000-0000-00009A840000}"/>
    <cellStyle name="쉼표 [0] 7 12 2" xfId="30813" xr:uid="{00000000-0005-0000-0000-00009B840000}"/>
    <cellStyle name="쉼표 [0] 7 12 2 2" xfId="30814" xr:uid="{00000000-0005-0000-0000-00009C840000}"/>
    <cellStyle name="쉼표 [0] 7 12 2 2 2" xfId="30815" xr:uid="{00000000-0005-0000-0000-00009D840000}"/>
    <cellStyle name="쉼표 [0] 7 12 2 3" xfId="30816" xr:uid="{00000000-0005-0000-0000-00009E840000}"/>
    <cellStyle name="쉼표 [0] 7 12 3" xfId="30817" xr:uid="{00000000-0005-0000-0000-00009F840000}"/>
    <cellStyle name="쉼표 [0] 7 12 3 2" xfId="30818" xr:uid="{00000000-0005-0000-0000-0000A0840000}"/>
    <cellStyle name="쉼표 [0] 7 12 3 2 2" xfId="30819" xr:uid="{00000000-0005-0000-0000-0000A1840000}"/>
    <cellStyle name="쉼표 [0] 7 12 3 3" xfId="30820" xr:uid="{00000000-0005-0000-0000-0000A2840000}"/>
    <cellStyle name="쉼표 [0] 7 12 4" xfId="30821" xr:uid="{00000000-0005-0000-0000-0000A3840000}"/>
    <cellStyle name="쉼표 [0] 7 12 4 2" xfId="30822" xr:uid="{00000000-0005-0000-0000-0000A4840000}"/>
    <cellStyle name="쉼표 [0] 7 12 5" xfId="30823" xr:uid="{00000000-0005-0000-0000-0000A5840000}"/>
    <cellStyle name="쉼표 [0] 7 13" xfId="30824" xr:uid="{00000000-0005-0000-0000-0000A6840000}"/>
    <cellStyle name="쉼표 [0] 7 13 2" xfId="30825" xr:uid="{00000000-0005-0000-0000-0000A7840000}"/>
    <cellStyle name="쉼표 [0] 7 13 2 2" xfId="30826" xr:uid="{00000000-0005-0000-0000-0000A8840000}"/>
    <cellStyle name="쉼표 [0] 7 13 3" xfId="30827" xr:uid="{00000000-0005-0000-0000-0000A9840000}"/>
    <cellStyle name="쉼표 [0] 7 14" xfId="30828" xr:uid="{00000000-0005-0000-0000-0000AA840000}"/>
    <cellStyle name="쉼표 [0] 7 14 2" xfId="30829" xr:uid="{00000000-0005-0000-0000-0000AB840000}"/>
    <cellStyle name="쉼표 [0] 7 14 2 2" xfId="30830" xr:uid="{00000000-0005-0000-0000-0000AC840000}"/>
    <cellStyle name="쉼표 [0] 7 14 3" xfId="30831" xr:uid="{00000000-0005-0000-0000-0000AD840000}"/>
    <cellStyle name="쉼표 [0] 7 15" xfId="30832" xr:uid="{00000000-0005-0000-0000-0000AE840000}"/>
    <cellStyle name="쉼표 [0] 7 15 2" xfId="30833" xr:uid="{00000000-0005-0000-0000-0000AF840000}"/>
    <cellStyle name="쉼표 [0] 7 16" xfId="30834" xr:uid="{00000000-0005-0000-0000-0000B0840000}"/>
    <cellStyle name="쉼표 [0] 7 17" xfId="30835" xr:uid="{00000000-0005-0000-0000-0000B1840000}"/>
    <cellStyle name="쉼표 [0] 7 18" xfId="30836" xr:uid="{00000000-0005-0000-0000-0000B2840000}"/>
    <cellStyle name="쉼표 [0] 7 19" xfId="30837" xr:uid="{00000000-0005-0000-0000-0000B3840000}"/>
    <cellStyle name="쉼표 [0] 7 2" xfId="30838" xr:uid="{00000000-0005-0000-0000-0000B4840000}"/>
    <cellStyle name="쉼표 [0] 7 2 10" xfId="30839" xr:uid="{00000000-0005-0000-0000-0000B5840000}"/>
    <cellStyle name="쉼표 [0] 7 2 10 2" xfId="30840" xr:uid="{00000000-0005-0000-0000-0000B6840000}"/>
    <cellStyle name="쉼표 [0] 7 2 10 2 2" xfId="30841" xr:uid="{00000000-0005-0000-0000-0000B7840000}"/>
    <cellStyle name="쉼표 [0] 7 2 10 2 2 2" xfId="30842" xr:uid="{00000000-0005-0000-0000-0000B8840000}"/>
    <cellStyle name="쉼표 [0] 7 2 10 2 3" xfId="30843" xr:uid="{00000000-0005-0000-0000-0000B9840000}"/>
    <cellStyle name="쉼표 [0] 7 2 10 2 4" xfId="40771" xr:uid="{00000000-0005-0000-0000-0000BA840000}"/>
    <cellStyle name="쉼표 [0] 7 2 10 3" xfId="30844" xr:uid="{00000000-0005-0000-0000-0000BB840000}"/>
    <cellStyle name="쉼표 [0] 7 2 10 3 2" xfId="30845" xr:uid="{00000000-0005-0000-0000-0000BC840000}"/>
    <cellStyle name="쉼표 [0] 7 2 10 3 2 2" xfId="30846" xr:uid="{00000000-0005-0000-0000-0000BD840000}"/>
    <cellStyle name="쉼표 [0] 7 2 10 3 3" xfId="30847" xr:uid="{00000000-0005-0000-0000-0000BE840000}"/>
    <cellStyle name="쉼표 [0] 7 2 10 4" xfId="30848" xr:uid="{00000000-0005-0000-0000-0000BF840000}"/>
    <cellStyle name="쉼표 [0] 7 2 10 4 2" xfId="30849" xr:uid="{00000000-0005-0000-0000-0000C0840000}"/>
    <cellStyle name="쉼표 [0] 7 2 10 5" xfId="30850" xr:uid="{00000000-0005-0000-0000-0000C1840000}"/>
    <cellStyle name="쉼표 [0] 7 2 10 6" xfId="40772" xr:uid="{00000000-0005-0000-0000-0000C2840000}"/>
    <cellStyle name="쉼표 [0] 7 2 11" xfId="30851" xr:uid="{00000000-0005-0000-0000-0000C3840000}"/>
    <cellStyle name="쉼표 [0] 7 2 11 2" xfId="30852" xr:uid="{00000000-0005-0000-0000-0000C4840000}"/>
    <cellStyle name="쉼표 [0] 7 2 11 2 2" xfId="30853" xr:uid="{00000000-0005-0000-0000-0000C5840000}"/>
    <cellStyle name="쉼표 [0] 7 2 11 3" xfId="30854" xr:uid="{00000000-0005-0000-0000-0000C6840000}"/>
    <cellStyle name="쉼표 [0] 7 2 11 4" xfId="40773" xr:uid="{00000000-0005-0000-0000-0000C7840000}"/>
    <cellStyle name="쉼표 [0] 7 2 12" xfId="30855" xr:uid="{00000000-0005-0000-0000-0000C8840000}"/>
    <cellStyle name="쉼표 [0] 7 2 12 2" xfId="30856" xr:uid="{00000000-0005-0000-0000-0000C9840000}"/>
    <cellStyle name="쉼표 [0] 7 2 12 2 2" xfId="30857" xr:uid="{00000000-0005-0000-0000-0000CA840000}"/>
    <cellStyle name="쉼표 [0] 7 2 12 3" xfId="30858" xr:uid="{00000000-0005-0000-0000-0000CB840000}"/>
    <cellStyle name="쉼표 [0] 7 2 13" xfId="30859" xr:uid="{00000000-0005-0000-0000-0000CC840000}"/>
    <cellStyle name="쉼표 [0] 7 2 13 2" xfId="30860" xr:uid="{00000000-0005-0000-0000-0000CD840000}"/>
    <cellStyle name="쉼표 [0] 7 2 14" xfId="30861" xr:uid="{00000000-0005-0000-0000-0000CE840000}"/>
    <cellStyle name="쉼표 [0] 7 2 15" xfId="30862" xr:uid="{00000000-0005-0000-0000-0000CF840000}"/>
    <cellStyle name="쉼표 [0] 7 2 16" xfId="30863" xr:uid="{00000000-0005-0000-0000-0000D0840000}"/>
    <cellStyle name="쉼표 [0] 7 2 17" xfId="30864" xr:uid="{00000000-0005-0000-0000-0000D1840000}"/>
    <cellStyle name="쉼표 [0] 7 2 2" xfId="30865" xr:uid="{00000000-0005-0000-0000-0000D2840000}"/>
    <cellStyle name="쉼표 [0] 7 2 2 10" xfId="30866" xr:uid="{00000000-0005-0000-0000-0000D3840000}"/>
    <cellStyle name="쉼표 [0] 7 2 2 10 2" xfId="30867" xr:uid="{00000000-0005-0000-0000-0000D4840000}"/>
    <cellStyle name="쉼표 [0] 7 2 2 10 2 2" xfId="30868" xr:uid="{00000000-0005-0000-0000-0000D5840000}"/>
    <cellStyle name="쉼표 [0] 7 2 2 10 3" xfId="30869" xr:uid="{00000000-0005-0000-0000-0000D6840000}"/>
    <cellStyle name="쉼표 [0] 7 2 2 11" xfId="30870" xr:uid="{00000000-0005-0000-0000-0000D7840000}"/>
    <cellStyle name="쉼표 [0] 7 2 2 11 2" xfId="30871" xr:uid="{00000000-0005-0000-0000-0000D8840000}"/>
    <cellStyle name="쉼표 [0] 7 2 2 12" xfId="30872" xr:uid="{00000000-0005-0000-0000-0000D9840000}"/>
    <cellStyle name="쉼표 [0] 7 2 2 13" xfId="30873" xr:uid="{00000000-0005-0000-0000-0000DA840000}"/>
    <cellStyle name="쉼표 [0] 7 2 2 14" xfId="40774" xr:uid="{00000000-0005-0000-0000-0000DB840000}"/>
    <cellStyle name="쉼표 [0] 7 2 2 2" xfId="30874" xr:uid="{00000000-0005-0000-0000-0000DC840000}"/>
    <cellStyle name="쉼표 [0] 7 2 2 2 10" xfId="30875" xr:uid="{00000000-0005-0000-0000-0000DD840000}"/>
    <cellStyle name="쉼표 [0] 7 2 2 2 10 2" xfId="30876" xr:uid="{00000000-0005-0000-0000-0000DE840000}"/>
    <cellStyle name="쉼표 [0] 7 2 2 2 11" xfId="30877" xr:uid="{00000000-0005-0000-0000-0000DF840000}"/>
    <cellStyle name="쉼표 [0] 7 2 2 2 12" xfId="30878" xr:uid="{00000000-0005-0000-0000-0000E0840000}"/>
    <cellStyle name="쉼표 [0] 7 2 2 2 13" xfId="40775" xr:uid="{00000000-0005-0000-0000-0000E1840000}"/>
    <cellStyle name="쉼표 [0] 7 2 2 2 2" xfId="30879" xr:uid="{00000000-0005-0000-0000-0000E2840000}"/>
    <cellStyle name="쉼표 [0] 7 2 2 2 2 10" xfId="30880" xr:uid="{00000000-0005-0000-0000-0000E3840000}"/>
    <cellStyle name="쉼표 [0] 7 2 2 2 2 11" xfId="30881" xr:uid="{00000000-0005-0000-0000-0000E4840000}"/>
    <cellStyle name="쉼표 [0] 7 2 2 2 2 12" xfId="40776" xr:uid="{00000000-0005-0000-0000-0000E5840000}"/>
    <cellStyle name="쉼표 [0] 7 2 2 2 2 2" xfId="30882" xr:uid="{00000000-0005-0000-0000-0000E6840000}"/>
    <cellStyle name="쉼표 [0] 7 2 2 2 2 2 2" xfId="30883" xr:uid="{00000000-0005-0000-0000-0000E7840000}"/>
    <cellStyle name="쉼표 [0] 7 2 2 2 2 2 2 2" xfId="30884" xr:uid="{00000000-0005-0000-0000-0000E8840000}"/>
    <cellStyle name="쉼표 [0] 7 2 2 2 2 2 2 2 2" xfId="30885" xr:uid="{00000000-0005-0000-0000-0000E9840000}"/>
    <cellStyle name="쉼표 [0] 7 2 2 2 2 2 2 2 2 2" xfId="30886" xr:uid="{00000000-0005-0000-0000-0000EA840000}"/>
    <cellStyle name="쉼표 [0] 7 2 2 2 2 2 2 2 2 2 2" xfId="30887" xr:uid="{00000000-0005-0000-0000-0000EB840000}"/>
    <cellStyle name="쉼표 [0] 7 2 2 2 2 2 2 2 2 3" xfId="30888" xr:uid="{00000000-0005-0000-0000-0000EC840000}"/>
    <cellStyle name="쉼표 [0] 7 2 2 2 2 2 2 2 3" xfId="30889" xr:uid="{00000000-0005-0000-0000-0000ED840000}"/>
    <cellStyle name="쉼표 [0] 7 2 2 2 2 2 2 2 3 2" xfId="30890" xr:uid="{00000000-0005-0000-0000-0000EE840000}"/>
    <cellStyle name="쉼표 [0] 7 2 2 2 2 2 2 2 3 2 2" xfId="30891" xr:uid="{00000000-0005-0000-0000-0000EF840000}"/>
    <cellStyle name="쉼표 [0] 7 2 2 2 2 2 2 2 3 3" xfId="30892" xr:uid="{00000000-0005-0000-0000-0000F0840000}"/>
    <cellStyle name="쉼표 [0] 7 2 2 2 2 2 2 2 4" xfId="30893" xr:uid="{00000000-0005-0000-0000-0000F1840000}"/>
    <cellStyle name="쉼표 [0] 7 2 2 2 2 2 2 2 4 2" xfId="30894" xr:uid="{00000000-0005-0000-0000-0000F2840000}"/>
    <cellStyle name="쉼표 [0] 7 2 2 2 2 2 2 2 5" xfId="30895" xr:uid="{00000000-0005-0000-0000-0000F3840000}"/>
    <cellStyle name="쉼표 [0] 7 2 2 2 2 2 2 3" xfId="30896" xr:uid="{00000000-0005-0000-0000-0000F4840000}"/>
    <cellStyle name="쉼표 [0] 7 2 2 2 2 2 2 3 2" xfId="30897" xr:uid="{00000000-0005-0000-0000-0000F5840000}"/>
    <cellStyle name="쉼표 [0] 7 2 2 2 2 2 2 3 2 2" xfId="30898" xr:uid="{00000000-0005-0000-0000-0000F6840000}"/>
    <cellStyle name="쉼표 [0] 7 2 2 2 2 2 2 3 3" xfId="30899" xr:uid="{00000000-0005-0000-0000-0000F7840000}"/>
    <cellStyle name="쉼표 [0] 7 2 2 2 2 2 2 4" xfId="30900" xr:uid="{00000000-0005-0000-0000-0000F8840000}"/>
    <cellStyle name="쉼표 [0] 7 2 2 2 2 2 2 4 2" xfId="30901" xr:uid="{00000000-0005-0000-0000-0000F9840000}"/>
    <cellStyle name="쉼표 [0] 7 2 2 2 2 2 2 4 2 2" xfId="30902" xr:uid="{00000000-0005-0000-0000-0000FA840000}"/>
    <cellStyle name="쉼표 [0] 7 2 2 2 2 2 2 4 3" xfId="30903" xr:uid="{00000000-0005-0000-0000-0000FB840000}"/>
    <cellStyle name="쉼표 [0] 7 2 2 2 2 2 2 5" xfId="30904" xr:uid="{00000000-0005-0000-0000-0000FC840000}"/>
    <cellStyle name="쉼표 [0] 7 2 2 2 2 2 2 5 2" xfId="30905" xr:uid="{00000000-0005-0000-0000-0000FD840000}"/>
    <cellStyle name="쉼표 [0] 7 2 2 2 2 2 2 6" xfId="30906" xr:uid="{00000000-0005-0000-0000-0000FE840000}"/>
    <cellStyle name="쉼표 [0] 7 2 2 2 2 2 2 7" xfId="40777" xr:uid="{00000000-0005-0000-0000-0000FF840000}"/>
    <cellStyle name="쉼표 [0] 7 2 2 2 2 2 3" xfId="30907" xr:uid="{00000000-0005-0000-0000-000000850000}"/>
    <cellStyle name="쉼표 [0] 7 2 2 2 2 2 3 2" xfId="30908" xr:uid="{00000000-0005-0000-0000-000001850000}"/>
    <cellStyle name="쉼표 [0] 7 2 2 2 2 2 3 2 2" xfId="30909" xr:uid="{00000000-0005-0000-0000-000002850000}"/>
    <cellStyle name="쉼표 [0] 7 2 2 2 2 2 3 2 2 2" xfId="30910" xr:uid="{00000000-0005-0000-0000-000003850000}"/>
    <cellStyle name="쉼표 [0] 7 2 2 2 2 2 3 2 3" xfId="30911" xr:uid="{00000000-0005-0000-0000-000004850000}"/>
    <cellStyle name="쉼표 [0] 7 2 2 2 2 2 3 3" xfId="30912" xr:uid="{00000000-0005-0000-0000-000005850000}"/>
    <cellStyle name="쉼표 [0] 7 2 2 2 2 2 3 3 2" xfId="30913" xr:uid="{00000000-0005-0000-0000-000006850000}"/>
    <cellStyle name="쉼표 [0] 7 2 2 2 2 2 3 3 2 2" xfId="30914" xr:uid="{00000000-0005-0000-0000-000007850000}"/>
    <cellStyle name="쉼표 [0] 7 2 2 2 2 2 3 3 3" xfId="30915" xr:uid="{00000000-0005-0000-0000-000008850000}"/>
    <cellStyle name="쉼표 [0] 7 2 2 2 2 2 3 4" xfId="30916" xr:uid="{00000000-0005-0000-0000-000009850000}"/>
    <cellStyle name="쉼표 [0] 7 2 2 2 2 2 3 4 2" xfId="30917" xr:uid="{00000000-0005-0000-0000-00000A850000}"/>
    <cellStyle name="쉼표 [0] 7 2 2 2 2 2 3 5" xfId="30918" xr:uid="{00000000-0005-0000-0000-00000B850000}"/>
    <cellStyle name="쉼표 [0] 7 2 2 2 2 2 4" xfId="30919" xr:uid="{00000000-0005-0000-0000-00000C850000}"/>
    <cellStyle name="쉼표 [0] 7 2 2 2 2 2 4 2" xfId="30920" xr:uid="{00000000-0005-0000-0000-00000D850000}"/>
    <cellStyle name="쉼표 [0] 7 2 2 2 2 2 4 2 2" xfId="30921" xr:uid="{00000000-0005-0000-0000-00000E850000}"/>
    <cellStyle name="쉼표 [0] 7 2 2 2 2 2 4 2 2 2" xfId="30922" xr:uid="{00000000-0005-0000-0000-00000F850000}"/>
    <cellStyle name="쉼표 [0] 7 2 2 2 2 2 4 2 3" xfId="30923" xr:uid="{00000000-0005-0000-0000-000010850000}"/>
    <cellStyle name="쉼표 [0] 7 2 2 2 2 2 4 3" xfId="30924" xr:uid="{00000000-0005-0000-0000-000011850000}"/>
    <cellStyle name="쉼표 [0] 7 2 2 2 2 2 4 3 2" xfId="30925" xr:uid="{00000000-0005-0000-0000-000012850000}"/>
    <cellStyle name="쉼표 [0] 7 2 2 2 2 2 4 3 2 2" xfId="30926" xr:uid="{00000000-0005-0000-0000-000013850000}"/>
    <cellStyle name="쉼표 [0] 7 2 2 2 2 2 4 3 3" xfId="30927" xr:uid="{00000000-0005-0000-0000-000014850000}"/>
    <cellStyle name="쉼표 [0] 7 2 2 2 2 2 4 4" xfId="30928" xr:uid="{00000000-0005-0000-0000-000015850000}"/>
    <cellStyle name="쉼표 [0] 7 2 2 2 2 2 4 4 2" xfId="30929" xr:uid="{00000000-0005-0000-0000-000016850000}"/>
    <cellStyle name="쉼표 [0] 7 2 2 2 2 2 4 5" xfId="30930" xr:uid="{00000000-0005-0000-0000-000017850000}"/>
    <cellStyle name="쉼표 [0] 7 2 2 2 2 2 5" xfId="30931" xr:uid="{00000000-0005-0000-0000-000018850000}"/>
    <cellStyle name="쉼표 [0] 7 2 2 2 2 2 5 2" xfId="30932" xr:uid="{00000000-0005-0000-0000-000019850000}"/>
    <cellStyle name="쉼표 [0] 7 2 2 2 2 2 5 2 2" xfId="30933" xr:uid="{00000000-0005-0000-0000-00001A850000}"/>
    <cellStyle name="쉼표 [0] 7 2 2 2 2 2 5 3" xfId="30934" xr:uid="{00000000-0005-0000-0000-00001B850000}"/>
    <cellStyle name="쉼표 [0] 7 2 2 2 2 2 6" xfId="30935" xr:uid="{00000000-0005-0000-0000-00001C850000}"/>
    <cellStyle name="쉼표 [0] 7 2 2 2 2 2 6 2" xfId="30936" xr:uid="{00000000-0005-0000-0000-00001D850000}"/>
    <cellStyle name="쉼표 [0] 7 2 2 2 2 2 6 2 2" xfId="30937" xr:uid="{00000000-0005-0000-0000-00001E850000}"/>
    <cellStyle name="쉼표 [0] 7 2 2 2 2 2 6 3" xfId="30938" xr:uid="{00000000-0005-0000-0000-00001F850000}"/>
    <cellStyle name="쉼표 [0] 7 2 2 2 2 2 7" xfId="30939" xr:uid="{00000000-0005-0000-0000-000020850000}"/>
    <cellStyle name="쉼표 [0] 7 2 2 2 2 2 7 2" xfId="30940" xr:uid="{00000000-0005-0000-0000-000021850000}"/>
    <cellStyle name="쉼표 [0] 7 2 2 2 2 2 8" xfId="30941" xr:uid="{00000000-0005-0000-0000-000022850000}"/>
    <cellStyle name="쉼표 [0] 7 2 2 2 2 2 9" xfId="40778" xr:uid="{00000000-0005-0000-0000-000023850000}"/>
    <cellStyle name="쉼표 [0] 7 2 2 2 2 3" xfId="30942" xr:uid="{00000000-0005-0000-0000-000024850000}"/>
    <cellStyle name="쉼표 [0] 7 2 2 2 2 3 2" xfId="30943" xr:uid="{00000000-0005-0000-0000-000025850000}"/>
    <cellStyle name="쉼표 [0] 7 2 2 2 2 3 2 2" xfId="30944" xr:uid="{00000000-0005-0000-0000-000026850000}"/>
    <cellStyle name="쉼표 [0] 7 2 2 2 2 3 2 2 2" xfId="30945" xr:uid="{00000000-0005-0000-0000-000027850000}"/>
    <cellStyle name="쉼표 [0] 7 2 2 2 2 3 2 2 2 2" xfId="30946" xr:uid="{00000000-0005-0000-0000-000028850000}"/>
    <cellStyle name="쉼표 [0] 7 2 2 2 2 3 2 2 2 2 2" xfId="30947" xr:uid="{00000000-0005-0000-0000-000029850000}"/>
    <cellStyle name="쉼표 [0] 7 2 2 2 2 3 2 2 2 3" xfId="30948" xr:uid="{00000000-0005-0000-0000-00002A850000}"/>
    <cellStyle name="쉼표 [0] 7 2 2 2 2 3 2 2 3" xfId="30949" xr:uid="{00000000-0005-0000-0000-00002B850000}"/>
    <cellStyle name="쉼표 [0] 7 2 2 2 2 3 2 2 3 2" xfId="30950" xr:uid="{00000000-0005-0000-0000-00002C850000}"/>
    <cellStyle name="쉼표 [0] 7 2 2 2 2 3 2 2 3 2 2" xfId="30951" xr:uid="{00000000-0005-0000-0000-00002D850000}"/>
    <cellStyle name="쉼표 [0] 7 2 2 2 2 3 2 2 3 3" xfId="30952" xr:uid="{00000000-0005-0000-0000-00002E850000}"/>
    <cellStyle name="쉼표 [0] 7 2 2 2 2 3 2 2 4" xfId="30953" xr:uid="{00000000-0005-0000-0000-00002F850000}"/>
    <cellStyle name="쉼표 [0] 7 2 2 2 2 3 2 2 4 2" xfId="30954" xr:uid="{00000000-0005-0000-0000-000030850000}"/>
    <cellStyle name="쉼표 [0] 7 2 2 2 2 3 2 2 5" xfId="30955" xr:uid="{00000000-0005-0000-0000-000031850000}"/>
    <cellStyle name="쉼표 [0] 7 2 2 2 2 3 2 3" xfId="30956" xr:uid="{00000000-0005-0000-0000-000032850000}"/>
    <cellStyle name="쉼표 [0] 7 2 2 2 2 3 2 3 2" xfId="30957" xr:uid="{00000000-0005-0000-0000-000033850000}"/>
    <cellStyle name="쉼표 [0] 7 2 2 2 2 3 2 3 2 2" xfId="30958" xr:uid="{00000000-0005-0000-0000-000034850000}"/>
    <cellStyle name="쉼표 [0] 7 2 2 2 2 3 2 3 3" xfId="30959" xr:uid="{00000000-0005-0000-0000-000035850000}"/>
    <cellStyle name="쉼표 [0] 7 2 2 2 2 3 2 4" xfId="30960" xr:uid="{00000000-0005-0000-0000-000036850000}"/>
    <cellStyle name="쉼표 [0] 7 2 2 2 2 3 2 4 2" xfId="30961" xr:uid="{00000000-0005-0000-0000-000037850000}"/>
    <cellStyle name="쉼표 [0] 7 2 2 2 2 3 2 4 2 2" xfId="30962" xr:uid="{00000000-0005-0000-0000-000038850000}"/>
    <cellStyle name="쉼표 [0] 7 2 2 2 2 3 2 4 3" xfId="30963" xr:uid="{00000000-0005-0000-0000-000039850000}"/>
    <cellStyle name="쉼표 [0] 7 2 2 2 2 3 2 5" xfId="30964" xr:uid="{00000000-0005-0000-0000-00003A850000}"/>
    <cellStyle name="쉼표 [0] 7 2 2 2 2 3 2 5 2" xfId="30965" xr:uid="{00000000-0005-0000-0000-00003B850000}"/>
    <cellStyle name="쉼표 [0] 7 2 2 2 2 3 2 6" xfId="30966" xr:uid="{00000000-0005-0000-0000-00003C850000}"/>
    <cellStyle name="쉼표 [0] 7 2 2 2 2 3 2 7" xfId="40779" xr:uid="{00000000-0005-0000-0000-00003D850000}"/>
    <cellStyle name="쉼표 [0] 7 2 2 2 2 3 3" xfId="30967" xr:uid="{00000000-0005-0000-0000-00003E850000}"/>
    <cellStyle name="쉼표 [0] 7 2 2 2 2 3 3 2" xfId="30968" xr:uid="{00000000-0005-0000-0000-00003F850000}"/>
    <cellStyle name="쉼표 [0] 7 2 2 2 2 3 3 2 2" xfId="30969" xr:uid="{00000000-0005-0000-0000-000040850000}"/>
    <cellStyle name="쉼표 [0] 7 2 2 2 2 3 3 2 2 2" xfId="30970" xr:uid="{00000000-0005-0000-0000-000041850000}"/>
    <cellStyle name="쉼표 [0] 7 2 2 2 2 3 3 2 3" xfId="30971" xr:uid="{00000000-0005-0000-0000-000042850000}"/>
    <cellStyle name="쉼표 [0] 7 2 2 2 2 3 3 3" xfId="30972" xr:uid="{00000000-0005-0000-0000-000043850000}"/>
    <cellStyle name="쉼표 [0] 7 2 2 2 2 3 3 3 2" xfId="30973" xr:uid="{00000000-0005-0000-0000-000044850000}"/>
    <cellStyle name="쉼표 [0] 7 2 2 2 2 3 3 3 2 2" xfId="30974" xr:uid="{00000000-0005-0000-0000-000045850000}"/>
    <cellStyle name="쉼표 [0] 7 2 2 2 2 3 3 3 3" xfId="30975" xr:uid="{00000000-0005-0000-0000-000046850000}"/>
    <cellStyle name="쉼표 [0] 7 2 2 2 2 3 3 4" xfId="30976" xr:uid="{00000000-0005-0000-0000-000047850000}"/>
    <cellStyle name="쉼표 [0] 7 2 2 2 2 3 3 4 2" xfId="30977" xr:uid="{00000000-0005-0000-0000-000048850000}"/>
    <cellStyle name="쉼표 [0] 7 2 2 2 2 3 3 5" xfId="30978" xr:uid="{00000000-0005-0000-0000-000049850000}"/>
    <cellStyle name="쉼표 [0] 7 2 2 2 2 3 4" xfId="30979" xr:uid="{00000000-0005-0000-0000-00004A850000}"/>
    <cellStyle name="쉼표 [0] 7 2 2 2 2 3 4 2" xfId="30980" xr:uid="{00000000-0005-0000-0000-00004B850000}"/>
    <cellStyle name="쉼표 [0] 7 2 2 2 2 3 4 2 2" xfId="30981" xr:uid="{00000000-0005-0000-0000-00004C850000}"/>
    <cellStyle name="쉼표 [0] 7 2 2 2 2 3 4 2 2 2" xfId="30982" xr:uid="{00000000-0005-0000-0000-00004D850000}"/>
    <cellStyle name="쉼표 [0] 7 2 2 2 2 3 4 2 3" xfId="30983" xr:uid="{00000000-0005-0000-0000-00004E850000}"/>
    <cellStyle name="쉼표 [0] 7 2 2 2 2 3 4 3" xfId="30984" xr:uid="{00000000-0005-0000-0000-00004F850000}"/>
    <cellStyle name="쉼표 [0] 7 2 2 2 2 3 4 3 2" xfId="30985" xr:uid="{00000000-0005-0000-0000-000050850000}"/>
    <cellStyle name="쉼표 [0] 7 2 2 2 2 3 4 3 2 2" xfId="30986" xr:uid="{00000000-0005-0000-0000-000051850000}"/>
    <cellStyle name="쉼표 [0] 7 2 2 2 2 3 4 3 3" xfId="30987" xr:uid="{00000000-0005-0000-0000-000052850000}"/>
    <cellStyle name="쉼표 [0] 7 2 2 2 2 3 4 4" xfId="30988" xr:uid="{00000000-0005-0000-0000-000053850000}"/>
    <cellStyle name="쉼표 [0] 7 2 2 2 2 3 4 4 2" xfId="30989" xr:uid="{00000000-0005-0000-0000-000054850000}"/>
    <cellStyle name="쉼표 [0] 7 2 2 2 2 3 4 5" xfId="30990" xr:uid="{00000000-0005-0000-0000-000055850000}"/>
    <cellStyle name="쉼표 [0] 7 2 2 2 2 3 5" xfId="30991" xr:uid="{00000000-0005-0000-0000-000056850000}"/>
    <cellStyle name="쉼표 [0] 7 2 2 2 2 3 5 2" xfId="30992" xr:uid="{00000000-0005-0000-0000-000057850000}"/>
    <cellStyle name="쉼표 [0] 7 2 2 2 2 3 5 2 2" xfId="30993" xr:uid="{00000000-0005-0000-0000-000058850000}"/>
    <cellStyle name="쉼표 [0] 7 2 2 2 2 3 5 3" xfId="30994" xr:uid="{00000000-0005-0000-0000-000059850000}"/>
    <cellStyle name="쉼표 [0] 7 2 2 2 2 3 6" xfId="30995" xr:uid="{00000000-0005-0000-0000-00005A850000}"/>
    <cellStyle name="쉼표 [0] 7 2 2 2 2 3 6 2" xfId="30996" xr:uid="{00000000-0005-0000-0000-00005B850000}"/>
    <cellStyle name="쉼표 [0] 7 2 2 2 2 3 6 2 2" xfId="30997" xr:uid="{00000000-0005-0000-0000-00005C850000}"/>
    <cellStyle name="쉼표 [0] 7 2 2 2 2 3 6 3" xfId="30998" xr:uid="{00000000-0005-0000-0000-00005D850000}"/>
    <cellStyle name="쉼표 [0] 7 2 2 2 2 3 7" xfId="30999" xr:uid="{00000000-0005-0000-0000-00005E850000}"/>
    <cellStyle name="쉼표 [0] 7 2 2 2 2 3 7 2" xfId="31000" xr:uid="{00000000-0005-0000-0000-00005F850000}"/>
    <cellStyle name="쉼표 [0] 7 2 2 2 2 3 8" xfId="31001" xr:uid="{00000000-0005-0000-0000-000060850000}"/>
    <cellStyle name="쉼표 [0] 7 2 2 2 2 3 9" xfId="40780" xr:uid="{00000000-0005-0000-0000-000061850000}"/>
    <cellStyle name="쉼표 [0] 7 2 2 2 2 4" xfId="31002" xr:uid="{00000000-0005-0000-0000-000062850000}"/>
    <cellStyle name="쉼표 [0] 7 2 2 2 2 4 2" xfId="31003" xr:uid="{00000000-0005-0000-0000-000063850000}"/>
    <cellStyle name="쉼표 [0] 7 2 2 2 2 4 2 2" xfId="31004" xr:uid="{00000000-0005-0000-0000-000064850000}"/>
    <cellStyle name="쉼표 [0] 7 2 2 2 2 4 2 2 2" xfId="31005" xr:uid="{00000000-0005-0000-0000-000065850000}"/>
    <cellStyle name="쉼표 [0] 7 2 2 2 2 4 2 2 2 2" xfId="31006" xr:uid="{00000000-0005-0000-0000-000066850000}"/>
    <cellStyle name="쉼표 [0] 7 2 2 2 2 4 2 2 3" xfId="31007" xr:uid="{00000000-0005-0000-0000-000067850000}"/>
    <cellStyle name="쉼표 [0] 7 2 2 2 2 4 2 3" xfId="31008" xr:uid="{00000000-0005-0000-0000-000068850000}"/>
    <cellStyle name="쉼표 [0] 7 2 2 2 2 4 2 3 2" xfId="31009" xr:uid="{00000000-0005-0000-0000-000069850000}"/>
    <cellStyle name="쉼표 [0] 7 2 2 2 2 4 2 3 2 2" xfId="31010" xr:uid="{00000000-0005-0000-0000-00006A850000}"/>
    <cellStyle name="쉼표 [0] 7 2 2 2 2 4 2 3 3" xfId="31011" xr:uid="{00000000-0005-0000-0000-00006B850000}"/>
    <cellStyle name="쉼표 [0] 7 2 2 2 2 4 2 4" xfId="31012" xr:uid="{00000000-0005-0000-0000-00006C850000}"/>
    <cellStyle name="쉼표 [0] 7 2 2 2 2 4 2 4 2" xfId="31013" xr:uid="{00000000-0005-0000-0000-00006D850000}"/>
    <cellStyle name="쉼표 [0] 7 2 2 2 2 4 2 5" xfId="31014" xr:uid="{00000000-0005-0000-0000-00006E850000}"/>
    <cellStyle name="쉼표 [0] 7 2 2 2 2 4 3" xfId="31015" xr:uid="{00000000-0005-0000-0000-00006F850000}"/>
    <cellStyle name="쉼표 [0] 7 2 2 2 2 4 3 2" xfId="31016" xr:uid="{00000000-0005-0000-0000-000070850000}"/>
    <cellStyle name="쉼표 [0] 7 2 2 2 2 4 3 2 2" xfId="31017" xr:uid="{00000000-0005-0000-0000-000071850000}"/>
    <cellStyle name="쉼표 [0] 7 2 2 2 2 4 3 3" xfId="31018" xr:uid="{00000000-0005-0000-0000-000072850000}"/>
    <cellStyle name="쉼표 [0] 7 2 2 2 2 4 4" xfId="31019" xr:uid="{00000000-0005-0000-0000-000073850000}"/>
    <cellStyle name="쉼표 [0] 7 2 2 2 2 4 4 2" xfId="31020" xr:uid="{00000000-0005-0000-0000-000074850000}"/>
    <cellStyle name="쉼표 [0] 7 2 2 2 2 4 4 2 2" xfId="31021" xr:uid="{00000000-0005-0000-0000-000075850000}"/>
    <cellStyle name="쉼표 [0] 7 2 2 2 2 4 4 3" xfId="31022" xr:uid="{00000000-0005-0000-0000-000076850000}"/>
    <cellStyle name="쉼표 [0] 7 2 2 2 2 4 5" xfId="31023" xr:uid="{00000000-0005-0000-0000-000077850000}"/>
    <cellStyle name="쉼표 [0] 7 2 2 2 2 4 5 2" xfId="31024" xr:uid="{00000000-0005-0000-0000-000078850000}"/>
    <cellStyle name="쉼표 [0] 7 2 2 2 2 4 6" xfId="31025" xr:uid="{00000000-0005-0000-0000-000079850000}"/>
    <cellStyle name="쉼표 [0] 7 2 2 2 2 4 7" xfId="40781" xr:uid="{00000000-0005-0000-0000-00007A850000}"/>
    <cellStyle name="쉼표 [0] 7 2 2 2 2 5" xfId="31026" xr:uid="{00000000-0005-0000-0000-00007B850000}"/>
    <cellStyle name="쉼표 [0] 7 2 2 2 2 5 2" xfId="31027" xr:uid="{00000000-0005-0000-0000-00007C850000}"/>
    <cellStyle name="쉼표 [0] 7 2 2 2 2 5 2 2" xfId="31028" xr:uid="{00000000-0005-0000-0000-00007D850000}"/>
    <cellStyle name="쉼표 [0] 7 2 2 2 2 5 2 2 2" xfId="31029" xr:uid="{00000000-0005-0000-0000-00007E850000}"/>
    <cellStyle name="쉼표 [0] 7 2 2 2 2 5 2 3" xfId="31030" xr:uid="{00000000-0005-0000-0000-00007F850000}"/>
    <cellStyle name="쉼표 [0] 7 2 2 2 2 5 3" xfId="31031" xr:uid="{00000000-0005-0000-0000-000080850000}"/>
    <cellStyle name="쉼표 [0] 7 2 2 2 2 5 3 2" xfId="31032" xr:uid="{00000000-0005-0000-0000-000081850000}"/>
    <cellStyle name="쉼표 [0] 7 2 2 2 2 5 3 2 2" xfId="31033" xr:uid="{00000000-0005-0000-0000-000082850000}"/>
    <cellStyle name="쉼표 [0] 7 2 2 2 2 5 3 3" xfId="31034" xr:uid="{00000000-0005-0000-0000-000083850000}"/>
    <cellStyle name="쉼표 [0] 7 2 2 2 2 5 4" xfId="31035" xr:uid="{00000000-0005-0000-0000-000084850000}"/>
    <cellStyle name="쉼표 [0] 7 2 2 2 2 5 4 2" xfId="31036" xr:uid="{00000000-0005-0000-0000-000085850000}"/>
    <cellStyle name="쉼표 [0] 7 2 2 2 2 5 5" xfId="31037" xr:uid="{00000000-0005-0000-0000-000086850000}"/>
    <cellStyle name="쉼표 [0] 7 2 2 2 2 6" xfId="31038" xr:uid="{00000000-0005-0000-0000-000087850000}"/>
    <cellStyle name="쉼표 [0] 7 2 2 2 2 6 2" xfId="31039" xr:uid="{00000000-0005-0000-0000-000088850000}"/>
    <cellStyle name="쉼표 [0] 7 2 2 2 2 6 2 2" xfId="31040" xr:uid="{00000000-0005-0000-0000-000089850000}"/>
    <cellStyle name="쉼표 [0] 7 2 2 2 2 6 2 2 2" xfId="31041" xr:uid="{00000000-0005-0000-0000-00008A850000}"/>
    <cellStyle name="쉼표 [0] 7 2 2 2 2 6 2 3" xfId="31042" xr:uid="{00000000-0005-0000-0000-00008B850000}"/>
    <cellStyle name="쉼표 [0] 7 2 2 2 2 6 3" xfId="31043" xr:uid="{00000000-0005-0000-0000-00008C850000}"/>
    <cellStyle name="쉼표 [0] 7 2 2 2 2 6 3 2" xfId="31044" xr:uid="{00000000-0005-0000-0000-00008D850000}"/>
    <cellStyle name="쉼표 [0] 7 2 2 2 2 6 3 2 2" xfId="31045" xr:uid="{00000000-0005-0000-0000-00008E850000}"/>
    <cellStyle name="쉼표 [0] 7 2 2 2 2 6 3 3" xfId="31046" xr:uid="{00000000-0005-0000-0000-00008F850000}"/>
    <cellStyle name="쉼표 [0] 7 2 2 2 2 6 4" xfId="31047" xr:uid="{00000000-0005-0000-0000-000090850000}"/>
    <cellStyle name="쉼표 [0] 7 2 2 2 2 6 4 2" xfId="31048" xr:uid="{00000000-0005-0000-0000-000091850000}"/>
    <cellStyle name="쉼표 [0] 7 2 2 2 2 6 5" xfId="31049" xr:uid="{00000000-0005-0000-0000-000092850000}"/>
    <cellStyle name="쉼표 [0] 7 2 2 2 2 7" xfId="31050" xr:uid="{00000000-0005-0000-0000-000093850000}"/>
    <cellStyle name="쉼표 [0] 7 2 2 2 2 7 2" xfId="31051" xr:uid="{00000000-0005-0000-0000-000094850000}"/>
    <cellStyle name="쉼표 [0] 7 2 2 2 2 7 2 2" xfId="31052" xr:uid="{00000000-0005-0000-0000-000095850000}"/>
    <cellStyle name="쉼표 [0] 7 2 2 2 2 7 3" xfId="31053" xr:uid="{00000000-0005-0000-0000-000096850000}"/>
    <cellStyle name="쉼표 [0] 7 2 2 2 2 8" xfId="31054" xr:uid="{00000000-0005-0000-0000-000097850000}"/>
    <cellStyle name="쉼표 [0] 7 2 2 2 2 8 2" xfId="31055" xr:uid="{00000000-0005-0000-0000-000098850000}"/>
    <cellStyle name="쉼표 [0] 7 2 2 2 2 8 2 2" xfId="31056" xr:uid="{00000000-0005-0000-0000-000099850000}"/>
    <cellStyle name="쉼표 [0] 7 2 2 2 2 8 3" xfId="31057" xr:uid="{00000000-0005-0000-0000-00009A850000}"/>
    <cellStyle name="쉼표 [0] 7 2 2 2 2 9" xfId="31058" xr:uid="{00000000-0005-0000-0000-00009B850000}"/>
    <cellStyle name="쉼표 [0] 7 2 2 2 2 9 2" xfId="31059" xr:uid="{00000000-0005-0000-0000-00009C850000}"/>
    <cellStyle name="쉼표 [0] 7 2 2 2 3" xfId="31060" xr:uid="{00000000-0005-0000-0000-00009D850000}"/>
    <cellStyle name="쉼표 [0] 7 2 2 2 3 2" xfId="31061" xr:uid="{00000000-0005-0000-0000-00009E850000}"/>
    <cellStyle name="쉼표 [0] 7 2 2 2 3 2 2" xfId="31062" xr:uid="{00000000-0005-0000-0000-00009F850000}"/>
    <cellStyle name="쉼표 [0] 7 2 2 2 3 2 2 2" xfId="31063" xr:uid="{00000000-0005-0000-0000-0000A0850000}"/>
    <cellStyle name="쉼표 [0] 7 2 2 2 3 2 2 2 2" xfId="31064" xr:uid="{00000000-0005-0000-0000-0000A1850000}"/>
    <cellStyle name="쉼표 [0] 7 2 2 2 3 2 2 2 2 2" xfId="31065" xr:uid="{00000000-0005-0000-0000-0000A2850000}"/>
    <cellStyle name="쉼표 [0] 7 2 2 2 3 2 2 2 3" xfId="31066" xr:uid="{00000000-0005-0000-0000-0000A3850000}"/>
    <cellStyle name="쉼표 [0] 7 2 2 2 3 2 2 3" xfId="31067" xr:uid="{00000000-0005-0000-0000-0000A4850000}"/>
    <cellStyle name="쉼표 [0] 7 2 2 2 3 2 2 3 2" xfId="31068" xr:uid="{00000000-0005-0000-0000-0000A5850000}"/>
    <cellStyle name="쉼표 [0] 7 2 2 2 3 2 2 3 2 2" xfId="31069" xr:uid="{00000000-0005-0000-0000-0000A6850000}"/>
    <cellStyle name="쉼표 [0] 7 2 2 2 3 2 2 3 3" xfId="31070" xr:uid="{00000000-0005-0000-0000-0000A7850000}"/>
    <cellStyle name="쉼표 [0] 7 2 2 2 3 2 2 4" xfId="31071" xr:uid="{00000000-0005-0000-0000-0000A8850000}"/>
    <cellStyle name="쉼표 [0] 7 2 2 2 3 2 2 4 2" xfId="31072" xr:uid="{00000000-0005-0000-0000-0000A9850000}"/>
    <cellStyle name="쉼표 [0] 7 2 2 2 3 2 2 5" xfId="31073" xr:uid="{00000000-0005-0000-0000-0000AA850000}"/>
    <cellStyle name="쉼표 [0] 7 2 2 2 3 2 3" xfId="31074" xr:uid="{00000000-0005-0000-0000-0000AB850000}"/>
    <cellStyle name="쉼표 [0] 7 2 2 2 3 2 3 2" xfId="31075" xr:uid="{00000000-0005-0000-0000-0000AC850000}"/>
    <cellStyle name="쉼표 [0] 7 2 2 2 3 2 3 2 2" xfId="31076" xr:uid="{00000000-0005-0000-0000-0000AD850000}"/>
    <cellStyle name="쉼표 [0] 7 2 2 2 3 2 3 3" xfId="31077" xr:uid="{00000000-0005-0000-0000-0000AE850000}"/>
    <cellStyle name="쉼표 [0] 7 2 2 2 3 2 4" xfId="31078" xr:uid="{00000000-0005-0000-0000-0000AF850000}"/>
    <cellStyle name="쉼표 [0] 7 2 2 2 3 2 4 2" xfId="31079" xr:uid="{00000000-0005-0000-0000-0000B0850000}"/>
    <cellStyle name="쉼표 [0] 7 2 2 2 3 2 4 2 2" xfId="31080" xr:uid="{00000000-0005-0000-0000-0000B1850000}"/>
    <cellStyle name="쉼표 [0] 7 2 2 2 3 2 4 3" xfId="31081" xr:uid="{00000000-0005-0000-0000-0000B2850000}"/>
    <cellStyle name="쉼표 [0] 7 2 2 2 3 2 5" xfId="31082" xr:uid="{00000000-0005-0000-0000-0000B3850000}"/>
    <cellStyle name="쉼표 [0] 7 2 2 2 3 2 5 2" xfId="31083" xr:uid="{00000000-0005-0000-0000-0000B4850000}"/>
    <cellStyle name="쉼표 [0] 7 2 2 2 3 2 6" xfId="31084" xr:uid="{00000000-0005-0000-0000-0000B5850000}"/>
    <cellStyle name="쉼표 [0] 7 2 2 2 3 2 7" xfId="40782" xr:uid="{00000000-0005-0000-0000-0000B6850000}"/>
    <cellStyle name="쉼표 [0] 7 2 2 2 3 3" xfId="31085" xr:uid="{00000000-0005-0000-0000-0000B7850000}"/>
    <cellStyle name="쉼표 [0] 7 2 2 2 3 3 2" xfId="31086" xr:uid="{00000000-0005-0000-0000-0000B8850000}"/>
    <cellStyle name="쉼표 [0] 7 2 2 2 3 3 2 2" xfId="31087" xr:uid="{00000000-0005-0000-0000-0000B9850000}"/>
    <cellStyle name="쉼표 [0] 7 2 2 2 3 3 2 2 2" xfId="31088" xr:uid="{00000000-0005-0000-0000-0000BA850000}"/>
    <cellStyle name="쉼표 [0] 7 2 2 2 3 3 2 3" xfId="31089" xr:uid="{00000000-0005-0000-0000-0000BB850000}"/>
    <cellStyle name="쉼표 [0] 7 2 2 2 3 3 3" xfId="31090" xr:uid="{00000000-0005-0000-0000-0000BC850000}"/>
    <cellStyle name="쉼표 [0] 7 2 2 2 3 3 3 2" xfId="31091" xr:uid="{00000000-0005-0000-0000-0000BD850000}"/>
    <cellStyle name="쉼표 [0] 7 2 2 2 3 3 3 2 2" xfId="31092" xr:uid="{00000000-0005-0000-0000-0000BE850000}"/>
    <cellStyle name="쉼표 [0] 7 2 2 2 3 3 3 3" xfId="31093" xr:uid="{00000000-0005-0000-0000-0000BF850000}"/>
    <cellStyle name="쉼표 [0] 7 2 2 2 3 3 4" xfId="31094" xr:uid="{00000000-0005-0000-0000-0000C0850000}"/>
    <cellStyle name="쉼표 [0] 7 2 2 2 3 3 4 2" xfId="31095" xr:uid="{00000000-0005-0000-0000-0000C1850000}"/>
    <cellStyle name="쉼표 [0] 7 2 2 2 3 3 5" xfId="31096" xr:uid="{00000000-0005-0000-0000-0000C2850000}"/>
    <cellStyle name="쉼표 [0] 7 2 2 2 3 4" xfId="31097" xr:uid="{00000000-0005-0000-0000-0000C3850000}"/>
    <cellStyle name="쉼표 [0] 7 2 2 2 3 4 2" xfId="31098" xr:uid="{00000000-0005-0000-0000-0000C4850000}"/>
    <cellStyle name="쉼표 [0] 7 2 2 2 3 4 2 2" xfId="31099" xr:uid="{00000000-0005-0000-0000-0000C5850000}"/>
    <cellStyle name="쉼표 [0] 7 2 2 2 3 4 2 2 2" xfId="31100" xr:uid="{00000000-0005-0000-0000-0000C6850000}"/>
    <cellStyle name="쉼표 [0] 7 2 2 2 3 4 2 3" xfId="31101" xr:uid="{00000000-0005-0000-0000-0000C7850000}"/>
    <cellStyle name="쉼표 [0] 7 2 2 2 3 4 3" xfId="31102" xr:uid="{00000000-0005-0000-0000-0000C8850000}"/>
    <cellStyle name="쉼표 [0] 7 2 2 2 3 4 3 2" xfId="31103" xr:uid="{00000000-0005-0000-0000-0000C9850000}"/>
    <cellStyle name="쉼표 [0] 7 2 2 2 3 4 3 2 2" xfId="31104" xr:uid="{00000000-0005-0000-0000-0000CA850000}"/>
    <cellStyle name="쉼표 [0] 7 2 2 2 3 4 3 3" xfId="31105" xr:uid="{00000000-0005-0000-0000-0000CB850000}"/>
    <cellStyle name="쉼표 [0] 7 2 2 2 3 4 4" xfId="31106" xr:uid="{00000000-0005-0000-0000-0000CC850000}"/>
    <cellStyle name="쉼표 [0] 7 2 2 2 3 4 4 2" xfId="31107" xr:uid="{00000000-0005-0000-0000-0000CD850000}"/>
    <cellStyle name="쉼표 [0] 7 2 2 2 3 4 5" xfId="31108" xr:uid="{00000000-0005-0000-0000-0000CE850000}"/>
    <cellStyle name="쉼표 [0] 7 2 2 2 3 5" xfId="31109" xr:uid="{00000000-0005-0000-0000-0000CF850000}"/>
    <cellStyle name="쉼표 [0] 7 2 2 2 3 5 2" xfId="31110" xr:uid="{00000000-0005-0000-0000-0000D0850000}"/>
    <cellStyle name="쉼표 [0] 7 2 2 2 3 5 2 2" xfId="31111" xr:uid="{00000000-0005-0000-0000-0000D1850000}"/>
    <cellStyle name="쉼표 [0] 7 2 2 2 3 5 3" xfId="31112" xr:uid="{00000000-0005-0000-0000-0000D2850000}"/>
    <cellStyle name="쉼표 [0] 7 2 2 2 3 6" xfId="31113" xr:uid="{00000000-0005-0000-0000-0000D3850000}"/>
    <cellStyle name="쉼표 [0] 7 2 2 2 3 6 2" xfId="31114" xr:uid="{00000000-0005-0000-0000-0000D4850000}"/>
    <cellStyle name="쉼표 [0] 7 2 2 2 3 6 2 2" xfId="31115" xr:uid="{00000000-0005-0000-0000-0000D5850000}"/>
    <cellStyle name="쉼표 [0] 7 2 2 2 3 6 3" xfId="31116" xr:uid="{00000000-0005-0000-0000-0000D6850000}"/>
    <cellStyle name="쉼표 [0] 7 2 2 2 3 7" xfId="31117" xr:uid="{00000000-0005-0000-0000-0000D7850000}"/>
    <cellStyle name="쉼표 [0] 7 2 2 2 3 7 2" xfId="31118" xr:uid="{00000000-0005-0000-0000-0000D8850000}"/>
    <cellStyle name="쉼표 [0] 7 2 2 2 3 8" xfId="31119" xr:uid="{00000000-0005-0000-0000-0000D9850000}"/>
    <cellStyle name="쉼표 [0] 7 2 2 2 3 9" xfId="40783" xr:uid="{00000000-0005-0000-0000-0000DA850000}"/>
    <cellStyle name="쉼표 [0] 7 2 2 2 4" xfId="31120" xr:uid="{00000000-0005-0000-0000-0000DB850000}"/>
    <cellStyle name="쉼표 [0] 7 2 2 2 4 2" xfId="31121" xr:uid="{00000000-0005-0000-0000-0000DC850000}"/>
    <cellStyle name="쉼표 [0] 7 2 2 2 4 2 2" xfId="31122" xr:uid="{00000000-0005-0000-0000-0000DD850000}"/>
    <cellStyle name="쉼표 [0] 7 2 2 2 4 2 2 2" xfId="31123" xr:uid="{00000000-0005-0000-0000-0000DE850000}"/>
    <cellStyle name="쉼표 [0] 7 2 2 2 4 2 2 2 2" xfId="31124" xr:uid="{00000000-0005-0000-0000-0000DF850000}"/>
    <cellStyle name="쉼표 [0] 7 2 2 2 4 2 2 2 2 2" xfId="31125" xr:uid="{00000000-0005-0000-0000-0000E0850000}"/>
    <cellStyle name="쉼표 [0] 7 2 2 2 4 2 2 2 3" xfId="31126" xr:uid="{00000000-0005-0000-0000-0000E1850000}"/>
    <cellStyle name="쉼표 [0] 7 2 2 2 4 2 2 3" xfId="31127" xr:uid="{00000000-0005-0000-0000-0000E2850000}"/>
    <cellStyle name="쉼표 [0] 7 2 2 2 4 2 2 3 2" xfId="31128" xr:uid="{00000000-0005-0000-0000-0000E3850000}"/>
    <cellStyle name="쉼표 [0] 7 2 2 2 4 2 2 3 2 2" xfId="31129" xr:uid="{00000000-0005-0000-0000-0000E4850000}"/>
    <cellStyle name="쉼표 [0] 7 2 2 2 4 2 2 3 3" xfId="31130" xr:uid="{00000000-0005-0000-0000-0000E5850000}"/>
    <cellStyle name="쉼표 [0] 7 2 2 2 4 2 2 4" xfId="31131" xr:uid="{00000000-0005-0000-0000-0000E6850000}"/>
    <cellStyle name="쉼표 [0] 7 2 2 2 4 2 2 4 2" xfId="31132" xr:uid="{00000000-0005-0000-0000-0000E7850000}"/>
    <cellStyle name="쉼표 [0] 7 2 2 2 4 2 2 5" xfId="31133" xr:uid="{00000000-0005-0000-0000-0000E8850000}"/>
    <cellStyle name="쉼표 [0] 7 2 2 2 4 2 3" xfId="31134" xr:uid="{00000000-0005-0000-0000-0000E9850000}"/>
    <cellStyle name="쉼표 [0] 7 2 2 2 4 2 3 2" xfId="31135" xr:uid="{00000000-0005-0000-0000-0000EA850000}"/>
    <cellStyle name="쉼표 [0] 7 2 2 2 4 2 3 2 2" xfId="31136" xr:uid="{00000000-0005-0000-0000-0000EB850000}"/>
    <cellStyle name="쉼표 [0] 7 2 2 2 4 2 3 3" xfId="31137" xr:uid="{00000000-0005-0000-0000-0000EC850000}"/>
    <cellStyle name="쉼표 [0] 7 2 2 2 4 2 4" xfId="31138" xr:uid="{00000000-0005-0000-0000-0000ED850000}"/>
    <cellStyle name="쉼표 [0] 7 2 2 2 4 2 4 2" xfId="31139" xr:uid="{00000000-0005-0000-0000-0000EE850000}"/>
    <cellStyle name="쉼표 [0] 7 2 2 2 4 2 4 2 2" xfId="31140" xr:uid="{00000000-0005-0000-0000-0000EF850000}"/>
    <cellStyle name="쉼표 [0] 7 2 2 2 4 2 4 3" xfId="31141" xr:uid="{00000000-0005-0000-0000-0000F0850000}"/>
    <cellStyle name="쉼표 [0] 7 2 2 2 4 2 5" xfId="31142" xr:uid="{00000000-0005-0000-0000-0000F1850000}"/>
    <cellStyle name="쉼표 [0] 7 2 2 2 4 2 5 2" xfId="31143" xr:uid="{00000000-0005-0000-0000-0000F2850000}"/>
    <cellStyle name="쉼표 [0] 7 2 2 2 4 2 6" xfId="31144" xr:uid="{00000000-0005-0000-0000-0000F3850000}"/>
    <cellStyle name="쉼표 [0] 7 2 2 2 4 2 7" xfId="40784" xr:uid="{00000000-0005-0000-0000-0000F4850000}"/>
    <cellStyle name="쉼표 [0] 7 2 2 2 4 3" xfId="31145" xr:uid="{00000000-0005-0000-0000-0000F5850000}"/>
    <cellStyle name="쉼표 [0] 7 2 2 2 4 3 2" xfId="31146" xr:uid="{00000000-0005-0000-0000-0000F6850000}"/>
    <cellStyle name="쉼표 [0] 7 2 2 2 4 3 2 2" xfId="31147" xr:uid="{00000000-0005-0000-0000-0000F7850000}"/>
    <cellStyle name="쉼표 [0] 7 2 2 2 4 3 2 2 2" xfId="31148" xr:uid="{00000000-0005-0000-0000-0000F8850000}"/>
    <cellStyle name="쉼표 [0] 7 2 2 2 4 3 2 3" xfId="31149" xr:uid="{00000000-0005-0000-0000-0000F9850000}"/>
    <cellStyle name="쉼표 [0] 7 2 2 2 4 3 3" xfId="31150" xr:uid="{00000000-0005-0000-0000-0000FA850000}"/>
    <cellStyle name="쉼표 [0] 7 2 2 2 4 3 3 2" xfId="31151" xr:uid="{00000000-0005-0000-0000-0000FB850000}"/>
    <cellStyle name="쉼표 [0] 7 2 2 2 4 3 3 2 2" xfId="31152" xr:uid="{00000000-0005-0000-0000-0000FC850000}"/>
    <cellStyle name="쉼표 [0] 7 2 2 2 4 3 3 3" xfId="31153" xr:uid="{00000000-0005-0000-0000-0000FD850000}"/>
    <cellStyle name="쉼표 [0] 7 2 2 2 4 3 4" xfId="31154" xr:uid="{00000000-0005-0000-0000-0000FE850000}"/>
    <cellStyle name="쉼표 [0] 7 2 2 2 4 3 4 2" xfId="31155" xr:uid="{00000000-0005-0000-0000-0000FF850000}"/>
    <cellStyle name="쉼표 [0] 7 2 2 2 4 3 5" xfId="31156" xr:uid="{00000000-0005-0000-0000-000000860000}"/>
    <cellStyle name="쉼표 [0] 7 2 2 2 4 4" xfId="31157" xr:uid="{00000000-0005-0000-0000-000001860000}"/>
    <cellStyle name="쉼표 [0] 7 2 2 2 4 4 2" xfId="31158" xr:uid="{00000000-0005-0000-0000-000002860000}"/>
    <cellStyle name="쉼표 [0] 7 2 2 2 4 4 2 2" xfId="31159" xr:uid="{00000000-0005-0000-0000-000003860000}"/>
    <cellStyle name="쉼표 [0] 7 2 2 2 4 4 2 2 2" xfId="31160" xr:uid="{00000000-0005-0000-0000-000004860000}"/>
    <cellStyle name="쉼표 [0] 7 2 2 2 4 4 2 3" xfId="31161" xr:uid="{00000000-0005-0000-0000-000005860000}"/>
    <cellStyle name="쉼표 [0] 7 2 2 2 4 4 3" xfId="31162" xr:uid="{00000000-0005-0000-0000-000006860000}"/>
    <cellStyle name="쉼표 [0] 7 2 2 2 4 4 3 2" xfId="31163" xr:uid="{00000000-0005-0000-0000-000007860000}"/>
    <cellStyle name="쉼표 [0] 7 2 2 2 4 4 3 2 2" xfId="31164" xr:uid="{00000000-0005-0000-0000-000008860000}"/>
    <cellStyle name="쉼표 [0] 7 2 2 2 4 4 3 3" xfId="31165" xr:uid="{00000000-0005-0000-0000-000009860000}"/>
    <cellStyle name="쉼표 [0] 7 2 2 2 4 4 4" xfId="31166" xr:uid="{00000000-0005-0000-0000-00000A860000}"/>
    <cellStyle name="쉼표 [0] 7 2 2 2 4 4 4 2" xfId="31167" xr:uid="{00000000-0005-0000-0000-00000B860000}"/>
    <cellStyle name="쉼표 [0] 7 2 2 2 4 4 5" xfId="31168" xr:uid="{00000000-0005-0000-0000-00000C860000}"/>
    <cellStyle name="쉼표 [0] 7 2 2 2 4 5" xfId="31169" xr:uid="{00000000-0005-0000-0000-00000D860000}"/>
    <cellStyle name="쉼표 [0] 7 2 2 2 4 5 2" xfId="31170" xr:uid="{00000000-0005-0000-0000-00000E860000}"/>
    <cellStyle name="쉼표 [0] 7 2 2 2 4 5 2 2" xfId="31171" xr:uid="{00000000-0005-0000-0000-00000F860000}"/>
    <cellStyle name="쉼표 [0] 7 2 2 2 4 5 3" xfId="31172" xr:uid="{00000000-0005-0000-0000-000010860000}"/>
    <cellStyle name="쉼표 [0] 7 2 2 2 4 6" xfId="31173" xr:uid="{00000000-0005-0000-0000-000011860000}"/>
    <cellStyle name="쉼표 [0] 7 2 2 2 4 6 2" xfId="31174" xr:uid="{00000000-0005-0000-0000-000012860000}"/>
    <cellStyle name="쉼표 [0] 7 2 2 2 4 6 2 2" xfId="31175" xr:uid="{00000000-0005-0000-0000-000013860000}"/>
    <cellStyle name="쉼표 [0] 7 2 2 2 4 6 3" xfId="31176" xr:uid="{00000000-0005-0000-0000-000014860000}"/>
    <cellStyle name="쉼표 [0] 7 2 2 2 4 7" xfId="31177" xr:uid="{00000000-0005-0000-0000-000015860000}"/>
    <cellStyle name="쉼표 [0] 7 2 2 2 4 7 2" xfId="31178" xr:uid="{00000000-0005-0000-0000-000016860000}"/>
    <cellStyle name="쉼표 [0] 7 2 2 2 4 8" xfId="31179" xr:uid="{00000000-0005-0000-0000-000017860000}"/>
    <cellStyle name="쉼표 [0] 7 2 2 2 4 9" xfId="40785" xr:uid="{00000000-0005-0000-0000-000018860000}"/>
    <cellStyle name="쉼표 [0] 7 2 2 2 5" xfId="31180" xr:uid="{00000000-0005-0000-0000-000019860000}"/>
    <cellStyle name="쉼표 [0] 7 2 2 2 5 2" xfId="31181" xr:uid="{00000000-0005-0000-0000-00001A860000}"/>
    <cellStyle name="쉼표 [0] 7 2 2 2 5 2 2" xfId="31182" xr:uid="{00000000-0005-0000-0000-00001B860000}"/>
    <cellStyle name="쉼표 [0] 7 2 2 2 5 2 2 2" xfId="31183" xr:uid="{00000000-0005-0000-0000-00001C860000}"/>
    <cellStyle name="쉼표 [0] 7 2 2 2 5 2 2 2 2" xfId="31184" xr:uid="{00000000-0005-0000-0000-00001D860000}"/>
    <cellStyle name="쉼표 [0] 7 2 2 2 5 2 2 3" xfId="31185" xr:uid="{00000000-0005-0000-0000-00001E860000}"/>
    <cellStyle name="쉼표 [0] 7 2 2 2 5 2 3" xfId="31186" xr:uid="{00000000-0005-0000-0000-00001F860000}"/>
    <cellStyle name="쉼표 [0] 7 2 2 2 5 2 3 2" xfId="31187" xr:uid="{00000000-0005-0000-0000-000020860000}"/>
    <cellStyle name="쉼표 [0] 7 2 2 2 5 2 3 2 2" xfId="31188" xr:uid="{00000000-0005-0000-0000-000021860000}"/>
    <cellStyle name="쉼표 [0] 7 2 2 2 5 2 3 3" xfId="31189" xr:uid="{00000000-0005-0000-0000-000022860000}"/>
    <cellStyle name="쉼표 [0] 7 2 2 2 5 2 4" xfId="31190" xr:uid="{00000000-0005-0000-0000-000023860000}"/>
    <cellStyle name="쉼표 [0] 7 2 2 2 5 2 4 2" xfId="31191" xr:uid="{00000000-0005-0000-0000-000024860000}"/>
    <cellStyle name="쉼표 [0] 7 2 2 2 5 2 5" xfId="31192" xr:uid="{00000000-0005-0000-0000-000025860000}"/>
    <cellStyle name="쉼표 [0] 7 2 2 2 5 3" xfId="31193" xr:uid="{00000000-0005-0000-0000-000026860000}"/>
    <cellStyle name="쉼표 [0] 7 2 2 2 5 3 2" xfId="31194" xr:uid="{00000000-0005-0000-0000-000027860000}"/>
    <cellStyle name="쉼표 [0] 7 2 2 2 5 3 2 2" xfId="31195" xr:uid="{00000000-0005-0000-0000-000028860000}"/>
    <cellStyle name="쉼표 [0] 7 2 2 2 5 3 3" xfId="31196" xr:uid="{00000000-0005-0000-0000-000029860000}"/>
    <cellStyle name="쉼표 [0] 7 2 2 2 5 4" xfId="31197" xr:uid="{00000000-0005-0000-0000-00002A860000}"/>
    <cellStyle name="쉼표 [0] 7 2 2 2 5 4 2" xfId="31198" xr:uid="{00000000-0005-0000-0000-00002B860000}"/>
    <cellStyle name="쉼표 [0] 7 2 2 2 5 4 2 2" xfId="31199" xr:uid="{00000000-0005-0000-0000-00002C860000}"/>
    <cellStyle name="쉼표 [0] 7 2 2 2 5 4 3" xfId="31200" xr:uid="{00000000-0005-0000-0000-00002D860000}"/>
    <cellStyle name="쉼표 [0] 7 2 2 2 5 5" xfId="31201" xr:uid="{00000000-0005-0000-0000-00002E860000}"/>
    <cellStyle name="쉼표 [0] 7 2 2 2 5 5 2" xfId="31202" xr:uid="{00000000-0005-0000-0000-00002F860000}"/>
    <cellStyle name="쉼표 [0] 7 2 2 2 5 6" xfId="31203" xr:uid="{00000000-0005-0000-0000-000030860000}"/>
    <cellStyle name="쉼표 [0] 7 2 2 2 5 7" xfId="40786" xr:uid="{00000000-0005-0000-0000-000031860000}"/>
    <cellStyle name="쉼표 [0] 7 2 2 2 6" xfId="31204" xr:uid="{00000000-0005-0000-0000-000032860000}"/>
    <cellStyle name="쉼표 [0] 7 2 2 2 6 2" xfId="31205" xr:uid="{00000000-0005-0000-0000-000033860000}"/>
    <cellStyle name="쉼표 [0] 7 2 2 2 6 2 2" xfId="31206" xr:uid="{00000000-0005-0000-0000-000034860000}"/>
    <cellStyle name="쉼표 [0] 7 2 2 2 6 2 2 2" xfId="31207" xr:uid="{00000000-0005-0000-0000-000035860000}"/>
    <cellStyle name="쉼표 [0] 7 2 2 2 6 2 3" xfId="31208" xr:uid="{00000000-0005-0000-0000-000036860000}"/>
    <cellStyle name="쉼표 [0] 7 2 2 2 6 3" xfId="31209" xr:uid="{00000000-0005-0000-0000-000037860000}"/>
    <cellStyle name="쉼표 [0] 7 2 2 2 6 3 2" xfId="31210" xr:uid="{00000000-0005-0000-0000-000038860000}"/>
    <cellStyle name="쉼표 [0] 7 2 2 2 6 3 2 2" xfId="31211" xr:uid="{00000000-0005-0000-0000-000039860000}"/>
    <cellStyle name="쉼표 [0] 7 2 2 2 6 3 3" xfId="31212" xr:uid="{00000000-0005-0000-0000-00003A860000}"/>
    <cellStyle name="쉼표 [0] 7 2 2 2 6 4" xfId="31213" xr:uid="{00000000-0005-0000-0000-00003B860000}"/>
    <cellStyle name="쉼표 [0] 7 2 2 2 6 4 2" xfId="31214" xr:uid="{00000000-0005-0000-0000-00003C860000}"/>
    <cellStyle name="쉼표 [0] 7 2 2 2 6 5" xfId="31215" xr:uid="{00000000-0005-0000-0000-00003D860000}"/>
    <cellStyle name="쉼표 [0] 7 2 2 2 7" xfId="31216" xr:uid="{00000000-0005-0000-0000-00003E860000}"/>
    <cellStyle name="쉼표 [0] 7 2 2 2 7 2" xfId="31217" xr:uid="{00000000-0005-0000-0000-00003F860000}"/>
    <cellStyle name="쉼표 [0] 7 2 2 2 7 2 2" xfId="31218" xr:uid="{00000000-0005-0000-0000-000040860000}"/>
    <cellStyle name="쉼표 [0] 7 2 2 2 7 2 2 2" xfId="31219" xr:uid="{00000000-0005-0000-0000-000041860000}"/>
    <cellStyle name="쉼표 [0] 7 2 2 2 7 2 3" xfId="31220" xr:uid="{00000000-0005-0000-0000-000042860000}"/>
    <cellStyle name="쉼표 [0] 7 2 2 2 7 3" xfId="31221" xr:uid="{00000000-0005-0000-0000-000043860000}"/>
    <cellStyle name="쉼표 [0] 7 2 2 2 7 3 2" xfId="31222" xr:uid="{00000000-0005-0000-0000-000044860000}"/>
    <cellStyle name="쉼표 [0] 7 2 2 2 7 3 2 2" xfId="31223" xr:uid="{00000000-0005-0000-0000-000045860000}"/>
    <cellStyle name="쉼표 [0] 7 2 2 2 7 3 3" xfId="31224" xr:uid="{00000000-0005-0000-0000-000046860000}"/>
    <cellStyle name="쉼표 [0] 7 2 2 2 7 4" xfId="31225" xr:uid="{00000000-0005-0000-0000-000047860000}"/>
    <cellStyle name="쉼표 [0] 7 2 2 2 7 4 2" xfId="31226" xr:uid="{00000000-0005-0000-0000-000048860000}"/>
    <cellStyle name="쉼표 [0] 7 2 2 2 7 5" xfId="31227" xr:uid="{00000000-0005-0000-0000-000049860000}"/>
    <cellStyle name="쉼표 [0] 7 2 2 2 8" xfId="31228" xr:uid="{00000000-0005-0000-0000-00004A860000}"/>
    <cellStyle name="쉼표 [0] 7 2 2 2 8 2" xfId="31229" xr:uid="{00000000-0005-0000-0000-00004B860000}"/>
    <cellStyle name="쉼표 [0] 7 2 2 2 8 2 2" xfId="31230" xr:uid="{00000000-0005-0000-0000-00004C860000}"/>
    <cellStyle name="쉼표 [0] 7 2 2 2 8 3" xfId="31231" xr:uid="{00000000-0005-0000-0000-00004D860000}"/>
    <cellStyle name="쉼표 [0] 7 2 2 2 9" xfId="31232" xr:uid="{00000000-0005-0000-0000-00004E860000}"/>
    <cellStyle name="쉼표 [0] 7 2 2 2 9 2" xfId="31233" xr:uid="{00000000-0005-0000-0000-00004F860000}"/>
    <cellStyle name="쉼표 [0] 7 2 2 2 9 2 2" xfId="31234" xr:uid="{00000000-0005-0000-0000-000050860000}"/>
    <cellStyle name="쉼표 [0] 7 2 2 2 9 3" xfId="31235" xr:uid="{00000000-0005-0000-0000-000051860000}"/>
    <cellStyle name="쉼표 [0] 7 2 2 3" xfId="31236" xr:uid="{00000000-0005-0000-0000-000052860000}"/>
    <cellStyle name="쉼표 [0] 7 2 2 3 10" xfId="31237" xr:uid="{00000000-0005-0000-0000-000053860000}"/>
    <cellStyle name="쉼표 [0] 7 2 2 3 11" xfId="31238" xr:uid="{00000000-0005-0000-0000-000054860000}"/>
    <cellStyle name="쉼표 [0] 7 2 2 3 12" xfId="40787" xr:uid="{00000000-0005-0000-0000-000055860000}"/>
    <cellStyle name="쉼표 [0] 7 2 2 3 2" xfId="31239" xr:uid="{00000000-0005-0000-0000-000056860000}"/>
    <cellStyle name="쉼표 [0] 7 2 2 3 2 2" xfId="31240" xr:uid="{00000000-0005-0000-0000-000057860000}"/>
    <cellStyle name="쉼표 [0] 7 2 2 3 2 2 2" xfId="31241" xr:uid="{00000000-0005-0000-0000-000058860000}"/>
    <cellStyle name="쉼표 [0] 7 2 2 3 2 2 2 2" xfId="31242" xr:uid="{00000000-0005-0000-0000-000059860000}"/>
    <cellStyle name="쉼표 [0] 7 2 2 3 2 2 2 2 2" xfId="31243" xr:uid="{00000000-0005-0000-0000-00005A860000}"/>
    <cellStyle name="쉼표 [0] 7 2 2 3 2 2 2 2 2 2" xfId="31244" xr:uid="{00000000-0005-0000-0000-00005B860000}"/>
    <cellStyle name="쉼표 [0] 7 2 2 3 2 2 2 2 3" xfId="31245" xr:uid="{00000000-0005-0000-0000-00005C860000}"/>
    <cellStyle name="쉼표 [0] 7 2 2 3 2 2 2 3" xfId="31246" xr:uid="{00000000-0005-0000-0000-00005D860000}"/>
    <cellStyle name="쉼표 [0] 7 2 2 3 2 2 2 3 2" xfId="31247" xr:uid="{00000000-0005-0000-0000-00005E860000}"/>
    <cellStyle name="쉼표 [0] 7 2 2 3 2 2 2 3 2 2" xfId="31248" xr:uid="{00000000-0005-0000-0000-00005F860000}"/>
    <cellStyle name="쉼표 [0] 7 2 2 3 2 2 2 3 3" xfId="31249" xr:uid="{00000000-0005-0000-0000-000060860000}"/>
    <cellStyle name="쉼표 [0] 7 2 2 3 2 2 2 4" xfId="31250" xr:uid="{00000000-0005-0000-0000-000061860000}"/>
    <cellStyle name="쉼표 [0] 7 2 2 3 2 2 2 4 2" xfId="31251" xr:uid="{00000000-0005-0000-0000-000062860000}"/>
    <cellStyle name="쉼표 [0] 7 2 2 3 2 2 2 5" xfId="31252" xr:uid="{00000000-0005-0000-0000-000063860000}"/>
    <cellStyle name="쉼표 [0] 7 2 2 3 2 2 2 6" xfId="40788" xr:uid="{00000000-0005-0000-0000-000064860000}"/>
    <cellStyle name="쉼표 [0] 7 2 2 3 2 2 3" xfId="31253" xr:uid="{00000000-0005-0000-0000-000065860000}"/>
    <cellStyle name="쉼표 [0] 7 2 2 3 2 2 3 2" xfId="31254" xr:uid="{00000000-0005-0000-0000-000066860000}"/>
    <cellStyle name="쉼표 [0] 7 2 2 3 2 2 3 2 2" xfId="31255" xr:uid="{00000000-0005-0000-0000-000067860000}"/>
    <cellStyle name="쉼표 [0] 7 2 2 3 2 2 3 3" xfId="31256" xr:uid="{00000000-0005-0000-0000-000068860000}"/>
    <cellStyle name="쉼표 [0] 7 2 2 3 2 2 4" xfId="31257" xr:uid="{00000000-0005-0000-0000-000069860000}"/>
    <cellStyle name="쉼표 [0] 7 2 2 3 2 2 4 2" xfId="31258" xr:uid="{00000000-0005-0000-0000-00006A860000}"/>
    <cellStyle name="쉼표 [0] 7 2 2 3 2 2 4 2 2" xfId="31259" xr:uid="{00000000-0005-0000-0000-00006B860000}"/>
    <cellStyle name="쉼표 [0] 7 2 2 3 2 2 4 3" xfId="31260" xr:uid="{00000000-0005-0000-0000-00006C860000}"/>
    <cellStyle name="쉼표 [0] 7 2 2 3 2 2 5" xfId="31261" xr:uid="{00000000-0005-0000-0000-00006D860000}"/>
    <cellStyle name="쉼표 [0] 7 2 2 3 2 2 5 2" xfId="31262" xr:uid="{00000000-0005-0000-0000-00006E860000}"/>
    <cellStyle name="쉼표 [0] 7 2 2 3 2 2 6" xfId="31263" xr:uid="{00000000-0005-0000-0000-00006F860000}"/>
    <cellStyle name="쉼표 [0] 7 2 2 3 2 2 7" xfId="40789" xr:uid="{00000000-0005-0000-0000-000070860000}"/>
    <cellStyle name="쉼표 [0] 7 2 2 3 2 3" xfId="31264" xr:uid="{00000000-0005-0000-0000-000071860000}"/>
    <cellStyle name="쉼표 [0] 7 2 2 3 2 3 2" xfId="31265" xr:uid="{00000000-0005-0000-0000-000072860000}"/>
    <cellStyle name="쉼표 [0] 7 2 2 3 2 3 2 2" xfId="31266" xr:uid="{00000000-0005-0000-0000-000073860000}"/>
    <cellStyle name="쉼표 [0] 7 2 2 3 2 3 2 2 2" xfId="31267" xr:uid="{00000000-0005-0000-0000-000074860000}"/>
    <cellStyle name="쉼표 [0] 7 2 2 3 2 3 2 3" xfId="31268" xr:uid="{00000000-0005-0000-0000-000075860000}"/>
    <cellStyle name="쉼표 [0] 7 2 2 3 2 3 2 4" xfId="40790" xr:uid="{00000000-0005-0000-0000-000076860000}"/>
    <cellStyle name="쉼표 [0] 7 2 2 3 2 3 3" xfId="31269" xr:uid="{00000000-0005-0000-0000-000077860000}"/>
    <cellStyle name="쉼표 [0] 7 2 2 3 2 3 3 2" xfId="31270" xr:uid="{00000000-0005-0000-0000-000078860000}"/>
    <cellStyle name="쉼표 [0] 7 2 2 3 2 3 3 2 2" xfId="31271" xr:uid="{00000000-0005-0000-0000-000079860000}"/>
    <cellStyle name="쉼표 [0] 7 2 2 3 2 3 3 3" xfId="31272" xr:uid="{00000000-0005-0000-0000-00007A860000}"/>
    <cellStyle name="쉼표 [0] 7 2 2 3 2 3 4" xfId="31273" xr:uid="{00000000-0005-0000-0000-00007B860000}"/>
    <cellStyle name="쉼표 [0] 7 2 2 3 2 3 4 2" xfId="31274" xr:uid="{00000000-0005-0000-0000-00007C860000}"/>
    <cellStyle name="쉼표 [0] 7 2 2 3 2 3 5" xfId="31275" xr:uid="{00000000-0005-0000-0000-00007D860000}"/>
    <cellStyle name="쉼표 [0] 7 2 2 3 2 3 6" xfId="40791" xr:uid="{00000000-0005-0000-0000-00007E860000}"/>
    <cellStyle name="쉼표 [0] 7 2 2 3 2 4" xfId="31276" xr:uid="{00000000-0005-0000-0000-00007F860000}"/>
    <cellStyle name="쉼표 [0] 7 2 2 3 2 4 2" xfId="31277" xr:uid="{00000000-0005-0000-0000-000080860000}"/>
    <cellStyle name="쉼표 [0] 7 2 2 3 2 4 2 2" xfId="31278" xr:uid="{00000000-0005-0000-0000-000081860000}"/>
    <cellStyle name="쉼표 [0] 7 2 2 3 2 4 2 2 2" xfId="31279" xr:uid="{00000000-0005-0000-0000-000082860000}"/>
    <cellStyle name="쉼표 [0] 7 2 2 3 2 4 2 3" xfId="31280" xr:uid="{00000000-0005-0000-0000-000083860000}"/>
    <cellStyle name="쉼표 [0] 7 2 2 3 2 4 3" xfId="31281" xr:uid="{00000000-0005-0000-0000-000084860000}"/>
    <cellStyle name="쉼표 [0] 7 2 2 3 2 4 3 2" xfId="31282" xr:uid="{00000000-0005-0000-0000-000085860000}"/>
    <cellStyle name="쉼표 [0] 7 2 2 3 2 4 3 2 2" xfId="31283" xr:uid="{00000000-0005-0000-0000-000086860000}"/>
    <cellStyle name="쉼표 [0] 7 2 2 3 2 4 3 3" xfId="31284" xr:uid="{00000000-0005-0000-0000-000087860000}"/>
    <cellStyle name="쉼표 [0] 7 2 2 3 2 4 4" xfId="31285" xr:uid="{00000000-0005-0000-0000-000088860000}"/>
    <cellStyle name="쉼표 [0] 7 2 2 3 2 4 4 2" xfId="31286" xr:uid="{00000000-0005-0000-0000-000089860000}"/>
    <cellStyle name="쉼표 [0] 7 2 2 3 2 4 5" xfId="31287" xr:uid="{00000000-0005-0000-0000-00008A860000}"/>
    <cellStyle name="쉼표 [0] 7 2 2 3 2 4 6" xfId="40792" xr:uid="{00000000-0005-0000-0000-00008B860000}"/>
    <cellStyle name="쉼표 [0] 7 2 2 3 2 5" xfId="31288" xr:uid="{00000000-0005-0000-0000-00008C860000}"/>
    <cellStyle name="쉼표 [0] 7 2 2 3 2 5 2" xfId="31289" xr:uid="{00000000-0005-0000-0000-00008D860000}"/>
    <cellStyle name="쉼표 [0] 7 2 2 3 2 5 2 2" xfId="31290" xr:uid="{00000000-0005-0000-0000-00008E860000}"/>
    <cellStyle name="쉼표 [0] 7 2 2 3 2 5 3" xfId="31291" xr:uid="{00000000-0005-0000-0000-00008F860000}"/>
    <cellStyle name="쉼표 [0] 7 2 2 3 2 6" xfId="31292" xr:uid="{00000000-0005-0000-0000-000090860000}"/>
    <cellStyle name="쉼표 [0] 7 2 2 3 2 6 2" xfId="31293" xr:uid="{00000000-0005-0000-0000-000091860000}"/>
    <cellStyle name="쉼표 [0] 7 2 2 3 2 6 2 2" xfId="31294" xr:uid="{00000000-0005-0000-0000-000092860000}"/>
    <cellStyle name="쉼표 [0] 7 2 2 3 2 6 3" xfId="31295" xr:uid="{00000000-0005-0000-0000-000093860000}"/>
    <cellStyle name="쉼표 [0] 7 2 2 3 2 7" xfId="31296" xr:uid="{00000000-0005-0000-0000-000094860000}"/>
    <cellStyle name="쉼표 [0] 7 2 2 3 2 7 2" xfId="31297" xr:uid="{00000000-0005-0000-0000-000095860000}"/>
    <cellStyle name="쉼표 [0] 7 2 2 3 2 8" xfId="31298" xr:uid="{00000000-0005-0000-0000-000096860000}"/>
    <cellStyle name="쉼표 [0] 7 2 2 3 2 9" xfId="40793" xr:uid="{00000000-0005-0000-0000-000097860000}"/>
    <cellStyle name="쉼표 [0] 7 2 2 3 3" xfId="31299" xr:uid="{00000000-0005-0000-0000-000098860000}"/>
    <cellStyle name="쉼표 [0] 7 2 2 3 3 2" xfId="31300" xr:uid="{00000000-0005-0000-0000-000099860000}"/>
    <cellStyle name="쉼표 [0] 7 2 2 3 3 2 2" xfId="31301" xr:uid="{00000000-0005-0000-0000-00009A860000}"/>
    <cellStyle name="쉼표 [0] 7 2 2 3 3 2 2 2" xfId="31302" xr:uid="{00000000-0005-0000-0000-00009B860000}"/>
    <cellStyle name="쉼표 [0] 7 2 2 3 3 2 2 2 2" xfId="31303" xr:uid="{00000000-0005-0000-0000-00009C860000}"/>
    <cellStyle name="쉼표 [0] 7 2 2 3 3 2 2 2 2 2" xfId="31304" xr:uid="{00000000-0005-0000-0000-00009D860000}"/>
    <cellStyle name="쉼표 [0] 7 2 2 3 3 2 2 2 3" xfId="31305" xr:uid="{00000000-0005-0000-0000-00009E860000}"/>
    <cellStyle name="쉼표 [0] 7 2 2 3 3 2 2 3" xfId="31306" xr:uid="{00000000-0005-0000-0000-00009F860000}"/>
    <cellStyle name="쉼표 [0] 7 2 2 3 3 2 2 3 2" xfId="31307" xr:uid="{00000000-0005-0000-0000-0000A0860000}"/>
    <cellStyle name="쉼표 [0] 7 2 2 3 3 2 2 3 2 2" xfId="31308" xr:uid="{00000000-0005-0000-0000-0000A1860000}"/>
    <cellStyle name="쉼표 [0] 7 2 2 3 3 2 2 3 3" xfId="31309" xr:uid="{00000000-0005-0000-0000-0000A2860000}"/>
    <cellStyle name="쉼표 [0] 7 2 2 3 3 2 2 4" xfId="31310" xr:uid="{00000000-0005-0000-0000-0000A3860000}"/>
    <cellStyle name="쉼표 [0] 7 2 2 3 3 2 2 4 2" xfId="31311" xr:uid="{00000000-0005-0000-0000-0000A4860000}"/>
    <cellStyle name="쉼표 [0] 7 2 2 3 3 2 2 5" xfId="31312" xr:uid="{00000000-0005-0000-0000-0000A5860000}"/>
    <cellStyle name="쉼표 [0] 7 2 2 3 3 2 3" xfId="31313" xr:uid="{00000000-0005-0000-0000-0000A6860000}"/>
    <cellStyle name="쉼표 [0] 7 2 2 3 3 2 3 2" xfId="31314" xr:uid="{00000000-0005-0000-0000-0000A7860000}"/>
    <cellStyle name="쉼표 [0] 7 2 2 3 3 2 3 2 2" xfId="31315" xr:uid="{00000000-0005-0000-0000-0000A8860000}"/>
    <cellStyle name="쉼표 [0] 7 2 2 3 3 2 3 3" xfId="31316" xr:uid="{00000000-0005-0000-0000-0000A9860000}"/>
    <cellStyle name="쉼표 [0] 7 2 2 3 3 2 4" xfId="31317" xr:uid="{00000000-0005-0000-0000-0000AA860000}"/>
    <cellStyle name="쉼표 [0] 7 2 2 3 3 2 4 2" xfId="31318" xr:uid="{00000000-0005-0000-0000-0000AB860000}"/>
    <cellStyle name="쉼표 [0] 7 2 2 3 3 2 4 2 2" xfId="31319" xr:uid="{00000000-0005-0000-0000-0000AC860000}"/>
    <cellStyle name="쉼표 [0] 7 2 2 3 3 2 4 3" xfId="31320" xr:uid="{00000000-0005-0000-0000-0000AD860000}"/>
    <cellStyle name="쉼표 [0] 7 2 2 3 3 2 5" xfId="31321" xr:uid="{00000000-0005-0000-0000-0000AE860000}"/>
    <cellStyle name="쉼표 [0] 7 2 2 3 3 2 5 2" xfId="31322" xr:uid="{00000000-0005-0000-0000-0000AF860000}"/>
    <cellStyle name="쉼표 [0] 7 2 2 3 3 2 6" xfId="31323" xr:uid="{00000000-0005-0000-0000-0000B0860000}"/>
    <cellStyle name="쉼표 [0] 7 2 2 3 3 2 7" xfId="40794" xr:uid="{00000000-0005-0000-0000-0000B1860000}"/>
    <cellStyle name="쉼표 [0] 7 2 2 3 3 3" xfId="31324" xr:uid="{00000000-0005-0000-0000-0000B2860000}"/>
    <cellStyle name="쉼표 [0] 7 2 2 3 3 3 2" xfId="31325" xr:uid="{00000000-0005-0000-0000-0000B3860000}"/>
    <cellStyle name="쉼표 [0] 7 2 2 3 3 3 2 2" xfId="31326" xr:uid="{00000000-0005-0000-0000-0000B4860000}"/>
    <cellStyle name="쉼표 [0] 7 2 2 3 3 3 2 2 2" xfId="31327" xr:uid="{00000000-0005-0000-0000-0000B5860000}"/>
    <cellStyle name="쉼표 [0] 7 2 2 3 3 3 2 3" xfId="31328" xr:uid="{00000000-0005-0000-0000-0000B6860000}"/>
    <cellStyle name="쉼표 [0] 7 2 2 3 3 3 3" xfId="31329" xr:uid="{00000000-0005-0000-0000-0000B7860000}"/>
    <cellStyle name="쉼표 [0] 7 2 2 3 3 3 3 2" xfId="31330" xr:uid="{00000000-0005-0000-0000-0000B8860000}"/>
    <cellStyle name="쉼표 [0] 7 2 2 3 3 3 3 2 2" xfId="31331" xr:uid="{00000000-0005-0000-0000-0000B9860000}"/>
    <cellStyle name="쉼표 [0] 7 2 2 3 3 3 3 3" xfId="31332" xr:uid="{00000000-0005-0000-0000-0000BA860000}"/>
    <cellStyle name="쉼표 [0] 7 2 2 3 3 3 4" xfId="31333" xr:uid="{00000000-0005-0000-0000-0000BB860000}"/>
    <cellStyle name="쉼표 [0] 7 2 2 3 3 3 4 2" xfId="31334" xr:uid="{00000000-0005-0000-0000-0000BC860000}"/>
    <cellStyle name="쉼표 [0] 7 2 2 3 3 3 5" xfId="31335" xr:uid="{00000000-0005-0000-0000-0000BD860000}"/>
    <cellStyle name="쉼표 [0] 7 2 2 3 3 4" xfId="31336" xr:uid="{00000000-0005-0000-0000-0000BE860000}"/>
    <cellStyle name="쉼표 [0] 7 2 2 3 3 4 2" xfId="31337" xr:uid="{00000000-0005-0000-0000-0000BF860000}"/>
    <cellStyle name="쉼표 [0] 7 2 2 3 3 4 2 2" xfId="31338" xr:uid="{00000000-0005-0000-0000-0000C0860000}"/>
    <cellStyle name="쉼표 [0] 7 2 2 3 3 4 2 2 2" xfId="31339" xr:uid="{00000000-0005-0000-0000-0000C1860000}"/>
    <cellStyle name="쉼표 [0] 7 2 2 3 3 4 2 3" xfId="31340" xr:uid="{00000000-0005-0000-0000-0000C2860000}"/>
    <cellStyle name="쉼표 [0] 7 2 2 3 3 4 3" xfId="31341" xr:uid="{00000000-0005-0000-0000-0000C3860000}"/>
    <cellStyle name="쉼표 [0] 7 2 2 3 3 4 3 2" xfId="31342" xr:uid="{00000000-0005-0000-0000-0000C4860000}"/>
    <cellStyle name="쉼표 [0] 7 2 2 3 3 4 3 2 2" xfId="31343" xr:uid="{00000000-0005-0000-0000-0000C5860000}"/>
    <cellStyle name="쉼표 [0] 7 2 2 3 3 4 3 3" xfId="31344" xr:uid="{00000000-0005-0000-0000-0000C6860000}"/>
    <cellStyle name="쉼표 [0] 7 2 2 3 3 4 4" xfId="31345" xr:uid="{00000000-0005-0000-0000-0000C7860000}"/>
    <cellStyle name="쉼표 [0] 7 2 2 3 3 4 4 2" xfId="31346" xr:uid="{00000000-0005-0000-0000-0000C8860000}"/>
    <cellStyle name="쉼표 [0] 7 2 2 3 3 4 5" xfId="31347" xr:uid="{00000000-0005-0000-0000-0000C9860000}"/>
    <cellStyle name="쉼표 [0] 7 2 2 3 3 5" xfId="31348" xr:uid="{00000000-0005-0000-0000-0000CA860000}"/>
    <cellStyle name="쉼표 [0] 7 2 2 3 3 5 2" xfId="31349" xr:uid="{00000000-0005-0000-0000-0000CB860000}"/>
    <cellStyle name="쉼표 [0] 7 2 2 3 3 5 2 2" xfId="31350" xr:uid="{00000000-0005-0000-0000-0000CC860000}"/>
    <cellStyle name="쉼표 [0] 7 2 2 3 3 5 3" xfId="31351" xr:uid="{00000000-0005-0000-0000-0000CD860000}"/>
    <cellStyle name="쉼표 [0] 7 2 2 3 3 6" xfId="31352" xr:uid="{00000000-0005-0000-0000-0000CE860000}"/>
    <cellStyle name="쉼표 [0] 7 2 2 3 3 6 2" xfId="31353" xr:uid="{00000000-0005-0000-0000-0000CF860000}"/>
    <cellStyle name="쉼표 [0] 7 2 2 3 3 6 2 2" xfId="31354" xr:uid="{00000000-0005-0000-0000-0000D0860000}"/>
    <cellStyle name="쉼표 [0] 7 2 2 3 3 6 3" xfId="31355" xr:uid="{00000000-0005-0000-0000-0000D1860000}"/>
    <cellStyle name="쉼표 [0] 7 2 2 3 3 7" xfId="31356" xr:uid="{00000000-0005-0000-0000-0000D2860000}"/>
    <cellStyle name="쉼표 [0] 7 2 2 3 3 7 2" xfId="31357" xr:uid="{00000000-0005-0000-0000-0000D3860000}"/>
    <cellStyle name="쉼표 [0] 7 2 2 3 3 8" xfId="31358" xr:uid="{00000000-0005-0000-0000-0000D4860000}"/>
    <cellStyle name="쉼표 [0] 7 2 2 3 3 9" xfId="40795" xr:uid="{00000000-0005-0000-0000-0000D5860000}"/>
    <cellStyle name="쉼표 [0] 7 2 2 3 4" xfId="31359" xr:uid="{00000000-0005-0000-0000-0000D6860000}"/>
    <cellStyle name="쉼표 [0] 7 2 2 3 4 2" xfId="31360" xr:uid="{00000000-0005-0000-0000-0000D7860000}"/>
    <cellStyle name="쉼표 [0] 7 2 2 3 4 2 2" xfId="31361" xr:uid="{00000000-0005-0000-0000-0000D8860000}"/>
    <cellStyle name="쉼표 [0] 7 2 2 3 4 2 2 2" xfId="31362" xr:uid="{00000000-0005-0000-0000-0000D9860000}"/>
    <cellStyle name="쉼표 [0] 7 2 2 3 4 2 2 2 2" xfId="31363" xr:uid="{00000000-0005-0000-0000-0000DA860000}"/>
    <cellStyle name="쉼표 [0] 7 2 2 3 4 2 2 3" xfId="31364" xr:uid="{00000000-0005-0000-0000-0000DB860000}"/>
    <cellStyle name="쉼표 [0] 7 2 2 3 4 2 3" xfId="31365" xr:uid="{00000000-0005-0000-0000-0000DC860000}"/>
    <cellStyle name="쉼표 [0] 7 2 2 3 4 2 3 2" xfId="31366" xr:uid="{00000000-0005-0000-0000-0000DD860000}"/>
    <cellStyle name="쉼표 [0] 7 2 2 3 4 2 3 2 2" xfId="31367" xr:uid="{00000000-0005-0000-0000-0000DE860000}"/>
    <cellStyle name="쉼표 [0] 7 2 2 3 4 2 3 3" xfId="31368" xr:uid="{00000000-0005-0000-0000-0000DF860000}"/>
    <cellStyle name="쉼표 [0] 7 2 2 3 4 2 4" xfId="31369" xr:uid="{00000000-0005-0000-0000-0000E0860000}"/>
    <cellStyle name="쉼표 [0] 7 2 2 3 4 2 4 2" xfId="31370" xr:uid="{00000000-0005-0000-0000-0000E1860000}"/>
    <cellStyle name="쉼표 [0] 7 2 2 3 4 2 5" xfId="31371" xr:uid="{00000000-0005-0000-0000-0000E2860000}"/>
    <cellStyle name="쉼표 [0] 7 2 2 3 4 2 6" xfId="40796" xr:uid="{00000000-0005-0000-0000-0000E3860000}"/>
    <cellStyle name="쉼표 [0] 7 2 2 3 4 3" xfId="31372" xr:uid="{00000000-0005-0000-0000-0000E4860000}"/>
    <cellStyle name="쉼표 [0] 7 2 2 3 4 3 2" xfId="31373" xr:uid="{00000000-0005-0000-0000-0000E5860000}"/>
    <cellStyle name="쉼표 [0] 7 2 2 3 4 3 2 2" xfId="31374" xr:uid="{00000000-0005-0000-0000-0000E6860000}"/>
    <cellStyle name="쉼표 [0] 7 2 2 3 4 3 3" xfId="31375" xr:uid="{00000000-0005-0000-0000-0000E7860000}"/>
    <cellStyle name="쉼표 [0] 7 2 2 3 4 4" xfId="31376" xr:uid="{00000000-0005-0000-0000-0000E8860000}"/>
    <cellStyle name="쉼표 [0] 7 2 2 3 4 4 2" xfId="31377" xr:uid="{00000000-0005-0000-0000-0000E9860000}"/>
    <cellStyle name="쉼표 [0] 7 2 2 3 4 4 2 2" xfId="31378" xr:uid="{00000000-0005-0000-0000-0000EA860000}"/>
    <cellStyle name="쉼표 [0] 7 2 2 3 4 4 3" xfId="31379" xr:uid="{00000000-0005-0000-0000-0000EB860000}"/>
    <cellStyle name="쉼표 [0] 7 2 2 3 4 5" xfId="31380" xr:uid="{00000000-0005-0000-0000-0000EC860000}"/>
    <cellStyle name="쉼표 [0] 7 2 2 3 4 5 2" xfId="31381" xr:uid="{00000000-0005-0000-0000-0000ED860000}"/>
    <cellStyle name="쉼표 [0] 7 2 2 3 4 6" xfId="31382" xr:uid="{00000000-0005-0000-0000-0000EE860000}"/>
    <cellStyle name="쉼표 [0] 7 2 2 3 4 7" xfId="40797" xr:uid="{00000000-0005-0000-0000-0000EF860000}"/>
    <cellStyle name="쉼표 [0] 7 2 2 3 5" xfId="31383" xr:uid="{00000000-0005-0000-0000-0000F0860000}"/>
    <cellStyle name="쉼표 [0] 7 2 2 3 5 2" xfId="31384" xr:uid="{00000000-0005-0000-0000-0000F1860000}"/>
    <cellStyle name="쉼표 [0] 7 2 2 3 5 2 2" xfId="31385" xr:uid="{00000000-0005-0000-0000-0000F2860000}"/>
    <cellStyle name="쉼표 [0] 7 2 2 3 5 2 2 2" xfId="31386" xr:uid="{00000000-0005-0000-0000-0000F3860000}"/>
    <cellStyle name="쉼표 [0] 7 2 2 3 5 2 3" xfId="31387" xr:uid="{00000000-0005-0000-0000-0000F4860000}"/>
    <cellStyle name="쉼표 [0] 7 2 2 3 5 3" xfId="31388" xr:uid="{00000000-0005-0000-0000-0000F5860000}"/>
    <cellStyle name="쉼표 [0] 7 2 2 3 5 3 2" xfId="31389" xr:uid="{00000000-0005-0000-0000-0000F6860000}"/>
    <cellStyle name="쉼표 [0] 7 2 2 3 5 3 2 2" xfId="31390" xr:uid="{00000000-0005-0000-0000-0000F7860000}"/>
    <cellStyle name="쉼표 [0] 7 2 2 3 5 3 3" xfId="31391" xr:uid="{00000000-0005-0000-0000-0000F8860000}"/>
    <cellStyle name="쉼표 [0] 7 2 2 3 5 4" xfId="31392" xr:uid="{00000000-0005-0000-0000-0000F9860000}"/>
    <cellStyle name="쉼표 [0] 7 2 2 3 5 4 2" xfId="31393" xr:uid="{00000000-0005-0000-0000-0000FA860000}"/>
    <cellStyle name="쉼표 [0] 7 2 2 3 5 5" xfId="31394" xr:uid="{00000000-0005-0000-0000-0000FB860000}"/>
    <cellStyle name="쉼표 [0] 7 2 2 3 5 6" xfId="40798" xr:uid="{00000000-0005-0000-0000-0000FC860000}"/>
    <cellStyle name="쉼표 [0] 7 2 2 3 6" xfId="31395" xr:uid="{00000000-0005-0000-0000-0000FD860000}"/>
    <cellStyle name="쉼표 [0] 7 2 2 3 6 2" xfId="31396" xr:uid="{00000000-0005-0000-0000-0000FE860000}"/>
    <cellStyle name="쉼표 [0] 7 2 2 3 6 2 2" xfId="31397" xr:uid="{00000000-0005-0000-0000-0000FF860000}"/>
    <cellStyle name="쉼표 [0] 7 2 2 3 6 2 2 2" xfId="31398" xr:uid="{00000000-0005-0000-0000-000000870000}"/>
    <cellStyle name="쉼표 [0] 7 2 2 3 6 2 3" xfId="31399" xr:uid="{00000000-0005-0000-0000-000001870000}"/>
    <cellStyle name="쉼표 [0] 7 2 2 3 6 3" xfId="31400" xr:uid="{00000000-0005-0000-0000-000002870000}"/>
    <cellStyle name="쉼표 [0] 7 2 2 3 6 3 2" xfId="31401" xr:uid="{00000000-0005-0000-0000-000003870000}"/>
    <cellStyle name="쉼표 [0] 7 2 2 3 6 3 2 2" xfId="31402" xr:uid="{00000000-0005-0000-0000-000004870000}"/>
    <cellStyle name="쉼표 [0] 7 2 2 3 6 3 3" xfId="31403" xr:uid="{00000000-0005-0000-0000-000005870000}"/>
    <cellStyle name="쉼표 [0] 7 2 2 3 6 4" xfId="31404" xr:uid="{00000000-0005-0000-0000-000006870000}"/>
    <cellStyle name="쉼표 [0] 7 2 2 3 6 4 2" xfId="31405" xr:uid="{00000000-0005-0000-0000-000007870000}"/>
    <cellStyle name="쉼표 [0] 7 2 2 3 6 5" xfId="31406" xr:uid="{00000000-0005-0000-0000-000008870000}"/>
    <cellStyle name="쉼표 [0] 7 2 2 3 7" xfId="31407" xr:uid="{00000000-0005-0000-0000-000009870000}"/>
    <cellStyle name="쉼표 [0] 7 2 2 3 7 2" xfId="31408" xr:uid="{00000000-0005-0000-0000-00000A870000}"/>
    <cellStyle name="쉼표 [0] 7 2 2 3 7 2 2" xfId="31409" xr:uid="{00000000-0005-0000-0000-00000B870000}"/>
    <cellStyle name="쉼표 [0] 7 2 2 3 7 3" xfId="31410" xr:uid="{00000000-0005-0000-0000-00000C870000}"/>
    <cellStyle name="쉼표 [0] 7 2 2 3 8" xfId="31411" xr:uid="{00000000-0005-0000-0000-00000D870000}"/>
    <cellStyle name="쉼표 [0] 7 2 2 3 8 2" xfId="31412" xr:uid="{00000000-0005-0000-0000-00000E870000}"/>
    <cellStyle name="쉼표 [0] 7 2 2 3 8 2 2" xfId="31413" xr:uid="{00000000-0005-0000-0000-00000F870000}"/>
    <cellStyle name="쉼표 [0] 7 2 2 3 8 3" xfId="31414" xr:uid="{00000000-0005-0000-0000-000010870000}"/>
    <cellStyle name="쉼표 [0] 7 2 2 3 9" xfId="31415" xr:uid="{00000000-0005-0000-0000-000011870000}"/>
    <cellStyle name="쉼표 [0] 7 2 2 3 9 2" xfId="31416" xr:uid="{00000000-0005-0000-0000-000012870000}"/>
    <cellStyle name="쉼표 [0] 7 2 2 4" xfId="31417" xr:uid="{00000000-0005-0000-0000-000013870000}"/>
    <cellStyle name="쉼표 [0] 7 2 2 4 2" xfId="31418" xr:uid="{00000000-0005-0000-0000-000014870000}"/>
    <cellStyle name="쉼표 [0] 7 2 2 4 2 2" xfId="31419" xr:uid="{00000000-0005-0000-0000-000015870000}"/>
    <cellStyle name="쉼표 [0] 7 2 2 4 2 2 2" xfId="31420" xr:uid="{00000000-0005-0000-0000-000016870000}"/>
    <cellStyle name="쉼표 [0] 7 2 2 4 2 2 2 2" xfId="31421" xr:uid="{00000000-0005-0000-0000-000017870000}"/>
    <cellStyle name="쉼표 [0] 7 2 2 4 2 2 2 2 2" xfId="31422" xr:uid="{00000000-0005-0000-0000-000018870000}"/>
    <cellStyle name="쉼표 [0] 7 2 2 4 2 2 2 3" xfId="31423" xr:uid="{00000000-0005-0000-0000-000019870000}"/>
    <cellStyle name="쉼표 [0] 7 2 2 4 2 2 3" xfId="31424" xr:uid="{00000000-0005-0000-0000-00001A870000}"/>
    <cellStyle name="쉼표 [0] 7 2 2 4 2 2 3 2" xfId="31425" xr:uid="{00000000-0005-0000-0000-00001B870000}"/>
    <cellStyle name="쉼표 [0] 7 2 2 4 2 2 3 2 2" xfId="31426" xr:uid="{00000000-0005-0000-0000-00001C870000}"/>
    <cellStyle name="쉼표 [0] 7 2 2 4 2 2 3 3" xfId="31427" xr:uid="{00000000-0005-0000-0000-00001D870000}"/>
    <cellStyle name="쉼표 [0] 7 2 2 4 2 2 4" xfId="31428" xr:uid="{00000000-0005-0000-0000-00001E870000}"/>
    <cellStyle name="쉼표 [0] 7 2 2 4 2 2 4 2" xfId="31429" xr:uid="{00000000-0005-0000-0000-00001F870000}"/>
    <cellStyle name="쉼표 [0] 7 2 2 4 2 2 5" xfId="31430" xr:uid="{00000000-0005-0000-0000-000020870000}"/>
    <cellStyle name="쉼표 [0] 7 2 2 4 2 2 6" xfId="40799" xr:uid="{00000000-0005-0000-0000-000021870000}"/>
    <cellStyle name="쉼표 [0] 7 2 2 4 2 3" xfId="31431" xr:uid="{00000000-0005-0000-0000-000022870000}"/>
    <cellStyle name="쉼표 [0] 7 2 2 4 2 3 2" xfId="31432" xr:uid="{00000000-0005-0000-0000-000023870000}"/>
    <cellStyle name="쉼표 [0] 7 2 2 4 2 3 2 2" xfId="31433" xr:uid="{00000000-0005-0000-0000-000024870000}"/>
    <cellStyle name="쉼표 [0] 7 2 2 4 2 3 3" xfId="31434" xr:uid="{00000000-0005-0000-0000-000025870000}"/>
    <cellStyle name="쉼표 [0] 7 2 2 4 2 4" xfId="31435" xr:uid="{00000000-0005-0000-0000-000026870000}"/>
    <cellStyle name="쉼표 [0] 7 2 2 4 2 4 2" xfId="31436" xr:uid="{00000000-0005-0000-0000-000027870000}"/>
    <cellStyle name="쉼표 [0] 7 2 2 4 2 4 2 2" xfId="31437" xr:uid="{00000000-0005-0000-0000-000028870000}"/>
    <cellStyle name="쉼표 [0] 7 2 2 4 2 4 3" xfId="31438" xr:uid="{00000000-0005-0000-0000-000029870000}"/>
    <cellStyle name="쉼표 [0] 7 2 2 4 2 5" xfId="31439" xr:uid="{00000000-0005-0000-0000-00002A870000}"/>
    <cellStyle name="쉼표 [0] 7 2 2 4 2 5 2" xfId="31440" xr:uid="{00000000-0005-0000-0000-00002B870000}"/>
    <cellStyle name="쉼표 [0] 7 2 2 4 2 6" xfId="31441" xr:uid="{00000000-0005-0000-0000-00002C870000}"/>
    <cellStyle name="쉼표 [0] 7 2 2 4 2 7" xfId="40800" xr:uid="{00000000-0005-0000-0000-00002D870000}"/>
    <cellStyle name="쉼표 [0] 7 2 2 4 3" xfId="31442" xr:uid="{00000000-0005-0000-0000-00002E870000}"/>
    <cellStyle name="쉼표 [0] 7 2 2 4 3 2" xfId="31443" xr:uid="{00000000-0005-0000-0000-00002F870000}"/>
    <cellStyle name="쉼표 [0] 7 2 2 4 3 2 2" xfId="31444" xr:uid="{00000000-0005-0000-0000-000030870000}"/>
    <cellStyle name="쉼표 [0] 7 2 2 4 3 2 2 2" xfId="31445" xr:uid="{00000000-0005-0000-0000-000031870000}"/>
    <cellStyle name="쉼표 [0] 7 2 2 4 3 2 3" xfId="31446" xr:uid="{00000000-0005-0000-0000-000032870000}"/>
    <cellStyle name="쉼표 [0] 7 2 2 4 3 2 4" xfId="40801" xr:uid="{00000000-0005-0000-0000-000033870000}"/>
    <cellStyle name="쉼표 [0] 7 2 2 4 3 3" xfId="31447" xr:uid="{00000000-0005-0000-0000-000034870000}"/>
    <cellStyle name="쉼표 [0] 7 2 2 4 3 3 2" xfId="31448" xr:uid="{00000000-0005-0000-0000-000035870000}"/>
    <cellStyle name="쉼표 [0] 7 2 2 4 3 3 2 2" xfId="31449" xr:uid="{00000000-0005-0000-0000-000036870000}"/>
    <cellStyle name="쉼표 [0] 7 2 2 4 3 3 3" xfId="31450" xr:uid="{00000000-0005-0000-0000-000037870000}"/>
    <cellStyle name="쉼표 [0] 7 2 2 4 3 4" xfId="31451" xr:uid="{00000000-0005-0000-0000-000038870000}"/>
    <cellStyle name="쉼표 [0] 7 2 2 4 3 4 2" xfId="31452" xr:uid="{00000000-0005-0000-0000-000039870000}"/>
    <cellStyle name="쉼표 [0] 7 2 2 4 3 5" xfId="31453" xr:uid="{00000000-0005-0000-0000-00003A870000}"/>
    <cellStyle name="쉼표 [0] 7 2 2 4 3 6" xfId="40802" xr:uid="{00000000-0005-0000-0000-00003B870000}"/>
    <cellStyle name="쉼표 [0] 7 2 2 4 4" xfId="31454" xr:uid="{00000000-0005-0000-0000-00003C870000}"/>
    <cellStyle name="쉼표 [0] 7 2 2 4 4 2" xfId="31455" xr:uid="{00000000-0005-0000-0000-00003D870000}"/>
    <cellStyle name="쉼표 [0] 7 2 2 4 4 2 2" xfId="31456" xr:uid="{00000000-0005-0000-0000-00003E870000}"/>
    <cellStyle name="쉼표 [0] 7 2 2 4 4 2 2 2" xfId="31457" xr:uid="{00000000-0005-0000-0000-00003F870000}"/>
    <cellStyle name="쉼표 [0] 7 2 2 4 4 2 3" xfId="31458" xr:uid="{00000000-0005-0000-0000-000040870000}"/>
    <cellStyle name="쉼표 [0] 7 2 2 4 4 3" xfId="31459" xr:uid="{00000000-0005-0000-0000-000041870000}"/>
    <cellStyle name="쉼표 [0] 7 2 2 4 4 3 2" xfId="31460" xr:uid="{00000000-0005-0000-0000-000042870000}"/>
    <cellStyle name="쉼표 [0] 7 2 2 4 4 3 2 2" xfId="31461" xr:uid="{00000000-0005-0000-0000-000043870000}"/>
    <cellStyle name="쉼표 [0] 7 2 2 4 4 3 3" xfId="31462" xr:uid="{00000000-0005-0000-0000-000044870000}"/>
    <cellStyle name="쉼표 [0] 7 2 2 4 4 4" xfId="31463" xr:uid="{00000000-0005-0000-0000-000045870000}"/>
    <cellStyle name="쉼표 [0] 7 2 2 4 4 4 2" xfId="31464" xr:uid="{00000000-0005-0000-0000-000046870000}"/>
    <cellStyle name="쉼표 [0] 7 2 2 4 4 5" xfId="31465" xr:uid="{00000000-0005-0000-0000-000047870000}"/>
    <cellStyle name="쉼표 [0] 7 2 2 4 4 6" xfId="40803" xr:uid="{00000000-0005-0000-0000-000048870000}"/>
    <cellStyle name="쉼표 [0] 7 2 2 4 5" xfId="31466" xr:uid="{00000000-0005-0000-0000-000049870000}"/>
    <cellStyle name="쉼표 [0] 7 2 2 4 5 2" xfId="31467" xr:uid="{00000000-0005-0000-0000-00004A870000}"/>
    <cellStyle name="쉼표 [0] 7 2 2 4 5 2 2" xfId="31468" xr:uid="{00000000-0005-0000-0000-00004B870000}"/>
    <cellStyle name="쉼표 [0] 7 2 2 4 5 3" xfId="31469" xr:uid="{00000000-0005-0000-0000-00004C870000}"/>
    <cellStyle name="쉼표 [0] 7 2 2 4 6" xfId="31470" xr:uid="{00000000-0005-0000-0000-00004D870000}"/>
    <cellStyle name="쉼표 [0] 7 2 2 4 6 2" xfId="31471" xr:uid="{00000000-0005-0000-0000-00004E870000}"/>
    <cellStyle name="쉼표 [0] 7 2 2 4 6 2 2" xfId="31472" xr:uid="{00000000-0005-0000-0000-00004F870000}"/>
    <cellStyle name="쉼표 [0] 7 2 2 4 6 3" xfId="31473" xr:uid="{00000000-0005-0000-0000-000050870000}"/>
    <cellStyle name="쉼표 [0] 7 2 2 4 7" xfId="31474" xr:uid="{00000000-0005-0000-0000-000051870000}"/>
    <cellStyle name="쉼표 [0] 7 2 2 4 7 2" xfId="31475" xr:uid="{00000000-0005-0000-0000-000052870000}"/>
    <cellStyle name="쉼표 [0] 7 2 2 4 8" xfId="31476" xr:uid="{00000000-0005-0000-0000-000053870000}"/>
    <cellStyle name="쉼표 [0] 7 2 2 4 9" xfId="40804" xr:uid="{00000000-0005-0000-0000-000054870000}"/>
    <cellStyle name="쉼표 [0] 7 2 2 5" xfId="31477" xr:uid="{00000000-0005-0000-0000-000055870000}"/>
    <cellStyle name="쉼표 [0] 7 2 2 5 2" xfId="31478" xr:uid="{00000000-0005-0000-0000-000056870000}"/>
    <cellStyle name="쉼표 [0] 7 2 2 5 2 2" xfId="31479" xr:uid="{00000000-0005-0000-0000-000057870000}"/>
    <cellStyle name="쉼표 [0] 7 2 2 5 2 2 2" xfId="31480" xr:uid="{00000000-0005-0000-0000-000058870000}"/>
    <cellStyle name="쉼표 [0] 7 2 2 5 2 2 2 2" xfId="31481" xr:uid="{00000000-0005-0000-0000-000059870000}"/>
    <cellStyle name="쉼표 [0] 7 2 2 5 2 2 2 2 2" xfId="31482" xr:uid="{00000000-0005-0000-0000-00005A870000}"/>
    <cellStyle name="쉼표 [0] 7 2 2 5 2 2 2 3" xfId="31483" xr:uid="{00000000-0005-0000-0000-00005B870000}"/>
    <cellStyle name="쉼표 [0] 7 2 2 5 2 2 3" xfId="31484" xr:uid="{00000000-0005-0000-0000-00005C870000}"/>
    <cellStyle name="쉼표 [0] 7 2 2 5 2 2 3 2" xfId="31485" xr:uid="{00000000-0005-0000-0000-00005D870000}"/>
    <cellStyle name="쉼표 [0] 7 2 2 5 2 2 3 2 2" xfId="31486" xr:uid="{00000000-0005-0000-0000-00005E870000}"/>
    <cellStyle name="쉼표 [0] 7 2 2 5 2 2 3 3" xfId="31487" xr:uid="{00000000-0005-0000-0000-00005F870000}"/>
    <cellStyle name="쉼표 [0] 7 2 2 5 2 2 4" xfId="31488" xr:uid="{00000000-0005-0000-0000-000060870000}"/>
    <cellStyle name="쉼표 [0] 7 2 2 5 2 2 4 2" xfId="31489" xr:uid="{00000000-0005-0000-0000-000061870000}"/>
    <cellStyle name="쉼표 [0] 7 2 2 5 2 2 5" xfId="31490" xr:uid="{00000000-0005-0000-0000-000062870000}"/>
    <cellStyle name="쉼표 [0] 7 2 2 5 2 2 6" xfId="40805" xr:uid="{00000000-0005-0000-0000-000063870000}"/>
    <cellStyle name="쉼표 [0] 7 2 2 5 2 3" xfId="31491" xr:uid="{00000000-0005-0000-0000-000064870000}"/>
    <cellStyle name="쉼표 [0] 7 2 2 5 2 3 2" xfId="31492" xr:uid="{00000000-0005-0000-0000-000065870000}"/>
    <cellStyle name="쉼표 [0] 7 2 2 5 2 3 2 2" xfId="31493" xr:uid="{00000000-0005-0000-0000-000066870000}"/>
    <cellStyle name="쉼표 [0] 7 2 2 5 2 3 3" xfId="31494" xr:uid="{00000000-0005-0000-0000-000067870000}"/>
    <cellStyle name="쉼표 [0] 7 2 2 5 2 4" xfId="31495" xr:uid="{00000000-0005-0000-0000-000068870000}"/>
    <cellStyle name="쉼표 [0] 7 2 2 5 2 4 2" xfId="31496" xr:uid="{00000000-0005-0000-0000-000069870000}"/>
    <cellStyle name="쉼표 [0] 7 2 2 5 2 4 2 2" xfId="31497" xr:uid="{00000000-0005-0000-0000-00006A870000}"/>
    <cellStyle name="쉼표 [0] 7 2 2 5 2 4 3" xfId="31498" xr:uid="{00000000-0005-0000-0000-00006B870000}"/>
    <cellStyle name="쉼표 [0] 7 2 2 5 2 5" xfId="31499" xr:uid="{00000000-0005-0000-0000-00006C870000}"/>
    <cellStyle name="쉼표 [0] 7 2 2 5 2 5 2" xfId="31500" xr:uid="{00000000-0005-0000-0000-00006D870000}"/>
    <cellStyle name="쉼표 [0] 7 2 2 5 2 6" xfId="31501" xr:uid="{00000000-0005-0000-0000-00006E870000}"/>
    <cellStyle name="쉼표 [0] 7 2 2 5 2 7" xfId="40806" xr:uid="{00000000-0005-0000-0000-00006F870000}"/>
    <cellStyle name="쉼표 [0] 7 2 2 5 3" xfId="31502" xr:uid="{00000000-0005-0000-0000-000070870000}"/>
    <cellStyle name="쉼표 [0] 7 2 2 5 3 2" xfId="31503" xr:uid="{00000000-0005-0000-0000-000071870000}"/>
    <cellStyle name="쉼표 [0] 7 2 2 5 3 2 2" xfId="31504" xr:uid="{00000000-0005-0000-0000-000072870000}"/>
    <cellStyle name="쉼표 [0] 7 2 2 5 3 2 2 2" xfId="31505" xr:uid="{00000000-0005-0000-0000-000073870000}"/>
    <cellStyle name="쉼표 [0] 7 2 2 5 3 2 3" xfId="31506" xr:uid="{00000000-0005-0000-0000-000074870000}"/>
    <cellStyle name="쉼표 [0] 7 2 2 5 3 2 4" xfId="40807" xr:uid="{00000000-0005-0000-0000-000075870000}"/>
    <cellStyle name="쉼표 [0] 7 2 2 5 3 3" xfId="31507" xr:uid="{00000000-0005-0000-0000-000076870000}"/>
    <cellStyle name="쉼표 [0] 7 2 2 5 3 3 2" xfId="31508" xr:uid="{00000000-0005-0000-0000-000077870000}"/>
    <cellStyle name="쉼표 [0] 7 2 2 5 3 3 2 2" xfId="31509" xr:uid="{00000000-0005-0000-0000-000078870000}"/>
    <cellStyle name="쉼표 [0] 7 2 2 5 3 3 3" xfId="31510" xr:uid="{00000000-0005-0000-0000-000079870000}"/>
    <cellStyle name="쉼표 [0] 7 2 2 5 3 4" xfId="31511" xr:uid="{00000000-0005-0000-0000-00007A870000}"/>
    <cellStyle name="쉼표 [0] 7 2 2 5 3 4 2" xfId="31512" xr:uid="{00000000-0005-0000-0000-00007B870000}"/>
    <cellStyle name="쉼표 [0] 7 2 2 5 3 5" xfId="31513" xr:uid="{00000000-0005-0000-0000-00007C870000}"/>
    <cellStyle name="쉼표 [0] 7 2 2 5 3 6" xfId="40808" xr:uid="{00000000-0005-0000-0000-00007D870000}"/>
    <cellStyle name="쉼표 [0] 7 2 2 5 4" xfId="31514" xr:uid="{00000000-0005-0000-0000-00007E870000}"/>
    <cellStyle name="쉼표 [0] 7 2 2 5 4 2" xfId="31515" xr:uid="{00000000-0005-0000-0000-00007F870000}"/>
    <cellStyle name="쉼표 [0] 7 2 2 5 4 2 2" xfId="31516" xr:uid="{00000000-0005-0000-0000-000080870000}"/>
    <cellStyle name="쉼표 [0] 7 2 2 5 4 2 2 2" xfId="31517" xr:uid="{00000000-0005-0000-0000-000081870000}"/>
    <cellStyle name="쉼표 [0] 7 2 2 5 4 2 3" xfId="31518" xr:uid="{00000000-0005-0000-0000-000082870000}"/>
    <cellStyle name="쉼표 [0] 7 2 2 5 4 3" xfId="31519" xr:uid="{00000000-0005-0000-0000-000083870000}"/>
    <cellStyle name="쉼표 [0] 7 2 2 5 4 3 2" xfId="31520" xr:uid="{00000000-0005-0000-0000-000084870000}"/>
    <cellStyle name="쉼표 [0] 7 2 2 5 4 3 2 2" xfId="31521" xr:uid="{00000000-0005-0000-0000-000085870000}"/>
    <cellStyle name="쉼표 [0] 7 2 2 5 4 3 3" xfId="31522" xr:uid="{00000000-0005-0000-0000-000086870000}"/>
    <cellStyle name="쉼표 [0] 7 2 2 5 4 4" xfId="31523" xr:uid="{00000000-0005-0000-0000-000087870000}"/>
    <cellStyle name="쉼표 [0] 7 2 2 5 4 4 2" xfId="31524" xr:uid="{00000000-0005-0000-0000-000088870000}"/>
    <cellStyle name="쉼표 [0] 7 2 2 5 4 5" xfId="31525" xr:uid="{00000000-0005-0000-0000-000089870000}"/>
    <cellStyle name="쉼표 [0] 7 2 2 5 4 6" xfId="40809" xr:uid="{00000000-0005-0000-0000-00008A870000}"/>
    <cellStyle name="쉼표 [0] 7 2 2 5 5" xfId="31526" xr:uid="{00000000-0005-0000-0000-00008B870000}"/>
    <cellStyle name="쉼표 [0] 7 2 2 5 5 2" xfId="31527" xr:uid="{00000000-0005-0000-0000-00008C870000}"/>
    <cellStyle name="쉼표 [0] 7 2 2 5 5 2 2" xfId="31528" xr:uid="{00000000-0005-0000-0000-00008D870000}"/>
    <cellStyle name="쉼표 [0] 7 2 2 5 5 3" xfId="31529" xr:uid="{00000000-0005-0000-0000-00008E870000}"/>
    <cellStyle name="쉼표 [0] 7 2 2 5 6" xfId="31530" xr:uid="{00000000-0005-0000-0000-00008F870000}"/>
    <cellStyle name="쉼표 [0] 7 2 2 5 6 2" xfId="31531" xr:uid="{00000000-0005-0000-0000-000090870000}"/>
    <cellStyle name="쉼표 [0] 7 2 2 5 6 2 2" xfId="31532" xr:uid="{00000000-0005-0000-0000-000091870000}"/>
    <cellStyle name="쉼표 [0] 7 2 2 5 6 3" xfId="31533" xr:uid="{00000000-0005-0000-0000-000092870000}"/>
    <cellStyle name="쉼표 [0] 7 2 2 5 7" xfId="31534" xr:uid="{00000000-0005-0000-0000-000093870000}"/>
    <cellStyle name="쉼표 [0] 7 2 2 5 7 2" xfId="31535" xr:uid="{00000000-0005-0000-0000-000094870000}"/>
    <cellStyle name="쉼표 [0] 7 2 2 5 8" xfId="31536" xr:uid="{00000000-0005-0000-0000-000095870000}"/>
    <cellStyle name="쉼표 [0] 7 2 2 5 9" xfId="40810" xr:uid="{00000000-0005-0000-0000-000096870000}"/>
    <cellStyle name="쉼표 [0] 7 2 2 6" xfId="31537" xr:uid="{00000000-0005-0000-0000-000097870000}"/>
    <cellStyle name="쉼표 [0] 7 2 2 6 2" xfId="31538" xr:uid="{00000000-0005-0000-0000-000098870000}"/>
    <cellStyle name="쉼표 [0] 7 2 2 6 2 2" xfId="31539" xr:uid="{00000000-0005-0000-0000-000099870000}"/>
    <cellStyle name="쉼표 [0] 7 2 2 6 2 2 2" xfId="31540" xr:uid="{00000000-0005-0000-0000-00009A870000}"/>
    <cellStyle name="쉼표 [0] 7 2 2 6 2 2 2 2" xfId="31541" xr:uid="{00000000-0005-0000-0000-00009B870000}"/>
    <cellStyle name="쉼표 [0] 7 2 2 6 2 2 3" xfId="31542" xr:uid="{00000000-0005-0000-0000-00009C870000}"/>
    <cellStyle name="쉼표 [0] 7 2 2 6 2 3" xfId="31543" xr:uid="{00000000-0005-0000-0000-00009D870000}"/>
    <cellStyle name="쉼표 [0] 7 2 2 6 2 3 2" xfId="31544" xr:uid="{00000000-0005-0000-0000-00009E870000}"/>
    <cellStyle name="쉼표 [0] 7 2 2 6 2 3 2 2" xfId="31545" xr:uid="{00000000-0005-0000-0000-00009F870000}"/>
    <cellStyle name="쉼표 [0] 7 2 2 6 2 3 3" xfId="31546" xr:uid="{00000000-0005-0000-0000-0000A0870000}"/>
    <cellStyle name="쉼표 [0] 7 2 2 6 2 4" xfId="31547" xr:uid="{00000000-0005-0000-0000-0000A1870000}"/>
    <cellStyle name="쉼표 [0] 7 2 2 6 2 4 2" xfId="31548" xr:uid="{00000000-0005-0000-0000-0000A2870000}"/>
    <cellStyle name="쉼표 [0] 7 2 2 6 2 5" xfId="31549" xr:uid="{00000000-0005-0000-0000-0000A3870000}"/>
    <cellStyle name="쉼표 [0] 7 2 2 6 2 6" xfId="40811" xr:uid="{00000000-0005-0000-0000-0000A4870000}"/>
    <cellStyle name="쉼표 [0] 7 2 2 6 3" xfId="31550" xr:uid="{00000000-0005-0000-0000-0000A5870000}"/>
    <cellStyle name="쉼표 [0] 7 2 2 6 3 2" xfId="31551" xr:uid="{00000000-0005-0000-0000-0000A6870000}"/>
    <cellStyle name="쉼표 [0] 7 2 2 6 3 2 2" xfId="31552" xr:uid="{00000000-0005-0000-0000-0000A7870000}"/>
    <cellStyle name="쉼표 [0] 7 2 2 6 3 3" xfId="31553" xr:uid="{00000000-0005-0000-0000-0000A8870000}"/>
    <cellStyle name="쉼표 [0] 7 2 2 6 4" xfId="31554" xr:uid="{00000000-0005-0000-0000-0000A9870000}"/>
    <cellStyle name="쉼표 [0] 7 2 2 6 4 2" xfId="31555" xr:uid="{00000000-0005-0000-0000-0000AA870000}"/>
    <cellStyle name="쉼표 [0] 7 2 2 6 4 2 2" xfId="31556" xr:uid="{00000000-0005-0000-0000-0000AB870000}"/>
    <cellStyle name="쉼표 [0] 7 2 2 6 4 3" xfId="31557" xr:uid="{00000000-0005-0000-0000-0000AC870000}"/>
    <cellStyle name="쉼표 [0] 7 2 2 6 5" xfId="31558" xr:uid="{00000000-0005-0000-0000-0000AD870000}"/>
    <cellStyle name="쉼표 [0] 7 2 2 6 5 2" xfId="31559" xr:uid="{00000000-0005-0000-0000-0000AE870000}"/>
    <cellStyle name="쉼표 [0] 7 2 2 6 6" xfId="31560" xr:uid="{00000000-0005-0000-0000-0000AF870000}"/>
    <cellStyle name="쉼표 [0] 7 2 2 6 7" xfId="40812" xr:uid="{00000000-0005-0000-0000-0000B0870000}"/>
    <cellStyle name="쉼표 [0] 7 2 2 7" xfId="31561" xr:uid="{00000000-0005-0000-0000-0000B1870000}"/>
    <cellStyle name="쉼표 [0] 7 2 2 7 2" xfId="31562" xr:uid="{00000000-0005-0000-0000-0000B2870000}"/>
    <cellStyle name="쉼표 [0] 7 2 2 7 2 2" xfId="31563" xr:uid="{00000000-0005-0000-0000-0000B3870000}"/>
    <cellStyle name="쉼표 [0] 7 2 2 7 2 2 2" xfId="31564" xr:uid="{00000000-0005-0000-0000-0000B4870000}"/>
    <cellStyle name="쉼표 [0] 7 2 2 7 2 3" xfId="31565" xr:uid="{00000000-0005-0000-0000-0000B5870000}"/>
    <cellStyle name="쉼표 [0] 7 2 2 7 2 4" xfId="40813" xr:uid="{00000000-0005-0000-0000-0000B6870000}"/>
    <cellStyle name="쉼표 [0] 7 2 2 7 3" xfId="31566" xr:uid="{00000000-0005-0000-0000-0000B7870000}"/>
    <cellStyle name="쉼표 [0] 7 2 2 7 3 2" xfId="31567" xr:uid="{00000000-0005-0000-0000-0000B8870000}"/>
    <cellStyle name="쉼표 [0] 7 2 2 7 3 2 2" xfId="31568" xr:uid="{00000000-0005-0000-0000-0000B9870000}"/>
    <cellStyle name="쉼표 [0] 7 2 2 7 3 3" xfId="31569" xr:uid="{00000000-0005-0000-0000-0000BA870000}"/>
    <cellStyle name="쉼표 [0] 7 2 2 7 4" xfId="31570" xr:uid="{00000000-0005-0000-0000-0000BB870000}"/>
    <cellStyle name="쉼표 [0] 7 2 2 7 4 2" xfId="31571" xr:uid="{00000000-0005-0000-0000-0000BC870000}"/>
    <cellStyle name="쉼표 [0] 7 2 2 7 5" xfId="31572" xr:uid="{00000000-0005-0000-0000-0000BD870000}"/>
    <cellStyle name="쉼표 [0] 7 2 2 7 6" xfId="40814" xr:uid="{00000000-0005-0000-0000-0000BE870000}"/>
    <cellStyle name="쉼표 [0] 7 2 2 8" xfId="31573" xr:uid="{00000000-0005-0000-0000-0000BF870000}"/>
    <cellStyle name="쉼표 [0] 7 2 2 8 2" xfId="31574" xr:uid="{00000000-0005-0000-0000-0000C0870000}"/>
    <cellStyle name="쉼표 [0] 7 2 2 8 2 2" xfId="31575" xr:uid="{00000000-0005-0000-0000-0000C1870000}"/>
    <cellStyle name="쉼표 [0] 7 2 2 8 2 2 2" xfId="31576" xr:uid="{00000000-0005-0000-0000-0000C2870000}"/>
    <cellStyle name="쉼표 [0] 7 2 2 8 2 3" xfId="31577" xr:uid="{00000000-0005-0000-0000-0000C3870000}"/>
    <cellStyle name="쉼표 [0] 7 2 2 8 3" xfId="31578" xr:uid="{00000000-0005-0000-0000-0000C4870000}"/>
    <cellStyle name="쉼표 [0] 7 2 2 8 3 2" xfId="31579" xr:uid="{00000000-0005-0000-0000-0000C5870000}"/>
    <cellStyle name="쉼표 [0] 7 2 2 8 3 2 2" xfId="31580" xr:uid="{00000000-0005-0000-0000-0000C6870000}"/>
    <cellStyle name="쉼표 [0] 7 2 2 8 3 3" xfId="31581" xr:uid="{00000000-0005-0000-0000-0000C7870000}"/>
    <cellStyle name="쉼표 [0] 7 2 2 8 4" xfId="31582" xr:uid="{00000000-0005-0000-0000-0000C8870000}"/>
    <cellStyle name="쉼표 [0] 7 2 2 8 4 2" xfId="31583" xr:uid="{00000000-0005-0000-0000-0000C9870000}"/>
    <cellStyle name="쉼표 [0] 7 2 2 8 5" xfId="31584" xr:uid="{00000000-0005-0000-0000-0000CA870000}"/>
    <cellStyle name="쉼표 [0] 7 2 2 8 6" xfId="40815" xr:uid="{00000000-0005-0000-0000-0000CB870000}"/>
    <cellStyle name="쉼표 [0] 7 2 2 9" xfId="31585" xr:uid="{00000000-0005-0000-0000-0000CC870000}"/>
    <cellStyle name="쉼표 [0] 7 2 2 9 2" xfId="31586" xr:uid="{00000000-0005-0000-0000-0000CD870000}"/>
    <cellStyle name="쉼표 [0] 7 2 2 9 2 2" xfId="31587" xr:uid="{00000000-0005-0000-0000-0000CE870000}"/>
    <cellStyle name="쉼표 [0] 7 2 2 9 3" xfId="31588" xr:uid="{00000000-0005-0000-0000-0000CF870000}"/>
    <cellStyle name="쉼표 [0] 7 2 3" xfId="31589" xr:uid="{00000000-0005-0000-0000-0000D0870000}"/>
    <cellStyle name="쉼표 [0] 7 2 3 10" xfId="31590" xr:uid="{00000000-0005-0000-0000-0000D1870000}"/>
    <cellStyle name="쉼표 [0] 7 2 3 10 2" xfId="31591" xr:uid="{00000000-0005-0000-0000-0000D2870000}"/>
    <cellStyle name="쉼표 [0] 7 2 3 10 2 2" xfId="31592" xr:uid="{00000000-0005-0000-0000-0000D3870000}"/>
    <cellStyle name="쉼표 [0] 7 2 3 10 3" xfId="31593" xr:uid="{00000000-0005-0000-0000-0000D4870000}"/>
    <cellStyle name="쉼표 [0] 7 2 3 11" xfId="31594" xr:uid="{00000000-0005-0000-0000-0000D5870000}"/>
    <cellStyle name="쉼표 [0] 7 2 3 11 2" xfId="31595" xr:uid="{00000000-0005-0000-0000-0000D6870000}"/>
    <cellStyle name="쉼표 [0] 7 2 3 12" xfId="31596" xr:uid="{00000000-0005-0000-0000-0000D7870000}"/>
    <cellStyle name="쉼표 [0] 7 2 3 13" xfId="31597" xr:uid="{00000000-0005-0000-0000-0000D8870000}"/>
    <cellStyle name="쉼표 [0] 7 2 3 14" xfId="40816" xr:uid="{00000000-0005-0000-0000-0000D9870000}"/>
    <cellStyle name="쉼표 [0] 7 2 3 2" xfId="31598" xr:uid="{00000000-0005-0000-0000-0000DA870000}"/>
    <cellStyle name="쉼표 [0] 7 2 3 2 10" xfId="31599" xr:uid="{00000000-0005-0000-0000-0000DB870000}"/>
    <cellStyle name="쉼표 [0] 7 2 3 2 10 2" xfId="31600" xr:uid="{00000000-0005-0000-0000-0000DC870000}"/>
    <cellStyle name="쉼표 [0] 7 2 3 2 11" xfId="31601" xr:uid="{00000000-0005-0000-0000-0000DD870000}"/>
    <cellStyle name="쉼표 [0] 7 2 3 2 12" xfId="31602" xr:uid="{00000000-0005-0000-0000-0000DE870000}"/>
    <cellStyle name="쉼표 [0] 7 2 3 2 13" xfId="40817" xr:uid="{00000000-0005-0000-0000-0000DF870000}"/>
    <cellStyle name="쉼표 [0] 7 2 3 2 2" xfId="31603" xr:uid="{00000000-0005-0000-0000-0000E0870000}"/>
    <cellStyle name="쉼표 [0] 7 2 3 2 2 10" xfId="31604" xr:uid="{00000000-0005-0000-0000-0000E1870000}"/>
    <cellStyle name="쉼표 [0] 7 2 3 2 2 11" xfId="40818" xr:uid="{00000000-0005-0000-0000-0000E2870000}"/>
    <cellStyle name="쉼표 [0] 7 2 3 2 2 2" xfId="31605" xr:uid="{00000000-0005-0000-0000-0000E3870000}"/>
    <cellStyle name="쉼표 [0] 7 2 3 2 2 2 2" xfId="31606" xr:uid="{00000000-0005-0000-0000-0000E4870000}"/>
    <cellStyle name="쉼표 [0] 7 2 3 2 2 2 2 2" xfId="31607" xr:uid="{00000000-0005-0000-0000-0000E5870000}"/>
    <cellStyle name="쉼표 [0] 7 2 3 2 2 2 2 2 2" xfId="31608" xr:uid="{00000000-0005-0000-0000-0000E6870000}"/>
    <cellStyle name="쉼표 [0] 7 2 3 2 2 2 2 2 2 2" xfId="31609" xr:uid="{00000000-0005-0000-0000-0000E7870000}"/>
    <cellStyle name="쉼표 [0] 7 2 3 2 2 2 2 2 2 2 2" xfId="31610" xr:uid="{00000000-0005-0000-0000-0000E8870000}"/>
    <cellStyle name="쉼표 [0] 7 2 3 2 2 2 2 2 2 3" xfId="31611" xr:uid="{00000000-0005-0000-0000-0000E9870000}"/>
    <cellStyle name="쉼표 [0] 7 2 3 2 2 2 2 2 3" xfId="31612" xr:uid="{00000000-0005-0000-0000-0000EA870000}"/>
    <cellStyle name="쉼표 [0] 7 2 3 2 2 2 2 2 3 2" xfId="31613" xr:uid="{00000000-0005-0000-0000-0000EB870000}"/>
    <cellStyle name="쉼표 [0] 7 2 3 2 2 2 2 2 3 2 2" xfId="31614" xr:uid="{00000000-0005-0000-0000-0000EC870000}"/>
    <cellStyle name="쉼표 [0] 7 2 3 2 2 2 2 2 3 3" xfId="31615" xr:uid="{00000000-0005-0000-0000-0000ED870000}"/>
    <cellStyle name="쉼표 [0] 7 2 3 2 2 2 2 2 4" xfId="31616" xr:uid="{00000000-0005-0000-0000-0000EE870000}"/>
    <cellStyle name="쉼표 [0] 7 2 3 2 2 2 2 2 4 2" xfId="31617" xr:uid="{00000000-0005-0000-0000-0000EF870000}"/>
    <cellStyle name="쉼표 [0] 7 2 3 2 2 2 2 2 5" xfId="31618" xr:uid="{00000000-0005-0000-0000-0000F0870000}"/>
    <cellStyle name="쉼표 [0] 7 2 3 2 2 2 2 3" xfId="31619" xr:uid="{00000000-0005-0000-0000-0000F1870000}"/>
    <cellStyle name="쉼표 [0] 7 2 3 2 2 2 2 3 2" xfId="31620" xr:uid="{00000000-0005-0000-0000-0000F2870000}"/>
    <cellStyle name="쉼표 [0] 7 2 3 2 2 2 2 3 2 2" xfId="31621" xr:uid="{00000000-0005-0000-0000-0000F3870000}"/>
    <cellStyle name="쉼표 [0] 7 2 3 2 2 2 2 3 3" xfId="31622" xr:uid="{00000000-0005-0000-0000-0000F4870000}"/>
    <cellStyle name="쉼표 [0] 7 2 3 2 2 2 2 4" xfId="31623" xr:uid="{00000000-0005-0000-0000-0000F5870000}"/>
    <cellStyle name="쉼표 [0] 7 2 3 2 2 2 2 4 2" xfId="31624" xr:uid="{00000000-0005-0000-0000-0000F6870000}"/>
    <cellStyle name="쉼표 [0] 7 2 3 2 2 2 2 4 2 2" xfId="31625" xr:uid="{00000000-0005-0000-0000-0000F7870000}"/>
    <cellStyle name="쉼표 [0] 7 2 3 2 2 2 2 4 3" xfId="31626" xr:uid="{00000000-0005-0000-0000-0000F8870000}"/>
    <cellStyle name="쉼표 [0] 7 2 3 2 2 2 2 5" xfId="31627" xr:uid="{00000000-0005-0000-0000-0000F9870000}"/>
    <cellStyle name="쉼표 [0] 7 2 3 2 2 2 2 5 2" xfId="31628" xr:uid="{00000000-0005-0000-0000-0000FA870000}"/>
    <cellStyle name="쉼표 [0] 7 2 3 2 2 2 2 6" xfId="31629" xr:uid="{00000000-0005-0000-0000-0000FB870000}"/>
    <cellStyle name="쉼표 [0] 7 2 3 2 2 2 2 7" xfId="40819" xr:uid="{00000000-0005-0000-0000-0000FC870000}"/>
    <cellStyle name="쉼표 [0] 7 2 3 2 2 2 3" xfId="31630" xr:uid="{00000000-0005-0000-0000-0000FD870000}"/>
    <cellStyle name="쉼표 [0] 7 2 3 2 2 2 3 2" xfId="31631" xr:uid="{00000000-0005-0000-0000-0000FE870000}"/>
    <cellStyle name="쉼표 [0] 7 2 3 2 2 2 3 2 2" xfId="31632" xr:uid="{00000000-0005-0000-0000-0000FF870000}"/>
    <cellStyle name="쉼표 [0] 7 2 3 2 2 2 3 2 2 2" xfId="31633" xr:uid="{00000000-0005-0000-0000-000000880000}"/>
    <cellStyle name="쉼표 [0] 7 2 3 2 2 2 3 2 3" xfId="31634" xr:uid="{00000000-0005-0000-0000-000001880000}"/>
    <cellStyle name="쉼표 [0] 7 2 3 2 2 2 3 3" xfId="31635" xr:uid="{00000000-0005-0000-0000-000002880000}"/>
    <cellStyle name="쉼표 [0] 7 2 3 2 2 2 3 3 2" xfId="31636" xr:uid="{00000000-0005-0000-0000-000003880000}"/>
    <cellStyle name="쉼표 [0] 7 2 3 2 2 2 3 3 2 2" xfId="31637" xr:uid="{00000000-0005-0000-0000-000004880000}"/>
    <cellStyle name="쉼표 [0] 7 2 3 2 2 2 3 3 3" xfId="31638" xr:uid="{00000000-0005-0000-0000-000005880000}"/>
    <cellStyle name="쉼표 [0] 7 2 3 2 2 2 3 4" xfId="31639" xr:uid="{00000000-0005-0000-0000-000006880000}"/>
    <cellStyle name="쉼표 [0] 7 2 3 2 2 2 3 4 2" xfId="31640" xr:uid="{00000000-0005-0000-0000-000007880000}"/>
    <cellStyle name="쉼표 [0] 7 2 3 2 2 2 3 5" xfId="31641" xr:uid="{00000000-0005-0000-0000-000008880000}"/>
    <cellStyle name="쉼표 [0] 7 2 3 2 2 2 4" xfId="31642" xr:uid="{00000000-0005-0000-0000-000009880000}"/>
    <cellStyle name="쉼표 [0] 7 2 3 2 2 2 4 2" xfId="31643" xr:uid="{00000000-0005-0000-0000-00000A880000}"/>
    <cellStyle name="쉼표 [0] 7 2 3 2 2 2 4 2 2" xfId="31644" xr:uid="{00000000-0005-0000-0000-00000B880000}"/>
    <cellStyle name="쉼표 [0] 7 2 3 2 2 2 4 2 2 2" xfId="31645" xr:uid="{00000000-0005-0000-0000-00000C880000}"/>
    <cellStyle name="쉼표 [0] 7 2 3 2 2 2 4 2 3" xfId="31646" xr:uid="{00000000-0005-0000-0000-00000D880000}"/>
    <cellStyle name="쉼표 [0] 7 2 3 2 2 2 4 3" xfId="31647" xr:uid="{00000000-0005-0000-0000-00000E880000}"/>
    <cellStyle name="쉼표 [0] 7 2 3 2 2 2 4 3 2" xfId="31648" xr:uid="{00000000-0005-0000-0000-00000F880000}"/>
    <cellStyle name="쉼표 [0] 7 2 3 2 2 2 4 3 2 2" xfId="31649" xr:uid="{00000000-0005-0000-0000-000010880000}"/>
    <cellStyle name="쉼표 [0] 7 2 3 2 2 2 4 3 3" xfId="31650" xr:uid="{00000000-0005-0000-0000-000011880000}"/>
    <cellStyle name="쉼표 [0] 7 2 3 2 2 2 4 4" xfId="31651" xr:uid="{00000000-0005-0000-0000-000012880000}"/>
    <cellStyle name="쉼표 [0] 7 2 3 2 2 2 4 4 2" xfId="31652" xr:uid="{00000000-0005-0000-0000-000013880000}"/>
    <cellStyle name="쉼표 [0] 7 2 3 2 2 2 4 5" xfId="31653" xr:uid="{00000000-0005-0000-0000-000014880000}"/>
    <cellStyle name="쉼표 [0] 7 2 3 2 2 2 5" xfId="31654" xr:uid="{00000000-0005-0000-0000-000015880000}"/>
    <cellStyle name="쉼표 [0] 7 2 3 2 2 2 5 2" xfId="31655" xr:uid="{00000000-0005-0000-0000-000016880000}"/>
    <cellStyle name="쉼표 [0] 7 2 3 2 2 2 5 2 2" xfId="31656" xr:uid="{00000000-0005-0000-0000-000017880000}"/>
    <cellStyle name="쉼표 [0] 7 2 3 2 2 2 5 3" xfId="31657" xr:uid="{00000000-0005-0000-0000-000018880000}"/>
    <cellStyle name="쉼표 [0] 7 2 3 2 2 2 6" xfId="31658" xr:uid="{00000000-0005-0000-0000-000019880000}"/>
    <cellStyle name="쉼표 [0] 7 2 3 2 2 2 6 2" xfId="31659" xr:uid="{00000000-0005-0000-0000-00001A880000}"/>
    <cellStyle name="쉼표 [0] 7 2 3 2 2 2 6 2 2" xfId="31660" xr:uid="{00000000-0005-0000-0000-00001B880000}"/>
    <cellStyle name="쉼표 [0] 7 2 3 2 2 2 6 3" xfId="31661" xr:uid="{00000000-0005-0000-0000-00001C880000}"/>
    <cellStyle name="쉼표 [0] 7 2 3 2 2 2 7" xfId="31662" xr:uid="{00000000-0005-0000-0000-00001D880000}"/>
    <cellStyle name="쉼표 [0] 7 2 3 2 2 2 7 2" xfId="31663" xr:uid="{00000000-0005-0000-0000-00001E880000}"/>
    <cellStyle name="쉼표 [0] 7 2 3 2 2 2 8" xfId="31664" xr:uid="{00000000-0005-0000-0000-00001F880000}"/>
    <cellStyle name="쉼표 [0] 7 2 3 2 2 2 9" xfId="40820" xr:uid="{00000000-0005-0000-0000-000020880000}"/>
    <cellStyle name="쉼표 [0] 7 2 3 2 2 3" xfId="31665" xr:uid="{00000000-0005-0000-0000-000021880000}"/>
    <cellStyle name="쉼표 [0] 7 2 3 2 2 3 2" xfId="31666" xr:uid="{00000000-0005-0000-0000-000022880000}"/>
    <cellStyle name="쉼표 [0] 7 2 3 2 2 3 2 2" xfId="31667" xr:uid="{00000000-0005-0000-0000-000023880000}"/>
    <cellStyle name="쉼표 [0] 7 2 3 2 2 3 2 2 2" xfId="31668" xr:uid="{00000000-0005-0000-0000-000024880000}"/>
    <cellStyle name="쉼표 [0] 7 2 3 2 2 3 2 2 2 2" xfId="31669" xr:uid="{00000000-0005-0000-0000-000025880000}"/>
    <cellStyle name="쉼표 [0] 7 2 3 2 2 3 2 2 2 2 2" xfId="31670" xr:uid="{00000000-0005-0000-0000-000026880000}"/>
    <cellStyle name="쉼표 [0] 7 2 3 2 2 3 2 2 2 3" xfId="31671" xr:uid="{00000000-0005-0000-0000-000027880000}"/>
    <cellStyle name="쉼표 [0] 7 2 3 2 2 3 2 2 3" xfId="31672" xr:uid="{00000000-0005-0000-0000-000028880000}"/>
    <cellStyle name="쉼표 [0] 7 2 3 2 2 3 2 2 3 2" xfId="31673" xr:uid="{00000000-0005-0000-0000-000029880000}"/>
    <cellStyle name="쉼표 [0] 7 2 3 2 2 3 2 2 3 2 2" xfId="31674" xr:uid="{00000000-0005-0000-0000-00002A880000}"/>
    <cellStyle name="쉼표 [0] 7 2 3 2 2 3 2 2 3 3" xfId="31675" xr:uid="{00000000-0005-0000-0000-00002B880000}"/>
    <cellStyle name="쉼표 [0] 7 2 3 2 2 3 2 2 4" xfId="31676" xr:uid="{00000000-0005-0000-0000-00002C880000}"/>
    <cellStyle name="쉼표 [0] 7 2 3 2 2 3 2 2 4 2" xfId="31677" xr:uid="{00000000-0005-0000-0000-00002D880000}"/>
    <cellStyle name="쉼표 [0] 7 2 3 2 2 3 2 2 5" xfId="31678" xr:uid="{00000000-0005-0000-0000-00002E880000}"/>
    <cellStyle name="쉼표 [0] 7 2 3 2 2 3 2 3" xfId="31679" xr:uid="{00000000-0005-0000-0000-00002F880000}"/>
    <cellStyle name="쉼표 [0] 7 2 3 2 2 3 2 3 2" xfId="31680" xr:uid="{00000000-0005-0000-0000-000030880000}"/>
    <cellStyle name="쉼표 [0] 7 2 3 2 2 3 2 3 2 2" xfId="31681" xr:uid="{00000000-0005-0000-0000-000031880000}"/>
    <cellStyle name="쉼표 [0] 7 2 3 2 2 3 2 3 3" xfId="31682" xr:uid="{00000000-0005-0000-0000-000032880000}"/>
    <cellStyle name="쉼표 [0] 7 2 3 2 2 3 2 4" xfId="31683" xr:uid="{00000000-0005-0000-0000-000033880000}"/>
    <cellStyle name="쉼표 [0] 7 2 3 2 2 3 2 4 2" xfId="31684" xr:uid="{00000000-0005-0000-0000-000034880000}"/>
    <cellStyle name="쉼표 [0] 7 2 3 2 2 3 2 4 2 2" xfId="31685" xr:uid="{00000000-0005-0000-0000-000035880000}"/>
    <cellStyle name="쉼표 [0] 7 2 3 2 2 3 2 4 3" xfId="31686" xr:uid="{00000000-0005-0000-0000-000036880000}"/>
    <cellStyle name="쉼표 [0] 7 2 3 2 2 3 2 5" xfId="31687" xr:uid="{00000000-0005-0000-0000-000037880000}"/>
    <cellStyle name="쉼표 [0] 7 2 3 2 2 3 2 5 2" xfId="31688" xr:uid="{00000000-0005-0000-0000-000038880000}"/>
    <cellStyle name="쉼표 [0] 7 2 3 2 2 3 2 6" xfId="31689" xr:uid="{00000000-0005-0000-0000-000039880000}"/>
    <cellStyle name="쉼표 [0] 7 2 3 2 2 3 2 7" xfId="40821" xr:uid="{00000000-0005-0000-0000-00003A880000}"/>
    <cellStyle name="쉼표 [0] 7 2 3 2 2 3 3" xfId="31690" xr:uid="{00000000-0005-0000-0000-00003B880000}"/>
    <cellStyle name="쉼표 [0] 7 2 3 2 2 3 3 2" xfId="31691" xr:uid="{00000000-0005-0000-0000-00003C880000}"/>
    <cellStyle name="쉼표 [0] 7 2 3 2 2 3 3 2 2" xfId="31692" xr:uid="{00000000-0005-0000-0000-00003D880000}"/>
    <cellStyle name="쉼표 [0] 7 2 3 2 2 3 3 2 2 2" xfId="31693" xr:uid="{00000000-0005-0000-0000-00003E880000}"/>
    <cellStyle name="쉼표 [0] 7 2 3 2 2 3 3 2 3" xfId="31694" xr:uid="{00000000-0005-0000-0000-00003F880000}"/>
    <cellStyle name="쉼표 [0] 7 2 3 2 2 3 3 3" xfId="31695" xr:uid="{00000000-0005-0000-0000-000040880000}"/>
    <cellStyle name="쉼표 [0] 7 2 3 2 2 3 3 3 2" xfId="31696" xr:uid="{00000000-0005-0000-0000-000041880000}"/>
    <cellStyle name="쉼표 [0] 7 2 3 2 2 3 3 3 2 2" xfId="31697" xr:uid="{00000000-0005-0000-0000-000042880000}"/>
    <cellStyle name="쉼표 [0] 7 2 3 2 2 3 3 3 3" xfId="31698" xr:uid="{00000000-0005-0000-0000-000043880000}"/>
    <cellStyle name="쉼표 [0] 7 2 3 2 2 3 3 4" xfId="31699" xr:uid="{00000000-0005-0000-0000-000044880000}"/>
    <cellStyle name="쉼표 [0] 7 2 3 2 2 3 3 4 2" xfId="31700" xr:uid="{00000000-0005-0000-0000-000045880000}"/>
    <cellStyle name="쉼표 [0] 7 2 3 2 2 3 3 5" xfId="31701" xr:uid="{00000000-0005-0000-0000-000046880000}"/>
    <cellStyle name="쉼표 [0] 7 2 3 2 2 3 4" xfId="31702" xr:uid="{00000000-0005-0000-0000-000047880000}"/>
    <cellStyle name="쉼표 [0] 7 2 3 2 2 3 4 2" xfId="31703" xr:uid="{00000000-0005-0000-0000-000048880000}"/>
    <cellStyle name="쉼표 [0] 7 2 3 2 2 3 4 2 2" xfId="31704" xr:uid="{00000000-0005-0000-0000-000049880000}"/>
    <cellStyle name="쉼표 [0] 7 2 3 2 2 3 4 2 2 2" xfId="31705" xr:uid="{00000000-0005-0000-0000-00004A880000}"/>
    <cellStyle name="쉼표 [0] 7 2 3 2 2 3 4 2 3" xfId="31706" xr:uid="{00000000-0005-0000-0000-00004B880000}"/>
    <cellStyle name="쉼표 [0] 7 2 3 2 2 3 4 3" xfId="31707" xr:uid="{00000000-0005-0000-0000-00004C880000}"/>
    <cellStyle name="쉼표 [0] 7 2 3 2 2 3 4 3 2" xfId="31708" xr:uid="{00000000-0005-0000-0000-00004D880000}"/>
    <cellStyle name="쉼표 [0] 7 2 3 2 2 3 4 3 2 2" xfId="31709" xr:uid="{00000000-0005-0000-0000-00004E880000}"/>
    <cellStyle name="쉼표 [0] 7 2 3 2 2 3 4 3 3" xfId="31710" xr:uid="{00000000-0005-0000-0000-00004F880000}"/>
    <cellStyle name="쉼표 [0] 7 2 3 2 2 3 4 4" xfId="31711" xr:uid="{00000000-0005-0000-0000-000050880000}"/>
    <cellStyle name="쉼표 [0] 7 2 3 2 2 3 4 4 2" xfId="31712" xr:uid="{00000000-0005-0000-0000-000051880000}"/>
    <cellStyle name="쉼표 [0] 7 2 3 2 2 3 4 5" xfId="31713" xr:uid="{00000000-0005-0000-0000-000052880000}"/>
    <cellStyle name="쉼표 [0] 7 2 3 2 2 3 5" xfId="31714" xr:uid="{00000000-0005-0000-0000-000053880000}"/>
    <cellStyle name="쉼표 [0] 7 2 3 2 2 3 5 2" xfId="31715" xr:uid="{00000000-0005-0000-0000-000054880000}"/>
    <cellStyle name="쉼표 [0] 7 2 3 2 2 3 5 2 2" xfId="31716" xr:uid="{00000000-0005-0000-0000-000055880000}"/>
    <cellStyle name="쉼표 [0] 7 2 3 2 2 3 5 3" xfId="31717" xr:uid="{00000000-0005-0000-0000-000056880000}"/>
    <cellStyle name="쉼표 [0] 7 2 3 2 2 3 6" xfId="31718" xr:uid="{00000000-0005-0000-0000-000057880000}"/>
    <cellStyle name="쉼표 [0] 7 2 3 2 2 3 6 2" xfId="31719" xr:uid="{00000000-0005-0000-0000-000058880000}"/>
    <cellStyle name="쉼표 [0] 7 2 3 2 2 3 6 2 2" xfId="31720" xr:uid="{00000000-0005-0000-0000-000059880000}"/>
    <cellStyle name="쉼표 [0] 7 2 3 2 2 3 6 3" xfId="31721" xr:uid="{00000000-0005-0000-0000-00005A880000}"/>
    <cellStyle name="쉼표 [0] 7 2 3 2 2 3 7" xfId="31722" xr:uid="{00000000-0005-0000-0000-00005B880000}"/>
    <cellStyle name="쉼표 [0] 7 2 3 2 2 3 7 2" xfId="31723" xr:uid="{00000000-0005-0000-0000-00005C880000}"/>
    <cellStyle name="쉼표 [0] 7 2 3 2 2 3 8" xfId="31724" xr:uid="{00000000-0005-0000-0000-00005D880000}"/>
    <cellStyle name="쉼표 [0] 7 2 3 2 2 3 9" xfId="40822" xr:uid="{00000000-0005-0000-0000-00005E880000}"/>
    <cellStyle name="쉼표 [0] 7 2 3 2 2 4" xfId="31725" xr:uid="{00000000-0005-0000-0000-00005F880000}"/>
    <cellStyle name="쉼표 [0] 7 2 3 2 2 4 2" xfId="31726" xr:uid="{00000000-0005-0000-0000-000060880000}"/>
    <cellStyle name="쉼표 [0] 7 2 3 2 2 4 2 2" xfId="31727" xr:uid="{00000000-0005-0000-0000-000061880000}"/>
    <cellStyle name="쉼표 [0] 7 2 3 2 2 4 2 2 2" xfId="31728" xr:uid="{00000000-0005-0000-0000-000062880000}"/>
    <cellStyle name="쉼표 [0] 7 2 3 2 2 4 2 2 2 2" xfId="31729" xr:uid="{00000000-0005-0000-0000-000063880000}"/>
    <cellStyle name="쉼표 [0] 7 2 3 2 2 4 2 2 3" xfId="31730" xr:uid="{00000000-0005-0000-0000-000064880000}"/>
    <cellStyle name="쉼표 [0] 7 2 3 2 2 4 2 3" xfId="31731" xr:uid="{00000000-0005-0000-0000-000065880000}"/>
    <cellStyle name="쉼표 [0] 7 2 3 2 2 4 2 3 2" xfId="31732" xr:uid="{00000000-0005-0000-0000-000066880000}"/>
    <cellStyle name="쉼표 [0] 7 2 3 2 2 4 2 3 2 2" xfId="31733" xr:uid="{00000000-0005-0000-0000-000067880000}"/>
    <cellStyle name="쉼표 [0] 7 2 3 2 2 4 2 3 3" xfId="31734" xr:uid="{00000000-0005-0000-0000-000068880000}"/>
    <cellStyle name="쉼표 [0] 7 2 3 2 2 4 2 4" xfId="31735" xr:uid="{00000000-0005-0000-0000-000069880000}"/>
    <cellStyle name="쉼표 [0] 7 2 3 2 2 4 2 4 2" xfId="31736" xr:uid="{00000000-0005-0000-0000-00006A880000}"/>
    <cellStyle name="쉼표 [0] 7 2 3 2 2 4 2 5" xfId="31737" xr:uid="{00000000-0005-0000-0000-00006B880000}"/>
    <cellStyle name="쉼표 [0] 7 2 3 2 2 4 3" xfId="31738" xr:uid="{00000000-0005-0000-0000-00006C880000}"/>
    <cellStyle name="쉼표 [0] 7 2 3 2 2 4 3 2" xfId="31739" xr:uid="{00000000-0005-0000-0000-00006D880000}"/>
    <cellStyle name="쉼표 [0] 7 2 3 2 2 4 3 2 2" xfId="31740" xr:uid="{00000000-0005-0000-0000-00006E880000}"/>
    <cellStyle name="쉼표 [0] 7 2 3 2 2 4 3 3" xfId="31741" xr:uid="{00000000-0005-0000-0000-00006F880000}"/>
    <cellStyle name="쉼표 [0] 7 2 3 2 2 4 4" xfId="31742" xr:uid="{00000000-0005-0000-0000-000070880000}"/>
    <cellStyle name="쉼표 [0] 7 2 3 2 2 4 4 2" xfId="31743" xr:uid="{00000000-0005-0000-0000-000071880000}"/>
    <cellStyle name="쉼표 [0] 7 2 3 2 2 4 4 2 2" xfId="31744" xr:uid="{00000000-0005-0000-0000-000072880000}"/>
    <cellStyle name="쉼표 [0] 7 2 3 2 2 4 4 3" xfId="31745" xr:uid="{00000000-0005-0000-0000-000073880000}"/>
    <cellStyle name="쉼표 [0] 7 2 3 2 2 4 5" xfId="31746" xr:uid="{00000000-0005-0000-0000-000074880000}"/>
    <cellStyle name="쉼표 [0] 7 2 3 2 2 4 5 2" xfId="31747" xr:uid="{00000000-0005-0000-0000-000075880000}"/>
    <cellStyle name="쉼표 [0] 7 2 3 2 2 4 6" xfId="31748" xr:uid="{00000000-0005-0000-0000-000076880000}"/>
    <cellStyle name="쉼표 [0] 7 2 3 2 2 4 7" xfId="40823" xr:uid="{00000000-0005-0000-0000-000077880000}"/>
    <cellStyle name="쉼표 [0] 7 2 3 2 2 5" xfId="31749" xr:uid="{00000000-0005-0000-0000-000078880000}"/>
    <cellStyle name="쉼표 [0] 7 2 3 2 2 5 2" xfId="31750" xr:uid="{00000000-0005-0000-0000-000079880000}"/>
    <cellStyle name="쉼표 [0] 7 2 3 2 2 5 2 2" xfId="31751" xr:uid="{00000000-0005-0000-0000-00007A880000}"/>
    <cellStyle name="쉼표 [0] 7 2 3 2 2 5 2 2 2" xfId="31752" xr:uid="{00000000-0005-0000-0000-00007B880000}"/>
    <cellStyle name="쉼표 [0] 7 2 3 2 2 5 2 3" xfId="31753" xr:uid="{00000000-0005-0000-0000-00007C880000}"/>
    <cellStyle name="쉼표 [0] 7 2 3 2 2 5 3" xfId="31754" xr:uid="{00000000-0005-0000-0000-00007D880000}"/>
    <cellStyle name="쉼표 [0] 7 2 3 2 2 5 3 2" xfId="31755" xr:uid="{00000000-0005-0000-0000-00007E880000}"/>
    <cellStyle name="쉼표 [0] 7 2 3 2 2 5 3 2 2" xfId="31756" xr:uid="{00000000-0005-0000-0000-00007F880000}"/>
    <cellStyle name="쉼표 [0] 7 2 3 2 2 5 3 3" xfId="31757" xr:uid="{00000000-0005-0000-0000-000080880000}"/>
    <cellStyle name="쉼표 [0] 7 2 3 2 2 5 4" xfId="31758" xr:uid="{00000000-0005-0000-0000-000081880000}"/>
    <cellStyle name="쉼표 [0] 7 2 3 2 2 5 4 2" xfId="31759" xr:uid="{00000000-0005-0000-0000-000082880000}"/>
    <cellStyle name="쉼표 [0] 7 2 3 2 2 5 5" xfId="31760" xr:uid="{00000000-0005-0000-0000-000083880000}"/>
    <cellStyle name="쉼표 [0] 7 2 3 2 2 6" xfId="31761" xr:uid="{00000000-0005-0000-0000-000084880000}"/>
    <cellStyle name="쉼표 [0] 7 2 3 2 2 6 2" xfId="31762" xr:uid="{00000000-0005-0000-0000-000085880000}"/>
    <cellStyle name="쉼표 [0] 7 2 3 2 2 6 2 2" xfId="31763" xr:uid="{00000000-0005-0000-0000-000086880000}"/>
    <cellStyle name="쉼표 [0] 7 2 3 2 2 6 2 2 2" xfId="31764" xr:uid="{00000000-0005-0000-0000-000087880000}"/>
    <cellStyle name="쉼표 [0] 7 2 3 2 2 6 2 3" xfId="31765" xr:uid="{00000000-0005-0000-0000-000088880000}"/>
    <cellStyle name="쉼표 [0] 7 2 3 2 2 6 3" xfId="31766" xr:uid="{00000000-0005-0000-0000-000089880000}"/>
    <cellStyle name="쉼표 [0] 7 2 3 2 2 6 3 2" xfId="31767" xr:uid="{00000000-0005-0000-0000-00008A880000}"/>
    <cellStyle name="쉼표 [0] 7 2 3 2 2 6 3 2 2" xfId="31768" xr:uid="{00000000-0005-0000-0000-00008B880000}"/>
    <cellStyle name="쉼표 [0] 7 2 3 2 2 6 3 3" xfId="31769" xr:uid="{00000000-0005-0000-0000-00008C880000}"/>
    <cellStyle name="쉼표 [0] 7 2 3 2 2 6 4" xfId="31770" xr:uid="{00000000-0005-0000-0000-00008D880000}"/>
    <cellStyle name="쉼표 [0] 7 2 3 2 2 6 4 2" xfId="31771" xr:uid="{00000000-0005-0000-0000-00008E880000}"/>
    <cellStyle name="쉼표 [0] 7 2 3 2 2 6 5" xfId="31772" xr:uid="{00000000-0005-0000-0000-00008F880000}"/>
    <cellStyle name="쉼표 [0] 7 2 3 2 2 7" xfId="31773" xr:uid="{00000000-0005-0000-0000-000090880000}"/>
    <cellStyle name="쉼표 [0] 7 2 3 2 2 7 2" xfId="31774" xr:uid="{00000000-0005-0000-0000-000091880000}"/>
    <cellStyle name="쉼표 [0] 7 2 3 2 2 7 2 2" xfId="31775" xr:uid="{00000000-0005-0000-0000-000092880000}"/>
    <cellStyle name="쉼표 [0] 7 2 3 2 2 7 3" xfId="31776" xr:uid="{00000000-0005-0000-0000-000093880000}"/>
    <cellStyle name="쉼표 [0] 7 2 3 2 2 8" xfId="31777" xr:uid="{00000000-0005-0000-0000-000094880000}"/>
    <cellStyle name="쉼표 [0] 7 2 3 2 2 8 2" xfId="31778" xr:uid="{00000000-0005-0000-0000-000095880000}"/>
    <cellStyle name="쉼표 [0] 7 2 3 2 2 8 2 2" xfId="31779" xr:uid="{00000000-0005-0000-0000-000096880000}"/>
    <cellStyle name="쉼표 [0] 7 2 3 2 2 8 3" xfId="31780" xr:uid="{00000000-0005-0000-0000-000097880000}"/>
    <cellStyle name="쉼표 [0] 7 2 3 2 2 9" xfId="31781" xr:uid="{00000000-0005-0000-0000-000098880000}"/>
    <cellStyle name="쉼표 [0] 7 2 3 2 2 9 2" xfId="31782" xr:uid="{00000000-0005-0000-0000-000099880000}"/>
    <cellStyle name="쉼표 [0] 7 2 3 2 3" xfId="31783" xr:uid="{00000000-0005-0000-0000-00009A880000}"/>
    <cellStyle name="쉼표 [0] 7 2 3 2 3 2" xfId="31784" xr:uid="{00000000-0005-0000-0000-00009B880000}"/>
    <cellStyle name="쉼표 [0] 7 2 3 2 3 2 2" xfId="31785" xr:uid="{00000000-0005-0000-0000-00009C880000}"/>
    <cellStyle name="쉼표 [0] 7 2 3 2 3 2 2 2" xfId="31786" xr:uid="{00000000-0005-0000-0000-00009D880000}"/>
    <cellStyle name="쉼표 [0] 7 2 3 2 3 2 2 2 2" xfId="31787" xr:uid="{00000000-0005-0000-0000-00009E880000}"/>
    <cellStyle name="쉼표 [0] 7 2 3 2 3 2 2 2 2 2" xfId="31788" xr:uid="{00000000-0005-0000-0000-00009F880000}"/>
    <cellStyle name="쉼표 [0] 7 2 3 2 3 2 2 2 3" xfId="31789" xr:uid="{00000000-0005-0000-0000-0000A0880000}"/>
    <cellStyle name="쉼표 [0] 7 2 3 2 3 2 2 3" xfId="31790" xr:uid="{00000000-0005-0000-0000-0000A1880000}"/>
    <cellStyle name="쉼표 [0] 7 2 3 2 3 2 2 3 2" xfId="31791" xr:uid="{00000000-0005-0000-0000-0000A2880000}"/>
    <cellStyle name="쉼표 [0] 7 2 3 2 3 2 2 3 2 2" xfId="31792" xr:uid="{00000000-0005-0000-0000-0000A3880000}"/>
    <cellStyle name="쉼표 [0] 7 2 3 2 3 2 2 3 3" xfId="31793" xr:uid="{00000000-0005-0000-0000-0000A4880000}"/>
    <cellStyle name="쉼표 [0] 7 2 3 2 3 2 2 4" xfId="31794" xr:uid="{00000000-0005-0000-0000-0000A5880000}"/>
    <cellStyle name="쉼표 [0] 7 2 3 2 3 2 2 4 2" xfId="31795" xr:uid="{00000000-0005-0000-0000-0000A6880000}"/>
    <cellStyle name="쉼표 [0] 7 2 3 2 3 2 2 5" xfId="31796" xr:uid="{00000000-0005-0000-0000-0000A7880000}"/>
    <cellStyle name="쉼표 [0] 7 2 3 2 3 2 3" xfId="31797" xr:uid="{00000000-0005-0000-0000-0000A8880000}"/>
    <cellStyle name="쉼표 [0] 7 2 3 2 3 2 3 2" xfId="31798" xr:uid="{00000000-0005-0000-0000-0000A9880000}"/>
    <cellStyle name="쉼표 [0] 7 2 3 2 3 2 3 2 2" xfId="31799" xr:uid="{00000000-0005-0000-0000-0000AA880000}"/>
    <cellStyle name="쉼표 [0] 7 2 3 2 3 2 3 3" xfId="31800" xr:uid="{00000000-0005-0000-0000-0000AB880000}"/>
    <cellStyle name="쉼표 [0] 7 2 3 2 3 2 4" xfId="31801" xr:uid="{00000000-0005-0000-0000-0000AC880000}"/>
    <cellStyle name="쉼표 [0] 7 2 3 2 3 2 4 2" xfId="31802" xr:uid="{00000000-0005-0000-0000-0000AD880000}"/>
    <cellStyle name="쉼표 [0] 7 2 3 2 3 2 4 2 2" xfId="31803" xr:uid="{00000000-0005-0000-0000-0000AE880000}"/>
    <cellStyle name="쉼표 [0] 7 2 3 2 3 2 4 3" xfId="31804" xr:uid="{00000000-0005-0000-0000-0000AF880000}"/>
    <cellStyle name="쉼표 [0] 7 2 3 2 3 2 5" xfId="31805" xr:uid="{00000000-0005-0000-0000-0000B0880000}"/>
    <cellStyle name="쉼표 [0] 7 2 3 2 3 2 5 2" xfId="31806" xr:uid="{00000000-0005-0000-0000-0000B1880000}"/>
    <cellStyle name="쉼표 [0] 7 2 3 2 3 2 6" xfId="31807" xr:uid="{00000000-0005-0000-0000-0000B2880000}"/>
    <cellStyle name="쉼표 [0] 7 2 3 2 3 2 7" xfId="40824" xr:uid="{00000000-0005-0000-0000-0000B3880000}"/>
    <cellStyle name="쉼표 [0] 7 2 3 2 3 3" xfId="31808" xr:uid="{00000000-0005-0000-0000-0000B4880000}"/>
    <cellStyle name="쉼표 [0] 7 2 3 2 3 3 2" xfId="31809" xr:uid="{00000000-0005-0000-0000-0000B5880000}"/>
    <cellStyle name="쉼표 [0] 7 2 3 2 3 3 2 2" xfId="31810" xr:uid="{00000000-0005-0000-0000-0000B6880000}"/>
    <cellStyle name="쉼표 [0] 7 2 3 2 3 3 2 2 2" xfId="31811" xr:uid="{00000000-0005-0000-0000-0000B7880000}"/>
    <cellStyle name="쉼표 [0] 7 2 3 2 3 3 2 3" xfId="31812" xr:uid="{00000000-0005-0000-0000-0000B8880000}"/>
    <cellStyle name="쉼표 [0] 7 2 3 2 3 3 3" xfId="31813" xr:uid="{00000000-0005-0000-0000-0000B9880000}"/>
    <cellStyle name="쉼표 [0] 7 2 3 2 3 3 3 2" xfId="31814" xr:uid="{00000000-0005-0000-0000-0000BA880000}"/>
    <cellStyle name="쉼표 [0] 7 2 3 2 3 3 3 2 2" xfId="31815" xr:uid="{00000000-0005-0000-0000-0000BB880000}"/>
    <cellStyle name="쉼표 [0] 7 2 3 2 3 3 3 3" xfId="31816" xr:uid="{00000000-0005-0000-0000-0000BC880000}"/>
    <cellStyle name="쉼표 [0] 7 2 3 2 3 3 4" xfId="31817" xr:uid="{00000000-0005-0000-0000-0000BD880000}"/>
    <cellStyle name="쉼표 [0] 7 2 3 2 3 3 4 2" xfId="31818" xr:uid="{00000000-0005-0000-0000-0000BE880000}"/>
    <cellStyle name="쉼표 [0] 7 2 3 2 3 3 5" xfId="31819" xr:uid="{00000000-0005-0000-0000-0000BF880000}"/>
    <cellStyle name="쉼표 [0] 7 2 3 2 3 4" xfId="31820" xr:uid="{00000000-0005-0000-0000-0000C0880000}"/>
    <cellStyle name="쉼표 [0] 7 2 3 2 3 4 2" xfId="31821" xr:uid="{00000000-0005-0000-0000-0000C1880000}"/>
    <cellStyle name="쉼표 [0] 7 2 3 2 3 4 2 2" xfId="31822" xr:uid="{00000000-0005-0000-0000-0000C2880000}"/>
    <cellStyle name="쉼표 [0] 7 2 3 2 3 4 2 2 2" xfId="31823" xr:uid="{00000000-0005-0000-0000-0000C3880000}"/>
    <cellStyle name="쉼표 [0] 7 2 3 2 3 4 2 3" xfId="31824" xr:uid="{00000000-0005-0000-0000-0000C4880000}"/>
    <cellStyle name="쉼표 [0] 7 2 3 2 3 4 3" xfId="31825" xr:uid="{00000000-0005-0000-0000-0000C5880000}"/>
    <cellStyle name="쉼표 [0] 7 2 3 2 3 4 3 2" xfId="31826" xr:uid="{00000000-0005-0000-0000-0000C6880000}"/>
    <cellStyle name="쉼표 [0] 7 2 3 2 3 4 3 2 2" xfId="31827" xr:uid="{00000000-0005-0000-0000-0000C7880000}"/>
    <cellStyle name="쉼표 [0] 7 2 3 2 3 4 3 3" xfId="31828" xr:uid="{00000000-0005-0000-0000-0000C8880000}"/>
    <cellStyle name="쉼표 [0] 7 2 3 2 3 4 4" xfId="31829" xr:uid="{00000000-0005-0000-0000-0000C9880000}"/>
    <cellStyle name="쉼표 [0] 7 2 3 2 3 4 4 2" xfId="31830" xr:uid="{00000000-0005-0000-0000-0000CA880000}"/>
    <cellStyle name="쉼표 [0] 7 2 3 2 3 4 5" xfId="31831" xr:uid="{00000000-0005-0000-0000-0000CB880000}"/>
    <cellStyle name="쉼표 [0] 7 2 3 2 3 5" xfId="31832" xr:uid="{00000000-0005-0000-0000-0000CC880000}"/>
    <cellStyle name="쉼표 [0] 7 2 3 2 3 5 2" xfId="31833" xr:uid="{00000000-0005-0000-0000-0000CD880000}"/>
    <cellStyle name="쉼표 [0] 7 2 3 2 3 5 2 2" xfId="31834" xr:uid="{00000000-0005-0000-0000-0000CE880000}"/>
    <cellStyle name="쉼표 [0] 7 2 3 2 3 5 3" xfId="31835" xr:uid="{00000000-0005-0000-0000-0000CF880000}"/>
    <cellStyle name="쉼표 [0] 7 2 3 2 3 6" xfId="31836" xr:uid="{00000000-0005-0000-0000-0000D0880000}"/>
    <cellStyle name="쉼표 [0] 7 2 3 2 3 6 2" xfId="31837" xr:uid="{00000000-0005-0000-0000-0000D1880000}"/>
    <cellStyle name="쉼표 [0] 7 2 3 2 3 6 2 2" xfId="31838" xr:uid="{00000000-0005-0000-0000-0000D2880000}"/>
    <cellStyle name="쉼표 [0] 7 2 3 2 3 6 3" xfId="31839" xr:uid="{00000000-0005-0000-0000-0000D3880000}"/>
    <cellStyle name="쉼표 [0] 7 2 3 2 3 7" xfId="31840" xr:uid="{00000000-0005-0000-0000-0000D4880000}"/>
    <cellStyle name="쉼표 [0] 7 2 3 2 3 7 2" xfId="31841" xr:uid="{00000000-0005-0000-0000-0000D5880000}"/>
    <cellStyle name="쉼표 [0] 7 2 3 2 3 8" xfId="31842" xr:uid="{00000000-0005-0000-0000-0000D6880000}"/>
    <cellStyle name="쉼표 [0] 7 2 3 2 3 9" xfId="40825" xr:uid="{00000000-0005-0000-0000-0000D7880000}"/>
    <cellStyle name="쉼표 [0] 7 2 3 2 4" xfId="31843" xr:uid="{00000000-0005-0000-0000-0000D8880000}"/>
    <cellStyle name="쉼표 [0] 7 2 3 2 4 2" xfId="31844" xr:uid="{00000000-0005-0000-0000-0000D9880000}"/>
    <cellStyle name="쉼표 [0] 7 2 3 2 4 2 2" xfId="31845" xr:uid="{00000000-0005-0000-0000-0000DA880000}"/>
    <cellStyle name="쉼표 [0] 7 2 3 2 4 2 2 2" xfId="31846" xr:uid="{00000000-0005-0000-0000-0000DB880000}"/>
    <cellStyle name="쉼표 [0] 7 2 3 2 4 2 2 2 2" xfId="31847" xr:uid="{00000000-0005-0000-0000-0000DC880000}"/>
    <cellStyle name="쉼표 [0] 7 2 3 2 4 2 2 2 2 2" xfId="31848" xr:uid="{00000000-0005-0000-0000-0000DD880000}"/>
    <cellStyle name="쉼표 [0] 7 2 3 2 4 2 2 2 3" xfId="31849" xr:uid="{00000000-0005-0000-0000-0000DE880000}"/>
    <cellStyle name="쉼표 [0] 7 2 3 2 4 2 2 3" xfId="31850" xr:uid="{00000000-0005-0000-0000-0000DF880000}"/>
    <cellStyle name="쉼표 [0] 7 2 3 2 4 2 2 3 2" xfId="31851" xr:uid="{00000000-0005-0000-0000-0000E0880000}"/>
    <cellStyle name="쉼표 [0] 7 2 3 2 4 2 2 3 2 2" xfId="31852" xr:uid="{00000000-0005-0000-0000-0000E1880000}"/>
    <cellStyle name="쉼표 [0] 7 2 3 2 4 2 2 3 3" xfId="31853" xr:uid="{00000000-0005-0000-0000-0000E2880000}"/>
    <cellStyle name="쉼표 [0] 7 2 3 2 4 2 2 4" xfId="31854" xr:uid="{00000000-0005-0000-0000-0000E3880000}"/>
    <cellStyle name="쉼표 [0] 7 2 3 2 4 2 2 4 2" xfId="31855" xr:uid="{00000000-0005-0000-0000-0000E4880000}"/>
    <cellStyle name="쉼표 [0] 7 2 3 2 4 2 2 5" xfId="31856" xr:uid="{00000000-0005-0000-0000-0000E5880000}"/>
    <cellStyle name="쉼표 [0] 7 2 3 2 4 2 3" xfId="31857" xr:uid="{00000000-0005-0000-0000-0000E6880000}"/>
    <cellStyle name="쉼표 [0] 7 2 3 2 4 2 3 2" xfId="31858" xr:uid="{00000000-0005-0000-0000-0000E7880000}"/>
    <cellStyle name="쉼표 [0] 7 2 3 2 4 2 3 2 2" xfId="31859" xr:uid="{00000000-0005-0000-0000-0000E8880000}"/>
    <cellStyle name="쉼표 [0] 7 2 3 2 4 2 3 3" xfId="31860" xr:uid="{00000000-0005-0000-0000-0000E9880000}"/>
    <cellStyle name="쉼표 [0] 7 2 3 2 4 2 4" xfId="31861" xr:uid="{00000000-0005-0000-0000-0000EA880000}"/>
    <cellStyle name="쉼표 [0] 7 2 3 2 4 2 4 2" xfId="31862" xr:uid="{00000000-0005-0000-0000-0000EB880000}"/>
    <cellStyle name="쉼표 [0] 7 2 3 2 4 2 4 2 2" xfId="31863" xr:uid="{00000000-0005-0000-0000-0000EC880000}"/>
    <cellStyle name="쉼표 [0] 7 2 3 2 4 2 4 3" xfId="31864" xr:uid="{00000000-0005-0000-0000-0000ED880000}"/>
    <cellStyle name="쉼표 [0] 7 2 3 2 4 2 5" xfId="31865" xr:uid="{00000000-0005-0000-0000-0000EE880000}"/>
    <cellStyle name="쉼표 [0] 7 2 3 2 4 2 5 2" xfId="31866" xr:uid="{00000000-0005-0000-0000-0000EF880000}"/>
    <cellStyle name="쉼표 [0] 7 2 3 2 4 2 6" xfId="31867" xr:uid="{00000000-0005-0000-0000-0000F0880000}"/>
    <cellStyle name="쉼표 [0] 7 2 3 2 4 2 7" xfId="40826" xr:uid="{00000000-0005-0000-0000-0000F1880000}"/>
    <cellStyle name="쉼표 [0] 7 2 3 2 4 3" xfId="31868" xr:uid="{00000000-0005-0000-0000-0000F2880000}"/>
    <cellStyle name="쉼표 [0] 7 2 3 2 4 3 2" xfId="31869" xr:uid="{00000000-0005-0000-0000-0000F3880000}"/>
    <cellStyle name="쉼표 [0] 7 2 3 2 4 3 2 2" xfId="31870" xr:uid="{00000000-0005-0000-0000-0000F4880000}"/>
    <cellStyle name="쉼표 [0] 7 2 3 2 4 3 2 2 2" xfId="31871" xr:uid="{00000000-0005-0000-0000-0000F5880000}"/>
    <cellStyle name="쉼표 [0] 7 2 3 2 4 3 2 3" xfId="31872" xr:uid="{00000000-0005-0000-0000-0000F6880000}"/>
    <cellStyle name="쉼표 [0] 7 2 3 2 4 3 3" xfId="31873" xr:uid="{00000000-0005-0000-0000-0000F7880000}"/>
    <cellStyle name="쉼표 [0] 7 2 3 2 4 3 3 2" xfId="31874" xr:uid="{00000000-0005-0000-0000-0000F8880000}"/>
    <cellStyle name="쉼표 [0] 7 2 3 2 4 3 3 2 2" xfId="31875" xr:uid="{00000000-0005-0000-0000-0000F9880000}"/>
    <cellStyle name="쉼표 [0] 7 2 3 2 4 3 3 3" xfId="31876" xr:uid="{00000000-0005-0000-0000-0000FA880000}"/>
    <cellStyle name="쉼표 [0] 7 2 3 2 4 3 4" xfId="31877" xr:uid="{00000000-0005-0000-0000-0000FB880000}"/>
    <cellStyle name="쉼표 [0] 7 2 3 2 4 3 4 2" xfId="31878" xr:uid="{00000000-0005-0000-0000-0000FC880000}"/>
    <cellStyle name="쉼표 [0] 7 2 3 2 4 3 5" xfId="31879" xr:uid="{00000000-0005-0000-0000-0000FD880000}"/>
    <cellStyle name="쉼표 [0] 7 2 3 2 4 4" xfId="31880" xr:uid="{00000000-0005-0000-0000-0000FE880000}"/>
    <cellStyle name="쉼표 [0] 7 2 3 2 4 4 2" xfId="31881" xr:uid="{00000000-0005-0000-0000-0000FF880000}"/>
    <cellStyle name="쉼표 [0] 7 2 3 2 4 4 2 2" xfId="31882" xr:uid="{00000000-0005-0000-0000-000000890000}"/>
    <cellStyle name="쉼표 [0] 7 2 3 2 4 4 2 2 2" xfId="31883" xr:uid="{00000000-0005-0000-0000-000001890000}"/>
    <cellStyle name="쉼표 [0] 7 2 3 2 4 4 2 3" xfId="31884" xr:uid="{00000000-0005-0000-0000-000002890000}"/>
    <cellStyle name="쉼표 [0] 7 2 3 2 4 4 3" xfId="31885" xr:uid="{00000000-0005-0000-0000-000003890000}"/>
    <cellStyle name="쉼표 [0] 7 2 3 2 4 4 3 2" xfId="31886" xr:uid="{00000000-0005-0000-0000-000004890000}"/>
    <cellStyle name="쉼표 [0] 7 2 3 2 4 4 3 2 2" xfId="31887" xr:uid="{00000000-0005-0000-0000-000005890000}"/>
    <cellStyle name="쉼표 [0] 7 2 3 2 4 4 3 3" xfId="31888" xr:uid="{00000000-0005-0000-0000-000006890000}"/>
    <cellStyle name="쉼표 [0] 7 2 3 2 4 4 4" xfId="31889" xr:uid="{00000000-0005-0000-0000-000007890000}"/>
    <cellStyle name="쉼표 [0] 7 2 3 2 4 4 4 2" xfId="31890" xr:uid="{00000000-0005-0000-0000-000008890000}"/>
    <cellStyle name="쉼표 [0] 7 2 3 2 4 4 5" xfId="31891" xr:uid="{00000000-0005-0000-0000-000009890000}"/>
    <cellStyle name="쉼표 [0] 7 2 3 2 4 5" xfId="31892" xr:uid="{00000000-0005-0000-0000-00000A890000}"/>
    <cellStyle name="쉼표 [0] 7 2 3 2 4 5 2" xfId="31893" xr:uid="{00000000-0005-0000-0000-00000B890000}"/>
    <cellStyle name="쉼표 [0] 7 2 3 2 4 5 2 2" xfId="31894" xr:uid="{00000000-0005-0000-0000-00000C890000}"/>
    <cellStyle name="쉼표 [0] 7 2 3 2 4 5 3" xfId="31895" xr:uid="{00000000-0005-0000-0000-00000D890000}"/>
    <cellStyle name="쉼표 [0] 7 2 3 2 4 6" xfId="31896" xr:uid="{00000000-0005-0000-0000-00000E890000}"/>
    <cellStyle name="쉼표 [0] 7 2 3 2 4 6 2" xfId="31897" xr:uid="{00000000-0005-0000-0000-00000F890000}"/>
    <cellStyle name="쉼표 [0] 7 2 3 2 4 6 2 2" xfId="31898" xr:uid="{00000000-0005-0000-0000-000010890000}"/>
    <cellStyle name="쉼표 [0] 7 2 3 2 4 6 3" xfId="31899" xr:uid="{00000000-0005-0000-0000-000011890000}"/>
    <cellStyle name="쉼표 [0] 7 2 3 2 4 7" xfId="31900" xr:uid="{00000000-0005-0000-0000-000012890000}"/>
    <cellStyle name="쉼표 [0] 7 2 3 2 4 7 2" xfId="31901" xr:uid="{00000000-0005-0000-0000-000013890000}"/>
    <cellStyle name="쉼표 [0] 7 2 3 2 4 8" xfId="31902" xr:uid="{00000000-0005-0000-0000-000014890000}"/>
    <cellStyle name="쉼표 [0] 7 2 3 2 4 9" xfId="40827" xr:uid="{00000000-0005-0000-0000-000015890000}"/>
    <cellStyle name="쉼표 [0] 7 2 3 2 5" xfId="31903" xr:uid="{00000000-0005-0000-0000-000016890000}"/>
    <cellStyle name="쉼표 [0] 7 2 3 2 5 2" xfId="31904" xr:uid="{00000000-0005-0000-0000-000017890000}"/>
    <cellStyle name="쉼표 [0] 7 2 3 2 5 2 2" xfId="31905" xr:uid="{00000000-0005-0000-0000-000018890000}"/>
    <cellStyle name="쉼표 [0] 7 2 3 2 5 2 2 2" xfId="31906" xr:uid="{00000000-0005-0000-0000-000019890000}"/>
    <cellStyle name="쉼표 [0] 7 2 3 2 5 2 2 2 2" xfId="31907" xr:uid="{00000000-0005-0000-0000-00001A890000}"/>
    <cellStyle name="쉼표 [0] 7 2 3 2 5 2 2 3" xfId="31908" xr:uid="{00000000-0005-0000-0000-00001B890000}"/>
    <cellStyle name="쉼표 [0] 7 2 3 2 5 2 3" xfId="31909" xr:uid="{00000000-0005-0000-0000-00001C890000}"/>
    <cellStyle name="쉼표 [0] 7 2 3 2 5 2 3 2" xfId="31910" xr:uid="{00000000-0005-0000-0000-00001D890000}"/>
    <cellStyle name="쉼표 [0] 7 2 3 2 5 2 3 2 2" xfId="31911" xr:uid="{00000000-0005-0000-0000-00001E890000}"/>
    <cellStyle name="쉼표 [0] 7 2 3 2 5 2 3 3" xfId="31912" xr:uid="{00000000-0005-0000-0000-00001F890000}"/>
    <cellStyle name="쉼표 [0] 7 2 3 2 5 2 4" xfId="31913" xr:uid="{00000000-0005-0000-0000-000020890000}"/>
    <cellStyle name="쉼표 [0] 7 2 3 2 5 2 4 2" xfId="31914" xr:uid="{00000000-0005-0000-0000-000021890000}"/>
    <cellStyle name="쉼표 [0] 7 2 3 2 5 2 5" xfId="31915" xr:uid="{00000000-0005-0000-0000-000022890000}"/>
    <cellStyle name="쉼표 [0] 7 2 3 2 5 3" xfId="31916" xr:uid="{00000000-0005-0000-0000-000023890000}"/>
    <cellStyle name="쉼표 [0] 7 2 3 2 5 3 2" xfId="31917" xr:uid="{00000000-0005-0000-0000-000024890000}"/>
    <cellStyle name="쉼표 [0] 7 2 3 2 5 3 2 2" xfId="31918" xr:uid="{00000000-0005-0000-0000-000025890000}"/>
    <cellStyle name="쉼표 [0] 7 2 3 2 5 3 3" xfId="31919" xr:uid="{00000000-0005-0000-0000-000026890000}"/>
    <cellStyle name="쉼표 [0] 7 2 3 2 5 4" xfId="31920" xr:uid="{00000000-0005-0000-0000-000027890000}"/>
    <cellStyle name="쉼표 [0] 7 2 3 2 5 4 2" xfId="31921" xr:uid="{00000000-0005-0000-0000-000028890000}"/>
    <cellStyle name="쉼표 [0] 7 2 3 2 5 4 2 2" xfId="31922" xr:uid="{00000000-0005-0000-0000-000029890000}"/>
    <cellStyle name="쉼표 [0] 7 2 3 2 5 4 3" xfId="31923" xr:uid="{00000000-0005-0000-0000-00002A890000}"/>
    <cellStyle name="쉼표 [0] 7 2 3 2 5 5" xfId="31924" xr:uid="{00000000-0005-0000-0000-00002B890000}"/>
    <cellStyle name="쉼표 [0] 7 2 3 2 5 5 2" xfId="31925" xr:uid="{00000000-0005-0000-0000-00002C890000}"/>
    <cellStyle name="쉼표 [0] 7 2 3 2 5 6" xfId="31926" xr:uid="{00000000-0005-0000-0000-00002D890000}"/>
    <cellStyle name="쉼표 [0] 7 2 3 2 5 7" xfId="40828" xr:uid="{00000000-0005-0000-0000-00002E890000}"/>
    <cellStyle name="쉼표 [0] 7 2 3 2 6" xfId="31927" xr:uid="{00000000-0005-0000-0000-00002F890000}"/>
    <cellStyle name="쉼표 [0] 7 2 3 2 6 2" xfId="31928" xr:uid="{00000000-0005-0000-0000-000030890000}"/>
    <cellStyle name="쉼표 [0] 7 2 3 2 6 2 2" xfId="31929" xr:uid="{00000000-0005-0000-0000-000031890000}"/>
    <cellStyle name="쉼표 [0] 7 2 3 2 6 2 2 2" xfId="31930" xr:uid="{00000000-0005-0000-0000-000032890000}"/>
    <cellStyle name="쉼표 [0] 7 2 3 2 6 2 3" xfId="31931" xr:uid="{00000000-0005-0000-0000-000033890000}"/>
    <cellStyle name="쉼표 [0] 7 2 3 2 6 3" xfId="31932" xr:uid="{00000000-0005-0000-0000-000034890000}"/>
    <cellStyle name="쉼표 [0] 7 2 3 2 6 3 2" xfId="31933" xr:uid="{00000000-0005-0000-0000-000035890000}"/>
    <cellStyle name="쉼표 [0] 7 2 3 2 6 3 2 2" xfId="31934" xr:uid="{00000000-0005-0000-0000-000036890000}"/>
    <cellStyle name="쉼표 [0] 7 2 3 2 6 3 3" xfId="31935" xr:uid="{00000000-0005-0000-0000-000037890000}"/>
    <cellStyle name="쉼표 [0] 7 2 3 2 6 4" xfId="31936" xr:uid="{00000000-0005-0000-0000-000038890000}"/>
    <cellStyle name="쉼표 [0] 7 2 3 2 6 4 2" xfId="31937" xr:uid="{00000000-0005-0000-0000-000039890000}"/>
    <cellStyle name="쉼표 [0] 7 2 3 2 6 5" xfId="31938" xr:uid="{00000000-0005-0000-0000-00003A890000}"/>
    <cellStyle name="쉼표 [0] 7 2 3 2 7" xfId="31939" xr:uid="{00000000-0005-0000-0000-00003B890000}"/>
    <cellStyle name="쉼표 [0] 7 2 3 2 7 2" xfId="31940" xr:uid="{00000000-0005-0000-0000-00003C890000}"/>
    <cellStyle name="쉼표 [0] 7 2 3 2 7 2 2" xfId="31941" xr:uid="{00000000-0005-0000-0000-00003D890000}"/>
    <cellStyle name="쉼표 [0] 7 2 3 2 7 2 2 2" xfId="31942" xr:uid="{00000000-0005-0000-0000-00003E890000}"/>
    <cellStyle name="쉼표 [0] 7 2 3 2 7 2 3" xfId="31943" xr:uid="{00000000-0005-0000-0000-00003F890000}"/>
    <cellStyle name="쉼표 [0] 7 2 3 2 7 3" xfId="31944" xr:uid="{00000000-0005-0000-0000-000040890000}"/>
    <cellStyle name="쉼표 [0] 7 2 3 2 7 3 2" xfId="31945" xr:uid="{00000000-0005-0000-0000-000041890000}"/>
    <cellStyle name="쉼표 [0] 7 2 3 2 7 3 2 2" xfId="31946" xr:uid="{00000000-0005-0000-0000-000042890000}"/>
    <cellStyle name="쉼표 [0] 7 2 3 2 7 3 3" xfId="31947" xr:uid="{00000000-0005-0000-0000-000043890000}"/>
    <cellStyle name="쉼표 [0] 7 2 3 2 7 4" xfId="31948" xr:uid="{00000000-0005-0000-0000-000044890000}"/>
    <cellStyle name="쉼표 [0] 7 2 3 2 7 4 2" xfId="31949" xr:uid="{00000000-0005-0000-0000-000045890000}"/>
    <cellStyle name="쉼표 [0] 7 2 3 2 7 5" xfId="31950" xr:uid="{00000000-0005-0000-0000-000046890000}"/>
    <cellStyle name="쉼표 [0] 7 2 3 2 8" xfId="31951" xr:uid="{00000000-0005-0000-0000-000047890000}"/>
    <cellStyle name="쉼표 [0] 7 2 3 2 8 2" xfId="31952" xr:uid="{00000000-0005-0000-0000-000048890000}"/>
    <cellStyle name="쉼표 [0] 7 2 3 2 8 2 2" xfId="31953" xr:uid="{00000000-0005-0000-0000-000049890000}"/>
    <cellStyle name="쉼표 [0] 7 2 3 2 8 3" xfId="31954" xr:uid="{00000000-0005-0000-0000-00004A890000}"/>
    <cellStyle name="쉼표 [0] 7 2 3 2 9" xfId="31955" xr:uid="{00000000-0005-0000-0000-00004B890000}"/>
    <cellStyle name="쉼표 [0] 7 2 3 2 9 2" xfId="31956" xr:uid="{00000000-0005-0000-0000-00004C890000}"/>
    <cellStyle name="쉼표 [0] 7 2 3 2 9 2 2" xfId="31957" xr:uid="{00000000-0005-0000-0000-00004D890000}"/>
    <cellStyle name="쉼표 [0] 7 2 3 2 9 3" xfId="31958" xr:uid="{00000000-0005-0000-0000-00004E890000}"/>
    <cellStyle name="쉼표 [0] 7 2 3 3" xfId="31959" xr:uid="{00000000-0005-0000-0000-00004F890000}"/>
    <cellStyle name="쉼표 [0] 7 2 3 3 10" xfId="31960" xr:uid="{00000000-0005-0000-0000-000050890000}"/>
    <cellStyle name="쉼표 [0] 7 2 3 3 11" xfId="40829" xr:uid="{00000000-0005-0000-0000-000051890000}"/>
    <cellStyle name="쉼표 [0] 7 2 3 3 2" xfId="31961" xr:uid="{00000000-0005-0000-0000-000052890000}"/>
    <cellStyle name="쉼표 [0] 7 2 3 3 2 2" xfId="31962" xr:uid="{00000000-0005-0000-0000-000053890000}"/>
    <cellStyle name="쉼표 [0] 7 2 3 3 2 2 2" xfId="31963" xr:uid="{00000000-0005-0000-0000-000054890000}"/>
    <cellStyle name="쉼표 [0] 7 2 3 3 2 2 2 2" xfId="31964" xr:uid="{00000000-0005-0000-0000-000055890000}"/>
    <cellStyle name="쉼표 [0] 7 2 3 3 2 2 2 2 2" xfId="31965" xr:uid="{00000000-0005-0000-0000-000056890000}"/>
    <cellStyle name="쉼표 [0] 7 2 3 3 2 2 2 2 2 2" xfId="31966" xr:uid="{00000000-0005-0000-0000-000057890000}"/>
    <cellStyle name="쉼표 [0] 7 2 3 3 2 2 2 2 3" xfId="31967" xr:uid="{00000000-0005-0000-0000-000058890000}"/>
    <cellStyle name="쉼표 [0] 7 2 3 3 2 2 2 3" xfId="31968" xr:uid="{00000000-0005-0000-0000-000059890000}"/>
    <cellStyle name="쉼표 [0] 7 2 3 3 2 2 2 3 2" xfId="31969" xr:uid="{00000000-0005-0000-0000-00005A890000}"/>
    <cellStyle name="쉼표 [0] 7 2 3 3 2 2 2 3 2 2" xfId="31970" xr:uid="{00000000-0005-0000-0000-00005B890000}"/>
    <cellStyle name="쉼표 [0] 7 2 3 3 2 2 2 3 3" xfId="31971" xr:uid="{00000000-0005-0000-0000-00005C890000}"/>
    <cellStyle name="쉼표 [0] 7 2 3 3 2 2 2 4" xfId="31972" xr:uid="{00000000-0005-0000-0000-00005D890000}"/>
    <cellStyle name="쉼표 [0] 7 2 3 3 2 2 2 4 2" xfId="31973" xr:uid="{00000000-0005-0000-0000-00005E890000}"/>
    <cellStyle name="쉼표 [0] 7 2 3 3 2 2 2 5" xfId="31974" xr:uid="{00000000-0005-0000-0000-00005F890000}"/>
    <cellStyle name="쉼표 [0] 7 2 3 3 2 2 3" xfId="31975" xr:uid="{00000000-0005-0000-0000-000060890000}"/>
    <cellStyle name="쉼표 [0] 7 2 3 3 2 2 3 2" xfId="31976" xr:uid="{00000000-0005-0000-0000-000061890000}"/>
    <cellStyle name="쉼표 [0] 7 2 3 3 2 2 3 2 2" xfId="31977" xr:uid="{00000000-0005-0000-0000-000062890000}"/>
    <cellStyle name="쉼표 [0] 7 2 3 3 2 2 3 3" xfId="31978" xr:uid="{00000000-0005-0000-0000-000063890000}"/>
    <cellStyle name="쉼표 [0] 7 2 3 3 2 2 4" xfId="31979" xr:uid="{00000000-0005-0000-0000-000064890000}"/>
    <cellStyle name="쉼표 [0] 7 2 3 3 2 2 4 2" xfId="31980" xr:uid="{00000000-0005-0000-0000-000065890000}"/>
    <cellStyle name="쉼표 [0] 7 2 3 3 2 2 4 2 2" xfId="31981" xr:uid="{00000000-0005-0000-0000-000066890000}"/>
    <cellStyle name="쉼표 [0] 7 2 3 3 2 2 4 3" xfId="31982" xr:uid="{00000000-0005-0000-0000-000067890000}"/>
    <cellStyle name="쉼표 [0] 7 2 3 3 2 2 5" xfId="31983" xr:uid="{00000000-0005-0000-0000-000068890000}"/>
    <cellStyle name="쉼표 [0] 7 2 3 3 2 2 5 2" xfId="31984" xr:uid="{00000000-0005-0000-0000-000069890000}"/>
    <cellStyle name="쉼표 [0] 7 2 3 3 2 2 6" xfId="31985" xr:uid="{00000000-0005-0000-0000-00006A890000}"/>
    <cellStyle name="쉼표 [0] 7 2 3 3 2 2 7" xfId="40830" xr:uid="{00000000-0005-0000-0000-00006B890000}"/>
    <cellStyle name="쉼표 [0] 7 2 3 3 2 3" xfId="31986" xr:uid="{00000000-0005-0000-0000-00006C890000}"/>
    <cellStyle name="쉼표 [0] 7 2 3 3 2 3 2" xfId="31987" xr:uid="{00000000-0005-0000-0000-00006D890000}"/>
    <cellStyle name="쉼표 [0] 7 2 3 3 2 3 2 2" xfId="31988" xr:uid="{00000000-0005-0000-0000-00006E890000}"/>
    <cellStyle name="쉼표 [0] 7 2 3 3 2 3 2 2 2" xfId="31989" xr:uid="{00000000-0005-0000-0000-00006F890000}"/>
    <cellStyle name="쉼표 [0] 7 2 3 3 2 3 2 3" xfId="31990" xr:uid="{00000000-0005-0000-0000-000070890000}"/>
    <cellStyle name="쉼표 [0] 7 2 3 3 2 3 3" xfId="31991" xr:uid="{00000000-0005-0000-0000-000071890000}"/>
    <cellStyle name="쉼표 [0] 7 2 3 3 2 3 3 2" xfId="31992" xr:uid="{00000000-0005-0000-0000-000072890000}"/>
    <cellStyle name="쉼표 [0] 7 2 3 3 2 3 3 2 2" xfId="31993" xr:uid="{00000000-0005-0000-0000-000073890000}"/>
    <cellStyle name="쉼표 [0] 7 2 3 3 2 3 3 3" xfId="31994" xr:uid="{00000000-0005-0000-0000-000074890000}"/>
    <cellStyle name="쉼표 [0] 7 2 3 3 2 3 4" xfId="31995" xr:uid="{00000000-0005-0000-0000-000075890000}"/>
    <cellStyle name="쉼표 [0] 7 2 3 3 2 3 4 2" xfId="31996" xr:uid="{00000000-0005-0000-0000-000076890000}"/>
    <cellStyle name="쉼표 [0] 7 2 3 3 2 3 5" xfId="31997" xr:uid="{00000000-0005-0000-0000-000077890000}"/>
    <cellStyle name="쉼표 [0] 7 2 3 3 2 4" xfId="31998" xr:uid="{00000000-0005-0000-0000-000078890000}"/>
    <cellStyle name="쉼표 [0] 7 2 3 3 2 4 2" xfId="31999" xr:uid="{00000000-0005-0000-0000-000079890000}"/>
    <cellStyle name="쉼표 [0] 7 2 3 3 2 4 2 2" xfId="32000" xr:uid="{00000000-0005-0000-0000-00007A890000}"/>
    <cellStyle name="쉼표 [0] 7 2 3 3 2 4 2 2 2" xfId="32001" xr:uid="{00000000-0005-0000-0000-00007B890000}"/>
    <cellStyle name="쉼표 [0] 7 2 3 3 2 4 2 3" xfId="32002" xr:uid="{00000000-0005-0000-0000-00007C890000}"/>
    <cellStyle name="쉼표 [0] 7 2 3 3 2 4 3" xfId="32003" xr:uid="{00000000-0005-0000-0000-00007D890000}"/>
    <cellStyle name="쉼표 [0] 7 2 3 3 2 4 3 2" xfId="32004" xr:uid="{00000000-0005-0000-0000-00007E890000}"/>
    <cellStyle name="쉼표 [0] 7 2 3 3 2 4 3 2 2" xfId="32005" xr:uid="{00000000-0005-0000-0000-00007F890000}"/>
    <cellStyle name="쉼표 [0] 7 2 3 3 2 4 3 3" xfId="32006" xr:uid="{00000000-0005-0000-0000-000080890000}"/>
    <cellStyle name="쉼표 [0] 7 2 3 3 2 4 4" xfId="32007" xr:uid="{00000000-0005-0000-0000-000081890000}"/>
    <cellStyle name="쉼표 [0] 7 2 3 3 2 4 4 2" xfId="32008" xr:uid="{00000000-0005-0000-0000-000082890000}"/>
    <cellStyle name="쉼표 [0] 7 2 3 3 2 4 5" xfId="32009" xr:uid="{00000000-0005-0000-0000-000083890000}"/>
    <cellStyle name="쉼표 [0] 7 2 3 3 2 5" xfId="32010" xr:uid="{00000000-0005-0000-0000-000084890000}"/>
    <cellStyle name="쉼표 [0] 7 2 3 3 2 5 2" xfId="32011" xr:uid="{00000000-0005-0000-0000-000085890000}"/>
    <cellStyle name="쉼표 [0] 7 2 3 3 2 5 2 2" xfId="32012" xr:uid="{00000000-0005-0000-0000-000086890000}"/>
    <cellStyle name="쉼표 [0] 7 2 3 3 2 5 3" xfId="32013" xr:uid="{00000000-0005-0000-0000-000087890000}"/>
    <cellStyle name="쉼표 [0] 7 2 3 3 2 6" xfId="32014" xr:uid="{00000000-0005-0000-0000-000088890000}"/>
    <cellStyle name="쉼표 [0] 7 2 3 3 2 6 2" xfId="32015" xr:uid="{00000000-0005-0000-0000-000089890000}"/>
    <cellStyle name="쉼표 [0] 7 2 3 3 2 6 2 2" xfId="32016" xr:uid="{00000000-0005-0000-0000-00008A890000}"/>
    <cellStyle name="쉼표 [0] 7 2 3 3 2 6 3" xfId="32017" xr:uid="{00000000-0005-0000-0000-00008B890000}"/>
    <cellStyle name="쉼표 [0] 7 2 3 3 2 7" xfId="32018" xr:uid="{00000000-0005-0000-0000-00008C890000}"/>
    <cellStyle name="쉼표 [0] 7 2 3 3 2 7 2" xfId="32019" xr:uid="{00000000-0005-0000-0000-00008D890000}"/>
    <cellStyle name="쉼표 [0] 7 2 3 3 2 8" xfId="32020" xr:uid="{00000000-0005-0000-0000-00008E890000}"/>
    <cellStyle name="쉼표 [0] 7 2 3 3 2 9" xfId="40831" xr:uid="{00000000-0005-0000-0000-00008F890000}"/>
    <cellStyle name="쉼표 [0] 7 2 3 3 3" xfId="32021" xr:uid="{00000000-0005-0000-0000-000090890000}"/>
    <cellStyle name="쉼표 [0] 7 2 3 3 3 2" xfId="32022" xr:uid="{00000000-0005-0000-0000-000091890000}"/>
    <cellStyle name="쉼표 [0] 7 2 3 3 3 2 2" xfId="32023" xr:uid="{00000000-0005-0000-0000-000092890000}"/>
    <cellStyle name="쉼표 [0] 7 2 3 3 3 2 2 2" xfId="32024" xr:uid="{00000000-0005-0000-0000-000093890000}"/>
    <cellStyle name="쉼표 [0] 7 2 3 3 3 2 2 2 2" xfId="32025" xr:uid="{00000000-0005-0000-0000-000094890000}"/>
    <cellStyle name="쉼표 [0] 7 2 3 3 3 2 2 2 2 2" xfId="32026" xr:uid="{00000000-0005-0000-0000-000095890000}"/>
    <cellStyle name="쉼표 [0] 7 2 3 3 3 2 2 2 3" xfId="32027" xr:uid="{00000000-0005-0000-0000-000096890000}"/>
    <cellStyle name="쉼표 [0] 7 2 3 3 3 2 2 3" xfId="32028" xr:uid="{00000000-0005-0000-0000-000097890000}"/>
    <cellStyle name="쉼표 [0] 7 2 3 3 3 2 2 3 2" xfId="32029" xr:uid="{00000000-0005-0000-0000-000098890000}"/>
    <cellStyle name="쉼표 [0] 7 2 3 3 3 2 2 3 2 2" xfId="32030" xr:uid="{00000000-0005-0000-0000-000099890000}"/>
    <cellStyle name="쉼표 [0] 7 2 3 3 3 2 2 3 3" xfId="32031" xr:uid="{00000000-0005-0000-0000-00009A890000}"/>
    <cellStyle name="쉼표 [0] 7 2 3 3 3 2 2 4" xfId="32032" xr:uid="{00000000-0005-0000-0000-00009B890000}"/>
    <cellStyle name="쉼표 [0] 7 2 3 3 3 2 2 4 2" xfId="32033" xr:uid="{00000000-0005-0000-0000-00009C890000}"/>
    <cellStyle name="쉼표 [0] 7 2 3 3 3 2 2 5" xfId="32034" xr:uid="{00000000-0005-0000-0000-00009D890000}"/>
    <cellStyle name="쉼표 [0] 7 2 3 3 3 2 3" xfId="32035" xr:uid="{00000000-0005-0000-0000-00009E890000}"/>
    <cellStyle name="쉼표 [0] 7 2 3 3 3 2 3 2" xfId="32036" xr:uid="{00000000-0005-0000-0000-00009F890000}"/>
    <cellStyle name="쉼표 [0] 7 2 3 3 3 2 3 2 2" xfId="32037" xr:uid="{00000000-0005-0000-0000-0000A0890000}"/>
    <cellStyle name="쉼표 [0] 7 2 3 3 3 2 3 3" xfId="32038" xr:uid="{00000000-0005-0000-0000-0000A1890000}"/>
    <cellStyle name="쉼표 [0] 7 2 3 3 3 2 4" xfId="32039" xr:uid="{00000000-0005-0000-0000-0000A2890000}"/>
    <cellStyle name="쉼표 [0] 7 2 3 3 3 2 4 2" xfId="32040" xr:uid="{00000000-0005-0000-0000-0000A3890000}"/>
    <cellStyle name="쉼표 [0] 7 2 3 3 3 2 4 2 2" xfId="32041" xr:uid="{00000000-0005-0000-0000-0000A4890000}"/>
    <cellStyle name="쉼표 [0] 7 2 3 3 3 2 4 3" xfId="32042" xr:uid="{00000000-0005-0000-0000-0000A5890000}"/>
    <cellStyle name="쉼표 [0] 7 2 3 3 3 2 5" xfId="32043" xr:uid="{00000000-0005-0000-0000-0000A6890000}"/>
    <cellStyle name="쉼표 [0] 7 2 3 3 3 2 5 2" xfId="32044" xr:uid="{00000000-0005-0000-0000-0000A7890000}"/>
    <cellStyle name="쉼표 [0] 7 2 3 3 3 2 6" xfId="32045" xr:uid="{00000000-0005-0000-0000-0000A8890000}"/>
    <cellStyle name="쉼표 [0] 7 2 3 3 3 2 7" xfId="40832" xr:uid="{00000000-0005-0000-0000-0000A9890000}"/>
    <cellStyle name="쉼표 [0] 7 2 3 3 3 3" xfId="32046" xr:uid="{00000000-0005-0000-0000-0000AA890000}"/>
    <cellStyle name="쉼표 [0] 7 2 3 3 3 3 2" xfId="32047" xr:uid="{00000000-0005-0000-0000-0000AB890000}"/>
    <cellStyle name="쉼표 [0] 7 2 3 3 3 3 2 2" xfId="32048" xr:uid="{00000000-0005-0000-0000-0000AC890000}"/>
    <cellStyle name="쉼표 [0] 7 2 3 3 3 3 2 2 2" xfId="32049" xr:uid="{00000000-0005-0000-0000-0000AD890000}"/>
    <cellStyle name="쉼표 [0] 7 2 3 3 3 3 2 3" xfId="32050" xr:uid="{00000000-0005-0000-0000-0000AE890000}"/>
    <cellStyle name="쉼표 [0] 7 2 3 3 3 3 3" xfId="32051" xr:uid="{00000000-0005-0000-0000-0000AF890000}"/>
    <cellStyle name="쉼표 [0] 7 2 3 3 3 3 3 2" xfId="32052" xr:uid="{00000000-0005-0000-0000-0000B0890000}"/>
    <cellStyle name="쉼표 [0] 7 2 3 3 3 3 3 2 2" xfId="32053" xr:uid="{00000000-0005-0000-0000-0000B1890000}"/>
    <cellStyle name="쉼표 [0] 7 2 3 3 3 3 3 3" xfId="32054" xr:uid="{00000000-0005-0000-0000-0000B2890000}"/>
    <cellStyle name="쉼표 [0] 7 2 3 3 3 3 4" xfId="32055" xr:uid="{00000000-0005-0000-0000-0000B3890000}"/>
    <cellStyle name="쉼표 [0] 7 2 3 3 3 3 4 2" xfId="32056" xr:uid="{00000000-0005-0000-0000-0000B4890000}"/>
    <cellStyle name="쉼표 [0] 7 2 3 3 3 3 5" xfId="32057" xr:uid="{00000000-0005-0000-0000-0000B5890000}"/>
    <cellStyle name="쉼표 [0] 7 2 3 3 3 4" xfId="32058" xr:uid="{00000000-0005-0000-0000-0000B6890000}"/>
    <cellStyle name="쉼표 [0] 7 2 3 3 3 4 2" xfId="32059" xr:uid="{00000000-0005-0000-0000-0000B7890000}"/>
    <cellStyle name="쉼표 [0] 7 2 3 3 3 4 2 2" xfId="32060" xr:uid="{00000000-0005-0000-0000-0000B8890000}"/>
    <cellStyle name="쉼표 [0] 7 2 3 3 3 4 2 2 2" xfId="32061" xr:uid="{00000000-0005-0000-0000-0000B9890000}"/>
    <cellStyle name="쉼표 [0] 7 2 3 3 3 4 2 3" xfId="32062" xr:uid="{00000000-0005-0000-0000-0000BA890000}"/>
    <cellStyle name="쉼표 [0] 7 2 3 3 3 4 3" xfId="32063" xr:uid="{00000000-0005-0000-0000-0000BB890000}"/>
    <cellStyle name="쉼표 [0] 7 2 3 3 3 4 3 2" xfId="32064" xr:uid="{00000000-0005-0000-0000-0000BC890000}"/>
    <cellStyle name="쉼표 [0] 7 2 3 3 3 4 3 2 2" xfId="32065" xr:uid="{00000000-0005-0000-0000-0000BD890000}"/>
    <cellStyle name="쉼표 [0] 7 2 3 3 3 4 3 3" xfId="32066" xr:uid="{00000000-0005-0000-0000-0000BE890000}"/>
    <cellStyle name="쉼표 [0] 7 2 3 3 3 4 4" xfId="32067" xr:uid="{00000000-0005-0000-0000-0000BF890000}"/>
    <cellStyle name="쉼표 [0] 7 2 3 3 3 4 4 2" xfId="32068" xr:uid="{00000000-0005-0000-0000-0000C0890000}"/>
    <cellStyle name="쉼표 [0] 7 2 3 3 3 4 5" xfId="32069" xr:uid="{00000000-0005-0000-0000-0000C1890000}"/>
    <cellStyle name="쉼표 [0] 7 2 3 3 3 5" xfId="32070" xr:uid="{00000000-0005-0000-0000-0000C2890000}"/>
    <cellStyle name="쉼표 [0] 7 2 3 3 3 5 2" xfId="32071" xr:uid="{00000000-0005-0000-0000-0000C3890000}"/>
    <cellStyle name="쉼표 [0] 7 2 3 3 3 5 2 2" xfId="32072" xr:uid="{00000000-0005-0000-0000-0000C4890000}"/>
    <cellStyle name="쉼표 [0] 7 2 3 3 3 5 3" xfId="32073" xr:uid="{00000000-0005-0000-0000-0000C5890000}"/>
    <cellStyle name="쉼표 [0] 7 2 3 3 3 6" xfId="32074" xr:uid="{00000000-0005-0000-0000-0000C6890000}"/>
    <cellStyle name="쉼표 [0] 7 2 3 3 3 6 2" xfId="32075" xr:uid="{00000000-0005-0000-0000-0000C7890000}"/>
    <cellStyle name="쉼표 [0] 7 2 3 3 3 6 2 2" xfId="32076" xr:uid="{00000000-0005-0000-0000-0000C8890000}"/>
    <cellStyle name="쉼표 [0] 7 2 3 3 3 6 3" xfId="32077" xr:uid="{00000000-0005-0000-0000-0000C9890000}"/>
    <cellStyle name="쉼표 [0] 7 2 3 3 3 7" xfId="32078" xr:uid="{00000000-0005-0000-0000-0000CA890000}"/>
    <cellStyle name="쉼표 [0] 7 2 3 3 3 7 2" xfId="32079" xr:uid="{00000000-0005-0000-0000-0000CB890000}"/>
    <cellStyle name="쉼표 [0] 7 2 3 3 3 8" xfId="32080" xr:uid="{00000000-0005-0000-0000-0000CC890000}"/>
    <cellStyle name="쉼표 [0] 7 2 3 3 3 9" xfId="40833" xr:uid="{00000000-0005-0000-0000-0000CD890000}"/>
    <cellStyle name="쉼표 [0] 7 2 3 3 4" xfId="32081" xr:uid="{00000000-0005-0000-0000-0000CE890000}"/>
    <cellStyle name="쉼표 [0] 7 2 3 3 4 2" xfId="32082" xr:uid="{00000000-0005-0000-0000-0000CF890000}"/>
    <cellStyle name="쉼표 [0] 7 2 3 3 4 2 2" xfId="32083" xr:uid="{00000000-0005-0000-0000-0000D0890000}"/>
    <cellStyle name="쉼표 [0] 7 2 3 3 4 2 2 2" xfId="32084" xr:uid="{00000000-0005-0000-0000-0000D1890000}"/>
    <cellStyle name="쉼표 [0] 7 2 3 3 4 2 2 2 2" xfId="32085" xr:uid="{00000000-0005-0000-0000-0000D2890000}"/>
    <cellStyle name="쉼표 [0] 7 2 3 3 4 2 2 3" xfId="32086" xr:uid="{00000000-0005-0000-0000-0000D3890000}"/>
    <cellStyle name="쉼표 [0] 7 2 3 3 4 2 3" xfId="32087" xr:uid="{00000000-0005-0000-0000-0000D4890000}"/>
    <cellStyle name="쉼표 [0] 7 2 3 3 4 2 3 2" xfId="32088" xr:uid="{00000000-0005-0000-0000-0000D5890000}"/>
    <cellStyle name="쉼표 [0] 7 2 3 3 4 2 3 2 2" xfId="32089" xr:uid="{00000000-0005-0000-0000-0000D6890000}"/>
    <cellStyle name="쉼표 [0] 7 2 3 3 4 2 3 3" xfId="32090" xr:uid="{00000000-0005-0000-0000-0000D7890000}"/>
    <cellStyle name="쉼표 [0] 7 2 3 3 4 2 4" xfId="32091" xr:uid="{00000000-0005-0000-0000-0000D8890000}"/>
    <cellStyle name="쉼표 [0] 7 2 3 3 4 2 4 2" xfId="32092" xr:uid="{00000000-0005-0000-0000-0000D9890000}"/>
    <cellStyle name="쉼표 [0] 7 2 3 3 4 2 5" xfId="32093" xr:uid="{00000000-0005-0000-0000-0000DA890000}"/>
    <cellStyle name="쉼표 [0] 7 2 3 3 4 3" xfId="32094" xr:uid="{00000000-0005-0000-0000-0000DB890000}"/>
    <cellStyle name="쉼표 [0] 7 2 3 3 4 3 2" xfId="32095" xr:uid="{00000000-0005-0000-0000-0000DC890000}"/>
    <cellStyle name="쉼표 [0] 7 2 3 3 4 3 2 2" xfId="32096" xr:uid="{00000000-0005-0000-0000-0000DD890000}"/>
    <cellStyle name="쉼표 [0] 7 2 3 3 4 3 3" xfId="32097" xr:uid="{00000000-0005-0000-0000-0000DE890000}"/>
    <cellStyle name="쉼표 [0] 7 2 3 3 4 4" xfId="32098" xr:uid="{00000000-0005-0000-0000-0000DF890000}"/>
    <cellStyle name="쉼표 [0] 7 2 3 3 4 4 2" xfId="32099" xr:uid="{00000000-0005-0000-0000-0000E0890000}"/>
    <cellStyle name="쉼표 [0] 7 2 3 3 4 4 2 2" xfId="32100" xr:uid="{00000000-0005-0000-0000-0000E1890000}"/>
    <cellStyle name="쉼표 [0] 7 2 3 3 4 4 3" xfId="32101" xr:uid="{00000000-0005-0000-0000-0000E2890000}"/>
    <cellStyle name="쉼표 [0] 7 2 3 3 4 5" xfId="32102" xr:uid="{00000000-0005-0000-0000-0000E3890000}"/>
    <cellStyle name="쉼표 [0] 7 2 3 3 4 5 2" xfId="32103" xr:uid="{00000000-0005-0000-0000-0000E4890000}"/>
    <cellStyle name="쉼표 [0] 7 2 3 3 4 6" xfId="32104" xr:uid="{00000000-0005-0000-0000-0000E5890000}"/>
    <cellStyle name="쉼표 [0] 7 2 3 3 4 7" xfId="40834" xr:uid="{00000000-0005-0000-0000-0000E6890000}"/>
    <cellStyle name="쉼표 [0] 7 2 3 3 5" xfId="32105" xr:uid="{00000000-0005-0000-0000-0000E7890000}"/>
    <cellStyle name="쉼표 [0] 7 2 3 3 5 2" xfId="32106" xr:uid="{00000000-0005-0000-0000-0000E8890000}"/>
    <cellStyle name="쉼표 [0] 7 2 3 3 5 2 2" xfId="32107" xr:uid="{00000000-0005-0000-0000-0000E9890000}"/>
    <cellStyle name="쉼표 [0] 7 2 3 3 5 2 2 2" xfId="32108" xr:uid="{00000000-0005-0000-0000-0000EA890000}"/>
    <cellStyle name="쉼표 [0] 7 2 3 3 5 2 3" xfId="32109" xr:uid="{00000000-0005-0000-0000-0000EB890000}"/>
    <cellStyle name="쉼표 [0] 7 2 3 3 5 3" xfId="32110" xr:uid="{00000000-0005-0000-0000-0000EC890000}"/>
    <cellStyle name="쉼표 [0] 7 2 3 3 5 3 2" xfId="32111" xr:uid="{00000000-0005-0000-0000-0000ED890000}"/>
    <cellStyle name="쉼표 [0] 7 2 3 3 5 3 2 2" xfId="32112" xr:uid="{00000000-0005-0000-0000-0000EE890000}"/>
    <cellStyle name="쉼표 [0] 7 2 3 3 5 3 3" xfId="32113" xr:uid="{00000000-0005-0000-0000-0000EF890000}"/>
    <cellStyle name="쉼표 [0] 7 2 3 3 5 4" xfId="32114" xr:uid="{00000000-0005-0000-0000-0000F0890000}"/>
    <cellStyle name="쉼표 [0] 7 2 3 3 5 4 2" xfId="32115" xr:uid="{00000000-0005-0000-0000-0000F1890000}"/>
    <cellStyle name="쉼표 [0] 7 2 3 3 5 5" xfId="32116" xr:uid="{00000000-0005-0000-0000-0000F2890000}"/>
    <cellStyle name="쉼표 [0] 7 2 3 3 6" xfId="32117" xr:uid="{00000000-0005-0000-0000-0000F3890000}"/>
    <cellStyle name="쉼표 [0] 7 2 3 3 6 2" xfId="32118" xr:uid="{00000000-0005-0000-0000-0000F4890000}"/>
    <cellStyle name="쉼표 [0] 7 2 3 3 6 2 2" xfId="32119" xr:uid="{00000000-0005-0000-0000-0000F5890000}"/>
    <cellStyle name="쉼표 [0] 7 2 3 3 6 2 2 2" xfId="32120" xr:uid="{00000000-0005-0000-0000-0000F6890000}"/>
    <cellStyle name="쉼표 [0] 7 2 3 3 6 2 3" xfId="32121" xr:uid="{00000000-0005-0000-0000-0000F7890000}"/>
    <cellStyle name="쉼표 [0] 7 2 3 3 6 3" xfId="32122" xr:uid="{00000000-0005-0000-0000-0000F8890000}"/>
    <cellStyle name="쉼표 [0] 7 2 3 3 6 3 2" xfId="32123" xr:uid="{00000000-0005-0000-0000-0000F9890000}"/>
    <cellStyle name="쉼표 [0] 7 2 3 3 6 3 2 2" xfId="32124" xr:uid="{00000000-0005-0000-0000-0000FA890000}"/>
    <cellStyle name="쉼표 [0] 7 2 3 3 6 3 3" xfId="32125" xr:uid="{00000000-0005-0000-0000-0000FB890000}"/>
    <cellStyle name="쉼표 [0] 7 2 3 3 6 4" xfId="32126" xr:uid="{00000000-0005-0000-0000-0000FC890000}"/>
    <cellStyle name="쉼표 [0] 7 2 3 3 6 4 2" xfId="32127" xr:uid="{00000000-0005-0000-0000-0000FD890000}"/>
    <cellStyle name="쉼표 [0] 7 2 3 3 6 5" xfId="32128" xr:uid="{00000000-0005-0000-0000-0000FE890000}"/>
    <cellStyle name="쉼표 [0] 7 2 3 3 7" xfId="32129" xr:uid="{00000000-0005-0000-0000-0000FF890000}"/>
    <cellStyle name="쉼표 [0] 7 2 3 3 7 2" xfId="32130" xr:uid="{00000000-0005-0000-0000-0000008A0000}"/>
    <cellStyle name="쉼표 [0] 7 2 3 3 7 2 2" xfId="32131" xr:uid="{00000000-0005-0000-0000-0000018A0000}"/>
    <cellStyle name="쉼표 [0] 7 2 3 3 7 3" xfId="32132" xr:uid="{00000000-0005-0000-0000-0000028A0000}"/>
    <cellStyle name="쉼표 [0] 7 2 3 3 8" xfId="32133" xr:uid="{00000000-0005-0000-0000-0000038A0000}"/>
    <cellStyle name="쉼표 [0] 7 2 3 3 8 2" xfId="32134" xr:uid="{00000000-0005-0000-0000-0000048A0000}"/>
    <cellStyle name="쉼표 [0] 7 2 3 3 8 2 2" xfId="32135" xr:uid="{00000000-0005-0000-0000-0000058A0000}"/>
    <cellStyle name="쉼표 [0] 7 2 3 3 8 3" xfId="32136" xr:uid="{00000000-0005-0000-0000-0000068A0000}"/>
    <cellStyle name="쉼표 [0] 7 2 3 3 9" xfId="32137" xr:uid="{00000000-0005-0000-0000-0000078A0000}"/>
    <cellStyle name="쉼표 [0] 7 2 3 3 9 2" xfId="32138" xr:uid="{00000000-0005-0000-0000-0000088A0000}"/>
    <cellStyle name="쉼표 [0] 7 2 3 4" xfId="32139" xr:uid="{00000000-0005-0000-0000-0000098A0000}"/>
    <cellStyle name="쉼표 [0] 7 2 3 4 2" xfId="32140" xr:uid="{00000000-0005-0000-0000-00000A8A0000}"/>
    <cellStyle name="쉼표 [0] 7 2 3 4 2 2" xfId="32141" xr:uid="{00000000-0005-0000-0000-00000B8A0000}"/>
    <cellStyle name="쉼표 [0] 7 2 3 4 2 2 2" xfId="32142" xr:uid="{00000000-0005-0000-0000-00000C8A0000}"/>
    <cellStyle name="쉼표 [0] 7 2 3 4 2 2 2 2" xfId="32143" xr:uid="{00000000-0005-0000-0000-00000D8A0000}"/>
    <cellStyle name="쉼표 [0] 7 2 3 4 2 2 2 2 2" xfId="32144" xr:uid="{00000000-0005-0000-0000-00000E8A0000}"/>
    <cellStyle name="쉼표 [0] 7 2 3 4 2 2 2 3" xfId="32145" xr:uid="{00000000-0005-0000-0000-00000F8A0000}"/>
    <cellStyle name="쉼표 [0] 7 2 3 4 2 2 3" xfId="32146" xr:uid="{00000000-0005-0000-0000-0000108A0000}"/>
    <cellStyle name="쉼표 [0] 7 2 3 4 2 2 3 2" xfId="32147" xr:uid="{00000000-0005-0000-0000-0000118A0000}"/>
    <cellStyle name="쉼표 [0] 7 2 3 4 2 2 3 2 2" xfId="32148" xr:uid="{00000000-0005-0000-0000-0000128A0000}"/>
    <cellStyle name="쉼표 [0] 7 2 3 4 2 2 3 3" xfId="32149" xr:uid="{00000000-0005-0000-0000-0000138A0000}"/>
    <cellStyle name="쉼표 [0] 7 2 3 4 2 2 4" xfId="32150" xr:uid="{00000000-0005-0000-0000-0000148A0000}"/>
    <cellStyle name="쉼표 [0] 7 2 3 4 2 2 4 2" xfId="32151" xr:uid="{00000000-0005-0000-0000-0000158A0000}"/>
    <cellStyle name="쉼표 [0] 7 2 3 4 2 2 5" xfId="32152" xr:uid="{00000000-0005-0000-0000-0000168A0000}"/>
    <cellStyle name="쉼표 [0] 7 2 3 4 2 3" xfId="32153" xr:uid="{00000000-0005-0000-0000-0000178A0000}"/>
    <cellStyle name="쉼표 [0] 7 2 3 4 2 3 2" xfId="32154" xr:uid="{00000000-0005-0000-0000-0000188A0000}"/>
    <cellStyle name="쉼표 [0] 7 2 3 4 2 3 2 2" xfId="32155" xr:uid="{00000000-0005-0000-0000-0000198A0000}"/>
    <cellStyle name="쉼표 [0] 7 2 3 4 2 3 3" xfId="32156" xr:uid="{00000000-0005-0000-0000-00001A8A0000}"/>
    <cellStyle name="쉼표 [0] 7 2 3 4 2 4" xfId="32157" xr:uid="{00000000-0005-0000-0000-00001B8A0000}"/>
    <cellStyle name="쉼표 [0] 7 2 3 4 2 4 2" xfId="32158" xr:uid="{00000000-0005-0000-0000-00001C8A0000}"/>
    <cellStyle name="쉼표 [0] 7 2 3 4 2 4 2 2" xfId="32159" xr:uid="{00000000-0005-0000-0000-00001D8A0000}"/>
    <cellStyle name="쉼표 [0] 7 2 3 4 2 4 3" xfId="32160" xr:uid="{00000000-0005-0000-0000-00001E8A0000}"/>
    <cellStyle name="쉼표 [0] 7 2 3 4 2 5" xfId="32161" xr:uid="{00000000-0005-0000-0000-00001F8A0000}"/>
    <cellStyle name="쉼표 [0] 7 2 3 4 2 5 2" xfId="32162" xr:uid="{00000000-0005-0000-0000-0000208A0000}"/>
    <cellStyle name="쉼표 [0] 7 2 3 4 2 6" xfId="32163" xr:uid="{00000000-0005-0000-0000-0000218A0000}"/>
    <cellStyle name="쉼표 [0] 7 2 3 4 2 7" xfId="40835" xr:uid="{00000000-0005-0000-0000-0000228A0000}"/>
    <cellStyle name="쉼표 [0] 7 2 3 4 3" xfId="32164" xr:uid="{00000000-0005-0000-0000-0000238A0000}"/>
    <cellStyle name="쉼표 [0] 7 2 3 4 3 2" xfId="32165" xr:uid="{00000000-0005-0000-0000-0000248A0000}"/>
    <cellStyle name="쉼표 [0] 7 2 3 4 3 2 2" xfId="32166" xr:uid="{00000000-0005-0000-0000-0000258A0000}"/>
    <cellStyle name="쉼표 [0] 7 2 3 4 3 2 2 2" xfId="32167" xr:uid="{00000000-0005-0000-0000-0000268A0000}"/>
    <cellStyle name="쉼표 [0] 7 2 3 4 3 2 3" xfId="32168" xr:uid="{00000000-0005-0000-0000-0000278A0000}"/>
    <cellStyle name="쉼표 [0] 7 2 3 4 3 3" xfId="32169" xr:uid="{00000000-0005-0000-0000-0000288A0000}"/>
    <cellStyle name="쉼표 [0] 7 2 3 4 3 3 2" xfId="32170" xr:uid="{00000000-0005-0000-0000-0000298A0000}"/>
    <cellStyle name="쉼표 [0] 7 2 3 4 3 3 2 2" xfId="32171" xr:uid="{00000000-0005-0000-0000-00002A8A0000}"/>
    <cellStyle name="쉼표 [0] 7 2 3 4 3 3 3" xfId="32172" xr:uid="{00000000-0005-0000-0000-00002B8A0000}"/>
    <cellStyle name="쉼표 [0] 7 2 3 4 3 4" xfId="32173" xr:uid="{00000000-0005-0000-0000-00002C8A0000}"/>
    <cellStyle name="쉼표 [0] 7 2 3 4 3 4 2" xfId="32174" xr:uid="{00000000-0005-0000-0000-00002D8A0000}"/>
    <cellStyle name="쉼표 [0] 7 2 3 4 3 5" xfId="32175" xr:uid="{00000000-0005-0000-0000-00002E8A0000}"/>
    <cellStyle name="쉼표 [0] 7 2 3 4 4" xfId="32176" xr:uid="{00000000-0005-0000-0000-00002F8A0000}"/>
    <cellStyle name="쉼표 [0] 7 2 3 4 4 2" xfId="32177" xr:uid="{00000000-0005-0000-0000-0000308A0000}"/>
    <cellStyle name="쉼표 [0] 7 2 3 4 4 2 2" xfId="32178" xr:uid="{00000000-0005-0000-0000-0000318A0000}"/>
    <cellStyle name="쉼표 [0] 7 2 3 4 4 2 2 2" xfId="32179" xr:uid="{00000000-0005-0000-0000-0000328A0000}"/>
    <cellStyle name="쉼표 [0] 7 2 3 4 4 2 3" xfId="32180" xr:uid="{00000000-0005-0000-0000-0000338A0000}"/>
    <cellStyle name="쉼표 [0] 7 2 3 4 4 3" xfId="32181" xr:uid="{00000000-0005-0000-0000-0000348A0000}"/>
    <cellStyle name="쉼표 [0] 7 2 3 4 4 3 2" xfId="32182" xr:uid="{00000000-0005-0000-0000-0000358A0000}"/>
    <cellStyle name="쉼표 [0] 7 2 3 4 4 3 2 2" xfId="32183" xr:uid="{00000000-0005-0000-0000-0000368A0000}"/>
    <cellStyle name="쉼표 [0] 7 2 3 4 4 3 3" xfId="32184" xr:uid="{00000000-0005-0000-0000-0000378A0000}"/>
    <cellStyle name="쉼표 [0] 7 2 3 4 4 4" xfId="32185" xr:uid="{00000000-0005-0000-0000-0000388A0000}"/>
    <cellStyle name="쉼표 [0] 7 2 3 4 4 4 2" xfId="32186" xr:uid="{00000000-0005-0000-0000-0000398A0000}"/>
    <cellStyle name="쉼표 [0] 7 2 3 4 4 5" xfId="32187" xr:uid="{00000000-0005-0000-0000-00003A8A0000}"/>
    <cellStyle name="쉼표 [0] 7 2 3 4 5" xfId="32188" xr:uid="{00000000-0005-0000-0000-00003B8A0000}"/>
    <cellStyle name="쉼표 [0] 7 2 3 4 5 2" xfId="32189" xr:uid="{00000000-0005-0000-0000-00003C8A0000}"/>
    <cellStyle name="쉼표 [0] 7 2 3 4 5 2 2" xfId="32190" xr:uid="{00000000-0005-0000-0000-00003D8A0000}"/>
    <cellStyle name="쉼표 [0] 7 2 3 4 5 3" xfId="32191" xr:uid="{00000000-0005-0000-0000-00003E8A0000}"/>
    <cellStyle name="쉼표 [0] 7 2 3 4 6" xfId="32192" xr:uid="{00000000-0005-0000-0000-00003F8A0000}"/>
    <cellStyle name="쉼표 [0] 7 2 3 4 6 2" xfId="32193" xr:uid="{00000000-0005-0000-0000-0000408A0000}"/>
    <cellStyle name="쉼표 [0] 7 2 3 4 6 2 2" xfId="32194" xr:uid="{00000000-0005-0000-0000-0000418A0000}"/>
    <cellStyle name="쉼표 [0] 7 2 3 4 6 3" xfId="32195" xr:uid="{00000000-0005-0000-0000-0000428A0000}"/>
    <cellStyle name="쉼표 [0] 7 2 3 4 7" xfId="32196" xr:uid="{00000000-0005-0000-0000-0000438A0000}"/>
    <cellStyle name="쉼표 [0] 7 2 3 4 7 2" xfId="32197" xr:uid="{00000000-0005-0000-0000-0000448A0000}"/>
    <cellStyle name="쉼표 [0] 7 2 3 4 8" xfId="32198" xr:uid="{00000000-0005-0000-0000-0000458A0000}"/>
    <cellStyle name="쉼표 [0] 7 2 3 4 9" xfId="40836" xr:uid="{00000000-0005-0000-0000-0000468A0000}"/>
    <cellStyle name="쉼표 [0] 7 2 3 5" xfId="32199" xr:uid="{00000000-0005-0000-0000-0000478A0000}"/>
    <cellStyle name="쉼표 [0] 7 2 3 5 2" xfId="32200" xr:uid="{00000000-0005-0000-0000-0000488A0000}"/>
    <cellStyle name="쉼표 [0] 7 2 3 5 2 2" xfId="32201" xr:uid="{00000000-0005-0000-0000-0000498A0000}"/>
    <cellStyle name="쉼표 [0] 7 2 3 5 2 2 2" xfId="32202" xr:uid="{00000000-0005-0000-0000-00004A8A0000}"/>
    <cellStyle name="쉼표 [0] 7 2 3 5 2 2 2 2" xfId="32203" xr:uid="{00000000-0005-0000-0000-00004B8A0000}"/>
    <cellStyle name="쉼표 [0] 7 2 3 5 2 2 2 2 2" xfId="32204" xr:uid="{00000000-0005-0000-0000-00004C8A0000}"/>
    <cellStyle name="쉼표 [0] 7 2 3 5 2 2 2 3" xfId="32205" xr:uid="{00000000-0005-0000-0000-00004D8A0000}"/>
    <cellStyle name="쉼표 [0] 7 2 3 5 2 2 3" xfId="32206" xr:uid="{00000000-0005-0000-0000-00004E8A0000}"/>
    <cellStyle name="쉼표 [0] 7 2 3 5 2 2 3 2" xfId="32207" xr:uid="{00000000-0005-0000-0000-00004F8A0000}"/>
    <cellStyle name="쉼표 [0] 7 2 3 5 2 2 3 2 2" xfId="32208" xr:uid="{00000000-0005-0000-0000-0000508A0000}"/>
    <cellStyle name="쉼표 [0] 7 2 3 5 2 2 3 3" xfId="32209" xr:uid="{00000000-0005-0000-0000-0000518A0000}"/>
    <cellStyle name="쉼표 [0] 7 2 3 5 2 2 4" xfId="32210" xr:uid="{00000000-0005-0000-0000-0000528A0000}"/>
    <cellStyle name="쉼표 [0] 7 2 3 5 2 2 4 2" xfId="32211" xr:uid="{00000000-0005-0000-0000-0000538A0000}"/>
    <cellStyle name="쉼표 [0] 7 2 3 5 2 2 5" xfId="32212" xr:uid="{00000000-0005-0000-0000-0000548A0000}"/>
    <cellStyle name="쉼표 [0] 7 2 3 5 2 3" xfId="32213" xr:uid="{00000000-0005-0000-0000-0000558A0000}"/>
    <cellStyle name="쉼표 [0] 7 2 3 5 2 3 2" xfId="32214" xr:uid="{00000000-0005-0000-0000-0000568A0000}"/>
    <cellStyle name="쉼표 [0] 7 2 3 5 2 3 2 2" xfId="32215" xr:uid="{00000000-0005-0000-0000-0000578A0000}"/>
    <cellStyle name="쉼표 [0] 7 2 3 5 2 3 3" xfId="32216" xr:uid="{00000000-0005-0000-0000-0000588A0000}"/>
    <cellStyle name="쉼표 [0] 7 2 3 5 2 4" xfId="32217" xr:uid="{00000000-0005-0000-0000-0000598A0000}"/>
    <cellStyle name="쉼표 [0] 7 2 3 5 2 4 2" xfId="32218" xr:uid="{00000000-0005-0000-0000-00005A8A0000}"/>
    <cellStyle name="쉼표 [0] 7 2 3 5 2 4 2 2" xfId="32219" xr:uid="{00000000-0005-0000-0000-00005B8A0000}"/>
    <cellStyle name="쉼표 [0] 7 2 3 5 2 4 3" xfId="32220" xr:uid="{00000000-0005-0000-0000-00005C8A0000}"/>
    <cellStyle name="쉼표 [0] 7 2 3 5 2 5" xfId="32221" xr:uid="{00000000-0005-0000-0000-00005D8A0000}"/>
    <cellStyle name="쉼표 [0] 7 2 3 5 2 5 2" xfId="32222" xr:uid="{00000000-0005-0000-0000-00005E8A0000}"/>
    <cellStyle name="쉼표 [0] 7 2 3 5 2 6" xfId="32223" xr:uid="{00000000-0005-0000-0000-00005F8A0000}"/>
    <cellStyle name="쉼표 [0] 7 2 3 5 2 7" xfId="40837" xr:uid="{00000000-0005-0000-0000-0000608A0000}"/>
    <cellStyle name="쉼표 [0] 7 2 3 5 3" xfId="32224" xr:uid="{00000000-0005-0000-0000-0000618A0000}"/>
    <cellStyle name="쉼표 [0] 7 2 3 5 3 2" xfId="32225" xr:uid="{00000000-0005-0000-0000-0000628A0000}"/>
    <cellStyle name="쉼표 [0] 7 2 3 5 3 2 2" xfId="32226" xr:uid="{00000000-0005-0000-0000-0000638A0000}"/>
    <cellStyle name="쉼표 [0] 7 2 3 5 3 2 2 2" xfId="32227" xr:uid="{00000000-0005-0000-0000-0000648A0000}"/>
    <cellStyle name="쉼표 [0] 7 2 3 5 3 2 3" xfId="32228" xr:uid="{00000000-0005-0000-0000-0000658A0000}"/>
    <cellStyle name="쉼표 [0] 7 2 3 5 3 3" xfId="32229" xr:uid="{00000000-0005-0000-0000-0000668A0000}"/>
    <cellStyle name="쉼표 [0] 7 2 3 5 3 3 2" xfId="32230" xr:uid="{00000000-0005-0000-0000-0000678A0000}"/>
    <cellStyle name="쉼표 [0] 7 2 3 5 3 3 2 2" xfId="32231" xr:uid="{00000000-0005-0000-0000-0000688A0000}"/>
    <cellStyle name="쉼표 [0] 7 2 3 5 3 3 3" xfId="32232" xr:uid="{00000000-0005-0000-0000-0000698A0000}"/>
    <cellStyle name="쉼표 [0] 7 2 3 5 3 4" xfId="32233" xr:uid="{00000000-0005-0000-0000-00006A8A0000}"/>
    <cellStyle name="쉼표 [0] 7 2 3 5 3 4 2" xfId="32234" xr:uid="{00000000-0005-0000-0000-00006B8A0000}"/>
    <cellStyle name="쉼표 [0] 7 2 3 5 3 5" xfId="32235" xr:uid="{00000000-0005-0000-0000-00006C8A0000}"/>
    <cellStyle name="쉼표 [0] 7 2 3 5 4" xfId="32236" xr:uid="{00000000-0005-0000-0000-00006D8A0000}"/>
    <cellStyle name="쉼표 [0] 7 2 3 5 4 2" xfId="32237" xr:uid="{00000000-0005-0000-0000-00006E8A0000}"/>
    <cellStyle name="쉼표 [0] 7 2 3 5 4 2 2" xfId="32238" xr:uid="{00000000-0005-0000-0000-00006F8A0000}"/>
    <cellStyle name="쉼표 [0] 7 2 3 5 4 2 2 2" xfId="32239" xr:uid="{00000000-0005-0000-0000-0000708A0000}"/>
    <cellStyle name="쉼표 [0] 7 2 3 5 4 2 3" xfId="32240" xr:uid="{00000000-0005-0000-0000-0000718A0000}"/>
    <cellStyle name="쉼표 [0] 7 2 3 5 4 3" xfId="32241" xr:uid="{00000000-0005-0000-0000-0000728A0000}"/>
    <cellStyle name="쉼표 [0] 7 2 3 5 4 3 2" xfId="32242" xr:uid="{00000000-0005-0000-0000-0000738A0000}"/>
    <cellStyle name="쉼표 [0] 7 2 3 5 4 3 2 2" xfId="32243" xr:uid="{00000000-0005-0000-0000-0000748A0000}"/>
    <cellStyle name="쉼표 [0] 7 2 3 5 4 3 3" xfId="32244" xr:uid="{00000000-0005-0000-0000-0000758A0000}"/>
    <cellStyle name="쉼표 [0] 7 2 3 5 4 4" xfId="32245" xr:uid="{00000000-0005-0000-0000-0000768A0000}"/>
    <cellStyle name="쉼표 [0] 7 2 3 5 4 4 2" xfId="32246" xr:uid="{00000000-0005-0000-0000-0000778A0000}"/>
    <cellStyle name="쉼표 [0] 7 2 3 5 4 5" xfId="32247" xr:uid="{00000000-0005-0000-0000-0000788A0000}"/>
    <cellStyle name="쉼표 [0] 7 2 3 5 5" xfId="32248" xr:uid="{00000000-0005-0000-0000-0000798A0000}"/>
    <cellStyle name="쉼표 [0] 7 2 3 5 5 2" xfId="32249" xr:uid="{00000000-0005-0000-0000-00007A8A0000}"/>
    <cellStyle name="쉼표 [0] 7 2 3 5 5 2 2" xfId="32250" xr:uid="{00000000-0005-0000-0000-00007B8A0000}"/>
    <cellStyle name="쉼표 [0] 7 2 3 5 5 3" xfId="32251" xr:uid="{00000000-0005-0000-0000-00007C8A0000}"/>
    <cellStyle name="쉼표 [0] 7 2 3 5 6" xfId="32252" xr:uid="{00000000-0005-0000-0000-00007D8A0000}"/>
    <cellStyle name="쉼표 [0] 7 2 3 5 6 2" xfId="32253" xr:uid="{00000000-0005-0000-0000-00007E8A0000}"/>
    <cellStyle name="쉼표 [0] 7 2 3 5 6 2 2" xfId="32254" xr:uid="{00000000-0005-0000-0000-00007F8A0000}"/>
    <cellStyle name="쉼표 [0] 7 2 3 5 6 3" xfId="32255" xr:uid="{00000000-0005-0000-0000-0000808A0000}"/>
    <cellStyle name="쉼표 [0] 7 2 3 5 7" xfId="32256" xr:uid="{00000000-0005-0000-0000-0000818A0000}"/>
    <cellStyle name="쉼표 [0] 7 2 3 5 7 2" xfId="32257" xr:uid="{00000000-0005-0000-0000-0000828A0000}"/>
    <cellStyle name="쉼표 [0] 7 2 3 5 8" xfId="32258" xr:uid="{00000000-0005-0000-0000-0000838A0000}"/>
    <cellStyle name="쉼표 [0] 7 2 3 5 9" xfId="40838" xr:uid="{00000000-0005-0000-0000-0000848A0000}"/>
    <cellStyle name="쉼표 [0] 7 2 3 6" xfId="32259" xr:uid="{00000000-0005-0000-0000-0000858A0000}"/>
    <cellStyle name="쉼표 [0] 7 2 3 6 2" xfId="32260" xr:uid="{00000000-0005-0000-0000-0000868A0000}"/>
    <cellStyle name="쉼표 [0] 7 2 3 6 2 2" xfId="32261" xr:uid="{00000000-0005-0000-0000-0000878A0000}"/>
    <cellStyle name="쉼표 [0] 7 2 3 6 2 2 2" xfId="32262" xr:uid="{00000000-0005-0000-0000-0000888A0000}"/>
    <cellStyle name="쉼표 [0] 7 2 3 6 2 2 2 2" xfId="32263" xr:uid="{00000000-0005-0000-0000-0000898A0000}"/>
    <cellStyle name="쉼표 [0] 7 2 3 6 2 2 3" xfId="32264" xr:uid="{00000000-0005-0000-0000-00008A8A0000}"/>
    <cellStyle name="쉼표 [0] 7 2 3 6 2 3" xfId="32265" xr:uid="{00000000-0005-0000-0000-00008B8A0000}"/>
    <cellStyle name="쉼표 [0] 7 2 3 6 2 3 2" xfId="32266" xr:uid="{00000000-0005-0000-0000-00008C8A0000}"/>
    <cellStyle name="쉼표 [0] 7 2 3 6 2 3 2 2" xfId="32267" xr:uid="{00000000-0005-0000-0000-00008D8A0000}"/>
    <cellStyle name="쉼표 [0] 7 2 3 6 2 3 3" xfId="32268" xr:uid="{00000000-0005-0000-0000-00008E8A0000}"/>
    <cellStyle name="쉼표 [0] 7 2 3 6 2 4" xfId="32269" xr:uid="{00000000-0005-0000-0000-00008F8A0000}"/>
    <cellStyle name="쉼표 [0] 7 2 3 6 2 4 2" xfId="32270" xr:uid="{00000000-0005-0000-0000-0000908A0000}"/>
    <cellStyle name="쉼표 [0] 7 2 3 6 2 5" xfId="32271" xr:uid="{00000000-0005-0000-0000-0000918A0000}"/>
    <cellStyle name="쉼표 [0] 7 2 3 6 2 6" xfId="40839" xr:uid="{00000000-0005-0000-0000-0000928A0000}"/>
    <cellStyle name="쉼표 [0] 7 2 3 6 3" xfId="32272" xr:uid="{00000000-0005-0000-0000-0000938A0000}"/>
    <cellStyle name="쉼표 [0] 7 2 3 6 3 2" xfId="32273" xr:uid="{00000000-0005-0000-0000-0000948A0000}"/>
    <cellStyle name="쉼표 [0] 7 2 3 6 3 2 2" xfId="32274" xr:uid="{00000000-0005-0000-0000-0000958A0000}"/>
    <cellStyle name="쉼표 [0] 7 2 3 6 3 3" xfId="32275" xr:uid="{00000000-0005-0000-0000-0000968A0000}"/>
    <cellStyle name="쉼표 [0] 7 2 3 6 4" xfId="32276" xr:uid="{00000000-0005-0000-0000-0000978A0000}"/>
    <cellStyle name="쉼표 [0] 7 2 3 6 4 2" xfId="32277" xr:uid="{00000000-0005-0000-0000-0000988A0000}"/>
    <cellStyle name="쉼표 [0] 7 2 3 6 4 2 2" xfId="32278" xr:uid="{00000000-0005-0000-0000-0000998A0000}"/>
    <cellStyle name="쉼표 [0] 7 2 3 6 4 3" xfId="32279" xr:uid="{00000000-0005-0000-0000-00009A8A0000}"/>
    <cellStyle name="쉼표 [0] 7 2 3 6 5" xfId="32280" xr:uid="{00000000-0005-0000-0000-00009B8A0000}"/>
    <cellStyle name="쉼표 [0] 7 2 3 6 5 2" xfId="32281" xr:uid="{00000000-0005-0000-0000-00009C8A0000}"/>
    <cellStyle name="쉼표 [0] 7 2 3 6 6" xfId="32282" xr:uid="{00000000-0005-0000-0000-00009D8A0000}"/>
    <cellStyle name="쉼표 [0] 7 2 3 6 7" xfId="40840" xr:uid="{00000000-0005-0000-0000-00009E8A0000}"/>
    <cellStyle name="쉼표 [0] 7 2 3 7" xfId="32283" xr:uid="{00000000-0005-0000-0000-00009F8A0000}"/>
    <cellStyle name="쉼표 [0] 7 2 3 7 2" xfId="32284" xr:uid="{00000000-0005-0000-0000-0000A08A0000}"/>
    <cellStyle name="쉼표 [0] 7 2 3 7 2 2" xfId="32285" xr:uid="{00000000-0005-0000-0000-0000A18A0000}"/>
    <cellStyle name="쉼표 [0] 7 2 3 7 2 2 2" xfId="32286" xr:uid="{00000000-0005-0000-0000-0000A28A0000}"/>
    <cellStyle name="쉼표 [0] 7 2 3 7 2 3" xfId="32287" xr:uid="{00000000-0005-0000-0000-0000A38A0000}"/>
    <cellStyle name="쉼표 [0] 7 2 3 7 2 4" xfId="40841" xr:uid="{00000000-0005-0000-0000-0000A48A0000}"/>
    <cellStyle name="쉼표 [0] 7 2 3 7 3" xfId="32288" xr:uid="{00000000-0005-0000-0000-0000A58A0000}"/>
    <cellStyle name="쉼표 [0] 7 2 3 7 3 2" xfId="32289" xr:uid="{00000000-0005-0000-0000-0000A68A0000}"/>
    <cellStyle name="쉼표 [0] 7 2 3 7 3 2 2" xfId="32290" xr:uid="{00000000-0005-0000-0000-0000A78A0000}"/>
    <cellStyle name="쉼표 [0] 7 2 3 7 3 3" xfId="32291" xr:uid="{00000000-0005-0000-0000-0000A88A0000}"/>
    <cellStyle name="쉼표 [0] 7 2 3 7 4" xfId="32292" xr:uid="{00000000-0005-0000-0000-0000A98A0000}"/>
    <cellStyle name="쉼표 [0] 7 2 3 7 4 2" xfId="32293" xr:uid="{00000000-0005-0000-0000-0000AA8A0000}"/>
    <cellStyle name="쉼표 [0] 7 2 3 7 5" xfId="32294" xr:uid="{00000000-0005-0000-0000-0000AB8A0000}"/>
    <cellStyle name="쉼표 [0] 7 2 3 7 6" xfId="40842" xr:uid="{00000000-0005-0000-0000-0000AC8A0000}"/>
    <cellStyle name="쉼표 [0] 7 2 3 8" xfId="32295" xr:uid="{00000000-0005-0000-0000-0000AD8A0000}"/>
    <cellStyle name="쉼표 [0] 7 2 3 8 2" xfId="32296" xr:uid="{00000000-0005-0000-0000-0000AE8A0000}"/>
    <cellStyle name="쉼표 [0] 7 2 3 8 2 2" xfId="32297" xr:uid="{00000000-0005-0000-0000-0000AF8A0000}"/>
    <cellStyle name="쉼표 [0] 7 2 3 8 2 2 2" xfId="32298" xr:uid="{00000000-0005-0000-0000-0000B08A0000}"/>
    <cellStyle name="쉼표 [0] 7 2 3 8 2 3" xfId="32299" xr:uid="{00000000-0005-0000-0000-0000B18A0000}"/>
    <cellStyle name="쉼표 [0] 7 2 3 8 3" xfId="32300" xr:uid="{00000000-0005-0000-0000-0000B28A0000}"/>
    <cellStyle name="쉼표 [0] 7 2 3 8 3 2" xfId="32301" xr:uid="{00000000-0005-0000-0000-0000B38A0000}"/>
    <cellStyle name="쉼표 [0] 7 2 3 8 3 2 2" xfId="32302" xr:uid="{00000000-0005-0000-0000-0000B48A0000}"/>
    <cellStyle name="쉼표 [0] 7 2 3 8 3 3" xfId="32303" xr:uid="{00000000-0005-0000-0000-0000B58A0000}"/>
    <cellStyle name="쉼표 [0] 7 2 3 8 4" xfId="32304" xr:uid="{00000000-0005-0000-0000-0000B68A0000}"/>
    <cellStyle name="쉼표 [0] 7 2 3 8 4 2" xfId="32305" xr:uid="{00000000-0005-0000-0000-0000B78A0000}"/>
    <cellStyle name="쉼표 [0] 7 2 3 8 5" xfId="32306" xr:uid="{00000000-0005-0000-0000-0000B88A0000}"/>
    <cellStyle name="쉼표 [0] 7 2 3 8 6" xfId="40843" xr:uid="{00000000-0005-0000-0000-0000B98A0000}"/>
    <cellStyle name="쉼표 [0] 7 2 3 9" xfId="32307" xr:uid="{00000000-0005-0000-0000-0000BA8A0000}"/>
    <cellStyle name="쉼표 [0] 7 2 3 9 2" xfId="32308" xr:uid="{00000000-0005-0000-0000-0000BB8A0000}"/>
    <cellStyle name="쉼표 [0] 7 2 3 9 2 2" xfId="32309" xr:uid="{00000000-0005-0000-0000-0000BC8A0000}"/>
    <cellStyle name="쉼표 [0] 7 2 3 9 3" xfId="32310" xr:uid="{00000000-0005-0000-0000-0000BD8A0000}"/>
    <cellStyle name="쉼표 [0] 7 2 4" xfId="32311" xr:uid="{00000000-0005-0000-0000-0000BE8A0000}"/>
    <cellStyle name="쉼표 [0] 7 2 4 10" xfId="32312" xr:uid="{00000000-0005-0000-0000-0000BF8A0000}"/>
    <cellStyle name="쉼표 [0] 7 2 4 11" xfId="32313" xr:uid="{00000000-0005-0000-0000-0000C08A0000}"/>
    <cellStyle name="쉼표 [0] 7 2 4 12" xfId="40844" xr:uid="{00000000-0005-0000-0000-0000C18A0000}"/>
    <cellStyle name="쉼표 [0] 7 2 4 2" xfId="32314" xr:uid="{00000000-0005-0000-0000-0000C28A0000}"/>
    <cellStyle name="쉼표 [0] 7 2 4 2 2" xfId="32315" xr:uid="{00000000-0005-0000-0000-0000C38A0000}"/>
    <cellStyle name="쉼표 [0] 7 2 4 2 2 2" xfId="32316" xr:uid="{00000000-0005-0000-0000-0000C48A0000}"/>
    <cellStyle name="쉼표 [0] 7 2 4 2 2 2 2" xfId="32317" xr:uid="{00000000-0005-0000-0000-0000C58A0000}"/>
    <cellStyle name="쉼표 [0] 7 2 4 2 2 2 2 2" xfId="32318" xr:uid="{00000000-0005-0000-0000-0000C68A0000}"/>
    <cellStyle name="쉼표 [0] 7 2 4 2 2 2 2 2 2" xfId="32319" xr:uid="{00000000-0005-0000-0000-0000C78A0000}"/>
    <cellStyle name="쉼표 [0] 7 2 4 2 2 2 2 3" xfId="32320" xr:uid="{00000000-0005-0000-0000-0000C88A0000}"/>
    <cellStyle name="쉼표 [0] 7 2 4 2 2 2 3" xfId="32321" xr:uid="{00000000-0005-0000-0000-0000C98A0000}"/>
    <cellStyle name="쉼표 [0] 7 2 4 2 2 2 3 2" xfId="32322" xr:uid="{00000000-0005-0000-0000-0000CA8A0000}"/>
    <cellStyle name="쉼표 [0] 7 2 4 2 2 2 3 2 2" xfId="32323" xr:uid="{00000000-0005-0000-0000-0000CB8A0000}"/>
    <cellStyle name="쉼표 [0] 7 2 4 2 2 2 3 3" xfId="32324" xr:uid="{00000000-0005-0000-0000-0000CC8A0000}"/>
    <cellStyle name="쉼표 [0] 7 2 4 2 2 2 4" xfId="32325" xr:uid="{00000000-0005-0000-0000-0000CD8A0000}"/>
    <cellStyle name="쉼표 [0] 7 2 4 2 2 2 4 2" xfId="32326" xr:uid="{00000000-0005-0000-0000-0000CE8A0000}"/>
    <cellStyle name="쉼표 [0] 7 2 4 2 2 2 5" xfId="32327" xr:uid="{00000000-0005-0000-0000-0000CF8A0000}"/>
    <cellStyle name="쉼표 [0] 7 2 4 2 2 2 6" xfId="40845" xr:uid="{00000000-0005-0000-0000-0000D08A0000}"/>
    <cellStyle name="쉼표 [0] 7 2 4 2 2 3" xfId="32328" xr:uid="{00000000-0005-0000-0000-0000D18A0000}"/>
    <cellStyle name="쉼표 [0] 7 2 4 2 2 3 2" xfId="32329" xr:uid="{00000000-0005-0000-0000-0000D28A0000}"/>
    <cellStyle name="쉼표 [0] 7 2 4 2 2 3 2 2" xfId="32330" xr:uid="{00000000-0005-0000-0000-0000D38A0000}"/>
    <cellStyle name="쉼표 [0] 7 2 4 2 2 3 3" xfId="32331" xr:uid="{00000000-0005-0000-0000-0000D48A0000}"/>
    <cellStyle name="쉼표 [0] 7 2 4 2 2 4" xfId="32332" xr:uid="{00000000-0005-0000-0000-0000D58A0000}"/>
    <cellStyle name="쉼표 [0] 7 2 4 2 2 4 2" xfId="32333" xr:uid="{00000000-0005-0000-0000-0000D68A0000}"/>
    <cellStyle name="쉼표 [0] 7 2 4 2 2 4 2 2" xfId="32334" xr:uid="{00000000-0005-0000-0000-0000D78A0000}"/>
    <cellStyle name="쉼표 [0] 7 2 4 2 2 4 3" xfId="32335" xr:uid="{00000000-0005-0000-0000-0000D88A0000}"/>
    <cellStyle name="쉼표 [0] 7 2 4 2 2 5" xfId="32336" xr:uid="{00000000-0005-0000-0000-0000D98A0000}"/>
    <cellStyle name="쉼표 [0] 7 2 4 2 2 5 2" xfId="32337" xr:uid="{00000000-0005-0000-0000-0000DA8A0000}"/>
    <cellStyle name="쉼표 [0] 7 2 4 2 2 6" xfId="32338" xr:uid="{00000000-0005-0000-0000-0000DB8A0000}"/>
    <cellStyle name="쉼표 [0] 7 2 4 2 2 7" xfId="40846" xr:uid="{00000000-0005-0000-0000-0000DC8A0000}"/>
    <cellStyle name="쉼표 [0] 7 2 4 2 3" xfId="32339" xr:uid="{00000000-0005-0000-0000-0000DD8A0000}"/>
    <cellStyle name="쉼표 [0] 7 2 4 2 3 2" xfId="32340" xr:uid="{00000000-0005-0000-0000-0000DE8A0000}"/>
    <cellStyle name="쉼표 [0] 7 2 4 2 3 2 2" xfId="32341" xr:uid="{00000000-0005-0000-0000-0000DF8A0000}"/>
    <cellStyle name="쉼표 [0] 7 2 4 2 3 2 2 2" xfId="32342" xr:uid="{00000000-0005-0000-0000-0000E08A0000}"/>
    <cellStyle name="쉼표 [0] 7 2 4 2 3 2 3" xfId="32343" xr:uid="{00000000-0005-0000-0000-0000E18A0000}"/>
    <cellStyle name="쉼표 [0] 7 2 4 2 3 2 4" xfId="40847" xr:uid="{00000000-0005-0000-0000-0000E28A0000}"/>
    <cellStyle name="쉼표 [0] 7 2 4 2 3 3" xfId="32344" xr:uid="{00000000-0005-0000-0000-0000E38A0000}"/>
    <cellStyle name="쉼표 [0] 7 2 4 2 3 3 2" xfId="32345" xr:uid="{00000000-0005-0000-0000-0000E48A0000}"/>
    <cellStyle name="쉼표 [0] 7 2 4 2 3 3 2 2" xfId="32346" xr:uid="{00000000-0005-0000-0000-0000E58A0000}"/>
    <cellStyle name="쉼표 [0] 7 2 4 2 3 3 3" xfId="32347" xr:uid="{00000000-0005-0000-0000-0000E68A0000}"/>
    <cellStyle name="쉼표 [0] 7 2 4 2 3 4" xfId="32348" xr:uid="{00000000-0005-0000-0000-0000E78A0000}"/>
    <cellStyle name="쉼표 [0] 7 2 4 2 3 4 2" xfId="32349" xr:uid="{00000000-0005-0000-0000-0000E88A0000}"/>
    <cellStyle name="쉼표 [0] 7 2 4 2 3 5" xfId="32350" xr:uid="{00000000-0005-0000-0000-0000E98A0000}"/>
    <cellStyle name="쉼표 [0] 7 2 4 2 3 6" xfId="40848" xr:uid="{00000000-0005-0000-0000-0000EA8A0000}"/>
    <cellStyle name="쉼표 [0] 7 2 4 2 4" xfId="32351" xr:uid="{00000000-0005-0000-0000-0000EB8A0000}"/>
    <cellStyle name="쉼표 [0] 7 2 4 2 4 2" xfId="32352" xr:uid="{00000000-0005-0000-0000-0000EC8A0000}"/>
    <cellStyle name="쉼표 [0] 7 2 4 2 4 2 2" xfId="32353" xr:uid="{00000000-0005-0000-0000-0000ED8A0000}"/>
    <cellStyle name="쉼표 [0] 7 2 4 2 4 2 2 2" xfId="32354" xr:uid="{00000000-0005-0000-0000-0000EE8A0000}"/>
    <cellStyle name="쉼표 [0] 7 2 4 2 4 2 3" xfId="32355" xr:uid="{00000000-0005-0000-0000-0000EF8A0000}"/>
    <cellStyle name="쉼표 [0] 7 2 4 2 4 3" xfId="32356" xr:uid="{00000000-0005-0000-0000-0000F08A0000}"/>
    <cellStyle name="쉼표 [0] 7 2 4 2 4 3 2" xfId="32357" xr:uid="{00000000-0005-0000-0000-0000F18A0000}"/>
    <cellStyle name="쉼표 [0] 7 2 4 2 4 3 2 2" xfId="32358" xr:uid="{00000000-0005-0000-0000-0000F28A0000}"/>
    <cellStyle name="쉼표 [0] 7 2 4 2 4 3 3" xfId="32359" xr:uid="{00000000-0005-0000-0000-0000F38A0000}"/>
    <cellStyle name="쉼표 [0] 7 2 4 2 4 4" xfId="32360" xr:uid="{00000000-0005-0000-0000-0000F48A0000}"/>
    <cellStyle name="쉼표 [0] 7 2 4 2 4 4 2" xfId="32361" xr:uid="{00000000-0005-0000-0000-0000F58A0000}"/>
    <cellStyle name="쉼표 [0] 7 2 4 2 4 5" xfId="32362" xr:uid="{00000000-0005-0000-0000-0000F68A0000}"/>
    <cellStyle name="쉼표 [0] 7 2 4 2 4 6" xfId="40849" xr:uid="{00000000-0005-0000-0000-0000F78A0000}"/>
    <cellStyle name="쉼표 [0] 7 2 4 2 5" xfId="32363" xr:uid="{00000000-0005-0000-0000-0000F88A0000}"/>
    <cellStyle name="쉼표 [0] 7 2 4 2 5 2" xfId="32364" xr:uid="{00000000-0005-0000-0000-0000F98A0000}"/>
    <cellStyle name="쉼표 [0] 7 2 4 2 5 2 2" xfId="32365" xr:uid="{00000000-0005-0000-0000-0000FA8A0000}"/>
    <cellStyle name="쉼표 [0] 7 2 4 2 5 3" xfId="32366" xr:uid="{00000000-0005-0000-0000-0000FB8A0000}"/>
    <cellStyle name="쉼표 [0] 7 2 4 2 6" xfId="32367" xr:uid="{00000000-0005-0000-0000-0000FC8A0000}"/>
    <cellStyle name="쉼표 [0] 7 2 4 2 6 2" xfId="32368" xr:uid="{00000000-0005-0000-0000-0000FD8A0000}"/>
    <cellStyle name="쉼표 [0] 7 2 4 2 6 2 2" xfId="32369" xr:uid="{00000000-0005-0000-0000-0000FE8A0000}"/>
    <cellStyle name="쉼표 [0] 7 2 4 2 6 3" xfId="32370" xr:uid="{00000000-0005-0000-0000-0000FF8A0000}"/>
    <cellStyle name="쉼표 [0] 7 2 4 2 7" xfId="32371" xr:uid="{00000000-0005-0000-0000-0000008B0000}"/>
    <cellStyle name="쉼표 [0] 7 2 4 2 7 2" xfId="32372" xr:uid="{00000000-0005-0000-0000-0000018B0000}"/>
    <cellStyle name="쉼표 [0] 7 2 4 2 8" xfId="32373" xr:uid="{00000000-0005-0000-0000-0000028B0000}"/>
    <cellStyle name="쉼표 [0] 7 2 4 2 9" xfId="40850" xr:uid="{00000000-0005-0000-0000-0000038B0000}"/>
    <cellStyle name="쉼표 [0] 7 2 4 3" xfId="32374" xr:uid="{00000000-0005-0000-0000-0000048B0000}"/>
    <cellStyle name="쉼표 [0] 7 2 4 3 2" xfId="32375" xr:uid="{00000000-0005-0000-0000-0000058B0000}"/>
    <cellStyle name="쉼표 [0] 7 2 4 3 2 2" xfId="32376" xr:uid="{00000000-0005-0000-0000-0000068B0000}"/>
    <cellStyle name="쉼표 [0] 7 2 4 3 2 2 2" xfId="32377" xr:uid="{00000000-0005-0000-0000-0000078B0000}"/>
    <cellStyle name="쉼표 [0] 7 2 4 3 2 2 2 2" xfId="32378" xr:uid="{00000000-0005-0000-0000-0000088B0000}"/>
    <cellStyle name="쉼표 [0] 7 2 4 3 2 2 2 2 2" xfId="32379" xr:uid="{00000000-0005-0000-0000-0000098B0000}"/>
    <cellStyle name="쉼표 [0] 7 2 4 3 2 2 2 3" xfId="32380" xr:uid="{00000000-0005-0000-0000-00000A8B0000}"/>
    <cellStyle name="쉼표 [0] 7 2 4 3 2 2 3" xfId="32381" xr:uid="{00000000-0005-0000-0000-00000B8B0000}"/>
    <cellStyle name="쉼표 [0] 7 2 4 3 2 2 3 2" xfId="32382" xr:uid="{00000000-0005-0000-0000-00000C8B0000}"/>
    <cellStyle name="쉼표 [0] 7 2 4 3 2 2 3 2 2" xfId="32383" xr:uid="{00000000-0005-0000-0000-00000D8B0000}"/>
    <cellStyle name="쉼표 [0] 7 2 4 3 2 2 3 3" xfId="32384" xr:uid="{00000000-0005-0000-0000-00000E8B0000}"/>
    <cellStyle name="쉼표 [0] 7 2 4 3 2 2 4" xfId="32385" xr:uid="{00000000-0005-0000-0000-00000F8B0000}"/>
    <cellStyle name="쉼표 [0] 7 2 4 3 2 2 4 2" xfId="32386" xr:uid="{00000000-0005-0000-0000-0000108B0000}"/>
    <cellStyle name="쉼표 [0] 7 2 4 3 2 2 5" xfId="32387" xr:uid="{00000000-0005-0000-0000-0000118B0000}"/>
    <cellStyle name="쉼표 [0] 7 2 4 3 2 3" xfId="32388" xr:uid="{00000000-0005-0000-0000-0000128B0000}"/>
    <cellStyle name="쉼표 [0] 7 2 4 3 2 3 2" xfId="32389" xr:uid="{00000000-0005-0000-0000-0000138B0000}"/>
    <cellStyle name="쉼표 [0] 7 2 4 3 2 3 2 2" xfId="32390" xr:uid="{00000000-0005-0000-0000-0000148B0000}"/>
    <cellStyle name="쉼표 [0] 7 2 4 3 2 3 3" xfId="32391" xr:uid="{00000000-0005-0000-0000-0000158B0000}"/>
    <cellStyle name="쉼표 [0] 7 2 4 3 2 4" xfId="32392" xr:uid="{00000000-0005-0000-0000-0000168B0000}"/>
    <cellStyle name="쉼표 [0] 7 2 4 3 2 4 2" xfId="32393" xr:uid="{00000000-0005-0000-0000-0000178B0000}"/>
    <cellStyle name="쉼표 [0] 7 2 4 3 2 4 2 2" xfId="32394" xr:uid="{00000000-0005-0000-0000-0000188B0000}"/>
    <cellStyle name="쉼표 [0] 7 2 4 3 2 4 3" xfId="32395" xr:uid="{00000000-0005-0000-0000-0000198B0000}"/>
    <cellStyle name="쉼표 [0] 7 2 4 3 2 5" xfId="32396" xr:uid="{00000000-0005-0000-0000-00001A8B0000}"/>
    <cellStyle name="쉼표 [0] 7 2 4 3 2 5 2" xfId="32397" xr:uid="{00000000-0005-0000-0000-00001B8B0000}"/>
    <cellStyle name="쉼표 [0] 7 2 4 3 2 6" xfId="32398" xr:uid="{00000000-0005-0000-0000-00001C8B0000}"/>
    <cellStyle name="쉼표 [0] 7 2 4 3 2 7" xfId="40851" xr:uid="{00000000-0005-0000-0000-00001D8B0000}"/>
    <cellStyle name="쉼표 [0] 7 2 4 3 3" xfId="32399" xr:uid="{00000000-0005-0000-0000-00001E8B0000}"/>
    <cellStyle name="쉼표 [0] 7 2 4 3 3 2" xfId="32400" xr:uid="{00000000-0005-0000-0000-00001F8B0000}"/>
    <cellStyle name="쉼표 [0] 7 2 4 3 3 2 2" xfId="32401" xr:uid="{00000000-0005-0000-0000-0000208B0000}"/>
    <cellStyle name="쉼표 [0] 7 2 4 3 3 2 2 2" xfId="32402" xr:uid="{00000000-0005-0000-0000-0000218B0000}"/>
    <cellStyle name="쉼표 [0] 7 2 4 3 3 2 3" xfId="32403" xr:uid="{00000000-0005-0000-0000-0000228B0000}"/>
    <cellStyle name="쉼표 [0] 7 2 4 3 3 3" xfId="32404" xr:uid="{00000000-0005-0000-0000-0000238B0000}"/>
    <cellStyle name="쉼표 [0] 7 2 4 3 3 3 2" xfId="32405" xr:uid="{00000000-0005-0000-0000-0000248B0000}"/>
    <cellStyle name="쉼표 [0] 7 2 4 3 3 3 2 2" xfId="32406" xr:uid="{00000000-0005-0000-0000-0000258B0000}"/>
    <cellStyle name="쉼표 [0] 7 2 4 3 3 3 3" xfId="32407" xr:uid="{00000000-0005-0000-0000-0000268B0000}"/>
    <cellStyle name="쉼표 [0] 7 2 4 3 3 4" xfId="32408" xr:uid="{00000000-0005-0000-0000-0000278B0000}"/>
    <cellStyle name="쉼표 [0] 7 2 4 3 3 4 2" xfId="32409" xr:uid="{00000000-0005-0000-0000-0000288B0000}"/>
    <cellStyle name="쉼표 [0] 7 2 4 3 3 5" xfId="32410" xr:uid="{00000000-0005-0000-0000-0000298B0000}"/>
    <cellStyle name="쉼표 [0] 7 2 4 3 4" xfId="32411" xr:uid="{00000000-0005-0000-0000-00002A8B0000}"/>
    <cellStyle name="쉼표 [0] 7 2 4 3 4 2" xfId="32412" xr:uid="{00000000-0005-0000-0000-00002B8B0000}"/>
    <cellStyle name="쉼표 [0] 7 2 4 3 4 2 2" xfId="32413" xr:uid="{00000000-0005-0000-0000-00002C8B0000}"/>
    <cellStyle name="쉼표 [0] 7 2 4 3 4 2 2 2" xfId="32414" xr:uid="{00000000-0005-0000-0000-00002D8B0000}"/>
    <cellStyle name="쉼표 [0] 7 2 4 3 4 2 3" xfId="32415" xr:uid="{00000000-0005-0000-0000-00002E8B0000}"/>
    <cellStyle name="쉼표 [0] 7 2 4 3 4 3" xfId="32416" xr:uid="{00000000-0005-0000-0000-00002F8B0000}"/>
    <cellStyle name="쉼표 [0] 7 2 4 3 4 3 2" xfId="32417" xr:uid="{00000000-0005-0000-0000-0000308B0000}"/>
    <cellStyle name="쉼표 [0] 7 2 4 3 4 3 2 2" xfId="32418" xr:uid="{00000000-0005-0000-0000-0000318B0000}"/>
    <cellStyle name="쉼표 [0] 7 2 4 3 4 3 3" xfId="32419" xr:uid="{00000000-0005-0000-0000-0000328B0000}"/>
    <cellStyle name="쉼표 [0] 7 2 4 3 4 4" xfId="32420" xr:uid="{00000000-0005-0000-0000-0000338B0000}"/>
    <cellStyle name="쉼표 [0] 7 2 4 3 4 4 2" xfId="32421" xr:uid="{00000000-0005-0000-0000-0000348B0000}"/>
    <cellStyle name="쉼표 [0] 7 2 4 3 4 5" xfId="32422" xr:uid="{00000000-0005-0000-0000-0000358B0000}"/>
    <cellStyle name="쉼표 [0] 7 2 4 3 5" xfId="32423" xr:uid="{00000000-0005-0000-0000-0000368B0000}"/>
    <cellStyle name="쉼표 [0] 7 2 4 3 5 2" xfId="32424" xr:uid="{00000000-0005-0000-0000-0000378B0000}"/>
    <cellStyle name="쉼표 [0] 7 2 4 3 5 2 2" xfId="32425" xr:uid="{00000000-0005-0000-0000-0000388B0000}"/>
    <cellStyle name="쉼표 [0] 7 2 4 3 5 3" xfId="32426" xr:uid="{00000000-0005-0000-0000-0000398B0000}"/>
    <cellStyle name="쉼표 [0] 7 2 4 3 6" xfId="32427" xr:uid="{00000000-0005-0000-0000-00003A8B0000}"/>
    <cellStyle name="쉼표 [0] 7 2 4 3 6 2" xfId="32428" xr:uid="{00000000-0005-0000-0000-00003B8B0000}"/>
    <cellStyle name="쉼표 [0] 7 2 4 3 6 2 2" xfId="32429" xr:uid="{00000000-0005-0000-0000-00003C8B0000}"/>
    <cellStyle name="쉼표 [0] 7 2 4 3 6 3" xfId="32430" xr:uid="{00000000-0005-0000-0000-00003D8B0000}"/>
    <cellStyle name="쉼표 [0] 7 2 4 3 7" xfId="32431" xr:uid="{00000000-0005-0000-0000-00003E8B0000}"/>
    <cellStyle name="쉼표 [0] 7 2 4 3 7 2" xfId="32432" xr:uid="{00000000-0005-0000-0000-00003F8B0000}"/>
    <cellStyle name="쉼표 [0] 7 2 4 3 8" xfId="32433" xr:uid="{00000000-0005-0000-0000-0000408B0000}"/>
    <cellStyle name="쉼표 [0] 7 2 4 3 9" xfId="40852" xr:uid="{00000000-0005-0000-0000-0000418B0000}"/>
    <cellStyle name="쉼표 [0] 7 2 4 4" xfId="32434" xr:uid="{00000000-0005-0000-0000-0000428B0000}"/>
    <cellStyle name="쉼표 [0] 7 2 4 4 2" xfId="32435" xr:uid="{00000000-0005-0000-0000-0000438B0000}"/>
    <cellStyle name="쉼표 [0] 7 2 4 4 2 2" xfId="32436" xr:uid="{00000000-0005-0000-0000-0000448B0000}"/>
    <cellStyle name="쉼표 [0] 7 2 4 4 2 2 2" xfId="32437" xr:uid="{00000000-0005-0000-0000-0000458B0000}"/>
    <cellStyle name="쉼표 [0] 7 2 4 4 2 2 2 2" xfId="32438" xr:uid="{00000000-0005-0000-0000-0000468B0000}"/>
    <cellStyle name="쉼표 [0] 7 2 4 4 2 2 3" xfId="32439" xr:uid="{00000000-0005-0000-0000-0000478B0000}"/>
    <cellStyle name="쉼표 [0] 7 2 4 4 2 3" xfId="32440" xr:uid="{00000000-0005-0000-0000-0000488B0000}"/>
    <cellStyle name="쉼표 [0] 7 2 4 4 2 3 2" xfId="32441" xr:uid="{00000000-0005-0000-0000-0000498B0000}"/>
    <cellStyle name="쉼표 [0] 7 2 4 4 2 3 2 2" xfId="32442" xr:uid="{00000000-0005-0000-0000-00004A8B0000}"/>
    <cellStyle name="쉼표 [0] 7 2 4 4 2 3 3" xfId="32443" xr:uid="{00000000-0005-0000-0000-00004B8B0000}"/>
    <cellStyle name="쉼표 [0] 7 2 4 4 2 4" xfId="32444" xr:uid="{00000000-0005-0000-0000-00004C8B0000}"/>
    <cellStyle name="쉼표 [0] 7 2 4 4 2 4 2" xfId="32445" xr:uid="{00000000-0005-0000-0000-00004D8B0000}"/>
    <cellStyle name="쉼표 [0] 7 2 4 4 2 5" xfId="32446" xr:uid="{00000000-0005-0000-0000-00004E8B0000}"/>
    <cellStyle name="쉼표 [0] 7 2 4 4 2 6" xfId="40853" xr:uid="{00000000-0005-0000-0000-00004F8B0000}"/>
    <cellStyle name="쉼표 [0] 7 2 4 4 3" xfId="32447" xr:uid="{00000000-0005-0000-0000-0000508B0000}"/>
    <cellStyle name="쉼표 [0] 7 2 4 4 3 2" xfId="32448" xr:uid="{00000000-0005-0000-0000-0000518B0000}"/>
    <cellStyle name="쉼표 [0] 7 2 4 4 3 2 2" xfId="32449" xr:uid="{00000000-0005-0000-0000-0000528B0000}"/>
    <cellStyle name="쉼표 [0] 7 2 4 4 3 3" xfId="32450" xr:uid="{00000000-0005-0000-0000-0000538B0000}"/>
    <cellStyle name="쉼표 [0] 7 2 4 4 4" xfId="32451" xr:uid="{00000000-0005-0000-0000-0000548B0000}"/>
    <cellStyle name="쉼표 [0] 7 2 4 4 4 2" xfId="32452" xr:uid="{00000000-0005-0000-0000-0000558B0000}"/>
    <cellStyle name="쉼표 [0] 7 2 4 4 4 2 2" xfId="32453" xr:uid="{00000000-0005-0000-0000-0000568B0000}"/>
    <cellStyle name="쉼표 [0] 7 2 4 4 4 3" xfId="32454" xr:uid="{00000000-0005-0000-0000-0000578B0000}"/>
    <cellStyle name="쉼표 [0] 7 2 4 4 5" xfId="32455" xr:uid="{00000000-0005-0000-0000-0000588B0000}"/>
    <cellStyle name="쉼표 [0] 7 2 4 4 5 2" xfId="32456" xr:uid="{00000000-0005-0000-0000-0000598B0000}"/>
    <cellStyle name="쉼표 [0] 7 2 4 4 6" xfId="32457" xr:uid="{00000000-0005-0000-0000-00005A8B0000}"/>
    <cellStyle name="쉼표 [0] 7 2 4 4 7" xfId="40854" xr:uid="{00000000-0005-0000-0000-00005B8B0000}"/>
    <cellStyle name="쉼표 [0] 7 2 4 5" xfId="32458" xr:uid="{00000000-0005-0000-0000-00005C8B0000}"/>
    <cellStyle name="쉼표 [0] 7 2 4 5 2" xfId="32459" xr:uid="{00000000-0005-0000-0000-00005D8B0000}"/>
    <cellStyle name="쉼표 [0] 7 2 4 5 2 2" xfId="32460" xr:uid="{00000000-0005-0000-0000-00005E8B0000}"/>
    <cellStyle name="쉼표 [0] 7 2 4 5 2 2 2" xfId="32461" xr:uid="{00000000-0005-0000-0000-00005F8B0000}"/>
    <cellStyle name="쉼표 [0] 7 2 4 5 2 3" xfId="32462" xr:uid="{00000000-0005-0000-0000-0000608B0000}"/>
    <cellStyle name="쉼표 [0] 7 2 4 5 2 4" xfId="40855" xr:uid="{00000000-0005-0000-0000-0000618B0000}"/>
    <cellStyle name="쉼표 [0] 7 2 4 5 3" xfId="32463" xr:uid="{00000000-0005-0000-0000-0000628B0000}"/>
    <cellStyle name="쉼표 [0] 7 2 4 5 3 2" xfId="32464" xr:uid="{00000000-0005-0000-0000-0000638B0000}"/>
    <cellStyle name="쉼표 [0] 7 2 4 5 3 2 2" xfId="32465" xr:uid="{00000000-0005-0000-0000-0000648B0000}"/>
    <cellStyle name="쉼표 [0] 7 2 4 5 3 3" xfId="32466" xr:uid="{00000000-0005-0000-0000-0000658B0000}"/>
    <cellStyle name="쉼표 [0] 7 2 4 5 4" xfId="32467" xr:uid="{00000000-0005-0000-0000-0000668B0000}"/>
    <cellStyle name="쉼표 [0] 7 2 4 5 4 2" xfId="32468" xr:uid="{00000000-0005-0000-0000-0000678B0000}"/>
    <cellStyle name="쉼표 [0] 7 2 4 5 5" xfId="32469" xr:uid="{00000000-0005-0000-0000-0000688B0000}"/>
    <cellStyle name="쉼표 [0] 7 2 4 5 6" xfId="40856" xr:uid="{00000000-0005-0000-0000-0000698B0000}"/>
    <cellStyle name="쉼표 [0] 7 2 4 6" xfId="32470" xr:uid="{00000000-0005-0000-0000-00006A8B0000}"/>
    <cellStyle name="쉼표 [0] 7 2 4 6 2" xfId="32471" xr:uid="{00000000-0005-0000-0000-00006B8B0000}"/>
    <cellStyle name="쉼표 [0] 7 2 4 6 2 2" xfId="32472" xr:uid="{00000000-0005-0000-0000-00006C8B0000}"/>
    <cellStyle name="쉼표 [0] 7 2 4 6 2 2 2" xfId="32473" xr:uid="{00000000-0005-0000-0000-00006D8B0000}"/>
    <cellStyle name="쉼표 [0] 7 2 4 6 2 3" xfId="32474" xr:uid="{00000000-0005-0000-0000-00006E8B0000}"/>
    <cellStyle name="쉼표 [0] 7 2 4 6 2 4" xfId="40857" xr:uid="{00000000-0005-0000-0000-00006F8B0000}"/>
    <cellStyle name="쉼표 [0] 7 2 4 6 3" xfId="32475" xr:uid="{00000000-0005-0000-0000-0000708B0000}"/>
    <cellStyle name="쉼표 [0] 7 2 4 6 3 2" xfId="32476" xr:uid="{00000000-0005-0000-0000-0000718B0000}"/>
    <cellStyle name="쉼표 [0] 7 2 4 6 3 2 2" xfId="32477" xr:uid="{00000000-0005-0000-0000-0000728B0000}"/>
    <cellStyle name="쉼표 [0] 7 2 4 6 3 3" xfId="32478" xr:uid="{00000000-0005-0000-0000-0000738B0000}"/>
    <cellStyle name="쉼표 [0] 7 2 4 6 4" xfId="32479" xr:uid="{00000000-0005-0000-0000-0000748B0000}"/>
    <cellStyle name="쉼표 [0] 7 2 4 6 4 2" xfId="32480" xr:uid="{00000000-0005-0000-0000-0000758B0000}"/>
    <cellStyle name="쉼표 [0] 7 2 4 6 5" xfId="32481" xr:uid="{00000000-0005-0000-0000-0000768B0000}"/>
    <cellStyle name="쉼표 [0] 7 2 4 6 6" xfId="40858" xr:uid="{00000000-0005-0000-0000-0000778B0000}"/>
    <cellStyle name="쉼표 [0] 7 2 4 7" xfId="32482" xr:uid="{00000000-0005-0000-0000-0000788B0000}"/>
    <cellStyle name="쉼표 [0] 7 2 4 7 2" xfId="32483" xr:uid="{00000000-0005-0000-0000-0000798B0000}"/>
    <cellStyle name="쉼표 [0] 7 2 4 7 2 2" xfId="32484" xr:uid="{00000000-0005-0000-0000-00007A8B0000}"/>
    <cellStyle name="쉼표 [0] 7 2 4 7 3" xfId="32485" xr:uid="{00000000-0005-0000-0000-00007B8B0000}"/>
    <cellStyle name="쉼표 [0] 7 2 4 7 4" xfId="40859" xr:uid="{00000000-0005-0000-0000-00007C8B0000}"/>
    <cellStyle name="쉼표 [0] 7 2 4 8" xfId="32486" xr:uid="{00000000-0005-0000-0000-00007D8B0000}"/>
    <cellStyle name="쉼표 [0] 7 2 4 8 2" xfId="32487" xr:uid="{00000000-0005-0000-0000-00007E8B0000}"/>
    <cellStyle name="쉼표 [0] 7 2 4 8 2 2" xfId="32488" xr:uid="{00000000-0005-0000-0000-00007F8B0000}"/>
    <cellStyle name="쉼표 [0] 7 2 4 8 3" xfId="32489" xr:uid="{00000000-0005-0000-0000-0000808B0000}"/>
    <cellStyle name="쉼표 [0] 7 2 4 9" xfId="32490" xr:uid="{00000000-0005-0000-0000-0000818B0000}"/>
    <cellStyle name="쉼표 [0] 7 2 4 9 2" xfId="32491" xr:uid="{00000000-0005-0000-0000-0000828B0000}"/>
    <cellStyle name="쉼표 [0] 7 2 5" xfId="32492" xr:uid="{00000000-0005-0000-0000-0000838B0000}"/>
    <cellStyle name="쉼표 [0] 7 2 5 10" xfId="32493" xr:uid="{00000000-0005-0000-0000-0000848B0000}"/>
    <cellStyle name="쉼표 [0] 7 2 5 11" xfId="32494" xr:uid="{00000000-0005-0000-0000-0000858B0000}"/>
    <cellStyle name="쉼표 [0] 7 2 5 12" xfId="40860" xr:uid="{00000000-0005-0000-0000-0000868B0000}"/>
    <cellStyle name="쉼표 [0] 7 2 5 2" xfId="32495" xr:uid="{00000000-0005-0000-0000-0000878B0000}"/>
    <cellStyle name="쉼표 [0] 7 2 5 2 2" xfId="32496" xr:uid="{00000000-0005-0000-0000-0000888B0000}"/>
    <cellStyle name="쉼표 [0] 7 2 5 2 2 2" xfId="32497" xr:uid="{00000000-0005-0000-0000-0000898B0000}"/>
    <cellStyle name="쉼표 [0] 7 2 5 2 2 2 2" xfId="32498" xr:uid="{00000000-0005-0000-0000-00008A8B0000}"/>
    <cellStyle name="쉼표 [0] 7 2 5 2 2 2 2 2" xfId="32499" xr:uid="{00000000-0005-0000-0000-00008B8B0000}"/>
    <cellStyle name="쉼표 [0] 7 2 5 2 2 2 2 2 2" xfId="32500" xr:uid="{00000000-0005-0000-0000-00008C8B0000}"/>
    <cellStyle name="쉼표 [0] 7 2 5 2 2 2 2 3" xfId="32501" xr:uid="{00000000-0005-0000-0000-00008D8B0000}"/>
    <cellStyle name="쉼표 [0] 7 2 5 2 2 2 3" xfId="32502" xr:uid="{00000000-0005-0000-0000-00008E8B0000}"/>
    <cellStyle name="쉼표 [0] 7 2 5 2 2 2 3 2" xfId="32503" xr:uid="{00000000-0005-0000-0000-00008F8B0000}"/>
    <cellStyle name="쉼표 [0] 7 2 5 2 2 2 3 2 2" xfId="32504" xr:uid="{00000000-0005-0000-0000-0000908B0000}"/>
    <cellStyle name="쉼표 [0] 7 2 5 2 2 2 3 3" xfId="32505" xr:uid="{00000000-0005-0000-0000-0000918B0000}"/>
    <cellStyle name="쉼표 [0] 7 2 5 2 2 2 4" xfId="32506" xr:uid="{00000000-0005-0000-0000-0000928B0000}"/>
    <cellStyle name="쉼표 [0] 7 2 5 2 2 2 4 2" xfId="32507" xr:uid="{00000000-0005-0000-0000-0000938B0000}"/>
    <cellStyle name="쉼표 [0] 7 2 5 2 2 2 5" xfId="32508" xr:uid="{00000000-0005-0000-0000-0000948B0000}"/>
    <cellStyle name="쉼표 [0] 7 2 5 2 2 2 6" xfId="40861" xr:uid="{00000000-0005-0000-0000-0000958B0000}"/>
    <cellStyle name="쉼표 [0] 7 2 5 2 2 3" xfId="32509" xr:uid="{00000000-0005-0000-0000-0000968B0000}"/>
    <cellStyle name="쉼표 [0] 7 2 5 2 2 3 2" xfId="32510" xr:uid="{00000000-0005-0000-0000-0000978B0000}"/>
    <cellStyle name="쉼표 [0] 7 2 5 2 2 3 2 2" xfId="32511" xr:uid="{00000000-0005-0000-0000-0000988B0000}"/>
    <cellStyle name="쉼표 [0] 7 2 5 2 2 3 3" xfId="32512" xr:uid="{00000000-0005-0000-0000-0000998B0000}"/>
    <cellStyle name="쉼표 [0] 7 2 5 2 2 4" xfId="32513" xr:uid="{00000000-0005-0000-0000-00009A8B0000}"/>
    <cellStyle name="쉼표 [0] 7 2 5 2 2 4 2" xfId="32514" xr:uid="{00000000-0005-0000-0000-00009B8B0000}"/>
    <cellStyle name="쉼표 [0] 7 2 5 2 2 4 2 2" xfId="32515" xr:uid="{00000000-0005-0000-0000-00009C8B0000}"/>
    <cellStyle name="쉼표 [0] 7 2 5 2 2 4 3" xfId="32516" xr:uid="{00000000-0005-0000-0000-00009D8B0000}"/>
    <cellStyle name="쉼표 [0] 7 2 5 2 2 5" xfId="32517" xr:uid="{00000000-0005-0000-0000-00009E8B0000}"/>
    <cellStyle name="쉼표 [0] 7 2 5 2 2 5 2" xfId="32518" xr:uid="{00000000-0005-0000-0000-00009F8B0000}"/>
    <cellStyle name="쉼표 [0] 7 2 5 2 2 6" xfId="32519" xr:uid="{00000000-0005-0000-0000-0000A08B0000}"/>
    <cellStyle name="쉼표 [0] 7 2 5 2 2 7" xfId="40862" xr:uid="{00000000-0005-0000-0000-0000A18B0000}"/>
    <cellStyle name="쉼표 [0] 7 2 5 2 3" xfId="32520" xr:uid="{00000000-0005-0000-0000-0000A28B0000}"/>
    <cellStyle name="쉼표 [0] 7 2 5 2 3 2" xfId="32521" xr:uid="{00000000-0005-0000-0000-0000A38B0000}"/>
    <cellStyle name="쉼표 [0] 7 2 5 2 3 2 2" xfId="32522" xr:uid="{00000000-0005-0000-0000-0000A48B0000}"/>
    <cellStyle name="쉼표 [0] 7 2 5 2 3 2 2 2" xfId="32523" xr:uid="{00000000-0005-0000-0000-0000A58B0000}"/>
    <cellStyle name="쉼표 [0] 7 2 5 2 3 2 3" xfId="32524" xr:uid="{00000000-0005-0000-0000-0000A68B0000}"/>
    <cellStyle name="쉼표 [0] 7 2 5 2 3 2 4" xfId="40863" xr:uid="{00000000-0005-0000-0000-0000A78B0000}"/>
    <cellStyle name="쉼표 [0] 7 2 5 2 3 3" xfId="32525" xr:uid="{00000000-0005-0000-0000-0000A88B0000}"/>
    <cellStyle name="쉼표 [0] 7 2 5 2 3 3 2" xfId="32526" xr:uid="{00000000-0005-0000-0000-0000A98B0000}"/>
    <cellStyle name="쉼표 [0] 7 2 5 2 3 3 2 2" xfId="32527" xr:uid="{00000000-0005-0000-0000-0000AA8B0000}"/>
    <cellStyle name="쉼표 [0] 7 2 5 2 3 3 3" xfId="32528" xr:uid="{00000000-0005-0000-0000-0000AB8B0000}"/>
    <cellStyle name="쉼표 [0] 7 2 5 2 3 4" xfId="32529" xr:uid="{00000000-0005-0000-0000-0000AC8B0000}"/>
    <cellStyle name="쉼표 [0] 7 2 5 2 3 4 2" xfId="32530" xr:uid="{00000000-0005-0000-0000-0000AD8B0000}"/>
    <cellStyle name="쉼표 [0] 7 2 5 2 3 5" xfId="32531" xr:uid="{00000000-0005-0000-0000-0000AE8B0000}"/>
    <cellStyle name="쉼표 [0] 7 2 5 2 3 6" xfId="40864" xr:uid="{00000000-0005-0000-0000-0000AF8B0000}"/>
    <cellStyle name="쉼표 [0] 7 2 5 2 4" xfId="32532" xr:uid="{00000000-0005-0000-0000-0000B08B0000}"/>
    <cellStyle name="쉼표 [0] 7 2 5 2 4 2" xfId="32533" xr:uid="{00000000-0005-0000-0000-0000B18B0000}"/>
    <cellStyle name="쉼표 [0] 7 2 5 2 4 2 2" xfId="32534" xr:uid="{00000000-0005-0000-0000-0000B28B0000}"/>
    <cellStyle name="쉼표 [0] 7 2 5 2 4 2 2 2" xfId="32535" xr:uid="{00000000-0005-0000-0000-0000B38B0000}"/>
    <cellStyle name="쉼표 [0] 7 2 5 2 4 2 3" xfId="32536" xr:uid="{00000000-0005-0000-0000-0000B48B0000}"/>
    <cellStyle name="쉼표 [0] 7 2 5 2 4 3" xfId="32537" xr:uid="{00000000-0005-0000-0000-0000B58B0000}"/>
    <cellStyle name="쉼표 [0] 7 2 5 2 4 3 2" xfId="32538" xr:uid="{00000000-0005-0000-0000-0000B68B0000}"/>
    <cellStyle name="쉼표 [0] 7 2 5 2 4 3 2 2" xfId="32539" xr:uid="{00000000-0005-0000-0000-0000B78B0000}"/>
    <cellStyle name="쉼표 [0] 7 2 5 2 4 3 3" xfId="32540" xr:uid="{00000000-0005-0000-0000-0000B88B0000}"/>
    <cellStyle name="쉼표 [0] 7 2 5 2 4 4" xfId="32541" xr:uid="{00000000-0005-0000-0000-0000B98B0000}"/>
    <cellStyle name="쉼표 [0] 7 2 5 2 4 4 2" xfId="32542" xr:uid="{00000000-0005-0000-0000-0000BA8B0000}"/>
    <cellStyle name="쉼표 [0] 7 2 5 2 4 5" xfId="32543" xr:uid="{00000000-0005-0000-0000-0000BB8B0000}"/>
    <cellStyle name="쉼표 [0] 7 2 5 2 4 6" xfId="40865" xr:uid="{00000000-0005-0000-0000-0000BC8B0000}"/>
    <cellStyle name="쉼표 [0] 7 2 5 2 5" xfId="32544" xr:uid="{00000000-0005-0000-0000-0000BD8B0000}"/>
    <cellStyle name="쉼표 [0] 7 2 5 2 5 2" xfId="32545" xr:uid="{00000000-0005-0000-0000-0000BE8B0000}"/>
    <cellStyle name="쉼표 [0] 7 2 5 2 5 2 2" xfId="32546" xr:uid="{00000000-0005-0000-0000-0000BF8B0000}"/>
    <cellStyle name="쉼표 [0] 7 2 5 2 5 3" xfId="32547" xr:uid="{00000000-0005-0000-0000-0000C08B0000}"/>
    <cellStyle name="쉼표 [0] 7 2 5 2 6" xfId="32548" xr:uid="{00000000-0005-0000-0000-0000C18B0000}"/>
    <cellStyle name="쉼표 [0] 7 2 5 2 6 2" xfId="32549" xr:uid="{00000000-0005-0000-0000-0000C28B0000}"/>
    <cellStyle name="쉼표 [0] 7 2 5 2 6 2 2" xfId="32550" xr:uid="{00000000-0005-0000-0000-0000C38B0000}"/>
    <cellStyle name="쉼표 [0] 7 2 5 2 6 3" xfId="32551" xr:uid="{00000000-0005-0000-0000-0000C48B0000}"/>
    <cellStyle name="쉼표 [0] 7 2 5 2 7" xfId="32552" xr:uid="{00000000-0005-0000-0000-0000C58B0000}"/>
    <cellStyle name="쉼표 [0] 7 2 5 2 7 2" xfId="32553" xr:uid="{00000000-0005-0000-0000-0000C68B0000}"/>
    <cellStyle name="쉼표 [0] 7 2 5 2 8" xfId="32554" xr:uid="{00000000-0005-0000-0000-0000C78B0000}"/>
    <cellStyle name="쉼표 [0] 7 2 5 2 9" xfId="40866" xr:uid="{00000000-0005-0000-0000-0000C88B0000}"/>
    <cellStyle name="쉼표 [0] 7 2 5 3" xfId="32555" xr:uid="{00000000-0005-0000-0000-0000C98B0000}"/>
    <cellStyle name="쉼표 [0] 7 2 5 3 2" xfId="32556" xr:uid="{00000000-0005-0000-0000-0000CA8B0000}"/>
    <cellStyle name="쉼표 [0] 7 2 5 3 2 2" xfId="32557" xr:uid="{00000000-0005-0000-0000-0000CB8B0000}"/>
    <cellStyle name="쉼표 [0] 7 2 5 3 2 2 2" xfId="32558" xr:uid="{00000000-0005-0000-0000-0000CC8B0000}"/>
    <cellStyle name="쉼표 [0] 7 2 5 3 2 2 2 2" xfId="32559" xr:uid="{00000000-0005-0000-0000-0000CD8B0000}"/>
    <cellStyle name="쉼표 [0] 7 2 5 3 2 2 2 2 2" xfId="32560" xr:uid="{00000000-0005-0000-0000-0000CE8B0000}"/>
    <cellStyle name="쉼표 [0] 7 2 5 3 2 2 2 3" xfId="32561" xr:uid="{00000000-0005-0000-0000-0000CF8B0000}"/>
    <cellStyle name="쉼표 [0] 7 2 5 3 2 2 3" xfId="32562" xr:uid="{00000000-0005-0000-0000-0000D08B0000}"/>
    <cellStyle name="쉼표 [0] 7 2 5 3 2 2 3 2" xfId="32563" xr:uid="{00000000-0005-0000-0000-0000D18B0000}"/>
    <cellStyle name="쉼표 [0] 7 2 5 3 2 2 3 2 2" xfId="32564" xr:uid="{00000000-0005-0000-0000-0000D28B0000}"/>
    <cellStyle name="쉼표 [0] 7 2 5 3 2 2 3 3" xfId="32565" xr:uid="{00000000-0005-0000-0000-0000D38B0000}"/>
    <cellStyle name="쉼표 [0] 7 2 5 3 2 2 4" xfId="32566" xr:uid="{00000000-0005-0000-0000-0000D48B0000}"/>
    <cellStyle name="쉼표 [0] 7 2 5 3 2 2 4 2" xfId="32567" xr:uid="{00000000-0005-0000-0000-0000D58B0000}"/>
    <cellStyle name="쉼표 [0] 7 2 5 3 2 2 5" xfId="32568" xr:uid="{00000000-0005-0000-0000-0000D68B0000}"/>
    <cellStyle name="쉼표 [0] 7 2 5 3 2 3" xfId="32569" xr:uid="{00000000-0005-0000-0000-0000D78B0000}"/>
    <cellStyle name="쉼표 [0] 7 2 5 3 2 3 2" xfId="32570" xr:uid="{00000000-0005-0000-0000-0000D88B0000}"/>
    <cellStyle name="쉼표 [0] 7 2 5 3 2 3 2 2" xfId="32571" xr:uid="{00000000-0005-0000-0000-0000D98B0000}"/>
    <cellStyle name="쉼표 [0] 7 2 5 3 2 3 3" xfId="32572" xr:uid="{00000000-0005-0000-0000-0000DA8B0000}"/>
    <cellStyle name="쉼표 [0] 7 2 5 3 2 4" xfId="32573" xr:uid="{00000000-0005-0000-0000-0000DB8B0000}"/>
    <cellStyle name="쉼표 [0] 7 2 5 3 2 4 2" xfId="32574" xr:uid="{00000000-0005-0000-0000-0000DC8B0000}"/>
    <cellStyle name="쉼표 [0] 7 2 5 3 2 4 2 2" xfId="32575" xr:uid="{00000000-0005-0000-0000-0000DD8B0000}"/>
    <cellStyle name="쉼표 [0] 7 2 5 3 2 4 3" xfId="32576" xr:uid="{00000000-0005-0000-0000-0000DE8B0000}"/>
    <cellStyle name="쉼표 [0] 7 2 5 3 2 5" xfId="32577" xr:uid="{00000000-0005-0000-0000-0000DF8B0000}"/>
    <cellStyle name="쉼표 [0] 7 2 5 3 2 5 2" xfId="32578" xr:uid="{00000000-0005-0000-0000-0000E08B0000}"/>
    <cellStyle name="쉼표 [0] 7 2 5 3 2 6" xfId="32579" xr:uid="{00000000-0005-0000-0000-0000E18B0000}"/>
    <cellStyle name="쉼표 [0] 7 2 5 3 2 7" xfId="40867" xr:uid="{00000000-0005-0000-0000-0000E28B0000}"/>
    <cellStyle name="쉼표 [0] 7 2 5 3 3" xfId="32580" xr:uid="{00000000-0005-0000-0000-0000E38B0000}"/>
    <cellStyle name="쉼표 [0] 7 2 5 3 3 2" xfId="32581" xr:uid="{00000000-0005-0000-0000-0000E48B0000}"/>
    <cellStyle name="쉼표 [0] 7 2 5 3 3 2 2" xfId="32582" xr:uid="{00000000-0005-0000-0000-0000E58B0000}"/>
    <cellStyle name="쉼표 [0] 7 2 5 3 3 2 2 2" xfId="32583" xr:uid="{00000000-0005-0000-0000-0000E68B0000}"/>
    <cellStyle name="쉼표 [0] 7 2 5 3 3 2 3" xfId="32584" xr:uid="{00000000-0005-0000-0000-0000E78B0000}"/>
    <cellStyle name="쉼표 [0] 7 2 5 3 3 3" xfId="32585" xr:uid="{00000000-0005-0000-0000-0000E88B0000}"/>
    <cellStyle name="쉼표 [0] 7 2 5 3 3 3 2" xfId="32586" xr:uid="{00000000-0005-0000-0000-0000E98B0000}"/>
    <cellStyle name="쉼표 [0] 7 2 5 3 3 3 2 2" xfId="32587" xr:uid="{00000000-0005-0000-0000-0000EA8B0000}"/>
    <cellStyle name="쉼표 [0] 7 2 5 3 3 3 3" xfId="32588" xr:uid="{00000000-0005-0000-0000-0000EB8B0000}"/>
    <cellStyle name="쉼표 [0] 7 2 5 3 3 4" xfId="32589" xr:uid="{00000000-0005-0000-0000-0000EC8B0000}"/>
    <cellStyle name="쉼표 [0] 7 2 5 3 3 4 2" xfId="32590" xr:uid="{00000000-0005-0000-0000-0000ED8B0000}"/>
    <cellStyle name="쉼표 [0] 7 2 5 3 3 5" xfId="32591" xr:uid="{00000000-0005-0000-0000-0000EE8B0000}"/>
    <cellStyle name="쉼표 [0] 7 2 5 3 4" xfId="32592" xr:uid="{00000000-0005-0000-0000-0000EF8B0000}"/>
    <cellStyle name="쉼표 [0] 7 2 5 3 4 2" xfId="32593" xr:uid="{00000000-0005-0000-0000-0000F08B0000}"/>
    <cellStyle name="쉼표 [0] 7 2 5 3 4 2 2" xfId="32594" xr:uid="{00000000-0005-0000-0000-0000F18B0000}"/>
    <cellStyle name="쉼표 [0] 7 2 5 3 4 2 2 2" xfId="32595" xr:uid="{00000000-0005-0000-0000-0000F28B0000}"/>
    <cellStyle name="쉼표 [0] 7 2 5 3 4 2 3" xfId="32596" xr:uid="{00000000-0005-0000-0000-0000F38B0000}"/>
    <cellStyle name="쉼표 [0] 7 2 5 3 4 3" xfId="32597" xr:uid="{00000000-0005-0000-0000-0000F48B0000}"/>
    <cellStyle name="쉼표 [0] 7 2 5 3 4 3 2" xfId="32598" xr:uid="{00000000-0005-0000-0000-0000F58B0000}"/>
    <cellStyle name="쉼표 [0] 7 2 5 3 4 3 2 2" xfId="32599" xr:uid="{00000000-0005-0000-0000-0000F68B0000}"/>
    <cellStyle name="쉼표 [0] 7 2 5 3 4 3 3" xfId="32600" xr:uid="{00000000-0005-0000-0000-0000F78B0000}"/>
    <cellStyle name="쉼표 [0] 7 2 5 3 4 4" xfId="32601" xr:uid="{00000000-0005-0000-0000-0000F88B0000}"/>
    <cellStyle name="쉼표 [0] 7 2 5 3 4 4 2" xfId="32602" xr:uid="{00000000-0005-0000-0000-0000F98B0000}"/>
    <cellStyle name="쉼표 [0] 7 2 5 3 4 5" xfId="32603" xr:uid="{00000000-0005-0000-0000-0000FA8B0000}"/>
    <cellStyle name="쉼표 [0] 7 2 5 3 5" xfId="32604" xr:uid="{00000000-0005-0000-0000-0000FB8B0000}"/>
    <cellStyle name="쉼표 [0] 7 2 5 3 5 2" xfId="32605" xr:uid="{00000000-0005-0000-0000-0000FC8B0000}"/>
    <cellStyle name="쉼표 [0] 7 2 5 3 5 2 2" xfId="32606" xr:uid="{00000000-0005-0000-0000-0000FD8B0000}"/>
    <cellStyle name="쉼표 [0] 7 2 5 3 5 3" xfId="32607" xr:uid="{00000000-0005-0000-0000-0000FE8B0000}"/>
    <cellStyle name="쉼표 [0] 7 2 5 3 6" xfId="32608" xr:uid="{00000000-0005-0000-0000-0000FF8B0000}"/>
    <cellStyle name="쉼표 [0] 7 2 5 3 6 2" xfId="32609" xr:uid="{00000000-0005-0000-0000-0000008C0000}"/>
    <cellStyle name="쉼표 [0] 7 2 5 3 6 2 2" xfId="32610" xr:uid="{00000000-0005-0000-0000-0000018C0000}"/>
    <cellStyle name="쉼표 [0] 7 2 5 3 6 3" xfId="32611" xr:uid="{00000000-0005-0000-0000-0000028C0000}"/>
    <cellStyle name="쉼표 [0] 7 2 5 3 7" xfId="32612" xr:uid="{00000000-0005-0000-0000-0000038C0000}"/>
    <cellStyle name="쉼표 [0] 7 2 5 3 7 2" xfId="32613" xr:uid="{00000000-0005-0000-0000-0000048C0000}"/>
    <cellStyle name="쉼표 [0] 7 2 5 3 8" xfId="32614" xr:uid="{00000000-0005-0000-0000-0000058C0000}"/>
    <cellStyle name="쉼표 [0] 7 2 5 3 9" xfId="40868" xr:uid="{00000000-0005-0000-0000-0000068C0000}"/>
    <cellStyle name="쉼표 [0] 7 2 5 4" xfId="32615" xr:uid="{00000000-0005-0000-0000-0000078C0000}"/>
    <cellStyle name="쉼표 [0] 7 2 5 4 2" xfId="32616" xr:uid="{00000000-0005-0000-0000-0000088C0000}"/>
    <cellStyle name="쉼표 [0] 7 2 5 4 2 2" xfId="32617" xr:uid="{00000000-0005-0000-0000-0000098C0000}"/>
    <cellStyle name="쉼표 [0] 7 2 5 4 2 2 2" xfId="32618" xr:uid="{00000000-0005-0000-0000-00000A8C0000}"/>
    <cellStyle name="쉼표 [0] 7 2 5 4 2 2 2 2" xfId="32619" xr:uid="{00000000-0005-0000-0000-00000B8C0000}"/>
    <cellStyle name="쉼표 [0] 7 2 5 4 2 2 3" xfId="32620" xr:uid="{00000000-0005-0000-0000-00000C8C0000}"/>
    <cellStyle name="쉼표 [0] 7 2 5 4 2 3" xfId="32621" xr:uid="{00000000-0005-0000-0000-00000D8C0000}"/>
    <cellStyle name="쉼표 [0] 7 2 5 4 2 3 2" xfId="32622" xr:uid="{00000000-0005-0000-0000-00000E8C0000}"/>
    <cellStyle name="쉼표 [0] 7 2 5 4 2 3 2 2" xfId="32623" xr:uid="{00000000-0005-0000-0000-00000F8C0000}"/>
    <cellStyle name="쉼표 [0] 7 2 5 4 2 3 3" xfId="32624" xr:uid="{00000000-0005-0000-0000-0000108C0000}"/>
    <cellStyle name="쉼표 [0] 7 2 5 4 2 4" xfId="32625" xr:uid="{00000000-0005-0000-0000-0000118C0000}"/>
    <cellStyle name="쉼표 [0] 7 2 5 4 2 4 2" xfId="32626" xr:uid="{00000000-0005-0000-0000-0000128C0000}"/>
    <cellStyle name="쉼표 [0] 7 2 5 4 2 5" xfId="32627" xr:uid="{00000000-0005-0000-0000-0000138C0000}"/>
    <cellStyle name="쉼표 [0] 7 2 5 4 2 6" xfId="40869" xr:uid="{00000000-0005-0000-0000-0000148C0000}"/>
    <cellStyle name="쉼표 [0] 7 2 5 4 3" xfId="32628" xr:uid="{00000000-0005-0000-0000-0000158C0000}"/>
    <cellStyle name="쉼표 [0] 7 2 5 4 3 2" xfId="32629" xr:uid="{00000000-0005-0000-0000-0000168C0000}"/>
    <cellStyle name="쉼표 [0] 7 2 5 4 3 2 2" xfId="32630" xr:uid="{00000000-0005-0000-0000-0000178C0000}"/>
    <cellStyle name="쉼표 [0] 7 2 5 4 3 3" xfId="32631" xr:uid="{00000000-0005-0000-0000-0000188C0000}"/>
    <cellStyle name="쉼표 [0] 7 2 5 4 4" xfId="32632" xr:uid="{00000000-0005-0000-0000-0000198C0000}"/>
    <cellStyle name="쉼표 [0] 7 2 5 4 4 2" xfId="32633" xr:uid="{00000000-0005-0000-0000-00001A8C0000}"/>
    <cellStyle name="쉼표 [0] 7 2 5 4 4 2 2" xfId="32634" xr:uid="{00000000-0005-0000-0000-00001B8C0000}"/>
    <cellStyle name="쉼표 [0] 7 2 5 4 4 3" xfId="32635" xr:uid="{00000000-0005-0000-0000-00001C8C0000}"/>
    <cellStyle name="쉼표 [0] 7 2 5 4 5" xfId="32636" xr:uid="{00000000-0005-0000-0000-00001D8C0000}"/>
    <cellStyle name="쉼표 [0] 7 2 5 4 5 2" xfId="32637" xr:uid="{00000000-0005-0000-0000-00001E8C0000}"/>
    <cellStyle name="쉼표 [0] 7 2 5 4 6" xfId="32638" xr:uid="{00000000-0005-0000-0000-00001F8C0000}"/>
    <cellStyle name="쉼표 [0] 7 2 5 4 7" xfId="40870" xr:uid="{00000000-0005-0000-0000-0000208C0000}"/>
    <cellStyle name="쉼표 [0] 7 2 5 5" xfId="32639" xr:uid="{00000000-0005-0000-0000-0000218C0000}"/>
    <cellStyle name="쉼표 [0] 7 2 5 5 2" xfId="32640" xr:uid="{00000000-0005-0000-0000-0000228C0000}"/>
    <cellStyle name="쉼표 [0] 7 2 5 5 2 2" xfId="32641" xr:uid="{00000000-0005-0000-0000-0000238C0000}"/>
    <cellStyle name="쉼표 [0] 7 2 5 5 2 2 2" xfId="32642" xr:uid="{00000000-0005-0000-0000-0000248C0000}"/>
    <cellStyle name="쉼표 [0] 7 2 5 5 2 3" xfId="32643" xr:uid="{00000000-0005-0000-0000-0000258C0000}"/>
    <cellStyle name="쉼표 [0] 7 2 5 5 3" xfId="32644" xr:uid="{00000000-0005-0000-0000-0000268C0000}"/>
    <cellStyle name="쉼표 [0] 7 2 5 5 3 2" xfId="32645" xr:uid="{00000000-0005-0000-0000-0000278C0000}"/>
    <cellStyle name="쉼표 [0] 7 2 5 5 3 2 2" xfId="32646" xr:uid="{00000000-0005-0000-0000-0000288C0000}"/>
    <cellStyle name="쉼표 [0] 7 2 5 5 3 3" xfId="32647" xr:uid="{00000000-0005-0000-0000-0000298C0000}"/>
    <cellStyle name="쉼표 [0] 7 2 5 5 4" xfId="32648" xr:uid="{00000000-0005-0000-0000-00002A8C0000}"/>
    <cellStyle name="쉼표 [0] 7 2 5 5 4 2" xfId="32649" xr:uid="{00000000-0005-0000-0000-00002B8C0000}"/>
    <cellStyle name="쉼표 [0] 7 2 5 5 5" xfId="32650" xr:uid="{00000000-0005-0000-0000-00002C8C0000}"/>
    <cellStyle name="쉼표 [0] 7 2 5 5 6" xfId="40871" xr:uid="{00000000-0005-0000-0000-00002D8C0000}"/>
    <cellStyle name="쉼표 [0] 7 2 5 6" xfId="32651" xr:uid="{00000000-0005-0000-0000-00002E8C0000}"/>
    <cellStyle name="쉼표 [0] 7 2 5 6 2" xfId="32652" xr:uid="{00000000-0005-0000-0000-00002F8C0000}"/>
    <cellStyle name="쉼표 [0] 7 2 5 6 2 2" xfId="32653" xr:uid="{00000000-0005-0000-0000-0000308C0000}"/>
    <cellStyle name="쉼표 [0] 7 2 5 6 2 2 2" xfId="32654" xr:uid="{00000000-0005-0000-0000-0000318C0000}"/>
    <cellStyle name="쉼표 [0] 7 2 5 6 2 3" xfId="32655" xr:uid="{00000000-0005-0000-0000-0000328C0000}"/>
    <cellStyle name="쉼표 [0] 7 2 5 6 3" xfId="32656" xr:uid="{00000000-0005-0000-0000-0000338C0000}"/>
    <cellStyle name="쉼표 [0] 7 2 5 6 3 2" xfId="32657" xr:uid="{00000000-0005-0000-0000-0000348C0000}"/>
    <cellStyle name="쉼표 [0] 7 2 5 6 3 2 2" xfId="32658" xr:uid="{00000000-0005-0000-0000-0000358C0000}"/>
    <cellStyle name="쉼표 [0] 7 2 5 6 3 3" xfId="32659" xr:uid="{00000000-0005-0000-0000-0000368C0000}"/>
    <cellStyle name="쉼표 [0] 7 2 5 6 4" xfId="32660" xr:uid="{00000000-0005-0000-0000-0000378C0000}"/>
    <cellStyle name="쉼표 [0] 7 2 5 6 4 2" xfId="32661" xr:uid="{00000000-0005-0000-0000-0000388C0000}"/>
    <cellStyle name="쉼표 [0] 7 2 5 6 5" xfId="32662" xr:uid="{00000000-0005-0000-0000-0000398C0000}"/>
    <cellStyle name="쉼표 [0] 7 2 5 7" xfId="32663" xr:uid="{00000000-0005-0000-0000-00003A8C0000}"/>
    <cellStyle name="쉼표 [0] 7 2 5 7 2" xfId="32664" xr:uid="{00000000-0005-0000-0000-00003B8C0000}"/>
    <cellStyle name="쉼표 [0] 7 2 5 7 2 2" xfId="32665" xr:uid="{00000000-0005-0000-0000-00003C8C0000}"/>
    <cellStyle name="쉼표 [0] 7 2 5 7 3" xfId="32666" xr:uid="{00000000-0005-0000-0000-00003D8C0000}"/>
    <cellStyle name="쉼표 [0] 7 2 5 8" xfId="32667" xr:uid="{00000000-0005-0000-0000-00003E8C0000}"/>
    <cellStyle name="쉼표 [0] 7 2 5 8 2" xfId="32668" xr:uid="{00000000-0005-0000-0000-00003F8C0000}"/>
    <cellStyle name="쉼표 [0] 7 2 5 8 2 2" xfId="32669" xr:uid="{00000000-0005-0000-0000-0000408C0000}"/>
    <cellStyle name="쉼표 [0] 7 2 5 8 3" xfId="32670" xr:uid="{00000000-0005-0000-0000-0000418C0000}"/>
    <cellStyle name="쉼표 [0] 7 2 5 9" xfId="32671" xr:uid="{00000000-0005-0000-0000-0000428C0000}"/>
    <cellStyle name="쉼표 [0] 7 2 5 9 2" xfId="32672" xr:uid="{00000000-0005-0000-0000-0000438C0000}"/>
    <cellStyle name="쉼표 [0] 7 2 6" xfId="32673" xr:uid="{00000000-0005-0000-0000-0000448C0000}"/>
    <cellStyle name="쉼표 [0] 7 2 6 2" xfId="32674" xr:uid="{00000000-0005-0000-0000-0000458C0000}"/>
    <cellStyle name="쉼표 [0] 7 2 6 2 2" xfId="32675" xr:uid="{00000000-0005-0000-0000-0000468C0000}"/>
    <cellStyle name="쉼표 [0] 7 2 6 2 2 2" xfId="32676" xr:uid="{00000000-0005-0000-0000-0000478C0000}"/>
    <cellStyle name="쉼표 [0] 7 2 6 2 2 2 2" xfId="32677" xr:uid="{00000000-0005-0000-0000-0000488C0000}"/>
    <cellStyle name="쉼표 [0] 7 2 6 2 2 2 2 2" xfId="32678" xr:uid="{00000000-0005-0000-0000-0000498C0000}"/>
    <cellStyle name="쉼표 [0] 7 2 6 2 2 2 3" xfId="32679" xr:uid="{00000000-0005-0000-0000-00004A8C0000}"/>
    <cellStyle name="쉼표 [0] 7 2 6 2 2 3" xfId="32680" xr:uid="{00000000-0005-0000-0000-00004B8C0000}"/>
    <cellStyle name="쉼표 [0] 7 2 6 2 2 3 2" xfId="32681" xr:uid="{00000000-0005-0000-0000-00004C8C0000}"/>
    <cellStyle name="쉼표 [0] 7 2 6 2 2 3 2 2" xfId="32682" xr:uid="{00000000-0005-0000-0000-00004D8C0000}"/>
    <cellStyle name="쉼표 [0] 7 2 6 2 2 3 3" xfId="32683" xr:uid="{00000000-0005-0000-0000-00004E8C0000}"/>
    <cellStyle name="쉼표 [0] 7 2 6 2 2 4" xfId="32684" xr:uid="{00000000-0005-0000-0000-00004F8C0000}"/>
    <cellStyle name="쉼표 [0] 7 2 6 2 2 4 2" xfId="32685" xr:uid="{00000000-0005-0000-0000-0000508C0000}"/>
    <cellStyle name="쉼표 [0] 7 2 6 2 2 5" xfId="32686" xr:uid="{00000000-0005-0000-0000-0000518C0000}"/>
    <cellStyle name="쉼표 [0] 7 2 6 2 2 6" xfId="40872" xr:uid="{00000000-0005-0000-0000-0000528C0000}"/>
    <cellStyle name="쉼표 [0] 7 2 6 2 3" xfId="32687" xr:uid="{00000000-0005-0000-0000-0000538C0000}"/>
    <cellStyle name="쉼표 [0] 7 2 6 2 3 2" xfId="32688" xr:uid="{00000000-0005-0000-0000-0000548C0000}"/>
    <cellStyle name="쉼표 [0] 7 2 6 2 3 2 2" xfId="32689" xr:uid="{00000000-0005-0000-0000-0000558C0000}"/>
    <cellStyle name="쉼표 [0] 7 2 6 2 3 3" xfId="32690" xr:uid="{00000000-0005-0000-0000-0000568C0000}"/>
    <cellStyle name="쉼표 [0] 7 2 6 2 4" xfId="32691" xr:uid="{00000000-0005-0000-0000-0000578C0000}"/>
    <cellStyle name="쉼표 [0] 7 2 6 2 4 2" xfId="32692" xr:uid="{00000000-0005-0000-0000-0000588C0000}"/>
    <cellStyle name="쉼표 [0] 7 2 6 2 4 2 2" xfId="32693" xr:uid="{00000000-0005-0000-0000-0000598C0000}"/>
    <cellStyle name="쉼표 [0] 7 2 6 2 4 3" xfId="32694" xr:uid="{00000000-0005-0000-0000-00005A8C0000}"/>
    <cellStyle name="쉼표 [0] 7 2 6 2 5" xfId="32695" xr:uid="{00000000-0005-0000-0000-00005B8C0000}"/>
    <cellStyle name="쉼표 [0] 7 2 6 2 5 2" xfId="32696" xr:uid="{00000000-0005-0000-0000-00005C8C0000}"/>
    <cellStyle name="쉼표 [0] 7 2 6 2 6" xfId="32697" xr:uid="{00000000-0005-0000-0000-00005D8C0000}"/>
    <cellStyle name="쉼표 [0] 7 2 6 2 7" xfId="40873" xr:uid="{00000000-0005-0000-0000-00005E8C0000}"/>
    <cellStyle name="쉼표 [0] 7 2 6 3" xfId="32698" xr:uid="{00000000-0005-0000-0000-00005F8C0000}"/>
    <cellStyle name="쉼표 [0] 7 2 6 3 2" xfId="32699" xr:uid="{00000000-0005-0000-0000-0000608C0000}"/>
    <cellStyle name="쉼표 [0] 7 2 6 3 2 2" xfId="32700" xr:uid="{00000000-0005-0000-0000-0000618C0000}"/>
    <cellStyle name="쉼표 [0] 7 2 6 3 2 2 2" xfId="32701" xr:uid="{00000000-0005-0000-0000-0000628C0000}"/>
    <cellStyle name="쉼표 [0] 7 2 6 3 2 3" xfId="32702" xr:uid="{00000000-0005-0000-0000-0000638C0000}"/>
    <cellStyle name="쉼표 [0] 7 2 6 3 2 4" xfId="40874" xr:uid="{00000000-0005-0000-0000-0000648C0000}"/>
    <cellStyle name="쉼표 [0] 7 2 6 3 3" xfId="32703" xr:uid="{00000000-0005-0000-0000-0000658C0000}"/>
    <cellStyle name="쉼표 [0] 7 2 6 3 3 2" xfId="32704" xr:uid="{00000000-0005-0000-0000-0000668C0000}"/>
    <cellStyle name="쉼표 [0] 7 2 6 3 3 2 2" xfId="32705" xr:uid="{00000000-0005-0000-0000-0000678C0000}"/>
    <cellStyle name="쉼표 [0] 7 2 6 3 3 3" xfId="32706" xr:uid="{00000000-0005-0000-0000-0000688C0000}"/>
    <cellStyle name="쉼표 [0] 7 2 6 3 4" xfId="32707" xr:uid="{00000000-0005-0000-0000-0000698C0000}"/>
    <cellStyle name="쉼표 [0] 7 2 6 3 4 2" xfId="32708" xr:uid="{00000000-0005-0000-0000-00006A8C0000}"/>
    <cellStyle name="쉼표 [0] 7 2 6 3 5" xfId="32709" xr:uid="{00000000-0005-0000-0000-00006B8C0000}"/>
    <cellStyle name="쉼표 [0] 7 2 6 3 6" xfId="40875" xr:uid="{00000000-0005-0000-0000-00006C8C0000}"/>
    <cellStyle name="쉼표 [0] 7 2 6 4" xfId="32710" xr:uid="{00000000-0005-0000-0000-00006D8C0000}"/>
    <cellStyle name="쉼표 [0] 7 2 6 4 2" xfId="32711" xr:uid="{00000000-0005-0000-0000-00006E8C0000}"/>
    <cellStyle name="쉼표 [0] 7 2 6 4 2 2" xfId="32712" xr:uid="{00000000-0005-0000-0000-00006F8C0000}"/>
    <cellStyle name="쉼표 [0] 7 2 6 4 2 2 2" xfId="32713" xr:uid="{00000000-0005-0000-0000-0000708C0000}"/>
    <cellStyle name="쉼표 [0] 7 2 6 4 2 3" xfId="32714" xr:uid="{00000000-0005-0000-0000-0000718C0000}"/>
    <cellStyle name="쉼표 [0] 7 2 6 4 3" xfId="32715" xr:uid="{00000000-0005-0000-0000-0000728C0000}"/>
    <cellStyle name="쉼표 [0] 7 2 6 4 3 2" xfId="32716" xr:uid="{00000000-0005-0000-0000-0000738C0000}"/>
    <cellStyle name="쉼표 [0] 7 2 6 4 3 2 2" xfId="32717" xr:uid="{00000000-0005-0000-0000-0000748C0000}"/>
    <cellStyle name="쉼표 [0] 7 2 6 4 3 3" xfId="32718" xr:uid="{00000000-0005-0000-0000-0000758C0000}"/>
    <cellStyle name="쉼표 [0] 7 2 6 4 4" xfId="32719" xr:uid="{00000000-0005-0000-0000-0000768C0000}"/>
    <cellStyle name="쉼표 [0] 7 2 6 4 4 2" xfId="32720" xr:uid="{00000000-0005-0000-0000-0000778C0000}"/>
    <cellStyle name="쉼표 [0] 7 2 6 4 5" xfId="32721" xr:uid="{00000000-0005-0000-0000-0000788C0000}"/>
    <cellStyle name="쉼표 [0] 7 2 6 4 6" xfId="40876" xr:uid="{00000000-0005-0000-0000-0000798C0000}"/>
    <cellStyle name="쉼표 [0] 7 2 6 5" xfId="32722" xr:uid="{00000000-0005-0000-0000-00007A8C0000}"/>
    <cellStyle name="쉼표 [0] 7 2 6 5 2" xfId="32723" xr:uid="{00000000-0005-0000-0000-00007B8C0000}"/>
    <cellStyle name="쉼표 [0] 7 2 6 5 2 2" xfId="32724" xr:uid="{00000000-0005-0000-0000-00007C8C0000}"/>
    <cellStyle name="쉼표 [0] 7 2 6 5 3" xfId="32725" xr:uid="{00000000-0005-0000-0000-00007D8C0000}"/>
    <cellStyle name="쉼표 [0] 7 2 6 6" xfId="32726" xr:uid="{00000000-0005-0000-0000-00007E8C0000}"/>
    <cellStyle name="쉼표 [0] 7 2 6 6 2" xfId="32727" xr:uid="{00000000-0005-0000-0000-00007F8C0000}"/>
    <cellStyle name="쉼표 [0] 7 2 6 6 2 2" xfId="32728" xr:uid="{00000000-0005-0000-0000-0000808C0000}"/>
    <cellStyle name="쉼표 [0] 7 2 6 6 3" xfId="32729" xr:uid="{00000000-0005-0000-0000-0000818C0000}"/>
    <cellStyle name="쉼표 [0] 7 2 6 7" xfId="32730" xr:uid="{00000000-0005-0000-0000-0000828C0000}"/>
    <cellStyle name="쉼표 [0] 7 2 6 7 2" xfId="32731" xr:uid="{00000000-0005-0000-0000-0000838C0000}"/>
    <cellStyle name="쉼표 [0] 7 2 6 8" xfId="32732" xr:uid="{00000000-0005-0000-0000-0000848C0000}"/>
    <cellStyle name="쉼표 [0] 7 2 6 9" xfId="40877" xr:uid="{00000000-0005-0000-0000-0000858C0000}"/>
    <cellStyle name="쉼표 [0] 7 2 7" xfId="32733" xr:uid="{00000000-0005-0000-0000-0000868C0000}"/>
    <cellStyle name="쉼표 [0] 7 2 7 2" xfId="32734" xr:uid="{00000000-0005-0000-0000-0000878C0000}"/>
    <cellStyle name="쉼표 [0] 7 2 7 2 2" xfId="32735" xr:uid="{00000000-0005-0000-0000-0000888C0000}"/>
    <cellStyle name="쉼표 [0] 7 2 7 2 2 2" xfId="32736" xr:uid="{00000000-0005-0000-0000-0000898C0000}"/>
    <cellStyle name="쉼표 [0] 7 2 7 2 2 2 2" xfId="32737" xr:uid="{00000000-0005-0000-0000-00008A8C0000}"/>
    <cellStyle name="쉼표 [0] 7 2 7 2 2 2 2 2" xfId="32738" xr:uid="{00000000-0005-0000-0000-00008B8C0000}"/>
    <cellStyle name="쉼표 [0] 7 2 7 2 2 2 3" xfId="32739" xr:uid="{00000000-0005-0000-0000-00008C8C0000}"/>
    <cellStyle name="쉼표 [0] 7 2 7 2 2 3" xfId="32740" xr:uid="{00000000-0005-0000-0000-00008D8C0000}"/>
    <cellStyle name="쉼표 [0] 7 2 7 2 2 3 2" xfId="32741" xr:uid="{00000000-0005-0000-0000-00008E8C0000}"/>
    <cellStyle name="쉼표 [0] 7 2 7 2 2 3 2 2" xfId="32742" xr:uid="{00000000-0005-0000-0000-00008F8C0000}"/>
    <cellStyle name="쉼표 [0] 7 2 7 2 2 3 3" xfId="32743" xr:uid="{00000000-0005-0000-0000-0000908C0000}"/>
    <cellStyle name="쉼표 [0] 7 2 7 2 2 4" xfId="32744" xr:uid="{00000000-0005-0000-0000-0000918C0000}"/>
    <cellStyle name="쉼표 [0] 7 2 7 2 2 4 2" xfId="32745" xr:uid="{00000000-0005-0000-0000-0000928C0000}"/>
    <cellStyle name="쉼표 [0] 7 2 7 2 2 5" xfId="32746" xr:uid="{00000000-0005-0000-0000-0000938C0000}"/>
    <cellStyle name="쉼표 [0] 7 2 7 2 2 6" xfId="40878" xr:uid="{00000000-0005-0000-0000-0000948C0000}"/>
    <cellStyle name="쉼표 [0] 7 2 7 2 3" xfId="32747" xr:uid="{00000000-0005-0000-0000-0000958C0000}"/>
    <cellStyle name="쉼표 [0] 7 2 7 2 3 2" xfId="32748" xr:uid="{00000000-0005-0000-0000-0000968C0000}"/>
    <cellStyle name="쉼표 [0] 7 2 7 2 3 2 2" xfId="32749" xr:uid="{00000000-0005-0000-0000-0000978C0000}"/>
    <cellStyle name="쉼표 [0] 7 2 7 2 3 3" xfId="32750" xr:uid="{00000000-0005-0000-0000-0000988C0000}"/>
    <cellStyle name="쉼표 [0] 7 2 7 2 4" xfId="32751" xr:uid="{00000000-0005-0000-0000-0000998C0000}"/>
    <cellStyle name="쉼표 [0] 7 2 7 2 4 2" xfId="32752" xr:uid="{00000000-0005-0000-0000-00009A8C0000}"/>
    <cellStyle name="쉼표 [0] 7 2 7 2 4 2 2" xfId="32753" xr:uid="{00000000-0005-0000-0000-00009B8C0000}"/>
    <cellStyle name="쉼표 [0] 7 2 7 2 4 3" xfId="32754" xr:uid="{00000000-0005-0000-0000-00009C8C0000}"/>
    <cellStyle name="쉼표 [0] 7 2 7 2 5" xfId="32755" xr:uid="{00000000-0005-0000-0000-00009D8C0000}"/>
    <cellStyle name="쉼표 [0] 7 2 7 2 5 2" xfId="32756" xr:uid="{00000000-0005-0000-0000-00009E8C0000}"/>
    <cellStyle name="쉼표 [0] 7 2 7 2 6" xfId="32757" xr:uid="{00000000-0005-0000-0000-00009F8C0000}"/>
    <cellStyle name="쉼표 [0] 7 2 7 2 7" xfId="40879" xr:uid="{00000000-0005-0000-0000-0000A08C0000}"/>
    <cellStyle name="쉼표 [0] 7 2 7 3" xfId="32758" xr:uid="{00000000-0005-0000-0000-0000A18C0000}"/>
    <cellStyle name="쉼표 [0] 7 2 7 3 2" xfId="32759" xr:uid="{00000000-0005-0000-0000-0000A28C0000}"/>
    <cellStyle name="쉼표 [0] 7 2 7 3 2 2" xfId="32760" xr:uid="{00000000-0005-0000-0000-0000A38C0000}"/>
    <cellStyle name="쉼표 [0] 7 2 7 3 2 2 2" xfId="32761" xr:uid="{00000000-0005-0000-0000-0000A48C0000}"/>
    <cellStyle name="쉼표 [0] 7 2 7 3 2 3" xfId="32762" xr:uid="{00000000-0005-0000-0000-0000A58C0000}"/>
    <cellStyle name="쉼표 [0] 7 2 7 3 2 4" xfId="40880" xr:uid="{00000000-0005-0000-0000-0000A68C0000}"/>
    <cellStyle name="쉼표 [0] 7 2 7 3 3" xfId="32763" xr:uid="{00000000-0005-0000-0000-0000A78C0000}"/>
    <cellStyle name="쉼표 [0] 7 2 7 3 3 2" xfId="32764" xr:uid="{00000000-0005-0000-0000-0000A88C0000}"/>
    <cellStyle name="쉼표 [0] 7 2 7 3 3 2 2" xfId="32765" xr:uid="{00000000-0005-0000-0000-0000A98C0000}"/>
    <cellStyle name="쉼표 [0] 7 2 7 3 3 3" xfId="32766" xr:uid="{00000000-0005-0000-0000-0000AA8C0000}"/>
    <cellStyle name="쉼표 [0] 7 2 7 3 4" xfId="32767" xr:uid="{00000000-0005-0000-0000-0000AB8C0000}"/>
    <cellStyle name="쉼표 [0] 7 2 7 3 4 2" xfId="32768" xr:uid="{00000000-0005-0000-0000-0000AC8C0000}"/>
    <cellStyle name="쉼표 [0] 7 2 7 3 5" xfId="32769" xr:uid="{00000000-0005-0000-0000-0000AD8C0000}"/>
    <cellStyle name="쉼표 [0] 7 2 7 3 6" xfId="40881" xr:uid="{00000000-0005-0000-0000-0000AE8C0000}"/>
    <cellStyle name="쉼표 [0] 7 2 7 4" xfId="32770" xr:uid="{00000000-0005-0000-0000-0000AF8C0000}"/>
    <cellStyle name="쉼표 [0] 7 2 7 4 2" xfId="32771" xr:uid="{00000000-0005-0000-0000-0000B08C0000}"/>
    <cellStyle name="쉼표 [0] 7 2 7 4 2 2" xfId="32772" xr:uid="{00000000-0005-0000-0000-0000B18C0000}"/>
    <cellStyle name="쉼표 [0] 7 2 7 4 2 2 2" xfId="32773" xr:uid="{00000000-0005-0000-0000-0000B28C0000}"/>
    <cellStyle name="쉼표 [0] 7 2 7 4 2 3" xfId="32774" xr:uid="{00000000-0005-0000-0000-0000B38C0000}"/>
    <cellStyle name="쉼표 [0] 7 2 7 4 3" xfId="32775" xr:uid="{00000000-0005-0000-0000-0000B48C0000}"/>
    <cellStyle name="쉼표 [0] 7 2 7 4 3 2" xfId="32776" xr:uid="{00000000-0005-0000-0000-0000B58C0000}"/>
    <cellStyle name="쉼표 [0] 7 2 7 4 3 2 2" xfId="32777" xr:uid="{00000000-0005-0000-0000-0000B68C0000}"/>
    <cellStyle name="쉼표 [0] 7 2 7 4 3 3" xfId="32778" xr:uid="{00000000-0005-0000-0000-0000B78C0000}"/>
    <cellStyle name="쉼표 [0] 7 2 7 4 4" xfId="32779" xr:uid="{00000000-0005-0000-0000-0000B88C0000}"/>
    <cellStyle name="쉼표 [0] 7 2 7 4 4 2" xfId="32780" xr:uid="{00000000-0005-0000-0000-0000B98C0000}"/>
    <cellStyle name="쉼표 [0] 7 2 7 4 5" xfId="32781" xr:uid="{00000000-0005-0000-0000-0000BA8C0000}"/>
    <cellStyle name="쉼표 [0] 7 2 7 4 6" xfId="40882" xr:uid="{00000000-0005-0000-0000-0000BB8C0000}"/>
    <cellStyle name="쉼표 [0] 7 2 7 5" xfId="32782" xr:uid="{00000000-0005-0000-0000-0000BC8C0000}"/>
    <cellStyle name="쉼표 [0] 7 2 7 5 2" xfId="32783" xr:uid="{00000000-0005-0000-0000-0000BD8C0000}"/>
    <cellStyle name="쉼표 [0] 7 2 7 5 2 2" xfId="32784" xr:uid="{00000000-0005-0000-0000-0000BE8C0000}"/>
    <cellStyle name="쉼표 [0] 7 2 7 5 3" xfId="32785" xr:uid="{00000000-0005-0000-0000-0000BF8C0000}"/>
    <cellStyle name="쉼표 [0] 7 2 7 6" xfId="32786" xr:uid="{00000000-0005-0000-0000-0000C08C0000}"/>
    <cellStyle name="쉼표 [0] 7 2 7 6 2" xfId="32787" xr:uid="{00000000-0005-0000-0000-0000C18C0000}"/>
    <cellStyle name="쉼표 [0] 7 2 7 6 2 2" xfId="32788" xr:uid="{00000000-0005-0000-0000-0000C28C0000}"/>
    <cellStyle name="쉼표 [0] 7 2 7 6 3" xfId="32789" xr:uid="{00000000-0005-0000-0000-0000C38C0000}"/>
    <cellStyle name="쉼표 [0] 7 2 7 7" xfId="32790" xr:uid="{00000000-0005-0000-0000-0000C48C0000}"/>
    <cellStyle name="쉼표 [0] 7 2 7 7 2" xfId="32791" xr:uid="{00000000-0005-0000-0000-0000C58C0000}"/>
    <cellStyle name="쉼표 [0] 7 2 7 8" xfId="32792" xr:uid="{00000000-0005-0000-0000-0000C68C0000}"/>
    <cellStyle name="쉼표 [0] 7 2 7 9" xfId="40883" xr:uid="{00000000-0005-0000-0000-0000C78C0000}"/>
    <cellStyle name="쉼표 [0] 7 2 8" xfId="32793" xr:uid="{00000000-0005-0000-0000-0000C88C0000}"/>
    <cellStyle name="쉼표 [0] 7 2 8 2" xfId="32794" xr:uid="{00000000-0005-0000-0000-0000C98C0000}"/>
    <cellStyle name="쉼표 [0] 7 2 8 2 2" xfId="32795" xr:uid="{00000000-0005-0000-0000-0000CA8C0000}"/>
    <cellStyle name="쉼표 [0] 7 2 8 2 2 2" xfId="32796" xr:uid="{00000000-0005-0000-0000-0000CB8C0000}"/>
    <cellStyle name="쉼표 [0] 7 2 8 2 2 2 2" xfId="32797" xr:uid="{00000000-0005-0000-0000-0000CC8C0000}"/>
    <cellStyle name="쉼표 [0] 7 2 8 2 2 3" xfId="32798" xr:uid="{00000000-0005-0000-0000-0000CD8C0000}"/>
    <cellStyle name="쉼표 [0] 7 2 8 2 3" xfId="32799" xr:uid="{00000000-0005-0000-0000-0000CE8C0000}"/>
    <cellStyle name="쉼표 [0] 7 2 8 2 3 2" xfId="32800" xr:uid="{00000000-0005-0000-0000-0000CF8C0000}"/>
    <cellStyle name="쉼표 [0] 7 2 8 2 3 2 2" xfId="32801" xr:uid="{00000000-0005-0000-0000-0000D08C0000}"/>
    <cellStyle name="쉼표 [0] 7 2 8 2 3 3" xfId="32802" xr:uid="{00000000-0005-0000-0000-0000D18C0000}"/>
    <cellStyle name="쉼표 [0] 7 2 8 2 4" xfId="32803" xr:uid="{00000000-0005-0000-0000-0000D28C0000}"/>
    <cellStyle name="쉼표 [0] 7 2 8 2 4 2" xfId="32804" xr:uid="{00000000-0005-0000-0000-0000D38C0000}"/>
    <cellStyle name="쉼표 [0] 7 2 8 2 5" xfId="32805" xr:uid="{00000000-0005-0000-0000-0000D48C0000}"/>
    <cellStyle name="쉼표 [0] 7 2 8 2 6" xfId="40884" xr:uid="{00000000-0005-0000-0000-0000D58C0000}"/>
    <cellStyle name="쉼표 [0] 7 2 8 3" xfId="32806" xr:uid="{00000000-0005-0000-0000-0000D68C0000}"/>
    <cellStyle name="쉼표 [0] 7 2 8 3 2" xfId="32807" xr:uid="{00000000-0005-0000-0000-0000D78C0000}"/>
    <cellStyle name="쉼표 [0] 7 2 8 3 2 2" xfId="32808" xr:uid="{00000000-0005-0000-0000-0000D88C0000}"/>
    <cellStyle name="쉼표 [0] 7 2 8 3 3" xfId="32809" xr:uid="{00000000-0005-0000-0000-0000D98C0000}"/>
    <cellStyle name="쉼표 [0] 7 2 8 4" xfId="32810" xr:uid="{00000000-0005-0000-0000-0000DA8C0000}"/>
    <cellStyle name="쉼표 [0] 7 2 8 4 2" xfId="32811" xr:uid="{00000000-0005-0000-0000-0000DB8C0000}"/>
    <cellStyle name="쉼표 [0] 7 2 8 4 2 2" xfId="32812" xr:uid="{00000000-0005-0000-0000-0000DC8C0000}"/>
    <cellStyle name="쉼표 [0] 7 2 8 4 3" xfId="32813" xr:uid="{00000000-0005-0000-0000-0000DD8C0000}"/>
    <cellStyle name="쉼표 [0] 7 2 8 5" xfId="32814" xr:uid="{00000000-0005-0000-0000-0000DE8C0000}"/>
    <cellStyle name="쉼표 [0] 7 2 8 5 2" xfId="32815" xr:uid="{00000000-0005-0000-0000-0000DF8C0000}"/>
    <cellStyle name="쉼표 [0] 7 2 8 6" xfId="32816" xr:uid="{00000000-0005-0000-0000-0000E08C0000}"/>
    <cellStyle name="쉼표 [0] 7 2 8 7" xfId="40885" xr:uid="{00000000-0005-0000-0000-0000E18C0000}"/>
    <cellStyle name="쉼표 [0] 7 2 9" xfId="32817" xr:uid="{00000000-0005-0000-0000-0000E28C0000}"/>
    <cellStyle name="쉼표 [0] 7 2 9 2" xfId="32818" xr:uid="{00000000-0005-0000-0000-0000E38C0000}"/>
    <cellStyle name="쉼표 [0] 7 2 9 2 2" xfId="32819" xr:uid="{00000000-0005-0000-0000-0000E48C0000}"/>
    <cellStyle name="쉼표 [0] 7 2 9 2 2 2" xfId="32820" xr:uid="{00000000-0005-0000-0000-0000E58C0000}"/>
    <cellStyle name="쉼표 [0] 7 2 9 2 3" xfId="32821" xr:uid="{00000000-0005-0000-0000-0000E68C0000}"/>
    <cellStyle name="쉼표 [0] 7 2 9 2 4" xfId="40886" xr:uid="{00000000-0005-0000-0000-0000E78C0000}"/>
    <cellStyle name="쉼표 [0] 7 2 9 3" xfId="32822" xr:uid="{00000000-0005-0000-0000-0000E88C0000}"/>
    <cellStyle name="쉼표 [0] 7 2 9 3 2" xfId="32823" xr:uid="{00000000-0005-0000-0000-0000E98C0000}"/>
    <cellStyle name="쉼표 [0] 7 2 9 3 2 2" xfId="32824" xr:uid="{00000000-0005-0000-0000-0000EA8C0000}"/>
    <cellStyle name="쉼표 [0] 7 2 9 3 3" xfId="32825" xr:uid="{00000000-0005-0000-0000-0000EB8C0000}"/>
    <cellStyle name="쉼표 [0] 7 2 9 4" xfId="32826" xr:uid="{00000000-0005-0000-0000-0000EC8C0000}"/>
    <cellStyle name="쉼표 [0] 7 2 9 4 2" xfId="32827" xr:uid="{00000000-0005-0000-0000-0000ED8C0000}"/>
    <cellStyle name="쉼표 [0] 7 2 9 5" xfId="32828" xr:uid="{00000000-0005-0000-0000-0000EE8C0000}"/>
    <cellStyle name="쉼표 [0] 7 2 9 6" xfId="40887" xr:uid="{00000000-0005-0000-0000-0000EF8C0000}"/>
    <cellStyle name="쉼표 [0] 7 3" xfId="32829" xr:uid="{00000000-0005-0000-0000-0000F08C0000}"/>
    <cellStyle name="쉼표 [0] 7 3 10" xfId="32830" xr:uid="{00000000-0005-0000-0000-0000F18C0000}"/>
    <cellStyle name="쉼표 [0] 7 3 10 2" xfId="32831" xr:uid="{00000000-0005-0000-0000-0000F28C0000}"/>
    <cellStyle name="쉼표 [0] 7 3 10 2 2" xfId="32832" xr:uid="{00000000-0005-0000-0000-0000F38C0000}"/>
    <cellStyle name="쉼표 [0] 7 3 10 2 2 2" xfId="32833" xr:uid="{00000000-0005-0000-0000-0000F48C0000}"/>
    <cellStyle name="쉼표 [0] 7 3 10 2 3" xfId="32834" xr:uid="{00000000-0005-0000-0000-0000F58C0000}"/>
    <cellStyle name="쉼표 [0] 7 3 10 2 4" xfId="40888" xr:uid="{00000000-0005-0000-0000-0000F68C0000}"/>
    <cellStyle name="쉼표 [0] 7 3 10 3" xfId="32835" xr:uid="{00000000-0005-0000-0000-0000F78C0000}"/>
    <cellStyle name="쉼표 [0] 7 3 10 3 2" xfId="32836" xr:uid="{00000000-0005-0000-0000-0000F88C0000}"/>
    <cellStyle name="쉼표 [0] 7 3 10 3 2 2" xfId="32837" xr:uid="{00000000-0005-0000-0000-0000F98C0000}"/>
    <cellStyle name="쉼표 [0] 7 3 10 3 3" xfId="32838" xr:uid="{00000000-0005-0000-0000-0000FA8C0000}"/>
    <cellStyle name="쉼표 [0] 7 3 10 4" xfId="32839" xr:uid="{00000000-0005-0000-0000-0000FB8C0000}"/>
    <cellStyle name="쉼표 [0] 7 3 10 4 2" xfId="32840" xr:uid="{00000000-0005-0000-0000-0000FC8C0000}"/>
    <cellStyle name="쉼표 [0] 7 3 10 5" xfId="32841" xr:uid="{00000000-0005-0000-0000-0000FD8C0000}"/>
    <cellStyle name="쉼표 [0] 7 3 10 6" xfId="40889" xr:uid="{00000000-0005-0000-0000-0000FE8C0000}"/>
    <cellStyle name="쉼표 [0] 7 3 11" xfId="32842" xr:uid="{00000000-0005-0000-0000-0000FF8C0000}"/>
    <cellStyle name="쉼표 [0] 7 3 11 2" xfId="32843" xr:uid="{00000000-0005-0000-0000-0000008D0000}"/>
    <cellStyle name="쉼표 [0] 7 3 11 2 2" xfId="32844" xr:uid="{00000000-0005-0000-0000-0000018D0000}"/>
    <cellStyle name="쉼표 [0] 7 3 11 2 3" xfId="40890" xr:uid="{00000000-0005-0000-0000-0000028D0000}"/>
    <cellStyle name="쉼표 [0] 7 3 11 3" xfId="32845" xr:uid="{00000000-0005-0000-0000-0000038D0000}"/>
    <cellStyle name="쉼표 [0] 7 3 11 4" xfId="40891" xr:uid="{00000000-0005-0000-0000-0000048D0000}"/>
    <cellStyle name="쉼표 [0] 7 3 12" xfId="32846" xr:uid="{00000000-0005-0000-0000-0000058D0000}"/>
    <cellStyle name="쉼표 [0] 7 3 12 2" xfId="32847" xr:uid="{00000000-0005-0000-0000-0000068D0000}"/>
    <cellStyle name="쉼표 [0] 7 3 12 2 2" xfId="32848" xr:uid="{00000000-0005-0000-0000-0000078D0000}"/>
    <cellStyle name="쉼표 [0] 7 3 12 2 3" xfId="40892" xr:uid="{00000000-0005-0000-0000-0000088D0000}"/>
    <cellStyle name="쉼표 [0] 7 3 12 3" xfId="32849" xr:uid="{00000000-0005-0000-0000-0000098D0000}"/>
    <cellStyle name="쉼표 [0] 7 3 12 4" xfId="40893" xr:uid="{00000000-0005-0000-0000-00000A8D0000}"/>
    <cellStyle name="쉼표 [0] 7 3 13" xfId="32850" xr:uid="{00000000-0005-0000-0000-00000B8D0000}"/>
    <cellStyle name="쉼표 [0] 7 3 13 2" xfId="32851" xr:uid="{00000000-0005-0000-0000-00000C8D0000}"/>
    <cellStyle name="쉼표 [0] 7 3 13 3" xfId="40894" xr:uid="{00000000-0005-0000-0000-00000D8D0000}"/>
    <cellStyle name="쉼표 [0] 7 3 14" xfId="32852" xr:uid="{00000000-0005-0000-0000-00000E8D0000}"/>
    <cellStyle name="쉼표 [0] 7 3 15" xfId="32853" xr:uid="{00000000-0005-0000-0000-00000F8D0000}"/>
    <cellStyle name="쉼표 [0] 7 3 16" xfId="32854" xr:uid="{00000000-0005-0000-0000-0000108D0000}"/>
    <cellStyle name="쉼표 [0] 7 3 17" xfId="32855" xr:uid="{00000000-0005-0000-0000-0000118D0000}"/>
    <cellStyle name="쉼표 [0] 7 3 2" xfId="32856" xr:uid="{00000000-0005-0000-0000-0000128D0000}"/>
    <cellStyle name="쉼표 [0] 7 3 2 10" xfId="32857" xr:uid="{00000000-0005-0000-0000-0000138D0000}"/>
    <cellStyle name="쉼표 [0] 7 3 2 11" xfId="32858" xr:uid="{00000000-0005-0000-0000-0000148D0000}"/>
    <cellStyle name="쉼표 [0] 7 3 2 12" xfId="40895" xr:uid="{00000000-0005-0000-0000-0000158D0000}"/>
    <cellStyle name="쉼표 [0] 7 3 2 2" xfId="32859" xr:uid="{00000000-0005-0000-0000-0000168D0000}"/>
    <cellStyle name="쉼표 [0] 7 3 2 2 10" xfId="40896" xr:uid="{00000000-0005-0000-0000-0000178D0000}"/>
    <cellStyle name="쉼표 [0] 7 3 2 2 2" xfId="32860" xr:uid="{00000000-0005-0000-0000-0000188D0000}"/>
    <cellStyle name="쉼표 [0] 7 3 2 2 2 2" xfId="32861" xr:uid="{00000000-0005-0000-0000-0000198D0000}"/>
    <cellStyle name="쉼표 [0] 7 3 2 2 2 2 2" xfId="32862" xr:uid="{00000000-0005-0000-0000-00001A8D0000}"/>
    <cellStyle name="쉼표 [0] 7 3 2 2 2 2 2 2" xfId="32863" xr:uid="{00000000-0005-0000-0000-00001B8D0000}"/>
    <cellStyle name="쉼표 [0] 7 3 2 2 2 2 2 2 2" xfId="32864" xr:uid="{00000000-0005-0000-0000-00001C8D0000}"/>
    <cellStyle name="쉼표 [0] 7 3 2 2 2 2 2 3" xfId="32865" xr:uid="{00000000-0005-0000-0000-00001D8D0000}"/>
    <cellStyle name="쉼표 [0] 7 3 2 2 2 2 2 4" xfId="40897" xr:uid="{00000000-0005-0000-0000-00001E8D0000}"/>
    <cellStyle name="쉼표 [0] 7 3 2 2 2 2 3" xfId="32866" xr:uid="{00000000-0005-0000-0000-00001F8D0000}"/>
    <cellStyle name="쉼표 [0] 7 3 2 2 2 2 3 2" xfId="32867" xr:uid="{00000000-0005-0000-0000-0000208D0000}"/>
    <cellStyle name="쉼표 [0] 7 3 2 2 2 2 3 2 2" xfId="32868" xr:uid="{00000000-0005-0000-0000-0000218D0000}"/>
    <cellStyle name="쉼표 [0] 7 3 2 2 2 2 3 3" xfId="32869" xr:uid="{00000000-0005-0000-0000-0000228D0000}"/>
    <cellStyle name="쉼표 [0] 7 3 2 2 2 2 4" xfId="32870" xr:uid="{00000000-0005-0000-0000-0000238D0000}"/>
    <cellStyle name="쉼표 [0] 7 3 2 2 2 2 4 2" xfId="32871" xr:uid="{00000000-0005-0000-0000-0000248D0000}"/>
    <cellStyle name="쉼표 [0] 7 3 2 2 2 2 5" xfId="32872" xr:uid="{00000000-0005-0000-0000-0000258D0000}"/>
    <cellStyle name="쉼표 [0] 7 3 2 2 2 2 6" xfId="40898" xr:uid="{00000000-0005-0000-0000-0000268D0000}"/>
    <cellStyle name="쉼표 [0] 7 3 2 2 2 3" xfId="32873" xr:uid="{00000000-0005-0000-0000-0000278D0000}"/>
    <cellStyle name="쉼표 [0] 7 3 2 2 2 3 2" xfId="32874" xr:uid="{00000000-0005-0000-0000-0000288D0000}"/>
    <cellStyle name="쉼표 [0] 7 3 2 2 2 3 2 2" xfId="32875" xr:uid="{00000000-0005-0000-0000-0000298D0000}"/>
    <cellStyle name="쉼표 [0] 7 3 2 2 2 3 2 3" xfId="40899" xr:uid="{00000000-0005-0000-0000-00002A8D0000}"/>
    <cellStyle name="쉼표 [0] 7 3 2 2 2 3 3" xfId="32876" xr:uid="{00000000-0005-0000-0000-00002B8D0000}"/>
    <cellStyle name="쉼표 [0] 7 3 2 2 2 3 4" xfId="40900" xr:uid="{00000000-0005-0000-0000-00002C8D0000}"/>
    <cellStyle name="쉼표 [0] 7 3 2 2 2 4" xfId="32877" xr:uid="{00000000-0005-0000-0000-00002D8D0000}"/>
    <cellStyle name="쉼표 [0] 7 3 2 2 2 4 2" xfId="32878" xr:uid="{00000000-0005-0000-0000-00002E8D0000}"/>
    <cellStyle name="쉼표 [0] 7 3 2 2 2 4 2 2" xfId="32879" xr:uid="{00000000-0005-0000-0000-00002F8D0000}"/>
    <cellStyle name="쉼표 [0] 7 3 2 2 2 4 3" xfId="32880" xr:uid="{00000000-0005-0000-0000-0000308D0000}"/>
    <cellStyle name="쉼표 [0] 7 3 2 2 2 4 4" xfId="40901" xr:uid="{00000000-0005-0000-0000-0000318D0000}"/>
    <cellStyle name="쉼표 [0] 7 3 2 2 2 5" xfId="32881" xr:uid="{00000000-0005-0000-0000-0000328D0000}"/>
    <cellStyle name="쉼표 [0] 7 3 2 2 2 5 2" xfId="32882" xr:uid="{00000000-0005-0000-0000-0000338D0000}"/>
    <cellStyle name="쉼표 [0] 7 3 2 2 2 6" xfId="32883" xr:uid="{00000000-0005-0000-0000-0000348D0000}"/>
    <cellStyle name="쉼표 [0] 7 3 2 2 2 7" xfId="40902" xr:uid="{00000000-0005-0000-0000-0000358D0000}"/>
    <cellStyle name="쉼표 [0] 7 3 2 2 3" xfId="32884" xr:uid="{00000000-0005-0000-0000-0000368D0000}"/>
    <cellStyle name="쉼표 [0] 7 3 2 2 3 2" xfId="32885" xr:uid="{00000000-0005-0000-0000-0000378D0000}"/>
    <cellStyle name="쉼표 [0] 7 3 2 2 3 2 2" xfId="32886" xr:uid="{00000000-0005-0000-0000-0000388D0000}"/>
    <cellStyle name="쉼표 [0] 7 3 2 2 3 2 2 2" xfId="32887" xr:uid="{00000000-0005-0000-0000-0000398D0000}"/>
    <cellStyle name="쉼표 [0] 7 3 2 2 3 2 3" xfId="32888" xr:uid="{00000000-0005-0000-0000-00003A8D0000}"/>
    <cellStyle name="쉼표 [0] 7 3 2 2 3 2 4" xfId="40903" xr:uid="{00000000-0005-0000-0000-00003B8D0000}"/>
    <cellStyle name="쉼표 [0] 7 3 2 2 3 3" xfId="32889" xr:uid="{00000000-0005-0000-0000-00003C8D0000}"/>
    <cellStyle name="쉼표 [0] 7 3 2 2 3 3 2" xfId="32890" xr:uid="{00000000-0005-0000-0000-00003D8D0000}"/>
    <cellStyle name="쉼표 [0] 7 3 2 2 3 3 2 2" xfId="32891" xr:uid="{00000000-0005-0000-0000-00003E8D0000}"/>
    <cellStyle name="쉼표 [0] 7 3 2 2 3 3 3" xfId="32892" xr:uid="{00000000-0005-0000-0000-00003F8D0000}"/>
    <cellStyle name="쉼표 [0] 7 3 2 2 3 4" xfId="32893" xr:uid="{00000000-0005-0000-0000-0000408D0000}"/>
    <cellStyle name="쉼표 [0] 7 3 2 2 3 4 2" xfId="32894" xr:uid="{00000000-0005-0000-0000-0000418D0000}"/>
    <cellStyle name="쉼표 [0] 7 3 2 2 3 5" xfId="32895" xr:uid="{00000000-0005-0000-0000-0000428D0000}"/>
    <cellStyle name="쉼표 [0] 7 3 2 2 3 6" xfId="40904" xr:uid="{00000000-0005-0000-0000-0000438D0000}"/>
    <cellStyle name="쉼표 [0] 7 3 2 2 4" xfId="32896" xr:uid="{00000000-0005-0000-0000-0000448D0000}"/>
    <cellStyle name="쉼표 [0] 7 3 2 2 4 2" xfId="32897" xr:uid="{00000000-0005-0000-0000-0000458D0000}"/>
    <cellStyle name="쉼표 [0] 7 3 2 2 4 2 2" xfId="32898" xr:uid="{00000000-0005-0000-0000-0000468D0000}"/>
    <cellStyle name="쉼표 [0] 7 3 2 2 4 2 2 2" xfId="32899" xr:uid="{00000000-0005-0000-0000-0000478D0000}"/>
    <cellStyle name="쉼표 [0] 7 3 2 2 4 2 3" xfId="32900" xr:uid="{00000000-0005-0000-0000-0000488D0000}"/>
    <cellStyle name="쉼표 [0] 7 3 2 2 4 2 4" xfId="40905" xr:uid="{00000000-0005-0000-0000-0000498D0000}"/>
    <cellStyle name="쉼표 [0] 7 3 2 2 4 3" xfId="32901" xr:uid="{00000000-0005-0000-0000-00004A8D0000}"/>
    <cellStyle name="쉼표 [0] 7 3 2 2 4 3 2" xfId="32902" xr:uid="{00000000-0005-0000-0000-00004B8D0000}"/>
    <cellStyle name="쉼표 [0] 7 3 2 2 4 3 2 2" xfId="32903" xr:uid="{00000000-0005-0000-0000-00004C8D0000}"/>
    <cellStyle name="쉼표 [0] 7 3 2 2 4 3 3" xfId="32904" xr:uid="{00000000-0005-0000-0000-00004D8D0000}"/>
    <cellStyle name="쉼표 [0] 7 3 2 2 4 4" xfId="32905" xr:uid="{00000000-0005-0000-0000-00004E8D0000}"/>
    <cellStyle name="쉼표 [0] 7 3 2 2 4 4 2" xfId="32906" xr:uid="{00000000-0005-0000-0000-00004F8D0000}"/>
    <cellStyle name="쉼표 [0] 7 3 2 2 4 5" xfId="32907" xr:uid="{00000000-0005-0000-0000-0000508D0000}"/>
    <cellStyle name="쉼표 [0] 7 3 2 2 4 6" xfId="40906" xr:uid="{00000000-0005-0000-0000-0000518D0000}"/>
    <cellStyle name="쉼표 [0] 7 3 2 2 5" xfId="32908" xr:uid="{00000000-0005-0000-0000-0000528D0000}"/>
    <cellStyle name="쉼표 [0] 7 3 2 2 5 2" xfId="32909" xr:uid="{00000000-0005-0000-0000-0000538D0000}"/>
    <cellStyle name="쉼표 [0] 7 3 2 2 5 2 2" xfId="32910" xr:uid="{00000000-0005-0000-0000-0000548D0000}"/>
    <cellStyle name="쉼표 [0] 7 3 2 2 5 3" xfId="32911" xr:uid="{00000000-0005-0000-0000-0000558D0000}"/>
    <cellStyle name="쉼표 [0] 7 3 2 2 5 4" xfId="40907" xr:uid="{00000000-0005-0000-0000-0000568D0000}"/>
    <cellStyle name="쉼표 [0] 7 3 2 2 6" xfId="32912" xr:uid="{00000000-0005-0000-0000-0000578D0000}"/>
    <cellStyle name="쉼표 [0] 7 3 2 2 6 2" xfId="32913" xr:uid="{00000000-0005-0000-0000-0000588D0000}"/>
    <cellStyle name="쉼표 [0] 7 3 2 2 6 2 2" xfId="32914" xr:uid="{00000000-0005-0000-0000-0000598D0000}"/>
    <cellStyle name="쉼표 [0] 7 3 2 2 6 3" xfId="32915" xr:uid="{00000000-0005-0000-0000-00005A8D0000}"/>
    <cellStyle name="쉼표 [0] 7 3 2 2 7" xfId="32916" xr:uid="{00000000-0005-0000-0000-00005B8D0000}"/>
    <cellStyle name="쉼표 [0] 7 3 2 2 7 2" xfId="32917" xr:uid="{00000000-0005-0000-0000-00005C8D0000}"/>
    <cellStyle name="쉼표 [0] 7 3 2 2 8" xfId="32918" xr:uid="{00000000-0005-0000-0000-00005D8D0000}"/>
    <cellStyle name="쉼표 [0] 7 3 2 2 9" xfId="32919" xr:uid="{00000000-0005-0000-0000-00005E8D0000}"/>
    <cellStyle name="쉼표 [0] 7 3 2 3" xfId="32920" xr:uid="{00000000-0005-0000-0000-00005F8D0000}"/>
    <cellStyle name="쉼표 [0] 7 3 2 3 2" xfId="32921" xr:uid="{00000000-0005-0000-0000-0000608D0000}"/>
    <cellStyle name="쉼표 [0] 7 3 2 3 2 2" xfId="32922" xr:uid="{00000000-0005-0000-0000-0000618D0000}"/>
    <cellStyle name="쉼표 [0] 7 3 2 3 2 2 2" xfId="32923" xr:uid="{00000000-0005-0000-0000-0000628D0000}"/>
    <cellStyle name="쉼표 [0] 7 3 2 3 2 2 2 2" xfId="32924" xr:uid="{00000000-0005-0000-0000-0000638D0000}"/>
    <cellStyle name="쉼표 [0] 7 3 2 3 2 2 2 2 2" xfId="32925" xr:uid="{00000000-0005-0000-0000-0000648D0000}"/>
    <cellStyle name="쉼표 [0] 7 3 2 3 2 2 2 3" xfId="32926" xr:uid="{00000000-0005-0000-0000-0000658D0000}"/>
    <cellStyle name="쉼표 [0] 7 3 2 3 2 2 3" xfId="32927" xr:uid="{00000000-0005-0000-0000-0000668D0000}"/>
    <cellStyle name="쉼표 [0] 7 3 2 3 2 2 3 2" xfId="32928" xr:uid="{00000000-0005-0000-0000-0000678D0000}"/>
    <cellStyle name="쉼표 [0] 7 3 2 3 2 2 3 2 2" xfId="32929" xr:uid="{00000000-0005-0000-0000-0000688D0000}"/>
    <cellStyle name="쉼표 [0] 7 3 2 3 2 2 3 3" xfId="32930" xr:uid="{00000000-0005-0000-0000-0000698D0000}"/>
    <cellStyle name="쉼표 [0] 7 3 2 3 2 2 4" xfId="32931" xr:uid="{00000000-0005-0000-0000-00006A8D0000}"/>
    <cellStyle name="쉼표 [0] 7 3 2 3 2 2 4 2" xfId="32932" xr:uid="{00000000-0005-0000-0000-00006B8D0000}"/>
    <cellStyle name="쉼표 [0] 7 3 2 3 2 2 5" xfId="32933" xr:uid="{00000000-0005-0000-0000-00006C8D0000}"/>
    <cellStyle name="쉼표 [0] 7 3 2 3 2 2 6" xfId="40908" xr:uid="{00000000-0005-0000-0000-00006D8D0000}"/>
    <cellStyle name="쉼표 [0] 7 3 2 3 2 3" xfId="32934" xr:uid="{00000000-0005-0000-0000-00006E8D0000}"/>
    <cellStyle name="쉼표 [0] 7 3 2 3 2 3 2" xfId="32935" xr:uid="{00000000-0005-0000-0000-00006F8D0000}"/>
    <cellStyle name="쉼표 [0] 7 3 2 3 2 3 2 2" xfId="32936" xr:uid="{00000000-0005-0000-0000-0000708D0000}"/>
    <cellStyle name="쉼표 [0] 7 3 2 3 2 3 3" xfId="32937" xr:uid="{00000000-0005-0000-0000-0000718D0000}"/>
    <cellStyle name="쉼표 [0] 7 3 2 3 2 4" xfId="32938" xr:uid="{00000000-0005-0000-0000-0000728D0000}"/>
    <cellStyle name="쉼표 [0] 7 3 2 3 2 4 2" xfId="32939" xr:uid="{00000000-0005-0000-0000-0000738D0000}"/>
    <cellStyle name="쉼표 [0] 7 3 2 3 2 4 2 2" xfId="32940" xr:uid="{00000000-0005-0000-0000-0000748D0000}"/>
    <cellStyle name="쉼표 [0] 7 3 2 3 2 4 3" xfId="32941" xr:uid="{00000000-0005-0000-0000-0000758D0000}"/>
    <cellStyle name="쉼표 [0] 7 3 2 3 2 5" xfId="32942" xr:uid="{00000000-0005-0000-0000-0000768D0000}"/>
    <cellStyle name="쉼표 [0] 7 3 2 3 2 5 2" xfId="32943" xr:uid="{00000000-0005-0000-0000-0000778D0000}"/>
    <cellStyle name="쉼표 [0] 7 3 2 3 2 6" xfId="32944" xr:uid="{00000000-0005-0000-0000-0000788D0000}"/>
    <cellStyle name="쉼표 [0] 7 3 2 3 2 7" xfId="40909" xr:uid="{00000000-0005-0000-0000-0000798D0000}"/>
    <cellStyle name="쉼표 [0] 7 3 2 3 3" xfId="32945" xr:uid="{00000000-0005-0000-0000-00007A8D0000}"/>
    <cellStyle name="쉼표 [0] 7 3 2 3 3 2" xfId="32946" xr:uid="{00000000-0005-0000-0000-00007B8D0000}"/>
    <cellStyle name="쉼표 [0] 7 3 2 3 3 2 2" xfId="32947" xr:uid="{00000000-0005-0000-0000-00007C8D0000}"/>
    <cellStyle name="쉼표 [0] 7 3 2 3 3 2 2 2" xfId="32948" xr:uid="{00000000-0005-0000-0000-00007D8D0000}"/>
    <cellStyle name="쉼표 [0] 7 3 2 3 3 2 3" xfId="32949" xr:uid="{00000000-0005-0000-0000-00007E8D0000}"/>
    <cellStyle name="쉼표 [0] 7 3 2 3 3 2 4" xfId="40910" xr:uid="{00000000-0005-0000-0000-00007F8D0000}"/>
    <cellStyle name="쉼표 [0] 7 3 2 3 3 3" xfId="32950" xr:uid="{00000000-0005-0000-0000-0000808D0000}"/>
    <cellStyle name="쉼표 [0] 7 3 2 3 3 3 2" xfId="32951" xr:uid="{00000000-0005-0000-0000-0000818D0000}"/>
    <cellStyle name="쉼표 [0] 7 3 2 3 3 3 2 2" xfId="32952" xr:uid="{00000000-0005-0000-0000-0000828D0000}"/>
    <cellStyle name="쉼표 [0] 7 3 2 3 3 3 3" xfId="32953" xr:uid="{00000000-0005-0000-0000-0000838D0000}"/>
    <cellStyle name="쉼표 [0] 7 3 2 3 3 4" xfId="32954" xr:uid="{00000000-0005-0000-0000-0000848D0000}"/>
    <cellStyle name="쉼표 [0] 7 3 2 3 3 4 2" xfId="32955" xr:uid="{00000000-0005-0000-0000-0000858D0000}"/>
    <cellStyle name="쉼표 [0] 7 3 2 3 3 5" xfId="32956" xr:uid="{00000000-0005-0000-0000-0000868D0000}"/>
    <cellStyle name="쉼표 [0] 7 3 2 3 3 6" xfId="40911" xr:uid="{00000000-0005-0000-0000-0000878D0000}"/>
    <cellStyle name="쉼표 [0] 7 3 2 3 4" xfId="32957" xr:uid="{00000000-0005-0000-0000-0000888D0000}"/>
    <cellStyle name="쉼표 [0] 7 3 2 3 4 2" xfId="32958" xr:uid="{00000000-0005-0000-0000-0000898D0000}"/>
    <cellStyle name="쉼표 [0] 7 3 2 3 4 2 2" xfId="32959" xr:uid="{00000000-0005-0000-0000-00008A8D0000}"/>
    <cellStyle name="쉼표 [0] 7 3 2 3 4 2 2 2" xfId="32960" xr:uid="{00000000-0005-0000-0000-00008B8D0000}"/>
    <cellStyle name="쉼표 [0] 7 3 2 3 4 2 3" xfId="32961" xr:uid="{00000000-0005-0000-0000-00008C8D0000}"/>
    <cellStyle name="쉼표 [0] 7 3 2 3 4 3" xfId="32962" xr:uid="{00000000-0005-0000-0000-00008D8D0000}"/>
    <cellStyle name="쉼표 [0] 7 3 2 3 4 3 2" xfId="32963" xr:uid="{00000000-0005-0000-0000-00008E8D0000}"/>
    <cellStyle name="쉼표 [0] 7 3 2 3 4 3 2 2" xfId="32964" xr:uid="{00000000-0005-0000-0000-00008F8D0000}"/>
    <cellStyle name="쉼표 [0] 7 3 2 3 4 3 3" xfId="32965" xr:uid="{00000000-0005-0000-0000-0000908D0000}"/>
    <cellStyle name="쉼표 [0] 7 3 2 3 4 4" xfId="32966" xr:uid="{00000000-0005-0000-0000-0000918D0000}"/>
    <cellStyle name="쉼표 [0] 7 3 2 3 4 4 2" xfId="32967" xr:uid="{00000000-0005-0000-0000-0000928D0000}"/>
    <cellStyle name="쉼표 [0] 7 3 2 3 4 5" xfId="32968" xr:uid="{00000000-0005-0000-0000-0000938D0000}"/>
    <cellStyle name="쉼표 [0] 7 3 2 3 4 6" xfId="40912" xr:uid="{00000000-0005-0000-0000-0000948D0000}"/>
    <cellStyle name="쉼표 [0] 7 3 2 3 5" xfId="32969" xr:uid="{00000000-0005-0000-0000-0000958D0000}"/>
    <cellStyle name="쉼표 [0] 7 3 2 3 5 2" xfId="32970" xr:uid="{00000000-0005-0000-0000-0000968D0000}"/>
    <cellStyle name="쉼표 [0] 7 3 2 3 5 2 2" xfId="32971" xr:uid="{00000000-0005-0000-0000-0000978D0000}"/>
    <cellStyle name="쉼표 [0] 7 3 2 3 5 3" xfId="32972" xr:uid="{00000000-0005-0000-0000-0000988D0000}"/>
    <cellStyle name="쉼표 [0] 7 3 2 3 6" xfId="32973" xr:uid="{00000000-0005-0000-0000-0000998D0000}"/>
    <cellStyle name="쉼표 [0] 7 3 2 3 6 2" xfId="32974" xr:uid="{00000000-0005-0000-0000-00009A8D0000}"/>
    <cellStyle name="쉼표 [0] 7 3 2 3 6 2 2" xfId="32975" xr:uid="{00000000-0005-0000-0000-00009B8D0000}"/>
    <cellStyle name="쉼표 [0] 7 3 2 3 6 3" xfId="32976" xr:uid="{00000000-0005-0000-0000-00009C8D0000}"/>
    <cellStyle name="쉼표 [0] 7 3 2 3 7" xfId="32977" xr:uid="{00000000-0005-0000-0000-00009D8D0000}"/>
    <cellStyle name="쉼표 [0] 7 3 2 3 7 2" xfId="32978" xr:uid="{00000000-0005-0000-0000-00009E8D0000}"/>
    <cellStyle name="쉼표 [0] 7 3 2 3 8" xfId="32979" xr:uid="{00000000-0005-0000-0000-00009F8D0000}"/>
    <cellStyle name="쉼표 [0] 7 3 2 3 9" xfId="40913" xr:uid="{00000000-0005-0000-0000-0000A08D0000}"/>
    <cellStyle name="쉼표 [0] 7 3 2 4" xfId="32980" xr:uid="{00000000-0005-0000-0000-0000A18D0000}"/>
    <cellStyle name="쉼표 [0] 7 3 2 4 2" xfId="32981" xr:uid="{00000000-0005-0000-0000-0000A28D0000}"/>
    <cellStyle name="쉼표 [0] 7 3 2 4 2 2" xfId="32982" xr:uid="{00000000-0005-0000-0000-0000A38D0000}"/>
    <cellStyle name="쉼표 [0] 7 3 2 4 2 2 2" xfId="32983" xr:uid="{00000000-0005-0000-0000-0000A48D0000}"/>
    <cellStyle name="쉼표 [0] 7 3 2 4 2 2 2 2" xfId="32984" xr:uid="{00000000-0005-0000-0000-0000A58D0000}"/>
    <cellStyle name="쉼표 [0] 7 3 2 4 2 2 3" xfId="32985" xr:uid="{00000000-0005-0000-0000-0000A68D0000}"/>
    <cellStyle name="쉼표 [0] 7 3 2 4 2 3" xfId="32986" xr:uid="{00000000-0005-0000-0000-0000A78D0000}"/>
    <cellStyle name="쉼표 [0] 7 3 2 4 2 3 2" xfId="32987" xr:uid="{00000000-0005-0000-0000-0000A88D0000}"/>
    <cellStyle name="쉼표 [0] 7 3 2 4 2 3 2 2" xfId="32988" xr:uid="{00000000-0005-0000-0000-0000A98D0000}"/>
    <cellStyle name="쉼표 [0] 7 3 2 4 2 3 3" xfId="32989" xr:uid="{00000000-0005-0000-0000-0000AA8D0000}"/>
    <cellStyle name="쉼표 [0] 7 3 2 4 2 4" xfId="32990" xr:uid="{00000000-0005-0000-0000-0000AB8D0000}"/>
    <cellStyle name="쉼표 [0] 7 3 2 4 2 4 2" xfId="32991" xr:uid="{00000000-0005-0000-0000-0000AC8D0000}"/>
    <cellStyle name="쉼표 [0] 7 3 2 4 2 5" xfId="32992" xr:uid="{00000000-0005-0000-0000-0000AD8D0000}"/>
    <cellStyle name="쉼표 [0] 7 3 2 4 2 6" xfId="40914" xr:uid="{00000000-0005-0000-0000-0000AE8D0000}"/>
    <cellStyle name="쉼표 [0] 7 3 2 4 3" xfId="32993" xr:uid="{00000000-0005-0000-0000-0000AF8D0000}"/>
    <cellStyle name="쉼표 [0] 7 3 2 4 3 2" xfId="32994" xr:uid="{00000000-0005-0000-0000-0000B08D0000}"/>
    <cellStyle name="쉼표 [0] 7 3 2 4 3 2 2" xfId="32995" xr:uid="{00000000-0005-0000-0000-0000B18D0000}"/>
    <cellStyle name="쉼표 [0] 7 3 2 4 3 3" xfId="32996" xr:uid="{00000000-0005-0000-0000-0000B28D0000}"/>
    <cellStyle name="쉼표 [0] 7 3 2 4 4" xfId="32997" xr:uid="{00000000-0005-0000-0000-0000B38D0000}"/>
    <cellStyle name="쉼표 [0] 7 3 2 4 4 2" xfId="32998" xr:uid="{00000000-0005-0000-0000-0000B48D0000}"/>
    <cellStyle name="쉼표 [0] 7 3 2 4 4 2 2" xfId="32999" xr:uid="{00000000-0005-0000-0000-0000B58D0000}"/>
    <cellStyle name="쉼표 [0] 7 3 2 4 4 3" xfId="33000" xr:uid="{00000000-0005-0000-0000-0000B68D0000}"/>
    <cellStyle name="쉼표 [0] 7 3 2 4 5" xfId="33001" xr:uid="{00000000-0005-0000-0000-0000B78D0000}"/>
    <cellStyle name="쉼표 [0] 7 3 2 4 5 2" xfId="33002" xr:uid="{00000000-0005-0000-0000-0000B88D0000}"/>
    <cellStyle name="쉼표 [0] 7 3 2 4 6" xfId="33003" xr:uid="{00000000-0005-0000-0000-0000B98D0000}"/>
    <cellStyle name="쉼표 [0] 7 3 2 4 7" xfId="40915" xr:uid="{00000000-0005-0000-0000-0000BA8D0000}"/>
    <cellStyle name="쉼표 [0] 7 3 2 5" xfId="33004" xr:uid="{00000000-0005-0000-0000-0000BB8D0000}"/>
    <cellStyle name="쉼표 [0] 7 3 2 5 2" xfId="33005" xr:uid="{00000000-0005-0000-0000-0000BC8D0000}"/>
    <cellStyle name="쉼표 [0] 7 3 2 5 2 2" xfId="33006" xr:uid="{00000000-0005-0000-0000-0000BD8D0000}"/>
    <cellStyle name="쉼표 [0] 7 3 2 5 2 2 2" xfId="33007" xr:uid="{00000000-0005-0000-0000-0000BE8D0000}"/>
    <cellStyle name="쉼표 [0] 7 3 2 5 2 3" xfId="33008" xr:uid="{00000000-0005-0000-0000-0000BF8D0000}"/>
    <cellStyle name="쉼표 [0] 7 3 2 5 2 4" xfId="40916" xr:uid="{00000000-0005-0000-0000-0000C08D0000}"/>
    <cellStyle name="쉼표 [0] 7 3 2 5 3" xfId="33009" xr:uid="{00000000-0005-0000-0000-0000C18D0000}"/>
    <cellStyle name="쉼표 [0] 7 3 2 5 3 2" xfId="33010" xr:uid="{00000000-0005-0000-0000-0000C28D0000}"/>
    <cellStyle name="쉼표 [0] 7 3 2 5 3 2 2" xfId="33011" xr:uid="{00000000-0005-0000-0000-0000C38D0000}"/>
    <cellStyle name="쉼표 [0] 7 3 2 5 3 3" xfId="33012" xr:uid="{00000000-0005-0000-0000-0000C48D0000}"/>
    <cellStyle name="쉼표 [0] 7 3 2 5 4" xfId="33013" xr:uid="{00000000-0005-0000-0000-0000C58D0000}"/>
    <cellStyle name="쉼표 [0] 7 3 2 5 4 2" xfId="33014" xr:uid="{00000000-0005-0000-0000-0000C68D0000}"/>
    <cellStyle name="쉼표 [0] 7 3 2 5 5" xfId="33015" xr:uid="{00000000-0005-0000-0000-0000C78D0000}"/>
    <cellStyle name="쉼표 [0] 7 3 2 5 6" xfId="40917" xr:uid="{00000000-0005-0000-0000-0000C88D0000}"/>
    <cellStyle name="쉼표 [0] 7 3 2 6" xfId="33016" xr:uid="{00000000-0005-0000-0000-0000C98D0000}"/>
    <cellStyle name="쉼표 [0] 7 3 2 6 2" xfId="33017" xr:uid="{00000000-0005-0000-0000-0000CA8D0000}"/>
    <cellStyle name="쉼표 [0] 7 3 2 6 2 2" xfId="33018" xr:uid="{00000000-0005-0000-0000-0000CB8D0000}"/>
    <cellStyle name="쉼표 [0] 7 3 2 6 2 2 2" xfId="33019" xr:uid="{00000000-0005-0000-0000-0000CC8D0000}"/>
    <cellStyle name="쉼표 [0] 7 3 2 6 2 3" xfId="33020" xr:uid="{00000000-0005-0000-0000-0000CD8D0000}"/>
    <cellStyle name="쉼표 [0] 7 3 2 6 2 4" xfId="40918" xr:uid="{00000000-0005-0000-0000-0000CE8D0000}"/>
    <cellStyle name="쉼표 [0] 7 3 2 6 3" xfId="33021" xr:uid="{00000000-0005-0000-0000-0000CF8D0000}"/>
    <cellStyle name="쉼표 [0] 7 3 2 6 3 2" xfId="33022" xr:uid="{00000000-0005-0000-0000-0000D08D0000}"/>
    <cellStyle name="쉼표 [0] 7 3 2 6 3 2 2" xfId="33023" xr:uid="{00000000-0005-0000-0000-0000D18D0000}"/>
    <cellStyle name="쉼표 [0] 7 3 2 6 3 3" xfId="33024" xr:uid="{00000000-0005-0000-0000-0000D28D0000}"/>
    <cellStyle name="쉼표 [0] 7 3 2 6 4" xfId="33025" xr:uid="{00000000-0005-0000-0000-0000D38D0000}"/>
    <cellStyle name="쉼표 [0] 7 3 2 6 4 2" xfId="33026" xr:uid="{00000000-0005-0000-0000-0000D48D0000}"/>
    <cellStyle name="쉼표 [0] 7 3 2 6 5" xfId="33027" xr:uid="{00000000-0005-0000-0000-0000D58D0000}"/>
    <cellStyle name="쉼표 [0] 7 3 2 6 6" xfId="40919" xr:uid="{00000000-0005-0000-0000-0000D68D0000}"/>
    <cellStyle name="쉼표 [0] 7 3 2 7" xfId="33028" xr:uid="{00000000-0005-0000-0000-0000D78D0000}"/>
    <cellStyle name="쉼표 [0] 7 3 2 7 2" xfId="33029" xr:uid="{00000000-0005-0000-0000-0000D88D0000}"/>
    <cellStyle name="쉼표 [0] 7 3 2 7 2 2" xfId="33030" xr:uid="{00000000-0005-0000-0000-0000D98D0000}"/>
    <cellStyle name="쉼표 [0] 7 3 2 7 2 2 2" xfId="40920" xr:uid="{00000000-0005-0000-0000-0000DA8D0000}"/>
    <cellStyle name="쉼표 [0] 7 3 2 7 2 3" xfId="40921" xr:uid="{00000000-0005-0000-0000-0000DB8D0000}"/>
    <cellStyle name="쉼표 [0] 7 3 2 7 3" xfId="33031" xr:uid="{00000000-0005-0000-0000-0000DC8D0000}"/>
    <cellStyle name="쉼표 [0] 7 3 2 7 3 2" xfId="40922" xr:uid="{00000000-0005-0000-0000-0000DD8D0000}"/>
    <cellStyle name="쉼표 [0] 7 3 2 7 3 3" xfId="40923" xr:uid="{00000000-0005-0000-0000-0000DE8D0000}"/>
    <cellStyle name="쉼표 [0] 7 3 2 7 4" xfId="40924" xr:uid="{00000000-0005-0000-0000-0000DF8D0000}"/>
    <cellStyle name="쉼표 [0] 7 3 2 7 5" xfId="40925" xr:uid="{00000000-0005-0000-0000-0000E08D0000}"/>
    <cellStyle name="쉼표 [0] 7 3 2 8" xfId="33032" xr:uid="{00000000-0005-0000-0000-0000E18D0000}"/>
    <cellStyle name="쉼표 [0] 7 3 2 8 2" xfId="33033" xr:uid="{00000000-0005-0000-0000-0000E28D0000}"/>
    <cellStyle name="쉼표 [0] 7 3 2 8 2 2" xfId="33034" xr:uid="{00000000-0005-0000-0000-0000E38D0000}"/>
    <cellStyle name="쉼표 [0] 7 3 2 8 3" xfId="33035" xr:uid="{00000000-0005-0000-0000-0000E48D0000}"/>
    <cellStyle name="쉼표 [0] 7 3 2 8 4" xfId="40926" xr:uid="{00000000-0005-0000-0000-0000E58D0000}"/>
    <cellStyle name="쉼표 [0] 7 3 2 9" xfId="33036" xr:uid="{00000000-0005-0000-0000-0000E68D0000}"/>
    <cellStyle name="쉼표 [0] 7 3 2 9 2" xfId="33037" xr:uid="{00000000-0005-0000-0000-0000E78D0000}"/>
    <cellStyle name="쉼표 [0] 7 3 3" xfId="33038" xr:uid="{00000000-0005-0000-0000-0000E88D0000}"/>
    <cellStyle name="쉼표 [0] 7 3 3 10" xfId="33039" xr:uid="{00000000-0005-0000-0000-0000E98D0000}"/>
    <cellStyle name="쉼표 [0] 7 3 3 11" xfId="33040" xr:uid="{00000000-0005-0000-0000-0000EA8D0000}"/>
    <cellStyle name="쉼표 [0] 7 3 3 12" xfId="40927" xr:uid="{00000000-0005-0000-0000-0000EB8D0000}"/>
    <cellStyle name="쉼표 [0] 7 3 3 2" xfId="33041" xr:uid="{00000000-0005-0000-0000-0000EC8D0000}"/>
    <cellStyle name="쉼표 [0] 7 3 3 2 2" xfId="33042" xr:uid="{00000000-0005-0000-0000-0000ED8D0000}"/>
    <cellStyle name="쉼표 [0] 7 3 3 2 2 2" xfId="33043" xr:uid="{00000000-0005-0000-0000-0000EE8D0000}"/>
    <cellStyle name="쉼표 [0] 7 3 3 2 2 2 2" xfId="33044" xr:uid="{00000000-0005-0000-0000-0000EF8D0000}"/>
    <cellStyle name="쉼표 [0] 7 3 3 2 2 2 2 2" xfId="33045" xr:uid="{00000000-0005-0000-0000-0000F08D0000}"/>
    <cellStyle name="쉼표 [0] 7 3 3 2 2 2 2 2 2" xfId="33046" xr:uid="{00000000-0005-0000-0000-0000F18D0000}"/>
    <cellStyle name="쉼표 [0] 7 3 3 2 2 2 2 3" xfId="33047" xr:uid="{00000000-0005-0000-0000-0000F28D0000}"/>
    <cellStyle name="쉼표 [0] 7 3 3 2 2 2 3" xfId="33048" xr:uid="{00000000-0005-0000-0000-0000F38D0000}"/>
    <cellStyle name="쉼표 [0] 7 3 3 2 2 2 3 2" xfId="33049" xr:uid="{00000000-0005-0000-0000-0000F48D0000}"/>
    <cellStyle name="쉼표 [0] 7 3 3 2 2 2 3 2 2" xfId="33050" xr:uid="{00000000-0005-0000-0000-0000F58D0000}"/>
    <cellStyle name="쉼표 [0] 7 3 3 2 2 2 3 3" xfId="33051" xr:uid="{00000000-0005-0000-0000-0000F68D0000}"/>
    <cellStyle name="쉼표 [0] 7 3 3 2 2 2 4" xfId="33052" xr:uid="{00000000-0005-0000-0000-0000F78D0000}"/>
    <cellStyle name="쉼표 [0] 7 3 3 2 2 2 4 2" xfId="33053" xr:uid="{00000000-0005-0000-0000-0000F88D0000}"/>
    <cellStyle name="쉼표 [0] 7 3 3 2 2 2 5" xfId="33054" xr:uid="{00000000-0005-0000-0000-0000F98D0000}"/>
    <cellStyle name="쉼표 [0] 7 3 3 2 2 2 6" xfId="40928" xr:uid="{00000000-0005-0000-0000-0000FA8D0000}"/>
    <cellStyle name="쉼표 [0] 7 3 3 2 2 3" xfId="33055" xr:uid="{00000000-0005-0000-0000-0000FB8D0000}"/>
    <cellStyle name="쉼표 [0] 7 3 3 2 2 3 2" xfId="33056" xr:uid="{00000000-0005-0000-0000-0000FC8D0000}"/>
    <cellStyle name="쉼표 [0] 7 3 3 2 2 3 2 2" xfId="33057" xr:uid="{00000000-0005-0000-0000-0000FD8D0000}"/>
    <cellStyle name="쉼표 [0] 7 3 3 2 2 3 3" xfId="33058" xr:uid="{00000000-0005-0000-0000-0000FE8D0000}"/>
    <cellStyle name="쉼표 [0] 7 3 3 2 2 4" xfId="33059" xr:uid="{00000000-0005-0000-0000-0000FF8D0000}"/>
    <cellStyle name="쉼표 [0] 7 3 3 2 2 4 2" xfId="33060" xr:uid="{00000000-0005-0000-0000-0000008E0000}"/>
    <cellStyle name="쉼표 [0] 7 3 3 2 2 4 2 2" xfId="33061" xr:uid="{00000000-0005-0000-0000-0000018E0000}"/>
    <cellStyle name="쉼표 [0] 7 3 3 2 2 4 3" xfId="33062" xr:uid="{00000000-0005-0000-0000-0000028E0000}"/>
    <cellStyle name="쉼표 [0] 7 3 3 2 2 5" xfId="33063" xr:uid="{00000000-0005-0000-0000-0000038E0000}"/>
    <cellStyle name="쉼표 [0] 7 3 3 2 2 5 2" xfId="33064" xr:uid="{00000000-0005-0000-0000-0000048E0000}"/>
    <cellStyle name="쉼표 [0] 7 3 3 2 2 6" xfId="33065" xr:uid="{00000000-0005-0000-0000-0000058E0000}"/>
    <cellStyle name="쉼표 [0] 7 3 3 2 2 7" xfId="40929" xr:uid="{00000000-0005-0000-0000-0000068E0000}"/>
    <cellStyle name="쉼표 [0] 7 3 3 2 3" xfId="33066" xr:uid="{00000000-0005-0000-0000-0000078E0000}"/>
    <cellStyle name="쉼표 [0] 7 3 3 2 3 2" xfId="33067" xr:uid="{00000000-0005-0000-0000-0000088E0000}"/>
    <cellStyle name="쉼표 [0] 7 3 3 2 3 2 2" xfId="33068" xr:uid="{00000000-0005-0000-0000-0000098E0000}"/>
    <cellStyle name="쉼표 [0] 7 3 3 2 3 2 2 2" xfId="33069" xr:uid="{00000000-0005-0000-0000-00000A8E0000}"/>
    <cellStyle name="쉼표 [0] 7 3 3 2 3 2 3" xfId="33070" xr:uid="{00000000-0005-0000-0000-00000B8E0000}"/>
    <cellStyle name="쉼표 [0] 7 3 3 2 3 2 4" xfId="40930" xr:uid="{00000000-0005-0000-0000-00000C8E0000}"/>
    <cellStyle name="쉼표 [0] 7 3 3 2 3 3" xfId="33071" xr:uid="{00000000-0005-0000-0000-00000D8E0000}"/>
    <cellStyle name="쉼표 [0] 7 3 3 2 3 3 2" xfId="33072" xr:uid="{00000000-0005-0000-0000-00000E8E0000}"/>
    <cellStyle name="쉼표 [0] 7 3 3 2 3 3 2 2" xfId="33073" xr:uid="{00000000-0005-0000-0000-00000F8E0000}"/>
    <cellStyle name="쉼표 [0] 7 3 3 2 3 3 3" xfId="33074" xr:uid="{00000000-0005-0000-0000-0000108E0000}"/>
    <cellStyle name="쉼표 [0] 7 3 3 2 3 4" xfId="33075" xr:uid="{00000000-0005-0000-0000-0000118E0000}"/>
    <cellStyle name="쉼표 [0] 7 3 3 2 3 4 2" xfId="33076" xr:uid="{00000000-0005-0000-0000-0000128E0000}"/>
    <cellStyle name="쉼표 [0] 7 3 3 2 3 5" xfId="33077" xr:uid="{00000000-0005-0000-0000-0000138E0000}"/>
    <cellStyle name="쉼표 [0] 7 3 3 2 3 6" xfId="40931" xr:uid="{00000000-0005-0000-0000-0000148E0000}"/>
    <cellStyle name="쉼표 [0] 7 3 3 2 4" xfId="33078" xr:uid="{00000000-0005-0000-0000-0000158E0000}"/>
    <cellStyle name="쉼표 [0] 7 3 3 2 4 2" xfId="33079" xr:uid="{00000000-0005-0000-0000-0000168E0000}"/>
    <cellStyle name="쉼표 [0] 7 3 3 2 4 2 2" xfId="33080" xr:uid="{00000000-0005-0000-0000-0000178E0000}"/>
    <cellStyle name="쉼표 [0] 7 3 3 2 4 2 2 2" xfId="33081" xr:uid="{00000000-0005-0000-0000-0000188E0000}"/>
    <cellStyle name="쉼표 [0] 7 3 3 2 4 2 3" xfId="33082" xr:uid="{00000000-0005-0000-0000-0000198E0000}"/>
    <cellStyle name="쉼표 [0] 7 3 3 2 4 3" xfId="33083" xr:uid="{00000000-0005-0000-0000-00001A8E0000}"/>
    <cellStyle name="쉼표 [0] 7 3 3 2 4 3 2" xfId="33084" xr:uid="{00000000-0005-0000-0000-00001B8E0000}"/>
    <cellStyle name="쉼표 [0] 7 3 3 2 4 3 2 2" xfId="33085" xr:uid="{00000000-0005-0000-0000-00001C8E0000}"/>
    <cellStyle name="쉼표 [0] 7 3 3 2 4 3 3" xfId="33086" xr:uid="{00000000-0005-0000-0000-00001D8E0000}"/>
    <cellStyle name="쉼표 [0] 7 3 3 2 4 4" xfId="33087" xr:uid="{00000000-0005-0000-0000-00001E8E0000}"/>
    <cellStyle name="쉼표 [0] 7 3 3 2 4 4 2" xfId="33088" xr:uid="{00000000-0005-0000-0000-00001F8E0000}"/>
    <cellStyle name="쉼표 [0] 7 3 3 2 4 5" xfId="33089" xr:uid="{00000000-0005-0000-0000-0000208E0000}"/>
    <cellStyle name="쉼표 [0] 7 3 3 2 4 6" xfId="40932" xr:uid="{00000000-0005-0000-0000-0000218E0000}"/>
    <cellStyle name="쉼표 [0] 7 3 3 2 5" xfId="33090" xr:uid="{00000000-0005-0000-0000-0000228E0000}"/>
    <cellStyle name="쉼표 [0] 7 3 3 2 5 2" xfId="33091" xr:uid="{00000000-0005-0000-0000-0000238E0000}"/>
    <cellStyle name="쉼표 [0] 7 3 3 2 5 2 2" xfId="33092" xr:uid="{00000000-0005-0000-0000-0000248E0000}"/>
    <cellStyle name="쉼표 [0] 7 3 3 2 5 3" xfId="33093" xr:uid="{00000000-0005-0000-0000-0000258E0000}"/>
    <cellStyle name="쉼표 [0] 7 3 3 2 6" xfId="33094" xr:uid="{00000000-0005-0000-0000-0000268E0000}"/>
    <cellStyle name="쉼표 [0] 7 3 3 2 6 2" xfId="33095" xr:uid="{00000000-0005-0000-0000-0000278E0000}"/>
    <cellStyle name="쉼표 [0] 7 3 3 2 6 2 2" xfId="33096" xr:uid="{00000000-0005-0000-0000-0000288E0000}"/>
    <cellStyle name="쉼표 [0] 7 3 3 2 6 3" xfId="33097" xr:uid="{00000000-0005-0000-0000-0000298E0000}"/>
    <cellStyle name="쉼표 [0] 7 3 3 2 7" xfId="33098" xr:uid="{00000000-0005-0000-0000-00002A8E0000}"/>
    <cellStyle name="쉼표 [0] 7 3 3 2 7 2" xfId="33099" xr:uid="{00000000-0005-0000-0000-00002B8E0000}"/>
    <cellStyle name="쉼표 [0] 7 3 3 2 8" xfId="33100" xr:uid="{00000000-0005-0000-0000-00002C8E0000}"/>
    <cellStyle name="쉼표 [0] 7 3 3 2 9" xfId="40933" xr:uid="{00000000-0005-0000-0000-00002D8E0000}"/>
    <cellStyle name="쉼표 [0] 7 3 3 3" xfId="33101" xr:uid="{00000000-0005-0000-0000-00002E8E0000}"/>
    <cellStyle name="쉼표 [0] 7 3 3 3 2" xfId="33102" xr:uid="{00000000-0005-0000-0000-00002F8E0000}"/>
    <cellStyle name="쉼표 [0] 7 3 3 3 2 2" xfId="33103" xr:uid="{00000000-0005-0000-0000-0000308E0000}"/>
    <cellStyle name="쉼표 [0] 7 3 3 3 2 2 2" xfId="33104" xr:uid="{00000000-0005-0000-0000-0000318E0000}"/>
    <cellStyle name="쉼표 [0] 7 3 3 3 2 2 2 2" xfId="33105" xr:uid="{00000000-0005-0000-0000-0000328E0000}"/>
    <cellStyle name="쉼표 [0] 7 3 3 3 2 2 2 2 2" xfId="33106" xr:uid="{00000000-0005-0000-0000-0000338E0000}"/>
    <cellStyle name="쉼표 [0] 7 3 3 3 2 2 2 3" xfId="33107" xr:uid="{00000000-0005-0000-0000-0000348E0000}"/>
    <cellStyle name="쉼표 [0] 7 3 3 3 2 2 3" xfId="33108" xr:uid="{00000000-0005-0000-0000-0000358E0000}"/>
    <cellStyle name="쉼표 [0] 7 3 3 3 2 2 3 2" xfId="33109" xr:uid="{00000000-0005-0000-0000-0000368E0000}"/>
    <cellStyle name="쉼표 [0] 7 3 3 3 2 2 3 2 2" xfId="33110" xr:uid="{00000000-0005-0000-0000-0000378E0000}"/>
    <cellStyle name="쉼표 [0] 7 3 3 3 2 2 3 3" xfId="33111" xr:uid="{00000000-0005-0000-0000-0000388E0000}"/>
    <cellStyle name="쉼표 [0] 7 3 3 3 2 2 4" xfId="33112" xr:uid="{00000000-0005-0000-0000-0000398E0000}"/>
    <cellStyle name="쉼표 [0] 7 3 3 3 2 2 4 2" xfId="33113" xr:uid="{00000000-0005-0000-0000-00003A8E0000}"/>
    <cellStyle name="쉼표 [0] 7 3 3 3 2 2 5" xfId="33114" xr:uid="{00000000-0005-0000-0000-00003B8E0000}"/>
    <cellStyle name="쉼표 [0] 7 3 3 3 2 3" xfId="33115" xr:uid="{00000000-0005-0000-0000-00003C8E0000}"/>
    <cellStyle name="쉼표 [0] 7 3 3 3 2 3 2" xfId="33116" xr:uid="{00000000-0005-0000-0000-00003D8E0000}"/>
    <cellStyle name="쉼표 [0] 7 3 3 3 2 3 2 2" xfId="33117" xr:uid="{00000000-0005-0000-0000-00003E8E0000}"/>
    <cellStyle name="쉼표 [0] 7 3 3 3 2 3 3" xfId="33118" xr:uid="{00000000-0005-0000-0000-00003F8E0000}"/>
    <cellStyle name="쉼표 [0] 7 3 3 3 2 4" xfId="33119" xr:uid="{00000000-0005-0000-0000-0000408E0000}"/>
    <cellStyle name="쉼표 [0] 7 3 3 3 2 4 2" xfId="33120" xr:uid="{00000000-0005-0000-0000-0000418E0000}"/>
    <cellStyle name="쉼표 [0] 7 3 3 3 2 4 2 2" xfId="33121" xr:uid="{00000000-0005-0000-0000-0000428E0000}"/>
    <cellStyle name="쉼표 [0] 7 3 3 3 2 4 3" xfId="33122" xr:uid="{00000000-0005-0000-0000-0000438E0000}"/>
    <cellStyle name="쉼표 [0] 7 3 3 3 2 5" xfId="33123" xr:uid="{00000000-0005-0000-0000-0000448E0000}"/>
    <cellStyle name="쉼표 [0] 7 3 3 3 2 5 2" xfId="33124" xr:uid="{00000000-0005-0000-0000-0000458E0000}"/>
    <cellStyle name="쉼표 [0] 7 3 3 3 2 6" xfId="33125" xr:uid="{00000000-0005-0000-0000-0000468E0000}"/>
    <cellStyle name="쉼표 [0] 7 3 3 3 2 7" xfId="40934" xr:uid="{00000000-0005-0000-0000-0000478E0000}"/>
    <cellStyle name="쉼표 [0] 7 3 3 3 3" xfId="33126" xr:uid="{00000000-0005-0000-0000-0000488E0000}"/>
    <cellStyle name="쉼표 [0] 7 3 3 3 3 2" xfId="33127" xr:uid="{00000000-0005-0000-0000-0000498E0000}"/>
    <cellStyle name="쉼표 [0] 7 3 3 3 3 2 2" xfId="33128" xr:uid="{00000000-0005-0000-0000-00004A8E0000}"/>
    <cellStyle name="쉼표 [0] 7 3 3 3 3 2 2 2" xfId="33129" xr:uid="{00000000-0005-0000-0000-00004B8E0000}"/>
    <cellStyle name="쉼표 [0] 7 3 3 3 3 2 3" xfId="33130" xr:uid="{00000000-0005-0000-0000-00004C8E0000}"/>
    <cellStyle name="쉼표 [0] 7 3 3 3 3 3" xfId="33131" xr:uid="{00000000-0005-0000-0000-00004D8E0000}"/>
    <cellStyle name="쉼표 [0] 7 3 3 3 3 3 2" xfId="33132" xr:uid="{00000000-0005-0000-0000-00004E8E0000}"/>
    <cellStyle name="쉼표 [0] 7 3 3 3 3 3 2 2" xfId="33133" xr:uid="{00000000-0005-0000-0000-00004F8E0000}"/>
    <cellStyle name="쉼표 [0] 7 3 3 3 3 3 3" xfId="33134" xr:uid="{00000000-0005-0000-0000-0000508E0000}"/>
    <cellStyle name="쉼표 [0] 7 3 3 3 3 4" xfId="33135" xr:uid="{00000000-0005-0000-0000-0000518E0000}"/>
    <cellStyle name="쉼표 [0] 7 3 3 3 3 4 2" xfId="33136" xr:uid="{00000000-0005-0000-0000-0000528E0000}"/>
    <cellStyle name="쉼표 [0] 7 3 3 3 3 5" xfId="33137" xr:uid="{00000000-0005-0000-0000-0000538E0000}"/>
    <cellStyle name="쉼표 [0] 7 3 3 3 4" xfId="33138" xr:uid="{00000000-0005-0000-0000-0000548E0000}"/>
    <cellStyle name="쉼표 [0] 7 3 3 3 4 2" xfId="33139" xr:uid="{00000000-0005-0000-0000-0000558E0000}"/>
    <cellStyle name="쉼표 [0] 7 3 3 3 4 2 2" xfId="33140" xr:uid="{00000000-0005-0000-0000-0000568E0000}"/>
    <cellStyle name="쉼표 [0] 7 3 3 3 4 2 2 2" xfId="33141" xr:uid="{00000000-0005-0000-0000-0000578E0000}"/>
    <cellStyle name="쉼표 [0] 7 3 3 3 4 2 3" xfId="33142" xr:uid="{00000000-0005-0000-0000-0000588E0000}"/>
    <cellStyle name="쉼표 [0] 7 3 3 3 4 3" xfId="33143" xr:uid="{00000000-0005-0000-0000-0000598E0000}"/>
    <cellStyle name="쉼표 [0] 7 3 3 3 4 3 2" xfId="33144" xr:uid="{00000000-0005-0000-0000-00005A8E0000}"/>
    <cellStyle name="쉼표 [0] 7 3 3 3 4 3 2 2" xfId="33145" xr:uid="{00000000-0005-0000-0000-00005B8E0000}"/>
    <cellStyle name="쉼표 [0] 7 3 3 3 4 3 3" xfId="33146" xr:uid="{00000000-0005-0000-0000-00005C8E0000}"/>
    <cellStyle name="쉼표 [0] 7 3 3 3 4 4" xfId="33147" xr:uid="{00000000-0005-0000-0000-00005D8E0000}"/>
    <cellStyle name="쉼표 [0] 7 3 3 3 4 4 2" xfId="33148" xr:uid="{00000000-0005-0000-0000-00005E8E0000}"/>
    <cellStyle name="쉼표 [0] 7 3 3 3 4 5" xfId="33149" xr:uid="{00000000-0005-0000-0000-00005F8E0000}"/>
    <cellStyle name="쉼표 [0] 7 3 3 3 5" xfId="33150" xr:uid="{00000000-0005-0000-0000-0000608E0000}"/>
    <cellStyle name="쉼표 [0] 7 3 3 3 5 2" xfId="33151" xr:uid="{00000000-0005-0000-0000-0000618E0000}"/>
    <cellStyle name="쉼표 [0] 7 3 3 3 5 2 2" xfId="33152" xr:uid="{00000000-0005-0000-0000-0000628E0000}"/>
    <cellStyle name="쉼표 [0] 7 3 3 3 5 3" xfId="33153" xr:uid="{00000000-0005-0000-0000-0000638E0000}"/>
    <cellStyle name="쉼표 [0] 7 3 3 3 6" xfId="33154" xr:uid="{00000000-0005-0000-0000-0000648E0000}"/>
    <cellStyle name="쉼표 [0] 7 3 3 3 6 2" xfId="33155" xr:uid="{00000000-0005-0000-0000-0000658E0000}"/>
    <cellStyle name="쉼표 [0] 7 3 3 3 6 2 2" xfId="33156" xr:uid="{00000000-0005-0000-0000-0000668E0000}"/>
    <cellStyle name="쉼표 [0] 7 3 3 3 6 3" xfId="33157" xr:uid="{00000000-0005-0000-0000-0000678E0000}"/>
    <cellStyle name="쉼표 [0] 7 3 3 3 7" xfId="33158" xr:uid="{00000000-0005-0000-0000-0000688E0000}"/>
    <cellStyle name="쉼표 [0] 7 3 3 3 7 2" xfId="33159" xr:uid="{00000000-0005-0000-0000-0000698E0000}"/>
    <cellStyle name="쉼표 [0] 7 3 3 3 8" xfId="33160" xr:uid="{00000000-0005-0000-0000-00006A8E0000}"/>
    <cellStyle name="쉼표 [0] 7 3 3 3 9" xfId="40935" xr:uid="{00000000-0005-0000-0000-00006B8E0000}"/>
    <cellStyle name="쉼표 [0] 7 3 3 4" xfId="33161" xr:uid="{00000000-0005-0000-0000-00006C8E0000}"/>
    <cellStyle name="쉼표 [0] 7 3 3 4 2" xfId="33162" xr:uid="{00000000-0005-0000-0000-00006D8E0000}"/>
    <cellStyle name="쉼표 [0] 7 3 3 4 2 2" xfId="33163" xr:uid="{00000000-0005-0000-0000-00006E8E0000}"/>
    <cellStyle name="쉼표 [0] 7 3 3 4 2 2 2" xfId="33164" xr:uid="{00000000-0005-0000-0000-00006F8E0000}"/>
    <cellStyle name="쉼표 [0] 7 3 3 4 2 2 2 2" xfId="33165" xr:uid="{00000000-0005-0000-0000-0000708E0000}"/>
    <cellStyle name="쉼표 [0] 7 3 3 4 2 2 3" xfId="33166" xr:uid="{00000000-0005-0000-0000-0000718E0000}"/>
    <cellStyle name="쉼표 [0] 7 3 3 4 2 3" xfId="33167" xr:uid="{00000000-0005-0000-0000-0000728E0000}"/>
    <cellStyle name="쉼표 [0] 7 3 3 4 2 3 2" xfId="33168" xr:uid="{00000000-0005-0000-0000-0000738E0000}"/>
    <cellStyle name="쉼표 [0] 7 3 3 4 2 3 2 2" xfId="33169" xr:uid="{00000000-0005-0000-0000-0000748E0000}"/>
    <cellStyle name="쉼표 [0] 7 3 3 4 2 3 3" xfId="33170" xr:uid="{00000000-0005-0000-0000-0000758E0000}"/>
    <cellStyle name="쉼표 [0] 7 3 3 4 2 4" xfId="33171" xr:uid="{00000000-0005-0000-0000-0000768E0000}"/>
    <cellStyle name="쉼표 [0] 7 3 3 4 2 4 2" xfId="33172" xr:uid="{00000000-0005-0000-0000-0000778E0000}"/>
    <cellStyle name="쉼표 [0] 7 3 3 4 2 5" xfId="33173" xr:uid="{00000000-0005-0000-0000-0000788E0000}"/>
    <cellStyle name="쉼표 [0] 7 3 3 4 2 6" xfId="40936" xr:uid="{00000000-0005-0000-0000-0000798E0000}"/>
    <cellStyle name="쉼표 [0] 7 3 3 4 3" xfId="33174" xr:uid="{00000000-0005-0000-0000-00007A8E0000}"/>
    <cellStyle name="쉼표 [0] 7 3 3 4 3 2" xfId="33175" xr:uid="{00000000-0005-0000-0000-00007B8E0000}"/>
    <cellStyle name="쉼표 [0] 7 3 3 4 3 2 2" xfId="33176" xr:uid="{00000000-0005-0000-0000-00007C8E0000}"/>
    <cellStyle name="쉼표 [0] 7 3 3 4 3 3" xfId="33177" xr:uid="{00000000-0005-0000-0000-00007D8E0000}"/>
    <cellStyle name="쉼표 [0] 7 3 3 4 4" xfId="33178" xr:uid="{00000000-0005-0000-0000-00007E8E0000}"/>
    <cellStyle name="쉼표 [0] 7 3 3 4 4 2" xfId="33179" xr:uid="{00000000-0005-0000-0000-00007F8E0000}"/>
    <cellStyle name="쉼표 [0] 7 3 3 4 4 2 2" xfId="33180" xr:uid="{00000000-0005-0000-0000-0000808E0000}"/>
    <cellStyle name="쉼표 [0] 7 3 3 4 4 3" xfId="33181" xr:uid="{00000000-0005-0000-0000-0000818E0000}"/>
    <cellStyle name="쉼표 [0] 7 3 3 4 5" xfId="33182" xr:uid="{00000000-0005-0000-0000-0000828E0000}"/>
    <cellStyle name="쉼표 [0] 7 3 3 4 5 2" xfId="33183" xr:uid="{00000000-0005-0000-0000-0000838E0000}"/>
    <cellStyle name="쉼표 [0] 7 3 3 4 6" xfId="33184" xr:uid="{00000000-0005-0000-0000-0000848E0000}"/>
    <cellStyle name="쉼표 [0] 7 3 3 4 7" xfId="40937" xr:uid="{00000000-0005-0000-0000-0000858E0000}"/>
    <cellStyle name="쉼표 [0] 7 3 3 5" xfId="33185" xr:uid="{00000000-0005-0000-0000-0000868E0000}"/>
    <cellStyle name="쉼표 [0] 7 3 3 5 2" xfId="33186" xr:uid="{00000000-0005-0000-0000-0000878E0000}"/>
    <cellStyle name="쉼표 [0] 7 3 3 5 2 2" xfId="33187" xr:uid="{00000000-0005-0000-0000-0000888E0000}"/>
    <cellStyle name="쉼표 [0] 7 3 3 5 2 2 2" xfId="33188" xr:uid="{00000000-0005-0000-0000-0000898E0000}"/>
    <cellStyle name="쉼표 [0] 7 3 3 5 2 3" xfId="33189" xr:uid="{00000000-0005-0000-0000-00008A8E0000}"/>
    <cellStyle name="쉼표 [0] 7 3 3 5 2 4" xfId="40938" xr:uid="{00000000-0005-0000-0000-00008B8E0000}"/>
    <cellStyle name="쉼표 [0] 7 3 3 5 3" xfId="33190" xr:uid="{00000000-0005-0000-0000-00008C8E0000}"/>
    <cellStyle name="쉼표 [0] 7 3 3 5 3 2" xfId="33191" xr:uid="{00000000-0005-0000-0000-00008D8E0000}"/>
    <cellStyle name="쉼표 [0] 7 3 3 5 3 2 2" xfId="33192" xr:uid="{00000000-0005-0000-0000-00008E8E0000}"/>
    <cellStyle name="쉼표 [0] 7 3 3 5 3 3" xfId="33193" xr:uid="{00000000-0005-0000-0000-00008F8E0000}"/>
    <cellStyle name="쉼표 [0] 7 3 3 5 4" xfId="33194" xr:uid="{00000000-0005-0000-0000-0000908E0000}"/>
    <cellStyle name="쉼표 [0] 7 3 3 5 4 2" xfId="33195" xr:uid="{00000000-0005-0000-0000-0000918E0000}"/>
    <cellStyle name="쉼표 [0] 7 3 3 5 5" xfId="33196" xr:uid="{00000000-0005-0000-0000-0000928E0000}"/>
    <cellStyle name="쉼표 [0] 7 3 3 5 6" xfId="40939" xr:uid="{00000000-0005-0000-0000-0000938E0000}"/>
    <cellStyle name="쉼표 [0] 7 3 3 6" xfId="33197" xr:uid="{00000000-0005-0000-0000-0000948E0000}"/>
    <cellStyle name="쉼표 [0] 7 3 3 6 2" xfId="33198" xr:uid="{00000000-0005-0000-0000-0000958E0000}"/>
    <cellStyle name="쉼표 [0] 7 3 3 6 2 2" xfId="33199" xr:uid="{00000000-0005-0000-0000-0000968E0000}"/>
    <cellStyle name="쉼표 [0] 7 3 3 6 2 2 2" xfId="33200" xr:uid="{00000000-0005-0000-0000-0000978E0000}"/>
    <cellStyle name="쉼표 [0] 7 3 3 6 2 3" xfId="33201" xr:uid="{00000000-0005-0000-0000-0000988E0000}"/>
    <cellStyle name="쉼표 [0] 7 3 3 6 2 4" xfId="40940" xr:uid="{00000000-0005-0000-0000-0000998E0000}"/>
    <cellStyle name="쉼표 [0] 7 3 3 6 3" xfId="33202" xr:uid="{00000000-0005-0000-0000-00009A8E0000}"/>
    <cellStyle name="쉼표 [0] 7 3 3 6 3 2" xfId="33203" xr:uid="{00000000-0005-0000-0000-00009B8E0000}"/>
    <cellStyle name="쉼표 [0] 7 3 3 6 3 2 2" xfId="33204" xr:uid="{00000000-0005-0000-0000-00009C8E0000}"/>
    <cellStyle name="쉼표 [0] 7 3 3 6 3 3" xfId="33205" xr:uid="{00000000-0005-0000-0000-00009D8E0000}"/>
    <cellStyle name="쉼표 [0] 7 3 3 6 4" xfId="33206" xr:uid="{00000000-0005-0000-0000-00009E8E0000}"/>
    <cellStyle name="쉼표 [0] 7 3 3 6 4 2" xfId="33207" xr:uid="{00000000-0005-0000-0000-00009F8E0000}"/>
    <cellStyle name="쉼표 [0] 7 3 3 6 5" xfId="33208" xr:uid="{00000000-0005-0000-0000-0000A08E0000}"/>
    <cellStyle name="쉼표 [0] 7 3 3 6 6" xfId="40941" xr:uid="{00000000-0005-0000-0000-0000A18E0000}"/>
    <cellStyle name="쉼표 [0] 7 3 3 7" xfId="33209" xr:uid="{00000000-0005-0000-0000-0000A28E0000}"/>
    <cellStyle name="쉼표 [0] 7 3 3 7 2" xfId="33210" xr:uid="{00000000-0005-0000-0000-0000A38E0000}"/>
    <cellStyle name="쉼표 [0] 7 3 3 7 2 2" xfId="33211" xr:uid="{00000000-0005-0000-0000-0000A48E0000}"/>
    <cellStyle name="쉼표 [0] 7 3 3 7 3" xfId="33212" xr:uid="{00000000-0005-0000-0000-0000A58E0000}"/>
    <cellStyle name="쉼표 [0] 7 3 3 7 4" xfId="40942" xr:uid="{00000000-0005-0000-0000-0000A68E0000}"/>
    <cellStyle name="쉼표 [0] 7 3 3 8" xfId="33213" xr:uid="{00000000-0005-0000-0000-0000A78E0000}"/>
    <cellStyle name="쉼표 [0] 7 3 3 8 2" xfId="33214" xr:uid="{00000000-0005-0000-0000-0000A88E0000}"/>
    <cellStyle name="쉼표 [0] 7 3 3 8 2 2" xfId="33215" xr:uid="{00000000-0005-0000-0000-0000A98E0000}"/>
    <cellStyle name="쉼표 [0] 7 3 3 8 3" xfId="33216" xr:uid="{00000000-0005-0000-0000-0000AA8E0000}"/>
    <cellStyle name="쉼표 [0] 7 3 3 9" xfId="33217" xr:uid="{00000000-0005-0000-0000-0000AB8E0000}"/>
    <cellStyle name="쉼표 [0] 7 3 3 9 2" xfId="33218" xr:uid="{00000000-0005-0000-0000-0000AC8E0000}"/>
    <cellStyle name="쉼표 [0] 7 3 4" xfId="33219" xr:uid="{00000000-0005-0000-0000-0000AD8E0000}"/>
    <cellStyle name="쉼표 [0] 7 3 4 10" xfId="33220" xr:uid="{00000000-0005-0000-0000-0000AE8E0000}"/>
    <cellStyle name="쉼표 [0] 7 3 4 10 2" xfId="33221" xr:uid="{00000000-0005-0000-0000-0000AF8E0000}"/>
    <cellStyle name="쉼표 [0] 7 3 4 11" xfId="33222" xr:uid="{00000000-0005-0000-0000-0000B08E0000}"/>
    <cellStyle name="쉼표 [0] 7 3 4 12" xfId="40943" xr:uid="{00000000-0005-0000-0000-0000B18E0000}"/>
    <cellStyle name="쉼표 [0] 7 3 4 2" xfId="33223" xr:uid="{00000000-0005-0000-0000-0000B28E0000}"/>
    <cellStyle name="쉼표 [0] 7 3 4 2 10" xfId="33224" xr:uid="{00000000-0005-0000-0000-0000B38E0000}"/>
    <cellStyle name="쉼표 [0] 7 3 4 2 11" xfId="40944" xr:uid="{00000000-0005-0000-0000-0000B48E0000}"/>
    <cellStyle name="쉼표 [0] 7 3 4 2 2" xfId="33225" xr:uid="{00000000-0005-0000-0000-0000B58E0000}"/>
    <cellStyle name="쉼표 [0] 7 3 4 2 2 2" xfId="33226" xr:uid="{00000000-0005-0000-0000-0000B68E0000}"/>
    <cellStyle name="쉼표 [0] 7 3 4 2 2 2 2" xfId="33227" xr:uid="{00000000-0005-0000-0000-0000B78E0000}"/>
    <cellStyle name="쉼표 [0] 7 3 4 2 2 2 2 2" xfId="33228" xr:uid="{00000000-0005-0000-0000-0000B88E0000}"/>
    <cellStyle name="쉼표 [0] 7 3 4 2 2 2 2 2 2" xfId="33229" xr:uid="{00000000-0005-0000-0000-0000B98E0000}"/>
    <cellStyle name="쉼표 [0] 7 3 4 2 2 2 2 2 2 2" xfId="33230" xr:uid="{00000000-0005-0000-0000-0000BA8E0000}"/>
    <cellStyle name="쉼표 [0] 7 3 4 2 2 2 2 2 3" xfId="33231" xr:uid="{00000000-0005-0000-0000-0000BB8E0000}"/>
    <cellStyle name="쉼표 [0] 7 3 4 2 2 2 2 3" xfId="33232" xr:uid="{00000000-0005-0000-0000-0000BC8E0000}"/>
    <cellStyle name="쉼표 [0] 7 3 4 2 2 2 2 3 2" xfId="33233" xr:uid="{00000000-0005-0000-0000-0000BD8E0000}"/>
    <cellStyle name="쉼표 [0] 7 3 4 2 2 2 2 3 2 2" xfId="33234" xr:uid="{00000000-0005-0000-0000-0000BE8E0000}"/>
    <cellStyle name="쉼표 [0] 7 3 4 2 2 2 2 3 3" xfId="33235" xr:uid="{00000000-0005-0000-0000-0000BF8E0000}"/>
    <cellStyle name="쉼표 [0] 7 3 4 2 2 2 2 4" xfId="33236" xr:uid="{00000000-0005-0000-0000-0000C08E0000}"/>
    <cellStyle name="쉼표 [0] 7 3 4 2 2 2 2 4 2" xfId="33237" xr:uid="{00000000-0005-0000-0000-0000C18E0000}"/>
    <cellStyle name="쉼표 [0] 7 3 4 2 2 2 2 5" xfId="33238" xr:uid="{00000000-0005-0000-0000-0000C28E0000}"/>
    <cellStyle name="쉼표 [0] 7 3 4 2 2 2 3" xfId="33239" xr:uid="{00000000-0005-0000-0000-0000C38E0000}"/>
    <cellStyle name="쉼표 [0] 7 3 4 2 2 2 3 2" xfId="33240" xr:uid="{00000000-0005-0000-0000-0000C48E0000}"/>
    <cellStyle name="쉼표 [0] 7 3 4 2 2 2 3 2 2" xfId="33241" xr:uid="{00000000-0005-0000-0000-0000C58E0000}"/>
    <cellStyle name="쉼표 [0] 7 3 4 2 2 2 3 3" xfId="33242" xr:uid="{00000000-0005-0000-0000-0000C68E0000}"/>
    <cellStyle name="쉼표 [0] 7 3 4 2 2 2 4" xfId="33243" xr:uid="{00000000-0005-0000-0000-0000C78E0000}"/>
    <cellStyle name="쉼표 [0] 7 3 4 2 2 2 4 2" xfId="33244" xr:uid="{00000000-0005-0000-0000-0000C88E0000}"/>
    <cellStyle name="쉼표 [0] 7 3 4 2 2 2 4 2 2" xfId="33245" xr:uid="{00000000-0005-0000-0000-0000C98E0000}"/>
    <cellStyle name="쉼표 [0] 7 3 4 2 2 2 4 3" xfId="33246" xr:uid="{00000000-0005-0000-0000-0000CA8E0000}"/>
    <cellStyle name="쉼표 [0] 7 3 4 2 2 2 5" xfId="33247" xr:uid="{00000000-0005-0000-0000-0000CB8E0000}"/>
    <cellStyle name="쉼표 [0] 7 3 4 2 2 2 5 2" xfId="33248" xr:uid="{00000000-0005-0000-0000-0000CC8E0000}"/>
    <cellStyle name="쉼표 [0] 7 3 4 2 2 2 6" xfId="33249" xr:uid="{00000000-0005-0000-0000-0000CD8E0000}"/>
    <cellStyle name="쉼표 [0] 7 3 4 2 2 2 7" xfId="40945" xr:uid="{00000000-0005-0000-0000-0000CE8E0000}"/>
    <cellStyle name="쉼표 [0] 7 3 4 2 2 3" xfId="33250" xr:uid="{00000000-0005-0000-0000-0000CF8E0000}"/>
    <cellStyle name="쉼표 [0] 7 3 4 2 2 3 2" xfId="33251" xr:uid="{00000000-0005-0000-0000-0000D08E0000}"/>
    <cellStyle name="쉼표 [0] 7 3 4 2 2 3 2 2" xfId="33252" xr:uid="{00000000-0005-0000-0000-0000D18E0000}"/>
    <cellStyle name="쉼표 [0] 7 3 4 2 2 3 2 2 2" xfId="33253" xr:uid="{00000000-0005-0000-0000-0000D28E0000}"/>
    <cellStyle name="쉼표 [0] 7 3 4 2 2 3 2 3" xfId="33254" xr:uid="{00000000-0005-0000-0000-0000D38E0000}"/>
    <cellStyle name="쉼표 [0] 7 3 4 2 2 3 3" xfId="33255" xr:uid="{00000000-0005-0000-0000-0000D48E0000}"/>
    <cellStyle name="쉼표 [0] 7 3 4 2 2 3 3 2" xfId="33256" xr:uid="{00000000-0005-0000-0000-0000D58E0000}"/>
    <cellStyle name="쉼표 [0] 7 3 4 2 2 3 3 2 2" xfId="33257" xr:uid="{00000000-0005-0000-0000-0000D68E0000}"/>
    <cellStyle name="쉼표 [0] 7 3 4 2 2 3 3 3" xfId="33258" xr:uid="{00000000-0005-0000-0000-0000D78E0000}"/>
    <cellStyle name="쉼표 [0] 7 3 4 2 2 3 4" xfId="33259" xr:uid="{00000000-0005-0000-0000-0000D88E0000}"/>
    <cellStyle name="쉼표 [0] 7 3 4 2 2 3 4 2" xfId="33260" xr:uid="{00000000-0005-0000-0000-0000D98E0000}"/>
    <cellStyle name="쉼표 [0] 7 3 4 2 2 3 5" xfId="33261" xr:uid="{00000000-0005-0000-0000-0000DA8E0000}"/>
    <cellStyle name="쉼표 [0] 7 3 4 2 2 4" xfId="33262" xr:uid="{00000000-0005-0000-0000-0000DB8E0000}"/>
    <cellStyle name="쉼표 [0] 7 3 4 2 2 4 2" xfId="33263" xr:uid="{00000000-0005-0000-0000-0000DC8E0000}"/>
    <cellStyle name="쉼표 [0] 7 3 4 2 2 4 2 2" xfId="33264" xr:uid="{00000000-0005-0000-0000-0000DD8E0000}"/>
    <cellStyle name="쉼표 [0] 7 3 4 2 2 4 2 2 2" xfId="33265" xr:uid="{00000000-0005-0000-0000-0000DE8E0000}"/>
    <cellStyle name="쉼표 [0] 7 3 4 2 2 4 2 3" xfId="33266" xr:uid="{00000000-0005-0000-0000-0000DF8E0000}"/>
    <cellStyle name="쉼표 [0] 7 3 4 2 2 4 3" xfId="33267" xr:uid="{00000000-0005-0000-0000-0000E08E0000}"/>
    <cellStyle name="쉼표 [0] 7 3 4 2 2 4 3 2" xfId="33268" xr:uid="{00000000-0005-0000-0000-0000E18E0000}"/>
    <cellStyle name="쉼표 [0] 7 3 4 2 2 4 3 2 2" xfId="33269" xr:uid="{00000000-0005-0000-0000-0000E28E0000}"/>
    <cellStyle name="쉼표 [0] 7 3 4 2 2 4 3 3" xfId="33270" xr:uid="{00000000-0005-0000-0000-0000E38E0000}"/>
    <cellStyle name="쉼표 [0] 7 3 4 2 2 4 4" xfId="33271" xr:uid="{00000000-0005-0000-0000-0000E48E0000}"/>
    <cellStyle name="쉼표 [0] 7 3 4 2 2 4 4 2" xfId="33272" xr:uid="{00000000-0005-0000-0000-0000E58E0000}"/>
    <cellStyle name="쉼표 [0] 7 3 4 2 2 4 5" xfId="33273" xr:uid="{00000000-0005-0000-0000-0000E68E0000}"/>
    <cellStyle name="쉼표 [0] 7 3 4 2 2 5" xfId="33274" xr:uid="{00000000-0005-0000-0000-0000E78E0000}"/>
    <cellStyle name="쉼표 [0] 7 3 4 2 2 5 2" xfId="33275" xr:uid="{00000000-0005-0000-0000-0000E88E0000}"/>
    <cellStyle name="쉼표 [0] 7 3 4 2 2 5 2 2" xfId="33276" xr:uid="{00000000-0005-0000-0000-0000E98E0000}"/>
    <cellStyle name="쉼표 [0] 7 3 4 2 2 5 3" xfId="33277" xr:uid="{00000000-0005-0000-0000-0000EA8E0000}"/>
    <cellStyle name="쉼표 [0] 7 3 4 2 2 6" xfId="33278" xr:uid="{00000000-0005-0000-0000-0000EB8E0000}"/>
    <cellStyle name="쉼표 [0] 7 3 4 2 2 6 2" xfId="33279" xr:uid="{00000000-0005-0000-0000-0000EC8E0000}"/>
    <cellStyle name="쉼표 [0] 7 3 4 2 2 6 2 2" xfId="33280" xr:uid="{00000000-0005-0000-0000-0000ED8E0000}"/>
    <cellStyle name="쉼표 [0] 7 3 4 2 2 6 3" xfId="33281" xr:uid="{00000000-0005-0000-0000-0000EE8E0000}"/>
    <cellStyle name="쉼표 [0] 7 3 4 2 2 7" xfId="33282" xr:uid="{00000000-0005-0000-0000-0000EF8E0000}"/>
    <cellStyle name="쉼표 [0] 7 3 4 2 2 7 2" xfId="33283" xr:uid="{00000000-0005-0000-0000-0000F08E0000}"/>
    <cellStyle name="쉼표 [0] 7 3 4 2 2 8" xfId="33284" xr:uid="{00000000-0005-0000-0000-0000F18E0000}"/>
    <cellStyle name="쉼표 [0] 7 3 4 2 2 9" xfId="40946" xr:uid="{00000000-0005-0000-0000-0000F28E0000}"/>
    <cellStyle name="쉼표 [0] 7 3 4 2 3" xfId="33285" xr:uid="{00000000-0005-0000-0000-0000F38E0000}"/>
    <cellStyle name="쉼표 [0] 7 3 4 2 3 2" xfId="33286" xr:uid="{00000000-0005-0000-0000-0000F48E0000}"/>
    <cellStyle name="쉼표 [0] 7 3 4 2 3 2 2" xfId="33287" xr:uid="{00000000-0005-0000-0000-0000F58E0000}"/>
    <cellStyle name="쉼표 [0] 7 3 4 2 3 2 2 2" xfId="33288" xr:uid="{00000000-0005-0000-0000-0000F68E0000}"/>
    <cellStyle name="쉼표 [0] 7 3 4 2 3 2 2 2 2" xfId="33289" xr:uid="{00000000-0005-0000-0000-0000F78E0000}"/>
    <cellStyle name="쉼표 [0] 7 3 4 2 3 2 2 2 2 2" xfId="33290" xr:uid="{00000000-0005-0000-0000-0000F88E0000}"/>
    <cellStyle name="쉼표 [0] 7 3 4 2 3 2 2 2 3" xfId="33291" xr:uid="{00000000-0005-0000-0000-0000F98E0000}"/>
    <cellStyle name="쉼표 [0] 7 3 4 2 3 2 2 3" xfId="33292" xr:uid="{00000000-0005-0000-0000-0000FA8E0000}"/>
    <cellStyle name="쉼표 [0] 7 3 4 2 3 2 2 3 2" xfId="33293" xr:uid="{00000000-0005-0000-0000-0000FB8E0000}"/>
    <cellStyle name="쉼표 [0] 7 3 4 2 3 2 2 3 2 2" xfId="33294" xr:uid="{00000000-0005-0000-0000-0000FC8E0000}"/>
    <cellStyle name="쉼표 [0] 7 3 4 2 3 2 2 3 3" xfId="33295" xr:uid="{00000000-0005-0000-0000-0000FD8E0000}"/>
    <cellStyle name="쉼표 [0] 7 3 4 2 3 2 2 4" xfId="33296" xr:uid="{00000000-0005-0000-0000-0000FE8E0000}"/>
    <cellStyle name="쉼표 [0] 7 3 4 2 3 2 2 4 2" xfId="33297" xr:uid="{00000000-0005-0000-0000-0000FF8E0000}"/>
    <cellStyle name="쉼표 [0] 7 3 4 2 3 2 2 5" xfId="33298" xr:uid="{00000000-0005-0000-0000-0000008F0000}"/>
    <cellStyle name="쉼표 [0] 7 3 4 2 3 2 3" xfId="33299" xr:uid="{00000000-0005-0000-0000-0000018F0000}"/>
    <cellStyle name="쉼표 [0] 7 3 4 2 3 2 3 2" xfId="33300" xr:uid="{00000000-0005-0000-0000-0000028F0000}"/>
    <cellStyle name="쉼표 [0] 7 3 4 2 3 2 3 2 2" xfId="33301" xr:uid="{00000000-0005-0000-0000-0000038F0000}"/>
    <cellStyle name="쉼표 [0] 7 3 4 2 3 2 3 3" xfId="33302" xr:uid="{00000000-0005-0000-0000-0000048F0000}"/>
    <cellStyle name="쉼표 [0] 7 3 4 2 3 2 4" xfId="33303" xr:uid="{00000000-0005-0000-0000-0000058F0000}"/>
    <cellStyle name="쉼표 [0] 7 3 4 2 3 2 4 2" xfId="33304" xr:uid="{00000000-0005-0000-0000-0000068F0000}"/>
    <cellStyle name="쉼표 [0] 7 3 4 2 3 2 4 2 2" xfId="33305" xr:uid="{00000000-0005-0000-0000-0000078F0000}"/>
    <cellStyle name="쉼표 [0] 7 3 4 2 3 2 4 3" xfId="33306" xr:uid="{00000000-0005-0000-0000-0000088F0000}"/>
    <cellStyle name="쉼표 [0] 7 3 4 2 3 2 5" xfId="33307" xr:uid="{00000000-0005-0000-0000-0000098F0000}"/>
    <cellStyle name="쉼표 [0] 7 3 4 2 3 2 5 2" xfId="33308" xr:uid="{00000000-0005-0000-0000-00000A8F0000}"/>
    <cellStyle name="쉼표 [0] 7 3 4 2 3 2 6" xfId="33309" xr:uid="{00000000-0005-0000-0000-00000B8F0000}"/>
    <cellStyle name="쉼표 [0] 7 3 4 2 3 2 7" xfId="40947" xr:uid="{00000000-0005-0000-0000-00000C8F0000}"/>
    <cellStyle name="쉼표 [0] 7 3 4 2 3 3" xfId="33310" xr:uid="{00000000-0005-0000-0000-00000D8F0000}"/>
    <cellStyle name="쉼표 [0] 7 3 4 2 3 3 2" xfId="33311" xr:uid="{00000000-0005-0000-0000-00000E8F0000}"/>
    <cellStyle name="쉼표 [0] 7 3 4 2 3 3 2 2" xfId="33312" xr:uid="{00000000-0005-0000-0000-00000F8F0000}"/>
    <cellStyle name="쉼표 [0] 7 3 4 2 3 3 2 2 2" xfId="33313" xr:uid="{00000000-0005-0000-0000-0000108F0000}"/>
    <cellStyle name="쉼표 [0] 7 3 4 2 3 3 2 3" xfId="33314" xr:uid="{00000000-0005-0000-0000-0000118F0000}"/>
    <cellStyle name="쉼표 [0] 7 3 4 2 3 3 3" xfId="33315" xr:uid="{00000000-0005-0000-0000-0000128F0000}"/>
    <cellStyle name="쉼표 [0] 7 3 4 2 3 3 3 2" xfId="33316" xr:uid="{00000000-0005-0000-0000-0000138F0000}"/>
    <cellStyle name="쉼표 [0] 7 3 4 2 3 3 3 2 2" xfId="33317" xr:uid="{00000000-0005-0000-0000-0000148F0000}"/>
    <cellStyle name="쉼표 [0] 7 3 4 2 3 3 3 3" xfId="33318" xr:uid="{00000000-0005-0000-0000-0000158F0000}"/>
    <cellStyle name="쉼표 [0] 7 3 4 2 3 3 4" xfId="33319" xr:uid="{00000000-0005-0000-0000-0000168F0000}"/>
    <cellStyle name="쉼표 [0] 7 3 4 2 3 3 4 2" xfId="33320" xr:uid="{00000000-0005-0000-0000-0000178F0000}"/>
    <cellStyle name="쉼표 [0] 7 3 4 2 3 3 5" xfId="33321" xr:uid="{00000000-0005-0000-0000-0000188F0000}"/>
    <cellStyle name="쉼표 [0] 7 3 4 2 3 4" xfId="33322" xr:uid="{00000000-0005-0000-0000-0000198F0000}"/>
    <cellStyle name="쉼표 [0] 7 3 4 2 3 4 2" xfId="33323" xr:uid="{00000000-0005-0000-0000-00001A8F0000}"/>
    <cellStyle name="쉼표 [0] 7 3 4 2 3 4 2 2" xfId="33324" xr:uid="{00000000-0005-0000-0000-00001B8F0000}"/>
    <cellStyle name="쉼표 [0] 7 3 4 2 3 4 2 2 2" xfId="33325" xr:uid="{00000000-0005-0000-0000-00001C8F0000}"/>
    <cellStyle name="쉼표 [0] 7 3 4 2 3 4 2 3" xfId="33326" xr:uid="{00000000-0005-0000-0000-00001D8F0000}"/>
    <cellStyle name="쉼표 [0] 7 3 4 2 3 4 3" xfId="33327" xr:uid="{00000000-0005-0000-0000-00001E8F0000}"/>
    <cellStyle name="쉼표 [0] 7 3 4 2 3 4 3 2" xfId="33328" xr:uid="{00000000-0005-0000-0000-00001F8F0000}"/>
    <cellStyle name="쉼표 [0] 7 3 4 2 3 4 3 2 2" xfId="33329" xr:uid="{00000000-0005-0000-0000-0000208F0000}"/>
    <cellStyle name="쉼표 [0] 7 3 4 2 3 4 3 3" xfId="33330" xr:uid="{00000000-0005-0000-0000-0000218F0000}"/>
    <cellStyle name="쉼표 [0] 7 3 4 2 3 4 4" xfId="33331" xr:uid="{00000000-0005-0000-0000-0000228F0000}"/>
    <cellStyle name="쉼표 [0] 7 3 4 2 3 4 4 2" xfId="33332" xr:uid="{00000000-0005-0000-0000-0000238F0000}"/>
    <cellStyle name="쉼표 [0] 7 3 4 2 3 4 5" xfId="33333" xr:uid="{00000000-0005-0000-0000-0000248F0000}"/>
    <cellStyle name="쉼표 [0] 7 3 4 2 3 5" xfId="33334" xr:uid="{00000000-0005-0000-0000-0000258F0000}"/>
    <cellStyle name="쉼표 [0] 7 3 4 2 3 5 2" xfId="33335" xr:uid="{00000000-0005-0000-0000-0000268F0000}"/>
    <cellStyle name="쉼표 [0] 7 3 4 2 3 5 2 2" xfId="33336" xr:uid="{00000000-0005-0000-0000-0000278F0000}"/>
    <cellStyle name="쉼표 [0] 7 3 4 2 3 5 3" xfId="33337" xr:uid="{00000000-0005-0000-0000-0000288F0000}"/>
    <cellStyle name="쉼표 [0] 7 3 4 2 3 6" xfId="33338" xr:uid="{00000000-0005-0000-0000-0000298F0000}"/>
    <cellStyle name="쉼표 [0] 7 3 4 2 3 6 2" xfId="33339" xr:uid="{00000000-0005-0000-0000-00002A8F0000}"/>
    <cellStyle name="쉼표 [0] 7 3 4 2 3 6 2 2" xfId="33340" xr:uid="{00000000-0005-0000-0000-00002B8F0000}"/>
    <cellStyle name="쉼표 [0] 7 3 4 2 3 6 3" xfId="33341" xr:uid="{00000000-0005-0000-0000-00002C8F0000}"/>
    <cellStyle name="쉼표 [0] 7 3 4 2 3 7" xfId="33342" xr:uid="{00000000-0005-0000-0000-00002D8F0000}"/>
    <cellStyle name="쉼표 [0] 7 3 4 2 3 7 2" xfId="33343" xr:uid="{00000000-0005-0000-0000-00002E8F0000}"/>
    <cellStyle name="쉼표 [0] 7 3 4 2 3 8" xfId="33344" xr:uid="{00000000-0005-0000-0000-00002F8F0000}"/>
    <cellStyle name="쉼표 [0] 7 3 4 2 3 9" xfId="40948" xr:uid="{00000000-0005-0000-0000-0000308F0000}"/>
    <cellStyle name="쉼표 [0] 7 3 4 2 4" xfId="33345" xr:uid="{00000000-0005-0000-0000-0000318F0000}"/>
    <cellStyle name="쉼표 [0] 7 3 4 2 4 2" xfId="33346" xr:uid="{00000000-0005-0000-0000-0000328F0000}"/>
    <cellStyle name="쉼표 [0] 7 3 4 2 4 2 2" xfId="33347" xr:uid="{00000000-0005-0000-0000-0000338F0000}"/>
    <cellStyle name="쉼표 [0] 7 3 4 2 4 2 2 2" xfId="33348" xr:uid="{00000000-0005-0000-0000-0000348F0000}"/>
    <cellStyle name="쉼표 [0] 7 3 4 2 4 2 2 2 2" xfId="33349" xr:uid="{00000000-0005-0000-0000-0000358F0000}"/>
    <cellStyle name="쉼표 [0] 7 3 4 2 4 2 2 3" xfId="33350" xr:uid="{00000000-0005-0000-0000-0000368F0000}"/>
    <cellStyle name="쉼표 [0] 7 3 4 2 4 2 3" xfId="33351" xr:uid="{00000000-0005-0000-0000-0000378F0000}"/>
    <cellStyle name="쉼표 [0] 7 3 4 2 4 2 3 2" xfId="33352" xr:uid="{00000000-0005-0000-0000-0000388F0000}"/>
    <cellStyle name="쉼표 [0] 7 3 4 2 4 2 3 2 2" xfId="33353" xr:uid="{00000000-0005-0000-0000-0000398F0000}"/>
    <cellStyle name="쉼표 [0] 7 3 4 2 4 2 3 3" xfId="33354" xr:uid="{00000000-0005-0000-0000-00003A8F0000}"/>
    <cellStyle name="쉼표 [0] 7 3 4 2 4 2 4" xfId="33355" xr:uid="{00000000-0005-0000-0000-00003B8F0000}"/>
    <cellStyle name="쉼표 [0] 7 3 4 2 4 2 4 2" xfId="33356" xr:uid="{00000000-0005-0000-0000-00003C8F0000}"/>
    <cellStyle name="쉼표 [0] 7 3 4 2 4 2 5" xfId="33357" xr:uid="{00000000-0005-0000-0000-00003D8F0000}"/>
    <cellStyle name="쉼표 [0] 7 3 4 2 4 3" xfId="33358" xr:uid="{00000000-0005-0000-0000-00003E8F0000}"/>
    <cellStyle name="쉼표 [0] 7 3 4 2 4 3 2" xfId="33359" xr:uid="{00000000-0005-0000-0000-00003F8F0000}"/>
    <cellStyle name="쉼표 [0] 7 3 4 2 4 3 2 2" xfId="33360" xr:uid="{00000000-0005-0000-0000-0000408F0000}"/>
    <cellStyle name="쉼표 [0] 7 3 4 2 4 3 3" xfId="33361" xr:uid="{00000000-0005-0000-0000-0000418F0000}"/>
    <cellStyle name="쉼표 [0] 7 3 4 2 4 4" xfId="33362" xr:uid="{00000000-0005-0000-0000-0000428F0000}"/>
    <cellStyle name="쉼표 [0] 7 3 4 2 4 4 2" xfId="33363" xr:uid="{00000000-0005-0000-0000-0000438F0000}"/>
    <cellStyle name="쉼표 [0] 7 3 4 2 4 4 2 2" xfId="33364" xr:uid="{00000000-0005-0000-0000-0000448F0000}"/>
    <cellStyle name="쉼표 [0] 7 3 4 2 4 4 3" xfId="33365" xr:uid="{00000000-0005-0000-0000-0000458F0000}"/>
    <cellStyle name="쉼표 [0] 7 3 4 2 4 5" xfId="33366" xr:uid="{00000000-0005-0000-0000-0000468F0000}"/>
    <cellStyle name="쉼표 [0] 7 3 4 2 4 5 2" xfId="33367" xr:uid="{00000000-0005-0000-0000-0000478F0000}"/>
    <cellStyle name="쉼표 [0] 7 3 4 2 4 6" xfId="33368" xr:uid="{00000000-0005-0000-0000-0000488F0000}"/>
    <cellStyle name="쉼표 [0] 7 3 4 2 4 7" xfId="40949" xr:uid="{00000000-0005-0000-0000-0000498F0000}"/>
    <cellStyle name="쉼표 [0] 7 3 4 2 5" xfId="33369" xr:uid="{00000000-0005-0000-0000-00004A8F0000}"/>
    <cellStyle name="쉼표 [0] 7 3 4 2 5 2" xfId="33370" xr:uid="{00000000-0005-0000-0000-00004B8F0000}"/>
    <cellStyle name="쉼표 [0] 7 3 4 2 5 2 2" xfId="33371" xr:uid="{00000000-0005-0000-0000-00004C8F0000}"/>
    <cellStyle name="쉼표 [0] 7 3 4 2 5 2 2 2" xfId="33372" xr:uid="{00000000-0005-0000-0000-00004D8F0000}"/>
    <cellStyle name="쉼표 [0] 7 3 4 2 5 2 3" xfId="33373" xr:uid="{00000000-0005-0000-0000-00004E8F0000}"/>
    <cellStyle name="쉼표 [0] 7 3 4 2 5 3" xfId="33374" xr:uid="{00000000-0005-0000-0000-00004F8F0000}"/>
    <cellStyle name="쉼표 [0] 7 3 4 2 5 3 2" xfId="33375" xr:uid="{00000000-0005-0000-0000-0000508F0000}"/>
    <cellStyle name="쉼표 [0] 7 3 4 2 5 3 2 2" xfId="33376" xr:uid="{00000000-0005-0000-0000-0000518F0000}"/>
    <cellStyle name="쉼표 [0] 7 3 4 2 5 3 3" xfId="33377" xr:uid="{00000000-0005-0000-0000-0000528F0000}"/>
    <cellStyle name="쉼표 [0] 7 3 4 2 5 4" xfId="33378" xr:uid="{00000000-0005-0000-0000-0000538F0000}"/>
    <cellStyle name="쉼표 [0] 7 3 4 2 5 4 2" xfId="33379" xr:uid="{00000000-0005-0000-0000-0000548F0000}"/>
    <cellStyle name="쉼표 [0] 7 3 4 2 5 5" xfId="33380" xr:uid="{00000000-0005-0000-0000-0000558F0000}"/>
    <cellStyle name="쉼표 [0] 7 3 4 2 6" xfId="33381" xr:uid="{00000000-0005-0000-0000-0000568F0000}"/>
    <cellStyle name="쉼표 [0] 7 3 4 2 6 2" xfId="33382" xr:uid="{00000000-0005-0000-0000-0000578F0000}"/>
    <cellStyle name="쉼표 [0] 7 3 4 2 6 2 2" xfId="33383" xr:uid="{00000000-0005-0000-0000-0000588F0000}"/>
    <cellStyle name="쉼표 [0] 7 3 4 2 6 2 2 2" xfId="33384" xr:uid="{00000000-0005-0000-0000-0000598F0000}"/>
    <cellStyle name="쉼표 [0] 7 3 4 2 6 2 3" xfId="33385" xr:uid="{00000000-0005-0000-0000-00005A8F0000}"/>
    <cellStyle name="쉼표 [0] 7 3 4 2 6 3" xfId="33386" xr:uid="{00000000-0005-0000-0000-00005B8F0000}"/>
    <cellStyle name="쉼표 [0] 7 3 4 2 6 3 2" xfId="33387" xr:uid="{00000000-0005-0000-0000-00005C8F0000}"/>
    <cellStyle name="쉼표 [0] 7 3 4 2 6 3 2 2" xfId="33388" xr:uid="{00000000-0005-0000-0000-00005D8F0000}"/>
    <cellStyle name="쉼표 [0] 7 3 4 2 6 3 3" xfId="33389" xr:uid="{00000000-0005-0000-0000-00005E8F0000}"/>
    <cellStyle name="쉼표 [0] 7 3 4 2 6 4" xfId="33390" xr:uid="{00000000-0005-0000-0000-00005F8F0000}"/>
    <cellStyle name="쉼표 [0] 7 3 4 2 6 4 2" xfId="33391" xr:uid="{00000000-0005-0000-0000-0000608F0000}"/>
    <cellStyle name="쉼표 [0] 7 3 4 2 6 5" xfId="33392" xr:uid="{00000000-0005-0000-0000-0000618F0000}"/>
    <cellStyle name="쉼표 [0] 7 3 4 2 7" xfId="33393" xr:uid="{00000000-0005-0000-0000-0000628F0000}"/>
    <cellStyle name="쉼표 [0] 7 3 4 2 7 2" xfId="33394" xr:uid="{00000000-0005-0000-0000-0000638F0000}"/>
    <cellStyle name="쉼표 [0] 7 3 4 2 7 2 2" xfId="33395" xr:uid="{00000000-0005-0000-0000-0000648F0000}"/>
    <cellStyle name="쉼표 [0] 7 3 4 2 7 3" xfId="33396" xr:uid="{00000000-0005-0000-0000-0000658F0000}"/>
    <cellStyle name="쉼표 [0] 7 3 4 2 8" xfId="33397" xr:uid="{00000000-0005-0000-0000-0000668F0000}"/>
    <cellStyle name="쉼표 [0] 7 3 4 2 8 2" xfId="33398" xr:uid="{00000000-0005-0000-0000-0000678F0000}"/>
    <cellStyle name="쉼표 [0] 7 3 4 2 8 2 2" xfId="33399" xr:uid="{00000000-0005-0000-0000-0000688F0000}"/>
    <cellStyle name="쉼표 [0] 7 3 4 2 8 3" xfId="33400" xr:uid="{00000000-0005-0000-0000-0000698F0000}"/>
    <cellStyle name="쉼표 [0] 7 3 4 2 9" xfId="33401" xr:uid="{00000000-0005-0000-0000-00006A8F0000}"/>
    <cellStyle name="쉼표 [0] 7 3 4 2 9 2" xfId="33402" xr:uid="{00000000-0005-0000-0000-00006B8F0000}"/>
    <cellStyle name="쉼표 [0] 7 3 4 3" xfId="33403" xr:uid="{00000000-0005-0000-0000-00006C8F0000}"/>
    <cellStyle name="쉼표 [0] 7 3 4 3 2" xfId="33404" xr:uid="{00000000-0005-0000-0000-00006D8F0000}"/>
    <cellStyle name="쉼표 [0] 7 3 4 3 2 2" xfId="33405" xr:uid="{00000000-0005-0000-0000-00006E8F0000}"/>
    <cellStyle name="쉼표 [0] 7 3 4 3 2 2 2" xfId="33406" xr:uid="{00000000-0005-0000-0000-00006F8F0000}"/>
    <cellStyle name="쉼표 [0] 7 3 4 3 2 2 2 2" xfId="33407" xr:uid="{00000000-0005-0000-0000-0000708F0000}"/>
    <cellStyle name="쉼표 [0] 7 3 4 3 2 2 2 2 2" xfId="33408" xr:uid="{00000000-0005-0000-0000-0000718F0000}"/>
    <cellStyle name="쉼표 [0] 7 3 4 3 2 2 2 3" xfId="33409" xr:uid="{00000000-0005-0000-0000-0000728F0000}"/>
    <cellStyle name="쉼표 [0] 7 3 4 3 2 2 3" xfId="33410" xr:uid="{00000000-0005-0000-0000-0000738F0000}"/>
    <cellStyle name="쉼표 [0] 7 3 4 3 2 2 3 2" xfId="33411" xr:uid="{00000000-0005-0000-0000-0000748F0000}"/>
    <cellStyle name="쉼표 [0] 7 3 4 3 2 2 3 2 2" xfId="33412" xr:uid="{00000000-0005-0000-0000-0000758F0000}"/>
    <cellStyle name="쉼표 [0] 7 3 4 3 2 2 3 3" xfId="33413" xr:uid="{00000000-0005-0000-0000-0000768F0000}"/>
    <cellStyle name="쉼표 [0] 7 3 4 3 2 2 4" xfId="33414" xr:uid="{00000000-0005-0000-0000-0000778F0000}"/>
    <cellStyle name="쉼표 [0] 7 3 4 3 2 2 4 2" xfId="33415" xr:uid="{00000000-0005-0000-0000-0000788F0000}"/>
    <cellStyle name="쉼표 [0] 7 3 4 3 2 2 5" xfId="33416" xr:uid="{00000000-0005-0000-0000-0000798F0000}"/>
    <cellStyle name="쉼표 [0] 7 3 4 3 2 3" xfId="33417" xr:uid="{00000000-0005-0000-0000-00007A8F0000}"/>
    <cellStyle name="쉼표 [0] 7 3 4 3 2 3 2" xfId="33418" xr:uid="{00000000-0005-0000-0000-00007B8F0000}"/>
    <cellStyle name="쉼표 [0] 7 3 4 3 2 3 2 2" xfId="33419" xr:uid="{00000000-0005-0000-0000-00007C8F0000}"/>
    <cellStyle name="쉼표 [0] 7 3 4 3 2 3 3" xfId="33420" xr:uid="{00000000-0005-0000-0000-00007D8F0000}"/>
    <cellStyle name="쉼표 [0] 7 3 4 3 2 4" xfId="33421" xr:uid="{00000000-0005-0000-0000-00007E8F0000}"/>
    <cellStyle name="쉼표 [0] 7 3 4 3 2 4 2" xfId="33422" xr:uid="{00000000-0005-0000-0000-00007F8F0000}"/>
    <cellStyle name="쉼표 [0] 7 3 4 3 2 4 2 2" xfId="33423" xr:uid="{00000000-0005-0000-0000-0000808F0000}"/>
    <cellStyle name="쉼표 [0] 7 3 4 3 2 4 3" xfId="33424" xr:uid="{00000000-0005-0000-0000-0000818F0000}"/>
    <cellStyle name="쉼표 [0] 7 3 4 3 2 5" xfId="33425" xr:uid="{00000000-0005-0000-0000-0000828F0000}"/>
    <cellStyle name="쉼표 [0] 7 3 4 3 2 5 2" xfId="33426" xr:uid="{00000000-0005-0000-0000-0000838F0000}"/>
    <cellStyle name="쉼표 [0] 7 3 4 3 2 6" xfId="33427" xr:uid="{00000000-0005-0000-0000-0000848F0000}"/>
    <cellStyle name="쉼표 [0] 7 3 4 3 2 7" xfId="40950" xr:uid="{00000000-0005-0000-0000-0000858F0000}"/>
    <cellStyle name="쉼표 [0] 7 3 4 3 3" xfId="33428" xr:uid="{00000000-0005-0000-0000-0000868F0000}"/>
    <cellStyle name="쉼표 [0] 7 3 4 3 3 2" xfId="33429" xr:uid="{00000000-0005-0000-0000-0000878F0000}"/>
    <cellStyle name="쉼표 [0] 7 3 4 3 3 2 2" xfId="33430" xr:uid="{00000000-0005-0000-0000-0000888F0000}"/>
    <cellStyle name="쉼표 [0] 7 3 4 3 3 2 2 2" xfId="33431" xr:uid="{00000000-0005-0000-0000-0000898F0000}"/>
    <cellStyle name="쉼표 [0] 7 3 4 3 3 2 3" xfId="33432" xr:uid="{00000000-0005-0000-0000-00008A8F0000}"/>
    <cellStyle name="쉼표 [0] 7 3 4 3 3 3" xfId="33433" xr:uid="{00000000-0005-0000-0000-00008B8F0000}"/>
    <cellStyle name="쉼표 [0] 7 3 4 3 3 3 2" xfId="33434" xr:uid="{00000000-0005-0000-0000-00008C8F0000}"/>
    <cellStyle name="쉼표 [0] 7 3 4 3 3 3 2 2" xfId="33435" xr:uid="{00000000-0005-0000-0000-00008D8F0000}"/>
    <cellStyle name="쉼표 [0] 7 3 4 3 3 3 3" xfId="33436" xr:uid="{00000000-0005-0000-0000-00008E8F0000}"/>
    <cellStyle name="쉼표 [0] 7 3 4 3 3 4" xfId="33437" xr:uid="{00000000-0005-0000-0000-00008F8F0000}"/>
    <cellStyle name="쉼표 [0] 7 3 4 3 3 4 2" xfId="33438" xr:uid="{00000000-0005-0000-0000-0000908F0000}"/>
    <cellStyle name="쉼표 [0] 7 3 4 3 3 5" xfId="33439" xr:uid="{00000000-0005-0000-0000-0000918F0000}"/>
    <cellStyle name="쉼표 [0] 7 3 4 3 4" xfId="33440" xr:uid="{00000000-0005-0000-0000-0000928F0000}"/>
    <cellStyle name="쉼표 [0] 7 3 4 3 4 2" xfId="33441" xr:uid="{00000000-0005-0000-0000-0000938F0000}"/>
    <cellStyle name="쉼표 [0] 7 3 4 3 4 2 2" xfId="33442" xr:uid="{00000000-0005-0000-0000-0000948F0000}"/>
    <cellStyle name="쉼표 [0] 7 3 4 3 4 2 2 2" xfId="33443" xr:uid="{00000000-0005-0000-0000-0000958F0000}"/>
    <cellStyle name="쉼표 [0] 7 3 4 3 4 2 3" xfId="33444" xr:uid="{00000000-0005-0000-0000-0000968F0000}"/>
    <cellStyle name="쉼표 [0] 7 3 4 3 4 3" xfId="33445" xr:uid="{00000000-0005-0000-0000-0000978F0000}"/>
    <cellStyle name="쉼표 [0] 7 3 4 3 4 3 2" xfId="33446" xr:uid="{00000000-0005-0000-0000-0000988F0000}"/>
    <cellStyle name="쉼표 [0] 7 3 4 3 4 3 2 2" xfId="33447" xr:uid="{00000000-0005-0000-0000-0000998F0000}"/>
    <cellStyle name="쉼표 [0] 7 3 4 3 4 3 3" xfId="33448" xr:uid="{00000000-0005-0000-0000-00009A8F0000}"/>
    <cellStyle name="쉼표 [0] 7 3 4 3 4 4" xfId="33449" xr:uid="{00000000-0005-0000-0000-00009B8F0000}"/>
    <cellStyle name="쉼표 [0] 7 3 4 3 4 4 2" xfId="33450" xr:uid="{00000000-0005-0000-0000-00009C8F0000}"/>
    <cellStyle name="쉼표 [0] 7 3 4 3 4 5" xfId="33451" xr:uid="{00000000-0005-0000-0000-00009D8F0000}"/>
    <cellStyle name="쉼표 [0] 7 3 4 3 5" xfId="33452" xr:uid="{00000000-0005-0000-0000-00009E8F0000}"/>
    <cellStyle name="쉼표 [0] 7 3 4 3 5 2" xfId="33453" xr:uid="{00000000-0005-0000-0000-00009F8F0000}"/>
    <cellStyle name="쉼표 [0] 7 3 4 3 5 2 2" xfId="33454" xr:uid="{00000000-0005-0000-0000-0000A08F0000}"/>
    <cellStyle name="쉼표 [0] 7 3 4 3 5 3" xfId="33455" xr:uid="{00000000-0005-0000-0000-0000A18F0000}"/>
    <cellStyle name="쉼표 [0] 7 3 4 3 6" xfId="33456" xr:uid="{00000000-0005-0000-0000-0000A28F0000}"/>
    <cellStyle name="쉼표 [0] 7 3 4 3 6 2" xfId="33457" xr:uid="{00000000-0005-0000-0000-0000A38F0000}"/>
    <cellStyle name="쉼표 [0] 7 3 4 3 6 2 2" xfId="33458" xr:uid="{00000000-0005-0000-0000-0000A48F0000}"/>
    <cellStyle name="쉼표 [0] 7 3 4 3 6 3" xfId="33459" xr:uid="{00000000-0005-0000-0000-0000A58F0000}"/>
    <cellStyle name="쉼표 [0] 7 3 4 3 7" xfId="33460" xr:uid="{00000000-0005-0000-0000-0000A68F0000}"/>
    <cellStyle name="쉼표 [0] 7 3 4 3 7 2" xfId="33461" xr:uid="{00000000-0005-0000-0000-0000A78F0000}"/>
    <cellStyle name="쉼표 [0] 7 3 4 3 8" xfId="33462" xr:uid="{00000000-0005-0000-0000-0000A88F0000}"/>
    <cellStyle name="쉼표 [0] 7 3 4 3 9" xfId="40951" xr:uid="{00000000-0005-0000-0000-0000A98F0000}"/>
    <cellStyle name="쉼표 [0] 7 3 4 4" xfId="33463" xr:uid="{00000000-0005-0000-0000-0000AA8F0000}"/>
    <cellStyle name="쉼표 [0] 7 3 4 4 2" xfId="33464" xr:uid="{00000000-0005-0000-0000-0000AB8F0000}"/>
    <cellStyle name="쉼표 [0] 7 3 4 4 2 2" xfId="33465" xr:uid="{00000000-0005-0000-0000-0000AC8F0000}"/>
    <cellStyle name="쉼표 [0] 7 3 4 4 2 2 2" xfId="33466" xr:uid="{00000000-0005-0000-0000-0000AD8F0000}"/>
    <cellStyle name="쉼표 [0] 7 3 4 4 2 2 2 2" xfId="33467" xr:uid="{00000000-0005-0000-0000-0000AE8F0000}"/>
    <cellStyle name="쉼표 [0] 7 3 4 4 2 2 2 2 2" xfId="33468" xr:uid="{00000000-0005-0000-0000-0000AF8F0000}"/>
    <cellStyle name="쉼표 [0] 7 3 4 4 2 2 2 3" xfId="33469" xr:uid="{00000000-0005-0000-0000-0000B08F0000}"/>
    <cellStyle name="쉼표 [0] 7 3 4 4 2 2 3" xfId="33470" xr:uid="{00000000-0005-0000-0000-0000B18F0000}"/>
    <cellStyle name="쉼표 [0] 7 3 4 4 2 2 3 2" xfId="33471" xr:uid="{00000000-0005-0000-0000-0000B28F0000}"/>
    <cellStyle name="쉼표 [0] 7 3 4 4 2 2 3 2 2" xfId="33472" xr:uid="{00000000-0005-0000-0000-0000B38F0000}"/>
    <cellStyle name="쉼표 [0] 7 3 4 4 2 2 3 3" xfId="33473" xr:uid="{00000000-0005-0000-0000-0000B48F0000}"/>
    <cellStyle name="쉼표 [0] 7 3 4 4 2 2 4" xfId="33474" xr:uid="{00000000-0005-0000-0000-0000B58F0000}"/>
    <cellStyle name="쉼표 [0] 7 3 4 4 2 2 4 2" xfId="33475" xr:uid="{00000000-0005-0000-0000-0000B68F0000}"/>
    <cellStyle name="쉼표 [0] 7 3 4 4 2 2 5" xfId="33476" xr:uid="{00000000-0005-0000-0000-0000B78F0000}"/>
    <cellStyle name="쉼표 [0] 7 3 4 4 2 3" xfId="33477" xr:uid="{00000000-0005-0000-0000-0000B88F0000}"/>
    <cellStyle name="쉼표 [0] 7 3 4 4 2 3 2" xfId="33478" xr:uid="{00000000-0005-0000-0000-0000B98F0000}"/>
    <cellStyle name="쉼표 [0] 7 3 4 4 2 3 2 2" xfId="33479" xr:uid="{00000000-0005-0000-0000-0000BA8F0000}"/>
    <cellStyle name="쉼표 [0] 7 3 4 4 2 3 3" xfId="33480" xr:uid="{00000000-0005-0000-0000-0000BB8F0000}"/>
    <cellStyle name="쉼표 [0] 7 3 4 4 2 4" xfId="33481" xr:uid="{00000000-0005-0000-0000-0000BC8F0000}"/>
    <cellStyle name="쉼표 [0] 7 3 4 4 2 4 2" xfId="33482" xr:uid="{00000000-0005-0000-0000-0000BD8F0000}"/>
    <cellStyle name="쉼표 [0] 7 3 4 4 2 4 2 2" xfId="33483" xr:uid="{00000000-0005-0000-0000-0000BE8F0000}"/>
    <cellStyle name="쉼표 [0] 7 3 4 4 2 4 3" xfId="33484" xr:uid="{00000000-0005-0000-0000-0000BF8F0000}"/>
    <cellStyle name="쉼표 [0] 7 3 4 4 2 5" xfId="33485" xr:uid="{00000000-0005-0000-0000-0000C08F0000}"/>
    <cellStyle name="쉼표 [0] 7 3 4 4 2 5 2" xfId="33486" xr:uid="{00000000-0005-0000-0000-0000C18F0000}"/>
    <cellStyle name="쉼표 [0] 7 3 4 4 2 6" xfId="33487" xr:uid="{00000000-0005-0000-0000-0000C28F0000}"/>
    <cellStyle name="쉼표 [0] 7 3 4 4 2 7" xfId="40952" xr:uid="{00000000-0005-0000-0000-0000C38F0000}"/>
    <cellStyle name="쉼표 [0] 7 3 4 4 3" xfId="33488" xr:uid="{00000000-0005-0000-0000-0000C48F0000}"/>
    <cellStyle name="쉼표 [0] 7 3 4 4 3 2" xfId="33489" xr:uid="{00000000-0005-0000-0000-0000C58F0000}"/>
    <cellStyle name="쉼표 [0] 7 3 4 4 3 2 2" xfId="33490" xr:uid="{00000000-0005-0000-0000-0000C68F0000}"/>
    <cellStyle name="쉼표 [0] 7 3 4 4 3 2 2 2" xfId="33491" xr:uid="{00000000-0005-0000-0000-0000C78F0000}"/>
    <cellStyle name="쉼표 [0] 7 3 4 4 3 2 3" xfId="33492" xr:uid="{00000000-0005-0000-0000-0000C88F0000}"/>
    <cellStyle name="쉼표 [0] 7 3 4 4 3 3" xfId="33493" xr:uid="{00000000-0005-0000-0000-0000C98F0000}"/>
    <cellStyle name="쉼표 [0] 7 3 4 4 3 3 2" xfId="33494" xr:uid="{00000000-0005-0000-0000-0000CA8F0000}"/>
    <cellStyle name="쉼표 [0] 7 3 4 4 3 3 2 2" xfId="33495" xr:uid="{00000000-0005-0000-0000-0000CB8F0000}"/>
    <cellStyle name="쉼표 [0] 7 3 4 4 3 3 3" xfId="33496" xr:uid="{00000000-0005-0000-0000-0000CC8F0000}"/>
    <cellStyle name="쉼표 [0] 7 3 4 4 3 4" xfId="33497" xr:uid="{00000000-0005-0000-0000-0000CD8F0000}"/>
    <cellStyle name="쉼표 [0] 7 3 4 4 3 4 2" xfId="33498" xr:uid="{00000000-0005-0000-0000-0000CE8F0000}"/>
    <cellStyle name="쉼표 [0] 7 3 4 4 3 5" xfId="33499" xr:uid="{00000000-0005-0000-0000-0000CF8F0000}"/>
    <cellStyle name="쉼표 [0] 7 3 4 4 4" xfId="33500" xr:uid="{00000000-0005-0000-0000-0000D08F0000}"/>
    <cellStyle name="쉼표 [0] 7 3 4 4 4 2" xfId="33501" xr:uid="{00000000-0005-0000-0000-0000D18F0000}"/>
    <cellStyle name="쉼표 [0] 7 3 4 4 4 2 2" xfId="33502" xr:uid="{00000000-0005-0000-0000-0000D28F0000}"/>
    <cellStyle name="쉼표 [0] 7 3 4 4 4 2 2 2" xfId="33503" xr:uid="{00000000-0005-0000-0000-0000D38F0000}"/>
    <cellStyle name="쉼표 [0] 7 3 4 4 4 2 3" xfId="33504" xr:uid="{00000000-0005-0000-0000-0000D48F0000}"/>
    <cellStyle name="쉼표 [0] 7 3 4 4 4 3" xfId="33505" xr:uid="{00000000-0005-0000-0000-0000D58F0000}"/>
    <cellStyle name="쉼표 [0] 7 3 4 4 4 3 2" xfId="33506" xr:uid="{00000000-0005-0000-0000-0000D68F0000}"/>
    <cellStyle name="쉼표 [0] 7 3 4 4 4 3 2 2" xfId="33507" xr:uid="{00000000-0005-0000-0000-0000D78F0000}"/>
    <cellStyle name="쉼표 [0] 7 3 4 4 4 3 3" xfId="33508" xr:uid="{00000000-0005-0000-0000-0000D88F0000}"/>
    <cellStyle name="쉼표 [0] 7 3 4 4 4 4" xfId="33509" xr:uid="{00000000-0005-0000-0000-0000D98F0000}"/>
    <cellStyle name="쉼표 [0] 7 3 4 4 4 4 2" xfId="33510" xr:uid="{00000000-0005-0000-0000-0000DA8F0000}"/>
    <cellStyle name="쉼표 [0] 7 3 4 4 4 5" xfId="33511" xr:uid="{00000000-0005-0000-0000-0000DB8F0000}"/>
    <cellStyle name="쉼표 [0] 7 3 4 4 5" xfId="33512" xr:uid="{00000000-0005-0000-0000-0000DC8F0000}"/>
    <cellStyle name="쉼표 [0] 7 3 4 4 5 2" xfId="33513" xr:uid="{00000000-0005-0000-0000-0000DD8F0000}"/>
    <cellStyle name="쉼표 [0] 7 3 4 4 5 2 2" xfId="33514" xr:uid="{00000000-0005-0000-0000-0000DE8F0000}"/>
    <cellStyle name="쉼표 [0] 7 3 4 4 5 3" xfId="33515" xr:uid="{00000000-0005-0000-0000-0000DF8F0000}"/>
    <cellStyle name="쉼표 [0] 7 3 4 4 6" xfId="33516" xr:uid="{00000000-0005-0000-0000-0000E08F0000}"/>
    <cellStyle name="쉼표 [0] 7 3 4 4 6 2" xfId="33517" xr:uid="{00000000-0005-0000-0000-0000E18F0000}"/>
    <cellStyle name="쉼표 [0] 7 3 4 4 6 2 2" xfId="33518" xr:uid="{00000000-0005-0000-0000-0000E28F0000}"/>
    <cellStyle name="쉼표 [0] 7 3 4 4 6 3" xfId="33519" xr:uid="{00000000-0005-0000-0000-0000E38F0000}"/>
    <cellStyle name="쉼표 [0] 7 3 4 4 7" xfId="33520" xr:uid="{00000000-0005-0000-0000-0000E48F0000}"/>
    <cellStyle name="쉼표 [0] 7 3 4 4 7 2" xfId="33521" xr:uid="{00000000-0005-0000-0000-0000E58F0000}"/>
    <cellStyle name="쉼표 [0] 7 3 4 4 8" xfId="33522" xr:uid="{00000000-0005-0000-0000-0000E68F0000}"/>
    <cellStyle name="쉼표 [0] 7 3 4 4 9" xfId="40953" xr:uid="{00000000-0005-0000-0000-0000E78F0000}"/>
    <cellStyle name="쉼표 [0] 7 3 4 5" xfId="33523" xr:uid="{00000000-0005-0000-0000-0000E88F0000}"/>
    <cellStyle name="쉼표 [0] 7 3 4 5 2" xfId="33524" xr:uid="{00000000-0005-0000-0000-0000E98F0000}"/>
    <cellStyle name="쉼표 [0] 7 3 4 5 2 2" xfId="33525" xr:uid="{00000000-0005-0000-0000-0000EA8F0000}"/>
    <cellStyle name="쉼표 [0] 7 3 4 5 2 2 2" xfId="33526" xr:uid="{00000000-0005-0000-0000-0000EB8F0000}"/>
    <cellStyle name="쉼표 [0] 7 3 4 5 2 2 2 2" xfId="33527" xr:uid="{00000000-0005-0000-0000-0000EC8F0000}"/>
    <cellStyle name="쉼표 [0] 7 3 4 5 2 2 3" xfId="33528" xr:uid="{00000000-0005-0000-0000-0000ED8F0000}"/>
    <cellStyle name="쉼표 [0] 7 3 4 5 2 3" xfId="33529" xr:uid="{00000000-0005-0000-0000-0000EE8F0000}"/>
    <cellStyle name="쉼표 [0] 7 3 4 5 2 3 2" xfId="33530" xr:uid="{00000000-0005-0000-0000-0000EF8F0000}"/>
    <cellStyle name="쉼표 [0] 7 3 4 5 2 3 2 2" xfId="33531" xr:uid="{00000000-0005-0000-0000-0000F08F0000}"/>
    <cellStyle name="쉼표 [0] 7 3 4 5 2 3 3" xfId="33532" xr:uid="{00000000-0005-0000-0000-0000F18F0000}"/>
    <cellStyle name="쉼표 [0] 7 3 4 5 2 4" xfId="33533" xr:uid="{00000000-0005-0000-0000-0000F28F0000}"/>
    <cellStyle name="쉼표 [0] 7 3 4 5 2 4 2" xfId="33534" xr:uid="{00000000-0005-0000-0000-0000F38F0000}"/>
    <cellStyle name="쉼표 [0] 7 3 4 5 2 5" xfId="33535" xr:uid="{00000000-0005-0000-0000-0000F48F0000}"/>
    <cellStyle name="쉼표 [0] 7 3 4 5 3" xfId="33536" xr:uid="{00000000-0005-0000-0000-0000F58F0000}"/>
    <cellStyle name="쉼표 [0] 7 3 4 5 3 2" xfId="33537" xr:uid="{00000000-0005-0000-0000-0000F68F0000}"/>
    <cellStyle name="쉼표 [0] 7 3 4 5 3 2 2" xfId="33538" xr:uid="{00000000-0005-0000-0000-0000F78F0000}"/>
    <cellStyle name="쉼표 [0] 7 3 4 5 3 3" xfId="33539" xr:uid="{00000000-0005-0000-0000-0000F88F0000}"/>
    <cellStyle name="쉼표 [0] 7 3 4 5 4" xfId="33540" xr:uid="{00000000-0005-0000-0000-0000F98F0000}"/>
    <cellStyle name="쉼표 [0] 7 3 4 5 4 2" xfId="33541" xr:uid="{00000000-0005-0000-0000-0000FA8F0000}"/>
    <cellStyle name="쉼표 [0] 7 3 4 5 4 2 2" xfId="33542" xr:uid="{00000000-0005-0000-0000-0000FB8F0000}"/>
    <cellStyle name="쉼표 [0] 7 3 4 5 4 3" xfId="33543" xr:uid="{00000000-0005-0000-0000-0000FC8F0000}"/>
    <cellStyle name="쉼표 [0] 7 3 4 5 5" xfId="33544" xr:uid="{00000000-0005-0000-0000-0000FD8F0000}"/>
    <cellStyle name="쉼표 [0] 7 3 4 5 5 2" xfId="33545" xr:uid="{00000000-0005-0000-0000-0000FE8F0000}"/>
    <cellStyle name="쉼표 [0] 7 3 4 5 6" xfId="33546" xr:uid="{00000000-0005-0000-0000-0000FF8F0000}"/>
    <cellStyle name="쉼표 [0] 7 3 4 5 7" xfId="40954" xr:uid="{00000000-0005-0000-0000-000000900000}"/>
    <cellStyle name="쉼표 [0] 7 3 4 6" xfId="33547" xr:uid="{00000000-0005-0000-0000-000001900000}"/>
    <cellStyle name="쉼표 [0] 7 3 4 6 2" xfId="33548" xr:uid="{00000000-0005-0000-0000-000002900000}"/>
    <cellStyle name="쉼표 [0] 7 3 4 6 2 2" xfId="33549" xr:uid="{00000000-0005-0000-0000-000003900000}"/>
    <cellStyle name="쉼표 [0] 7 3 4 6 2 2 2" xfId="33550" xr:uid="{00000000-0005-0000-0000-000004900000}"/>
    <cellStyle name="쉼표 [0] 7 3 4 6 2 3" xfId="33551" xr:uid="{00000000-0005-0000-0000-000005900000}"/>
    <cellStyle name="쉼표 [0] 7 3 4 6 3" xfId="33552" xr:uid="{00000000-0005-0000-0000-000006900000}"/>
    <cellStyle name="쉼표 [0] 7 3 4 6 3 2" xfId="33553" xr:uid="{00000000-0005-0000-0000-000007900000}"/>
    <cellStyle name="쉼표 [0] 7 3 4 6 3 2 2" xfId="33554" xr:uid="{00000000-0005-0000-0000-000008900000}"/>
    <cellStyle name="쉼표 [0] 7 3 4 6 3 3" xfId="33555" xr:uid="{00000000-0005-0000-0000-000009900000}"/>
    <cellStyle name="쉼표 [0] 7 3 4 6 4" xfId="33556" xr:uid="{00000000-0005-0000-0000-00000A900000}"/>
    <cellStyle name="쉼표 [0] 7 3 4 6 4 2" xfId="33557" xr:uid="{00000000-0005-0000-0000-00000B900000}"/>
    <cellStyle name="쉼표 [0] 7 3 4 6 5" xfId="33558" xr:uid="{00000000-0005-0000-0000-00000C900000}"/>
    <cellStyle name="쉼표 [0] 7 3 4 7" xfId="33559" xr:uid="{00000000-0005-0000-0000-00000D900000}"/>
    <cellStyle name="쉼표 [0] 7 3 4 7 2" xfId="33560" xr:uid="{00000000-0005-0000-0000-00000E900000}"/>
    <cellStyle name="쉼표 [0] 7 3 4 7 2 2" xfId="33561" xr:uid="{00000000-0005-0000-0000-00000F900000}"/>
    <cellStyle name="쉼표 [0] 7 3 4 7 2 2 2" xfId="33562" xr:uid="{00000000-0005-0000-0000-000010900000}"/>
    <cellStyle name="쉼표 [0] 7 3 4 7 2 3" xfId="33563" xr:uid="{00000000-0005-0000-0000-000011900000}"/>
    <cellStyle name="쉼표 [0] 7 3 4 7 3" xfId="33564" xr:uid="{00000000-0005-0000-0000-000012900000}"/>
    <cellStyle name="쉼표 [0] 7 3 4 7 3 2" xfId="33565" xr:uid="{00000000-0005-0000-0000-000013900000}"/>
    <cellStyle name="쉼표 [0] 7 3 4 7 3 2 2" xfId="33566" xr:uid="{00000000-0005-0000-0000-000014900000}"/>
    <cellStyle name="쉼표 [0] 7 3 4 7 3 3" xfId="33567" xr:uid="{00000000-0005-0000-0000-000015900000}"/>
    <cellStyle name="쉼표 [0] 7 3 4 7 4" xfId="33568" xr:uid="{00000000-0005-0000-0000-000016900000}"/>
    <cellStyle name="쉼표 [0] 7 3 4 7 4 2" xfId="33569" xr:uid="{00000000-0005-0000-0000-000017900000}"/>
    <cellStyle name="쉼표 [0] 7 3 4 7 5" xfId="33570" xr:uid="{00000000-0005-0000-0000-000018900000}"/>
    <cellStyle name="쉼표 [0] 7 3 4 8" xfId="33571" xr:uid="{00000000-0005-0000-0000-000019900000}"/>
    <cellStyle name="쉼표 [0] 7 3 4 8 2" xfId="33572" xr:uid="{00000000-0005-0000-0000-00001A900000}"/>
    <cellStyle name="쉼표 [0] 7 3 4 8 2 2" xfId="33573" xr:uid="{00000000-0005-0000-0000-00001B900000}"/>
    <cellStyle name="쉼표 [0] 7 3 4 8 3" xfId="33574" xr:uid="{00000000-0005-0000-0000-00001C900000}"/>
    <cellStyle name="쉼표 [0] 7 3 4 9" xfId="33575" xr:uid="{00000000-0005-0000-0000-00001D900000}"/>
    <cellStyle name="쉼표 [0] 7 3 4 9 2" xfId="33576" xr:uid="{00000000-0005-0000-0000-00001E900000}"/>
    <cellStyle name="쉼표 [0] 7 3 4 9 2 2" xfId="33577" xr:uid="{00000000-0005-0000-0000-00001F900000}"/>
    <cellStyle name="쉼표 [0] 7 3 4 9 3" xfId="33578" xr:uid="{00000000-0005-0000-0000-000020900000}"/>
    <cellStyle name="쉼표 [0] 7 3 5" xfId="33579" xr:uid="{00000000-0005-0000-0000-000021900000}"/>
    <cellStyle name="쉼표 [0] 7 3 5 10" xfId="33580" xr:uid="{00000000-0005-0000-0000-000022900000}"/>
    <cellStyle name="쉼표 [0] 7 3 5 11" xfId="40955" xr:uid="{00000000-0005-0000-0000-000023900000}"/>
    <cellStyle name="쉼표 [0] 7 3 5 2" xfId="33581" xr:uid="{00000000-0005-0000-0000-000024900000}"/>
    <cellStyle name="쉼표 [0] 7 3 5 2 2" xfId="33582" xr:uid="{00000000-0005-0000-0000-000025900000}"/>
    <cellStyle name="쉼표 [0] 7 3 5 2 2 2" xfId="33583" xr:uid="{00000000-0005-0000-0000-000026900000}"/>
    <cellStyle name="쉼표 [0] 7 3 5 2 2 2 2" xfId="33584" xr:uid="{00000000-0005-0000-0000-000027900000}"/>
    <cellStyle name="쉼표 [0] 7 3 5 2 2 2 2 2" xfId="33585" xr:uid="{00000000-0005-0000-0000-000028900000}"/>
    <cellStyle name="쉼표 [0] 7 3 5 2 2 2 2 2 2" xfId="33586" xr:uid="{00000000-0005-0000-0000-000029900000}"/>
    <cellStyle name="쉼표 [0] 7 3 5 2 2 2 2 3" xfId="33587" xr:uid="{00000000-0005-0000-0000-00002A900000}"/>
    <cellStyle name="쉼표 [0] 7 3 5 2 2 2 3" xfId="33588" xr:uid="{00000000-0005-0000-0000-00002B900000}"/>
    <cellStyle name="쉼표 [0] 7 3 5 2 2 2 3 2" xfId="33589" xr:uid="{00000000-0005-0000-0000-00002C900000}"/>
    <cellStyle name="쉼표 [0] 7 3 5 2 2 2 3 2 2" xfId="33590" xr:uid="{00000000-0005-0000-0000-00002D900000}"/>
    <cellStyle name="쉼표 [0] 7 3 5 2 2 2 3 3" xfId="33591" xr:uid="{00000000-0005-0000-0000-00002E900000}"/>
    <cellStyle name="쉼표 [0] 7 3 5 2 2 2 4" xfId="33592" xr:uid="{00000000-0005-0000-0000-00002F900000}"/>
    <cellStyle name="쉼표 [0] 7 3 5 2 2 2 4 2" xfId="33593" xr:uid="{00000000-0005-0000-0000-000030900000}"/>
    <cellStyle name="쉼표 [0] 7 3 5 2 2 2 5" xfId="33594" xr:uid="{00000000-0005-0000-0000-000031900000}"/>
    <cellStyle name="쉼표 [0] 7 3 5 2 2 3" xfId="33595" xr:uid="{00000000-0005-0000-0000-000032900000}"/>
    <cellStyle name="쉼표 [0] 7 3 5 2 2 3 2" xfId="33596" xr:uid="{00000000-0005-0000-0000-000033900000}"/>
    <cellStyle name="쉼표 [0] 7 3 5 2 2 3 2 2" xfId="33597" xr:uid="{00000000-0005-0000-0000-000034900000}"/>
    <cellStyle name="쉼표 [0] 7 3 5 2 2 3 3" xfId="33598" xr:uid="{00000000-0005-0000-0000-000035900000}"/>
    <cellStyle name="쉼표 [0] 7 3 5 2 2 4" xfId="33599" xr:uid="{00000000-0005-0000-0000-000036900000}"/>
    <cellStyle name="쉼표 [0] 7 3 5 2 2 4 2" xfId="33600" xr:uid="{00000000-0005-0000-0000-000037900000}"/>
    <cellStyle name="쉼표 [0] 7 3 5 2 2 4 2 2" xfId="33601" xr:uid="{00000000-0005-0000-0000-000038900000}"/>
    <cellStyle name="쉼표 [0] 7 3 5 2 2 4 3" xfId="33602" xr:uid="{00000000-0005-0000-0000-000039900000}"/>
    <cellStyle name="쉼표 [0] 7 3 5 2 2 5" xfId="33603" xr:uid="{00000000-0005-0000-0000-00003A900000}"/>
    <cellStyle name="쉼표 [0] 7 3 5 2 2 5 2" xfId="33604" xr:uid="{00000000-0005-0000-0000-00003B900000}"/>
    <cellStyle name="쉼표 [0] 7 3 5 2 2 6" xfId="33605" xr:uid="{00000000-0005-0000-0000-00003C900000}"/>
    <cellStyle name="쉼표 [0] 7 3 5 2 2 7" xfId="40956" xr:uid="{00000000-0005-0000-0000-00003D900000}"/>
    <cellStyle name="쉼표 [0] 7 3 5 2 3" xfId="33606" xr:uid="{00000000-0005-0000-0000-00003E900000}"/>
    <cellStyle name="쉼표 [0] 7 3 5 2 3 2" xfId="33607" xr:uid="{00000000-0005-0000-0000-00003F900000}"/>
    <cellStyle name="쉼표 [0] 7 3 5 2 3 2 2" xfId="33608" xr:uid="{00000000-0005-0000-0000-000040900000}"/>
    <cellStyle name="쉼표 [0] 7 3 5 2 3 2 2 2" xfId="33609" xr:uid="{00000000-0005-0000-0000-000041900000}"/>
    <cellStyle name="쉼표 [0] 7 3 5 2 3 2 3" xfId="33610" xr:uid="{00000000-0005-0000-0000-000042900000}"/>
    <cellStyle name="쉼표 [0] 7 3 5 2 3 3" xfId="33611" xr:uid="{00000000-0005-0000-0000-000043900000}"/>
    <cellStyle name="쉼표 [0] 7 3 5 2 3 3 2" xfId="33612" xr:uid="{00000000-0005-0000-0000-000044900000}"/>
    <cellStyle name="쉼표 [0] 7 3 5 2 3 3 2 2" xfId="33613" xr:uid="{00000000-0005-0000-0000-000045900000}"/>
    <cellStyle name="쉼표 [0] 7 3 5 2 3 3 3" xfId="33614" xr:uid="{00000000-0005-0000-0000-000046900000}"/>
    <cellStyle name="쉼표 [0] 7 3 5 2 3 4" xfId="33615" xr:uid="{00000000-0005-0000-0000-000047900000}"/>
    <cellStyle name="쉼표 [0] 7 3 5 2 3 4 2" xfId="33616" xr:uid="{00000000-0005-0000-0000-000048900000}"/>
    <cellStyle name="쉼표 [0] 7 3 5 2 3 5" xfId="33617" xr:uid="{00000000-0005-0000-0000-000049900000}"/>
    <cellStyle name="쉼표 [0] 7 3 5 2 4" xfId="33618" xr:uid="{00000000-0005-0000-0000-00004A900000}"/>
    <cellStyle name="쉼표 [0] 7 3 5 2 4 2" xfId="33619" xr:uid="{00000000-0005-0000-0000-00004B900000}"/>
    <cellStyle name="쉼표 [0] 7 3 5 2 4 2 2" xfId="33620" xr:uid="{00000000-0005-0000-0000-00004C900000}"/>
    <cellStyle name="쉼표 [0] 7 3 5 2 4 2 2 2" xfId="33621" xr:uid="{00000000-0005-0000-0000-00004D900000}"/>
    <cellStyle name="쉼표 [0] 7 3 5 2 4 2 3" xfId="33622" xr:uid="{00000000-0005-0000-0000-00004E900000}"/>
    <cellStyle name="쉼표 [0] 7 3 5 2 4 3" xfId="33623" xr:uid="{00000000-0005-0000-0000-00004F900000}"/>
    <cellStyle name="쉼표 [0] 7 3 5 2 4 3 2" xfId="33624" xr:uid="{00000000-0005-0000-0000-000050900000}"/>
    <cellStyle name="쉼표 [0] 7 3 5 2 4 3 2 2" xfId="33625" xr:uid="{00000000-0005-0000-0000-000051900000}"/>
    <cellStyle name="쉼표 [0] 7 3 5 2 4 3 3" xfId="33626" xr:uid="{00000000-0005-0000-0000-000052900000}"/>
    <cellStyle name="쉼표 [0] 7 3 5 2 4 4" xfId="33627" xr:uid="{00000000-0005-0000-0000-000053900000}"/>
    <cellStyle name="쉼표 [0] 7 3 5 2 4 4 2" xfId="33628" xr:uid="{00000000-0005-0000-0000-000054900000}"/>
    <cellStyle name="쉼표 [0] 7 3 5 2 4 5" xfId="33629" xr:uid="{00000000-0005-0000-0000-000055900000}"/>
    <cellStyle name="쉼표 [0] 7 3 5 2 5" xfId="33630" xr:uid="{00000000-0005-0000-0000-000056900000}"/>
    <cellStyle name="쉼표 [0] 7 3 5 2 5 2" xfId="33631" xr:uid="{00000000-0005-0000-0000-000057900000}"/>
    <cellStyle name="쉼표 [0] 7 3 5 2 5 2 2" xfId="33632" xr:uid="{00000000-0005-0000-0000-000058900000}"/>
    <cellStyle name="쉼표 [0] 7 3 5 2 5 3" xfId="33633" xr:uid="{00000000-0005-0000-0000-000059900000}"/>
    <cellStyle name="쉼표 [0] 7 3 5 2 6" xfId="33634" xr:uid="{00000000-0005-0000-0000-00005A900000}"/>
    <cellStyle name="쉼표 [0] 7 3 5 2 6 2" xfId="33635" xr:uid="{00000000-0005-0000-0000-00005B900000}"/>
    <cellStyle name="쉼표 [0] 7 3 5 2 6 2 2" xfId="33636" xr:uid="{00000000-0005-0000-0000-00005C900000}"/>
    <cellStyle name="쉼표 [0] 7 3 5 2 6 3" xfId="33637" xr:uid="{00000000-0005-0000-0000-00005D900000}"/>
    <cellStyle name="쉼표 [0] 7 3 5 2 7" xfId="33638" xr:uid="{00000000-0005-0000-0000-00005E900000}"/>
    <cellStyle name="쉼표 [0] 7 3 5 2 7 2" xfId="33639" xr:uid="{00000000-0005-0000-0000-00005F900000}"/>
    <cellStyle name="쉼표 [0] 7 3 5 2 8" xfId="33640" xr:uid="{00000000-0005-0000-0000-000060900000}"/>
    <cellStyle name="쉼표 [0] 7 3 5 2 9" xfId="40957" xr:uid="{00000000-0005-0000-0000-000061900000}"/>
    <cellStyle name="쉼표 [0] 7 3 5 3" xfId="33641" xr:uid="{00000000-0005-0000-0000-000062900000}"/>
    <cellStyle name="쉼표 [0] 7 3 5 3 2" xfId="33642" xr:uid="{00000000-0005-0000-0000-000063900000}"/>
    <cellStyle name="쉼표 [0] 7 3 5 3 2 2" xfId="33643" xr:uid="{00000000-0005-0000-0000-000064900000}"/>
    <cellStyle name="쉼표 [0] 7 3 5 3 2 2 2" xfId="33644" xr:uid="{00000000-0005-0000-0000-000065900000}"/>
    <cellStyle name="쉼표 [0] 7 3 5 3 2 2 2 2" xfId="33645" xr:uid="{00000000-0005-0000-0000-000066900000}"/>
    <cellStyle name="쉼표 [0] 7 3 5 3 2 2 2 2 2" xfId="33646" xr:uid="{00000000-0005-0000-0000-000067900000}"/>
    <cellStyle name="쉼표 [0] 7 3 5 3 2 2 2 3" xfId="33647" xr:uid="{00000000-0005-0000-0000-000068900000}"/>
    <cellStyle name="쉼표 [0] 7 3 5 3 2 2 3" xfId="33648" xr:uid="{00000000-0005-0000-0000-000069900000}"/>
    <cellStyle name="쉼표 [0] 7 3 5 3 2 2 3 2" xfId="33649" xr:uid="{00000000-0005-0000-0000-00006A900000}"/>
    <cellStyle name="쉼표 [0] 7 3 5 3 2 2 3 2 2" xfId="33650" xr:uid="{00000000-0005-0000-0000-00006B900000}"/>
    <cellStyle name="쉼표 [0] 7 3 5 3 2 2 3 3" xfId="33651" xr:uid="{00000000-0005-0000-0000-00006C900000}"/>
    <cellStyle name="쉼표 [0] 7 3 5 3 2 2 4" xfId="33652" xr:uid="{00000000-0005-0000-0000-00006D900000}"/>
    <cellStyle name="쉼표 [0] 7 3 5 3 2 2 4 2" xfId="33653" xr:uid="{00000000-0005-0000-0000-00006E900000}"/>
    <cellStyle name="쉼표 [0] 7 3 5 3 2 2 5" xfId="33654" xr:uid="{00000000-0005-0000-0000-00006F900000}"/>
    <cellStyle name="쉼표 [0] 7 3 5 3 2 3" xfId="33655" xr:uid="{00000000-0005-0000-0000-000070900000}"/>
    <cellStyle name="쉼표 [0] 7 3 5 3 2 3 2" xfId="33656" xr:uid="{00000000-0005-0000-0000-000071900000}"/>
    <cellStyle name="쉼표 [0] 7 3 5 3 2 3 2 2" xfId="33657" xr:uid="{00000000-0005-0000-0000-000072900000}"/>
    <cellStyle name="쉼표 [0] 7 3 5 3 2 3 3" xfId="33658" xr:uid="{00000000-0005-0000-0000-000073900000}"/>
    <cellStyle name="쉼표 [0] 7 3 5 3 2 4" xfId="33659" xr:uid="{00000000-0005-0000-0000-000074900000}"/>
    <cellStyle name="쉼표 [0] 7 3 5 3 2 4 2" xfId="33660" xr:uid="{00000000-0005-0000-0000-000075900000}"/>
    <cellStyle name="쉼표 [0] 7 3 5 3 2 4 2 2" xfId="33661" xr:uid="{00000000-0005-0000-0000-000076900000}"/>
    <cellStyle name="쉼표 [0] 7 3 5 3 2 4 3" xfId="33662" xr:uid="{00000000-0005-0000-0000-000077900000}"/>
    <cellStyle name="쉼표 [0] 7 3 5 3 2 5" xfId="33663" xr:uid="{00000000-0005-0000-0000-000078900000}"/>
    <cellStyle name="쉼표 [0] 7 3 5 3 2 5 2" xfId="33664" xr:uid="{00000000-0005-0000-0000-000079900000}"/>
    <cellStyle name="쉼표 [0] 7 3 5 3 2 6" xfId="33665" xr:uid="{00000000-0005-0000-0000-00007A900000}"/>
    <cellStyle name="쉼표 [0] 7 3 5 3 2 7" xfId="40958" xr:uid="{00000000-0005-0000-0000-00007B900000}"/>
    <cellStyle name="쉼표 [0] 7 3 5 3 3" xfId="33666" xr:uid="{00000000-0005-0000-0000-00007C900000}"/>
    <cellStyle name="쉼표 [0] 7 3 5 3 3 2" xfId="33667" xr:uid="{00000000-0005-0000-0000-00007D900000}"/>
    <cellStyle name="쉼표 [0] 7 3 5 3 3 2 2" xfId="33668" xr:uid="{00000000-0005-0000-0000-00007E900000}"/>
    <cellStyle name="쉼표 [0] 7 3 5 3 3 2 2 2" xfId="33669" xr:uid="{00000000-0005-0000-0000-00007F900000}"/>
    <cellStyle name="쉼표 [0] 7 3 5 3 3 2 3" xfId="33670" xr:uid="{00000000-0005-0000-0000-000080900000}"/>
    <cellStyle name="쉼표 [0] 7 3 5 3 3 3" xfId="33671" xr:uid="{00000000-0005-0000-0000-000081900000}"/>
    <cellStyle name="쉼표 [0] 7 3 5 3 3 3 2" xfId="33672" xr:uid="{00000000-0005-0000-0000-000082900000}"/>
    <cellStyle name="쉼표 [0] 7 3 5 3 3 3 2 2" xfId="33673" xr:uid="{00000000-0005-0000-0000-000083900000}"/>
    <cellStyle name="쉼표 [0] 7 3 5 3 3 3 3" xfId="33674" xr:uid="{00000000-0005-0000-0000-000084900000}"/>
    <cellStyle name="쉼표 [0] 7 3 5 3 3 4" xfId="33675" xr:uid="{00000000-0005-0000-0000-000085900000}"/>
    <cellStyle name="쉼표 [0] 7 3 5 3 3 4 2" xfId="33676" xr:uid="{00000000-0005-0000-0000-000086900000}"/>
    <cellStyle name="쉼표 [0] 7 3 5 3 3 5" xfId="33677" xr:uid="{00000000-0005-0000-0000-000087900000}"/>
    <cellStyle name="쉼표 [0] 7 3 5 3 4" xfId="33678" xr:uid="{00000000-0005-0000-0000-000088900000}"/>
    <cellStyle name="쉼표 [0] 7 3 5 3 4 2" xfId="33679" xr:uid="{00000000-0005-0000-0000-000089900000}"/>
    <cellStyle name="쉼표 [0] 7 3 5 3 4 2 2" xfId="33680" xr:uid="{00000000-0005-0000-0000-00008A900000}"/>
    <cellStyle name="쉼표 [0] 7 3 5 3 4 2 2 2" xfId="33681" xr:uid="{00000000-0005-0000-0000-00008B900000}"/>
    <cellStyle name="쉼표 [0] 7 3 5 3 4 2 3" xfId="33682" xr:uid="{00000000-0005-0000-0000-00008C900000}"/>
    <cellStyle name="쉼표 [0] 7 3 5 3 4 3" xfId="33683" xr:uid="{00000000-0005-0000-0000-00008D900000}"/>
    <cellStyle name="쉼표 [0] 7 3 5 3 4 3 2" xfId="33684" xr:uid="{00000000-0005-0000-0000-00008E900000}"/>
    <cellStyle name="쉼표 [0] 7 3 5 3 4 3 2 2" xfId="33685" xr:uid="{00000000-0005-0000-0000-00008F900000}"/>
    <cellStyle name="쉼표 [0] 7 3 5 3 4 3 3" xfId="33686" xr:uid="{00000000-0005-0000-0000-000090900000}"/>
    <cellStyle name="쉼표 [0] 7 3 5 3 4 4" xfId="33687" xr:uid="{00000000-0005-0000-0000-000091900000}"/>
    <cellStyle name="쉼표 [0] 7 3 5 3 4 4 2" xfId="33688" xr:uid="{00000000-0005-0000-0000-000092900000}"/>
    <cellStyle name="쉼표 [0] 7 3 5 3 4 5" xfId="33689" xr:uid="{00000000-0005-0000-0000-000093900000}"/>
    <cellStyle name="쉼표 [0] 7 3 5 3 5" xfId="33690" xr:uid="{00000000-0005-0000-0000-000094900000}"/>
    <cellStyle name="쉼표 [0] 7 3 5 3 5 2" xfId="33691" xr:uid="{00000000-0005-0000-0000-000095900000}"/>
    <cellStyle name="쉼표 [0] 7 3 5 3 5 2 2" xfId="33692" xr:uid="{00000000-0005-0000-0000-000096900000}"/>
    <cellStyle name="쉼표 [0] 7 3 5 3 5 3" xfId="33693" xr:uid="{00000000-0005-0000-0000-000097900000}"/>
    <cellStyle name="쉼표 [0] 7 3 5 3 6" xfId="33694" xr:uid="{00000000-0005-0000-0000-000098900000}"/>
    <cellStyle name="쉼표 [0] 7 3 5 3 6 2" xfId="33695" xr:uid="{00000000-0005-0000-0000-000099900000}"/>
    <cellStyle name="쉼표 [0] 7 3 5 3 6 2 2" xfId="33696" xr:uid="{00000000-0005-0000-0000-00009A900000}"/>
    <cellStyle name="쉼표 [0] 7 3 5 3 6 3" xfId="33697" xr:uid="{00000000-0005-0000-0000-00009B900000}"/>
    <cellStyle name="쉼표 [0] 7 3 5 3 7" xfId="33698" xr:uid="{00000000-0005-0000-0000-00009C900000}"/>
    <cellStyle name="쉼표 [0] 7 3 5 3 7 2" xfId="33699" xr:uid="{00000000-0005-0000-0000-00009D900000}"/>
    <cellStyle name="쉼표 [0] 7 3 5 3 8" xfId="33700" xr:uid="{00000000-0005-0000-0000-00009E900000}"/>
    <cellStyle name="쉼표 [0] 7 3 5 3 9" xfId="40959" xr:uid="{00000000-0005-0000-0000-00009F900000}"/>
    <cellStyle name="쉼표 [0] 7 3 5 4" xfId="33701" xr:uid="{00000000-0005-0000-0000-0000A0900000}"/>
    <cellStyle name="쉼표 [0] 7 3 5 4 2" xfId="33702" xr:uid="{00000000-0005-0000-0000-0000A1900000}"/>
    <cellStyle name="쉼표 [0] 7 3 5 4 2 2" xfId="33703" xr:uid="{00000000-0005-0000-0000-0000A2900000}"/>
    <cellStyle name="쉼표 [0] 7 3 5 4 2 2 2" xfId="33704" xr:uid="{00000000-0005-0000-0000-0000A3900000}"/>
    <cellStyle name="쉼표 [0] 7 3 5 4 2 2 2 2" xfId="33705" xr:uid="{00000000-0005-0000-0000-0000A4900000}"/>
    <cellStyle name="쉼표 [0] 7 3 5 4 2 2 3" xfId="33706" xr:uid="{00000000-0005-0000-0000-0000A5900000}"/>
    <cellStyle name="쉼표 [0] 7 3 5 4 2 3" xfId="33707" xr:uid="{00000000-0005-0000-0000-0000A6900000}"/>
    <cellStyle name="쉼표 [0] 7 3 5 4 2 3 2" xfId="33708" xr:uid="{00000000-0005-0000-0000-0000A7900000}"/>
    <cellStyle name="쉼표 [0] 7 3 5 4 2 3 2 2" xfId="33709" xr:uid="{00000000-0005-0000-0000-0000A8900000}"/>
    <cellStyle name="쉼표 [0] 7 3 5 4 2 3 3" xfId="33710" xr:uid="{00000000-0005-0000-0000-0000A9900000}"/>
    <cellStyle name="쉼표 [0] 7 3 5 4 2 4" xfId="33711" xr:uid="{00000000-0005-0000-0000-0000AA900000}"/>
    <cellStyle name="쉼표 [0] 7 3 5 4 2 4 2" xfId="33712" xr:uid="{00000000-0005-0000-0000-0000AB900000}"/>
    <cellStyle name="쉼표 [0] 7 3 5 4 2 5" xfId="33713" xr:uid="{00000000-0005-0000-0000-0000AC900000}"/>
    <cellStyle name="쉼표 [0] 7 3 5 4 3" xfId="33714" xr:uid="{00000000-0005-0000-0000-0000AD900000}"/>
    <cellStyle name="쉼표 [0] 7 3 5 4 3 2" xfId="33715" xr:uid="{00000000-0005-0000-0000-0000AE900000}"/>
    <cellStyle name="쉼표 [0] 7 3 5 4 3 2 2" xfId="33716" xr:uid="{00000000-0005-0000-0000-0000AF900000}"/>
    <cellStyle name="쉼표 [0] 7 3 5 4 3 3" xfId="33717" xr:uid="{00000000-0005-0000-0000-0000B0900000}"/>
    <cellStyle name="쉼표 [0] 7 3 5 4 4" xfId="33718" xr:uid="{00000000-0005-0000-0000-0000B1900000}"/>
    <cellStyle name="쉼표 [0] 7 3 5 4 4 2" xfId="33719" xr:uid="{00000000-0005-0000-0000-0000B2900000}"/>
    <cellStyle name="쉼표 [0] 7 3 5 4 4 2 2" xfId="33720" xr:uid="{00000000-0005-0000-0000-0000B3900000}"/>
    <cellStyle name="쉼표 [0] 7 3 5 4 4 3" xfId="33721" xr:uid="{00000000-0005-0000-0000-0000B4900000}"/>
    <cellStyle name="쉼표 [0] 7 3 5 4 5" xfId="33722" xr:uid="{00000000-0005-0000-0000-0000B5900000}"/>
    <cellStyle name="쉼표 [0] 7 3 5 4 5 2" xfId="33723" xr:uid="{00000000-0005-0000-0000-0000B6900000}"/>
    <cellStyle name="쉼표 [0] 7 3 5 4 6" xfId="33724" xr:uid="{00000000-0005-0000-0000-0000B7900000}"/>
    <cellStyle name="쉼표 [0] 7 3 5 4 7" xfId="40960" xr:uid="{00000000-0005-0000-0000-0000B8900000}"/>
    <cellStyle name="쉼표 [0] 7 3 5 5" xfId="33725" xr:uid="{00000000-0005-0000-0000-0000B9900000}"/>
    <cellStyle name="쉼표 [0] 7 3 5 5 2" xfId="33726" xr:uid="{00000000-0005-0000-0000-0000BA900000}"/>
    <cellStyle name="쉼표 [0] 7 3 5 5 2 2" xfId="33727" xr:uid="{00000000-0005-0000-0000-0000BB900000}"/>
    <cellStyle name="쉼표 [0] 7 3 5 5 2 2 2" xfId="33728" xr:uid="{00000000-0005-0000-0000-0000BC900000}"/>
    <cellStyle name="쉼표 [0] 7 3 5 5 2 3" xfId="33729" xr:uid="{00000000-0005-0000-0000-0000BD900000}"/>
    <cellStyle name="쉼표 [0] 7 3 5 5 3" xfId="33730" xr:uid="{00000000-0005-0000-0000-0000BE900000}"/>
    <cellStyle name="쉼표 [0] 7 3 5 5 3 2" xfId="33731" xr:uid="{00000000-0005-0000-0000-0000BF900000}"/>
    <cellStyle name="쉼표 [0] 7 3 5 5 3 2 2" xfId="33732" xr:uid="{00000000-0005-0000-0000-0000C0900000}"/>
    <cellStyle name="쉼표 [0] 7 3 5 5 3 3" xfId="33733" xr:uid="{00000000-0005-0000-0000-0000C1900000}"/>
    <cellStyle name="쉼표 [0] 7 3 5 5 4" xfId="33734" xr:uid="{00000000-0005-0000-0000-0000C2900000}"/>
    <cellStyle name="쉼표 [0] 7 3 5 5 4 2" xfId="33735" xr:uid="{00000000-0005-0000-0000-0000C3900000}"/>
    <cellStyle name="쉼표 [0] 7 3 5 5 5" xfId="33736" xr:uid="{00000000-0005-0000-0000-0000C4900000}"/>
    <cellStyle name="쉼표 [0] 7 3 5 6" xfId="33737" xr:uid="{00000000-0005-0000-0000-0000C5900000}"/>
    <cellStyle name="쉼표 [0] 7 3 5 6 2" xfId="33738" xr:uid="{00000000-0005-0000-0000-0000C6900000}"/>
    <cellStyle name="쉼표 [0] 7 3 5 6 2 2" xfId="33739" xr:uid="{00000000-0005-0000-0000-0000C7900000}"/>
    <cellStyle name="쉼표 [0] 7 3 5 6 2 2 2" xfId="33740" xr:uid="{00000000-0005-0000-0000-0000C8900000}"/>
    <cellStyle name="쉼표 [0] 7 3 5 6 2 3" xfId="33741" xr:uid="{00000000-0005-0000-0000-0000C9900000}"/>
    <cellStyle name="쉼표 [0] 7 3 5 6 3" xfId="33742" xr:uid="{00000000-0005-0000-0000-0000CA900000}"/>
    <cellStyle name="쉼표 [0] 7 3 5 6 3 2" xfId="33743" xr:uid="{00000000-0005-0000-0000-0000CB900000}"/>
    <cellStyle name="쉼표 [0] 7 3 5 6 3 2 2" xfId="33744" xr:uid="{00000000-0005-0000-0000-0000CC900000}"/>
    <cellStyle name="쉼표 [0] 7 3 5 6 3 3" xfId="33745" xr:uid="{00000000-0005-0000-0000-0000CD900000}"/>
    <cellStyle name="쉼표 [0] 7 3 5 6 4" xfId="33746" xr:uid="{00000000-0005-0000-0000-0000CE900000}"/>
    <cellStyle name="쉼표 [0] 7 3 5 6 4 2" xfId="33747" xr:uid="{00000000-0005-0000-0000-0000CF900000}"/>
    <cellStyle name="쉼표 [0] 7 3 5 6 5" xfId="33748" xr:uid="{00000000-0005-0000-0000-0000D0900000}"/>
    <cellStyle name="쉼표 [0] 7 3 5 7" xfId="33749" xr:uid="{00000000-0005-0000-0000-0000D1900000}"/>
    <cellStyle name="쉼표 [0] 7 3 5 7 2" xfId="33750" xr:uid="{00000000-0005-0000-0000-0000D2900000}"/>
    <cellStyle name="쉼표 [0] 7 3 5 7 2 2" xfId="33751" xr:uid="{00000000-0005-0000-0000-0000D3900000}"/>
    <cellStyle name="쉼표 [0] 7 3 5 7 3" xfId="33752" xr:uid="{00000000-0005-0000-0000-0000D4900000}"/>
    <cellStyle name="쉼표 [0] 7 3 5 8" xfId="33753" xr:uid="{00000000-0005-0000-0000-0000D5900000}"/>
    <cellStyle name="쉼표 [0] 7 3 5 8 2" xfId="33754" xr:uid="{00000000-0005-0000-0000-0000D6900000}"/>
    <cellStyle name="쉼표 [0] 7 3 5 8 2 2" xfId="33755" xr:uid="{00000000-0005-0000-0000-0000D7900000}"/>
    <cellStyle name="쉼표 [0] 7 3 5 8 3" xfId="33756" xr:uid="{00000000-0005-0000-0000-0000D8900000}"/>
    <cellStyle name="쉼표 [0] 7 3 5 9" xfId="33757" xr:uid="{00000000-0005-0000-0000-0000D9900000}"/>
    <cellStyle name="쉼표 [0] 7 3 5 9 2" xfId="33758" xr:uid="{00000000-0005-0000-0000-0000DA900000}"/>
    <cellStyle name="쉼표 [0] 7 3 6" xfId="33759" xr:uid="{00000000-0005-0000-0000-0000DB900000}"/>
    <cellStyle name="쉼표 [0] 7 3 6 2" xfId="33760" xr:uid="{00000000-0005-0000-0000-0000DC900000}"/>
    <cellStyle name="쉼표 [0] 7 3 6 2 2" xfId="33761" xr:uid="{00000000-0005-0000-0000-0000DD900000}"/>
    <cellStyle name="쉼표 [0] 7 3 6 2 2 2" xfId="33762" xr:uid="{00000000-0005-0000-0000-0000DE900000}"/>
    <cellStyle name="쉼표 [0] 7 3 6 2 2 2 2" xfId="33763" xr:uid="{00000000-0005-0000-0000-0000DF900000}"/>
    <cellStyle name="쉼표 [0] 7 3 6 2 2 2 2 2" xfId="33764" xr:uid="{00000000-0005-0000-0000-0000E0900000}"/>
    <cellStyle name="쉼표 [0] 7 3 6 2 2 2 3" xfId="33765" xr:uid="{00000000-0005-0000-0000-0000E1900000}"/>
    <cellStyle name="쉼표 [0] 7 3 6 2 2 3" xfId="33766" xr:uid="{00000000-0005-0000-0000-0000E2900000}"/>
    <cellStyle name="쉼표 [0] 7 3 6 2 2 3 2" xfId="33767" xr:uid="{00000000-0005-0000-0000-0000E3900000}"/>
    <cellStyle name="쉼표 [0] 7 3 6 2 2 3 2 2" xfId="33768" xr:uid="{00000000-0005-0000-0000-0000E4900000}"/>
    <cellStyle name="쉼표 [0] 7 3 6 2 2 3 3" xfId="33769" xr:uid="{00000000-0005-0000-0000-0000E5900000}"/>
    <cellStyle name="쉼표 [0] 7 3 6 2 2 4" xfId="33770" xr:uid="{00000000-0005-0000-0000-0000E6900000}"/>
    <cellStyle name="쉼표 [0] 7 3 6 2 2 4 2" xfId="33771" xr:uid="{00000000-0005-0000-0000-0000E7900000}"/>
    <cellStyle name="쉼표 [0] 7 3 6 2 2 5" xfId="33772" xr:uid="{00000000-0005-0000-0000-0000E8900000}"/>
    <cellStyle name="쉼표 [0] 7 3 6 2 2 6" xfId="40961" xr:uid="{00000000-0005-0000-0000-0000E9900000}"/>
    <cellStyle name="쉼표 [0] 7 3 6 2 3" xfId="33773" xr:uid="{00000000-0005-0000-0000-0000EA900000}"/>
    <cellStyle name="쉼표 [0] 7 3 6 2 3 2" xfId="33774" xr:uid="{00000000-0005-0000-0000-0000EB900000}"/>
    <cellStyle name="쉼표 [0] 7 3 6 2 3 2 2" xfId="33775" xr:uid="{00000000-0005-0000-0000-0000EC900000}"/>
    <cellStyle name="쉼표 [0] 7 3 6 2 3 3" xfId="33776" xr:uid="{00000000-0005-0000-0000-0000ED900000}"/>
    <cellStyle name="쉼표 [0] 7 3 6 2 4" xfId="33777" xr:uid="{00000000-0005-0000-0000-0000EE900000}"/>
    <cellStyle name="쉼표 [0] 7 3 6 2 4 2" xfId="33778" xr:uid="{00000000-0005-0000-0000-0000EF900000}"/>
    <cellStyle name="쉼표 [0] 7 3 6 2 4 2 2" xfId="33779" xr:uid="{00000000-0005-0000-0000-0000F0900000}"/>
    <cellStyle name="쉼표 [0] 7 3 6 2 4 3" xfId="33780" xr:uid="{00000000-0005-0000-0000-0000F1900000}"/>
    <cellStyle name="쉼표 [0] 7 3 6 2 5" xfId="33781" xr:uid="{00000000-0005-0000-0000-0000F2900000}"/>
    <cellStyle name="쉼표 [0] 7 3 6 2 5 2" xfId="33782" xr:uid="{00000000-0005-0000-0000-0000F3900000}"/>
    <cellStyle name="쉼표 [0] 7 3 6 2 6" xfId="33783" xr:uid="{00000000-0005-0000-0000-0000F4900000}"/>
    <cellStyle name="쉼표 [0] 7 3 6 2 7" xfId="40962" xr:uid="{00000000-0005-0000-0000-0000F5900000}"/>
    <cellStyle name="쉼표 [0] 7 3 6 3" xfId="33784" xr:uid="{00000000-0005-0000-0000-0000F6900000}"/>
    <cellStyle name="쉼표 [0] 7 3 6 3 2" xfId="33785" xr:uid="{00000000-0005-0000-0000-0000F7900000}"/>
    <cellStyle name="쉼표 [0] 7 3 6 3 2 2" xfId="33786" xr:uid="{00000000-0005-0000-0000-0000F8900000}"/>
    <cellStyle name="쉼표 [0] 7 3 6 3 2 2 2" xfId="33787" xr:uid="{00000000-0005-0000-0000-0000F9900000}"/>
    <cellStyle name="쉼표 [0] 7 3 6 3 2 3" xfId="33788" xr:uid="{00000000-0005-0000-0000-0000FA900000}"/>
    <cellStyle name="쉼표 [0] 7 3 6 3 2 4" xfId="40963" xr:uid="{00000000-0005-0000-0000-0000FB900000}"/>
    <cellStyle name="쉼표 [0] 7 3 6 3 3" xfId="33789" xr:uid="{00000000-0005-0000-0000-0000FC900000}"/>
    <cellStyle name="쉼표 [0] 7 3 6 3 3 2" xfId="33790" xr:uid="{00000000-0005-0000-0000-0000FD900000}"/>
    <cellStyle name="쉼표 [0] 7 3 6 3 3 2 2" xfId="33791" xr:uid="{00000000-0005-0000-0000-0000FE900000}"/>
    <cellStyle name="쉼표 [0] 7 3 6 3 3 3" xfId="33792" xr:uid="{00000000-0005-0000-0000-0000FF900000}"/>
    <cellStyle name="쉼표 [0] 7 3 6 3 4" xfId="33793" xr:uid="{00000000-0005-0000-0000-000000910000}"/>
    <cellStyle name="쉼표 [0] 7 3 6 3 4 2" xfId="33794" xr:uid="{00000000-0005-0000-0000-000001910000}"/>
    <cellStyle name="쉼표 [0] 7 3 6 3 5" xfId="33795" xr:uid="{00000000-0005-0000-0000-000002910000}"/>
    <cellStyle name="쉼표 [0] 7 3 6 3 6" xfId="40964" xr:uid="{00000000-0005-0000-0000-000003910000}"/>
    <cellStyle name="쉼표 [0] 7 3 6 4" xfId="33796" xr:uid="{00000000-0005-0000-0000-000004910000}"/>
    <cellStyle name="쉼표 [0] 7 3 6 4 2" xfId="33797" xr:uid="{00000000-0005-0000-0000-000005910000}"/>
    <cellStyle name="쉼표 [0] 7 3 6 4 2 2" xfId="33798" xr:uid="{00000000-0005-0000-0000-000006910000}"/>
    <cellStyle name="쉼표 [0] 7 3 6 4 2 2 2" xfId="33799" xr:uid="{00000000-0005-0000-0000-000007910000}"/>
    <cellStyle name="쉼표 [0] 7 3 6 4 2 3" xfId="33800" xr:uid="{00000000-0005-0000-0000-000008910000}"/>
    <cellStyle name="쉼표 [0] 7 3 6 4 3" xfId="33801" xr:uid="{00000000-0005-0000-0000-000009910000}"/>
    <cellStyle name="쉼표 [0] 7 3 6 4 3 2" xfId="33802" xr:uid="{00000000-0005-0000-0000-00000A910000}"/>
    <cellStyle name="쉼표 [0] 7 3 6 4 3 2 2" xfId="33803" xr:uid="{00000000-0005-0000-0000-00000B910000}"/>
    <cellStyle name="쉼표 [0] 7 3 6 4 3 3" xfId="33804" xr:uid="{00000000-0005-0000-0000-00000C910000}"/>
    <cellStyle name="쉼표 [0] 7 3 6 4 4" xfId="33805" xr:uid="{00000000-0005-0000-0000-00000D910000}"/>
    <cellStyle name="쉼표 [0] 7 3 6 4 4 2" xfId="33806" xr:uid="{00000000-0005-0000-0000-00000E910000}"/>
    <cellStyle name="쉼표 [0] 7 3 6 4 5" xfId="33807" xr:uid="{00000000-0005-0000-0000-00000F910000}"/>
    <cellStyle name="쉼표 [0] 7 3 6 4 6" xfId="40965" xr:uid="{00000000-0005-0000-0000-000010910000}"/>
    <cellStyle name="쉼표 [0] 7 3 6 5" xfId="33808" xr:uid="{00000000-0005-0000-0000-000011910000}"/>
    <cellStyle name="쉼표 [0] 7 3 6 5 2" xfId="33809" xr:uid="{00000000-0005-0000-0000-000012910000}"/>
    <cellStyle name="쉼표 [0] 7 3 6 5 2 2" xfId="33810" xr:uid="{00000000-0005-0000-0000-000013910000}"/>
    <cellStyle name="쉼표 [0] 7 3 6 5 3" xfId="33811" xr:uid="{00000000-0005-0000-0000-000014910000}"/>
    <cellStyle name="쉼표 [0] 7 3 6 6" xfId="33812" xr:uid="{00000000-0005-0000-0000-000015910000}"/>
    <cellStyle name="쉼표 [0] 7 3 6 6 2" xfId="33813" xr:uid="{00000000-0005-0000-0000-000016910000}"/>
    <cellStyle name="쉼표 [0] 7 3 6 6 2 2" xfId="33814" xr:uid="{00000000-0005-0000-0000-000017910000}"/>
    <cellStyle name="쉼표 [0] 7 3 6 6 3" xfId="33815" xr:uid="{00000000-0005-0000-0000-000018910000}"/>
    <cellStyle name="쉼표 [0] 7 3 6 7" xfId="33816" xr:uid="{00000000-0005-0000-0000-000019910000}"/>
    <cellStyle name="쉼표 [0] 7 3 6 7 2" xfId="33817" xr:uid="{00000000-0005-0000-0000-00001A910000}"/>
    <cellStyle name="쉼표 [0] 7 3 6 8" xfId="33818" xr:uid="{00000000-0005-0000-0000-00001B910000}"/>
    <cellStyle name="쉼표 [0] 7 3 6 9" xfId="40966" xr:uid="{00000000-0005-0000-0000-00001C910000}"/>
    <cellStyle name="쉼표 [0] 7 3 7" xfId="33819" xr:uid="{00000000-0005-0000-0000-00001D910000}"/>
    <cellStyle name="쉼표 [0] 7 3 7 2" xfId="33820" xr:uid="{00000000-0005-0000-0000-00001E910000}"/>
    <cellStyle name="쉼표 [0] 7 3 7 2 2" xfId="33821" xr:uid="{00000000-0005-0000-0000-00001F910000}"/>
    <cellStyle name="쉼표 [0] 7 3 7 2 2 2" xfId="33822" xr:uid="{00000000-0005-0000-0000-000020910000}"/>
    <cellStyle name="쉼표 [0] 7 3 7 2 2 2 2" xfId="33823" xr:uid="{00000000-0005-0000-0000-000021910000}"/>
    <cellStyle name="쉼표 [0] 7 3 7 2 2 2 2 2" xfId="33824" xr:uid="{00000000-0005-0000-0000-000022910000}"/>
    <cellStyle name="쉼표 [0] 7 3 7 2 2 2 3" xfId="33825" xr:uid="{00000000-0005-0000-0000-000023910000}"/>
    <cellStyle name="쉼표 [0] 7 3 7 2 2 3" xfId="33826" xr:uid="{00000000-0005-0000-0000-000024910000}"/>
    <cellStyle name="쉼표 [0] 7 3 7 2 2 3 2" xfId="33827" xr:uid="{00000000-0005-0000-0000-000025910000}"/>
    <cellStyle name="쉼표 [0] 7 3 7 2 2 3 2 2" xfId="33828" xr:uid="{00000000-0005-0000-0000-000026910000}"/>
    <cellStyle name="쉼표 [0] 7 3 7 2 2 3 3" xfId="33829" xr:uid="{00000000-0005-0000-0000-000027910000}"/>
    <cellStyle name="쉼표 [0] 7 3 7 2 2 4" xfId="33830" xr:uid="{00000000-0005-0000-0000-000028910000}"/>
    <cellStyle name="쉼표 [0] 7 3 7 2 2 4 2" xfId="33831" xr:uid="{00000000-0005-0000-0000-000029910000}"/>
    <cellStyle name="쉼표 [0] 7 3 7 2 2 5" xfId="33832" xr:uid="{00000000-0005-0000-0000-00002A910000}"/>
    <cellStyle name="쉼표 [0] 7 3 7 2 3" xfId="33833" xr:uid="{00000000-0005-0000-0000-00002B910000}"/>
    <cellStyle name="쉼표 [0] 7 3 7 2 3 2" xfId="33834" xr:uid="{00000000-0005-0000-0000-00002C910000}"/>
    <cellStyle name="쉼표 [0] 7 3 7 2 3 2 2" xfId="33835" xr:uid="{00000000-0005-0000-0000-00002D910000}"/>
    <cellStyle name="쉼표 [0] 7 3 7 2 3 3" xfId="33836" xr:uid="{00000000-0005-0000-0000-00002E910000}"/>
    <cellStyle name="쉼표 [0] 7 3 7 2 4" xfId="33837" xr:uid="{00000000-0005-0000-0000-00002F910000}"/>
    <cellStyle name="쉼표 [0] 7 3 7 2 4 2" xfId="33838" xr:uid="{00000000-0005-0000-0000-000030910000}"/>
    <cellStyle name="쉼표 [0] 7 3 7 2 4 2 2" xfId="33839" xr:uid="{00000000-0005-0000-0000-000031910000}"/>
    <cellStyle name="쉼표 [0] 7 3 7 2 4 3" xfId="33840" xr:uid="{00000000-0005-0000-0000-000032910000}"/>
    <cellStyle name="쉼표 [0] 7 3 7 2 5" xfId="33841" xr:uid="{00000000-0005-0000-0000-000033910000}"/>
    <cellStyle name="쉼표 [0] 7 3 7 2 5 2" xfId="33842" xr:uid="{00000000-0005-0000-0000-000034910000}"/>
    <cellStyle name="쉼표 [0] 7 3 7 2 6" xfId="33843" xr:uid="{00000000-0005-0000-0000-000035910000}"/>
    <cellStyle name="쉼표 [0] 7 3 7 2 7" xfId="40967" xr:uid="{00000000-0005-0000-0000-000036910000}"/>
    <cellStyle name="쉼표 [0] 7 3 7 3" xfId="33844" xr:uid="{00000000-0005-0000-0000-000037910000}"/>
    <cellStyle name="쉼표 [0] 7 3 7 3 2" xfId="33845" xr:uid="{00000000-0005-0000-0000-000038910000}"/>
    <cellStyle name="쉼표 [0] 7 3 7 3 2 2" xfId="33846" xr:uid="{00000000-0005-0000-0000-000039910000}"/>
    <cellStyle name="쉼표 [0] 7 3 7 3 2 2 2" xfId="33847" xr:uid="{00000000-0005-0000-0000-00003A910000}"/>
    <cellStyle name="쉼표 [0] 7 3 7 3 2 3" xfId="33848" xr:uid="{00000000-0005-0000-0000-00003B910000}"/>
    <cellStyle name="쉼표 [0] 7 3 7 3 3" xfId="33849" xr:uid="{00000000-0005-0000-0000-00003C910000}"/>
    <cellStyle name="쉼표 [0] 7 3 7 3 3 2" xfId="33850" xr:uid="{00000000-0005-0000-0000-00003D910000}"/>
    <cellStyle name="쉼표 [0] 7 3 7 3 3 2 2" xfId="33851" xr:uid="{00000000-0005-0000-0000-00003E910000}"/>
    <cellStyle name="쉼표 [0] 7 3 7 3 3 3" xfId="33852" xr:uid="{00000000-0005-0000-0000-00003F910000}"/>
    <cellStyle name="쉼표 [0] 7 3 7 3 4" xfId="33853" xr:uid="{00000000-0005-0000-0000-000040910000}"/>
    <cellStyle name="쉼표 [0] 7 3 7 3 4 2" xfId="33854" xr:uid="{00000000-0005-0000-0000-000041910000}"/>
    <cellStyle name="쉼표 [0] 7 3 7 3 5" xfId="33855" xr:uid="{00000000-0005-0000-0000-000042910000}"/>
    <cellStyle name="쉼표 [0] 7 3 7 4" xfId="33856" xr:uid="{00000000-0005-0000-0000-000043910000}"/>
    <cellStyle name="쉼표 [0] 7 3 7 4 2" xfId="33857" xr:uid="{00000000-0005-0000-0000-000044910000}"/>
    <cellStyle name="쉼표 [0] 7 3 7 4 2 2" xfId="33858" xr:uid="{00000000-0005-0000-0000-000045910000}"/>
    <cellStyle name="쉼표 [0] 7 3 7 4 2 2 2" xfId="33859" xr:uid="{00000000-0005-0000-0000-000046910000}"/>
    <cellStyle name="쉼표 [0] 7 3 7 4 2 3" xfId="33860" xr:uid="{00000000-0005-0000-0000-000047910000}"/>
    <cellStyle name="쉼표 [0] 7 3 7 4 3" xfId="33861" xr:uid="{00000000-0005-0000-0000-000048910000}"/>
    <cellStyle name="쉼표 [0] 7 3 7 4 3 2" xfId="33862" xr:uid="{00000000-0005-0000-0000-000049910000}"/>
    <cellStyle name="쉼표 [0] 7 3 7 4 3 2 2" xfId="33863" xr:uid="{00000000-0005-0000-0000-00004A910000}"/>
    <cellStyle name="쉼표 [0] 7 3 7 4 3 3" xfId="33864" xr:uid="{00000000-0005-0000-0000-00004B910000}"/>
    <cellStyle name="쉼표 [0] 7 3 7 4 4" xfId="33865" xr:uid="{00000000-0005-0000-0000-00004C910000}"/>
    <cellStyle name="쉼표 [0] 7 3 7 4 4 2" xfId="33866" xr:uid="{00000000-0005-0000-0000-00004D910000}"/>
    <cellStyle name="쉼표 [0] 7 3 7 4 5" xfId="33867" xr:uid="{00000000-0005-0000-0000-00004E910000}"/>
    <cellStyle name="쉼표 [0] 7 3 7 5" xfId="33868" xr:uid="{00000000-0005-0000-0000-00004F910000}"/>
    <cellStyle name="쉼표 [0] 7 3 7 5 2" xfId="33869" xr:uid="{00000000-0005-0000-0000-000050910000}"/>
    <cellStyle name="쉼표 [0] 7 3 7 5 2 2" xfId="33870" xr:uid="{00000000-0005-0000-0000-000051910000}"/>
    <cellStyle name="쉼표 [0] 7 3 7 5 3" xfId="33871" xr:uid="{00000000-0005-0000-0000-000052910000}"/>
    <cellStyle name="쉼표 [0] 7 3 7 6" xfId="33872" xr:uid="{00000000-0005-0000-0000-000053910000}"/>
    <cellStyle name="쉼표 [0] 7 3 7 6 2" xfId="33873" xr:uid="{00000000-0005-0000-0000-000054910000}"/>
    <cellStyle name="쉼표 [0] 7 3 7 6 2 2" xfId="33874" xr:uid="{00000000-0005-0000-0000-000055910000}"/>
    <cellStyle name="쉼표 [0] 7 3 7 6 3" xfId="33875" xr:uid="{00000000-0005-0000-0000-000056910000}"/>
    <cellStyle name="쉼표 [0] 7 3 7 7" xfId="33876" xr:uid="{00000000-0005-0000-0000-000057910000}"/>
    <cellStyle name="쉼표 [0] 7 3 7 7 2" xfId="33877" xr:uid="{00000000-0005-0000-0000-000058910000}"/>
    <cellStyle name="쉼표 [0] 7 3 7 8" xfId="33878" xr:uid="{00000000-0005-0000-0000-000059910000}"/>
    <cellStyle name="쉼표 [0] 7 3 7 9" xfId="40968" xr:uid="{00000000-0005-0000-0000-00005A910000}"/>
    <cellStyle name="쉼표 [0] 7 3 8" xfId="33879" xr:uid="{00000000-0005-0000-0000-00005B910000}"/>
    <cellStyle name="쉼표 [0] 7 3 8 2" xfId="33880" xr:uid="{00000000-0005-0000-0000-00005C910000}"/>
    <cellStyle name="쉼표 [0] 7 3 8 2 2" xfId="33881" xr:uid="{00000000-0005-0000-0000-00005D910000}"/>
    <cellStyle name="쉼표 [0] 7 3 8 2 2 2" xfId="33882" xr:uid="{00000000-0005-0000-0000-00005E910000}"/>
    <cellStyle name="쉼표 [0] 7 3 8 2 2 2 2" xfId="33883" xr:uid="{00000000-0005-0000-0000-00005F910000}"/>
    <cellStyle name="쉼표 [0] 7 3 8 2 2 3" xfId="33884" xr:uid="{00000000-0005-0000-0000-000060910000}"/>
    <cellStyle name="쉼표 [0] 7 3 8 2 3" xfId="33885" xr:uid="{00000000-0005-0000-0000-000061910000}"/>
    <cellStyle name="쉼표 [0] 7 3 8 2 3 2" xfId="33886" xr:uid="{00000000-0005-0000-0000-000062910000}"/>
    <cellStyle name="쉼표 [0] 7 3 8 2 3 2 2" xfId="33887" xr:uid="{00000000-0005-0000-0000-000063910000}"/>
    <cellStyle name="쉼표 [0] 7 3 8 2 3 3" xfId="33888" xr:uid="{00000000-0005-0000-0000-000064910000}"/>
    <cellStyle name="쉼표 [0] 7 3 8 2 4" xfId="33889" xr:uid="{00000000-0005-0000-0000-000065910000}"/>
    <cellStyle name="쉼표 [0] 7 3 8 2 4 2" xfId="33890" xr:uid="{00000000-0005-0000-0000-000066910000}"/>
    <cellStyle name="쉼표 [0] 7 3 8 2 5" xfId="33891" xr:uid="{00000000-0005-0000-0000-000067910000}"/>
    <cellStyle name="쉼표 [0] 7 3 8 2 6" xfId="40969" xr:uid="{00000000-0005-0000-0000-000068910000}"/>
    <cellStyle name="쉼표 [0] 7 3 8 3" xfId="33892" xr:uid="{00000000-0005-0000-0000-000069910000}"/>
    <cellStyle name="쉼표 [0] 7 3 8 3 2" xfId="33893" xr:uid="{00000000-0005-0000-0000-00006A910000}"/>
    <cellStyle name="쉼표 [0] 7 3 8 3 2 2" xfId="33894" xr:uid="{00000000-0005-0000-0000-00006B910000}"/>
    <cellStyle name="쉼표 [0] 7 3 8 3 3" xfId="33895" xr:uid="{00000000-0005-0000-0000-00006C910000}"/>
    <cellStyle name="쉼표 [0] 7 3 8 4" xfId="33896" xr:uid="{00000000-0005-0000-0000-00006D910000}"/>
    <cellStyle name="쉼표 [0] 7 3 8 4 2" xfId="33897" xr:uid="{00000000-0005-0000-0000-00006E910000}"/>
    <cellStyle name="쉼표 [0] 7 3 8 4 2 2" xfId="33898" xr:uid="{00000000-0005-0000-0000-00006F910000}"/>
    <cellStyle name="쉼표 [0] 7 3 8 4 3" xfId="33899" xr:uid="{00000000-0005-0000-0000-000070910000}"/>
    <cellStyle name="쉼표 [0] 7 3 8 5" xfId="33900" xr:uid="{00000000-0005-0000-0000-000071910000}"/>
    <cellStyle name="쉼표 [0] 7 3 8 5 2" xfId="33901" xr:uid="{00000000-0005-0000-0000-000072910000}"/>
    <cellStyle name="쉼표 [0] 7 3 8 6" xfId="33902" xr:uid="{00000000-0005-0000-0000-000073910000}"/>
    <cellStyle name="쉼표 [0] 7 3 8 7" xfId="40970" xr:uid="{00000000-0005-0000-0000-000074910000}"/>
    <cellStyle name="쉼표 [0] 7 3 9" xfId="33903" xr:uid="{00000000-0005-0000-0000-000075910000}"/>
    <cellStyle name="쉼표 [0] 7 3 9 2" xfId="33904" xr:uid="{00000000-0005-0000-0000-000076910000}"/>
    <cellStyle name="쉼표 [0] 7 3 9 2 2" xfId="33905" xr:uid="{00000000-0005-0000-0000-000077910000}"/>
    <cellStyle name="쉼표 [0] 7 3 9 2 2 2" xfId="33906" xr:uid="{00000000-0005-0000-0000-000078910000}"/>
    <cellStyle name="쉼표 [0] 7 3 9 2 3" xfId="33907" xr:uid="{00000000-0005-0000-0000-000079910000}"/>
    <cellStyle name="쉼표 [0] 7 3 9 2 4" xfId="40971" xr:uid="{00000000-0005-0000-0000-00007A910000}"/>
    <cellStyle name="쉼표 [0] 7 3 9 3" xfId="33908" xr:uid="{00000000-0005-0000-0000-00007B910000}"/>
    <cellStyle name="쉼표 [0] 7 3 9 3 2" xfId="33909" xr:uid="{00000000-0005-0000-0000-00007C910000}"/>
    <cellStyle name="쉼표 [0] 7 3 9 3 2 2" xfId="33910" xr:uid="{00000000-0005-0000-0000-00007D910000}"/>
    <cellStyle name="쉼표 [0] 7 3 9 3 3" xfId="33911" xr:uid="{00000000-0005-0000-0000-00007E910000}"/>
    <cellStyle name="쉼표 [0] 7 3 9 4" xfId="33912" xr:uid="{00000000-0005-0000-0000-00007F910000}"/>
    <cellStyle name="쉼표 [0] 7 3 9 4 2" xfId="33913" xr:uid="{00000000-0005-0000-0000-000080910000}"/>
    <cellStyle name="쉼표 [0] 7 3 9 5" xfId="33914" xr:uid="{00000000-0005-0000-0000-000081910000}"/>
    <cellStyle name="쉼표 [0] 7 3 9 6" xfId="40972" xr:uid="{00000000-0005-0000-0000-000082910000}"/>
    <cellStyle name="쉼표 [0] 7 4" xfId="33915" xr:uid="{00000000-0005-0000-0000-000083910000}"/>
    <cellStyle name="쉼표 [0] 7 4 10" xfId="33916" xr:uid="{00000000-0005-0000-0000-000084910000}"/>
    <cellStyle name="쉼표 [0] 7 4 10 2" xfId="33917" xr:uid="{00000000-0005-0000-0000-000085910000}"/>
    <cellStyle name="쉼표 [0] 7 4 11" xfId="33918" xr:uid="{00000000-0005-0000-0000-000086910000}"/>
    <cellStyle name="쉼표 [0] 7 4 12" xfId="33919" xr:uid="{00000000-0005-0000-0000-000087910000}"/>
    <cellStyle name="쉼표 [0] 7 4 13" xfId="33920" xr:uid="{00000000-0005-0000-0000-000088910000}"/>
    <cellStyle name="쉼표 [0] 7 4 14" xfId="33921" xr:uid="{00000000-0005-0000-0000-000089910000}"/>
    <cellStyle name="쉼표 [0] 7 4 15" xfId="40973" xr:uid="{00000000-0005-0000-0000-00008A910000}"/>
    <cellStyle name="쉼표 [0] 7 4 2" xfId="33922" xr:uid="{00000000-0005-0000-0000-00008B910000}"/>
    <cellStyle name="쉼표 [0] 7 4 2 10" xfId="33923" xr:uid="{00000000-0005-0000-0000-00008C910000}"/>
    <cellStyle name="쉼표 [0] 7 4 2 11" xfId="33924" xr:uid="{00000000-0005-0000-0000-00008D910000}"/>
    <cellStyle name="쉼표 [0] 7 4 2 12" xfId="40974" xr:uid="{00000000-0005-0000-0000-00008E910000}"/>
    <cellStyle name="쉼표 [0] 7 4 2 2" xfId="33925" xr:uid="{00000000-0005-0000-0000-00008F910000}"/>
    <cellStyle name="쉼표 [0] 7 4 2 2 2" xfId="33926" xr:uid="{00000000-0005-0000-0000-000090910000}"/>
    <cellStyle name="쉼표 [0] 7 4 2 2 2 2" xfId="33927" xr:uid="{00000000-0005-0000-0000-000091910000}"/>
    <cellStyle name="쉼표 [0] 7 4 2 2 2 2 2" xfId="33928" xr:uid="{00000000-0005-0000-0000-000092910000}"/>
    <cellStyle name="쉼표 [0] 7 4 2 2 2 2 2 2" xfId="33929" xr:uid="{00000000-0005-0000-0000-000093910000}"/>
    <cellStyle name="쉼표 [0] 7 4 2 2 2 2 2 2 2" xfId="33930" xr:uid="{00000000-0005-0000-0000-000094910000}"/>
    <cellStyle name="쉼표 [0] 7 4 2 2 2 2 2 3" xfId="33931" xr:uid="{00000000-0005-0000-0000-000095910000}"/>
    <cellStyle name="쉼표 [0] 7 4 2 2 2 2 3" xfId="33932" xr:uid="{00000000-0005-0000-0000-000096910000}"/>
    <cellStyle name="쉼표 [0] 7 4 2 2 2 2 3 2" xfId="33933" xr:uid="{00000000-0005-0000-0000-000097910000}"/>
    <cellStyle name="쉼표 [0] 7 4 2 2 2 2 3 2 2" xfId="33934" xr:uid="{00000000-0005-0000-0000-000098910000}"/>
    <cellStyle name="쉼표 [0] 7 4 2 2 2 2 3 3" xfId="33935" xr:uid="{00000000-0005-0000-0000-000099910000}"/>
    <cellStyle name="쉼표 [0] 7 4 2 2 2 2 4" xfId="33936" xr:uid="{00000000-0005-0000-0000-00009A910000}"/>
    <cellStyle name="쉼표 [0] 7 4 2 2 2 2 4 2" xfId="33937" xr:uid="{00000000-0005-0000-0000-00009B910000}"/>
    <cellStyle name="쉼표 [0] 7 4 2 2 2 2 5" xfId="33938" xr:uid="{00000000-0005-0000-0000-00009C910000}"/>
    <cellStyle name="쉼표 [0] 7 4 2 2 2 2 6" xfId="40975" xr:uid="{00000000-0005-0000-0000-00009D910000}"/>
    <cellStyle name="쉼표 [0] 7 4 2 2 2 3" xfId="33939" xr:uid="{00000000-0005-0000-0000-00009E910000}"/>
    <cellStyle name="쉼표 [0] 7 4 2 2 2 3 2" xfId="33940" xr:uid="{00000000-0005-0000-0000-00009F910000}"/>
    <cellStyle name="쉼표 [0] 7 4 2 2 2 3 2 2" xfId="33941" xr:uid="{00000000-0005-0000-0000-0000A0910000}"/>
    <cellStyle name="쉼표 [0] 7 4 2 2 2 3 3" xfId="33942" xr:uid="{00000000-0005-0000-0000-0000A1910000}"/>
    <cellStyle name="쉼표 [0] 7 4 2 2 2 4" xfId="33943" xr:uid="{00000000-0005-0000-0000-0000A2910000}"/>
    <cellStyle name="쉼표 [0] 7 4 2 2 2 4 2" xfId="33944" xr:uid="{00000000-0005-0000-0000-0000A3910000}"/>
    <cellStyle name="쉼표 [0] 7 4 2 2 2 4 2 2" xfId="33945" xr:uid="{00000000-0005-0000-0000-0000A4910000}"/>
    <cellStyle name="쉼표 [0] 7 4 2 2 2 4 3" xfId="33946" xr:uid="{00000000-0005-0000-0000-0000A5910000}"/>
    <cellStyle name="쉼표 [0] 7 4 2 2 2 5" xfId="33947" xr:uid="{00000000-0005-0000-0000-0000A6910000}"/>
    <cellStyle name="쉼표 [0] 7 4 2 2 2 5 2" xfId="33948" xr:uid="{00000000-0005-0000-0000-0000A7910000}"/>
    <cellStyle name="쉼표 [0] 7 4 2 2 2 6" xfId="33949" xr:uid="{00000000-0005-0000-0000-0000A8910000}"/>
    <cellStyle name="쉼표 [0] 7 4 2 2 2 7" xfId="40976" xr:uid="{00000000-0005-0000-0000-0000A9910000}"/>
    <cellStyle name="쉼표 [0] 7 4 2 2 3" xfId="33950" xr:uid="{00000000-0005-0000-0000-0000AA910000}"/>
    <cellStyle name="쉼표 [0] 7 4 2 2 3 2" xfId="33951" xr:uid="{00000000-0005-0000-0000-0000AB910000}"/>
    <cellStyle name="쉼표 [0] 7 4 2 2 3 2 2" xfId="33952" xr:uid="{00000000-0005-0000-0000-0000AC910000}"/>
    <cellStyle name="쉼표 [0] 7 4 2 2 3 2 2 2" xfId="33953" xr:uid="{00000000-0005-0000-0000-0000AD910000}"/>
    <cellStyle name="쉼표 [0] 7 4 2 2 3 2 3" xfId="33954" xr:uid="{00000000-0005-0000-0000-0000AE910000}"/>
    <cellStyle name="쉼표 [0] 7 4 2 2 3 2 4" xfId="40977" xr:uid="{00000000-0005-0000-0000-0000AF910000}"/>
    <cellStyle name="쉼표 [0] 7 4 2 2 3 3" xfId="33955" xr:uid="{00000000-0005-0000-0000-0000B0910000}"/>
    <cellStyle name="쉼표 [0] 7 4 2 2 3 3 2" xfId="33956" xr:uid="{00000000-0005-0000-0000-0000B1910000}"/>
    <cellStyle name="쉼표 [0] 7 4 2 2 3 3 2 2" xfId="33957" xr:uid="{00000000-0005-0000-0000-0000B2910000}"/>
    <cellStyle name="쉼표 [0] 7 4 2 2 3 3 3" xfId="33958" xr:uid="{00000000-0005-0000-0000-0000B3910000}"/>
    <cellStyle name="쉼표 [0] 7 4 2 2 3 4" xfId="33959" xr:uid="{00000000-0005-0000-0000-0000B4910000}"/>
    <cellStyle name="쉼표 [0] 7 4 2 2 3 4 2" xfId="33960" xr:uid="{00000000-0005-0000-0000-0000B5910000}"/>
    <cellStyle name="쉼표 [0] 7 4 2 2 3 5" xfId="33961" xr:uid="{00000000-0005-0000-0000-0000B6910000}"/>
    <cellStyle name="쉼표 [0] 7 4 2 2 3 6" xfId="40978" xr:uid="{00000000-0005-0000-0000-0000B7910000}"/>
    <cellStyle name="쉼표 [0] 7 4 2 2 4" xfId="33962" xr:uid="{00000000-0005-0000-0000-0000B8910000}"/>
    <cellStyle name="쉼표 [0] 7 4 2 2 4 2" xfId="33963" xr:uid="{00000000-0005-0000-0000-0000B9910000}"/>
    <cellStyle name="쉼표 [0] 7 4 2 2 4 2 2" xfId="33964" xr:uid="{00000000-0005-0000-0000-0000BA910000}"/>
    <cellStyle name="쉼표 [0] 7 4 2 2 4 2 2 2" xfId="33965" xr:uid="{00000000-0005-0000-0000-0000BB910000}"/>
    <cellStyle name="쉼표 [0] 7 4 2 2 4 2 3" xfId="33966" xr:uid="{00000000-0005-0000-0000-0000BC910000}"/>
    <cellStyle name="쉼표 [0] 7 4 2 2 4 3" xfId="33967" xr:uid="{00000000-0005-0000-0000-0000BD910000}"/>
    <cellStyle name="쉼표 [0] 7 4 2 2 4 3 2" xfId="33968" xr:uid="{00000000-0005-0000-0000-0000BE910000}"/>
    <cellStyle name="쉼표 [0] 7 4 2 2 4 3 2 2" xfId="33969" xr:uid="{00000000-0005-0000-0000-0000BF910000}"/>
    <cellStyle name="쉼표 [0] 7 4 2 2 4 3 3" xfId="33970" xr:uid="{00000000-0005-0000-0000-0000C0910000}"/>
    <cellStyle name="쉼표 [0] 7 4 2 2 4 4" xfId="33971" xr:uid="{00000000-0005-0000-0000-0000C1910000}"/>
    <cellStyle name="쉼표 [0] 7 4 2 2 4 4 2" xfId="33972" xr:uid="{00000000-0005-0000-0000-0000C2910000}"/>
    <cellStyle name="쉼표 [0] 7 4 2 2 4 5" xfId="33973" xr:uid="{00000000-0005-0000-0000-0000C3910000}"/>
    <cellStyle name="쉼표 [0] 7 4 2 2 4 6" xfId="40979" xr:uid="{00000000-0005-0000-0000-0000C4910000}"/>
    <cellStyle name="쉼표 [0] 7 4 2 2 5" xfId="33974" xr:uid="{00000000-0005-0000-0000-0000C5910000}"/>
    <cellStyle name="쉼표 [0] 7 4 2 2 5 2" xfId="33975" xr:uid="{00000000-0005-0000-0000-0000C6910000}"/>
    <cellStyle name="쉼표 [0] 7 4 2 2 5 2 2" xfId="33976" xr:uid="{00000000-0005-0000-0000-0000C7910000}"/>
    <cellStyle name="쉼표 [0] 7 4 2 2 5 3" xfId="33977" xr:uid="{00000000-0005-0000-0000-0000C8910000}"/>
    <cellStyle name="쉼표 [0] 7 4 2 2 6" xfId="33978" xr:uid="{00000000-0005-0000-0000-0000C9910000}"/>
    <cellStyle name="쉼표 [0] 7 4 2 2 6 2" xfId="33979" xr:uid="{00000000-0005-0000-0000-0000CA910000}"/>
    <cellStyle name="쉼표 [0] 7 4 2 2 6 2 2" xfId="33980" xr:uid="{00000000-0005-0000-0000-0000CB910000}"/>
    <cellStyle name="쉼표 [0] 7 4 2 2 6 3" xfId="33981" xr:uid="{00000000-0005-0000-0000-0000CC910000}"/>
    <cellStyle name="쉼표 [0] 7 4 2 2 7" xfId="33982" xr:uid="{00000000-0005-0000-0000-0000CD910000}"/>
    <cellStyle name="쉼표 [0] 7 4 2 2 7 2" xfId="33983" xr:uid="{00000000-0005-0000-0000-0000CE910000}"/>
    <cellStyle name="쉼표 [0] 7 4 2 2 8" xfId="33984" xr:uid="{00000000-0005-0000-0000-0000CF910000}"/>
    <cellStyle name="쉼표 [0] 7 4 2 2 9" xfId="40980" xr:uid="{00000000-0005-0000-0000-0000D0910000}"/>
    <cellStyle name="쉼표 [0] 7 4 2 3" xfId="33985" xr:uid="{00000000-0005-0000-0000-0000D1910000}"/>
    <cellStyle name="쉼표 [0] 7 4 2 3 2" xfId="33986" xr:uid="{00000000-0005-0000-0000-0000D2910000}"/>
    <cellStyle name="쉼표 [0] 7 4 2 3 2 2" xfId="33987" xr:uid="{00000000-0005-0000-0000-0000D3910000}"/>
    <cellStyle name="쉼표 [0] 7 4 2 3 2 2 2" xfId="33988" xr:uid="{00000000-0005-0000-0000-0000D4910000}"/>
    <cellStyle name="쉼표 [0] 7 4 2 3 2 2 2 2" xfId="33989" xr:uid="{00000000-0005-0000-0000-0000D5910000}"/>
    <cellStyle name="쉼표 [0] 7 4 2 3 2 2 2 2 2" xfId="33990" xr:uid="{00000000-0005-0000-0000-0000D6910000}"/>
    <cellStyle name="쉼표 [0] 7 4 2 3 2 2 2 3" xfId="33991" xr:uid="{00000000-0005-0000-0000-0000D7910000}"/>
    <cellStyle name="쉼표 [0] 7 4 2 3 2 2 3" xfId="33992" xr:uid="{00000000-0005-0000-0000-0000D8910000}"/>
    <cellStyle name="쉼표 [0] 7 4 2 3 2 2 3 2" xfId="33993" xr:uid="{00000000-0005-0000-0000-0000D9910000}"/>
    <cellStyle name="쉼표 [0] 7 4 2 3 2 2 3 2 2" xfId="33994" xr:uid="{00000000-0005-0000-0000-0000DA910000}"/>
    <cellStyle name="쉼표 [0] 7 4 2 3 2 2 3 3" xfId="33995" xr:uid="{00000000-0005-0000-0000-0000DB910000}"/>
    <cellStyle name="쉼표 [0] 7 4 2 3 2 2 4" xfId="33996" xr:uid="{00000000-0005-0000-0000-0000DC910000}"/>
    <cellStyle name="쉼표 [0] 7 4 2 3 2 2 4 2" xfId="33997" xr:uid="{00000000-0005-0000-0000-0000DD910000}"/>
    <cellStyle name="쉼표 [0] 7 4 2 3 2 2 5" xfId="33998" xr:uid="{00000000-0005-0000-0000-0000DE910000}"/>
    <cellStyle name="쉼표 [0] 7 4 2 3 2 3" xfId="33999" xr:uid="{00000000-0005-0000-0000-0000DF910000}"/>
    <cellStyle name="쉼표 [0] 7 4 2 3 2 3 2" xfId="34000" xr:uid="{00000000-0005-0000-0000-0000E0910000}"/>
    <cellStyle name="쉼표 [0] 7 4 2 3 2 3 2 2" xfId="34001" xr:uid="{00000000-0005-0000-0000-0000E1910000}"/>
    <cellStyle name="쉼표 [0] 7 4 2 3 2 3 3" xfId="34002" xr:uid="{00000000-0005-0000-0000-0000E2910000}"/>
    <cellStyle name="쉼표 [0] 7 4 2 3 2 4" xfId="34003" xr:uid="{00000000-0005-0000-0000-0000E3910000}"/>
    <cellStyle name="쉼표 [0] 7 4 2 3 2 4 2" xfId="34004" xr:uid="{00000000-0005-0000-0000-0000E4910000}"/>
    <cellStyle name="쉼표 [0] 7 4 2 3 2 4 2 2" xfId="34005" xr:uid="{00000000-0005-0000-0000-0000E5910000}"/>
    <cellStyle name="쉼표 [0] 7 4 2 3 2 4 3" xfId="34006" xr:uid="{00000000-0005-0000-0000-0000E6910000}"/>
    <cellStyle name="쉼표 [0] 7 4 2 3 2 5" xfId="34007" xr:uid="{00000000-0005-0000-0000-0000E7910000}"/>
    <cellStyle name="쉼표 [0] 7 4 2 3 2 5 2" xfId="34008" xr:uid="{00000000-0005-0000-0000-0000E8910000}"/>
    <cellStyle name="쉼표 [0] 7 4 2 3 2 6" xfId="34009" xr:uid="{00000000-0005-0000-0000-0000E9910000}"/>
    <cellStyle name="쉼표 [0] 7 4 2 3 2 7" xfId="40981" xr:uid="{00000000-0005-0000-0000-0000EA910000}"/>
    <cellStyle name="쉼표 [0] 7 4 2 3 3" xfId="34010" xr:uid="{00000000-0005-0000-0000-0000EB910000}"/>
    <cellStyle name="쉼표 [0] 7 4 2 3 3 2" xfId="34011" xr:uid="{00000000-0005-0000-0000-0000EC910000}"/>
    <cellStyle name="쉼표 [0] 7 4 2 3 3 2 2" xfId="34012" xr:uid="{00000000-0005-0000-0000-0000ED910000}"/>
    <cellStyle name="쉼표 [0] 7 4 2 3 3 2 2 2" xfId="34013" xr:uid="{00000000-0005-0000-0000-0000EE910000}"/>
    <cellStyle name="쉼표 [0] 7 4 2 3 3 2 3" xfId="34014" xr:uid="{00000000-0005-0000-0000-0000EF910000}"/>
    <cellStyle name="쉼표 [0] 7 4 2 3 3 3" xfId="34015" xr:uid="{00000000-0005-0000-0000-0000F0910000}"/>
    <cellStyle name="쉼표 [0] 7 4 2 3 3 3 2" xfId="34016" xr:uid="{00000000-0005-0000-0000-0000F1910000}"/>
    <cellStyle name="쉼표 [0] 7 4 2 3 3 3 2 2" xfId="34017" xr:uid="{00000000-0005-0000-0000-0000F2910000}"/>
    <cellStyle name="쉼표 [0] 7 4 2 3 3 3 3" xfId="34018" xr:uid="{00000000-0005-0000-0000-0000F3910000}"/>
    <cellStyle name="쉼표 [0] 7 4 2 3 3 4" xfId="34019" xr:uid="{00000000-0005-0000-0000-0000F4910000}"/>
    <cellStyle name="쉼표 [0] 7 4 2 3 3 4 2" xfId="34020" xr:uid="{00000000-0005-0000-0000-0000F5910000}"/>
    <cellStyle name="쉼표 [0] 7 4 2 3 3 5" xfId="34021" xr:uid="{00000000-0005-0000-0000-0000F6910000}"/>
    <cellStyle name="쉼표 [0] 7 4 2 3 4" xfId="34022" xr:uid="{00000000-0005-0000-0000-0000F7910000}"/>
    <cellStyle name="쉼표 [0] 7 4 2 3 4 2" xfId="34023" xr:uid="{00000000-0005-0000-0000-0000F8910000}"/>
    <cellStyle name="쉼표 [0] 7 4 2 3 4 2 2" xfId="34024" xr:uid="{00000000-0005-0000-0000-0000F9910000}"/>
    <cellStyle name="쉼표 [0] 7 4 2 3 4 2 2 2" xfId="34025" xr:uid="{00000000-0005-0000-0000-0000FA910000}"/>
    <cellStyle name="쉼표 [0] 7 4 2 3 4 2 3" xfId="34026" xr:uid="{00000000-0005-0000-0000-0000FB910000}"/>
    <cellStyle name="쉼표 [0] 7 4 2 3 4 3" xfId="34027" xr:uid="{00000000-0005-0000-0000-0000FC910000}"/>
    <cellStyle name="쉼표 [0] 7 4 2 3 4 3 2" xfId="34028" xr:uid="{00000000-0005-0000-0000-0000FD910000}"/>
    <cellStyle name="쉼표 [0] 7 4 2 3 4 3 2 2" xfId="34029" xr:uid="{00000000-0005-0000-0000-0000FE910000}"/>
    <cellStyle name="쉼표 [0] 7 4 2 3 4 3 3" xfId="34030" xr:uid="{00000000-0005-0000-0000-0000FF910000}"/>
    <cellStyle name="쉼표 [0] 7 4 2 3 4 4" xfId="34031" xr:uid="{00000000-0005-0000-0000-000000920000}"/>
    <cellStyle name="쉼표 [0] 7 4 2 3 4 4 2" xfId="34032" xr:uid="{00000000-0005-0000-0000-000001920000}"/>
    <cellStyle name="쉼표 [0] 7 4 2 3 4 5" xfId="34033" xr:uid="{00000000-0005-0000-0000-000002920000}"/>
    <cellStyle name="쉼표 [0] 7 4 2 3 5" xfId="34034" xr:uid="{00000000-0005-0000-0000-000003920000}"/>
    <cellStyle name="쉼표 [0] 7 4 2 3 5 2" xfId="34035" xr:uid="{00000000-0005-0000-0000-000004920000}"/>
    <cellStyle name="쉼표 [0] 7 4 2 3 5 2 2" xfId="34036" xr:uid="{00000000-0005-0000-0000-000005920000}"/>
    <cellStyle name="쉼표 [0] 7 4 2 3 5 3" xfId="34037" xr:uid="{00000000-0005-0000-0000-000006920000}"/>
    <cellStyle name="쉼표 [0] 7 4 2 3 6" xfId="34038" xr:uid="{00000000-0005-0000-0000-000007920000}"/>
    <cellStyle name="쉼표 [0] 7 4 2 3 6 2" xfId="34039" xr:uid="{00000000-0005-0000-0000-000008920000}"/>
    <cellStyle name="쉼표 [0] 7 4 2 3 6 2 2" xfId="34040" xr:uid="{00000000-0005-0000-0000-000009920000}"/>
    <cellStyle name="쉼표 [0] 7 4 2 3 6 3" xfId="34041" xr:uid="{00000000-0005-0000-0000-00000A920000}"/>
    <cellStyle name="쉼표 [0] 7 4 2 3 7" xfId="34042" xr:uid="{00000000-0005-0000-0000-00000B920000}"/>
    <cellStyle name="쉼표 [0] 7 4 2 3 7 2" xfId="34043" xr:uid="{00000000-0005-0000-0000-00000C920000}"/>
    <cellStyle name="쉼표 [0] 7 4 2 3 8" xfId="34044" xr:uid="{00000000-0005-0000-0000-00000D920000}"/>
    <cellStyle name="쉼표 [0] 7 4 2 3 9" xfId="40982" xr:uid="{00000000-0005-0000-0000-00000E920000}"/>
    <cellStyle name="쉼표 [0] 7 4 2 4" xfId="34045" xr:uid="{00000000-0005-0000-0000-00000F920000}"/>
    <cellStyle name="쉼표 [0] 7 4 2 4 2" xfId="34046" xr:uid="{00000000-0005-0000-0000-000010920000}"/>
    <cellStyle name="쉼표 [0] 7 4 2 4 2 2" xfId="34047" xr:uid="{00000000-0005-0000-0000-000011920000}"/>
    <cellStyle name="쉼표 [0] 7 4 2 4 2 2 2" xfId="34048" xr:uid="{00000000-0005-0000-0000-000012920000}"/>
    <cellStyle name="쉼표 [0] 7 4 2 4 2 2 2 2" xfId="34049" xr:uid="{00000000-0005-0000-0000-000013920000}"/>
    <cellStyle name="쉼표 [0] 7 4 2 4 2 2 3" xfId="34050" xr:uid="{00000000-0005-0000-0000-000014920000}"/>
    <cellStyle name="쉼표 [0] 7 4 2 4 2 3" xfId="34051" xr:uid="{00000000-0005-0000-0000-000015920000}"/>
    <cellStyle name="쉼표 [0] 7 4 2 4 2 3 2" xfId="34052" xr:uid="{00000000-0005-0000-0000-000016920000}"/>
    <cellStyle name="쉼표 [0] 7 4 2 4 2 3 2 2" xfId="34053" xr:uid="{00000000-0005-0000-0000-000017920000}"/>
    <cellStyle name="쉼표 [0] 7 4 2 4 2 3 3" xfId="34054" xr:uid="{00000000-0005-0000-0000-000018920000}"/>
    <cellStyle name="쉼표 [0] 7 4 2 4 2 4" xfId="34055" xr:uid="{00000000-0005-0000-0000-000019920000}"/>
    <cellStyle name="쉼표 [0] 7 4 2 4 2 4 2" xfId="34056" xr:uid="{00000000-0005-0000-0000-00001A920000}"/>
    <cellStyle name="쉼표 [0] 7 4 2 4 2 5" xfId="34057" xr:uid="{00000000-0005-0000-0000-00001B920000}"/>
    <cellStyle name="쉼표 [0] 7 4 2 4 2 6" xfId="40983" xr:uid="{00000000-0005-0000-0000-00001C920000}"/>
    <cellStyle name="쉼표 [0] 7 4 2 4 3" xfId="34058" xr:uid="{00000000-0005-0000-0000-00001D920000}"/>
    <cellStyle name="쉼표 [0] 7 4 2 4 3 2" xfId="34059" xr:uid="{00000000-0005-0000-0000-00001E920000}"/>
    <cellStyle name="쉼표 [0] 7 4 2 4 3 2 2" xfId="34060" xr:uid="{00000000-0005-0000-0000-00001F920000}"/>
    <cellStyle name="쉼표 [0] 7 4 2 4 3 3" xfId="34061" xr:uid="{00000000-0005-0000-0000-000020920000}"/>
    <cellStyle name="쉼표 [0] 7 4 2 4 4" xfId="34062" xr:uid="{00000000-0005-0000-0000-000021920000}"/>
    <cellStyle name="쉼표 [0] 7 4 2 4 4 2" xfId="34063" xr:uid="{00000000-0005-0000-0000-000022920000}"/>
    <cellStyle name="쉼표 [0] 7 4 2 4 4 2 2" xfId="34064" xr:uid="{00000000-0005-0000-0000-000023920000}"/>
    <cellStyle name="쉼표 [0] 7 4 2 4 4 3" xfId="34065" xr:uid="{00000000-0005-0000-0000-000024920000}"/>
    <cellStyle name="쉼표 [0] 7 4 2 4 5" xfId="34066" xr:uid="{00000000-0005-0000-0000-000025920000}"/>
    <cellStyle name="쉼표 [0] 7 4 2 4 5 2" xfId="34067" xr:uid="{00000000-0005-0000-0000-000026920000}"/>
    <cellStyle name="쉼표 [0] 7 4 2 4 6" xfId="34068" xr:uid="{00000000-0005-0000-0000-000027920000}"/>
    <cellStyle name="쉼표 [0] 7 4 2 4 7" xfId="40984" xr:uid="{00000000-0005-0000-0000-000028920000}"/>
    <cellStyle name="쉼표 [0] 7 4 2 5" xfId="34069" xr:uid="{00000000-0005-0000-0000-000029920000}"/>
    <cellStyle name="쉼표 [0] 7 4 2 5 2" xfId="34070" xr:uid="{00000000-0005-0000-0000-00002A920000}"/>
    <cellStyle name="쉼표 [0] 7 4 2 5 2 2" xfId="34071" xr:uid="{00000000-0005-0000-0000-00002B920000}"/>
    <cellStyle name="쉼표 [0] 7 4 2 5 2 2 2" xfId="34072" xr:uid="{00000000-0005-0000-0000-00002C920000}"/>
    <cellStyle name="쉼표 [0] 7 4 2 5 2 3" xfId="34073" xr:uid="{00000000-0005-0000-0000-00002D920000}"/>
    <cellStyle name="쉼표 [0] 7 4 2 5 3" xfId="34074" xr:uid="{00000000-0005-0000-0000-00002E920000}"/>
    <cellStyle name="쉼표 [0] 7 4 2 5 3 2" xfId="34075" xr:uid="{00000000-0005-0000-0000-00002F920000}"/>
    <cellStyle name="쉼표 [0] 7 4 2 5 3 2 2" xfId="34076" xr:uid="{00000000-0005-0000-0000-000030920000}"/>
    <cellStyle name="쉼표 [0] 7 4 2 5 3 3" xfId="34077" xr:uid="{00000000-0005-0000-0000-000031920000}"/>
    <cellStyle name="쉼표 [0] 7 4 2 5 4" xfId="34078" xr:uid="{00000000-0005-0000-0000-000032920000}"/>
    <cellStyle name="쉼표 [0] 7 4 2 5 4 2" xfId="34079" xr:uid="{00000000-0005-0000-0000-000033920000}"/>
    <cellStyle name="쉼표 [0] 7 4 2 5 5" xfId="34080" xr:uid="{00000000-0005-0000-0000-000034920000}"/>
    <cellStyle name="쉼표 [0] 7 4 2 5 6" xfId="40985" xr:uid="{00000000-0005-0000-0000-000035920000}"/>
    <cellStyle name="쉼표 [0] 7 4 2 6" xfId="34081" xr:uid="{00000000-0005-0000-0000-000036920000}"/>
    <cellStyle name="쉼표 [0] 7 4 2 6 2" xfId="34082" xr:uid="{00000000-0005-0000-0000-000037920000}"/>
    <cellStyle name="쉼표 [0] 7 4 2 6 2 2" xfId="34083" xr:uid="{00000000-0005-0000-0000-000038920000}"/>
    <cellStyle name="쉼표 [0] 7 4 2 6 2 2 2" xfId="34084" xr:uid="{00000000-0005-0000-0000-000039920000}"/>
    <cellStyle name="쉼표 [0] 7 4 2 6 2 3" xfId="34085" xr:uid="{00000000-0005-0000-0000-00003A920000}"/>
    <cellStyle name="쉼표 [0] 7 4 2 6 3" xfId="34086" xr:uid="{00000000-0005-0000-0000-00003B920000}"/>
    <cellStyle name="쉼표 [0] 7 4 2 6 3 2" xfId="34087" xr:uid="{00000000-0005-0000-0000-00003C920000}"/>
    <cellStyle name="쉼표 [0] 7 4 2 6 3 2 2" xfId="34088" xr:uid="{00000000-0005-0000-0000-00003D920000}"/>
    <cellStyle name="쉼표 [0] 7 4 2 6 3 3" xfId="34089" xr:uid="{00000000-0005-0000-0000-00003E920000}"/>
    <cellStyle name="쉼표 [0] 7 4 2 6 4" xfId="34090" xr:uid="{00000000-0005-0000-0000-00003F920000}"/>
    <cellStyle name="쉼표 [0] 7 4 2 6 4 2" xfId="34091" xr:uid="{00000000-0005-0000-0000-000040920000}"/>
    <cellStyle name="쉼표 [0] 7 4 2 6 5" xfId="34092" xr:uid="{00000000-0005-0000-0000-000041920000}"/>
    <cellStyle name="쉼표 [0] 7 4 2 7" xfId="34093" xr:uid="{00000000-0005-0000-0000-000042920000}"/>
    <cellStyle name="쉼표 [0] 7 4 2 7 2" xfId="34094" xr:uid="{00000000-0005-0000-0000-000043920000}"/>
    <cellStyle name="쉼표 [0] 7 4 2 7 2 2" xfId="34095" xr:uid="{00000000-0005-0000-0000-000044920000}"/>
    <cellStyle name="쉼표 [0] 7 4 2 7 3" xfId="34096" xr:uid="{00000000-0005-0000-0000-000045920000}"/>
    <cellStyle name="쉼표 [0] 7 4 2 8" xfId="34097" xr:uid="{00000000-0005-0000-0000-000046920000}"/>
    <cellStyle name="쉼표 [0] 7 4 2 8 2" xfId="34098" xr:uid="{00000000-0005-0000-0000-000047920000}"/>
    <cellStyle name="쉼표 [0] 7 4 2 8 2 2" xfId="34099" xr:uid="{00000000-0005-0000-0000-000048920000}"/>
    <cellStyle name="쉼표 [0] 7 4 2 8 3" xfId="34100" xr:uid="{00000000-0005-0000-0000-000049920000}"/>
    <cellStyle name="쉼표 [0] 7 4 2 9" xfId="34101" xr:uid="{00000000-0005-0000-0000-00004A920000}"/>
    <cellStyle name="쉼표 [0] 7 4 2 9 2" xfId="34102" xr:uid="{00000000-0005-0000-0000-00004B920000}"/>
    <cellStyle name="쉼표 [0] 7 4 3" xfId="34103" xr:uid="{00000000-0005-0000-0000-00004C920000}"/>
    <cellStyle name="쉼표 [0] 7 4 3 2" xfId="34104" xr:uid="{00000000-0005-0000-0000-00004D920000}"/>
    <cellStyle name="쉼표 [0] 7 4 3 2 2" xfId="34105" xr:uid="{00000000-0005-0000-0000-00004E920000}"/>
    <cellStyle name="쉼표 [0] 7 4 3 2 2 2" xfId="34106" xr:uid="{00000000-0005-0000-0000-00004F920000}"/>
    <cellStyle name="쉼표 [0] 7 4 3 2 2 2 2" xfId="34107" xr:uid="{00000000-0005-0000-0000-000050920000}"/>
    <cellStyle name="쉼표 [0] 7 4 3 2 2 2 2 2" xfId="34108" xr:uid="{00000000-0005-0000-0000-000051920000}"/>
    <cellStyle name="쉼표 [0] 7 4 3 2 2 2 3" xfId="34109" xr:uid="{00000000-0005-0000-0000-000052920000}"/>
    <cellStyle name="쉼표 [0] 7 4 3 2 2 3" xfId="34110" xr:uid="{00000000-0005-0000-0000-000053920000}"/>
    <cellStyle name="쉼표 [0] 7 4 3 2 2 3 2" xfId="34111" xr:uid="{00000000-0005-0000-0000-000054920000}"/>
    <cellStyle name="쉼표 [0] 7 4 3 2 2 3 2 2" xfId="34112" xr:uid="{00000000-0005-0000-0000-000055920000}"/>
    <cellStyle name="쉼표 [0] 7 4 3 2 2 3 3" xfId="34113" xr:uid="{00000000-0005-0000-0000-000056920000}"/>
    <cellStyle name="쉼표 [0] 7 4 3 2 2 4" xfId="34114" xr:uid="{00000000-0005-0000-0000-000057920000}"/>
    <cellStyle name="쉼표 [0] 7 4 3 2 2 4 2" xfId="34115" xr:uid="{00000000-0005-0000-0000-000058920000}"/>
    <cellStyle name="쉼표 [0] 7 4 3 2 2 5" xfId="34116" xr:uid="{00000000-0005-0000-0000-000059920000}"/>
    <cellStyle name="쉼표 [0] 7 4 3 2 2 6" xfId="40986" xr:uid="{00000000-0005-0000-0000-00005A920000}"/>
    <cellStyle name="쉼표 [0] 7 4 3 2 3" xfId="34117" xr:uid="{00000000-0005-0000-0000-00005B920000}"/>
    <cellStyle name="쉼표 [0] 7 4 3 2 3 2" xfId="34118" xr:uid="{00000000-0005-0000-0000-00005C920000}"/>
    <cellStyle name="쉼표 [0] 7 4 3 2 3 2 2" xfId="34119" xr:uid="{00000000-0005-0000-0000-00005D920000}"/>
    <cellStyle name="쉼표 [0] 7 4 3 2 3 3" xfId="34120" xr:uid="{00000000-0005-0000-0000-00005E920000}"/>
    <cellStyle name="쉼표 [0] 7 4 3 2 4" xfId="34121" xr:uid="{00000000-0005-0000-0000-00005F920000}"/>
    <cellStyle name="쉼표 [0] 7 4 3 2 4 2" xfId="34122" xr:uid="{00000000-0005-0000-0000-000060920000}"/>
    <cellStyle name="쉼표 [0] 7 4 3 2 4 2 2" xfId="34123" xr:uid="{00000000-0005-0000-0000-000061920000}"/>
    <cellStyle name="쉼표 [0] 7 4 3 2 4 3" xfId="34124" xr:uid="{00000000-0005-0000-0000-000062920000}"/>
    <cellStyle name="쉼표 [0] 7 4 3 2 5" xfId="34125" xr:uid="{00000000-0005-0000-0000-000063920000}"/>
    <cellStyle name="쉼표 [0] 7 4 3 2 5 2" xfId="34126" xr:uid="{00000000-0005-0000-0000-000064920000}"/>
    <cellStyle name="쉼표 [0] 7 4 3 2 6" xfId="34127" xr:uid="{00000000-0005-0000-0000-000065920000}"/>
    <cellStyle name="쉼표 [0] 7 4 3 2 7" xfId="40987" xr:uid="{00000000-0005-0000-0000-000066920000}"/>
    <cellStyle name="쉼표 [0] 7 4 3 3" xfId="34128" xr:uid="{00000000-0005-0000-0000-000067920000}"/>
    <cellStyle name="쉼표 [0] 7 4 3 3 2" xfId="34129" xr:uid="{00000000-0005-0000-0000-000068920000}"/>
    <cellStyle name="쉼표 [0] 7 4 3 3 2 2" xfId="34130" xr:uid="{00000000-0005-0000-0000-000069920000}"/>
    <cellStyle name="쉼표 [0] 7 4 3 3 2 2 2" xfId="34131" xr:uid="{00000000-0005-0000-0000-00006A920000}"/>
    <cellStyle name="쉼표 [0] 7 4 3 3 2 3" xfId="34132" xr:uid="{00000000-0005-0000-0000-00006B920000}"/>
    <cellStyle name="쉼표 [0] 7 4 3 3 2 4" xfId="40988" xr:uid="{00000000-0005-0000-0000-00006C920000}"/>
    <cellStyle name="쉼표 [0] 7 4 3 3 3" xfId="34133" xr:uid="{00000000-0005-0000-0000-00006D920000}"/>
    <cellStyle name="쉼표 [0] 7 4 3 3 3 2" xfId="34134" xr:uid="{00000000-0005-0000-0000-00006E920000}"/>
    <cellStyle name="쉼표 [0] 7 4 3 3 3 2 2" xfId="34135" xr:uid="{00000000-0005-0000-0000-00006F920000}"/>
    <cellStyle name="쉼표 [0] 7 4 3 3 3 3" xfId="34136" xr:uid="{00000000-0005-0000-0000-000070920000}"/>
    <cellStyle name="쉼표 [0] 7 4 3 3 4" xfId="34137" xr:uid="{00000000-0005-0000-0000-000071920000}"/>
    <cellStyle name="쉼표 [0] 7 4 3 3 4 2" xfId="34138" xr:uid="{00000000-0005-0000-0000-000072920000}"/>
    <cellStyle name="쉼표 [0] 7 4 3 3 5" xfId="34139" xr:uid="{00000000-0005-0000-0000-000073920000}"/>
    <cellStyle name="쉼표 [0] 7 4 3 3 6" xfId="40989" xr:uid="{00000000-0005-0000-0000-000074920000}"/>
    <cellStyle name="쉼표 [0] 7 4 3 4" xfId="34140" xr:uid="{00000000-0005-0000-0000-000075920000}"/>
    <cellStyle name="쉼표 [0] 7 4 3 4 2" xfId="34141" xr:uid="{00000000-0005-0000-0000-000076920000}"/>
    <cellStyle name="쉼표 [0] 7 4 3 4 2 2" xfId="34142" xr:uid="{00000000-0005-0000-0000-000077920000}"/>
    <cellStyle name="쉼표 [0] 7 4 3 4 2 2 2" xfId="34143" xr:uid="{00000000-0005-0000-0000-000078920000}"/>
    <cellStyle name="쉼표 [0] 7 4 3 4 2 3" xfId="34144" xr:uid="{00000000-0005-0000-0000-000079920000}"/>
    <cellStyle name="쉼표 [0] 7 4 3 4 3" xfId="34145" xr:uid="{00000000-0005-0000-0000-00007A920000}"/>
    <cellStyle name="쉼표 [0] 7 4 3 4 3 2" xfId="34146" xr:uid="{00000000-0005-0000-0000-00007B920000}"/>
    <cellStyle name="쉼표 [0] 7 4 3 4 3 2 2" xfId="34147" xr:uid="{00000000-0005-0000-0000-00007C920000}"/>
    <cellStyle name="쉼표 [0] 7 4 3 4 3 3" xfId="34148" xr:uid="{00000000-0005-0000-0000-00007D920000}"/>
    <cellStyle name="쉼표 [0] 7 4 3 4 4" xfId="34149" xr:uid="{00000000-0005-0000-0000-00007E920000}"/>
    <cellStyle name="쉼표 [0] 7 4 3 4 4 2" xfId="34150" xr:uid="{00000000-0005-0000-0000-00007F920000}"/>
    <cellStyle name="쉼표 [0] 7 4 3 4 5" xfId="34151" xr:uid="{00000000-0005-0000-0000-000080920000}"/>
    <cellStyle name="쉼표 [0] 7 4 3 4 6" xfId="40990" xr:uid="{00000000-0005-0000-0000-000081920000}"/>
    <cellStyle name="쉼표 [0] 7 4 3 5" xfId="34152" xr:uid="{00000000-0005-0000-0000-000082920000}"/>
    <cellStyle name="쉼표 [0] 7 4 3 5 2" xfId="34153" xr:uid="{00000000-0005-0000-0000-000083920000}"/>
    <cellStyle name="쉼표 [0] 7 4 3 5 2 2" xfId="34154" xr:uid="{00000000-0005-0000-0000-000084920000}"/>
    <cellStyle name="쉼표 [0] 7 4 3 5 3" xfId="34155" xr:uid="{00000000-0005-0000-0000-000085920000}"/>
    <cellStyle name="쉼표 [0] 7 4 3 6" xfId="34156" xr:uid="{00000000-0005-0000-0000-000086920000}"/>
    <cellStyle name="쉼표 [0] 7 4 3 6 2" xfId="34157" xr:uid="{00000000-0005-0000-0000-000087920000}"/>
    <cellStyle name="쉼표 [0] 7 4 3 6 2 2" xfId="34158" xr:uid="{00000000-0005-0000-0000-000088920000}"/>
    <cellStyle name="쉼표 [0] 7 4 3 6 3" xfId="34159" xr:uid="{00000000-0005-0000-0000-000089920000}"/>
    <cellStyle name="쉼표 [0] 7 4 3 7" xfId="34160" xr:uid="{00000000-0005-0000-0000-00008A920000}"/>
    <cellStyle name="쉼표 [0] 7 4 3 7 2" xfId="34161" xr:uid="{00000000-0005-0000-0000-00008B920000}"/>
    <cellStyle name="쉼표 [0] 7 4 3 8" xfId="34162" xr:uid="{00000000-0005-0000-0000-00008C920000}"/>
    <cellStyle name="쉼표 [0] 7 4 3 9" xfId="40991" xr:uid="{00000000-0005-0000-0000-00008D920000}"/>
    <cellStyle name="쉼표 [0] 7 4 4" xfId="34163" xr:uid="{00000000-0005-0000-0000-00008E920000}"/>
    <cellStyle name="쉼표 [0] 7 4 4 2" xfId="34164" xr:uid="{00000000-0005-0000-0000-00008F920000}"/>
    <cellStyle name="쉼표 [0] 7 4 4 2 2" xfId="34165" xr:uid="{00000000-0005-0000-0000-000090920000}"/>
    <cellStyle name="쉼표 [0] 7 4 4 2 2 2" xfId="34166" xr:uid="{00000000-0005-0000-0000-000091920000}"/>
    <cellStyle name="쉼표 [0] 7 4 4 2 2 2 2" xfId="34167" xr:uid="{00000000-0005-0000-0000-000092920000}"/>
    <cellStyle name="쉼표 [0] 7 4 4 2 2 2 2 2" xfId="34168" xr:uid="{00000000-0005-0000-0000-000093920000}"/>
    <cellStyle name="쉼표 [0] 7 4 4 2 2 2 3" xfId="34169" xr:uid="{00000000-0005-0000-0000-000094920000}"/>
    <cellStyle name="쉼표 [0] 7 4 4 2 2 3" xfId="34170" xr:uid="{00000000-0005-0000-0000-000095920000}"/>
    <cellStyle name="쉼표 [0] 7 4 4 2 2 3 2" xfId="34171" xr:uid="{00000000-0005-0000-0000-000096920000}"/>
    <cellStyle name="쉼표 [0] 7 4 4 2 2 3 2 2" xfId="34172" xr:uid="{00000000-0005-0000-0000-000097920000}"/>
    <cellStyle name="쉼표 [0] 7 4 4 2 2 3 3" xfId="34173" xr:uid="{00000000-0005-0000-0000-000098920000}"/>
    <cellStyle name="쉼표 [0] 7 4 4 2 2 4" xfId="34174" xr:uid="{00000000-0005-0000-0000-000099920000}"/>
    <cellStyle name="쉼표 [0] 7 4 4 2 2 4 2" xfId="34175" xr:uid="{00000000-0005-0000-0000-00009A920000}"/>
    <cellStyle name="쉼표 [0] 7 4 4 2 2 5" xfId="34176" xr:uid="{00000000-0005-0000-0000-00009B920000}"/>
    <cellStyle name="쉼표 [0] 7 4 4 2 3" xfId="34177" xr:uid="{00000000-0005-0000-0000-00009C920000}"/>
    <cellStyle name="쉼표 [0] 7 4 4 2 3 2" xfId="34178" xr:uid="{00000000-0005-0000-0000-00009D920000}"/>
    <cellStyle name="쉼표 [0] 7 4 4 2 3 2 2" xfId="34179" xr:uid="{00000000-0005-0000-0000-00009E920000}"/>
    <cellStyle name="쉼표 [0] 7 4 4 2 3 3" xfId="34180" xr:uid="{00000000-0005-0000-0000-00009F920000}"/>
    <cellStyle name="쉼표 [0] 7 4 4 2 4" xfId="34181" xr:uid="{00000000-0005-0000-0000-0000A0920000}"/>
    <cellStyle name="쉼표 [0] 7 4 4 2 4 2" xfId="34182" xr:uid="{00000000-0005-0000-0000-0000A1920000}"/>
    <cellStyle name="쉼표 [0] 7 4 4 2 4 2 2" xfId="34183" xr:uid="{00000000-0005-0000-0000-0000A2920000}"/>
    <cellStyle name="쉼표 [0] 7 4 4 2 4 3" xfId="34184" xr:uid="{00000000-0005-0000-0000-0000A3920000}"/>
    <cellStyle name="쉼표 [0] 7 4 4 2 5" xfId="34185" xr:uid="{00000000-0005-0000-0000-0000A4920000}"/>
    <cellStyle name="쉼표 [0] 7 4 4 2 5 2" xfId="34186" xr:uid="{00000000-0005-0000-0000-0000A5920000}"/>
    <cellStyle name="쉼표 [0] 7 4 4 2 6" xfId="34187" xr:uid="{00000000-0005-0000-0000-0000A6920000}"/>
    <cellStyle name="쉼표 [0] 7 4 4 2 7" xfId="40992" xr:uid="{00000000-0005-0000-0000-0000A7920000}"/>
    <cellStyle name="쉼표 [0] 7 4 4 3" xfId="34188" xr:uid="{00000000-0005-0000-0000-0000A8920000}"/>
    <cellStyle name="쉼표 [0] 7 4 4 3 2" xfId="34189" xr:uid="{00000000-0005-0000-0000-0000A9920000}"/>
    <cellStyle name="쉼표 [0] 7 4 4 3 2 2" xfId="34190" xr:uid="{00000000-0005-0000-0000-0000AA920000}"/>
    <cellStyle name="쉼표 [0] 7 4 4 3 2 2 2" xfId="34191" xr:uid="{00000000-0005-0000-0000-0000AB920000}"/>
    <cellStyle name="쉼표 [0] 7 4 4 3 2 3" xfId="34192" xr:uid="{00000000-0005-0000-0000-0000AC920000}"/>
    <cellStyle name="쉼표 [0] 7 4 4 3 3" xfId="34193" xr:uid="{00000000-0005-0000-0000-0000AD920000}"/>
    <cellStyle name="쉼표 [0] 7 4 4 3 3 2" xfId="34194" xr:uid="{00000000-0005-0000-0000-0000AE920000}"/>
    <cellStyle name="쉼표 [0] 7 4 4 3 3 2 2" xfId="34195" xr:uid="{00000000-0005-0000-0000-0000AF920000}"/>
    <cellStyle name="쉼표 [0] 7 4 4 3 3 3" xfId="34196" xr:uid="{00000000-0005-0000-0000-0000B0920000}"/>
    <cellStyle name="쉼표 [0] 7 4 4 3 4" xfId="34197" xr:uid="{00000000-0005-0000-0000-0000B1920000}"/>
    <cellStyle name="쉼표 [0] 7 4 4 3 4 2" xfId="34198" xr:uid="{00000000-0005-0000-0000-0000B2920000}"/>
    <cellStyle name="쉼표 [0] 7 4 4 3 5" xfId="34199" xr:uid="{00000000-0005-0000-0000-0000B3920000}"/>
    <cellStyle name="쉼표 [0] 7 4 4 4" xfId="34200" xr:uid="{00000000-0005-0000-0000-0000B4920000}"/>
    <cellStyle name="쉼표 [0] 7 4 4 4 2" xfId="34201" xr:uid="{00000000-0005-0000-0000-0000B5920000}"/>
    <cellStyle name="쉼표 [0] 7 4 4 4 2 2" xfId="34202" xr:uid="{00000000-0005-0000-0000-0000B6920000}"/>
    <cellStyle name="쉼표 [0] 7 4 4 4 2 2 2" xfId="34203" xr:uid="{00000000-0005-0000-0000-0000B7920000}"/>
    <cellStyle name="쉼표 [0] 7 4 4 4 2 3" xfId="34204" xr:uid="{00000000-0005-0000-0000-0000B8920000}"/>
    <cellStyle name="쉼표 [0] 7 4 4 4 3" xfId="34205" xr:uid="{00000000-0005-0000-0000-0000B9920000}"/>
    <cellStyle name="쉼표 [0] 7 4 4 4 3 2" xfId="34206" xr:uid="{00000000-0005-0000-0000-0000BA920000}"/>
    <cellStyle name="쉼표 [0] 7 4 4 4 3 2 2" xfId="34207" xr:uid="{00000000-0005-0000-0000-0000BB920000}"/>
    <cellStyle name="쉼표 [0] 7 4 4 4 3 3" xfId="34208" xr:uid="{00000000-0005-0000-0000-0000BC920000}"/>
    <cellStyle name="쉼표 [0] 7 4 4 4 4" xfId="34209" xr:uid="{00000000-0005-0000-0000-0000BD920000}"/>
    <cellStyle name="쉼표 [0] 7 4 4 4 4 2" xfId="34210" xr:uid="{00000000-0005-0000-0000-0000BE920000}"/>
    <cellStyle name="쉼표 [0] 7 4 4 4 5" xfId="34211" xr:uid="{00000000-0005-0000-0000-0000BF920000}"/>
    <cellStyle name="쉼표 [0] 7 4 4 5" xfId="34212" xr:uid="{00000000-0005-0000-0000-0000C0920000}"/>
    <cellStyle name="쉼표 [0] 7 4 4 5 2" xfId="34213" xr:uid="{00000000-0005-0000-0000-0000C1920000}"/>
    <cellStyle name="쉼표 [0] 7 4 4 5 2 2" xfId="34214" xr:uid="{00000000-0005-0000-0000-0000C2920000}"/>
    <cellStyle name="쉼표 [0] 7 4 4 5 3" xfId="34215" xr:uid="{00000000-0005-0000-0000-0000C3920000}"/>
    <cellStyle name="쉼표 [0] 7 4 4 6" xfId="34216" xr:uid="{00000000-0005-0000-0000-0000C4920000}"/>
    <cellStyle name="쉼표 [0] 7 4 4 6 2" xfId="34217" xr:uid="{00000000-0005-0000-0000-0000C5920000}"/>
    <cellStyle name="쉼표 [0] 7 4 4 6 2 2" xfId="34218" xr:uid="{00000000-0005-0000-0000-0000C6920000}"/>
    <cellStyle name="쉼표 [0] 7 4 4 6 3" xfId="34219" xr:uid="{00000000-0005-0000-0000-0000C7920000}"/>
    <cellStyle name="쉼표 [0] 7 4 4 7" xfId="34220" xr:uid="{00000000-0005-0000-0000-0000C8920000}"/>
    <cellStyle name="쉼표 [0] 7 4 4 7 2" xfId="34221" xr:uid="{00000000-0005-0000-0000-0000C9920000}"/>
    <cellStyle name="쉼표 [0] 7 4 4 8" xfId="34222" xr:uid="{00000000-0005-0000-0000-0000CA920000}"/>
    <cellStyle name="쉼표 [0] 7 4 4 9" xfId="40993" xr:uid="{00000000-0005-0000-0000-0000CB920000}"/>
    <cellStyle name="쉼표 [0] 7 4 5" xfId="34223" xr:uid="{00000000-0005-0000-0000-0000CC920000}"/>
    <cellStyle name="쉼표 [0] 7 4 5 2" xfId="34224" xr:uid="{00000000-0005-0000-0000-0000CD920000}"/>
    <cellStyle name="쉼표 [0] 7 4 5 2 2" xfId="34225" xr:uid="{00000000-0005-0000-0000-0000CE920000}"/>
    <cellStyle name="쉼표 [0] 7 4 5 2 2 2" xfId="34226" xr:uid="{00000000-0005-0000-0000-0000CF920000}"/>
    <cellStyle name="쉼표 [0] 7 4 5 2 2 2 2" xfId="34227" xr:uid="{00000000-0005-0000-0000-0000D0920000}"/>
    <cellStyle name="쉼표 [0] 7 4 5 2 2 3" xfId="34228" xr:uid="{00000000-0005-0000-0000-0000D1920000}"/>
    <cellStyle name="쉼표 [0] 7 4 5 2 3" xfId="34229" xr:uid="{00000000-0005-0000-0000-0000D2920000}"/>
    <cellStyle name="쉼표 [0] 7 4 5 2 3 2" xfId="34230" xr:uid="{00000000-0005-0000-0000-0000D3920000}"/>
    <cellStyle name="쉼표 [0] 7 4 5 2 3 2 2" xfId="34231" xr:uid="{00000000-0005-0000-0000-0000D4920000}"/>
    <cellStyle name="쉼표 [0] 7 4 5 2 3 3" xfId="34232" xr:uid="{00000000-0005-0000-0000-0000D5920000}"/>
    <cellStyle name="쉼표 [0] 7 4 5 2 4" xfId="34233" xr:uid="{00000000-0005-0000-0000-0000D6920000}"/>
    <cellStyle name="쉼표 [0] 7 4 5 2 4 2" xfId="34234" xr:uid="{00000000-0005-0000-0000-0000D7920000}"/>
    <cellStyle name="쉼표 [0] 7 4 5 2 5" xfId="34235" xr:uid="{00000000-0005-0000-0000-0000D8920000}"/>
    <cellStyle name="쉼표 [0] 7 4 5 2 6" xfId="40994" xr:uid="{00000000-0005-0000-0000-0000D9920000}"/>
    <cellStyle name="쉼표 [0] 7 4 5 3" xfId="34236" xr:uid="{00000000-0005-0000-0000-0000DA920000}"/>
    <cellStyle name="쉼표 [0] 7 4 5 3 2" xfId="34237" xr:uid="{00000000-0005-0000-0000-0000DB920000}"/>
    <cellStyle name="쉼표 [0] 7 4 5 3 2 2" xfId="34238" xr:uid="{00000000-0005-0000-0000-0000DC920000}"/>
    <cellStyle name="쉼표 [0] 7 4 5 3 3" xfId="34239" xr:uid="{00000000-0005-0000-0000-0000DD920000}"/>
    <cellStyle name="쉼표 [0] 7 4 5 4" xfId="34240" xr:uid="{00000000-0005-0000-0000-0000DE920000}"/>
    <cellStyle name="쉼표 [0] 7 4 5 4 2" xfId="34241" xr:uid="{00000000-0005-0000-0000-0000DF920000}"/>
    <cellStyle name="쉼표 [0] 7 4 5 4 2 2" xfId="34242" xr:uid="{00000000-0005-0000-0000-0000E0920000}"/>
    <cellStyle name="쉼표 [0] 7 4 5 4 3" xfId="34243" xr:uid="{00000000-0005-0000-0000-0000E1920000}"/>
    <cellStyle name="쉼표 [0] 7 4 5 5" xfId="34244" xr:uid="{00000000-0005-0000-0000-0000E2920000}"/>
    <cellStyle name="쉼표 [0] 7 4 5 5 2" xfId="34245" xr:uid="{00000000-0005-0000-0000-0000E3920000}"/>
    <cellStyle name="쉼표 [0] 7 4 5 6" xfId="34246" xr:uid="{00000000-0005-0000-0000-0000E4920000}"/>
    <cellStyle name="쉼표 [0] 7 4 5 7" xfId="40995" xr:uid="{00000000-0005-0000-0000-0000E5920000}"/>
    <cellStyle name="쉼표 [0] 7 4 6" xfId="34247" xr:uid="{00000000-0005-0000-0000-0000E6920000}"/>
    <cellStyle name="쉼표 [0] 7 4 6 2" xfId="34248" xr:uid="{00000000-0005-0000-0000-0000E7920000}"/>
    <cellStyle name="쉼표 [0] 7 4 6 2 2" xfId="34249" xr:uid="{00000000-0005-0000-0000-0000E8920000}"/>
    <cellStyle name="쉼표 [0] 7 4 6 2 2 2" xfId="34250" xr:uid="{00000000-0005-0000-0000-0000E9920000}"/>
    <cellStyle name="쉼표 [0] 7 4 6 2 3" xfId="34251" xr:uid="{00000000-0005-0000-0000-0000EA920000}"/>
    <cellStyle name="쉼표 [0] 7 4 6 2 4" xfId="40996" xr:uid="{00000000-0005-0000-0000-0000EB920000}"/>
    <cellStyle name="쉼표 [0] 7 4 6 3" xfId="34252" xr:uid="{00000000-0005-0000-0000-0000EC920000}"/>
    <cellStyle name="쉼표 [0] 7 4 6 3 2" xfId="34253" xr:uid="{00000000-0005-0000-0000-0000ED920000}"/>
    <cellStyle name="쉼표 [0] 7 4 6 3 2 2" xfId="34254" xr:uid="{00000000-0005-0000-0000-0000EE920000}"/>
    <cellStyle name="쉼표 [0] 7 4 6 3 3" xfId="34255" xr:uid="{00000000-0005-0000-0000-0000EF920000}"/>
    <cellStyle name="쉼표 [0] 7 4 6 4" xfId="34256" xr:uid="{00000000-0005-0000-0000-0000F0920000}"/>
    <cellStyle name="쉼표 [0] 7 4 6 4 2" xfId="34257" xr:uid="{00000000-0005-0000-0000-0000F1920000}"/>
    <cellStyle name="쉼표 [0] 7 4 6 5" xfId="34258" xr:uid="{00000000-0005-0000-0000-0000F2920000}"/>
    <cellStyle name="쉼표 [0] 7 4 6 6" xfId="40997" xr:uid="{00000000-0005-0000-0000-0000F3920000}"/>
    <cellStyle name="쉼표 [0] 7 4 7" xfId="34259" xr:uid="{00000000-0005-0000-0000-0000F4920000}"/>
    <cellStyle name="쉼표 [0] 7 4 7 2" xfId="34260" xr:uid="{00000000-0005-0000-0000-0000F5920000}"/>
    <cellStyle name="쉼표 [0] 7 4 7 2 2" xfId="34261" xr:uid="{00000000-0005-0000-0000-0000F6920000}"/>
    <cellStyle name="쉼표 [0] 7 4 7 2 2 2" xfId="34262" xr:uid="{00000000-0005-0000-0000-0000F7920000}"/>
    <cellStyle name="쉼표 [0] 7 4 7 2 3" xfId="34263" xr:uid="{00000000-0005-0000-0000-0000F8920000}"/>
    <cellStyle name="쉼표 [0] 7 4 7 2 4" xfId="40998" xr:uid="{00000000-0005-0000-0000-0000F9920000}"/>
    <cellStyle name="쉼표 [0] 7 4 7 3" xfId="34264" xr:uid="{00000000-0005-0000-0000-0000FA920000}"/>
    <cellStyle name="쉼표 [0] 7 4 7 3 2" xfId="34265" xr:uid="{00000000-0005-0000-0000-0000FB920000}"/>
    <cellStyle name="쉼표 [0] 7 4 7 3 2 2" xfId="34266" xr:uid="{00000000-0005-0000-0000-0000FC920000}"/>
    <cellStyle name="쉼표 [0] 7 4 7 3 3" xfId="34267" xr:uid="{00000000-0005-0000-0000-0000FD920000}"/>
    <cellStyle name="쉼표 [0] 7 4 7 4" xfId="34268" xr:uid="{00000000-0005-0000-0000-0000FE920000}"/>
    <cellStyle name="쉼표 [0] 7 4 7 4 2" xfId="34269" xr:uid="{00000000-0005-0000-0000-0000FF920000}"/>
    <cellStyle name="쉼표 [0] 7 4 7 5" xfId="34270" xr:uid="{00000000-0005-0000-0000-000000930000}"/>
    <cellStyle name="쉼표 [0] 7 4 7 6" xfId="40999" xr:uid="{00000000-0005-0000-0000-000001930000}"/>
    <cellStyle name="쉼표 [0] 7 4 8" xfId="34271" xr:uid="{00000000-0005-0000-0000-000002930000}"/>
    <cellStyle name="쉼표 [0] 7 4 8 2" xfId="34272" xr:uid="{00000000-0005-0000-0000-000003930000}"/>
    <cellStyle name="쉼표 [0] 7 4 8 2 2" xfId="34273" xr:uid="{00000000-0005-0000-0000-000004930000}"/>
    <cellStyle name="쉼표 [0] 7 4 8 3" xfId="34274" xr:uid="{00000000-0005-0000-0000-000005930000}"/>
    <cellStyle name="쉼표 [0] 7 4 8 4" xfId="41000" xr:uid="{00000000-0005-0000-0000-000006930000}"/>
    <cellStyle name="쉼표 [0] 7 4 9" xfId="34275" xr:uid="{00000000-0005-0000-0000-000007930000}"/>
    <cellStyle name="쉼표 [0] 7 4 9 2" xfId="34276" xr:uid="{00000000-0005-0000-0000-000008930000}"/>
    <cellStyle name="쉼표 [0] 7 4 9 2 2" xfId="34277" xr:uid="{00000000-0005-0000-0000-000009930000}"/>
    <cellStyle name="쉼표 [0] 7 4 9 3" xfId="34278" xr:uid="{00000000-0005-0000-0000-00000A930000}"/>
    <cellStyle name="쉼표 [0] 7 5" xfId="34279" xr:uid="{00000000-0005-0000-0000-00000B930000}"/>
    <cellStyle name="쉼표 [0] 7 5 10" xfId="34280" xr:uid="{00000000-0005-0000-0000-00000C930000}"/>
    <cellStyle name="쉼표 [0] 7 5 10 2" xfId="34281" xr:uid="{00000000-0005-0000-0000-00000D930000}"/>
    <cellStyle name="쉼표 [0] 7 5 11" xfId="34282" xr:uid="{00000000-0005-0000-0000-00000E930000}"/>
    <cellStyle name="쉼표 [0] 7 5 12" xfId="34283" xr:uid="{00000000-0005-0000-0000-00000F930000}"/>
    <cellStyle name="쉼표 [0] 7 5 13" xfId="41001" xr:uid="{00000000-0005-0000-0000-000010930000}"/>
    <cellStyle name="쉼표 [0] 7 5 2" xfId="34284" xr:uid="{00000000-0005-0000-0000-000011930000}"/>
    <cellStyle name="쉼표 [0] 7 5 2 10" xfId="34285" xr:uid="{00000000-0005-0000-0000-000012930000}"/>
    <cellStyle name="쉼표 [0] 7 5 2 10 2" xfId="34286" xr:uid="{00000000-0005-0000-0000-000013930000}"/>
    <cellStyle name="쉼표 [0] 7 5 2 11" xfId="34287" xr:uid="{00000000-0005-0000-0000-000014930000}"/>
    <cellStyle name="쉼표 [0] 7 5 2 12" xfId="41002" xr:uid="{00000000-0005-0000-0000-000015930000}"/>
    <cellStyle name="쉼표 [0] 7 5 2 2" xfId="34288" xr:uid="{00000000-0005-0000-0000-000016930000}"/>
    <cellStyle name="쉼표 [0] 7 5 2 2 10" xfId="34289" xr:uid="{00000000-0005-0000-0000-000017930000}"/>
    <cellStyle name="쉼표 [0] 7 5 2 2 11" xfId="41003" xr:uid="{00000000-0005-0000-0000-000018930000}"/>
    <cellStyle name="쉼표 [0] 7 5 2 2 2" xfId="34290" xr:uid="{00000000-0005-0000-0000-000019930000}"/>
    <cellStyle name="쉼표 [0] 7 5 2 2 2 2" xfId="34291" xr:uid="{00000000-0005-0000-0000-00001A930000}"/>
    <cellStyle name="쉼표 [0] 7 5 2 2 2 2 2" xfId="34292" xr:uid="{00000000-0005-0000-0000-00001B930000}"/>
    <cellStyle name="쉼표 [0] 7 5 2 2 2 2 2 2" xfId="34293" xr:uid="{00000000-0005-0000-0000-00001C930000}"/>
    <cellStyle name="쉼표 [0] 7 5 2 2 2 2 2 2 2" xfId="34294" xr:uid="{00000000-0005-0000-0000-00001D930000}"/>
    <cellStyle name="쉼표 [0] 7 5 2 2 2 2 2 2 2 2" xfId="34295" xr:uid="{00000000-0005-0000-0000-00001E930000}"/>
    <cellStyle name="쉼표 [0] 7 5 2 2 2 2 2 2 3" xfId="34296" xr:uid="{00000000-0005-0000-0000-00001F930000}"/>
    <cellStyle name="쉼표 [0] 7 5 2 2 2 2 2 3" xfId="34297" xr:uid="{00000000-0005-0000-0000-000020930000}"/>
    <cellStyle name="쉼표 [0] 7 5 2 2 2 2 2 3 2" xfId="34298" xr:uid="{00000000-0005-0000-0000-000021930000}"/>
    <cellStyle name="쉼표 [0] 7 5 2 2 2 2 2 3 2 2" xfId="34299" xr:uid="{00000000-0005-0000-0000-000022930000}"/>
    <cellStyle name="쉼표 [0] 7 5 2 2 2 2 2 3 3" xfId="34300" xr:uid="{00000000-0005-0000-0000-000023930000}"/>
    <cellStyle name="쉼표 [0] 7 5 2 2 2 2 2 4" xfId="34301" xr:uid="{00000000-0005-0000-0000-000024930000}"/>
    <cellStyle name="쉼표 [0] 7 5 2 2 2 2 2 4 2" xfId="34302" xr:uid="{00000000-0005-0000-0000-000025930000}"/>
    <cellStyle name="쉼표 [0] 7 5 2 2 2 2 2 5" xfId="34303" xr:uid="{00000000-0005-0000-0000-000026930000}"/>
    <cellStyle name="쉼표 [0] 7 5 2 2 2 2 3" xfId="34304" xr:uid="{00000000-0005-0000-0000-000027930000}"/>
    <cellStyle name="쉼표 [0] 7 5 2 2 2 2 3 2" xfId="34305" xr:uid="{00000000-0005-0000-0000-000028930000}"/>
    <cellStyle name="쉼표 [0] 7 5 2 2 2 2 3 2 2" xfId="34306" xr:uid="{00000000-0005-0000-0000-000029930000}"/>
    <cellStyle name="쉼표 [0] 7 5 2 2 2 2 3 3" xfId="34307" xr:uid="{00000000-0005-0000-0000-00002A930000}"/>
    <cellStyle name="쉼표 [0] 7 5 2 2 2 2 4" xfId="34308" xr:uid="{00000000-0005-0000-0000-00002B930000}"/>
    <cellStyle name="쉼표 [0] 7 5 2 2 2 2 4 2" xfId="34309" xr:uid="{00000000-0005-0000-0000-00002C930000}"/>
    <cellStyle name="쉼표 [0] 7 5 2 2 2 2 4 2 2" xfId="34310" xr:uid="{00000000-0005-0000-0000-00002D930000}"/>
    <cellStyle name="쉼표 [0] 7 5 2 2 2 2 4 3" xfId="34311" xr:uid="{00000000-0005-0000-0000-00002E930000}"/>
    <cellStyle name="쉼표 [0] 7 5 2 2 2 2 5" xfId="34312" xr:uid="{00000000-0005-0000-0000-00002F930000}"/>
    <cellStyle name="쉼표 [0] 7 5 2 2 2 2 5 2" xfId="34313" xr:uid="{00000000-0005-0000-0000-000030930000}"/>
    <cellStyle name="쉼표 [0] 7 5 2 2 2 2 6" xfId="34314" xr:uid="{00000000-0005-0000-0000-000031930000}"/>
    <cellStyle name="쉼표 [0] 7 5 2 2 2 3" xfId="34315" xr:uid="{00000000-0005-0000-0000-000032930000}"/>
    <cellStyle name="쉼표 [0] 7 5 2 2 2 3 2" xfId="34316" xr:uid="{00000000-0005-0000-0000-000033930000}"/>
    <cellStyle name="쉼표 [0] 7 5 2 2 2 3 2 2" xfId="34317" xr:uid="{00000000-0005-0000-0000-000034930000}"/>
    <cellStyle name="쉼표 [0] 7 5 2 2 2 3 2 2 2" xfId="34318" xr:uid="{00000000-0005-0000-0000-000035930000}"/>
    <cellStyle name="쉼표 [0] 7 5 2 2 2 3 2 3" xfId="34319" xr:uid="{00000000-0005-0000-0000-000036930000}"/>
    <cellStyle name="쉼표 [0] 7 5 2 2 2 3 3" xfId="34320" xr:uid="{00000000-0005-0000-0000-000037930000}"/>
    <cellStyle name="쉼표 [0] 7 5 2 2 2 3 3 2" xfId="34321" xr:uid="{00000000-0005-0000-0000-000038930000}"/>
    <cellStyle name="쉼표 [0] 7 5 2 2 2 3 3 2 2" xfId="34322" xr:uid="{00000000-0005-0000-0000-000039930000}"/>
    <cellStyle name="쉼표 [0] 7 5 2 2 2 3 3 3" xfId="34323" xr:uid="{00000000-0005-0000-0000-00003A930000}"/>
    <cellStyle name="쉼표 [0] 7 5 2 2 2 3 4" xfId="34324" xr:uid="{00000000-0005-0000-0000-00003B930000}"/>
    <cellStyle name="쉼표 [0] 7 5 2 2 2 3 4 2" xfId="34325" xr:uid="{00000000-0005-0000-0000-00003C930000}"/>
    <cellStyle name="쉼표 [0] 7 5 2 2 2 3 5" xfId="34326" xr:uid="{00000000-0005-0000-0000-00003D930000}"/>
    <cellStyle name="쉼표 [0] 7 5 2 2 2 4" xfId="34327" xr:uid="{00000000-0005-0000-0000-00003E930000}"/>
    <cellStyle name="쉼표 [0] 7 5 2 2 2 4 2" xfId="34328" xr:uid="{00000000-0005-0000-0000-00003F930000}"/>
    <cellStyle name="쉼표 [0] 7 5 2 2 2 4 2 2" xfId="34329" xr:uid="{00000000-0005-0000-0000-000040930000}"/>
    <cellStyle name="쉼표 [0] 7 5 2 2 2 4 2 2 2" xfId="34330" xr:uid="{00000000-0005-0000-0000-000041930000}"/>
    <cellStyle name="쉼표 [0] 7 5 2 2 2 4 2 3" xfId="34331" xr:uid="{00000000-0005-0000-0000-000042930000}"/>
    <cellStyle name="쉼표 [0] 7 5 2 2 2 4 3" xfId="34332" xr:uid="{00000000-0005-0000-0000-000043930000}"/>
    <cellStyle name="쉼표 [0] 7 5 2 2 2 4 3 2" xfId="34333" xr:uid="{00000000-0005-0000-0000-000044930000}"/>
    <cellStyle name="쉼표 [0] 7 5 2 2 2 4 3 2 2" xfId="34334" xr:uid="{00000000-0005-0000-0000-000045930000}"/>
    <cellStyle name="쉼표 [0] 7 5 2 2 2 4 3 3" xfId="34335" xr:uid="{00000000-0005-0000-0000-000046930000}"/>
    <cellStyle name="쉼표 [0] 7 5 2 2 2 4 4" xfId="34336" xr:uid="{00000000-0005-0000-0000-000047930000}"/>
    <cellStyle name="쉼표 [0] 7 5 2 2 2 4 4 2" xfId="34337" xr:uid="{00000000-0005-0000-0000-000048930000}"/>
    <cellStyle name="쉼표 [0] 7 5 2 2 2 4 5" xfId="34338" xr:uid="{00000000-0005-0000-0000-000049930000}"/>
    <cellStyle name="쉼표 [0] 7 5 2 2 2 5" xfId="34339" xr:uid="{00000000-0005-0000-0000-00004A930000}"/>
    <cellStyle name="쉼표 [0] 7 5 2 2 2 5 2" xfId="34340" xr:uid="{00000000-0005-0000-0000-00004B930000}"/>
    <cellStyle name="쉼표 [0] 7 5 2 2 2 5 2 2" xfId="34341" xr:uid="{00000000-0005-0000-0000-00004C930000}"/>
    <cellStyle name="쉼표 [0] 7 5 2 2 2 5 3" xfId="34342" xr:uid="{00000000-0005-0000-0000-00004D930000}"/>
    <cellStyle name="쉼표 [0] 7 5 2 2 2 6" xfId="34343" xr:uid="{00000000-0005-0000-0000-00004E930000}"/>
    <cellStyle name="쉼표 [0] 7 5 2 2 2 6 2" xfId="34344" xr:uid="{00000000-0005-0000-0000-00004F930000}"/>
    <cellStyle name="쉼표 [0] 7 5 2 2 2 6 2 2" xfId="34345" xr:uid="{00000000-0005-0000-0000-000050930000}"/>
    <cellStyle name="쉼표 [0] 7 5 2 2 2 6 3" xfId="34346" xr:uid="{00000000-0005-0000-0000-000051930000}"/>
    <cellStyle name="쉼표 [0] 7 5 2 2 2 7" xfId="34347" xr:uid="{00000000-0005-0000-0000-000052930000}"/>
    <cellStyle name="쉼표 [0] 7 5 2 2 2 7 2" xfId="34348" xr:uid="{00000000-0005-0000-0000-000053930000}"/>
    <cellStyle name="쉼표 [0] 7 5 2 2 2 8" xfId="34349" xr:uid="{00000000-0005-0000-0000-000054930000}"/>
    <cellStyle name="쉼표 [0] 7 5 2 2 2 9" xfId="41004" xr:uid="{00000000-0005-0000-0000-000055930000}"/>
    <cellStyle name="쉼표 [0] 7 5 2 2 3" xfId="34350" xr:uid="{00000000-0005-0000-0000-000056930000}"/>
    <cellStyle name="쉼표 [0] 7 5 2 2 3 2" xfId="34351" xr:uid="{00000000-0005-0000-0000-000057930000}"/>
    <cellStyle name="쉼표 [0] 7 5 2 2 3 2 2" xfId="34352" xr:uid="{00000000-0005-0000-0000-000058930000}"/>
    <cellStyle name="쉼표 [0] 7 5 2 2 3 2 2 2" xfId="34353" xr:uid="{00000000-0005-0000-0000-000059930000}"/>
    <cellStyle name="쉼표 [0] 7 5 2 2 3 2 2 2 2" xfId="34354" xr:uid="{00000000-0005-0000-0000-00005A930000}"/>
    <cellStyle name="쉼표 [0] 7 5 2 2 3 2 2 2 2 2" xfId="34355" xr:uid="{00000000-0005-0000-0000-00005B930000}"/>
    <cellStyle name="쉼표 [0] 7 5 2 2 3 2 2 2 3" xfId="34356" xr:uid="{00000000-0005-0000-0000-00005C930000}"/>
    <cellStyle name="쉼표 [0] 7 5 2 2 3 2 2 3" xfId="34357" xr:uid="{00000000-0005-0000-0000-00005D930000}"/>
    <cellStyle name="쉼표 [0] 7 5 2 2 3 2 2 3 2" xfId="34358" xr:uid="{00000000-0005-0000-0000-00005E930000}"/>
    <cellStyle name="쉼표 [0] 7 5 2 2 3 2 2 3 2 2" xfId="34359" xr:uid="{00000000-0005-0000-0000-00005F930000}"/>
    <cellStyle name="쉼표 [0] 7 5 2 2 3 2 2 3 3" xfId="34360" xr:uid="{00000000-0005-0000-0000-000060930000}"/>
    <cellStyle name="쉼표 [0] 7 5 2 2 3 2 2 4" xfId="34361" xr:uid="{00000000-0005-0000-0000-000061930000}"/>
    <cellStyle name="쉼표 [0] 7 5 2 2 3 2 2 4 2" xfId="34362" xr:uid="{00000000-0005-0000-0000-000062930000}"/>
    <cellStyle name="쉼표 [0] 7 5 2 2 3 2 2 5" xfId="34363" xr:uid="{00000000-0005-0000-0000-000063930000}"/>
    <cellStyle name="쉼표 [0] 7 5 2 2 3 2 3" xfId="34364" xr:uid="{00000000-0005-0000-0000-000064930000}"/>
    <cellStyle name="쉼표 [0] 7 5 2 2 3 2 3 2" xfId="34365" xr:uid="{00000000-0005-0000-0000-000065930000}"/>
    <cellStyle name="쉼표 [0] 7 5 2 2 3 2 3 2 2" xfId="34366" xr:uid="{00000000-0005-0000-0000-000066930000}"/>
    <cellStyle name="쉼표 [0] 7 5 2 2 3 2 3 3" xfId="34367" xr:uid="{00000000-0005-0000-0000-000067930000}"/>
    <cellStyle name="쉼표 [0] 7 5 2 2 3 2 4" xfId="34368" xr:uid="{00000000-0005-0000-0000-000068930000}"/>
    <cellStyle name="쉼표 [0] 7 5 2 2 3 2 4 2" xfId="34369" xr:uid="{00000000-0005-0000-0000-000069930000}"/>
    <cellStyle name="쉼표 [0] 7 5 2 2 3 2 4 2 2" xfId="34370" xr:uid="{00000000-0005-0000-0000-00006A930000}"/>
    <cellStyle name="쉼표 [0] 7 5 2 2 3 2 4 3" xfId="34371" xr:uid="{00000000-0005-0000-0000-00006B930000}"/>
    <cellStyle name="쉼표 [0] 7 5 2 2 3 2 5" xfId="34372" xr:uid="{00000000-0005-0000-0000-00006C930000}"/>
    <cellStyle name="쉼표 [0] 7 5 2 2 3 2 5 2" xfId="34373" xr:uid="{00000000-0005-0000-0000-00006D930000}"/>
    <cellStyle name="쉼표 [0] 7 5 2 2 3 2 6" xfId="34374" xr:uid="{00000000-0005-0000-0000-00006E930000}"/>
    <cellStyle name="쉼표 [0] 7 5 2 2 3 3" xfId="34375" xr:uid="{00000000-0005-0000-0000-00006F930000}"/>
    <cellStyle name="쉼표 [0] 7 5 2 2 3 3 2" xfId="34376" xr:uid="{00000000-0005-0000-0000-000070930000}"/>
    <cellStyle name="쉼표 [0] 7 5 2 2 3 3 2 2" xfId="34377" xr:uid="{00000000-0005-0000-0000-000071930000}"/>
    <cellStyle name="쉼표 [0] 7 5 2 2 3 3 2 2 2" xfId="34378" xr:uid="{00000000-0005-0000-0000-000072930000}"/>
    <cellStyle name="쉼표 [0] 7 5 2 2 3 3 2 3" xfId="34379" xr:uid="{00000000-0005-0000-0000-000073930000}"/>
    <cellStyle name="쉼표 [0] 7 5 2 2 3 3 3" xfId="34380" xr:uid="{00000000-0005-0000-0000-000074930000}"/>
    <cellStyle name="쉼표 [0] 7 5 2 2 3 3 3 2" xfId="34381" xr:uid="{00000000-0005-0000-0000-000075930000}"/>
    <cellStyle name="쉼표 [0] 7 5 2 2 3 3 3 2 2" xfId="34382" xr:uid="{00000000-0005-0000-0000-000076930000}"/>
    <cellStyle name="쉼표 [0] 7 5 2 2 3 3 3 3" xfId="34383" xr:uid="{00000000-0005-0000-0000-000077930000}"/>
    <cellStyle name="쉼표 [0] 7 5 2 2 3 3 4" xfId="34384" xr:uid="{00000000-0005-0000-0000-000078930000}"/>
    <cellStyle name="쉼표 [0] 7 5 2 2 3 3 4 2" xfId="34385" xr:uid="{00000000-0005-0000-0000-000079930000}"/>
    <cellStyle name="쉼표 [0] 7 5 2 2 3 3 5" xfId="34386" xr:uid="{00000000-0005-0000-0000-00007A930000}"/>
    <cellStyle name="쉼표 [0] 7 5 2 2 3 4" xfId="34387" xr:uid="{00000000-0005-0000-0000-00007B930000}"/>
    <cellStyle name="쉼표 [0] 7 5 2 2 3 4 2" xfId="34388" xr:uid="{00000000-0005-0000-0000-00007C930000}"/>
    <cellStyle name="쉼표 [0] 7 5 2 2 3 4 2 2" xfId="34389" xr:uid="{00000000-0005-0000-0000-00007D930000}"/>
    <cellStyle name="쉼표 [0] 7 5 2 2 3 4 2 2 2" xfId="34390" xr:uid="{00000000-0005-0000-0000-00007E930000}"/>
    <cellStyle name="쉼표 [0] 7 5 2 2 3 4 2 3" xfId="34391" xr:uid="{00000000-0005-0000-0000-00007F930000}"/>
    <cellStyle name="쉼표 [0] 7 5 2 2 3 4 3" xfId="34392" xr:uid="{00000000-0005-0000-0000-000080930000}"/>
    <cellStyle name="쉼표 [0] 7 5 2 2 3 4 3 2" xfId="34393" xr:uid="{00000000-0005-0000-0000-000081930000}"/>
    <cellStyle name="쉼표 [0] 7 5 2 2 3 4 3 2 2" xfId="34394" xr:uid="{00000000-0005-0000-0000-000082930000}"/>
    <cellStyle name="쉼표 [0] 7 5 2 2 3 4 3 3" xfId="34395" xr:uid="{00000000-0005-0000-0000-000083930000}"/>
    <cellStyle name="쉼표 [0] 7 5 2 2 3 4 4" xfId="34396" xr:uid="{00000000-0005-0000-0000-000084930000}"/>
    <cellStyle name="쉼표 [0] 7 5 2 2 3 4 4 2" xfId="34397" xr:uid="{00000000-0005-0000-0000-000085930000}"/>
    <cellStyle name="쉼표 [0] 7 5 2 2 3 4 5" xfId="34398" xr:uid="{00000000-0005-0000-0000-000086930000}"/>
    <cellStyle name="쉼표 [0] 7 5 2 2 3 5" xfId="34399" xr:uid="{00000000-0005-0000-0000-000087930000}"/>
    <cellStyle name="쉼표 [0] 7 5 2 2 3 5 2" xfId="34400" xr:uid="{00000000-0005-0000-0000-000088930000}"/>
    <cellStyle name="쉼표 [0] 7 5 2 2 3 5 2 2" xfId="34401" xr:uid="{00000000-0005-0000-0000-000089930000}"/>
    <cellStyle name="쉼표 [0] 7 5 2 2 3 5 3" xfId="34402" xr:uid="{00000000-0005-0000-0000-00008A930000}"/>
    <cellStyle name="쉼표 [0] 7 5 2 2 3 6" xfId="34403" xr:uid="{00000000-0005-0000-0000-00008B930000}"/>
    <cellStyle name="쉼표 [0] 7 5 2 2 3 6 2" xfId="34404" xr:uid="{00000000-0005-0000-0000-00008C930000}"/>
    <cellStyle name="쉼표 [0] 7 5 2 2 3 6 2 2" xfId="34405" xr:uid="{00000000-0005-0000-0000-00008D930000}"/>
    <cellStyle name="쉼표 [0] 7 5 2 2 3 6 3" xfId="34406" xr:uid="{00000000-0005-0000-0000-00008E930000}"/>
    <cellStyle name="쉼표 [0] 7 5 2 2 3 7" xfId="34407" xr:uid="{00000000-0005-0000-0000-00008F930000}"/>
    <cellStyle name="쉼표 [0] 7 5 2 2 3 7 2" xfId="34408" xr:uid="{00000000-0005-0000-0000-000090930000}"/>
    <cellStyle name="쉼표 [0] 7 5 2 2 3 8" xfId="34409" xr:uid="{00000000-0005-0000-0000-000091930000}"/>
    <cellStyle name="쉼표 [0] 7 5 2 2 4" xfId="34410" xr:uid="{00000000-0005-0000-0000-000092930000}"/>
    <cellStyle name="쉼표 [0] 7 5 2 2 4 2" xfId="34411" xr:uid="{00000000-0005-0000-0000-000093930000}"/>
    <cellStyle name="쉼표 [0] 7 5 2 2 4 2 2" xfId="34412" xr:uid="{00000000-0005-0000-0000-000094930000}"/>
    <cellStyle name="쉼표 [0] 7 5 2 2 4 2 2 2" xfId="34413" xr:uid="{00000000-0005-0000-0000-000095930000}"/>
    <cellStyle name="쉼표 [0] 7 5 2 2 4 2 2 2 2" xfId="34414" xr:uid="{00000000-0005-0000-0000-000096930000}"/>
    <cellStyle name="쉼표 [0] 7 5 2 2 4 2 2 3" xfId="34415" xr:uid="{00000000-0005-0000-0000-000097930000}"/>
    <cellStyle name="쉼표 [0] 7 5 2 2 4 2 3" xfId="34416" xr:uid="{00000000-0005-0000-0000-000098930000}"/>
    <cellStyle name="쉼표 [0] 7 5 2 2 4 2 3 2" xfId="34417" xr:uid="{00000000-0005-0000-0000-000099930000}"/>
    <cellStyle name="쉼표 [0] 7 5 2 2 4 2 3 2 2" xfId="34418" xr:uid="{00000000-0005-0000-0000-00009A930000}"/>
    <cellStyle name="쉼표 [0] 7 5 2 2 4 2 3 3" xfId="34419" xr:uid="{00000000-0005-0000-0000-00009B930000}"/>
    <cellStyle name="쉼표 [0] 7 5 2 2 4 2 4" xfId="34420" xr:uid="{00000000-0005-0000-0000-00009C930000}"/>
    <cellStyle name="쉼표 [0] 7 5 2 2 4 2 4 2" xfId="34421" xr:uid="{00000000-0005-0000-0000-00009D930000}"/>
    <cellStyle name="쉼표 [0] 7 5 2 2 4 2 5" xfId="34422" xr:uid="{00000000-0005-0000-0000-00009E930000}"/>
    <cellStyle name="쉼표 [0] 7 5 2 2 4 3" xfId="34423" xr:uid="{00000000-0005-0000-0000-00009F930000}"/>
    <cellStyle name="쉼표 [0] 7 5 2 2 4 3 2" xfId="34424" xr:uid="{00000000-0005-0000-0000-0000A0930000}"/>
    <cellStyle name="쉼표 [0] 7 5 2 2 4 3 2 2" xfId="34425" xr:uid="{00000000-0005-0000-0000-0000A1930000}"/>
    <cellStyle name="쉼표 [0] 7 5 2 2 4 3 3" xfId="34426" xr:uid="{00000000-0005-0000-0000-0000A2930000}"/>
    <cellStyle name="쉼표 [0] 7 5 2 2 4 4" xfId="34427" xr:uid="{00000000-0005-0000-0000-0000A3930000}"/>
    <cellStyle name="쉼표 [0] 7 5 2 2 4 4 2" xfId="34428" xr:uid="{00000000-0005-0000-0000-0000A4930000}"/>
    <cellStyle name="쉼표 [0] 7 5 2 2 4 4 2 2" xfId="34429" xr:uid="{00000000-0005-0000-0000-0000A5930000}"/>
    <cellStyle name="쉼표 [0] 7 5 2 2 4 4 3" xfId="34430" xr:uid="{00000000-0005-0000-0000-0000A6930000}"/>
    <cellStyle name="쉼표 [0] 7 5 2 2 4 5" xfId="34431" xr:uid="{00000000-0005-0000-0000-0000A7930000}"/>
    <cellStyle name="쉼표 [0] 7 5 2 2 4 5 2" xfId="34432" xr:uid="{00000000-0005-0000-0000-0000A8930000}"/>
    <cellStyle name="쉼표 [0] 7 5 2 2 4 6" xfId="34433" xr:uid="{00000000-0005-0000-0000-0000A9930000}"/>
    <cellStyle name="쉼표 [0] 7 5 2 2 5" xfId="34434" xr:uid="{00000000-0005-0000-0000-0000AA930000}"/>
    <cellStyle name="쉼표 [0] 7 5 2 2 5 2" xfId="34435" xr:uid="{00000000-0005-0000-0000-0000AB930000}"/>
    <cellStyle name="쉼표 [0] 7 5 2 2 5 2 2" xfId="34436" xr:uid="{00000000-0005-0000-0000-0000AC930000}"/>
    <cellStyle name="쉼표 [0] 7 5 2 2 5 2 2 2" xfId="34437" xr:uid="{00000000-0005-0000-0000-0000AD930000}"/>
    <cellStyle name="쉼표 [0] 7 5 2 2 5 2 3" xfId="34438" xr:uid="{00000000-0005-0000-0000-0000AE930000}"/>
    <cellStyle name="쉼표 [0] 7 5 2 2 5 3" xfId="34439" xr:uid="{00000000-0005-0000-0000-0000AF930000}"/>
    <cellStyle name="쉼표 [0] 7 5 2 2 5 3 2" xfId="34440" xr:uid="{00000000-0005-0000-0000-0000B0930000}"/>
    <cellStyle name="쉼표 [0] 7 5 2 2 5 3 2 2" xfId="34441" xr:uid="{00000000-0005-0000-0000-0000B1930000}"/>
    <cellStyle name="쉼표 [0] 7 5 2 2 5 3 3" xfId="34442" xr:uid="{00000000-0005-0000-0000-0000B2930000}"/>
    <cellStyle name="쉼표 [0] 7 5 2 2 5 4" xfId="34443" xr:uid="{00000000-0005-0000-0000-0000B3930000}"/>
    <cellStyle name="쉼표 [0] 7 5 2 2 5 4 2" xfId="34444" xr:uid="{00000000-0005-0000-0000-0000B4930000}"/>
    <cellStyle name="쉼표 [0] 7 5 2 2 5 5" xfId="34445" xr:uid="{00000000-0005-0000-0000-0000B5930000}"/>
    <cellStyle name="쉼표 [0] 7 5 2 2 6" xfId="34446" xr:uid="{00000000-0005-0000-0000-0000B6930000}"/>
    <cellStyle name="쉼표 [0] 7 5 2 2 6 2" xfId="34447" xr:uid="{00000000-0005-0000-0000-0000B7930000}"/>
    <cellStyle name="쉼표 [0] 7 5 2 2 6 2 2" xfId="34448" xr:uid="{00000000-0005-0000-0000-0000B8930000}"/>
    <cellStyle name="쉼표 [0] 7 5 2 2 6 2 2 2" xfId="34449" xr:uid="{00000000-0005-0000-0000-0000B9930000}"/>
    <cellStyle name="쉼표 [0] 7 5 2 2 6 2 3" xfId="34450" xr:uid="{00000000-0005-0000-0000-0000BA930000}"/>
    <cellStyle name="쉼표 [0] 7 5 2 2 6 3" xfId="34451" xr:uid="{00000000-0005-0000-0000-0000BB930000}"/>
    <cellStyle name="쉼표 [0] 7 5 2 2 6 3 2" xfId="34452" xr:uid="{00000000-0005-0000-0000-0000BC930000}"/>
    <cellStyle name="쉼표 [0] 7 5 2 2 6 3 2 2" xfId="34453" xr:uid="{00000000-0005-0000-0000-0000BD930000}"/>
    <cellStyle name="쉼표 [0] 7 5 2 2 6 3 3" xfId="34454" xr:uid="{00000000-0005-0000-0000-0000BE930000}"/>
    <cellStyle name="쉼표 [0] 7 5 2 2 6 4" xfId="34455" xr:uid="{00000000-0005-0000-0000-0000BF930000}"/>
    <cellStyle name="쉼표 [0] 7 5 2 2 6 4 2" xfId="34456" xr:uid="{00000000-0005-0000-0000-0000C0930000}"/>
    <cellStyle name="쉼표 [0] 7 5 2 2 6 5" xfId="34457" xr:uid="{00000000-0005-0000-0000-0000C1930000}"/>
    <cellStyle name="쉼표 [0] 7 5 2 2 7" xfId="34458" xr:uid="{00000000-0005-0000-0000-0000C2930000}"/>
    <cellStyle name="쉼표 [0] 7 5 2 2 7 2" xfId="34459" xr:uid="{00000000-0005-0000-0000-0000C3930000}"/>
    <cellStyle name="쉼표 [0] 7 5 2 2 7 2 2" xfId="34460" xr:uid="{00000000-0005-0000-0000-0000C4930000}"/>
    <cellStyle name="쉼표 [0] 7 5 2 2 7 3" xfId="34461" xr:uid="{00000000-0005-0000-0000-0000C5930000}"/>
    <cellStyle name="쉼표 [0] 7 5 2 2 8" xfId="34462" xr:uid="{00000000-0005-0000-0000-0000C6930000}"/>
    <cellStyle name="쉼표 [0] 7 5 2 2 8 2" xfId="34463" xr:uid="{00000000-0005-0000-0000-0000C7930000}"/>
    <cellStyle name="쉼표 [0] 7 5 2 2 8 2 2" xfId="34464" xr:uid="{00000000-0005-0000-0000-0000C8930000}"/>
    <cellStyle name="쉼표 [0] 7 5 2 2 8 3" xfId="34465" xr:uid="{00000000-0005-0000-0000-0000C9930000}"/>
    <cellStyle name="쉼표 [0] 7 5 2 2 9" xfId="34466" xr:uid="{00000000-0005-0000-0000-0000CA930000}"/>
    <cellStyle name="쉼표 [0] 7 5 2 2 9 2" xfId="34467" xr:uid="{00000000-0005-0000-0000-0000CB930000}"/>
    <cellStyle name="쉼표 [0] 7 5 2 3" xfId="34468" xr:uid="{00000000-0005-0000-0000-0000CC930000}"/>
    <cellStyle name="쉼표 [0] 7 5 2 3 2" xfId="34469" xr:uid="{00000000-0005-0000-0000-0000CD930000}"/>
    <cellStyle name="쉼표 [0] 7 5 2 3 2 2" xfId="34470" xr:uid="{00000000-0005-0000-0000-0000CE930000}"/>
    <cellStyle name="쉼표 [0] 7 5 2 3 2 2 2" xfId="34471" xr:uid="{00000000-0005-0000-0000-0000CF930000}"/>
    <cellStyle name="쉼표 [0] 7 5 2 3 2 2 2 2" xfId="34472" xr:uid="{00000000-0005-0000-0000-0000D0930000}"/>
    <cellStyle name="쉼표 [0] 7 5 2 3 2 2 2 2 2" xfId="34473" xr:uid="{00000000-0005-0000-0000-0000D1930000}"/>
    <cellStyle name="쉼표 [0] 7 5 2 3 2 2 2 3" xfId="34474" xr:uid="{00000000-0005-0000-0000-0000D2930000}"/>
    <cellStyle name="쉼표 [0] 7 5 2 3 2 2 3" xfId="34475" xr:uid="{00000000-0005-0000-0000-0000D3930000}"/>
    <cellStyle name="쉼표 [0] 7 5 2 3 2 2 3 2" xfId="34476" xr:uid="{00000000-0005-0000-0000-0000D4930000}"/>
    <cellStyle name="쉼표 [0] 7 5 2 3 2 2 3 2 2" xfId="34477" xr:uid="{00000000-0005-0000-0000-0000D5930000}"/>
    <cellStyle name="쉼표 [0] 7 5 2 3 2 2 3 3" xfId="34478" xr:uid="{00000000-0005-0000-0000-0000D6930000}"/>
    <cellStyle name="쉼표 [0] 7 5 2 3 2 2 4" xfId="34479" xr:uid="{00000000-0005-0000-0000-0000D7930000}"/>
    <cellStyle name="쉼표 [0] 7 5 2 3 2 2 4 2" xfId="34480" xr:uid="{00000000-0005-0000-0000-0000D8930000}"/>
    <cellStyle name="쉼표 [0] 7 5 2 3 2 2 5" xfId="34481" xr:uid="{00000000-0005-0000-0000-0000D9930000}"/>
    <cellStyle name="쉼표 [0] 7 5 2 3 2 3" xfId="34482" xr:uid="{00000000-0005-0000-0000-0000DA930000}"/>
    <cellStyle name="쉼표 [0] 7 5 2 3 2 3 2" xfId="34483" xr:uid="{00000000-0005-0000-0000-0000DB930000}"/>
    <cellStyle name="쉼표 [0] 7 5 2 3 2 3 2 2" xfId="34484" xr:uid="{00000000-0005-0000-0000-0000DC930000}"/>
    <cellStyle name="쉼표 [0] 7 5 2 3 2 3 3" xfId="34485" xr:uid="{00000000-0005-0000-0000-0000DD930000}"/>
    <cellStyle name="쉼표 [0] 7 5 2 3 2 4" xfId="34486" xr:uid="{00000000-0005-0000-0000-0000DE930000}"/>
    <cellStyle name="쉼표 [0] 7 5 2 3 2 4 2" xfId="34487" xr:uid="{00000000-0005-0000-0000-0000DF930000}"/>
    <cellStyle name="쉼표 [0] 7 5 2 3 2 4 2 2" xfId="34488" xr:uid="{00000000-0005-0000-0000-0000E0930000}"/>
    <cellStyle name="쉼표 [0] 7 5 2 3 2 4 3" xfId="34489" xr:uid="{00000000-0005-0000-0000-0000E1930000}"/>
    <cellStyle name="쉼표 [0] 7 5 2 3 2 5" xfId="34490" xr:uid="{00000000-0005-0000-0000-0000E2930000}"/>
    <cellStyle name="쉼표 [0] 7 5 2 3 2 5 2" xfId="34491" xr:uid="{00000000-0005-0000-0000-0000E3930000}"/>
    <cellStyle name="쉼표 [0] 7 5 2 3 2 6" xfId="34492" xr:uid="{00000000-0005-0000-0000-0000E4930000}"/>
    <cellStyle name="쉼표 [0] 7 5 2 3 2 7" xfId="41005" xr:uid="{00000000-0005-0000-0000-0000E5930000}"/>
    <cellStyle name="쉼표 [0] 7 5 2 3 3" xfId="34493" xr:uid="{00000000-0005-0000-0000-0000E6930000}"/>
    <cellStyle name="쉼표 [0] 7 5 2 3 3 2" xfId="34494" xr:uid="{00000000-0005-0000-0000-0000E7930000}"/>
    <cellStyle name="쉼표 [0] 7 5 2 3 3 2 2" xfId="34495" xr:uid="{00000000-0005-0000-0000-0000E8930000}"/>
    <cellStyle name="쉼표 [0] 7 5 2 3 3 2 2 2" xfId="34496" xr:uid="{00000000-0005-0000-0000-0000E9930000}"/>
    <cellStyle name="쉼표 [0] 7 5 2 3 3 2 3" xfId="34497" xr:uid="{00000000-0005-0000-0000-0000EA930000}"/>
    <cellStyle name="쉼표 [0] 7 5 2 3 3 3" xfId="34498" xr:uid="{00000000-0005-0000-0000-0000EB930000}"/>
    <cellStyle name="쉼표 [0] 7 5 2 3 3 3 2" xfId="34499" xr:uid="{00000000-0005-0000-0000-0000EC930000}"/>
    <cellStyle name="쉼표 [0] 7 5 2 3 3 3 2 2" xfId="34500" xr:uid="{00000000-0005-0000-0000-0000ED930000}"/>
    <cellStyle name="쉼표 [0] 7 5 2 3 3 3 3" xfId="34501" xr:uid="{00000000-0005-0000-0000-0000EE930000}"/>
    <cellStyle name="쉼표 [0] 7 5 2 3 3 4" xfId="34502" xr:uid="{00000000-0005-0000-0000-0000EF930000}"/>
    <cellStyle name="쉼표 [0] 7 5 2 3 3 4 2" xfId="34503" xr:uid="{00000000-0005-0000-0000-0000F0930000}"/>
    <cellStyle name="쉼표 [0] 7 5 2 3 3 5" xfId="34504" xr:uid="{00000000-0005-0000-0000-0000F1930000}"/>
    <cellStyle name="쉼표 [0] 7 5 2 3 4" xfId="34505" xr:uid="{00000000-0005-0000-0000-0000F2930000}"/>
    <cellStyle name="쉼표 [0] 7 5 2 3 4 2" xfId="34506" xr:uid="{00000000-0005-0000-0000-0000F3930000}"/>
    <cellStyle name="쉼표 [0] 7 5 2 3 4 2 2" xfId="34507" xr:uid="{00000000-0005-0000-0000-0000F4930000}"/>
    <cellStyle name="쉼표 [0] 7 5 2 3 4 2 2 2" xfId="34508" xr:uid="{00000000-0005-0000-0000-0000F5930000}"/>
    <cellStyle name="쉼표 [0] 7 5 2 3 4 2 3" xfId="34509" xr:uid="{00000000-0005-0000-0000-0000F6930000}"/>
    <cellStyle name="쉼표 [0] 7 5 2 3 4 3" xfId="34510" xr:uid="{00000000-0005-0000-0000-0000F7930000}"/>
    <cellStyle name="쉼표 [0] 7 5 2 3 4 3 2" xfId="34511" xr:uid="{00000000-0005-0000-0000-0000F8930000}"/>
    <cellStyle name="쉼표 [0] 7 5 2 3 4 3 2 2" xfId="34512" xr:uid="{00000000-0005-0000-0000-0000F9930000}"/>
    <cellStyle name="쉼표 [0] 7 5 2 3 4 3 3" xfId="34513" xr:uid="{00000000-0005-0000-0000-0000FA930000}"/>
    <cellStyle name="쉼표 [0] 7 5 2 3 4 4" xfId="34514" xr:uid="{00000000-0005-0000-0000-0000FB930000}"/>
    <cellStyle name="쉼표 [0] 7 5 2 3 4 4 2" xfId="34515" xr:uid="{00000000-0005-0000-0000-0000FC930000}"/>
    <cellStyle name="쉼표 [0] 7 5 2 3 4 5" xfId="34516" xr:uid="{00000000-0005-0000-0000-0000FD930000}"/>
    <cellStyle name="쉼표 [0] 7 5 2 3 5" xfId="34517" xr:uid="{00000000-0005-0000-0000-0000FE930000}"/>
    <cellStyle name="쉼표 [0] 7 5 2 3 5 2" xfId="34518" xr:uid="{00000000-0005-0000-0000-0000FF930000}"/>
    <cellStyle name="쉼표 [0] 7 5 2 3 5 2 2" xfId="34519" xr:uid="{00000000-0005-0000-0000-000000940000}"/>
    <cellStyle name="쉼표 [0] 7 5 2 3 5 3" xfId="34520" xr:uid="{00000000-0005-0000-0000-000001940000}"/>
    <cellStyle name="쉼표 [0] 7 5 2 3 6" xfId="34521" xr:uid="{00000000-0005-0000-0000-000002940000}"/>
    <cellStyle name="쉼표 [0] 7 5 2 3 6 2" xfId="34522" xr:uid="{00000000-0005-0000-0000-000003940000}"/>
    <cellStyle name="쉼표 [0] 7 5 2 3 6 2 2" xfId="34523" xr:uid="{00000000-0005-0000-0000-000004940000}"/>
    <cellStyle name="쉼표 [0] 7 5 2 3 6 3" xfId="34524" xr:uid="{00000000-0005-0000-0000-000005940000}"/>
    <cellStyle name="쉼표 [0] 7 5 2 3 7" xfId="34525" xr:uid="{00000000-0005-0000-0000-000006940000}"/>
    <cellStyle name="쉼표 [0] 7 5 2 3 7 2" xfId="34526" xr:uid="{00000000-0005-0000-0000-000007940000}"/>
    <cellStyle name="쉼표 [0] 7 5 2 3 8" xfId="34527" xr:uid="{00000000-0005-0000-0000-000008940000}"/>
    <cellStyle name="쉼표 [0] 7 5 2 3 9" xfId="41006" xr:uid="{00000000-0005-0000-0000-000009940000}"/>
    <cellStyle name="쉼표 [0] 7 5 2 4" xfId="34528" xr:uid="{00000000-0005-0000-0000-00000A940000}"/>
    <cellStyle name="쉼표 [0] 7 5 2 4 2" xfId="34529" xr:uid="{00000000-0005-0000-0000-00000B940000}"/>
    <cellStyle name="쉼표 [0] 7 5 2 4 2 2" xfId="34530" xr:uid="{00000000-0005-0000-0000-00000C940000}"/>
    <cellStyle name="쉼표 [0] 7 5 2 4 2 2 2" xfId="34531" xr:uid="{00000000-0005-0000-0000-00000D940000}"/>
    <cellStyle name="쉼표 [0] 7 5 2 4 2 2 2 2" xfId="34532" xr:uid="{00000000-0005-0000-0000-00000E940000}"/>
    <cellStyle name="쉼표 [0] 7 5 2 4 2 2 2 2 2" xfId="34533" xr:uid="{00000000-0005-0000-0000-00000F940000}"/>
    <cellStyle name="쉼표 [0] 7 5 2 4 2 2 2 3" xfId="34534" xr:uid="{00000000-0005-0000-0000-000010940000}"/>
    <cellStyle name="쉼표 [0] 7 5 2 4 2 2 3" xfId="34535" xr:uid="{00000000-0005-0000-0000-000011940000}"/>
    <cellStyle name="쉼표 [0] 7 5 2 4 2 2 3 2" xfId="34536" xr:uid="{00000000-0005-0000-0000-000012940000}"/>
    <cellStyle name="쉼표 [0] 7 5 2 4 2 2 3 2 2" xfId="34537" xr:uid="{00000000-0005-0000-0000-000013940000}"/>
    <cellStyle name="쉼표 [0] 7 5 2 4 2 2 3 3" xfId="34538" xr:uid="{00000000-0005-0000-0000-000014940000}"/>
    <cellStyle name="쉼표 [0] 7 5 2 4 2 2 4" xfId="34539" xr:uid="{00000000-0005-0000-0000-000015940000}"/>
    <cellStyle name="쉼표 [0] 7 5 2 4 2 2 4 2" xfId="34540" xr:uid="{00000000-0005-0000-0000-000016940000}"/>
    <cellStyle name="쉼표 [0] 7 5 2 4 2 2 5" xfId="34541" xr:uid="{00000000-0005-0000-0000-000017940000}"/>
    <cellStyle name="쉼표 [0] 7 5 2 4 2 3" xfId="34542" xr:uid="{00000000-0005-0000-0000-000018940000}"/>
    <cellStyle name="쉼표 [0] 7 5 2 4 2 3 2" xfId="34543" xr:uid="{00000000-0005-0000-0000-000019940000}"/>
    <cellStyle name="쉼표 [0] 7 5 2 4 2 3 2 2" xfId="34544" xr:uid="{00000000-0005-0000-0000-00001A940000}"/>
    <cellStyle name="쉼표 [0] 7 5 2 4 2 3 3" xfId="34545" xr:uid="{00000000-0005-0000-0000-00001B940000}"/>
    <cellStyle name="쉼표 [0] 7 5 2 4 2 4" xfId="34546" xr:uid="{00000000-0005-0000-0000-00001C940000}"/>
    <cellStyle name="쉼표 [0] 7 5 2 4 2 4 2" xfId="34547" xr:uid="{00000000-0005-0000-0000-00001D940000}"/>
    <cellStyle name="쉼표 [0] 7 5 2 4 2 4 2 2" xfId="34548" xr:uid="{00000000-0005-0000-0000-00001E940000}"/>
    <cellStyle name="쉼표 [0] 7 5 2 4 2 4 3" xfId="34549" xr:uid="{00000000-0005-0000-0000-00001F940000}"/>
    <cellStyle name="쉼표 [0] 7 5 2 4 2 5" xfId="34550" xr:uid="{00000000-0005-0000-0000-000020940000}"/>
    <cellStyle name="쉼표 [0] 7 5 2 4 2 5 2" xfId="34551" xr:uid="{00000000-0005-0000-0000-000021940000}"/>
    <cellStyle name="쉼표 [0] 7 5 2 4 2 6" xfId="34552" xr:uid="{00000000-0005-0000-0000-000022940000}"/>
    <cellStyle name="쉼표 [0] 7 5 2 4 3" xfId="34553" xr:uid="{00000000-0005-0000-0000-000023940000}"/>
    <cellStyle name="쉼표 [0] 7 5 2 4 3 2" xfId="34554" xr:uid="{00000000-0005-0000-0000-000024940000}"/>
    <cellStyle name="쉼표 [0] 7 5 2 4 3 2 2" xfId="34555" xr:uid="{00000000-0005-0000-0000-000025940000}"/>
    <cellStyle name="쉼표 [0] 7 5 2 4 3 2 2 2" xfId="34556" xr:uid="{00000000-0005-0000-0000-000026940000}"/>
    <cellStyle name="쉼표 [0] 7 5 2 4 3 2 3" xfId="34557" xr:uid="{00000000-0005-0000-0000-000027940000}"/>
    <cellStyle name="쉼표 [0] 7 5 2 4 3 3" xfId="34558" xr:uid="{00000000-0005-0000-0000-000028940000}"/>
    <cellStyle name="쉼표 [0] 7 5 2 4 3 3 2" xfId="34559" xr:uid="{00000000-0005-0000-0000-000029940000}"/>
    <cellStyle name="쉼표 [0] 7 5 2 4 3 3 2 2" xfId="34560" xr:uid="{00000000-0005-0000-0000-00002A940000}"/>
    <cellStyle name="쉼표 [0] 7 5 2 4 3 3 3" xfId="34561" xr:uid="{00000000-0005-0000-0000-00002B940000}"/>
    <cellStyle name="쉼표 [0] 7 5 2 4 3 4" xfId="34562" xr:uid="{00000000-0005-0000-0000-00002C940000}"/>
    <cellStyle name="쉼표 [0] 7 5 2 4 3 4 2" xfId="34563" xr:uid="{00000000-0005-0000-0000-00002D940000}"/>
    <cellStyle name="쉼표 [0] 7 5 2 4 3 5" xfId="34564" xr:uid="{00000000-0005-0000-0000-00002E940000}"/>
    <cellStyle name="쉼표 [0] 7 5 2 4 4" xfId="34565" xr:uid="{00000000-0005-0000-0000-00002F940000}"/>
    <cellStyle name="쉼표 [0] 7 5 2 4 4 2" xfId="34566" xr:uid="{00000000-0005-0000-0000-000030940000}"/>
    <cellStyle name="쉼표 [0] 7 5 2 4 4 2 2" xfId="34567" xr:uid="{00000000-0005-0000-0000-000031940000}"/>
    <cellStyle name="쉼표 [0] 7 5 2 4 4 2 2 2" xfId="34568" xr:uid="{00000000-0005-0000-0000-000032940000}"/>
    <cellStyle name="쉼표 [0] 7 5 2 4 4 2 3" xfId="34569" xr:uid="{00000000-0005-0000-0000-000033940000}"/>
    <cellStyle name="쉼표 [0] 7 5 2 4 4 3" xfId="34570" xr:uid="{00000000-0005-0000-0000-000034940000}"/>
    <cellStyle name="쉼표 [0] 7 5 2 4 4 3 2" xfId="34571" xr:uid="{00000000-0005-0000-0000-000035940000}"/>
    <cellStyle name="쉼표 [0] 7 5 2 4 4 3 2 2" xfId="34572" xr:uid="{00000000-0005-0000-0000-000036940000}"/>
    <cellStyle name="쉼표 [0] 7 5 2 4 4 3 3" xfId="34573" xr:uid="{00000000-0005-0000-0000-000037940000}"/>
    <cellStyle name="쉼표 [0] 7 5 2 4 4 4" xfId="34574" xr:uid="{00000000-0005-0000-0000-000038940000}"/>
    <cellStyle name="쉼표 [0] 7 5 2 4 4 4 2" xfId="34575" xr:uid="{00000000-0005-0000-0000-000039940000}"/>
    <cellStyle name="쉼표 [0] 7 5 2 4 4 5" xfId="34576" xr:uid="{00000000-0005-0000-0000-00003A940000}"/>
    <cellStyle name="쉼표 [0] 7 5 2 4 5" xfId="34577" xr:uid="{00000000-0005-0000-0000-00003B940000}"/>
    <cellStyle name="쉼표 [0] 7 5 2 4 5 2" xfId="34578" xr:uid="{00000000-0005-0000-0000-00003C940000}"/>
    <cellStyle name="쉼표 [0] 7 5 2 4 5 2 2" xfId="34579" xr:uid="{00000000-0005-0000-0000-00003D940000}"/>
    <cellStyle name="쉼표 [0] 7 5 2 4 5 3" xfId="34580" xr:uid="{00000000-0005-0000-0000-00003E940000}"/>
    <cellStyle name="쉼표 [0] 7 5 2 4 6" xfId="34581" xr:uid="{00000000-0005-0000-0000-00003F940000}"/>
    <cellStyle name="쉼표 [0] 7 5 2 4 6 2" xfId="34582" xr:uid="{00000000-0005-0000-0000-000040940000}"/>
    <cellStyle name="쉼표 [0] 7 5 2 4 6 2 2" xfId="34583" xr:uid="{00000000-0005-0000-0000-000041940000}"/>
    <cellStyle name="쉼표 [0] 7 5 2 4 6 3" xfId="34584" xr:uid="{00000000-0005-0000-0000-000042940000}"/>
    <cellStyle name="쉼표 [0] 7 5 2 4 7" xfId="34585" xr:uid="{00000000-0005-0000-0000-000043940000}"/>
    <cellStyle name="쉼표 [0] 7 5 2 4 7 2" xfId="34586" xr:uid="{00000000-0005-0000-0000-000044940000}"/>
    <cellStyle name="쉼표 [0] 7 5 2 4 8" xfId="34587" xr:uid="{00000000-0005-0000-0000-000045940000}"/>
    <cellStyle name="쉼표 [0] 7 5 2 4 9" xfId="41007" xr:uid="{00000000-0005-0000-0000-000046940000}"/>
    <cellStyle name="쉼표 [0] 7 5 2 5" xfId="34588" xr:uid="{00000000-0005-0000-0000-000047940000}"/>
    <cellStyle name="쉼표 [0] 7 5 2 5 2" xfId="34589" xr:uid="{00000000-0005-0000-0000-000048940000}"/>
    <cellStyle name="쉼표 [0] 7 5 2 5 2 2" xfId="34590" xr:uid="{00000000-0005-0000-0000-000049940000}"/>
    <cellStyle name="쉼표 [0] 7 5 2 5 2 2 2" xfId="34591" xr:uid="{00000000-0005-0000-0000-00004A940000}"/>
    <cellStyle name="쉼표 [0] 7 5 2 5 2 2 2 2" xfId="34592" xr:uid="{00000000-0005-0000-0000-00004B940000}"/>
    <cellStyle name="쉼표 [0] 7 5 2 5 2 2 3" xfId="34593" xr:uid="{00000000-0005-0000-0000-00004C940000}"/>
    <cellStyle name="쉼표 [0] 7 5 2 5 2 3" xfId="34594" xr:uid="{00000000-0005-0000-0000-00004D940000}"/>
    <cellStyle name="쉼표 [0] 7 5 2 5 2 3 2" xfId="34595" xr:uid="{00000000-0005-0000-0000-00004E940000}"/>
    <cellStyle name="쉼표 [0] 7 5 2 5 2 3 2 2" xfId="34596" xr:uid="{00000000-0005-0000-0000-00004F940000}"/>
    <cellStyle name="쉼표 [0] 7 5 2 5 2 3 3" xfId="34597" xr:uid="{00000000-0005-0000-0000-000050940000}"/>
    <cellStyle name="쉼표 [0] 7 5 2 5 2 4" xfId="34598" xr:uid="{00000000-0005-0000-0000-000051940000}"/>
    <cellStyle name="쉼표 [0] 7 5 2 5 2 4 2" xfId="34599" xr:uid="{00000000-0005-0000-0000-000052940000}"/>
    <cellStyle name="쉼표 [0] 7 5 2 5 2 5" xfId="34600" xr:uid="{00000000-0005-0000-0000-000053940000}"/>
    <cellStyle name="쉼표 [0] 7 5 2 5 3" xfId="34601" xr:uid="{00000000-0005-0000-0000-000054940000}"/>
    <cellStyle name="쉼표 [0] 7 5 2 5 3 2" xfId="34602" xr:uid="{00000000-0005-0000-0000-000055940000}"/>
    <cellStyle name="쉼표 [0] 7 5 2 5 3 2 2" xfId="34603" xr:uid="{00000000-0005-0000-0000-000056940000}"/>
    <cellStyle name="쉼표 [0] 7 5 2 5 3 3" xfId="34604" xr:uid="{00000000-0005-0000-0000-000057940000}"/>
    <cellStyle name="쉼표 [0] 7 5 2 5 4" xfId="34605" xr:uid="{00000000-0005-0000-0000-000058940000}"/>
    <cellStyle name="쉼표 [0] 7 5 2 5 4 2" xfId="34606" xr:uid="{00000000-0005-0000-0000-000059940000}"/>
    <cellStyle name="쉼표 [0] 7 5 2 5 4 2 2" xfId="34607" xr:uid="{00000000-0005-0000-0000-00005A940000}"/>
    <cellStyle name="쉼표 [0] 7 5 2 5 4 3" xfId="34608" xr:uid="{00000000-0005-0000-0000-00005B940000}"/>
    <cellStyle name="쉼표 [0] 7 5 2 5 5" xfId="34609" xr:uid="{00000000-0005-0000-0000-00005C940000}"/>
    <cellStyle name="쉼표 [0] 7 5 2 5 5 2" xfId="34610" xr:uid="{00000000-0005-0000-0000-00005D940000}"/>
    <cellStyle name="쉼표 [0] 7 5 2 5 6" xfId="34611" xr:uid="{00000000-0005-0000-0000-00005E940000}"/>
    <cellStyle name="쉼표 [0] 7 5 2 6" xfId="34612" xr:uid="{00000000-0005-0000-0000-00005F940000}"/>
    <cellStyle name="쉼표 [0] 7 5 2 6 2" xfId="34613" xr:uid="{00000000-0005-0000-0000-000060940000}"/>
    <cellStyle name="쉼표 [0] 7 5 2 6 2 2" xfId="34614" xr:uid="{00000000-0005-0000-0000-000061940000}"/>
    <cellStyle name="쉼표 [0] 7 5 2 6 2 2 2" xfId="34615" xr:uid="{00000000-0005-0000-0000-000062940000}"/>
    <cellStyle name="쉼표 [0] 7 5 2 6 2 3" xfId="34616" xr:uid="{00000000-0005-0000-0000-000063940000}"/>
    <cellStyle name="쉼표 [0] 7 5 2 6 3" xfId="34617" xr:uid="{00000000-0005-0000-0000-000064940000}"/>
    <cellStyle name="쉼표 [0] 7 5 2 6 3 2" xfId="34618" xr:uid="{00000000-0005-0000-0000-000065940000}"/>
    <cellStyle name="쉼표 [0] 7 5 2 6 3 2 2" xfId="34619" xr:uid="{00000000-0005-0000-0000-000066940000}"/>
    <cellStyle name="쉼표 [0] 7 5 2 6 3 3" xfId="34620" xr:uid="{00000000-0005-0000-0000-000067940000}"/>
    <cellStyle name="쉼표 [0] 7 5 2 6 4" xfId="34621" xr:uid="{00000000-0005-0000-0000-000068940000}"/>
    <cellStyle name="쉼표 [0] 7 5 2 6 4 2" xfId="34622" xr:uid="{00000000-0005-0000-0000-000069940000}"/>
    <cellStyle name="쉼표 [0] 7 5 2 6 5" xfId="34623" xr:uid="{00000000-0005-0000-0000-00006A940000}"/>
    <cellStyle name="쉼표 [0] 7 5 2 7" xfId="34624" xr:uid="{00000000-0005-0000-0000-00006B940000}"/>
    <cellStyle name="쉼표 [0] 7 5 2 7 2" xfId="34625" xr:uid="{00000000-0005-0000-0000-00006C940000}"/>
    <cellStyle name="쉼표 [0] 7 5 2 7 2 2" xfId="34626" xr:uid="{00000000-0005-0000-0000-00006D940000}"/>
    <cellStyle name="쉼표 [0] 7 5 2 7 2 2 2" xfId="34627" xr:uid="{00000000-0005-0000-0000-00006E940000}"/>
    <cellStyle name="쉼표 [0] 7 5 2 7 2 3" xfId="34628" xr:uid="{00000000-0005-0000-0000-00006F940000}"/>
    <cellStyle name="쉼표 [0] 7 5 2 7 3" xfId="34629" xr:uid="{00000000-0005-0000-0000-000070940000}"/>
    <cellStyle name="쉼표 [0] 7 5 2 7 3 2" xfId="34630" xr:uid="{00000000-0005-0000-0000-000071940000}"/>
    <cellStyle name="쉼표 [0] 7 5 2 7 3 2 2" xfId="34631" xr:uid="{00000000-0005-0000-0000-000072940000}"/>
    <cellStyle name="쉼표 [0] 7 5 2 7 3 3" xfId="34632" xr:uid="{00000000-0005-0000-0000-000073940000}"/>
    <cellStyle name="쉼표 [0] 7 5 2 7 4" xfId="34633" xr:uid="{00000000-0005-0000-0000-000074940000}"/>
    <cellStyle name="쉼표 [0] 7 5 2 7 4 2" xfId="34634" xr:uid="{00000000-0005-0000-0000-000075940000}"/>
    <cellStyle name="쉼표 [0] 7 5 2 7 5" xfId="34635" xr:uid="{00000000-0005-0000-0000-000076940000}"/>
    <cellStyle name="쉼표 [0] 7 5 2 8" xfId="34636" xr:uid="{00000000-0005-0000-0000-000077940000}"/>
    <cellStyle name="쉼표 [0] 7 5 2 8 2" xfId="34637" xr:uid="{00000000-0005-0000-0000-000078940000}"/>
    <cellStyle name="쉼표 [0] 7 5 2 8 2 2" xfId="34638" xr:uid="{00000000-0005-0000-0000-000079940000}"/>
    <cellStyle name="쉼표 [0] 7 5 2 8 3" xfId="34639" xr:uid="{00000000-0005-0000-0000-00007A940000}"/>
    <cellStyle name="쉼표 [0] 7 5 2 9" xfId="34640" xr:uid="{00000000-0005-0000-0000-00007B940000}"/>
    <cellStyle name="쉼표 [0] 7 5 2 9 2" xfId="34641" xr:uid="{00000000-0005-0000-0000-00007C940000}"/>
    <cellStyle name="쉼표 [0] 7 5 2 9 2 2" xfId="34642" xr:uid="{00000000-0005-0000-0000-00007D940000}"/>
    <cellStyle name="쉼표 [0] 7 5 2 9 3" xfId="34643" xr:uid="{00000000-0005-0000-0000-00007E940000}"/>
    <cellStyle name="쉼표 [0] 7 5 3" xfId="34644" xr:uid="{00000000-0005-0000-0000-00007F940000}"/>
    <cellStyle name="쉼표 [0] 7 5 3 2" xfId="34645" xr:uid="{00000000-0005-0000-0000-000080940000}"/>
    <cellStyle name="쉼표 [0] 7 5 3 2 2" xfId="34646" xr:uid="{00000000-0005-0000-0000-000081940000}"/>
    <cellStyle name="쉼표 [0] 7 5 3 2 2 2" xfId="34647" xr:uid="{00000000-0005-0000-0000-000082940000}"/>
    <cellStyle name="쉼표 [0] 7 5 3 2 2 2 2" xfId="34648" xr:uid="{00000000-0005-0000-0000-000083940000}"/>
    <cellStyle name="쉼표 [0] 7 5 3 2 2 2 2 2" xfId="34649" xr:uid="{00000000-0005-0000-0000-000084940000}"/>
    <cellStyle name="쉼표 [0] 7 5 3 2 2 2 3" xfId="34650" xr:uid="{00000000-0005-0000-0000-000085940000}"/>
    <cellStyle name="쉼표 [0] 7 5 3 2 2 3" xfId="34651" xr:uid="{00000000-0005-0000-0000-000086940000}"/>
    <cellStyle name="쉼표 [0] 7 5 3 2 2 3 2" xfId="34652" xr:uid="{00000000-0005-0000-0000-000087940000}"/>
    <cellStyle name="쉼표 [0] 7 5 3 2 2 3 2 2" xfId="34653" xr:uid="{00000000-0005-0000-0000-000088940000}"/>
    <cellStyle name="쉼표 [0] 7 5 3 2 2 3 3" xfId="34654" xr:uid="{00000000-0005-0000-0000-000089940000}"/>
    <cellStyle name="쉼표 [0] 7 5 3 2 2 4" xfId="34655" xr:uid="{00000000-0005-0000-0000-00008A940000}"/>
    <cellStyle name="쉼표 [0] 7 5 3 2 2 4 2" xfId="34656" xr:uid="{00000000-0005-0000-0000-00008B940000}"/>
    <cellStyle name="쉼표 [0] 7 5 3 2 2 5" xfId="34657" xr:uid="{00000000-0005-0000-0000-00008C940000}"/>
    <cellStyle name="쉼표 [0] 7 5 3 2 3" xfId="34658" xr:uid="{00000000-0005-0000-0000-00008D940000}"/>
    <cellStyle name="쉼표 [0] 7 5 3 2 3 2" xfId="34659" xr:uid="{00000000-0005-0000-0000-00008E940000}"/>
    <cellStyle name="쉼표 [0] 7 5 3 2 3 2 2" xfId="34660" xr:uid="{00000000-0005-0000-0000-00008F940000}"/>
    <cellStyle name="쉼표 [0] 7 5 3 2 3 3" xfId="34661" xr:uid="{00000000-0005-0000-0000-000090940000}"/>
    <cellStyle name="쉼표 [0] 7 5 3 2 4" xfId="34662" xr:uid="{00000000-0005-0000-0000-000091940000}"/>
    <cellStyle name="쉼표 [0] 7 5 3 2 4 2" xfId="34663" xr:uid="{00000000-0005-0000-0000-000092940000}"/>
    <cellStyle name="쉼표 [0] 7 5 3 2 4 2 2" xfId="34664" xr:uid="{00000000-0005-0000-0000-000093940000}"/>
    <cellStyle name="쉼표 [0] 7 5 3 2 4 3" xfId="34665" xr:uid="{00000000-0005-0000-0000-000094940000}"/>
    <cellStyle name="쉼표 [0] 7 5 3 2 5" xfId="34666" xr:uid="{00000000-0005-0000-0000-000095940000}"/>
    <cellStyle name="쉼표 [0] 7 5 3 2 5 2" xfId="34667" xr:uid="{00000000-0005-0000-0000-000096940000}"/>
    <cellStyle name="쉼표 [0] 7 5 3 2 6" xfId="34668" xr:uid="{00000000-0005-0000-0000-000097940000}"/>
    <cellStyle name="쉼표 [0] 7 5 3 2 7" xfId="41008" xr:uid="{00000000-0005-0000-0000-000098940000}"/>
    <cellStyle name="쉼표 [0] 7 5 3 3" xfId="34669" xr:uid="{00000000-0005-0000-0000-000099940000}"/>
    <cellStyle name="쉼표 [0] 7 5 3 3 2" xfId="34670" xr:uid="{00000000-0005-0000-0000-00009A940000}"/>
    <cellStyle name="쉼표 [0] 7 5 3 3 2 2" xfId="34671" xr:uid="{00000000-0005-0000-0000-00009B940000}"/>
    <cellStyle name="쉼표 [0] 7 5 3 3 2 2 2" xfId="34672" xr:uid="{00000000-0005-0000-0000-00009C940000}"/>
    <cellStyle name="쉼표 [0] 7 5 3 3 2 3" xfId="34673" xr:uid="{00000000-0005-0000-0000-00009D940000}"/>
    <cellStyle name="쉼표 [0] 7 5 3 3 3" xfId="34674" xr:uid="{00000000-0005-0000-0000-00009E940000}"/>
    <cellStyle name="쉼표 [0] 7 5 3 3 3 2" xfId="34675" xr:uid="{00000000-0005-0000-0000-00009F940000}"/>
    <cellStyle name="쉼표 [0] 7 5 3 3 3 2 2" xfId="34676" xr:uid="{00000000-0005-0000-0000-0000A0940000}"/>
    <cellStyle name="쉼표 [0] 7 5 3 3 3 3" xfId="34677" xr:uid="{00000000-0005-0000-0000-0000A1940000}"/>
    <cellStyle name="쉼표 [0] 7 5 3 3 4" xfId="34678" xr:uid="{00000000-0005-0000-0000-0000A2940000}"/>
    <cellStyle name="쉼표 [0] 7 5 3 3 4 2" xfId="34679" xr:uid="{00000000-0005-0000-0000-0000A3940000}"/>
    <cellStyle name="쉼표 [0] 7 5 3 3 5" xfId="34680" xr:uid="{00000000-0005-0000-0000-0000A4940000}"/>
    <cellStyle name="쉼표 [0] 7 5 3 4" xfId="34681" xr:uid="{00000000-0005-0000-0000-0000A5940000}"/>
    <cellStyle name="쉼표 [0] 7 5 3 4 2" xfId="34682" xr:uid="{00000000-0005-0000-0000-0000A6940000}"/>
    <cellStyle name="쉼표 [0] 7 5 3 4 2 2" xfId="34683" xr:uid="{00000000-0005-0000-0000-0000A7940000}"/>
    <cellStyle name="쉼표 [0] 7 5 3 4 2 2 2" xfId="34684" xr:uid="{00000000-0005-0000-0000-0000A8940000}"/>
    <cellStyle name="쉼표 [0] 7 5 3 4 2 3" xfId="34685" xr:uid="{00000000-0005-0000-0000-0000A9940000}"/>
    <cellStyle name="쉼표 [0] 7 5 3 4 3" xfId="34686" xr:uid="{00000000-0005-0000-0000-0000AA940000}"/>
    <cellStyle name="쉼표 [0] 7 5 3 4 3 2" xfId="34687" xr:uid="{00000000-0005-0000-0000-0000AB940000}"/>
    <cellStyle name="쉼표 [0] 7 5 3 4 3 2 2" xfId="34688" xr:uid="{00000000-0005-0000-0000-0000AC940000}"/>
    <cellStyle name="쉼표 [0] 7 5 3 4 3 3" xfId="34689" xr:uid="{00000000-0005-0000-0000-0000AD940000}"/>
    <cellStyle name="쉼표 [0] 7 5 3 4 4" xfId="34690" xr:uid="{00000000-0005-0000-0000-0000AE940000}"/>
    <cellStyle name="쉼표 [0] 7 5 3 4 4 2" xfId="34691" xr:uid="{00000000-0005-0000-0000-0000AF940000}"/>
    <cellStyle name="쉼표 [0] 7 5 3 4 5" xfId="34692" xr:uid="{00000000-0005-0000-0000-0000B0940000}"/>
    <cellStyle name="쉼표 [0] 7 5 3 5" xfId="34693" xr:uid="{00000000-0005-0000-0000-0000B1940000}"/>
    <cellStyle name="쉼표 [0] 7 5 3 5 2" xfId="34694" xr:uid="{00000000-0005-0000-0000-0000B2940000}"/>
    <cellStyle name="쉼표 [0] 7 5 3 5 2 2" xfId="34695" xr:uid="{00000000-0005-0000-0000-0000B3940000}"/>
    <cellStyle name="쉼표 [0] 7 5 3 5 3" xfId="34696" xr:uid="{00000000-0005-0000-0000-0000B4940000}"/>
    <cellStyle name="쉼표 [0] 7 5 3 6" xfId="34697" xr:uid="{00000000-0005-0000-0000-0000B5940000}"/>
    <cellStyle name="쉼표 [0] 7 5 3 6 2" xfId="34698" xr:uid="{00000000-0005-0000-0000-0000B6940000}"/>
    <cellStyle name="쉼표 [0] 7 5 3 6 2 2" xfId="34699" xr:uid="{00000000-0005-0000-0000-0000B7940000}"/>
    <cellStyle name="쉼표 [0] 7 5 3 6 3" xfId="34700" xr:uid="{00000000-0005-0000-0000-0000B8940000}"/>
    <cellStyle name="쉼표 [0] 7 5 3 7" xfId="34701" xr:uid="{00000000-0005-0000-0000-0000B9940000}"/>
    <cellStyle name="쉼표 [0] 7 5 3 7 2" xfId="34702" xr:uid="{00000000-0005-0000-0000-0000BA940000}"/>
    <cellStyle name="쉼표 [0] 7 5 3 8" xfId="34703" xr:uid="{00000000-0005-0000-0000-0000BB940000}"/>
    <cellStyle name="쉼표 [0] 7 5 3 9" xfId="41009" xr:uid="{00000000-0005-0000-0000-0000BC940000}"/>
    <cellStyle name="쉼표 [0] 7 5 4" xfId="34704" xr:uid="{00000000-0005-0000-0000-0000BD940000}"/>
    <cellStyle name="쉼표 [0] 7 5 4 2" xfId="34705" xr:uid="{00000000-0005-0000-0000-0000BE940000}"/>
    <cellStyle name="쉼표 [0] 7 5 4 2 2" xfId="34706" xr:uid="{00000000-0005-0000-0000-0000BF940000}"/>
    <cellStyle name="쉼표 [0] 7 5 4 2 2 2" xfId="34707" xr:uid="{00000000-0005-0000-0000-0000C0940000}"/>
    <cellStyle name="쉼표 [0] 7 5 4 2 2 2 2" xfId="34708" xr:uid="{00000000-0005-0000-0000-0000C1940000}"/>
    <cellStyle name="쉼표 [0] 7 5 4 2 2 2 2 2" xfId="34709" xr:uid="{00000000-0005-0000-0000-0000C2940000}"/>
    <cellStyle name="쉼표 [0] 7 5 4 2 2 2 3" xfId="34710" xr:uid="{00000000-0005-0000-0000-0000C3940000}"/>
    <cellStyle name="쉼표 [0] 7 5 4 2 2 3" xfId="34711" xr:uid="{00000000-0005-0000-0000-0000C4940000}"/>
    <cellStyle name="쉼표 [0] 7 5 4 2 2 3 2" xfId="34712" xr:uid="{00000000-0005-0000-0000-0000C5940000}"/>
    <cellStyle name="쉼표 [0] 7 5 4 2 2 3 2 2" xfId="34713" xr:uid="{00000000-0005-0000-0000-0000C6940000}"/>
    <cellStyle name="쉼표 [0] 7 5 4 2 2 3 3" xfId="34714" xr:uid="{00000000-0005-0000-0000-0000C7940000}"/>
    <cellStyle name="쉼표 [0] 7 5 4 2 2 4" xfId="34715" xr:uid="{00000000-0005-0000-0000-0000C8940000}"/>
    <cellStyle name="쉼표 [0] 7 5 4 2 2 4 2" xfId="34716" xr:uid="{00000000-0005-0000-0000-0000C9940000}"/>
    <cellStyle name="쉼표 [0] 7 5 4 2 2 5" xfId="34717" xr:uid="{00000000-0005-0000-0000-0000CA940000}"/>
    <cellStyle name="쉼표 [0] 7 5 4 2 3" xfId="34718" xr:uid="{00000000-0005-0000-0000-0000CB940000}"/>
    <cellStyle name="쉼표 [0] 7 5 4 2 3 2" xfId="34719" xr:uid="{00000000-0005-0000-0000-0000CC940000}"/>
    <cellStyle name="쉼표 [0] 7 5 4 2 3 2 2" xfId="34720" xr:uid="{00000000-0005-0000-0000-0000CD940000}"/>
    <cellStyle name="쉼표 [0] 7 5 4 2 3 3" xfId="34721" xr:uid="{00000000-0005-0000-0000-0000CE940000}"/>
    <cellStyle name="쉼표 [0] 7 5 4 2 4" xfId="34722" xr:uid="{00000000-0005-0000-0000-0000CF940000}"/>
    <cellStyle name="쉼표 [0] 7 5 4 2 4 2" xfId="34723" xr:uid="{00000000-0005-0000-0000-0000D0940000}"/>
    <cellStyle name="쉼표 [0] 7 5 4 2 4 2 2" xfId="34724" xr:uid="{00000000-0005-0000-0000-0000D1940000}"/>
    <cellStyle name="쉼표 [0] 7 5 4 2 4 3" xfId="34725" xr:uid="{00000000-0005-0000-0000-0000D2940000}"/>
    <cellStyle name="쉼표 [0] 7 5 4 2 5" xfId="34726" xr:uid="{00000000-0005-0000-0000-0000D3940000}"/>
    <cellStyle name="쉼표 [0] 7 5 4 2 5 2" xfId="34727" xr:uid="{00000000-0005-0000-0000-0000D4940000}"/>
    <cellStyle name="쉼표 [0] 7 5 4 2 6" xfId="34728" xr:uid="{00000000-0005-0000-0000-0000D5940000}"/>
    <cellStyle name="쉼표 [0] 7 5 4 2 7" xfId="41010" xr:uid="{00000000-0005-0000-0000-0000D6940000}"/>
    <cellStyle name="쉼표 [0] 7 5 4 3" xfId="34729" xr:uid="{00000000-0005-0000-0000-0000D7940000}"/>
    <cellStyle name="쉼표 [0] 7 5 4 3 2" xfId="34730" xr:uid="{00000000-0005-0000-0000-0000D8940000}"/>
    <cellStyle name="쉼표 [0] 7 5 4 3 2 2" xfId="34731" xr:uid="{00000000-0005-0000-0000-0000D9940000}"/>
    <cellStyle name="쉼표 [0] 7 5 4 3 2 2 2" xfId="34732" xr:uid="{00000000-0005-0000-0000-0000DA940000}"/>
    <cellStyle name="쉼표 [0] 7 5 4 3 2 3" xfId="34733" xr:uid="{00000000-0005-0000-0000-0000DB940000}"/>
    <cellStyle name="쉼표 [0] 7 5 4 3 3" xfId="34734" xr:uid="{00000000-0005-0000-0000-0000DC940000}"/>
    <cellStyle name="쉼표 [0] 7 5 4 3 3 2" xfId="34735" xr:uid="{00000000-0005-0000-0000-0000DD940000}"/>
    <cellStyle name="쉼표 [0] 7 5 4 3 3 2 2" xfId="34736" xr:uid="{00000000-0005-0000-0000-0000DE940000}"/>
    <cellStyle name="쉼표 [0] 7 5 4 3 3 3" xfId="34737" xr:uid="{00000000-0005-0000-0000-0000DF940000}"/>
    <cellStyle name="쉼표 [0] 7 5 4 3 4" xfId="34738" xr:uid="{00000000-0005-0000-0000-0000E0940000}"/>
    <cellStyle name="쉼표 [0] 7 5 4 3 4 2" xfId="34739" xr:uid="{00000000-0005-0000-0000-0000E1940000}"/>
    <cellStyle name="쉼표 [0] 7 5 4 3 5" xfId="34740" xr:uid="{00000000-0005-0000-0000-0000E2940000}"/>
    <cellStyle name="쉼표 [0] 7 5 4 4" xfId="34741" xr:uid="{00000000-0005-0000-0000-0000E3940000}"/>
    <cellStyle name="쉼표 [0] 7 5 4 4 2" xfId="34742" xr:uid="{00000000-0005-0000-0000-0000E4940000}"/>
    <cellStyle name="쉼표 [0] 7 5 4 4 2 2" xfId="34743" xr:uid="{00000000-0005-0000-0000-0000E5940000}"/>
    <cellStyle name="쉼표 [0] 7 5 4 4 2 2 2" xfId="34744" xr:uid="{00000000-0005-0000-0000-0000E6940000}"/>
    <cellStyle name="쉼표 [0] 7 5 4 4 2 3" xfId="34745" xr:uid="{00000000-0005-0000-0000-0000E7940000}"/>
    <cellStyle name="쉼표 [0] 7 5 4 4 3" xfId="34746" xr:uid="{00000000-0005-0000-0000-0000E8940000}"/>
    <cellStyle name="쉼표 [0] 7 5 4 4 3 2" xfId="34747" xr:uid="{00000000-0005-0000-0000-0000E9940000}"/>
    <cellStyle name="쉼표 [0] 7 5 4 4 3 2 2" xfId="34748" xr:uid="{00000000-0005-0000-0000-0000EA940000}"/>
    <cellStyle name="쉼표 [0] 7 5 4 4 3 3" xfId="34749" xr:uid="{00000000-0005-0000-0000-0000EB940000}"/>
    <cellStyle name="쉼표 [0] 7 5 4 4 4" xfId="34750" xr:uid="{00000000-0005-0000-0000-0000EC940000}"/>
    <cellStyle name="쉼표 [0] 7 5 4 4 4 2" xfId="34751" xr:uid="{00000000-0005-0000-0000-0000ED940000}"/>
    <cellStyle name="쉼표 [0] 7 5 4 4 5" xfId="34752" xr:uid="{00000000-0005-0000-0000-0000EE940000}"/>
    <cellStyle name="쉼표 [0] 7 5 4 5" xfId="34753" xr:uid="{00000000-0005-0000-0000-0000EF940000}"/>
    <cellStyle name="쉼표 [0] 7 5 4 5 2" xfId="34754" xr:uid="{00000000-0005-0000-0000-0000F0940000}"/>
    <cellStyle name="쉼표 [0] 7 5 4 5 2 2" xfId="34755" xr:uid="{00000000-0005-0000-0000-0000F1940000}"/>
    <cellStyle name="쉼표 [0] 7 5 4 5 3" xfId="34756" xr:uid="{00000000-0005-0000-0000-0000F2940000}"/>
    <cellStyle name="쉼표 [0] 7 5 4 6" xfId="34757" xr:uid="{00000000-0005-0000-0000-0000F3940000}"/>
    <cellStyle name="쉼표 [0] 7 5 4 6 2" xfId="34758" xr:uid="{00000000-0005-0000-0000-0000F4940000}"/>
    <cellStyle name="쉼표 [0] 7 5 4 6 2 2" xfId="34759" xr:uid="{00000000-0005-0000-0000-0000F5940000}"/>
    <cellStyle name="쉼표 [0] 7 5 4 6 3" xfId="34760" xr:uid="{00000000-0005-0000-0000-0000F6940000}"/>
    <cellStyle name="쉼표 [0] 7 5 4 7" xfId="34761" xr:uid="{00000000-0005-0000-0000-0000F7940000}"/>
    <cellStyle name="쉼표 [0] 7 5 4 7 2" xfId="34762" xr:uid="{00000000-0005-0000-0000-0000F8940000}"/>
    <cellStyle name="쉼표 [0] 7 5 4 8" xfId="34763" xr:uid="{00000000-0005-0000-0000-0000F9940000}"/>
    <cellStyle name="쉼표 [0] 7 5 4 9" xfId="41011" xr:uid="{00000000-0005-0000-0000-0000FA940000}"/>
    <cellStyle name="쉼표 [0] 7 5 5" xfId="34764" xr:uid="{00000000-0005-0000-0000-0000FB940000}"/>
    <cellStyle name="쉼표 [0] 7 5 5 2" xfId="34765" xr:uid="{00000000-0005-0000-0000-0000FC940000}"/>
    <cellStyle name="쉼표 [0] 7 5 5 2 2" xfId="34766" xr:uid="{00000000-0005-0000-0000-0000FD940000}"/>
    <cellStyle name="쉼표 [0] 7 5 5 2 2 2" xfId="34767" xr:uid="{00000000-0005-0000-0000-0000FE940000}"/>
    <cellStyle name="쉼표 [0] 7 5 5 2 2 2 2" xfId="34768" xr:uid="{00000000-0005-0000-0000-0000FF940000}"/>
    <cellStyle name="쉼표 [0] 7 5 5 2 2 3" xfId="34769" xr:uid="{00000000-0005-0000-0000-000000950000}"/>
    <cellStyle name="쉼표 [0] 7 5 5 2 3" xfId="34770" xr:uid="{00000000-0005-0000-0000-000001950000}"/>
    <cellStyle name="쉼표 [0] 7 5 5 2 3 2" xfId="34771" xr:uid="{00000000-0005-0000-0000-000002950000}"/>
    <cellStyle name="쉼표 [0] 7 5 5 2 3 2 2" xfId="34772" xr:uid="{00000000-0005-0000-0000-000003950000}"/>
    <cellStyle name="쉼표 [0] 7 5 5 2 3 3" xfId="34773" xr:uid="{00000000-0005-0000-0000-000004950000}"/>
    <cellStyle name="쉼표 [0] 7 5 5 2 4" xfId="34774" xr:uid="{00000000-0005-0000-0000-000005950000}"/>
    <cellStyle name="쉼표 [0] 7 5 5 2 4 2" xfId="34775" xr:uid="{00000000-0005-0000-0000-000006950000}"/>
    <cellStyle name="쉼표 [0] 7 5 5 2 5" xfId="34776" xr:uid="{00000000-0005-0000-0000-000007950000}"/>
    <cellStyle name="쉼표 [0] 7 5 5 3" xfId="34777" xr:uid="{00000000-0005-0000-0000-000008950000}"/>
    <cellStyle name="쉼표 [0] 7 5 5 3 2" xfId="34778" xr:uid="{00000000-0005-0000-0000-000009950000}"/>
    <cellStyle name="쉼표 [0] 7 5 5 3 2 2" xfId="34779" xr:uid="{00000000-0005-0000-0000-00000A950000}"/>
    <cellStyle name="쉼표 [0] 7 5 5 3 3" xfId="34780" xr:uid="{00000000-0005-0000-0000-00000B950000}"/>
    <cellStyle name="쉼표 [0] 7 5 5 4" xfId="34781" xr:uid="{00000000-0005-0000-0000-00000C950000}"/>
    <cellStyle name="쉼표 [0] 7 5 5 4 2" xfId="34782" xr:uid="{00000000-0005-0000-0000-00000D950000}"/>
    <cellStyle name="쉼표 [0] 7 5 5 4 2 2" xfId="34783" xr:uid="{00000000-0005-0000-0000-00000E950000}"/>
    <cellStyle name="쉼표 [0] 7 5 5 4 3" xfId="34784" xr:uid="{00000000-0005-0000-0000-00000F950000}"/>
    <cellStyle name="쉼표 [0] 7 5 5 5" xfId="34785" xr:uid="{00000000-0005-0000-0000-000010950000}"/>
    <cellStyle name="쉼표 [0] 7 5 5 5 2" xfId="34786" xr:uid="{00000000-0005-0000-0000-000011950000}"/>
    <cellStyle name="쉼표 [0] 7 5 5 6" xfId="34787" xr:uid="{00000000-0005-0000-0000-000012950000}"/>
    <cellStyle name="쉼표 [0] 7 5 5 7" xfId="41012" xr:uid="{00000000-0005-0000-0000-000013950000}"/>
    <cellStyle name="쉼표 [0] 7 5 6" xfId="34788" xr:uid="{00000000-0005-0000-0000-000014950000}"/>
    <cellStyle name="쉼표 [0] 7 5 6 2" xfId="34789" xr:uid="{00000000-0005-0000-0000-000015950000}"/>
    <cellStyle name="쉼표 [0] 7 5 6 2 2" xfId="34790" xr:uid="{00000000-0005-0000-0000-000016950000}"/>
    <cellStyle name="쉼표 [0] 7 5 6 2 2 2" xfId="34791" xr:uid="{00000000-0005-0000-0000-000017950000}"/>
    <cellStyle name="쉼표 [0] 7 5 6 2 3" xfId="34792" xr:uid="{00000000-0005-0000-0000-000018950000}"/>
    <cellStyle name="쉼표 [0] 7 5 6 3" xfId="34793" xr:uid="{00000000-0005-0000-0000-000019950000}"/>
    <cellStyle name="쉼표 [0] 7 5 6 3 2" xfId="34794" xr:uid="{00000000-0005-0000-0000-00001A950000}"/>
    <cellStyle name="쉼표 [0] 7 5 6 3 2 2" xfId="34795" xr:uid="{00000000-0005-0000-0000-00001B950000}"/>
    <cellStyle name="쉼표 [0] 7 5 6 3 3" xfId="34796" xr:uid="{00000000-0005-0000-0000-00001C950000}"/>
    <cellStyle name="쉼표 [0] 7 5 6 4" xfId="34797" xr:uid="{00000000-0005-0000-0000-00001D950000}"/>
    <cellStyle name="쉼표 [0] 7 5 6 4 2" xfId="34798" xr:uid="{00000000-0005-0000-0000-00001E950000}"/>
    <cellStyle name="쉼표 [0] 7 5 6 5" xfId="34799" xr:uid="{00000000-0005-0000-0000-00001F950000}"/>
    <cellStyle name="쉼표 [0] 7 5 7" xfId="34800" xr:uid="{00000000-0005-0000-0000-000020950000}"/>
    <cellStyle name="쉼표 [0] 7 5 7 2" xfId="34801" xr:uid="{00000000-0005-0000-0000-000021950000}"/>
    <cellStyle name="쉼표 [0] 7 5 7 2 2" xfId="34802" xr:uid="{00000000-0005-0000-0000-000022950000}"/>
    <cellStyle name="쉼표 [0] 7 5 7 2 2 2" xfId="34803" xr:uid="{00000000-0005-0000-0000-000023950000}"/>
    <cellStyle name="쉼표 [0] 7 5 7 2 3" xfId="34804" xr:uid="{00000000-0005-0000-0000-000024950000}"/>
    <cellStyle name="쉼표 [0] 7 5 7 3" xfId="34805" xr:uid="{00000000-0005-0000-0000-000025950000}"/>
    <cellStyle name="쉼표 [0] 7 5 7 3 2" xfId="34806" xr:uid="{00000000-0005-0000-0000-000026950000}"/>
    <cellStyle name="쉼표 [0] 7 5 7 3 2 2" xfId="34807" xr:uid="{00000000-0005-0000-0000-000027950000}"/>
    <cellStyle name="쉼표 [0] 7 5 7 3 3" xfId="34808" xr:uid="{00000000-0005-0000-0000-000028950000}"/>
    <cellStyle name="쉼표 [0] 7 5 7 4" xfId="34809" xr:uid="{00000000-0005-0000-0000-000029950000}"/>
    <cellStyle name="쉼표 [0] 7 5 7 4 2" xfId="34810" xr:uid="{00000000-0005-0000-0000-00002A950000}"/>
    <cellStyle name="쉼표 [0] 7 5 7 5" xfId="34811" xr:uid="{00000000-0005-0000-0000-00002B950000}"/>
    <cellStyle name="쉼표 [0] 7 5 8" xfId="34812" xr:uid="{00000000-0005-0000-0000-00002C950000}"/>
    <cellStyle name="쉼표 [0] 7 5 8 2" xfId="34813" xr:uid="{00000000-0005-0000-0000-00002D950000}"/>
    <cellStyle name="쉼표 [0] 7 5 8 2 2" xfId="34814" xr:uid="{00000000-0005-0000-0000-00002E950000}"/>
    <cellStyle name="쉼표 [0] 7 5 8 3" xfId="34815" xr:uid="{00000000-0005-0000-0000-00002F950000}"/>
    <cellStyle name="쉼표 [0] 7 5 9" xfId="34816" xr:uid="{00000000-0005-0000-0000-000030950000}"/>
    <cellStyle name="쉼표 [0] 7 5 9 2" xfId="34817" xr:uid="{00000000-0005-0000-0000-000031950000}"/>
    <cellStyle name="쉼표 [0] 7 5 9 2 2" xfId="34818" xr:uid="{00000000-0005-0000-0000-000032950000}"/>
    <cellStyle name="쉼표 [0] 7 5 9 3" xfId="34819" xr:uid="{00000000-0005-0000-0000-000033950000}"/>
    <cellStyle name="쉼표 [0] 7 6" xfId="34820" xr:uid="{00000000-0005-0000-0000-000034950000}"/>
    <cellStyle name="쉼표 [0] 7 6 10" xfId="34821" xr:uid="{00000000-0005-0000-0000-000035950000}"/>
    <cellStyle name="쉼표 [0] 7 6 10 2" xfId="34822" xr:uid="{00000000-0005-0000-0000-000036950000}"/>
    <cellStyle name="쉼표 [0] 7 6 11" xfId="34823" xr:uid="{00000000-0005-0000-0000-000037950000}"/>
    <cellStyle name="쉼표 [0] 7 6 12" xfId="34824" xr:uid="{00000000-0005-0000-0000-000038950000}"/>
    <cellStyle name="쉼표 [0] 7 6 13" xfId="41013" xr:uid="{00000000-0005-0000-0000-000039950000}"/>
    <cellStyle name="쉼표 [0] 7 6 2" xfId="34825" xr:uid="{00000000-0005-0000-0000-00003A950000}"/>
    <cellStyle name="쉼표 [0] 7 6 2 10" xfId="34826" xr:uid="{00000000-0005-0000-0000-00003B950000}"/>
    <cellStyle name="쉼표 [0] 7 6 2 11" xfId="41014" xr:uid="{00000000-0005-0000-0000-00003C950000}"/>
    <cellStyle name="쉼표 [0] 7 6 2 2" xfId="34827" xr:uid="{00000000-0005-0000-0000-00003D950000}"/>
    <cellStyle name="쉼표 [0] 7 6 2 2 2" xfId="34828" xr:uid="{00000000-0005-0000-0000-00003E950000}"/>
    <cellStyle name="쉼표 [0] 7 6 2 2 2 2" xfId="34829" xr:uid="{00000000-0005-0000-0000-00003F950000}"/>
    <cellStyle name="쉼표 [0] 7 6 2 2 2 2 2" xfId="34830" xr:uid="{00000000-0005-0000-0000-000040950000}"/>
    <cellStyle name="쉼표 [0] 7 6 2 2 2 2 2 2" xfId="34831" xr:uid="{00000000-0005-0000-0000-000041950000}"/>
    <cellStyle name="쉼표 [0] 7 6 2 2 2 2 2 2 2" xfId="34832" xr:uid="{00000000-0005-0000-0000-000042950000}"/>
    <cellStyle name="쉼표 [0] 7 6 2 2 2 2 2 3" xfId="34833" xr:uid="{00000000-0005-0000-0000-000043950000}"/>
    <cellStyle name="쉼표 [0] 7 6 2 2 2 2 3" xfId="34834" xr:uid="{00000000-0005-0000-0000-000044950000}"/>
    <cellStyle name="쉼표 [0] 7 6 2 2 2 2 3 2" xfId="34835" xr:uid="{00000000-0005-0000-0000-000045950000}"/>
    <cellStyle name="쉼표 [0] 7 6 2 2 2 2 3 2 2" xfId="34836" xr:uid="{00000000-0005-0000-0000-000046950000}"/>
    <cellStyle name="쉼표 [0] 7 6 2 2 2 2 3 3" xfId="34837" xr:uid="{00000000-0005-0000-0000-000047950000}"/>
    <cellStyle name="쉼표 [0] 7 6 2 2 2 2 4" xfId="34838" xr:uid="{00000000-0005-0000-0000-000048950000}"/>
    <cellStyle name="쉼표 [0] 7 6 2 2 2 2 4 2" xfId="34839" xr:uid="{00000000-0005-0000-0000-000049950000}"/>
    <cellStyle name="쉼표 [0] 7 6 2 2 2 2 5" xfId="34840" xr:uid="{00000000-0005-0000-0000-00004A950000}"/>
    <cellStyle name="쉼표 [0] 7 6 2 2 2 3" xfId="34841" xr:uid="{00000000-0005-0000-0000-00004B950000}"/>
    <cellStyle name="쉼표 [0] 7 6 2 2 2 3 2" xfId="34842" xr:uid="{00000000-0005-0000-0000-00004C950000}"/>
    <cellStyle name="쉼표 [0] 7 6 2 2 2 3 2 2" xfId="34843" xr:uid="{00000000-0005-0000-0000-00004D950000}"/>
    <cellStyle name="쉼표 [0] 7 6 2 2 2 3 3" xfId="34844" xr:uid="{00000000-0005-0000-0000-00004E950000}"/>
    <cellStyle name="쉼표 [0] 7 6 2 2 2 4" xfId="34845" xr:uid="{00000000-0005-0000-0000-00004F950000}"/>
    <cellStyle name="쉼표 [0] 7 6 2 2 2 4 2" xfId="34846" xr:uid="{00000000-0005-0000-0000-000050950000}"/>
    <cellStyle name="쉼표 [0] 7 6 2 2 2 4 2 2" xfId="34847" xr:uid="{00000000-0005-0000-0000-000051950000}"/>
    <cellStyle name="쉼표 [0] 7 6 2 2 2 4 3" xfId="34848" xr:uid="{00000000-0005-0000-0000-000052950000}"/>
    <cellStyle name="쉼표 [0] 7 6 2 2 2 5" xfId="34849" xr:uid="{00000000-0005-0000-0000-000053950000}"/>
    <cellStyle name="쉼표 [0] 7 6 2 2 2 5 2" xfId="34850" xr:uid="{00000000-0005-0000-0000-000054950000}"/>
    <cellStyle name="쉼표 [0] 7 6 2 2 2 6" xfId="34851" xr:uid="{00000000-0005-0000-0000-000055950000}"/>
    <cellStyle name="쉼표 [0] 7 6 2 2 2 7" xfId="41015" xr:uid="{00000000-0005-0000-0000-000056950000}"/>
    <cellStyle name="쉼표 [0] 7 6 2 2 3" xfId="34852" xr:uid="{00000000-0005-0000-0000-000057950000}"/>
    <cellStyle name="쉼표 [0] 7 6 2 2 3 2" xfId="34853" xr:uid="{00000000-0005-0000-0000-000058950000}"/>
    <cellStyle name="쉼표 [0] 7 6 2 2 3 2 2" xfId="34854" xr:uid="{00000000-0005-0000-0000-000059950000}"/>
    <cellStyle name="쉼표 [0] 7 6 2 2 3 2 2 2" xfId="34855" xr:uid="{00000000-0005-0000-0000-00005A950000}"/>
    <cellStyle name="쉼표 [0] 7 6 2 2 3 2 3" xfId="34856" xr:uid="{00000000-0005-0000-0000-00005B950000}"/>
    <cellStyle name="쉼표 [0] 7 6 2 2 3 3" xfId="34857" xr:uid="{00000000-0005-0000-0000-00005C950000}"/>
    <cellStyle name="쉼표 [0] 7 6 2 2 3 3 2" xfId="34858" xr:uid="{00000000-0005-0000-0000-00005D950000}"/>
    <cellStyle name="쉼표 [0] 7 6 2 2 3 3 2 2" xfId="34859" xr:uid="{00000000-0005-0000-0000-00005E950000}"/>
    <cellStyle name="쉼표 [0] 7 6 2 2 3 3 3" xfId="34860" xr:uid="{00000000-0005-0000-0000-00005F950000}"/>
    <cellStyle name="쉼표 [0] 7 6 2 2 3 4" xfId="34861" xr:uid="{00000000-0005-0000-0000-000060950000}"/>
    <cellStyle name="쉼표 [0] 7 6 2 2 3 4 2" xfId="34862" xr:uid="{00000000-0005-0000-0000-000061950000}"/>
    <cellStyle name="쉼표 [0] 7 6 2 2 3 5" xfId="34863" xr:uid="{00000000-0005-0000-0000-000062950000}"/>
    <cellStyle name="쉼표 [0] 7 6 2 2 4" xfId="34864" xr:uid="{00000000-0005-0000-0000-000063950000}"/>
    <cellStyle name="쉼표 [0] 7 6 2 2 4 2" xfId="34865" xr:uid="{00000000-0005-0000-0000-000064950000}"/>
    <cellStyle name="쉼표 [0] 7 6 2 2 4 2 2" xfId="34866" xr:uid="{00000000-0005-0000-0000-000065950000}"/>
    <cellStyle name="쉼표 [0] 7 6 2 2 4 2 2 2" xfId="34867" xr:uid="{00000000-0005-0000-0000-000066950000}"/>
    <cellStyle name="쉼표 [0] 7 6 2 2 4 2 3" xfId="34868" xr:uid="{00000000-0005-0000-0000-000067950000}"/>
    <cellStyle name="쉼표 [0] 7 6 2 2 4 3" xfId="34869" xr:uid="{00000000-0005-0000-0000-000068950000}"/>
    <cellStyle name="쉼표 [0] 7 6 2 2 4 3 2" xfId="34870" xr:uid="{00000000-0005-0000-0000-000069950000}"/>
    <cellStyle name="쉼표 [0] 7 6 2 2 4 3 2 2" xfId="34871" xr:uid="{00000000-0005-0000-0000-00006A950000}"/>
    <cellStyle name="쉼표 [0] 7 6 2 2 4 3 3" xfId="34872" xr:uid="{00000000-0005-0000-0000-00006B950000}"/>
    <cellStyle name="쉼표 [0] 7 6 2 2 4 4" xfId="34873" xr:uid="{00000000-0005-0000-0000-00006C950000}"/>
    <cellStyle name="쉼표 [0] 7 6 2 2 4 4 2" xfId="34874" xr:uid="{00000000-0005-0000-0000-00006D950000}"/>
    <cellStyle name="쉼표 [0] 7 6 2 2 4 5" xfId="34875" xr:uid="{00000000-0005-0000-0000-00006E950000}"/>
    <cellStyle name="쉼표 [0] 7 6 2 2 5" xfId="34876" xr:uid="{00000000-0005-0000-0000-00006F950000}"/>
    <cellStyle name="쉼표 [0] 7 6 2 2 5 2" xfId="34877" xr:uid="{00000000-0005-0000-0000-000070950000}"/>
    <cellStyle name="쉼표 [0] 7 6 2 2 5 2 2" xfId="34878" xr:uid="{00000000-0005-0000-0000-000071950000}"/>
    <cellStyle name="쉼표 [0] 7 6 2 2 5 3" xfId="34879" xr:uid="{00000000-0005-0000-0000-000072950000}"/>
    <cellStyle name="쉼표 [0] 7 6 2 2 6" xfId="34880" xr:uid="{00000000-0005-0000-0000-000073950000}"/>
    <cellStyle name="쉼표 [0] 7 6 2 2 6 2" xfId="34881" xr:uid="{00000000-0005-0000-0000-000074950000}"/>
    <cellStyle name="쉼표 [0] 7 6 2 2 6 2 2" xfId="34882" xr:uid="{00000000-0005-0000-0000-000075950000}"/>
    <cellStyle name="쉼표 [0] 7 6 2 2 6 3" xfId="34883" xr:uid="{00000000-0005-0000-0000-000076950000}"/>
    <cellStyle name="쉼표 [0] 7 6 2 2 7" xfId="34884" xr:uid="{00000000-0005-0000-0000-000077950000}"/>
    <cellStyle name="쉼표 [0] 7 6 2 2 7 2" xfId="34885" xr:uid="{00000000-0005-0000-0000-000078950000}"/>
    <cellStyle name="쉼표 [0] 7 6 2 2 8" xfId="34886" xr:uid="{00000000-0005-0000-0000-000079950000}"/>
    <cellStyle name="쉼표 [0] 7 6 2 2 9" xfId="41016" xr:uid="{00000000-0005-0000-0000-00007A950000}"/>
    <cellStyle name="쉼표 [0] 7 6 2 3" xfId="34887" xr:uid="{00000000-0005-0000-0000-00007B950000}"/>
    <cellStyle name="쉼표 [0] 7 6 2 3 2" xfId="34888" xr:uid="{00000000-0005-0000-0000-00007C950000}"/>
    <cellStyle name="쉼표 [0] 7 6 2 3 2 2" xfId="34889" xr:uid="{00000000-0005-0000-0000-00007D950000}"/>
    <cellStyle name="쉼표 [0] 7 6 2 3 2 2 2" xfId="34890" xr:uid="{00000000-0005-0000-0000-00007E950000}"/>
    <cellStyle name="쉼표 [0] 7 6 2 3 2 2 2 2" xfId="34891" xr:uid="{00000000-0005-0000-0000-00007F950000}"/>
    <cellStyle name="쉼표 [0] 7 6 2 3 2 2 2 2 2" xfId="34892" xr:uid="{00000000-0005-0000-0000-000080950000}"/>
    <cellStyle name="쉼표 [0] 7 6 2 3 2 2 2 3" xfId="34893" xr:uid="{00000000-0005-0000-0000-000081950000}"/>
    <cellStyle name="쉼표 [0] 7 6 2 3 2 2 3" xfId="34894" xr:uid="{00000000-0005-0000-0000-000082950000}"/>
    <cellStyle name="쉼표 [0] 7 6 2 3 2 2 3 2" xfId="34895" xr:uid="{00000000-0005-0000-0000-000083950000}"/>
    <cellStyle name="쉼표 [0] 7 6 2 3 2 2 3 2 2" xfId="34896" xr:uid="{00000000-0005-0000-0000-000084950000}"/>
    <cellStyle name="쉼표 [0] 7 6 2 3 2 2 3 3" xfId="34897" xr:uid="{00000000-0005-0000-0000-000085950000}"/>
    <cellStyle name="쉼표 [0] 7 6 2 3 2 2 4" xfId="34898" xr:uid="{00000000-0005-0000-0000-000086950000}"/>
    <cellStyle name="쉼표 [0] 7 6 2 3 2 2 4 2" xfId="34899" xr:uid="{00000000-0005-0000-0000-000087950000}"/>
    <cellStyle name="쉼표 [0] 7 6 2 3 2 2 5" xfId="34900" xr:uid="{00000000-0005-0000-0000-000088950000}"/>
    <cellStyle name="쉼표 [0] 7 6 2 3 2 3" xfId="34901" xr:uid="{00000000-0005-0000-0000-000089950000}"/>
    <cellStyle name="쉼표 [0] 7 6 2 3 2 3 2" xfId="34902" xr:uid="{00000000-0005-0000-0000-00008A950000}"/>
    <cellStyle name="쉼표 [0] 7 6 2 3 2 3 2 2" xfId="34903" xr:uid="{00000000-0005-0000-0000-00008B950000}"/>
    <cellStyle name="쉼표 [0] 7 6 2 3 2 3 3" xfId="34904" xr:uid="{00000000-0005-0000-0000-00008C950000}"/>
    <cellStyle name="쉼표 [0] 7 6 2 3 2 4" xfId="34905" xr:uid="{00000000-0005-0000-0000-00008D950000}"/>
    <cellStyle name="쉼표 [0] 7 6 2 3 2 4 2" xfId="34906" xr:uid="{00000000-0005-0000-0000-00008E950000}"/>
    <cellStyle name="쉼표 [0] 7 6 2 3 2 4 2 2" xfId="34907" xr:uid="{00000000-0005-0000-0000-00008F950000}"/>
    <cellStyle name="쉼표 [0] 7 6 2 3 2 4 3" xfId="34908" xr:uid="{00000000-0005-0000-0000-000090950000}"/>
    <cellStyle name="쉼표 [0] 7 6 2 3 2 5" xfId="34909" xr:uid="{00000000-0005-0000-0000-000091950000}"/>
    <cellStyle name="쉼표 [0] 7 6 2 3 2 5 2" xfId="34910" xr:uid="{00000000-0005-0000-0000-000092950000}"/>
    <cellStyle name="쉼표 [0] 7 6 2 3 2 6" xfId="34911" xr:uid="{00000000-0005-0000-0000-000093950000}"/>
    <cellStyle name="쉼표 [0] 7 6 2 3 2 7" xfId="41017" xr:uid="{00000000-0005-0000-0000-000094950000}"/>
    <cellStyle name="쉼표 [0] 7 6 2 3 3" xfId="34912" xr:uid="{00000000-0005-0000-0000-000095950000}"/>
    <cellStyle name="쉼표 [0] 7 6 2 3 3 2" xfId="34913" xr:uid="{00000000-0005-0000-0000-000096950000}"/>
    <cellStyle name="쉼표 [0] 7 6 2 3 3 2 2" xfId="34914" xr:uid="{00000000-0005-0000-0000-000097950000}"/>
    <cellStyle name="쉼표 [0] 7 6 2 3 3 2 2 2" xfId="34915" xr:uid="{00000000-0005-0000-0000-000098950000}"/>
    <cellStyle name="쉼표 [0] 7 6 2 3 3 2 3" xfId="34916" xr:uid="{00000000-0005-0000-0000-000099950000}"/>
    <cellStyle name="쉼표 [0] 7 6 2 3 3 3" xfId="34917" xr:uid="{00000000-0005-0000-0000-00009A950000}"/>
    <cellStyle name="쉼표 [0] 7 6 2 3 3 3 2" xfId="34918" xr:uid="{00000000-0005-0000-0000-00009B950000}"/>
    <cellStyle name="쉼표 [0] 7 6 2 3 3 3 2 2" xfId="34919" xr:uid="{00000000-0005-0000-0000-00009C950000}"/>
    <cellStyle name="쉼표 [0] 7 6 2 3 3 3 3" xfId="34920" xr:uid="{00000000-0005-0000-0000-00009D950000}"/>
    <cellStyle name="쉼표 [0] 7 6 2 3 3 4" xfId="34921" xr:uid="{00000000-0005-0000-0000-00009E950000}"/>
    <cellStyle name="쉼표 [0] 7 6 2 3 3 4 2" xfId="34922" xr:uid="{00000000-0005-0000-0000-00009F950000}"/>
    <cellStyle name="쉼표 [0] 7 6 2 3 3 5" xfId="34923" xr:uid="{00000000-0005-0000-0000-0000A0950000}"/>
    <cellStyle name="쉼표 [0] 7 6 2 3 4" xfId="34924" xr:uid="{00000000-0005-0000-0000-0000A1950000}"/>
    <cellStyle name="쉼표 [0] 7 6 2 3 4 2" xfId="34925" xr:uid="{00000000-0005-0000-0000-0000A2950000}"/>
    <cellStyle name="쉼표 [0] 7 6 2 3 4 2 2" xfId="34926" xr:uid="{00000000-0005-0000-0000-0000A3950000}"/>
    <cellStyle name="쉼표 [0] 7 6 2 3 4 2 2 2" xfId="34927" xr:uid="{00000000-0005-0000-0000-0000A4950000}"/>
    <cellStyle name="쉼표 [0] 7 6 2 3 4 2 3" xfId="34928" xr:uid="{00000000-0005-0000-0000-0000A5950000}"/>
    <cellStyle name="쉼표 [0] 7 6 2 3 4 3" xfId="34929" xr:uid="{00000000-0005-0000-0000-0000A6950000}"/>
    <cellStyle name="쉼표 [0] 7 6 2 3 4 3 2" xfId="34930" xr:uid="{00000000-0005-0000-0000-0000A7950000}"/>
    <cellStyle name="쉼표 [0] 7 6 2 3 4 3 2 2" xfId="34931" xr:uid="{00000000-0005-0000-0000-0000A8950000}"/>
    <cellStyle name="쉼표 [0] 7 6 2 3 4 3 3" xfId="34932" xr:uid="{00000000-0005-0000-0000-0000A9950000}"/>
    <cellStyle name="쉼표 [0] 7 6 2 3 4 4" xfId="34933" xr:uid="{00000000-0005-0000-0000-0000AA950000}"/>
    <cellStyle name="쉼표 [0] 7 6 2 3 4 4 2" xfId="34934" xr:uid="{00000000-0005-0000-0000-0000AB950000}"/>
    <cellStyle name="쉼표 [0] 7 6 2 3 4 5" xfId="34935" xr:uid="{00000000-0005-0000-0000-0000AC950000}"/>
    <cellStyle name="쉼표 [0] 7 6 2 3 5" xfId="34936" xr:uid="{00000000-0005-0000-0000-0000AD950000}"/>
    <cellStyle name="쉼표 [0] 7 6 2 3 5 2" xfId="34937" xr:uid="{00000000-0005-0000-0000-0000AE950000}"/>
    <cellStyle name="쉼표 [0] 7 6 2 3 5 2 2" xfId="34938" xr:uid="{00000000-0005-0000-0000-0000AF950000}"/>
    <cellStyle name="쉼표 [0] 7 6 2 3 5 3" xfId="34939" xr:uid="{00000000-0005-0000-0000-0000B0950000}"/>
    <cellStyle name="쉼표 [0] 7 6 2 3 6" xfId="34940" xr:uid="{00000000-0005-0000-0000-0000B1950000}"/>
    <cellStyle name="쉼표 [0] 7 6 2 3 6 2" xfId="34941" xr:uid="{00000000-0005-0000-0000-0000B2950000}"/>
    <cellStyle name="쉼표 [0] 7 6 2 3 6 2 2" xfId="34942" xr:uid="{00000000-0005-0000-0000-0000B3950000}"/>
    <cellStyle name="쉼표 [0] 7 6 2 3 6 3" xfId="34943" xr:uid="{00000000-0005-0000-0000-0000B4950000}"/>
    <cellStyle name="쉼표 [0] 7 6 2 3 7" xfId="34944" xr:uid="{00000000-0005-0000-0000-0000B5950000}"/>
    <cellStyle name="쉼표 [0] 7 6 2 3 7 2" xfId="34945" xr:uid="{00000000-0005-0000-0000-0000B6950000}"/>
    <cellStyle name="쉼표 [0] 7 6 2 3 8" xfId="34946" xr:uid="{00000000-0005-0000-0000-0000B7950000}"/>
    <cellStyle name="쉼표 [0] 7 6 2 3 9" xfId="41018" xr:uid="{00000000-0005-0000-0000-0000B8950000}"/>
    <cellStyle name="쉼표 [0] 7 6 2 4" xfId="34947" xr:uid="{00000000-0005-0000-0000-0000B9950000}"/>
    <cellStyle name="쉼표 [0] 7 6 2 4 2" xfId="34948" xr:uid="{00000000-0005-0000-0000-0000BA950000}"/>
    <cellStyle name="쉼표 [0] 7 6 2 4 2 2" xfId="34949" xr:uid="{00000000-0005-0000-0000-0000BB950000}"/>
    <cellStyle name="쉼표 [0] 7 6 2 4 2 2 2" xfId="34950" xr:uid="{00000000-0005-0000-0000-0000BC950000}"/>
    <cellStyle name="쉼표 [0] 7 6 2 4 2 2 2 2" xfId="34951" xr:uid="{00000000-0005-0000-0000-0000BD950000}"/>
    <cellStyle name="쉼표 [0] 7 6 2 4 2 2 3" xfId="34952" xr:uid="{00000000-0005-0000-0000-0000BE950000}"/>
    <cellStyle name="쉼표 [0] 7 6 2 4 2 3" xfId="34953" xr:uid="{00000000-0005-0000-0000-0000BF950000}"/>
    <cellStyle name="쉼표 [0] 7 6 2 4 2 3 2" xfId="34954" xr:uid="{00000000-0005-0000-0000-0000C0950000}"/>
    <cellStyle name="쉼표 [0] 7 6 2 4 2 3 2 2" xfId="34955" xr:uid="{00000000-0005-0000-0000-0000C1950000}"/>
    <cellStyle name="쉼표 [0] 7 6 2 4 2 3 3" xfId="34956" xr:uid="{00000000-0005-0000-0000-0000C2950000}"/>
    <cellStyle name="쉼표 [0] 7 6 2 4 2 4" xfId="34957" xr:uid="{00000000-0005-0000-0000-0000C3950000}"/>
    <cellStyle name="쉼표 [0] 7 6 2 4 2 4 2" xfId="34958" xr:uid="{00000000-0005-0000-0000-0000C4950000}"/>
    <cellStyle name="쉼표 [0] 7 6 2 4 2 5" xfId="34959" xr:uid="{00000000-0005-0000-0000-0000C5950000}"/>
    <cellStyle name="쉼표 [0] 7 6 2 4 3" xfId="34960" xr:uid="{00000000-0005-0000-0000-0000C6950000}"/>
    <cellStyle name="쉼표 [0] 7 6 2 4 3 2" xfId="34961" xr:uid="{00000000-0005-0000-0000-0000C7950000}"/>
    <cellStyle name="쉼표 [0] 7 6 2 4 3 2 2" xfId="34962" xr:uid="{00000000-0005-0000-0000-0000C8950000}"/>
    <cellStyle name="쉼표 [0] 7 6 2 4 3 3" xfId="34963" xr:uid="{00000000-0005-0000-0000-0000C9950000}"/>
    <cellStyle name="쉼표 [0] 7 6 2 4 4" xfId="34964" xr:uid="{00000000-0005-0000-0000-0000CA950000}"/>
    <cellStyle name="쉼표 [0] 7 6 2 4 4 2" xfId="34965" xr:uid="{00000000-0005-0000-0000-0000CB950000}"/>
    <cellStyle name="쉼표 [0] 7 6 2 4 4 2 2" xfId="34966" xr:uid="{00000000-0005-0000-0000-0000CC950000}"/>
    <cellStyle name="쉼표 [0] 7 6 2 4 4 3" xfId="34967" xr:uid="{00000000-0005-0000-0000-0000CD950000}"/>
    <cellStyle name="쉼표 [0] 7 6 2 4 5" xfId="34968" xr:uid="{00000000-0005-0000-0000-0000CE950000}"/>
    <cellStyle name="쉼표 [0] 7 6 2 4 5 2" xfId="34969" xr:uid="{00000000-0005-0000-0000-0000CF950000}"/>
    <cellStyle name="쉼표 [0] 7 6 2 4 6" xfId="34970" xr:uid="{00000000-0005-0000-0000-0000D0950000}"/>
    <cellStyle name="쉼표 [0] 7 6 2 4 7" xfId="41019" xr:uid="{00000000-0005-0000-0000-0000D1950000}"/>
    <cellStyle name="쉼표 [0] 7 6 2 5" xfId="34971" xr:uid="{00000000-0005-0000-0000-0000D2950000}"/>
    <cellStyle name="쉼표 [0] 7 6 2 5 2" xfId="34972" xr:uid="{00000000-0005-0000-0000-0000D3950000}"/>
    <cellStyle name="쉼표 [0] 7 6 2 5 2 2" xfId="34973" xr:uid="{00000000-0005-0000-0000-0000D4950000}"/>
    <cellStyle name="쉼표 [0] 7 6 2 5 2 2 2" xfId="34974" xr:uid="{00000000-0005-0000-0000-0000D5950000}"/>
    <cellStyle name="쉼표 [0] 7 6 2 5 2 3" xfId="34975" xr:uid="{00000000-0005-0000-0000-0000D6950000}"/>
    <cellStyle name="쉼표 [0] 7 6 2 5 3" xfId="34976" xr:uid="{00000000-0005-0000-0000-0000D7950000}"/>
    <cellStyle name="쉼표 [0] 7 6 2 5 3 2" xfId="34977" xr:uid="{00000000-0005-0000-0000-0000D8950000}"/>
    <cellStyle name="쉼표 [0] 7 6 2 5 3 2 2" xfId="34978" xr:uid="{00000000-0005-0000-0000-0000D9950000}"/>
    <cellStyle name="쉼표 [0] 7 6 2 5 3 3" xfId="34979" xr:uid="{00000000-0005-0000-0000-0000DA950000}"/>
    <cellStyle name="쉼표 [0] 7 6 2 5 4" xfId="34980" xr:uid="{00000000-0005-0000-0000-0000DB950000}"/>
    <cellStyle name="쉼표 [0] 7 6 2 5 4 2" xfId="34981" xr:uid="{00000000-0005-0000-0000-0000DC950000}"/>
    <cellStyle name="쉼표 [0] 7 6 2 5 5" xfId="34982" xr:uid="{00000000-0005-0000-0000-0000DD950000}"/>
    <cellStyle name="쉼표 [0] 7 6 2 6" xfId="34983" xr:uid="{00000000-0005-0000-0000-0000DE950000}"/>
    <cellStyle name="쉼표 [0] 7 6 2 6 2" xfId="34984" xr:uid="{00000000-0005-0000-0000-0000DF950000}"/>
    <cellStyle name="쉼표 [0] 7 6 2 6 2 2" xfId="34985" xr:uid="{00000000-0005-0000-0000-0000E0950000}"/>
    <cellStyle name="쉼표 [0] 7 6 2 6 2 2 2" xfId="34986" xr:uid="{00000000-0005-0000-0000-0000E1950000}"/>
    <cellStyle name="쉼표 [0] 7 6 2 6 2 3" xfId="34987" xr:uid="{00000000-0005-0000-0000-0000E2950000}"/>
    <cellStyle name="쉼표 [0] 7 6 2 6 3" xfId="34988" xr:uid="{00000000-0005-0000-0000-0000E3950000}"/>
    <cellStyle name="쉼표 [0] 7 6 2 6 3 2" xfId="34989" xr:uid="{00000000-0005-0000-0000-0000E4950000}"/>
    <cellStyle name="쉼표 [0] 7 6 2 6 3 2 2" xfId="34990" xr:uid="{00000000-0005-0000-0000-0000E5950000}"/>
    <cellStyle name="쉼표 [0] 7 6 2 6 3 3" xfId="34991" xr:uid="{00000000-0005-0000-0000-0000E6950000}"/>
    <cellStyle name="쉼표 [0] 7 6 2 6 4" xfId="34992" xr:uid="{00000000-0005-0000-0000-0000E7950000}"/>
    <cellStyle name="쉼표 [0] 7 6 2 6 4 2" xfId="34993" xr:uid="{00000000-0005-0000-0000-0000E8950000}"/>
    <cellStyle name="쉼표 [0] 7 6 2 6 5" xfId="34994" xr:uid="{00000000-0005-0000-0000-0000E9950000}"/>
    <cellStyle name="쉼표 [0] 7 6 2 7" xfId="34995" xr:uid="{00000000-0005-0000-0000-0000EA950000}"/>
    <cellStyle name="쉼표 [0] 7 6 2 7 2" xfId="34996" xr:uid="{00000000-0005-0000-0000-0000EB950000}"/>
    <cellStyle name="쉼표 [0] 7 6 2 7 2 2" xfId="34997" xr:uid="{00000000-0005-0000-0000-0000EC950000}"/>
    <cellStyle name="쉼표 [0] 7 6 2 7 3" xfId="34998" xr:uid="{00000000-0005-0000-0000-0000ED950000}"/>
    <cellStyle name="쉼표 [0] 7 6 2 8" xfId="34999" xr:uid="{00000000-0005-0000-0000-0000EE950000}"/>
    <cellStyle name="쉼표 [0] 7 6 2 8 2" xfId="35000" xr:uid="{00000000-0005-0000-0000-0000EF950000}"/>
    <cellStyle name="쉼표 [0] 7 6 2 8 2 2" xfId="35001" xr:uid="{00000000-0005-0000-0000-0000F0950000}"/>
    <cellStyle name="쉼표 [0] 7 6 2 8 3" xfId="35002" xr:uid="{00000000-0005-0000-0000-0000F1950000}"/>
    <cellStyle name="쉼표 [0] 7 6 2 9" xfId="35003" xr:uid="{00000000-0005-0000-0000-0000F2950000}"/>
    <cellStyle name="쉼표 [0] 7 6 2 9 2" xfId="35004" xr:uid="{00000000-0005-0000-0000-0000F3950000}"/>
    <cellStyle name="쉼표 [0] 7 6 3" xfId="35005" xr:uid="{00000000-0005-0000-0000-0000F4950000}"/>
    <cellStyle name="쉼표 [0] 7 6 3 2" xfId="35006" xr:uid="{00000000-0005-0000-0000-0000F5950000}"/>
    <cellStyle name="쉼표 [0] 7 6 3 2 2" xfId="35007" xr:uid="{00000000-0005-0000-0000-0000F6950000}"/>
    <cellStyle name="쉼표 [0] 7 6 3 2 2 2" xfId="35008" xr:uid="{00000000-0005-0000-0000-0000F7950000}"/>
    <cellStyle name="쉼표 [0] 7 6 3 2 2 2 2" xfId="35009" xr:uid="{00000000-0005-0000-0000-0000F8950000}"/>
    <cellStyle name="쉼표 [0] 7 6 3 2 2 2 2 2" xfId="35010" xr:uid="{00000000-0005-0000-0000-0000F9950000}"/>
    <cellStyle name="쉼표 [0] 7 6 3 2 2 2 3" xfId="35011" xr:uid="{00000000-0005-0000-0000-0000FA950000}"/>
    <cellStyle name="쉼표 [0] 7 6 3 2 2 3" xfId="35012" xr:uid="{00000000-0005-0000-0000-0000FB950000}"/>
    <cellStyle name="쉼표 [0] 7 6 3 2 2 3 2" xfId="35013" xr:uid="{00000000-0005-0000-0000-0000FC950000}"/>
    <cellStyle name="쉼표 [0] 7 6 3 2 2 3 2 2" xfId="35014" xr:uid="{00000000-0005-0000-0000-0000FD950000}"/>
    <cellStyle name="쉼표 [0] 7 6 3 2 2 3 3" xfId="35015" xr:uid="{00000000-0005-0000-0000-0000FE950000}"/>
    <cellStyle name="쉼표 [0] 7 6 3 2 2 4" xfId="35016" xr:uid="{00000000-0005-0000-0000-0000FF950000}"/>
    <cellStyle name="쉼표 [0] 7 6 3 2 2 4 2" xfId="35017" xr:uid="{00000000-0005-0000-0000-000000960000}"/>
    <cellStyle name="쉼표 [0] 7 6 3 2 2 5" xfId="35018" xr:uid="{00000000-0005-0000-0000-000001960000}"/>
    <cellStyle name="쉼표 [0] 7 6 3 2 3" xfId="35019" xr:uid="{00000000-0005-0000-0000-000002960000}"/>
    <cellStyle name="쉼표 [0] 7 6 3 2 3 2" xfId="35020" xr:uid="{00000000-0005-0000-0000-000003960000}"/>
    <cellStyle name="쉼표 [0] 7 6 3 2 3 2 2" xfId="35021" xr:uid="{00000000-0005-0000-0000-000004960000}"/>
    <cellStyle name="쉼표 [0] 7 6 3 2 3 3" xfId="35022" xr:uid="{00000000-0005-0000-0000-000005960000}"/>
    <cellStyle name="쉼표 [0] 7 6 3 2 4" xfId="35023" xr:uid="{00000000-0005-0000-0000-000006960000}"/>
    <cellStyle name="쉼표 [0] 7 6 3 2 4 2" xfId="35024" xr:uid="{00000000-0005-0000-0000-000007960000}"/>
    <cellStyle name="쉼표 [0] 7 6 3 2 4 2 2" xfId="35025" xr:uid="{00000000-0005-0000-0000-000008960000}"/>
    <cellStyle name="쉼표 [0] 7 6 3 2 4 3" xfId="35026" xr:uid="{00000000-0005-0000-0000-000009960000}"/>
    <cellStyle name="쉼표 [0] 7 6 3 2 5" xfId="35027" xr:uid="{00000000-0005-0000-0000-00000A960000}"/>
    <cellStyle name="쉼표 [0] 7 6 3 2 5 2" xfId="35028" xr:uid="{00000000-0005-0000-0000-00000B960000}"/>
    <cellStyle name="쉼표 [0] 7 6 3 2 6" xfId="35029" xr:uid="{00000000-0005-0000-0000-00000C960000}"/>
    <cellStyle name="쉼표 [0] 7 6 3 2 7" xfId="41020" xr:uid="{00000000-0005-0000-0000-00000D960000}"/>
    <cellStyle name="쉼표 [0] 7 6 3 3" xfId="35030" xr:uid="{00000000-0005-0000-0000-00000E960000}"/>
    <cellStyle name="쉼표 [0] 7 6 3 3 2" xfId="35031" xr:uid="{00000000-0005-0000-0000-00000F960000}"/>
    <cellStyle name="쉼표 [0] 7 6 3 3 2 2" xfId="35032" xr:uid="{00000000-0005-0000-0000-000010960000}"/>
    <cellStyle name="쉼표 [0] 7 6 3 3 2 2 2" xfId="35033" xr:uid="{00000000-0005-0000-0000-000011960000}"/>
    <cellStyle name="쉼표 [0] 7 6 3 3 2 3" xfId="35034" xr:uid="{00000000-0005-0000-0000-000012960000}"/>
    <cellStyle name="쉼표 [0] 7 6 3 3 3" xfId="35035" xr:uid="{00000000-0005-0000-0000-000013960000}"/>
    <cellStyle name="쉼표 [0] 7 6 3 3 3 2" xfId="35036" xr:uid="{00000000-0005-0000-0000-000014960000}"/>
    <cellStyle name="쉼표 [0] 7 6 3 3 3 2 2" xfId="35037" xr:uid="{00000000-0005-0000-0000-000015960000}"/>
    <cellStyle name="쉼표 [0] 7 6 3 3 3 3" xfId="35038" xr:uid="{00000000-0005-0000-0000-000016960000}"/>
    <cellStyle name="쉼표 [0] 7 6 3 3 4" xfId="35039" xr:uid="{00000000-0005-0000-0000-000017960000}"/>
    <cellStyle name="쉼표 [0] 7 6 3 3 4 2" xfId="35040" xr:uid="{00000000-0005-0000-0000-000018960000}"/>
    <cellStyle name="쉼표 [0] 7 6 3 3 5" xfId="35041" xr:uid="{00000000-0005-0000-0000-000019960000}"/>
    <cellStyle name="쉼표 [0] 7 6 3 4" xfId="35042" xr:uid="{00000000-0005-0000-0000-00001A960000}"/>
    <cellStyle name="쉼표 [0] 7 6 3 4 2" xfId="35043" xr:uid="{00000000-0005-0000-0000-00001B960000}"/>
    <cellStyle name="쉼표 [0] 7 6 3 4 2 2" xfId="35044" xr:uid="{00000000-0005-0000-0000-00001C960000}"/>
    <cellStyle name="쉼표 [0] 7 6 3 4 2 2 2" xfId="35045" xr:uid="{00000000-0005-0000-0000-00001D960000}"/>
    <cellStyle name="쉼표 [0] 7 6 3 4 2 3" xfId="35046" xr:uid="{00000000-0005-0000-0000-00001E960000}"/>
    <cellStyle name="쉼표 [0] 7 6 3 4 3" xfId="35047" xr:uid="{00000000-0005-0000-0000-00001F960000}"/>
    <cellStyle name="쉼표 [0] 7 6 3 4 3 2" xfId="35048" xr:uid="{00000000-0005-0000-0000-000020960000}"/>
    <cellStyle name="쉼표 [0] 7 6 3 4 3 2 2" xfId="35049" xr:uid="{00000000-0005-0000-0000-000021960000}"/>
    <cellStyle name="쉼표 [0] 7 6 3 4 3 3" xfId="35050" xr:uid="{00000000-0005-0000-0000-000022960000}"/>
    <cellStyle name="쉼표 [0] 7 6 3 4 4" xfId="35051" xr:uid="{00000000-0005-0000-0000-000023960000}"/>
    <cellStyle name="쉼표 [0] 7 6 3 4 4 2" xfId="35052" xr:uid="{00000000-0005-0000-0000-000024960000}"/>
    <cellStyle name="쉼표 [0] 7 6 3 4 5" xfId="35053" xr:uid="{00000000-0005-0000-0000-000025960000}"/>
    <cellStyle name="쉼표 [0] 7 6 3 5" xfId="35054" xr:uid="{00000000-0005-0000-0000-000026960000}"/>
    <cellStyle name="쉼표 [0] 7 6 3 5 2" xfId="35055" xr:uid="{00000000-0005-0000-0000-000027960000}"/>
    <cellStyle name="쉼표 [0] 7 6 3 5 2 2" xfId="35056" xr:uid="{00000000-0005-0000-0000-000028960000}"/>
    <cellStyle name="쉼표 [0] 7 6 3 5 3" xfId="35057" xr:uid="{00000000-0005-0000-0000-000029960000}"/>
    <cellStyle name="쉼표 [0] 7 6 3 6" xfId="35058" xr:uid="{00000000-0005-0000-0000-00002A960000}"/>
    <cellStyle name="쉼표 [0] 7 6 3 6 2" xfId="35059" xr:uid="{00000000-0005-0000-0000-00002B960000}"/>
    <cellStyle name="쉼표 [0] 7 6 3 6 2 2" xfId="35060" xr:uid="{00000000-0005-0000-0000-00002C960000}"/>
    <cellStyle name="쉼표 [0] 7 6 3 6 3" xfId="35061" xr:uid="{00000000-0005-0000-0000-00002D960000}"/>
    <cellStyle name="쉼표 [0] 7 6 3 7" xfId="35062" xr:uid="{00000000-0005-0000-0000-00002E960000}"/>
    <cellStyle name="쉼표 [0] 7 6 3 7 2" xfId="35063" xr:uid="{00000000-0005-0000-0000-00002F960000}"/>
    <cellStyle name="쉼표 [0] 7 6 3 8" xfId="35064" xr:uid="{00000000-0005-0000-0000-000030960000}"/>
    <cellStyle name="쉼표 [0] 7 6 3 9" xfId="41021" xr:uid="{00000000-0005-0000-0000-000031960000}"/>
    <cellStyle name="쉼표 [0] 7 6 4" xfId="35065" xr:uid="{00000000-0005-0000-0000-000032960000}"/>
    <cellStyle name="쉼표 [0] 7 6 4 2" xfId="35066" xr:uid="{00000000-0005-0000-0000-000033960000}"/>
    <cellStyle name="쉼표 [0] 7 6 4 2 2" xfId="35067" xr:uid="{00000000-0005-0000-0000-000034960000}"/>
    <cellStyle name="쉼표 [0] 7 6 4 2 2 2" xfId="35068" xr:uid="{00000000-0005-0000-0000-000035960000}"/>
    <cellStyle name="쉼표 [0] 7 6 4 2 2 2 2" xfId="35069" xr:uid="{00000000-0005-0000-0000-000036960000}"/>
    <cellStyle name="쉼표 [0] 7 6 4 2 2 2 2 2" xfId="35070" xr:uid="{00000000-0005-0000-0000-000037960000}"/>
    <cellStyle name="쉼표 [0] 7 6 4 2 2 2 3" xfId="35071" xr:uid="{00000000-0005-0000-0000-000038960000}"/>
    <cellStyle name="쉼표 [0] 7 6 4 2 2 3" xfId="35072" xr:uid="{00000000-0005-0000-0000-000039960000}"/>
    <cellStyle name="쉼표 [0] 7 6 4 2 2 3 2" xfId="35073" xr:uid="{00000000-0005-0000-0000-00003A960000}"/>
    <cellStyle name="쉼표 [0] 7 6 4 2 2 3 2 2" xfId="35074" xr:uid="{00000000-0005-0000-0000-00003B960000}"/>
    <cellStyle name="쉼표 [0] 7 6 4 2 2 3 3" xfId="35075" xr:uid="{00000000-0005-0000-0000-00003C960000}"/>
    <cellStyle name="쉼표 [0] 7 6 4 2 2 4" xfId="35076" xr:uid="{00000000-0005-0000-0000-00003D960000}"/>
    <cellStyle name="쉼표 [0] 7 6 4 2 2 4 2" xfId="35077" xr:uid="{00000000-0005-0000-0000-00003E960000}"/>
    <cellStyle name="쉼표 [0] 7 6 4 2 2 5" xfId="35078" xr:uid="{00000000-0005-0000-0000-00003F960000}"/>
    <cellStyle name="쉼표 [0] 7 6 4 2 3" xfId="35079" xr:uid="{00000000-0005-0000-0000-000040960000}"/>
    <cellStyle name="쉼표 [0] 7 6 4 2 3 2" xfId="35080" xr:uid="{00000000-0005-0000-0000-000041960000}"/>
    <cellStyle name="쉼표 [0] 7 6 4 2 3 2 2" xfId="35081" xr:uid="{00000000-0005-0000-0000-000042960000}"/>
    <cellStyle name="쉼표 [0] 7 6 4 2 3 3" xfId="35082" xr:uid="{00000000-0005-0000-0000-000043960000}"/>
    <cellStyle name="쉼표 [0] 7 6 4 2 4" xfId="35083" xr:uid="{00000000-0005-0000-0000-000044960000}"/>
    <cellStyle name="쉼표 [0] 7 6 4 2 4 2" xfId="35084" xr:uid="{00000000-0005-0000-0000-000045960000}"/>
    <cellStyle name="쉼표 [0] 7 6 4 2 4 2 2" xfId="35085" xr:uid="{00000000-0005-0000-0000-000046960000}"/>
    <cellStyle name="쉼표 [0] 7 6 4 2 4 3" xfId="35086" xr:uid="{00000000-0005-0000-0000-000047960000}"/>
    <cellStyle name="쉼표 [0] 7 6 4 2 5" xfId="35087" xr:uid="{00000000-0005-0000-0000-000048960000}"/>
    <cellStyle name="쉼표 [0] 7 6 4 2 5 2" xfId="35088" xr:uid="{00000000-0005-0000-0000-000049960000}"/>
    <cellStyle name="쉼표 [0] 7 6 4 2 6" xfId="35089" xr:uid="{00000000-0005-0000-0000-00004A960000}"/>
    <cellStyle name="쉼표 [0] 7 6 4 2 7" xfId="41022" xr:uid="{00000000-0005-0000-0000-00004B960000}"/>
    <cellStyle name="쉼표 [0] 7 6 4 3" xfId="35090" xr:uid="{00000000-0005-0000-0000-00004C960000}"/>
    <cellStyle name="쉼표 [0] 7 6 4 3 2" xfId="35091" xr:uid="{00000000-0005-0000-0000-00004D960000}"/>
    <cellStyle name="쉼표 [0] 7 6 4 3 2 2" xfId="35092" xr:uid="{00000000-0005-0000-0000-00004E960000}"/>
    <cellStyle name="쉼표 [0] 7 6 4 3 2 2 2" xfId="35093" xr:uid="{00000000-0005-0000-0000-00004F960000}"/>
    <cellStyle name="쉼표 [0] 7 6 4 3 2 3" xfId="35094" xr:uid="{00000000-0005-0000-0000-000050960000}"/>
    <cellStyle name="쉼표 [0] 7 6 4 3 3" xfId="35095" xr:uid="{00000000-0005-0000-0000-000051960000}"/>
    <cellStyle name="쉼표 [0] 7 6 4 3 3 2" xfId="35096" xr:uid="{00000000-0005-0000-0000-000052960000}"/>
    <cellStyle name="쉼표 [0] 7 6 4 3 3 2 2" xfId="35097" xr:uid="{00000000-0005-0000-0000-000053960000}"/>
    <cellStyle name="쉼표 [0] 7 6 4 3 3 3" xfId="35098" xr:uid="{00000000-0005-0000-0000-000054960000}"/>
    <cellStyle name="쉼표 [0] 7 6 4 3 4" xfId="35099" xr:uid="{00000000-0005-0000-0000-000055960000}"/>
    <cellStyle name="쉼표 [0] 7 6 4 3 4 2" xfId="35100" xr:uid="{00000000-0005-0000-0000-000056960000}"/>
    <cellStyle name="쉼표 [0] 7 6 4 3 5" xfId="35101" xr:uid="{00000000-0005-0000-0000-000057960000}"/>
    <cellStyle name="쉼표 [0] 7 6 4 4" xfId="35102" xr:uid="{00000000-0005-0000-0000-000058960000}"/>
    <cellStyle name="쉼표 [0] 7 6 4 4 2" xfId="35103" xr:uid="{00000000-0005-0000-0000-000059960000}"/>
    <cellStyle name="쉼표 [0] 7 6 4 4 2 2" xfId="35104" xr:uid="{00000000-0005-0000-0000-00005A960000}"/>
    <cellStyle name="쉼표 [0] 7 6 4 4 2 2 2" xfId="35105" xr:uid="{00000000-0005-0000-0000-00005B960000}"/>
    <cellStyle name="쉼표 [0] 7 6 4 4 2 3" xfId="35106" xr:uid="{00000000-0005-0000-0000-00005C960000}"/>
    <cellStyle name="쉼표 [0] 7 6 4 4 3" xfId="35107" xr:uid="{00000000-0005-0000-0000-00005D960000}"/>
    <cellStyle name="쉼표 [0] 7 6 4 4 3 2" xfId="35108" xr:uid="{00000000-0005-0000-0000-00005E960000}"/>
    <cellStyle name="쉼표 [0] 7 6 4 4 3 2 2" xfId="35109" xr:uid="{00000000-0005-0000-0000-00005F960000}"/>
    <cellStyle name="쉼표 [0] 7 6 4 4 3 3" xfId="35110" xr:uid="{00000000-0005-0000-0000-000060960000}"/>
    <cellStyle name="쉼표 [0] 7 6 4 4 4" xfId="35111" xr:uid="{00000000-0005-0000-0000-000061960000}"/>
    <cellStyle name="쉼표 [0] 7 6 4 4 4 2" xfId="35112" xr:uid="{00000000-0005-0000-0000-000062960000}"/>
    <cellStyle name="쉼표 [0] 7 6 4 4 5" xfId="35113" xr:uid="{00000000-0005-0000-0000-000063960000}"/>
    <cellStyle name="쉼표 [0] 7 6 4 5" xfId="35114" xr:uid="{00000000-0005-0000-0000-000064960000}"/>
    <cellStyle name="쉼표 [0] 7 6 4 5 2" xfId="35115" xr:uid="{00000000-0005-0000-0000-000065960000}"/>
    <cellStyle name="쉼표 [0] 7 6 4 5 2 2" xfId="35116" xr:uid="{00000000-0005-0000-0000-000066960000}"/>
    <cellStyle name="쉼표 [0] 7 6 4 5 3" xfId="35117" xr:uid="{00000000-0005-0000-0000-000067960000}"/>
    <cellStyle name="쉼표 [0] 7 6 4 6" xfId="35118" xr:uid="{00000000-0005-0000-0000-000068960000}"/>
    <cellStyle name="쉼표 [0] 7 6 4 6 2" xfId="35119" xr:uid="{00000000-0005-0000-0000-000069960000}"/>
    <cellStyle name="쉼표 [0] 7 6 4 6 2 2" xfId="35120" xr:uid="{00000000-0005-0000-0000-00006A960000}"/>
    <cellStyle name="쉼표 [0] 7 6 4 6 3" xfId="35121" xr:uid="{00000000-0005-0000-0000-00006B960000}"/>
    <cellStyle name="쉼표 [0] 7 6 4 7" xfId="35122" xr:uid="{00000000-0005-0000-0000-00006C960000}"/>
    <cellStyle name="쉼표 [0] 7 6 4 7 2" xfId="35123" xr:uid="{00000000-0005-0000-0000-00006D960000}"/>
    <cellStyle name="쉼표 [0] 7 6 4 8" xfId="35124" xr:uid="{00000000-0005-0000-0000-00006E960000}"/>
    <cellStyle name="쉼표 [0] 7 6 4 9" xfId="41023" xr:uid="{00000000-0005-0000-0000-00006F960000}"/>
    <cellStyle name="쉼표 [0] 7 6 5" xfId="35125" xr:uid="{00000000-0005-0000-0000-000070960000}"/>
    <cellStyle name="쉼표 [0] 7 6 5 2" xfId="35126" xr:uid="{00000000-0005-0000-0000-000071960000}"/>
    <cellStyle name="쉼표 [0] 7 6 5 2 2" xfId="35127" xr:uid="{00000000-0005-0000-0000-000072960000}"/>
    <cellStyle name="쉼표 [0] 7 6 5 2 2 2" xfId="35128" xr:uid="{00000000-0005-0000-0000-000073960000}"/>
    <cellStyle name="쉼표 [0] 7 6 5 2 2 2 2" xfId="35129" xr:uid="{00000000-0005-0000-0000-000074960000}"/>
    <cellStyle name="쉼표 [0] 7 6 5 2 2 3" xfId="35130" xr:uid="{00000000-0005-0000-0000-000075960000}"/>
    <cellStyle name="쉼표 [0] 7 6 5 2 3" xfId="35131" xr:uid="{00000000-0005-0000-0000-000076960000}"/>
    <cellStyle name="쉼표 [0] 7 6 5 2 3 2" xfId="35132" xr:uid="{00000000-0005-0000-0000-000077960000}"/>
    <cellStyle name="쉼표 [0] 7 6 5 2 3 2 2" xfId="35133" xr:uid="{00000000-0005-0000-0000-000078960000}"/>
    <cellStyle name="쉼표 [0] 7 6 5 2 3 3" xfId="35134" xr:uid="{00000000-0005-0000-0000-000079960000}"/>
    <cellStyle name="쉼표 [0] 7 6 5 2 4" xfId="35135" xr:uid="{00000000-0005-0000-0000-00007A960000}"/>
    <cellStyle name="쉼표 [0] 7 6 5 2 4 2" xfId="35136" xr:uid="{00000000-0005-0000-0000-00007B960000}"/>
    <cellStyle name="쉼표 [0] 7 6 5 2 5" xfId="35137" xr:uid="{00000000-0005-0000-0000-00007C960000}"/>
    <cellStyle name="쉼표 [0] 7 6 5 3" xfId="35138" xr:uid="{00000000-0005-0000-0000-00007D960000}"/>
    <cellStyle name="쉼표 [0] 7 6 5 3 2" xfId="35139" xr:uid="{00000000-0005-0000-0000-00007E960000}"/>
    <cellStyle name="쉼표 [0] 7 6 5 3 2 2" xfId="35140" xr:uid="{00000000-0005-0000-0000-00007F960000}"/>
    <cellStyle name="쉼표 [0] 7 6 5 3 3" xfId="35141" xr:uid="{00000000-0005-0000-0000-000080960000}"/>
    <cellStyle name="쉼표 [0] 7 6 5 4" xfId="35142" xr:uid="{00000000-0005-0000-0000-000081960000}"/>
    <cellStyle name="쉼표 [0] 7 6 5 4 2" xfId="35143" xr:uid="{00000000-0005-0000-0000-000082960000}"/>
    <cellStyle name="쉼표 [0] 7 6 5 4 2 2" xfId="35144" xr:uid="{00000000-0005-0000-0000-000083960000}"/>
    <cellStyle name="쉼표 [0] 7 6 5 4 3" xfId="35145" xr:uid="{00000000-0005-0000-0000-000084960000}"/>
    <cellStyle name="쉼표 [0] 7 6 5 5" xfId="35146" xr:uid="{00000000-0005-0000-0000-000085960000}"/>
    <cellStyle name="쉼표 [0] 7 6 5 5 2" xfId="35147" xr:uid="{00000000-0005-0000-0000-000086960000}"/>
    <cellStyle name="쉼표 [0] 7 6 5 6" xfId="35148" xr:uid="{00000000-0005-0000-0000-000087960000}"/>
    <cellStyle name="쉼표 [0] 7 6 5 7" xfId="41024" xr:uid="{00000000-0005-0000-0000-000088960000}"/>
    <cellStyle name="쉼표 [0] 7 6 6" xfId="35149" xr:uid="{00000000-0005-0000-0000-000089960000}"/>
    <cellStyle name="쉼표 [0] 7 6 6 2" xfId="35150" xr:uid="{00000000-0005-0000-0000-00008A960000}"/>
    <cellStyle name="쉼표 [0] 7 6 6 2 2" xfId="35151" xr:uid="{00000000-0005-0000-0000-00008B960000}"/>
    <cellStyle name="쉼표 [0] 7 6 6 2 2 2" xfId="35152" xr:uid="{00000000-0005-0000-0000-00008C960000}"/>
    <cellStyle name="쉼표 [0] 7 6 6 2 3" xfId="35153" xr:uid="{00000000-0005-0000-0000-00008D960000}"/>
    <cellStyle name="쉼표 [0] 7 6 6 3" xfId="35154" xr:uid="{00000000-0005-0000-0000-00008E960000}"/>
    <cellStyle name="쉼표 [0] 7 6 6 3 2" xfId="35155" xr:uid="{00000000-0005-0000-0000-00008F960000}"/>
    <cellStyle name="쉼표 [0] 7 6 6 3 2 2" xfId="35156" xr:uid="{00000000-0005-0000-0000-000090960000}"/>
    <cellStyle name="쉼표 [0] 7 6 6 3 3" xfId="35157" xr:uid="{00000000-0005-0000-0000-000091960000}"/>
    <cellStyle name="쉼표 [0] 7 6 6 4" xfId="35158" xr:uid="{00000000-0005-0000-0000-000092960000}"/>
    <cellStyle name="쉼표 [0] 7 6 6 4 2" xfId="35159" xr:uid="{00000000-0005-0000-0000-000093960000}"/>
    <cellStyle name="쉼표 [0] 7 6 6 5" xfId="35160" xr:uid="{00000000-0005-0000-0000-000094960000}"/>
    <cellStyle name="쉼표 [0] 7 6 7" xfId="35161" xr:uid="{00000000-0005-0000-0000-000095960000}"/>
    <cellStyle name="쉼표 [0] 7 6 7 2" xfId="35162" xr:uid="{00000000-0005-0000-0000-000096960000}"/>
    <cellStyle name="쉼표 [0] 7 6 7 2 2" xfId="35163" xr:uid="{00000000-0005-0000-0000-000097960000}"/>
    <cellStyle name="쉼표 [0] 7 6 7 2 2 2" xfId="35164" xr:uid="{00000000-0005-0000-0000-000098960000}"/>
    <cellStyle name="쉼표 [0] 7 6 7 2 3" xfId="35165" xr:uid="{00000000-0005-0000-0000-000099960000}"/>
    <cellStyle name="쉼표 [0] 7 6 7 3" xfId="35166" xr:uid="{00000000-0005-0000-0000-00009A960000}"/>
    <cellStyle name="쉼표 [0] 7 6 7 3 2" xfId="35167" xr:uid="{00000000-0005-0000-0000-00009B960000}"/>
    <cellStyle name="쉼표 [0] 7 6 7 3 2 2" xfId="35168" xr:uid="{00000000-0005-0000-0000-00009C960000}"/>
    <cellStyle name="쉼표 [0] 7 6 7 3 3" xfId="35169" xr:uid="{00000000-0005-0000-0000-00009D960000}"/>
    <cellStyle name="쉼표 [0] 7 6 7 4" xfId="35170" xr:uid="{00000000-0005-0000-0000-00009E960000}"/>
    <cellStyle name="쉼표 [0] 7 6 7 4 2" xfId="35171" xr:uid="{00000000-0005-0000-0000-00009F960000}"/>
    <cellStyle name="쉼표 [0] 7 6 7 5" xfId="35172" xr:uid="{00000000-0005-0000-0000-0000A0960000}"/>
    <cellStyle name="쉼표 [0] 7 6 8" xfId="35173" xr:uid="{00000000-0005-0000-0000-0000A1960000}"/>
    <cellStyle name="쉼표 [0] 7 6 8 2" xfId="35174" xr:uid="{00000000-0005-0000-0000-0000A2960000}"/>
    <cellStyle name="쉼표 [0] 7 6 8 2 2" xfId="35175" xr:uid="{00000000-0005-0000-0000-0000A3960000}"/>
    <cellStyle name="쉼표 [0] 7 6 8 3" xfId="35176" xr:uid="{00000000-0005-0000-0000-0000A4960000}"/>
    <cellStyle name="쉼표 [0] 7 6 9" xfId="35177" xr:uid="{00000000-0005-0000-0000-0000A5960000}"/>
    <cellStyle name="쉼표 [0] 7 6 9 2" xfId="35178" xr:uid="{00000000-0005-0000-0000-0000A6960000}"/>
    <cellStyle name="쉼표 [0] 7 6 9 2 2" xfId="35179" xr:uid="{00000000-0005-0000-0000-0000A7960000}"/>
    <cellStyle name="쉼표 [0] 7 6 9 3" xfId="35180" xr:uid="{00000000-0005-0000-0000-0000A8960000}"/>
    <cellStyle name="쉼표 [0] 7 7" xfId="35181" xr:uid="{00000000-0005-0000-0000-0000A9960000}"/>
    <cellStyle name="쉼표 [0] 7 7 10" xfId="35182" xr:uid="{00000000-0005-0000-0000-0000AA960000}"/>
    <cellStyle name="쉼표 [0] 7 7 11" xfId="41025" xr:uid="{00000000-0005-0000-0000-0000AB960000}"/>
    <cellStyle name="쉼표 [0] 7 7 2" xfId="35183" xr:uid="{00000000-0005-0000-0000-0000AC960000}"/>
    <cellStyle name="쉼표 [0] 7 7 2 2" xfId="35184" xr:uid="{00000000-0005-0000-0000-0000AD960000}"/>
    <cellStyle name="쉼표 [0] 7 7 2 2 2" xfId="35185" xr:uid="{00000000-0005-0000-0000-0000AE960000}"/>
    <cellStyle name="쉼표 [0] 7 7 2 2 2 2" xfId="35186" xr:uid="{00000000-0005-0000-0000-0000AF960000}"/>
    <cellStyle name="쉼표 [0] 7 7 2 2 2 2 2" xfId="35187" xr:uid="{00000000-0005-0000-0000-0000B0960000}"/>
    <cellStyle name="쉼표 [0] 7 7 2 2 2 2 2 2" xfId="35188" xr:uid="{00000000-0005-0000-0000-0000B1960000}"/>
    <cellStyle name="쉼표 [0] 7 7 2 2 2 2 3" xfId="35189" xr:uid="{00000000-0005-0000-0000-0000B2960000}"/>
    <cellStyle name="쉼표 [0] 7 7 2 2 2 3" xfId="35190" xr:uid="{00000000-0005-0000-0000-0000B3960000}"/>
    <cellStyle name="쉼표 [0] 7 7 2 2 2 3 2" xfId="35191" xr:uid="{00000000-0005-0000-0000-0000B4960000}"/>
    <cellStyle name="쉼표 [0] 7 7 2 2 2 3 2 2" xfId="35192" xr:uid="{00000000-0005-0000-0000-0000B5960000}"/>
    <cellStyle name="쉼표 [0] 7 7 2 2 2 3 3" xfId="35193" xr:uid="{00000000-0005-0000-0000-0000B6960000}"/>
    <cellStyle name="쉼표 [0] 7 7 2 2 2 4" xfId="35194" xr:uid="{00000000-0005-0000-0000-0000B7960000}"/>
    <cellStyle name="쉼표 [0] 7 7 2 2 2 4 2" xfId="35195" xr:uid="{00000000-0005-0000-0000-0000B8960000}"/>
    <cellStyle name="쉼표 [0] 7 7 2 2 2 5" xfId="35196" xr:uid="{00000000-0005-0000-0000-0000B9960000}"/>
    <cellStyle name="쉼표 [0] 7 7 2 2 3" xfId="35197" xr:uid="{00000000-0005-0000-0000-0000BA960000}"/>
    <cellStyle name="쉼표 [0] 7 7 2 2 3 2" xfId="35198" xr:uid="{00000000-0005-0000-0000-0000BB960000}"/>
    <cellStyle name="쉼표 [0] 7 7 2 2 3 2 2" xfId="35199" xr:uid="{00000000-0005-0000-0000-0000BC960000}"/>
    <cellStyle name="쉼표 [0] 7 7 2 2 3 3" xfId="35200" xr:uid="{00000000-0005-0000-0000-0000BD960000}"/>
    <cellStyle name="쉼표 [0] 7 7 2 2 4" xfId="35201" xr:uid="{00000000-0005-0000-0000-0000BE960000}"/>
    <cellStyle name="쉼표 [0] 7 7 2 2 4 2" xfId="35202" xr:uid="{00000000-0005-0000-0000-0000BF960000}"/>
    <cellStyle name="쉼표 [0] 7 7 2 2 4 2 2" xfId="35203" xr:uid="{00000000-0005-0000-0000-0000C0960000}"/>
    <cellStyle name="쉼표 [0] 7 7 2 2 4 3" xfId="35204" xr:uid="{00000000-0005-0000-0000-0000C1960000}"/>
    <cellStyle name="쉼표 [0] 7 7 2 2 5" xfId="35205" xr:uid="{00000000-0005-0000-0000-0000C2960000}"/>
    <cellStyle name="쉼표 [0] 7 7 2 2 5 2" xfId="35206" xr:uid="{00000000-0005-0000-0000-0000C3960000}"/>
    <cellStyle name="쉼표 [0] 7 7 2 2 6" xfId="35207" xr:uid="{00000000-0005-0000-0000-0000C4960000}"/>
    <cellStyle name="쉼표 [0] 7 7 2 2 7" xfId="41026" xr:uid="{00000000-0005-0000-0000-0000C5960000}"/>
    <cellStyle name="쉼표 [0] 7 7 2 3" xfId="35208" xr:uid="{00000000-0005-0000-0000-0000C6960000}"/>
    <cellStyle name="쉼표 [0] 7 7 2 3 2" xfId="35209" xr:uid="{00000000-0005-0000-0000-0000C7960000}"/>
    <cellStyle name="쉼표 [0] 7 7 2 3 2 2" xfId="35210" xr:uid="{00000000-0005-0000-0000-0000C8960000}"/>
    <cellStyle name="쉼표 [0] 7 7 2 3 2 2 2" xfId="35211" xr:uid="{00000000-0005-0000-0000-0000C9960000}"/>
    <cellStyle name="쉼표 [0] 7 7 2 3 2 3" xfId="35212" xr:uid="{00000000-0005-0000-0000-0000CA960000}"/>
    <cellStyle name="쉼표 [0] 7 7 2 3 3" xfId="35213" xr:uid="{00000000-0005-0000-0000-0000CB960000}"/>
    <cellStyle name="쉼표 [0] 7 7 2 3 3 2" xfId="35214" xr:uid="{00000000-0005-0000-0000-0000CC960000}"/>
    <cellStyle name="쉼표 [0] 7 7 2 3 3 2 2" xfId="35215" xr:uid="{00000000-0005-0000-0000-0000CD960000}"/>
    <cellStyle name="쉼표 [0] 7 7 2 3 3 3" xfId="35216" xr:uid="{00000000-0005-0000-0000-0000CE960000}"/>
    <cellStyle name="쉼표 [0] 7 7 2 3 4" xfId="35217" xr:uid="{00000000-0005-0000-0000-0000CF960000}"/>
    <cellStyle name="쉼표 [0] 7 7 2 3 4 2" xfId="35218" xr:uid="{00000000-0005-0000-0000-0000D0960000}"/>
    <cellStyle name="쉼표 [0] 7 7 2 3 5" xfId="35219" xr:uid="{00000000-0005-0000-0000-0000D1960000}"/>
    <cellStyle name="쉼표 [0] 7 7 2 4" xfId="35220" xr:uid="{00000000-0005-0000-0000-0000D2960000}"/>
    <cellStyle name="쉼표 [0] 7 7 2 4 2" xfId="35221" xr:uid="{00000000-0005-0000-0000-0000D3960000}"/>
    <cellStyle name="쉼표 [0] 7 7 2 4 2 2" xfId="35222" xr:uid="{00000000-0005-0000-0000-0000D4960000}"/>
    <cellStyle name="쉼표 [0] 7 7 2 4 2 2 2" xfId="35223" xr:uid="{00000000-0005-0000-0000-0000D5960000}"/>
    <cellStyle name="쉼표 [0] 7 7 2 4 2 3" xfId="35224" xr:uid="{00000000-0005-0000-0000-0000D6960000}"/>
    <cellStyle name="쉼표 [0] 7 7 2 4 3" xfId="35225" xr:uid="{00000000-0005-0000-0000-0000D7960000}"/>
    <cellStyle name="쉼표 [0] 7 7 2 4 3 2" xfId="35226" xr:uid="{00000000-0005-0000-0000-0000D8960000}"/>
    <cellStyle name="쉼표 [0] 7 7 2 4 3 2 2" xfId="35227" xr:uid="{00000000-0005-0000-0000-0000D9960000}"/>
    <cellStyle name="쉼표 [0] 7 7 2 4 3 3" xfId="35228" xr:uid="{00000000-0005-0000-0000-0000DA960000}"/>
    <cellStyle name="쉼표 [0] 7 7 2 4 4" xfId="35229" xr:uid="{00000000-0005-0000-0000-0000DB960000}"/>
    <cellStyle name="쉼표 [0] 7 7 2 4 4 2" xfId="35230" xr:uid="{00000000-0005-0000-0000-0000DC960000}"/>
    <cellStyle name="쉼표 [0] 7 7 2 4 5" xfId="35231" xr:uid="{00000000-0005-0000-0000-0000DD960000}"/>
    <cellStyle name="쉼표 [0] 7 7 2 5" xfId="35232" xr:uid="{00000000-0005-0000-0000-0000DE960000}"/>
    <cellStyle name="쉼표 [0] 7 7 2 5 2" xfId="35233" xr:uid="{00000000-0005-0000-0000-0000DF960000}"/>
    <cellStyle name="쉼표 [0] 7 7 2 5 2 2" xfId="35234" xr:uid="{00000000-0005-0000-0000-0000E0960000}"/>
    <cellStyle name="쉼표 [0] 7 7 2 5 3" xfId="35235" xr:uid="{00000000-0005-0000-0000-0000E1960000}"/>
    <cellStyle name="쉼표 [0] 7 7 2 6" xfId="35236" xr:uid="{00000000-0005-0000-0000-0000E2960000}"/>
    <cellStyle name="쉼표 [0] 7 7 2 6 2" xfId="35237" xr:uid="{00000000-0005-0000-0000-0000E3960000}"/>
    <cellStyle name="쉼표 [0] 7 7 2 6 2 2" xfId="35238" xr:uid="{00000000-0005-0000-0000-0000E4960000}"/>
    <cellStyle name="쉼표 [0] 7 7 2 6 3" xfId="35239" xr:uid="{00000000-0005-0000-0000-0000E5960000}"/>
    <cellStyle name="쉼표 [0] 7 7 2 7" xfId="35240" xr:uid="{00000000-0005-0000-0000-0000E6960000}"/>
    <cellStyle name="쉼표 [0] 7 7 2 7 2" xfId="35241" xr:uid="{00000000-0005-0000-0000-0000E7960000}"/>
    <cellStyle name="쉼표 [0] 7 7 2 8" xfId="35242" xr:uid="{00000000-0005-0000-0000-0000E8960000}"/>
    <cellStyle name="쉼표 [0] 7 7 2 9" xfId="41027" xr:uid="{00000000-0005-0000-0000-0000E9960000}"/>
    <cellStyle name="쉼표 [0] 7 7 3" xfId="35243" xr:uid="{00000000-0005-0000-0000-0000EA960000}"/>
    <cellStyle name="쉼표 [0] 7 7 3 2" xfId="35244" xr:uid="{00000000-0005-0000-0000-0000EB960000}"/>
    <cellStyle name="쉼표 [0] 7 7 3 2 2" xfId="35245" xr:uid="{00000000-0005-0000-0000-0000EC960000}"/>
    <cellStyle name="쉼표 [0] 7 7 3 2 2 2" xfId="35246" xr:uid="{00000000-0005-0000-0000-0000ED960000}"/>
    <cellStyle name="쉼표 [0] 7 7 3 2 2 2 2" xfId="35247" xr:uid="{00000000-0005-0000-0000-0000EE960000}"/>
    <cellStyle name="쉼표 [0] 7 7 3 2 2 2 2 2" xfId="35248" xr:uid="{00000000-0005-0000-0000-0000EF960000}"/>
    <cellStyle name="쉼표 [0] 7 7 3 2 2 2 3" xfId="35249" xr:uid="{00000000-0005-0000-0000-0000F0960000}"/>
    <cellStyle name="쉼표 [0] 7 7 3 2 2 3" xfId="35250" xr:uid="{00000000-0005-0000-0000-0000F1960000}"/>
    <cellStyle name="쉼표 [0] 7 7 3 2 2 3 2" xfId="35251" xr:uid="{00000000-0005-0000-0000-0000F2960000}"/>
    <cellStyle name="쉼표 [0] 7 7 3 2 2 3 2 2" xfId="35252" xr:uid="{00000000-0005-0000-0000-0000F3960000}"/>
    <cellStyle name="쉼표 [0] 7 7 3 2 2 3 3" xfId="35253" xr:uid="{00000000-0005-0000-0000-0000F4960000}"/>
    <cellStyle name="쉼표 [0] 7 7 3 2 2 4" xfId="35254" xr:uid="{00000000-0005-0000-0000-0000F5960000}"/>
    <cellStyle name="쉼표 [0] 7 7 3 2 2 4 2" xfId="35255" xr:uid="{00000000-0005-0000-0000-0000F6960000}"/>
    <cellStyle name="쉼표 [0] 7 7 3 2 2 5" xfId="35256" xr:uid="{00000000-0005-0000-0000-0000F7960000}"/>
    <cellStyle name="쉼표 [0] 7 7 3 2 3" xfId="35257" xr:uid="{00000000-0005-0000-0000-0000F8960000}"/>
    <cellStyle name="쉼표 [0] 7 7 3 2 3 2" xfId="35258" xr:uid="{00000000-0005-0000-0000-0000F9960000}"/>
    <cellStyle name="쉼표 [0] 7 7 3 2 3 2 2" xfId="35259" xr:uid="{00000000-0005-0000-0000-0000FA960000}"/>
    <cellStyle name="쉼표 [0] 7 7 3 2 3 3" xfId="35260" xr:uid="{00000000-0005-0000-0000-0000FB960000}"/>
    <cellStyle name="쉼표 [0] 7 7 3 2 4" xfId="35261" xr:uid="{00000000-0005-0000-0000-0000FC960000}"/>
    <cellStyle name="쉼표 [0] 7 7 3 2 4 2" xfId="35262" xr:uid="{00000000-0005-0000-0000-0000FD960000}"/>
    <cellStyle name="쉼표 [0] 7 7 3 2 4 2 2" xfId="35263" xr:uid="{00000000-0005-0000-0000-0000FE960000}"/>
    <cellStyle name="쉼표 [0] 7 7 3 2 4 3" xfId="35264" xr:uid="{00000000-0005-0000-0000-0000FF960000}"/>
    <cellStyle name="쉼표 [0] 7 7 3 2 5" xfId="35265" xr:uid="{00000000-0005-0000-0000-000000970000}"/>
    <cellStyle name="쉼표 [0] 7 7 3 2 5 2" xfId="35266" xr:uid="{00000000-0005-0000-0000-000001970000}"/>
    <cellStyle name="쉼표 [0] 7 7 3 2 6" xfId="35267" xr:uid="{00000000-0005-0000-0000-000002970000}"/>
    <cellStyle name="쉼표 [0] 7 7 3 2 7" xfId="41028" xr:uid="{00000000-0005-0000-0000-000003970000}"/>
    <cellStyle name="쉼표 [0] 7 7 3 3" xfId="35268" xr:uid="{00000000-0005-0000-0000-000004970000}"/>
    <cellStyle name="쉼표 [0] 7 7 3 3 2" xfId="35269" xr:uid="{00000000-0005-0000-0000-000005970000}"/>
    <cellStyle name="쉼표 [0] 7 7 3 3 2 2" xfId="35270" xr:uid="{00000000-0005-0000-0000-000006970000}"/>
    <cellStyle name="쉼표 [0] 7 7 3 3 2 2 2" xfId="35271" xr:uid="{00000000-0005-0000-0000-000007970000}"/>
    <cellStyle name="쉼표 [0] 7 7 3 3 2 3" xfId="35272" xr:uid="{00000000-0005-0000-0000-000008970000}"/>
    <cellStyle name="쉼표 [0] 7 7 3 3 3" xfId="35273" xr:uid="{00000000-0005-0000-0000-000009970000}"/>
    <cellStyle name="쉼표 [0] 7 7 3 3 3 2" xfId="35274" xr:uid="{00000000-0005-0000-0000-00000A970000}"/>
    <cellStyle name="쉼표 [0] 7 7 3 3 3 2 2" xfId="35275" xr:uid="{00000000-0005-0000-0000-00000B970000}"/>
    <cellStyle name="쉼표 [0] 7 7 3 3 3 3" xfId="35276" xr:uid="{00000000-0005-0000-0000-00000C970000}"/>
    <cellStyle name="쉼표 [0] 7 7 3 3 4" xfId="35277" xr:uid="{00000000-0005-0000-0000-00000D970000}"/>
    <cellStyle name="쉼표 [0] 7 7 3 3 4 2" xfId="35278" xr:uid="{00000000-0005-0000-0000-00000E970000}"/>
    <cellStyle name="쉼표 [0] 7 7 3 3 5" xfId="35279" xr:uid="{00000000-0005-0000-0000-00000F970000}"/>
    <cellStyle name="쉼표 [0] 7 7 3 4" xfId="35280" xr:uid="{00000000-0005-0000-0000-000010970000}"/>
    <cellStyle name="쉼표 [0] 7 7 3 4 2" xfId="35281" xr:uid="{00000000-0005-0000-0000-000011970000}"/>
    <cellStyle name="쉼표 [0] 7 7 3 4 2 2" xfId="35282" xr:uid="{00000000-0005-0000-0000-000012970000}"/>
    <cellStyle name="쉼표 [0] 7 7 3 4 2 2 2" xfId="35283" xr:uid="{00000000-0005-0000-0000-000013970000}"/>
    <cellStyle name="쉼표 [0] 7 7 3 4 2 3" xfId="35284" xr:uid="{00000000-0005-0000-0000-000014970000}"/>
    <cellStyle name="쉼표 [0] 7 7 3 4 3" xfId="35285" xr:uid="{00000000-0005-0000-0000-000015970000}"/>
    <cellStyle name="쉼표 [0] 7 7 3 4 3 2" xfId="35286" xr:uid="{00000000-0005-0000-0000-000016970000}"/>
    <cellStyle name="쉼표 [0] 7 7 3 4 3 2 2" xfId="35287" xr:uid="{00000000-0005-0000-0000-000017970000}"/>
    <cellStyle name="쉼표 [0] 7 7 3 4 3 3" xfId="35288" xr:uid="{00000000-0005-0000-0000-000018970000}"/>
    <cellStyle name="쉼표 [0] 7 7 3 4 4" xfId="35289" xr:uid="{00000000-0005-0000-0000-000019970000}"/>
    <cellStyle name="쉼표 [0] 7 7 3 4 4 2" xfId="35290" xr:uid="{00000000-0005-0000-0000-00001A970000}"/>
    <cellStyle name="쉼표 [0] 7 7 3 4 5" xfId="35291" xr:uid="{00000000-0005-0000-0000-00001B970000}"/>
    <cellStyle name="쉼표 [0] 7 7 3 5" xfId="35292" xr:uid="{00000000-0005-0000-0000-00001C970000}"/>
    <cellStyle name="쉼표 [0] 7 7 3 5 2" xfId="35293" xr:uid="{00000000-0005-0000-0000-00001D970000}"/>
    <cellStyle name="쉼표 [0] 7 7 3 5 2 2" xfId="35294" xr:uid="{00000000-0005-0000-0000-00001E970000}"/>
    <cellStyle name="쉼표 [0] 7 7 3 5 3" xfId="35295" xr:uid="{00000000-0005-0000-0000-00001F970000}"/>
    <cellStyle name="쉼표 [0] 7 7 3 6" xfId="35296" xr:uid="{00000000-0005-0000-0000-000020970000}"/>
    <cellStyle name="쉼표 [0] 7 7 3 6 2" xfId="35297" xr:uid="{00000000-0005-0000-0000-000021970000}"/>
    <cellStyle name="쉼표 [0] 7 7 3 6 2 2" xfId="35298" xr:uid="{00000000-0005-0000-0000-000022970000}"/>
    <cellStyle name="쉼표 [0] 7 7 3 6 3" xfId="35299" xr:uid="{00000000-0005-0000-0000-000023970000}"/>
    <cellStyle name="쉼표 [0] 7 7 3 7" xfId="35300" xr:uid="{00000000-0005-0000-0000-000024970000}"/>
    <cellStyle name="쉼표 [0] 7 7 3 7 2" xfId="35301" xr:uid="{00000000-0005-0000-0000-000025970000}"/>
    <cellStyle name="쉼표 [0] 7 7 3 8" xfId="35302" xr:uid="{00000000-0005-0000-0000-000026970000}"/>
    <cellStyle name="쉼표 [0] 7 7 3 9" xfId="41029" xr:uid="{00000000-0005-0000-0000-000027970000}"/>
    <cellStyle name="쉼표 [0] 7 7 4" xfId="35303" xr:uid="{00000000-0005-0000-0000-000028970000}"/>
    <cellStyle name="쉼표 [0] 7 7 4 2" xfId="35304" xr:uid="{00000000-0005-0000-0000-000029970000}"/>
    <cellStyle name="쉼표 [0] 7 7 4 2 2" xfId="35305" xr:uid="{00000000-0005-0000-0000-00002A970000}"/>
    <cellStyle name="쉼표 [0] 7 7 4 2 2 2" xfId="35306" xr:uid="{00000000-0005-0000-0000-00002B970000}"/>
    <cellStyle name="쉼표 [0] 7 7 4 2 2 2 2" xfId="35307" xr:uid="{00000000-0005-0000-0000-00002C970000}"/>
    <cellStyle name="쉼표 [0] 7 7 4 2 2 3" xfId="35308" xr:uid="{00000000-0005-0000-0000-00002D970000}"/>
    <cellStyle name="쉼표 [0] 7 7 4 2 3" xfId="35309" xr:uid="{00000000-0005-0000-0000-00002E970000}"/>
    <cellStyle name="쉼표 [0] 7 7 4 2 3 2" xfId="35310" xr:uid="{00000000-0005-0000-0000-00002F970000}"/>
    <cellStyle name="쉼표 [0] 7 7 4 2 3 2 2" xfId="35311" xr:uid="{00000000-0005-0000-0000-000030970000}"/>
    <cellStyle name="쉼표 [0] 7 7 4 2 3 3" xfId="35312" xr:uid="{00000000-0005-0000-0000-000031970000}"/>
    <cellStyle name="쉼표 [0] 7 7 4 2 4" xfId="35313" xr:uid="{00000000-0005-0000-0000-000032970000}"/>
    <cellStyle name="쉼표 [0] 7 7 4 2 4 2" xfId="35314" xr:uid="{00000000-0005-0000-0000-000033970000}"/>
    <cellStyle name="쉼표 [0] 7 7 4 2 5" xfId="35315" xr:uid="{00000000-0005-0000-0000-000034970000}"/>
    <cellStyle name="쉼표 [0] 7 7 4 3" xfId="35316" xr:uid="{00000000-0005-0000-0000-000035970000}"/>
    <cellStyle name="쉼표 [0] 7 7 4 3 2" xfId="35317" xr:uid="{00000000-0005-0000-0000-000036970000}"/>
    <cellStyle name="쉼표 [0] 7 7 4 3 2 2" xfId="35318" xr:uid="{00000000-0005-0000-0000-000037970000}"/>
    <cellStyle name="쉼표 [0] 7 7 4 3 3" xfId="35319" xr:uid="{00000000-0005-0000-0000-000038970000}"/>
    <cellStyle name="쉼표 [0] 7 7 4 4" xfId="35320" xr:uid="{00000000-0005-0000-0000-000039970000}"/>
    <cellStyle name="쉼표 [0] 7 7 4 4 2" xfId="35321" xr:uid="{00000000-0005-0000-0000-00003A970000}"/>
    <cellStyle name="쉼표 [0] 7 7 4 4 2 2" xfId="35322" xr:uid="{00000000-0005-0000-0000-00003B970000}"/>
    <cellStyle name="쉼표 [0] 7 7 4 4 3" xfId="35323" xr:uid="{00000000-0005-0000-0000-00003C970000}"/>
    <cellStyle name="쉼표 [0] 7 7 4 5" xfId="35324" xr:uid="{00000000-0005-0000-0000-00003D970000}"/>
    <cellStyle name="쉼표 [0] 7 7 4 5 2" xfId="35325" xr:uid="{00000000-0005-0000-0000-00003E970000}"/>
    <cellStyle name="쉼표 [0] 7 7 4 6" xfId="35326" xr:uid="{00000000-0005-0000-0000-00003F970000}"/>
    <cellStyle name="쉼표 [0] 7 7 4 7" xfId="41030" xr:uid="{00000000-0005-0000-0000-000040970000}"/>
    <cellStyle name="쉼표 [0] 7 7 5" xfId="35327" xr:uid="{00000000-0005-0000-0000-000041970000}"/>
    <cellStyle name="쉼표 [0] 7 7 5 2" xfId="35328" xr:uid="{00000000-0005-0000-0000-000042970000}"/>
    <cellStyle name="쉼표 [0] 7 7 5 2 2" xfId="35329" xr:uid="{00000000-0005-0000-0000-000043970000}"/>
    <cellStyle name="쉼표 [0] 7 7 5 2 2 2" xfId="35330" xr:uid="{00000000-0005-0000-0000-000044970000}"/>
    <cellStyle name="쉼표 [0] 7 7 5 2 3" xfId="35331" xr:uid="{00000000-0005-0000-0000-000045970000}"/>
    <cellStyle name="쉼표 [0] 7 7 5 3" xfId="35332" xr:uid="{00000000-0005-0000-0000-000046970000}"/>
    <cellStyle name="쉼표 [0] 7 7 5 3 2" xfId="35333" xr:uid="{00000000-0005-0000-0000-000047970000}"/>
    <cellStyle name="쉼표 [0] 7 7 5 3 2 2" xfId="35334" xr:uid="{00000000-0005-0000-0000-000048970000}"/>
    <cellStyle name="쉼표 [0] 7 7 5 3 3" xfId="35335" xr:uid="{00000000-0005-0000-0000-000049970000}"/>
    <cellStyle name="쉼표 [0] 7 7 5 4" xfId="35336" xr:uid="{00000000-0005-0000-0000-00004A970000}"/>
    <cellStyle name="쉼표 [0] 7 7 5 4 2" xfId="35337" xr:uid="{00000000-0005-0000-0000-00004B970000}"/>
    <cellStyle name="쉼표 [0] 7 7 5 5" xfId="35338" xr:uid="{00000000-0005-0000-0000-00004C970000}"/>
    <cellStyle name="쉼표 [0] 7 7 6" xfId="35339" xr:uid="{00000000-0005-0000-0000-00004D970000}"/>
    <cellStyle name="쉼표 [0] 7 7 6 2" xfId="35340" xr:uid="{00000000-0005-0000-0000-00004E970000}"/>
    <cellStyle name="쉼표 [0] 7 7 6 2 2" xfId="35341" xr:uid="{00000000-0005-0000-0000-00004F970000}"/>
    <cellStyle name="쉼표 [0] 7 7 6 2 2 2" xfId="35342" xr:uid="{00000000-0005-0000-0000-000050970000}"/>
    <cellStyle name="쉼표 [0] 7 7 6 2 3" xfId="35343" xr:uid="{00000000-0005-0000-0000-000051970000}"/>
    <cellStyle name="쉼표 [0] 7 7 6 3" xfId="35344" xr:uid="{00000000-0005-0000-0000-000052970000}"/>
    <cellStyle name="쉼표 [0] 7 7 6 3 2" xfId="35345" xr:uid="{00000000-0005-0000-0000-000053970000}"/>
    <cellStyle name="쉼표 [0] 7 7 6 3 2 2" xfId="35346" xr:uid="{00000000-0005-0000-0000-000054970000}"/>
    <cellStyle name="쉼표 [0] 7 7 6 3 3" xfId="35347" xr:uid="{00000000-0005-0000-0000-000055970000}"/>
    <cellStyle name="쉼표 [0] 7 7 6 4" xfId="35348" xr:uid="{00000000-0005-0000-0000-000056970000}"/>
    <cellStyle name="쉼표 [0] 7 7 6 4 2" xfId="35349" xr:uid="{00000000-0005-0000-0000-000057970000}"/>
    <cellStyle name="쉼표 [0] 7 7 6 5" xfId="35350" xr:uid="{00000000-0005-0000-0000-000058970000}"/>
    <cellStyle name="쉼표 [0] 7 7 7" xfId="35351" xr:uid="{00000000-0005-0000-0000-000059970000}"/>
    <cellStyle name="쉼표 [0] 7 7 7 2" xfId="35352" xr:uid="{00000000-0005-0000-0000-00005A970000}"/>
    <cellStyle name="쉼표 [0] 7 7 7 2 2" xfId="35353" xr:uid="{00000000-0005-0000-0000-00005B970000}"/>
    <cellStyle name="쉼표 [0] 7 7 7 3" xfId="35354" xr:uid="{00000000-0005-0000-0000-00005C970000}"/>
    <cellStyle name="쉼표 [0] 7 7 8" xfId="35355" xr:uid="{00000000-0005-0000-0000-00005D970000}"/>
    <cellStyle name="쉼표 [0] 7 7 8 2" xfId="35356" xr:uid="{00000000-0005-0000-0000-00005E970000}"/>
    <cellStyle name="쉼표 [0] 7 7 8 2 2" xfId="35357" xr:uid="{00000000-0005-0000-0000-00005F970000}"/>
    <cellStyle name="쉼표 [0] 7 7 8 3" xfId="35358" xr:uid="{00000000-0005-0000-0000-000060970000}"/>
    <cellStyle name="쉼표 [0] 7 7 9" xfId="35359" xr:uid="{00000000-0005-0000-0000-000061970000}"/>
    <cellStyle name="쉼표 [0] 7 7 9 2" xfId="35360" xr:uid="{00000000-0005-0000-0000-000062970000}"/>
    <cellStyle name="쉼표 [0] 7 8" xfId="35361" xr:uid="{00000000-0005-0000-0000-000063970000}"/>
    <cellStyle name="쉼표 [0] 7 8 2" xfId="35362" xr:uid="{00000000-0005-0000-0000-000064970000}"/>
    <cellStyle name="쉼표 [0] 7 8 2 2" xfId="35363" xr:uid="{00000000-0005-0000-0000-000065970000}"/>
    <cellStyle name="쉼표 [0] 7 8 2 2 2" xfId="35364" xr:uid="{00000000-0005-0000-0000-000066970000}"/>
    <cellStyle name="쉼표 [0] 7 8 2 2 2 2" xfId="35365" xr:uid="{00000000-0005-0000-0000-000067970000}"/>
    <cellStyle name="쉼표 [0] 7 8 2 2 2 2 2" xfId="35366" xr:uid="{00000000-0005-0000-0000-000068970000}"/>
    <cellStyle name="쉼표 [0] 7 8 2 2 2 3" xfId="35367" xr:uid="{00000000-0005-0000-0000-000069970000}"/>
    <cellStyle name="쉼표 [0] 7 8 2 2 3" xfId="35368" xr:uid="{00000000-0005-0000-0000-00006A970000}"/>
    <cellStyle name="쉼표 [0] 7 8 2 2 3 2" xfId="35369" xr:uid="{00000000-0005-0000-0000-00006B970000}"/>
    <cellStyle name="쉼표 [0] 7 8 2 2 3 2 2" xfId="35370" xr:uid="{00000000-0005-0000-0000-00006C970000}"/>
    <cellStyle name="쉼표 [0] 7 8 2 2 3 3" xfId="35371" xr:uid="{00000000-0005-0000-0000-00006D970000}"/>
    <cellStyle name="쉼표 [0] 7 8 2 2 4" xfId="35372" xr:uid="{00000000-0005-0000-0000-00006E970000}"/>
    <cellStyle name="쉼표 [0] 7 8 2 2 4 2" xfId="35373" xr:uid="{00000000-0005-0000-0000-00006F970000}"/>
    <cellStyle name="쉼표 [0] 7 8 2 2 5" xfId="35374" xr:uid="{00000000-0005-0000-0000-000070970000}"/>
    <cellStyle name="쉼표 [0] 7 8 2 2 6" xfId="41031" xr:uid="{00000000-0005-0000-0000-000071970000}"/>
    <cellStyle name="쉼표 [0] 7 8 2 3" xfId="35375" xr:uid="{00000000-0005-0000-0000-000072970000}"/>
    <cellStyle name="쉼표 [0] 7 8 2 3 2" xfId="35376" xr:uid="{00000000-0005-0000-0000-000073970000}"/>
    <cellStyle name="쉼표 [0] 7 8 2 3 2 2" xfId="35377" xr:uid="{00000000-0005-0000-0000-000074970000}"/>
    <cellStyle name="쉼표 [0] 7 8 2 3 3" xfId="35378" xr:uid="{00000000-0005-0000-0000-000075970000}"/>
    <cellStyle name="쉼표 [0] 7 8 2 4" xfId="35379" xr:uid="{00000000-0005-0000-0000-000076970000}"/>
    <cellStyle name="쉼표 [0] 7 8 2 4 2" xfId="35380" xr:uid="{00000000-0005-0000-0000-000077970000}"/>
    <cellStyle name="쉼표 [0] 7 8 2 4 2 2" xfId="35381" xr:uid="{00000000-0005-0000-0000-000078970000}"/>
    <cellStyle name="쉼표 [0] 7 8 2 4 3" xfId="35382" xr:uid="{00000000-0005-0000-0000-000079970000}"/>
    <cellStyle name="쉼표 [0] 7 8 2 5" xfId="35383" xr:uid="{00000000-0005-0000-0000-00007A970000}"/>
    <cellStyle name="쉼표 [0] 7 8 2 5 2" xfId="35384" xr:uid="{00000000-0005-0000-0000-00007B970000}"/>
    <cellStyle name="쉼표 [0] 7 8 2 6" xfId="35385" xr:uid="{00000000-0005-0000-0000-00007C970000}"/>
    <cellStyle name="쉼표 [0] 7 8 2 7" xfId="41032" xr:uid="{00000000-0005-0000-0000-00007D970000}"/>
    <cellStyle name="쉼표 [0] 7 8 3" xfId="35386" xr:uid="{00000000-0005-0000-0000-00007E970000}"/>
    <cellStyle name="쉼표 [0] 7 8 3 2" xfId="35387" xr:uid="{00000000-0005-0000-0000-00007F970000}"/>
    <cellStyle name="쉼표 [0] 7 8 3 2 2" xfId="35388" xr:uid="{00000000-0005-0000-0000-000080970000}"/>
    <cellStyle name="쉼표 [0] 7 8 3 2 2 2" xfId="35389" xr:uid="{00000000-0005-0000-0000-000081970000}"/>
    <cellStyle name="쉼표 [0] 7 8 3 2 3" xfId="35390" xr:uid="{00000000-0005-0000-0000-000082970000}"/>
    <cellStyle name="쉼표 [0] 7 8 3 2 4" xfId="41033" xr:uid="{00000000-0005-0000-0000-000083970000}"/>
    <cellStyle name="쉼표 [0] 7 8 3 3" xfId="35391" xr:uid="{00000000-0005-0000-0000-000084970000}"/>
    <cellStyle name="쉼표 [0] 7 8 3 3 2" xfId="35392" xr:uid="{00000000-0005-0000-0000-000085970000}"/>
    <cellStyle name="쉼표 [0] 7 8 3 3 2 2" xfId="35393" xr:uid="{00000000-0005-0000-0000-000086970000}"/>
    <cellStyle name="쉼표 [0] 7 8 3 3 3" xfId="35394" xr:uid="{00000000-0005-0000-0000-000087970000}"/>
    <cellStyle name="쉼표 [0] 7 8 3 4" xfId="35395" xr:uid="{00000000-0005-0000-0000-000088970000}"/>
    <cellStyle name="쉼표 [0] 7 8 3 4 2" xfId="35396" xr:uid="{00000000-0005-0000-0000-000089970000}"/>
    <cellStyle name="쉼표 [0] 7 8 3 5" xfId="35397" xr:uid="{00000000-0005-0000-0000-00008A970000}"/>
    <cellStyle name="쉼표 [0] 7 8 3 6" xfId="41034" xr:uid="{00000000-0005-0000-0000-00008B970000}"/>
    <cellStyle name="쉼표 [0] 7 8 4" xfId="35398" xr:uid="{00000000-0005-0000-0000-00008C970000}"/>
    <cellStyle name="쉼표 [0] 7 8 4 2" xfId="35399" xr:uid="{00000000-0005-0000-0000-00008D970000}"/>
    <cellStyle name="쉼표 [0] 7 8 4 2 2" xfId="35400" xr:uid="{00000000-0005-0000-0000-00008E970000}"/>
    <cellStyle name="쉼표 [0] 7 8 4 2 2 2" xfId="35401" xr:uid="{00000000-0005-0000-0000-00008F970000}"/>
    <cellStyle name="쉼표 [0] 7 8 4 2 3" xfId="35402" xr:uid="{00000000-0005-0000-0000-000090970000}"/>
    <cellStyle name="쉼표 [0] 7 8 4 3" xfId="35403" xr:uid="{00000000-0005-0000-0000-000091970000}"/>
    <cellStyle name="쉼표 [0] 7 8 4 3 2" xfId="35404" xr:uid="{00000000-0005-0000-0000-000092970000}"/>
    <cellStyle name="쉼표 [0] 7 8 4 3 2 2" xfId="35405" xr:uid="{00000000-0005-0000-0000-000093970000}"/>
    <cellStyle name="쉼표 [0] 7 8 4 3 3" xfId="35406" xr:uid="{00000000-0005-0000-0000-000094970000}"/>
    <cellStyle name="쉼표 [0] 7 8 4 4" xfId="35407" xr:uid="{00000000-0005-0000-0000-000095970000}"/>
    <cellStyle name="쉼표 [0] 7 8 4 4 2" xfId="35408" xr:uid="{00000000-0005-0000-0000-000096970000}"/>
    <cellStyle name="쉼표 [0] 7 8 4 5" xfId="35409" xr:uid="{00000000-0005-0000-0000-000097970000}"/>
    <cellStyle name="쉼표 [0] 7 8 4 6" xfId="41035" xr:uid="{00000000-0005-0000-0000-000098970000}"/>
    <cellStyle name="쉼표 [0] 7 8 5" xfId="35410" xr:uid="{00000000-0005-0000-0000-000099970000}"/>
    <cellStyle name="쉼표 [0] 7 8 5 2" xfId="35411" xr:uid="{00000000-0005-0000-0000-00009A970000}"/>
    <cellStyle name="쉼표 [0] 7 8 5 2 2" xfId="35412" xr:uid="{00000000-0005-0000-0000-00009B970000}"/>
    <cellStyle name="쉼표 [0] 7 8 5 3" xfId="35413" xr:uid="{00000000-0005-0000-0000-00009C970000}"/>
    <cellStyle name="쉼표 [0] 7 8 6" xfId="35414" xr:uid="{00000000-0005-0000-0000-00009D970000}"/>
    <cellStyle name="쉼표 [0] 7 8 6 2" xfId="35415" xr:uid="{00000000-0005-0000-0000-00009E970000}"/>
    <cellStyle name="쉼표 [0] 7 8 6 2 2" xfId="35416" xr:uid="{00000000-0005-0000-0000-00009F970000}"/>
    <cellStyle name="쉼표 [0] 7 8 6 3" xfId="35417" xr:uid="{00000000-0005-0000-0000-0000A0970000}"/>
    <cellStyle name="쉼표 [0] 7 8 7" xfId="35418" xr:uid="{00000000-0005-0000-0000-0000A1970000}"/>
    <cellStyle name="쉼표 [0] 7 8 7 2" xfId="35419" xr:uid="{00000000-0005-0000-0000-0000A2970000}"/>
    <cellStyle name="쉼표 [0] 7 8 8" xfId="35420" xr:uid="{00000000-0005-0000-0000-0000A3970000}"/>
    <cellStyle name="쉼표 [0] 7 8 9" xfId="41036" xr:uid="{00000000-0005-0000-0000-0000A4970000}"/>
    <cellStyle name="쉼표 [0] 7 9" xfId="35421" xr:uid="{00000000-0005-0000-0000-0000A5970000}"/>
    <cellStyle name="쉼표 [0] 7 9 2" xfId="35422" xr:uid="{00000000-0005-0000-0000-0000A6970000}"/>
    <cellStyle name="쉼표 [0] 7 9 2 2" xfId="35423" xr:uid="{00000000-0005-0000-0000-0000A7970000}"/>
    <cellStyle name="쉼표 [0] 7 9 2 2 2" xfId="35424" xr:uid="{00000000-0005-0000-0000-0000A8970000}"/>
    <cellStyle name="쉼표 [0] 7 9 2 2 2 2" xfId="35425" xr:uid="{00000000-0005-0000-0000-0000A9970000}"/>
    <cellStyle name="쉼표 [0] 7 9 2 2 2 2 2" xfId="35426" xr:uid="{00000000-0005-0000-0000-0000AA970000}"/>
    <cellStyle name="쉼표 [0] 7 9 2 2 2 3" xfId="35427" xr:uid="{00000000-0005-0000-0000-0000AB970000}"/>
    <cellStyle name="쉼표 [0] 7 9 2 2 3" xfId="35428" xr:uid="{00000000-0005-0000-0000-0000AC970000}"/>
    <cellStyle name="쉼표 [0] 7 9 2 2 3 2" xfId="35429" xr:uid="{00000000-0005-0000-0000-0000AD970000}"/>
    <cellStyle name="쉼표 [0] 7 9 2 2 3 2 2" xfId="35430" xr:uid="{00000000-0005-0000-0000-0000AE970000}"/>
    <cellStyle name="쉼표 [0] 7 9 2 2 3 3" xfId="35431" xr:uid="{00000000-0005-0000-0000-0000AF970000}"/>
    <cellStyle name="쉼표 [0] 7 9 2 2 4" xfId="35432" xr:uid="{00000000-0005-0000-0000-0000B0970000}"/>
    <cellStyle name="쉼표 [0] 7 9 2 2 4 2" xfId="35433" xr:uid="{00000000-0005-0000-0000-0000B1970000}"/>
    <cellStyle name="쉼표 [0] 7 9 2 2 5" xfId="35434" xr:uid="{00000000-0005-0000-0000-0000B2970000}"/>
    <cellStyle name="쉼표 [0] 7 9 2 3" xfId="35435" xr:uid="{00000000-0005-0000-0000-0000B3970000}"/>
    <cellStyle name="쉼표 [0] 7 9 2 3 2" xfId="35436" xr:uid="{00000000-0005-0000-0000-0000B4970000}"/>
    <cellStyle name="쉼표 [0] 7 9 2 3 2 2" xfId="35437" xr:uid="{00000000-0005-0000-0000-0000B5970000}"/>
    <cellStyle name="쉼표 [0] 7 9 2 3 3" xfId="35438" xr:uid="{00000000-0005-0000-0000-0000B6970000}"/>
    <cellStyle name="쉼표 [0] 7 9 2 4" xfId="35439" xr:uid="{00000000-0005-0000-0000-0000B7970000}"/>
    <cellStyle name="쉼표 [0] 7 9 2 4 2" xfId="35440" xr:uid="{00000000-0005-0000-0000-0000B8970000}"/>
    <cellStyle name="쉼표 [0] 7 9 2 4 2 2" xfId="35441" xr:uid="{00000000-0005-0000-0000-0000B9970000}"/>
    <cellStyle name="쉼표 [0] 7 9 2 4 3" xfId="35442" xr:uid="{00000000-0005-0000-0000-0000BA970000}"/>
    <cellStyle name="쉼표 [0] 7 9 2 5" xfId="35443" xr:uid="{00000000-0005-0000-0000-0000BB970000}"/>
    <cellStyle name="쉼표 [0] 7 9 2 5 2" xfId="35444" xr:uid="{00000000-0005-0000-0000-0000BC970000}"/>
    <cellStyle name="쉼표 [0] 7 9 2 6" xfId="35445" xr:uid="{00000000-0005-0000-0000-0000BD970000}"/>
    <cellStyle name="쉼표 [0] 7 9 2 7" xfId="41037" xr:uid="{00000000-0005-0000-0000-0000BE970000}"/>
    <cellStyle name="쉼표 [0] 7 9 3" xfId="35446" xr:uid="{00000000-0005-0000-0000-0000BF970000}"/>
    <cellStyle name="쉼표 [0] 7 9 3 2" xfId="35447" xr:uid="{00000000-0005-0000-0000-0000C0970000}"/>
    <cellStyle name="쉼표 [0] 7 9 3 2 2" xfId="35448" xr:uid="{00000000-0005-0000-0000-0000C1970000}"/>
    <cellStyle name="쉼표 [0] 7 9 3 2 2 2" xfId="35449" xr:uid="{00000000-0005-0000-0000-0000C2970000}"/>
    <cellStyle name="쉼표 [0] 7 9 3 2 3" xfId="35450" xr:uid="{00000000-0005-0000-0000-0000C3970000}"/>
    <cellStyle name="쉼표 [0] 7 9 3 3" xfId="35451" xr:uid="{00000000-0005-0000-0000-0000C4970000}"/>
    <cellStyle name="쉼표 [0] 7 9 3 3 2" xfId="35452" xr:uid="{00000000-0005-0000-0000-0000C5970000}"/>
    <cellStyle name="쉼표 [0] 7 9 3 3 2 2" xfId="35453" xr:uid="{00000000-0005-0000-0000-0000C6970000}"/>
    <cellStyle name="쉼표 [0] 7 9 3 3 3" xfId="35454" xr:uid="{00000000-0005-0000-0000-0000C7970000}"/>
    <cellStyle name="쉼표 [0] 7 9 3 4" xfId="35455" xr:uid="{00000000-0005-0000-0000-0000C8970000}"/>
    <cellStyle name="쉼표 [0] 7 9 3 4 2" xfId="35456" xr:uid="{00000000-0005-0000-0000-0000C9970000}"/>
    <cellStyle name="쉼표 [0] 7 9 3 5" xfId="35457" xr:uid="{00000000-0005-0000-0000-0000CA970000}"/>
    <cellStyle name="쉼표 [0] 7 9 4" xfId="35458" xr:uid="{00000000-0005-0000-0000-0000CB970000}"/>
    <cellStyle name="쉼표 [0] 7 9 4 2" xfId="35459" xr:uid="{00000000-0005-0000-0000-0000CC970000}"/>
    <cellStyle name="쉼표 [0] 7 9 4 2 2" xfId="35460" xr:uid="{00000000-0005-0000-0000-0000CD970000}"/>
    <cellStyle name="쉼표 [0] 7 9 4 2 2 2" xfId="35461" xr:uid="{00000000-0005-0000-0000-0000CE970000}"/>
    <cellStyle name="쉼표 [0] 7 9 4 2 3" xfId="35462" xr:uid="{00000000-0005-0000-0000-0000CF970000}"/>
    <cellStyle name="쉼표 [0] 7 9 4 3" xfId="35463" xr:uid="{00000000-0005-0000-0000-0000D0970000}"/>
    <cellStyle name="쉼표 [0] 7 9 4 3 2" xfId="35464" xr:uid="{00000000-0005-0000-0000-0000D1970000}"/>
    <cellStyle name="쉼표 [0] 7 9 4 3 2 2" xfId="35465" xr:uid="{00000000-0005-0000-0000-0000D2970000}"/>
    <cellStyle name="쉼표 [0] 7 9 4 3 3" xfId="35466" xr:uid="{00000000-0005-0000-0000-0000D3970000}"/>
    <cellStyle name="쉼표 [0] 7 9 4 4" xfId="35467" xr:uid="{00000000-0005-0000-0000-0000D4970000}"/>
    <cellStyle name="쉼표 [0] 7 9 4 4 2" xfId="35468" xr:uid="{00000000-0005-0000-0000-0000D5970000}"/>
    <cellStyle name="쉼표 [0] 7 9 4 5" xfId="35469" xr:uid="{00000000-0005-0000-0000-0000D6970000}"/>
    <cellStyle name="쉼표 [0] 7 9 5" xfId="35470" xr:uid="{00000000-0005-0000-0000-0000D7970000}"/>
    <cellStyle name="쉼표 [0] 7 9 5 2" xfId="35471" xr:uid="{00000000-0005-0000-0000-0000D8970000}"/>
    <cellStyle name="쉼표 [0] 7 9 5 2 2" xfId="35472" xr:uid="{00000000-0005-0000-0000-0000D9970000}"/>
    <cellStyle name="쉼표 [0] 7 9 5 3" xfId="35473" xr:uid="{00000000-0005-0000-0000-0000DA970000}"/>
    <cellStyle name="쉼표 [0] 7 9 6" xfId="35474" xr:uid="{00000000-0005-0000-0000-0000DB970000}"/>
    <cellStyle name="쉼표 [0] 7 9 6 2" xfId="35475" xr:uid="{00000000-0005-0000-0000-0000DC970000}"/>
    <cellStyle name="쉼표 [0] 7 9 6 2 2" xfId="35476" xr:uid="{00000000-0005-0000-0000-0000DD970000}"/>
    <cellStyle name="쉼표 [0] 7 9 6 3" xfId="35477" xr:uid="{00000000-0005-0000-0000-0000DE970000}"/>
    <cellStyle name="쉼표 [0] 7 9 7" xfId="35478" xr:uid="{00000000-0005-0000-0000-0000DF970000}"/>
    <cellStyle name="쉼표 [0] 7 9 7 2" xfId="35479" xr:uid="{00000000-0005-0000-0000-0000E0970000}"/>
    <cellStyle name="쉼표 [0] 7 9 8" xfId="35480" xr:uid="{00000000-0005-0000-0000-0000E1970000}"/>
    <cellStyle name="쉼표 [0] 7 9 9" xfId="41038" xr:uid="{00000000-0005-0000-0000-0000E2970000}"/>
    <cellStyle name="쉼표 [0] 8" xfId="59" xr:uid="{00000000-0005-0000-0000-0000E3970000}"/>
    <cellStyle name="쉼표 [0] 8 10" xfId="35481" xr:uid="{00000000-0005-0000-0000-0000E4970000}"/>
    <cellStyle name="쉼표 [0] 8 10 2" xfId="35482" xr:uid="{00000000-0005-0000-0000-0000E5970000}"/>
    <cellStyle name="쉼표 [0] 8 10 2 2" xfId="35483" xr:uid="{00000000-0005-0000-0000-0000E6970000}"/>
    <cellStyle name="쉼표 [0] 8 10 2 3" xfId="41039" xr:uid="{00000000-0005-0000-0000-0000E7970000}"/>
    <cellStyle name="쉼표 [0] 8 10 3" xfId="35484" xr:uid="{00000000-0005-0000-0000-0000E8970000}"/>
    <cellStyle name="쉼표 [0] 8 10 4" xfId="41040" xr:uid="{00000000-0005-0000-0000-0000E9970000}"/>
    <cellStyle name="쉼표 [0] 8 11" xfId="35485" xr:uid="{00000000-0005-0000-0000-0000EA970000}"/>
    <cellStyle name="쉼표 [0] 8 11 2" xfId="35486" xr:uid="{00000000-0005-0000-0000-0000EB970000}"/>
    <cellStyle name="쉼표 [0] 8 11 3" xfId="41041" xr:uid="{00000000-0005-0000-0000-0000EC970000}"/>
    <cellStyle name="쉼표 [0] 8 12" xfId="35487" xr:uid="{00000000-0005-0000-0000-0000ED970000}"/>
    <cellStyle name="쉼표 [0] 8 13" xfId="35488" xr:uid="{00000000-0005-0000-0000-0000EE970000}"/>
    <cellStyle name="쉼표 [0] 8 14" xfId="35489" xr:uid="{00000000-0005-0000-0000-0000EF970000}"/>
    <cellStyle name="쉼표 [0] 8 15" xfId="35490" xr:uid="{00000000-0005-0000-0000-0000F0970000}"/>
    <cellStyle name="쉼표 [0] 8 2" xfId="35491" xr:uid="{00000000-0005-0000-0000-0000F1970000}"/>
    <cellStyle name="쉼표 [0] 8 2 10" xfId="35492" xr:uid="{00000000-0005-0000-0000-0000F2970000}"/>
    <cellStyle name="쉼표 [0] 8 2 10 2" xfId="41042" xr:uid="{00000000-0005-0000-0000-0000F3970000}"/>
    <cellStyle name="쉼표 [0] 8 2 11" xfId="35493" xr:uid="{00000000-0005-0000-0000-0000F4970000}"/>
    <cellStyle name="쉼표 [0] 8 2 12" xfId="41043" xr:uid="{00000000-0005-0000-0000-0000F5970000}"/>
    <cellStyle name="쉼표 [0] 8 2 2" xfId="35494" xr:uid="{00000000-0005-0000-0000-0000F6970000}"/>
    <cellStyle name="쉼표 [0] 8 2 2 10" xfId="41044" xr:uid="{00000000-0005-0000-0000-0000F7970000}"/>
    <cellStyle name="쉼표 [0] 8 2 2 2" xfId="35495" xr:uid="{00000000-0005-0000-0000-0000F8970000}"/>
    <cellStyle name="쉼표 [0] 8 2 2 2 2" xfId="35496" xr:uid="{00000000-0005-0000-0000-0000F9970000}"/>
    <cellStyle name="쉼표 [0] 8 2 2 2 2 2" xfId="35497" xr:uid="{00000000-0005-0000-0000-0000FA970000}"/>
    <cellStyle name="쉼표 [0] 8 2 2 2 2 2 2" xfId="35498" xr:uid="{00000000-0005-0000-0000-0000FB970000}"/>
    <cellStyle name="쉼표 [0] 8 2 2 2 2 2 2 2" xfId="35499" xr:uid="{00000000-0005-0000-0000-0000FC970000}"/>
    <cellStyle name="쉼표 [0] 8 2 2 2 2 2 2 3" xfId="41045" xr:uid="{00000000-0005-0000-0000-0000FD970000}"/>
    <cellStyle name="쉼표 [0] 8 2 2 2 2 2 3" xfId="35500" xr:uid="{00000000-0005-0000-0000-0000FE970000}"/>
    <cellStyle name="쉼표 [0] 8 2 2 2 2 2 4" xfId="41046" xr:uid="{00000000-0005-0000-0000-0000FF970000}"/>
    <cellStyle name="쉼표 [0] 8 2 2 2 2 3" xfId="35501" xr:uid="{00000000-0005-0000-0000-000000980000}"/>
    <cellStyle name="쉼표 [0] 8 2 2 2 2 3 2" xfId="35502" xr:uid="{00000000-0005-0000-0000-000001980000}"/>
    <cellStyle name="쉼표 [0] 8 2 2 2 2 3 2 2" xfId="35503" xr:uid="{00000000-0005-0000-0000-000002980000}"/>
    <cellStyle name="쉼표 [0] 8 2 2 2 2 3 2 3" xfId="41047" xr:uid="{00000000-0005-0000-0000-000003980000}"/>
    <cellStyle name="쉼표 [0] 8 2 2 2 2 3 3" xfId="35504" xr:uid="{00000000-0005-0000-0000-000004980000}"/>
    <cellStyle name="쉼표 [0] 8 2 2 2 2 3 4" xfId="41048" xr:uid="{00000000-0005-0000-0000-000005980000}"/>
    <cellStyle name="쉼표 [0] 8 2 2 2 2 4" xfId="35505" xr:uid="{00000000-0005-0000-0000-000006980000}"/>
    <cellStyle name="쉼표 [0] 8 2 2 2 2 4 2" xfId="35506" xr:uid="{00000000-0005-0000-0000-000007980000}"/>
    <cellStyle name="쉼표 [0] 8 2 2 2 2 4 3" xfId="41049" xr:uid="{00000000-0005-0000-0000-000008980000}"/>
    <cellStyle name="쉼표 [0] 8 2 2 2 2 5" xfId="35507" xr:uid="{00000000-0005-0000-0000-000009980000}"/>
    <cellStyle name="쉼표 [0] 8 2 2 2 2 6" xfId="35508" xr:uid="{00000000-0005-0000-0000-00000A980000}"/>
    <cellStyle name="쉼표 [0] 8 2 2 2 2 7" xfId="41050" xr:uid="{00000000-0005-0000-0000-00000B980000}"/>
    <cellStyle name="쉼표 [0] 8 2 2 2 3" xfId="35509" xr:uid="{00000000-0005-0000-0000-00000C980000}"/>
    <cellStyle name="쉼표 [0] 8 2 2 2 3 2" xfId="35510" xr:uid="{00000000-0005-0000-0000-00000D980000}"/>
    <cellStyle name="쉼표 [0] 8 2 2 2 3 2 2" xfId="35511" xr:uid="{00000000-0005-0000-0000-00000E980000}"/>
    <cellStyle name="쉼표 [0] 8 2 2 2 3 2 3" xfId="41051" xr:uid="{00000000-0005-0000-0000-00000F980000}"/>
    <cellStyle name="쉼표 [0] 8 2 2 2 3 3" xfId="35512" xr:uid="{00000000-0005-0000-0000-000010980000}"/>
    <cellStyle name="쉼표 [0] 8 2 2 2 3 4" xfId="41052" xr:uid="{00000000-0005-0000-0000-000011980000}"/>
    <cellStyle name="쉼표 [0] 8 2 2 2 4" xfId="35513" xr:uid="{00000000-0005-0000-0000-000012980000}"/>
    <cellStyle name="쉼표 [0] 8 2 2 2 4 2" xfId="35514" xr:uid="{00000000-0005-0000-0000-000013980000}"/>
    <cellStyle name="쉼표 [0] 8 2 2 2 4 2 2" xfId="35515" xr:uid="{00000000-0005-0000-0000-000014980000}"/>
    <cellStyle name="쉼표 [0] 8 2 2 2 4 2 3" xfId="41053" xr:uid="{00000000-0005-0000-0000-000015980000}"/>
    <cellStyle name="쉼표 [0] 8 2 2 2 4 3" xfId="35516" xr:uid="{00000000-0005-0000-0000-000016980000}"/>
    <cellStyle name="쉼표 [0] 8 2 2 2 4 4" xfId="41054" xr:uid="{00000000-0005-0000-0000-000017980000}"/>
    <cellStyle name="쉼표 [0] 8 2 2 2 5" xfId="35517" xr:uid="{00000000-0005-0000-0000-000018980000}"/>
    <cellStyle name="쉼표 [0] 8 2 2 2 5 2" xfId="35518" xr:uid="{00000000-0005-0000-0000-000019980000}"/>
    <cellStyle name="쉼표 [0] 8 2 2 2 5 3" xfId="41055" xr:uid="{00000000-0005-0000-0000-00001A980000}"/>
    <cellStyle name="쉼표 [0] 8 2 2 2 6" xfId="35519" xr:uid="{00000000-0005-0000-0000-00001B980000}"/>
    <cellStyle name="쉼표 [0] 8 2 2 2 7" xfId="35520" xr:uid="{00000000-0005-0000-0000-00001C980000}"/>
    <cellStyle name="쉼표 [0] 8 2 2 2 8" xfId="41056" xr:uid="{00000000-0005-0000-0000-00001D980000}"/>
    <cellStyle name="쉼표 [0] 8 2 2 3" xfId="35521" xr:uid="{00000000-0005-0000-0000-00001E980000}"/>
    <cellStyle name="쉼표 [0] 8 2 2 3 2" xfId="35522" xr:uid="{00000000-0005-0000-0000-00001F980000}"/>
    <cellStyle name="쉼표 [0] 8 2 2 3 2 2" xfId="35523" xr:uid="{00000000-0005-0000-0000-000020980000}"/>
    <cellStyle name="쉼표 [0] 8 2 2 3 2 2 2" xfId="35524" xr:uid="{00000000-0005-0000-0000-000021980000}"/>
    <cellStyle name="쉼표 [0] 8 2 2 3 2 2 2 2" xfId="41057" xr:uid="{00000000-0005-0000-0000-000022980000}"/>
    <cellStyle name="쉼표 [0] 8 2 2 3 2 2 3" xfId="41058" xr:uid="{00000000-0005-0000-0000-000023980000}"/>
    <cellStyle name="쉼표 [0] 8 2 2 3 2 3" xfId="35525" xr:uid="{00000000-0005-0000-0000-000024980000}"/>
    <cellStyle name="쉼표 [0] 8 2 2 3 2 3 2" xfId="41059" xr:uid="{00000000-0005-0000-0000-000025980000}"/>
    <cellStyle name="쉼표 [0] 8 2 2 3 2 3 3" xfId="41060" xr:uid="{00000000-0005-0000-0000-000026980000}"/>
    <cellStyle name="쉼표 [0] 8 2 2 3 2 4" xfId="41061" xr:uid="{00000000-0005-0000-0000-000027980000}"/>
    <cellStyle name="쉼표 [0] 8 2 2 3 2 5" xfId="41062" xr:uid="{00000000-0005-0000-0000-000028980000}"/>
    <cellStyle name="쉼표 [0] 8 2 2 3 3" xfId="35526" xr:uid="{00000000-0005-0000-0000-000029980000}"/>
    <cellStyle name="쉼표 [0] 8 2 2 3 3 2" xfId="35527" xr:uid="{00000000-0005-0000-0000-00002A980000}"/>
    <cellStyle name="쉼표 [0] 8 2 2 3 3 2 2" xfId="35528" xr:uid="{00000000-0005-0000-0000-00002B980000}"/>
    <cellStyle name="쉼표 [0] 8 2 2 3 3 2 3" xfId="41063" xr:uid="{00000000-0005-0000-0000-00002C980000}"/>
    <cellStyle name="쉼표 [0] 8 2 2 3 3 3" xfId="35529" xr:uid="{00000000-0005-0000-0000-00002D980000}"/>
    <cellStyle name="쉼표 [0] 8 2 2 3 3 4" xfId="41064" xr:uid="{00000000-0005-0000-0000-00002E980000}"/>
    <cellStyle name="쉼표 [0] 8 2 2 3 4" xfId="35530" xr:uid="{00000000-0005-0000-0000-00002F980000}"/>
    <cellStyle name="쉼표 [0] 8 2 2 3 4 2" xfId="35531" xr:uid="{00000000-0005-0000-0000-000030980000}"/>
    <cellStyle name="쉼표 [0] 8 2 2 3 4 2 2" xfId="41065" xr:uid="{00000000-0005-0000-0000-000031980000}"/>
    <cellStyle name="쉼표 [0] 8 2 2 3 4 3" xfId="41066" xr:uid="{00000000-0005-0000-0000-000032980000}"/>
    <cellStyle name="쉼표 [0] 8 2 2 3 5" xfId="35532" xr:uid="{00000000-0005-0000-0000-000033980000}"/>
    <cellStyle name="쉼표 [0] 8 2 2 3 5 2" xfId="41067" xr:uid="{00000000-0005-0000-0000-000034980000}"/>
    <cellStyle name="쉼표 [0] 8 2 2 3 6" xfId="35533" xr:uid="{00000000-0005-0000-0000-000035980000}"/>
    <cellStyle name="쉼표 [0] 8 2 2 3 7" xfId="41068" xr:uid="{00000000-0005-0000-0000-000036980000}"/>
    <cellStyle name="쉼표 [0] 8 2 2 4" xfId="35534" xr:uid="{00000000-0005-0000-0000-000037980000}"/>
    <cellStyle name="쉼표 [0] 8 2 2 4 2" xfId="35535" xr:uid="{00000000-0005-0000-0000-000038980000}"/>
    <cellStyle name="쉼표 [0] 8 2 2 4 2 2" xfId="35536" xr:uid="{00000000-0005-0000-0000-000039980000}"/>
    <cellStyle name="쉼표 [0] 8 2 2 4 2 2 2" xfId="35537" xr:uid="{00000000-0005-0000-0000-00003A980000}"/>
    <cellStyle name="쉼표 [0] 8 2 2 4 2 2 3" xfId="41069" xr:uid="{00000000-0005-0000-0000-00003B980000}"/>
    <cellStyle name="쉼표 [0] 8 2 2 4 2 3" xfId="35538" xr:uid="{00000000-0005-0000-0000-00003C980000}"/>
    <cellStyle name="쉼표 [0] 8 2 2 4 2 4" xfId="41070" xr:uid="{00000000-0005-0000-0000-00003D980000}"/>
    <cellStyle name="쉼표 [0] 8 2 2 4 3" xfId="35539" xr:uid="{00000000-0005-0000-0000-00003E980000}"/>
    <cellStyle name="쉼표 [0] 8 2 2 4 3 2" xfId="35540" xr:uid="{00000000-0005-0000-0000-00003F980000}"/>
    <cellStyle name="쉼표 [0] 8 2 2 4 3 2 2" xfId="35541" xr:uid="{00000000-0005-0000-0000-000040980000}"/>
    <cellStyle name="쉼표 [0] 8 2 2 4 3 2 3" xfId="41071" xr:uid="{00000000-0005-0000-0000-000041980000}"/>
    <cellStyle name="쉼표 [0] 8 2 2 4 3 3" xfId="35542" xr:uid="{00000000-0005-0000-0000-000042980000}"/>
    <cellStyle name="쉼표 [0] 8 2 2 4 3 4" xfId="41072" xr:uid="{00000000-0005-0000-0000-000043980000}"/>
    <cellStyle name="쉼표 [0] 8 2 2 4 4" xfId="35543" xr:uid="{00000000-0005-0000-0000-000044980000}"/>
    <cellStyle name="쉼표 [0] 8 2 2 4 4 2" xfId="35544" xr:uid="{00000000-0005-0000-0000-000045980000}"/>
    <cellStyle name="쉼표 [0] 8 2 2 4 4 3" xfId="41073" xr:uid="{00000000-0005-0000-0000-000046980000}"/>
    <cellStyle name="쉼표 [0] 8 2 2 4 5" xfId="35545" xr:uid="{00000000-0005-0000-0000-000047980000}"/>
    <cellStyle name="쉼표 [0] 8 2 2 4 6" xfId="41074" xr:uid="{00000000-0005-0000-0000-000048980000}"/>
    <cellStyle name="쉼표 [0] 8 2 2 5" xfId="35546" xr:uid="{00000000-0005-0000-0000-000049980000}"/>
    <cellStyle name="쉼표 [0] 8 2 2 5 2" xfId="35547" xr:uid="{00000000-0005-0000-0000-00004A980000}"/>
    <cellStyle name="쉼표 [0] 8 2 2 5 2 2" xfId="35548" xr:uid="{00000000-0005-0000-0000-00004B980000}"/>
    <cellStyle name="쉼표 [0] 8 2 2 5 2 2 2" xfId="41075" xr:uid="{00000000-0005-0000-0000-00004C980000}"/>
    <cellStyle name="쉼표 [0] 8 2 2 5 2 3" xfId="41076" xr:uid="{00000000-0005-0000-0000-00004D980000}"/>
    <cellStyle name="쉼표 [0] 8 2 2 5 3" xfId="35549" xr:uid="{00000000-0005-0000-0000-00004E980000}"/>
    <cellStyle name="쉼표 [0] 8 2 2 5 3 2" xfId="41077" xr:uid="{00000000-0005-0000-0000-00004F980000}"/>
    <cellStyle name="쉼표 [0] 8 2 2 5 3 3" xfId="41078" xr:uid="{00000000-0005-0000-0000-000050980000}"/>
    <cellStyle name="쉼표 [0] 8 2 2 5 4" xfId="41079" xr:uid="{00000000-0005-0000-0000-000051980000}"/>
    <cellStyle name="쉼표 [0] 8 2 2 5 5" xfId="41080" xr:uid="{00000000-0005-0000-0000-000052980000}"/>
    <cellStyle name="쉼표 [0] 8 2 2 6" xfId="35550" xr:uid="{00000000-0005-0000-0000-000053980000}"/>
    <cellStyle name="쉼표 [0] 8 2 2 6 2" xfId="35551" xr:uid="{00000000-0005-0000-0000-000054980000}"/>
    <cellStyle name="쉼표 [0] 8 2 2 6 2 2" xfId="35552" xr:uid="{00000000-0005-0000-0000-000055980000}"/>
    <cellStyle name="쉼표 [0] 8 2 2 6 2 3" xfId="41081" xr:uid="{00000000-0005-0000-0000-000056980000}"/>
    <cellStyle name="쉼표 [0] 8 2 2 6 3" xfId="35553" xr:uid="{00000000-0005-0000-0000-000057980000}"/>
    <cellStyle name="쉼표 [0] 8 2 2 6 4" xfId="41082" xr:uid="{00000000-0005-0000-0000-000058980000}"/>
    <cellStyle name="쉼표 [0] 8 2 2 7" xfId="35554" xr:uid="{00000000-0005-0000-0000-000059980000}"/>
    <cellStyle name="쉼표 [0] 8 2 2 7 2" xfId="35555" xr:uid="{00000000-0005-0000-0000-00005A980000}"/>
    <cellStyle name="쉼표 [0] 8 2 2 7 2 2" xfId="41083" xr:uid="{00000000-0005-0000-0000-00005B980000}"/>
    <cellStyle name="쉼표 [0] 8 2 2 7 3" xfId="41084" xr:uid="{00000000-0005-0000-0000-00005C980000}"/>
    <cellStyle name="쉼표 [0] 8 2 2 8" xfId="35556" xr:uid="{00000000-0005-0000-0000-00005D980000}"/>
    <cellStyle name="쉼표 [0] 8 2 2 8 2" xfId="41085" xr:uid="{00000000-0005-0000-0000-00005E980000}"/>
    <cellStyle name="쉼표 [0] 8 2 2 9" xfId="35557" xr:uid="{00000000-0005-0000-0000-00005F980000}"/>
    <cellStyle name="쉼표 [0] 8 2 3" xfId="35558" xr:uid="{00000000-0005-0000-0000-000060980000}"/>
    <cellStyle name="쉼표 [0] 8 2 3 10" xfId="41086" xr:uid="{00000000-0005-0000-0000-000061980000}"/>
    <cellStyle name="쉼표 [0] 8 2 3 2" xfId="35559" xr:uid="{00000000-0005-0000-0000-000062980000}"/>
    <cellStyle name="쉼표 [0] 8 2 3 2 2" xfId="35560" xr:uid="{00000000-0005-0000-0000-000063980000}"/>
    <cellStyle name="쉼표 [0] 8 2 3 2 2 2" xfId="35561" xr:uid="{00000000-0005-0000-0000-000064980000}"/>
    <cellStyle name="쉼표 [0] 8 2 3 2 2 2 2" xfId="35562" xr:uid="{00000000-0005-0000-0000-000065980000}"/>
    <cellStyle name="쉼표 [0] 8 2 3 2 2 2 2 2" xfId="35563" xr:uid="{00000000-0005-0000-0000-000066980000}"/>
    <cellStyle name="쉼표 [0] 8 2 3 2 2 2 2 3" xfId="41087" xr:uid="{00000000-0005-0000-0000-000067980000}"/>
    <cellStyle name="쉼표 [0] 8 2 3 2 2 2 3" xfId="35564" xr:uid="{00000000-0005-0000-0000-000068980000}"/>
    <cellStyle name="쉼표 [0] 8 2 3 2 2 2 4" xfId="41088" xr:uid="{00000000-0005-0000-0000-000069980000}"/>
    <cellStyle name="쉼표 [0] 8 2 3 2 2 3" xfId="35565" xr:uid="{00000000-0005-0000-0000-00006A980000}"/>
    <cellStyle name="쉼표 [0] 8 2 3 2 2 3 2" xfId="35566" xr:uid="{00000000-0005-0000-0000-00006B980000}"/>
    <cellStyle name="쉼표 [0] 8 2 3 2 2 3 2 2" xfId="35567" xr:uid="{00000000-0005-0000-0000-00006C980000}"/>
    <cellStyle name="쉼표 [0] 8 2 3 2 2 3 2 3" xfId="41089" xr:uid="{00000000-0005-0000-0000-00006D980000}"/>
    <cellStyle name="쉼표 [0] 8 2 3 2 2 3 3" xfId="35568" xr:uid="{00000000-0005-0000-0000-00006E980000}"/>
    <cellStyle name="쉼표 [0] 8 2 3 2 2 3 4" xfId="41090" xr:uid="{00000000-0005-0000-0000-00006F980000}"/>
    <cellStyle name="쉼표 [0] 8 2 3 2 2 4" xfId="35569" xr:uid="{00000000-0005-0000-0000-000070980000}"/>
    <cellStyle name="쉼표 [0] 8 2 3 2 2 4 2" xfId="35570" xr:uid="{00000000-0005-0000-0000-000071980000}"/>
    <cellStyle name="쉼표 [0] 8 2 3 2 2 4 3" xfId="41091" xr:uid="{00000000-0005-0000-0000-000072980000}"/>
    <cellStyle name="쉼표 [0] 8 2 3 2 2 5" xfId="35571" xr:uid="{00000000-0005-0000-0000-000073980000}"/>
    <cellStyle name="쉼표 [0] 8 2 3 2 2 6" xfId="41092" xr:uid="{00000000-0005-0000-0000-000074980000}"/>
    <cellStyle name="쉼표 [0] 8 2 3 2 3" xfId="35572" xr:uid="{00000000-0005-0000-0000-000075980000}"/>
    <cellStyle name="쉼표 [0] 8 2 3 2 3 2" xfId="35573" xr:uid="{00000000-0005-0000-0000-000076980000}"/>
    <cellStyle name="쉼표 [0] 8 2 3 2 3 2 2" xfId="35574" xr:uid="{00000000-0005-0000-0000-000077980000}"/>
    <cellStyle name="쉼표 [0] 8 2 3 2 3 2 3" xfId="41093" xr:uid="{00000000-0005-0000-0000-000078980000}"/>
    <cellStyle name="쉼표 [0] 8 2 3 2 3 3" xfId="35575" xr:uid="{00000000-0005-0000-0000-000079980000}"/>
    <cellStyle name="쉼표 [0] 8 2 3 2 3 4" xfId="41094" xr:uid="{00000000-0005-0000-0000-00007A980000}"/>
    <cellStyle name="쉼표 [0] 8 2 3 2 4" xfId="35576" xr:uid="{00000000-0005-0000-0000-00007B980000}"/>
    <cellStyle name="쉼표 [0] 8 2 3 2 4 2" xfId="35577" xr:uid="{00000000-0005-0000-0000-00007C980000}"/>
    <cellStyle name="쉼표 [0] 8 2 3 2 4 2 2" xfId="35578" xr:uid="{00000000-0005-0000-0000-00007D980000}"/>
    <cellStyle name="쉼표 [0] 8 2 3 2 4 2 3" xfId="41095" xr:uid="{00000000-0005-0000-0000-00007E980000}"/>
    <cellStyle name="쉼표 [0] 8 2 3 2 4 3" xfId="35579" xr:uid="{00000000-0005-0000-0000-00007F980000}"/>
    <cellStyle name="쉼표 [0] 8 2 3 2 4 4" xfId="41096" xr:uid="{00000000-0005-0000-0000-000080980000}"/>
    <cellStyle name="쉼표 [0] 8 2 3 2 5" xfId="35580" xr:uid="{00000000-0005-0000-0000-000081980000}"/>
    <cellStyle name="쉼표 [0] 8 2 3 2 5 2" xfId="35581" xr:uid="{00000000-0005-0000-0000-000082980000}"/>
    <cellStyle name="쉼표 [0] 8 2 3 2 5 3" xfId="41097" xr:uid="{00000000-0005-0000-0000-000083980000}"/>
    <cellStyle name="쉼표 [0] 8 2 3 2 6" xfId="35582" xr:uid="{00000000-0005-0000-0000-000084980000}"/>
    <cellStyle name="쉼표 [0] 8 2 3 2 7" xfId="35583" xr:uid="{00000000-0005-0000-0000-000085980000}"/>
    <cellStyle name="쉼표 [0] 8 2 3 2 8" xfId="41098" xr:uid="{00000000-0005-0000-0000-000086980000}"/>
    <cellStyle name="쉼표 [0] 8 2 3 3" xfId="35584" xr:uid="{00000000-0005-0000-0000-000087980000}"/>
    <cellStyle name="쉼표 [0] 8 2 3 3 2" xfId="35585" xr:uid="{00000000-0005-0000-0000-000088980000}"/>
    <cellStyle name="쉼표 [0] 8 2 3 3 2 2" xfId="35586" xr:uid="{00000000-0005-0000-0000-000089980000}"/>
    <cellStyle name="쉼표 [0] 8 2 3 3 2 2 2" xfId="35587" xr:uid="{00000000-0005-0000-0000-00008A980000}"/>
    <cellStyle name="쉼표 [0] 8 2 3 3 2 2 3" xfId="41099" xr:uid="{00000000-0005-0000-0000-00008B980000}"/>
    <cellStyle name="쉼표 [0] 8 2 3 3 2 3" xfId="35588" xr:uid="{00000000-0005-0000-0000-00008C980000}"/>
    <cellStyle name="쉼표 [0] 8 2 3 3 2 4" xfId="41100" xr:uid="{00000000-0005-0000-0000-00008D980000}"/>
    <cellStyle name="쉼표 [0] 8 2 3 3 3" xfId="35589" xr:uid="{00000000-0005-0000-0000-00008E980000}"/>
    <cellStyle name="쉼표 [0] 8 2 3 3 3 2" xfId="35590" xr:uid="{00000000-0005-0000-0000-00008F980000}"/>
    <cellStyle name="쉼표 [0] 8 2 3 3 3 2 2" xfId="35591" xr:uid="{00000000-0005-0000-0000-000090980000}"/>
    <cellStyle name="쉼표 [0] 8 2 3 3 3 2 3" xfId="41101" xr:uid="{00000000-0005-0000-0000-000091980000}"/>
    <cellStyle name="쉼표 [0] 8 2 3 3 3 3" xfId="35592" xr:uid="{00000000-0005-0000-0000-000092980000}"/>
    <cellStyle name="쉼표 [0] 8 2 3 3 3 4" xfId="41102" xr:uid="{00000000-0005-0000-0000-000093980000}"/>
    <cellStyle name="쉼표 [0] 8 2 3 3 4" xfId="35593" xr:uid="{00000000-0005-0000-0000-000094980000}"/>
    <cellStyle name="쉼표 [0] 8 2 3 3 4 2" xfId="35594" xr:uid="{00000000-0005-0000-0000-000095980000}"/>
    <cellStyle name="쉼표 [0] 8 2 3 3 4 3" xfId="41103" xr:uid="{00000000-0005-0000-0000-000096980000}"/>
    <cellStyle name="쉼표 [0] 8 2 3 3 5" xfId="35595" xr:uid="{00000000-0005-0000-0000-000097980000}"/>
    <cellStyle name="쉼표 [0] 8 2 3 3 6" xfId="41104" xr:uid="{00000000-0005-0000-0000-000098980000}"/>
    <cellStyle name="쉼표 [0] 8 2 3 4" xfId="35596" xr:uid="{00000000-0005-0000-0000-000099980000}"/>
    <cellStyle name="쉼표 [0] 8 2 3 4 2" xfId="35597" xr:uid="{00000000-0005-0000-0000-00009A980000}"/>
    <cellStyle name="쉼표 [0] 8 2 3 4 2 2" xfId="35598" xr:uid="{00000000-0005-0000-0000-00009B980000}"/>
    <cellStyle name="쉼표 [0] 8 2 3 4 2 2 2" xfId="35599" xr:uid="{00000000-0005-0000-0000-00009C980000}"/>
    <cellStyle name="쉼표 [0] 8 2 3 4 2 3" xfId="35600" xr:uid="{00000000-0005-0000-0000-00009D980000}"/>
    <cellStyle name="쉼표 [0] 8 2 3 4 2 4" xfId="41105" xr:uid="{00000000-0005-0000-0000-00009E980000}"/>
    <cellStyle name="쉼표 [0] 8 2 3 4 3" xfId="35601" xr:uid="{00000000-0005-0000-0000-00009F980000}"/>
    <cellStyle name="쉼표 [0] 8 2 3 4 3 2" xfId="35602" xr:uid="{00000000-0005-0000-0000-0000A0980000}"/>
    <cellStyle name="쉼표 [0] 8 2 3 4 3 2 2" xfId="35603" xr:uid="{00000000-0005-0000-0000-0000A1980000}"/>
    <cellStyle name="쉼표 [0] 8 2 3 4 3 3" xfId="35604" xr:uid="{00000000-0005-0000-0000-0000A2980000}"/>
    <cellStyle name="쉼표 [0] 8 2 3 4 4" xfId="35605" xr:uid="{00000000-0005-0000-0000-0000A3980000}"/>
    <cellStyle name="쉼표 [0] 8 2 3 4 4 2" xfId="35606" xr:uid="{00000000-0005-0000-0000-0000A4980000}"/>
    <cellStyle name="쉼표 [0] 8 2 3 4 5" xfId="35607" xr:uid="{00000000-0005-0000-0000-0000A5980000}"/>
    <cellStyle name="쉼표 [0] 8 2 3 4 6" xfId="41106" xr:uid="{00000000-0005-0000-0000-0000A6980000}"/>
    <cellStyle name="쉼표 [0] 8 2 3 5" xfId="35608" xr:uid="{00000000-0005-0000-0000-0000A7980000}"/>
    <cellStyle name="쉼표 [0] 8 2 3 5 2" xfId="35609" xr:uid="{00000000-0005-0000-0000-0000A8980000}"/>
    <cellStyle name="쉼표 [0] 8 2 3 5 2 2" xfId="35610" xr:uid="{00000000-0005-0000-0000-0000A9980000}"/>
    <cellStyle name="쉼표 [0] 8 2 3 5 2 3" xfId="41107" xr:uid="{00000000-0005-0000-0000-0000AA980000}"/>
    <cellStyle name="쉼표 [0] 8 2 3 5 3" xfId="35611" xr:uid="{00000000-0005-0000-0000-0000AB980000}"/>
    <cellStyle name="쉼표 [0] 8 2 3 5 4" xfId="41108" xr:uid="{00000000-0005-0000-0000-0000AC980000}"/>
    <cellStyle name="쉼표 [0] 8 2 3 6" xfId="35612" xr:uid="{00000000-0005-0000-0000-0000AD980000}"/>
    <cellStyle name="쉼표 [0] 8 2 3 6 2" xfId="35613" xr:uid="{00000000-0005-0000-0000-0000AE980000}"/>
    <cellStyle name="쉼표 [0] 8 2 3 6 2 2" xfId="35614" xr:uid="{00000000-0005-0000-0000-0000AF980000}"/>
    <cellStyle name="쉼표 [0] 8 2 3 6 3" xfId="35615" xr:uid="{00000000-0005-0000-0000-0000B0980000}"/>
    <cellStyle name="쉼표 [0] 8 2 3 6 4" xfId="41109" xr:uid="{00000000-0005-0000-0000-0000B1980000}"/>
    <cellStyle name="쉼표 [0] 8 2 3 7" xfId="35616" xr:uid="{00000000-0005-0000-0000-0000B2980000}"/>
    <cellStyle name="쉼표 [0] 8 2 3 7 2" xfId="35617" xr:uid="{00000000-0005-0000-0000-0000B3980000}"/>
    <cellStyle name="쉼표 [0] 8 2 3 8" xfId="35618" xr:uid="{00000000-0005-0000-0000-0000B4980000}"/>
    <cellStyle name="쉼표 [0] 8 2 3 9" xfId="35619" xr:uid="{00000000-0005-0000-0000-0000B5980000}"/>
    <cellStyle name="쉼표 [0] 8 2 4" xfId="35620" xr:uid="{00000000-0005-0000-0000-0000B6980000}"/>
    <cellStyle name="쉼표 [0] 8 2 4 2" xfId="35621" xr:uid="{00000000-0005-0000-0000-0000B7980000}"/>
    <cellStyle name="쉼표 [0] 8 2 4 2 2" xfId="35622" xr:uid="{00000000-0005-0000-0000-0000B8980000}"/>
    <cellStyle name="쉼표 [0] 8 2 4 2 2 2" xfId="35623" xr:uid="{00000000-0005-0000-0000-0000B9980000}"/>
    <cellStyle name="쉼표 [0] 8 2 4 2 2 2 2" xfId="35624" xr:uid="{00000000-0005-0000-0000-0000BA980000}"/>
    <cellStyle name="쉼표 [0] 8 2 4 2 2 2 3" xfId="41110" xr:uid="{00000000-0005-0000-0000-0000BB980000}"/>
    <cellStyle name="쉼표 [0] 8 2 4 2 2 3" xfId="35625" xr:uid="{00000000-0005-0000-0000-0000BC980000}"/>
    <cellStyle name="쉼표 [0] 8 2 4 2 2 4" xfId="41111" xr:uid="{00000000-0005-0000-0000-0000BD980000}"/>
    <cellStyle name="쉼표 [0] 8 2 4 2 3" xfId="35626" xr:uid="{00000000-0005-0000-0000-0000BE980000}"/>
    <cellStyle name="쉼표 [0] 8 2 4 2 3 2" xfId="35627" xr:uid="{00000000-0005-0000-0000-0000BF980000}"/>
    <cellStyle name="쉼표 [0] 8 2 4 2 3 2 2" xfId="35628" xr:uid="{00000000-0005-0000-0000-0000C0980000}"/>
    <cellStyle name="쉼표 [0] 8 2 4 2 3 2 3" xfId="41112" xr:uid="{00000000-0005-0000-0000-0000C1980000}"/>
    <cellStyle name="쉼표 [0] 8 2 4 2 3 3" xfId="35629" xr:uid="{00000000-0005-0000-0000-0000C2980000}"/>
    <cellStyle name="쉼표 [0] 8 2 4 2 3 4" xfId="41113" xr:uid="{00000000-0005-0000-0000-0000C3980000}"/>
    <cellStyle name="쉼표 [0] 8 2 4 2 4" xfId="35630" xr:uid="{00000000-0005-0000-0000-0000C4980000}"/>
    <cellStyle name="쉼표 [0] 8 2 4 2 4 2" xfId="35631" xr:uid="{00000000-0005-0000-0000-0000C5980000}"/>
    <cellStyle name="쉼표 [0] 8 2 4 2 4 3" xfId="41114" xr:uid="{00000000-0005-0000-0000-0000C6980000}"/>
    <cellStyle name="쉼표 [0] 8 2 4 2 5" xfId="35632" xr:uid="{00000000-0005-0000-0000-0000C7980000}"/>
    <cellStyle name="쉼표 [0] 8 2 4 2 6" xfId="41115" xr:uid="{00000000-0005-0000-0000-0000C8980000}"/>
    <cellStyle name="쉼표 [0] 8 2 4 3" xfId="35633" xr:uid="{00000000-0005-0000-0000-0000C9980000}"/>
    <cellStyle name="쉼표 [0] 8 2 4 3 2" xfId="35634" xr:uid="{00000000-0005-0000-0000-0000CA980000}"/>
    <cellStyle name="쉼표 [0] 8 2 4 3 2 2" xfId="35635" xr:uid="{00000000-0005-0000-0000-0000CB980000}"/>
    <cellStyle name="쉼표 [0] 8 2 4 3 2 3" xfId="41116" xr:uid="{00000000-0005-0000-0000-0000CC980000}"/>
    <cellStyle name="쉼표 [0] 8 2 4 3 3" xfId="35636" xr:uid="{00000000-0005-0000-0000-0000CD980000}"/>
    <cellStyle name="쉼표 [0] 8 2 4 3 4" xfId="41117" xr:uid="{00000000-0005-0000-0000-0000CE980000}"/>
    <cellStyle name="쉼표 [0] 8 2 4 4" xfId="35637" xr:uid="{00000000-0005-0000-0000-0000CF980000}"/>
    <cellStyle name="쉼표 [0] 8 2 4 4 2" xfId="35638" xr:uid="{00000000-0005-0000-0000-0000D0980000}"/>
    <cellStyle name="쉼표 [0] 8 2 4 4 2 2" xfId="35639" xr:uid="{00000000-0005-0000-0000-0000D1980000}"/>
    <cellStyle name="쉼표 [0] 8 2 4 4 2 3" xfId="41118" xr:uid="{00000000-0005-0000-0000-0000D2980000}"/>
    <cellStyle name="쉼표 [0] 8 2 4 4 3" xfId="35640" xr:uid="{00000000-0005-0000-0000-0000D3980000}"/>
    <cellStyle name="쉼표 [0] 8 2 4 4 4" xfId="41119" xr:uid="{00000000-0005-0000-0000-0000D4980000}"/>
    <cellStyle name="쉼표 [0] 8 2 4 5" xfId="35641" xr:uid="{00000000-0005-0000-0000-0000D5980000}"/>
    <cellStyle name="쉼표 [0] 8 2 4 5 2" xfId="35642" xr:uid="{00000000-0005-0000-0000-0000D6980000}"/>
    <cellStyle name="쉼표 [0] 8 2 4 5 3" xfId="41120" xr:uid="{00000000-0005-0000-0000-0000D7980000}"/>
    <cellStyle name="쉼표 [0] 8 2 4 6" xfId="35643" xr:uid="{00000000-0005-0000-0000-0000D8980000}"/>
    <cellStyle name="쉼표 [0] 8 2 4 7" xfId="35644" xr:uid="{00000000-0005-0000-0000-0000D9980000}"/>
    <cellStyle name="쉼표 [0] 8 2 4 8" xfId="41121" xr:uid="{00000000-0005-0000-0000-0000DA980000}"/>
    <cellStyle name="쉼표 [0] 8 2 5" xfId="35645" xr:uid="{00000000-0005-0000-0000-0000DB980000}"/>
    <cellStyle name="쉼표 [0] 8 2 5 2" xfId="35646" xr:uid="{00000000-0005-0000-0000-0000DC980000}"/>
    <cellStyle name="쉼표 [0] 8 2 5 2 2" xfId="35647" xr:uid="{00000000-0005-0000-0000-0000DD980000}"/>
    <cellStyle name="쉼표 [0] 8 2 5 2 2 2" xfId="35648" xr:uid="{00000000-0005-0000-0000-0000DE980000}"/>
    <cellStyle name="쉼표 [0] 8 2 5 2 2 2 2" xfId="41122" xr:uid="{00000000-0005-0000-0000-0000DF980000}"/>
    <cellStyle name="쉼표 [0] 8 2 5 2 2 3" xfId="41123" xr:uid="{00000000-0005-0000-0000-0000E0980000}"/>
    <cellStyle name="쉼표 [0] 8 2 5 2 3" xfId="35649" xr:uid="{00000000-0005-0000-0000-0000E1980000}"/>
    <cellStyle name="쉼표 [0] 8 2 5 2 3 2" xfId="41124" xr:uid="{00000000-0005-0000-0000-0000E2980000}"/>
    <cellStyle name="쉼표 [0] 8 2 5 2 3 3" xfId="41125" xr:uid="{00000000-0005-0000-0000-0000E3980000}"/>
    <cellStyle name="쉼표 [0] 8 2 5 2 4" xfId="41126" xr:uid="{00000000-0005-0000-0000-0000E4980000}"/>
    <cellStyle name="쉼표 [0] 8 2 5 2 5" xfId="41127" xr:uid="{00000000-0005-0000-0000-0000E5980000}"/>
    <cellStyle name="쉼표 [0] 8 2 5 3" xfId="35650" xr:uid="{00000000-0005-0000-0000-0000E6980000}"/>
    <cellStyle name="쉼표 [0] 8 2 5 3 2" xfId="35651" xr:uid="{00000000-0005-0000-0000-0000E7980000}"/>
    <cellStyle name="쉼표 [0] 8 2 5 3 2 2" xfId="35652" xr:uid="{00000000-0005-0000-0000-0000E8980000}"/>
    <cellStyle name="쉼표 [0] 8 2 5 3 2 3" xfId="41128" xr:uid="{00000000-0005-0000-0000-0000E9980000}"/>
    <cellStyle name="쉼표 [0] 8 2 5 3 3" xfId="35653" xr:uid="{00000000-0005-0000-0000-0000EA980000}"/>
    <cellStyle name="쉼표 [0] 8 2 5 3 4" xfId="41129" xr:uid="{00000000-0005-0000-0000-0000EB980000}"/>
    <cellStyle name="쉼표 [0] 8 2 5 4" xfId="35654" xr:uid="{00000000-0005-0000-0000-0000EC980000}"/>
    <cellStyle name="쉼표 [0] 8 2 5 4 2" xfId="35655" xr:uid="{00000000-0005-0000-0000-0000ED980000}"/>
    <cellStyle name="쉼표 [0] 8 2 5 4 2 2" xfId="41130" xr:uid="{00000000-0005-0000-0000-0000EE980000}"/>
    <cellStyle name="쉼표 [0] 8 2 5 4 3" xfId="41131" xr:uid="{00000000-0005-0000-0000-0000EF980000}"/>
    <cellStyle name="쉼표 [0] 8 2 5 5" xfId="35656" xr:uid="{00000000-0005-0000-0000-0000F0980000}"/>
    <cellStyle name="쉼표 [0] 8 2 5 5 2" xfId="41132" xr:uid="{00000000-0005-0000-0000-0000F1980000}"/>
    <cellStyle name="쉼표 [0] 8 2 5 6" xfId="35657" xr:uid="{00000000-0005-0000-0000-0000F2980000}"/>
    <cellStyle name="쉼표 [0] 8 2 5 7" xfId="41133" xr:uid="{00000000-0005-0000-0000-0000F3980000}"/>
    <cellStyle name="쉼표 [0] 8 2 6" xfId="35658" xr:uid="{00000000-0005-0000-0000-0000F4980000}"/>
    <cellStyle name="쉼표 [0] 8 2 6 2" xfId="35659" xr:uid="{00000000-0005-0000-0000-0000F5980000}"/>
    <cellStyle name="쉼표 [0] 8 2 6 2 2" xfId="35660" xr:uid="{00000000-0005-0000-0000-0000F6980000}"/>
    <cellStyle name="쉼표 [0] 8 2 6 2 2 2" xfId="35661" xr:uid="{00000000-0005-0000-0000-0000F7980000}"/>
    <cellStyle name="쉼표 [0] 8 2 6 2 2 3" xfId="41134" xr:uid="{00000000-0005-0000-0000-0000F8980000}"/>
    <cellStyle name="쉼표 [0] 8 2 6 2 3" xfId="35662" xr:uid="{00000000-0005-0000-0000-0000F9980000}"/>
    <cellStyle name="쉼표 [0] 8 2 6 2 4" xfId="41135" xr:uid="{00000000-0005-0000-0000-0000FA980000}"/>
    <cellStyle name="쉼표 [0] 8 2 6 3" xfId="35663" xr:uid="{00000000-0005-0000-0000-0000FB980000}"/>
    <cellStyle name="쉼표 [0] 8 2 6 3 2" xfId="35664" xr:uid="{00000000-0005-0000-0000-0000FC980000}"/>
    <cellStyle name="쉼표 [0] 8 2 6 3 2 2" xfId="35665" xr:uid="{00000000-0005-0000-0000-0000FD980000}"/>
    <cellStyle name="쉼표 [0] 8 2 6 3 2 3" xfId="41136" xr:uid="{00000000-0005-0000-0000-0000FE980000}"/>
    <cellStyle name="쉼표 [0] 8 2 6 3 3" xfId="35666" xr:uid="{00000000-0005-0000-0000-0000FF980000}"/>
    <cellStyle name="쉼표 [0] 8 2 6 3 4" xfId="41137" xr:uid="{00000000-0005-0000-0000-000000990000}"/>
    <cellStyle name="쉼표 [0] 8 2 6 4" xfId="35667" xr:uid="{00000000-0005-0000-0000-000001990000}"/>
    <cellStyle name="쉼표 [0] 8 2 6 4 2" xfId="35668" xr:uid="{00000000-0005-0000-0000-000002990000}"/>
    <cellStyle name="쉼표 [0] 8 2 6 4 3" xfId="41138" xr:uid="{00000000-0005-0000-0000-000003990000}"/>
    <cellStyle name="쉼표 [0] 8 2 6 5" xfId="35669" xr:uid="{00000000-0005-0000-0000-000004990000}"/>
    <cellStyle name="쉼표 [0] 8 2 6 6" xfId="41139" xr:uid="{00000000-0005-0000-0000-000005990000}"/>
    <cellStyle name="쉼표 [0] 8 2 7" xfId="35670" xr:uid="{00000000-0005-0000-0000-000006990000}"/>
    <cellStyle name="쉼표 [0] 8 2 7 2" xfId="35671" xr:uid="{00000000-0005-0000-0000-000007990000}"/>
    <cellStyle name="쉼표 [0] 8 2 7 2 2" xfId="35672" xr:uid="{00000000-0005-0000-0000-000008990000}"/>
    <cellStyle name="쉼표 [0] 8 2 7 2 2 2" xfId="41140" xr:uid="{00000000-0005-0000-0000-000009990000}"/>
    <cellStyle name="쉼표 [0] 8 2 7 2 3" xfId="41141" xr:uid="{00000000-0005-0000-0000-00000A990000}"/>
    <cellStyle name="쉼표 [0] 8 2 7 3" xfId="35673" xr:uid="{00000000-0005-0000-0000-00000B990000}"/>
    <cellStyle name="쉼표 [0] 8 2 7 3 2" xfId="41142" xr:uid="{00000000-0005-0000-0000-00000C990000}"/>
    <cellStyle name="쉼표 [0] 8 2 7 3 3" xfId="41143" xr:uid="{00000000-0005-0000-0000-00000D990000}"/>
    <cellStyle name="쉼표 [0] 8 2 7 4" xfId="41144" xr:uid="{00000000-0005-0000-0000-00000E990000}"/>
    <cellStyle name="쉼표 [0] 8 2 7 5" xfId="41145" xr:uid="{00000000-0005-0000-0000-00000F990000}"/>
    <cellStyle name="쉼표 [0] 8 2 8" xfId="35674" xr:uid="{00000000-0005-0000-0000-000010990000}"/>
    <cellStyle name="쉼표 [0] 8 2 8 2" xfId="35675" xr:uid="{00000000-0005-0000-0000-000011990000}"/>
    <cellStyle name="쉼표 [0] 8 2 8 2 2" xfId="35676" xr:uid="{00000000-0005-0000-0000-000012990000}"/>
    <cellStyle name="쉼표 [0] 8 2 8 2 3" xfId="41146" xr:uid="{00000000-0005-0000-0000-000013990000}"/>
    <cellStyle name="쉼표 [0] 8 2 8 3" xfId="35677" xr:uid="{00000000-0005-0000-0000-000014990000}"/>
    <cellStyle name="쉼표 [0] 8 2 8 4" xfId="41147" xr:uid="{00000000-0005-0000-0000-000015990000}"/>
    <cellStyle name="쉼표 [0] 8 2 9" xfId="35678" xr:uid="{00000000-0005-0000-0000-000016990000}"/>
    <cellStyle name="쉼표 [0] 8 2 9 2" xfId="35679" xr:uid="{00000000-0005-0000-0000-000017990000}"/>
    <cellStyle name="쉼표 [0] 8 2 9 2 2" xfId="41148" xr:uid="{00000000-0005-0000-0000-000018990000}"/>
    <cellStyle name="쉼표 [0] 8 2 9 3" xfId="41149" xr:uid="{00000000-0005-0000-0000-000019990000}"/>
    <cellStyle name="쉼표 [0] 8 3" xfId="35680" xr:uid="{00000000-0005-0000-0000-00001A990000}"/>
    <cellStyle name="쉼표 [0] 8 3 10" xfId="35681" xr:uid="{00000000-0005-0000-0000-00001B990000}"/>
    <cellStyle name="쉼표 [0] 8 3 11" xfId="35682" xr:uid="{00000000-0005-0000-0000-00001C990000}"/>
    <cellStyle name="쉼표 [0] 8 3 12" xfId="41150" xr:uid="{00000000-0005-0000-0000-00001D990000}"/>
    <cellStyle name="쉼표 [0] 8 3 2" xfId="35683" xr:uid="{00000000-0005-0000-0000-00001E990000}"/>
    <cellStyle name="쉼표 [0] 8 3 2 10" xfId="41151" xr:uid="{00000000-0005-0000-0000-00001F990000}"/>
    <cellStyle name="쉼표 [0] 8 3 2 2" xfId="35684" xr:uid="{00000000-0005-0000-0000-000020990000}"/>
    <cellStyle name="쉼표 [0] 8 3 2 2 2" xfId="35685" xr:uid="{00000000-0005-0000-0000-000021990000}"/>
    <cellStyle name="쉼표 [0] 8 3 2 2 2 2" xfId="35686" xr:uid="{00000000-0005-0000-0000-000022990000}"/>
    <cellStyle name="쉼표 [0] 8 3 2 2 2 2 2" xfId="35687" xr:uid="{00000000-0005-0000-0000-000023990000}"/>
    <cellStyle name="쉼표 [0] 8 3 2 2 2 2 2 2" xfId="35688" xr:uid="{00000000-0005-0000-0000-000024990000}"/>
    <cellStyle name="쉼표 [0] 8 3 2 2 2 2 2 3" xfId="41152" xr:uid="{00000000-0005-0000-0000-000025990000}"/>
    <cellStyle name="쉼표 [0] 8 3 2 2 2 2 3" xfId="35689" xr:uid="{00000000-0005-0000-0000-000026990000}"/>
    <cellStyle name="쉼표 [0] 8 3 2 2 2 2 4" xfId="41153" xr:uid="{00000000-0005-0000-0000-000027990000}"/>
    <cellStyle name="쉼표 [0] 8 3 2 2 2 3" xfId="35690" xr:uid="{00000000-0005-0000-0000-000028990000}"/>
    <cellStyle name="쉼표 [0] 8 3 2 2 2 3 2" xfId="35691" xr:uid="{00000000-0005-0000-0000-000029990000}"/>
    <cellStyle name="쉼표 [0] 8 3 2 2 2 3 2 2" xfId="35692" xr:uid="{00000000-0005-0000-0000-00002A990000}"/>
    <cellStyle name="쉼표 [0] 8 3 2 2 2 3 2 3" xfId="41154" xr:uid="{00000000-0005-0000-0000-00002B990000}"/>
    <cellStyle name="쉼표 [0] 8 3 2 2 2 3 3" xfId="35693" xr:uid="{00000000-0005-0000-0000-00002C990000}"/>
    <cellStyle name="쉼표 [0] 8 3 2 2 2 3 4" xfId="41155" xr:uid="{00000000-0005-0000-0000-00002D990000}"/>
    <cellStyle name="쉼표 [0] 8 3 2 2 2 4" xfId="35694" xr:uid="{00000000-0005-0000-0000-00002E990000}"/>
    <cellStyle name="쉼표 [0] 8 3 2 2 2 4 2" xfId="35695" xr:uid="{00000000-0005-0000-0000-00002F990000}"/>
    <cellStyle name="쉼표 [0] 8 3 2 2 2 4 3" xfId="41156" xr:uid="{00000000-0005-0000-0000-000030990000}"/>
    <cellStyle name="쉼표 [0] 8 3 2 2 2 5" xfId="35696" xr:uid="{00000000-0005-0000-0000-000031990000}"/>
    <cellStyle name="쉼표 [0] 8 3 2 2 2 6" xfId="41157" xr:uid="{00000000-0005-0000-0000-000032990000}"/>
    <cellStyle name="쉼표 [0] 8 3 2 2 3" xfId="35697" xr:uid="{00000000-0005-0000-0000-000033990000}"/>
    <cellStyle name="쉼표 [0] 8 3 2 2 3 2" xfId="35698" xr:uid="{00000000-0005-0000-0000-000034990000}"/>
    <cellStyle name="쉼표 [0] 8 3 2 2 3 2 2" xfId="35699" xr:uid="{00000000-0005-0000-0000-000035990000}"/>
    <cellStyle name="쉼표 [0] 8 3 2 2 3 2 3" xfId="41158" xr:uid="{00000000-0005-0000-0000-000036990000}"/>
    <cellStyle name="쉼표 [0] 8 3 2 2 3 3" xfId="35700" xr:uid="{00000000-0005-0000-0000-000037990000}"/>
    <cellStyle name="쉼표 [0] 8 3 2 2 3 4" xfId="41159" xr:uid="{00000000-0005-0000-0000-000038990000}"/>
    <cellStyle name="쉼표 [0] 8 3 2 2 4" xfId="35701" xr:uid="{00000000-0005-0000-0000-000039990000}"/>
    <cellStyle name="쉼표 [0] 8 3 2 2 4 2" xfId="35702" xr:uid="{00000000-0005-0000-0000-00003A990000}"/>
    <cellStyle name="쉼표 [0] 8 3 2 2 4 2 2" xfId="35703" xr:uid="{00000000-0005-0000-0000-00003B990000}"/>
    <cellStyle name="쉼표 [0] 8 3 2 2 4 2 3" xfId="41160" xr:uid="{00000000-0005-0000-0000-00003C990000}"/>
    <cellStyle name="쉼표 [0] 8 3 2 2 4 3" xfId="35704" xr:uid="{00000000-0005-0000-0000-00003D990000}"/>
    <cellStyle name="쉼표 [0] 8 3 2 2 4 4" xfId="41161" xr:uid="{00000000-0005-0000-0000-00003E990000}"/>
    <cellStyle name="쉼표 [0] 8 3 2 2 5" xfId="35705" xr:uid="{00000000-0005-0000-0000-00003F990000}"/>
    <cellStyle name="쉼표 [0] 8 3 2 2 5 2" xfId="35706" xr:uid="{00000000-0005-0000-0000-000040990000}"/>
    <cellStyle name="쉼표 [0] 8 3 2 2 5 3" xfId="41162" xr:uid="{00000000-0005-0000-0000-000041990000}"/>
    <cellStyle name="쉼표 [0] 8 3 2 2 6" xfId="35707" xr:uid="{00000000-0005-0000-0000-000042990000}"/>
    <cellStyle name="쉼표 [0] 8 3 2 2 7" xfId="35708" xr:uid="{00000000-0005-0000-0000-000043990000}"/>
    <cellStyle name="쉼표 [0] 8 3 2 2 8" xfId="41163" xr:uid="{00000000-0005-0000-0000-000044990000}"/>
    <cellStyle name="쉼표 [0] 8 3 2 3" xfId="35709" xr:uid="{00000000-0005-0000-0000-000045990000}"/>
    <cellStyle name="쉼표 [0] 8 3 2 3 2" xfId="35710" xr:uid="{00000000-0005-0000-0000-000046990000}"/>
    <cellStyle name="쉼표 [0] 8 3 2 3 2 2" xfId="35711" xr:uid="{00000000-0005-0000-0000-000047990000}"/>
    <cellStyle name="쉼표 [0] 8 3 2 3 2 2 2" xfId="35712" xr:uid="{00000000-0005-0000-0000-000048990000}"/>
    <cellStyle name="쉼표 [0] 8 3 2 3 2 2 3" xfId="41164" xr:uid="{00000000-0005-0000-0000-000049990000}"/>
    <cellStyle name="쉼표 [0] 8 3 2 3 2 3" xfId="35713" xr:uid="{00000000-0005-0000-0000-00004A990000}"/>
    <cellStyle name="쉼표 [0] 8 3 2 3 2 4" xfId="41165" xr:uid="{00000000-0005-0000-0000-00004B990000}"/>
    <cellStyle name="쉼표 [0] 8 3 2 3 3" xfId="35714" xr:uid="{00000000-0005-0000-0000-00004C990000}"/>
    <cellStyle name="쉼표 [0] 8 3 2 3 3 2" xfId="35715" xr:uid="{00000000-0005-0000-0000-00004D990000}"/>
    <cellStyle name="쉼표 [0] 8 3 2 3 3 2 2" xfId="35716" xr:uid="{00000000-0005-0000-0000-00004E990000}"/>
    <cellStyle name="쉼표 [0] 8 3 2 3 3 2 3" xfId="41166" xr:uid="{00000000-0005-0000-0000-00004F990000}"/>
    <cellStyle name="쉼표 [0] 8 3 2 3 3 3" xfId="35717" xr:uid="{00000000-0005-0000-0000-000050990000}"/>
    <cellStyle name="쉼표 [0] 8 3 2 3 3 4" xfId="41167" xr:uid="{00000000-0005-0000-0000-000051990000}"/>
    <cellStyle name="쉼표 [0] 8 3 2 3 4" xfId="35718" xr:uid="{00000000-0005-0000-0000-000052990000}"/>
    <cellStyle name="쉼표 [0] 8 3 2 3 4 2" xfId="35719" xr:uid="{00000000-0005-0000-0000-000053990000}"/>
    <cellStyle name="쉼표 [0] 8 3 2 3 4 3" xfId="41168" xr:uid="{00000000-0005-0000-0000-000054990000}"/>
    <cellStyle name="쉼표 [0] 8 3 2 3 5" xfId="35720" xr:uid="{00000000-0005-0000-0000-000055990000}"/>
    <cellStyle name="쉼표 [0] 8 3 2 3 6" xfId="41169" xr:uid="{00000000-0005-0000-0000-000056990000}"/>
    <cellStyle name="쉼표 [0] 8 3 2 4" xfId="35721" xr:uid="{00000000-0005-0000-0000-000057990000}"/>
    <cellStyle name="쉼표 [0] 8 3 2 4 2" xfId="35722" xr:uid="{00000000-0005-0000-0000-000058990000}"/>
    <cellStyle name="쉼표 [0] 8 3 2 4 2 2" xfId="35723" xr:uid="{00000000-0005-0000-0000-000059990000}"/>
    <cellStyle name="쉼표 [0] 8 3 2 4 2 2 2" xfId="35724" xr:uid="{00000000-0005-0000-0000-00005A990000}"/>
    <cellStyle name="쉼표 [0] 8 3 2 4 2 3" xfId="35725" xr:uid="{00000000-0005-0000-0000-00005B990000}"/>
    <cellStyle name="쉼표 [0] 8 3 2 4 2 4" xfId="41170" xr:uid="{00000000-0005-0000-0000-00005C990000}"/>
    <cellStyle name="쉼표 [0] 8 3 2 4 3" xfId="35726" xr:uid="{00000000-0005-0000-0000-00005D990000}"/>
    <cellStyle name="쉼표 [0] 8 3 2 4 3 2" xfId="35727" xr:uid="{00000000-0005-0000-0000-00005E990000}"/>
    <cellStyle name="쉼표 [0] 8 3 2 4 3 2 2" xfId="35728" xr:uid="{00000000-0005-0000-0000-00005F990000}"/>
    <cellStyle name="쉼표 [0] 8 3 2 4 3 3" xfId="35729" xr:uid="{00000000-0005-0000-0000-000060990000}"/>
    <cellStyle name="쉼표 [0] 8 3 2 4 4" xfId="35730" xr:uid="{00000000-0005-0000-0000-000061990000}"/>
    <cellStyle name="쉼표 [0] 8 3 2 4 4 2" xfId="35731" xr:uid="{00000000-0005-0000-0000-000062990000}"/>
    <cellStyle name="쉼표 [0] 8 3 2 4 5" xfId="35732" xr:uid="{00000000-0005-0000-0000-000063990000}"/>
    <cellStyle name="쉼표 [0] 8 3 2 4 6" xfId="41171" xr:uid="{00000000-0005-0000-0000-000064990000}"/>
    <cellStyle name="쉼표 [0] 8 3 2 5" xfId="35733" xr:uid="{00000000-0005-0000-0000-000065990000}"/>
    <cellStyle name="쉼표 [0] 8 3 2 5 2" xfId="35734" xr:uid="{00000000-0005-0000-0000-000066990000}"/>
    <cellStyle name="쉼표 [0] 8 3 2 5 2 2" xfId="35735" xr:uid="{00000000-0005-0000-0000-000067990000}"/>
    <cellStyle name="쉼표 [0] 8 3 2 5 2 3" xfId="41172" xr:uid="{00000000-0005-0000-0000-000068990000}"/>
    <cellStyle name="쉼표 [0] 8 3 2 5 3" xfId="35736" xr:uid="{00000000-0005-0000-0000-000069990000}"/>
    <cellStyle name="쉼표 [0] 8 3 2 5 4" xfId="41173" xr:uid="{00000000-0005-0000-0000-00006A990000}"/>
    <cellStyle name="쉼표 [0] 8 3 2 6" xfId="35737" xr:uid="{00000000-0005-0000-0000-00006B990000}"/>
    <cellStyle name="쉼표 [0] 8 3 2 6 2" xfId="35738" xr:uid="{00000000-0005-0000-0000-00006C990000}"/>
    <cellStyle name="쉼표 [0] 8 3 2 6 2 2" xfId="35739" xr:uid="{00000000-0005-0000-0000-00006D990000}"/>
    <cellStyle name="쉼표 [0] 8 3 2 6 3" xfId="35740" xr:uid="{00000000-0005-0000-0000-00006E990000}"/>
    <cellStyle name="쉼표 [0] 8 3 2 6 4" xfId="41174" xr:uid="{00000000-0005-0000-0000-00006F990000}"/>
    <cellStyle name="쉼표 [0] 8 3 2 7" xfId="35741" xr:uid="{00000000-0005-0000-0000-000070990000}"/>
    <cellStyle name="쉼표 [0] 8 3 2 7 2" xfId="35742" xr:uid="{00000000-0005-0000-0000-000071990000}"/>
    <cellStyle name="쉼표 [0] 8 3 2 8" xfId="35743" xr:uid="{00000000-0005-0000-0000-000072990000}"/>
    <cellStyle name="쉼표 [0] 8 3 2 9" xfId="35744" xr:uid="{00000000-0005-0000-0000-000073990000}"/>
    <cellStyle name="쉼표 [0] 8 3 3" xfId="35745" xr:uid="{00000000-0005-0000-0000-000074990000}"/>
    <cellStyle name="쉼표 [0] 8 3 3 10" xfId="41175" xr:uid="{00000000-0005-0000-0000-000075990000}"/>
    <cellStyle name="쉼표 [0] 8 3 3 2" xfId="35746" xr:uid="{00000000-0005-0000-0000-000076990000}"/>
    <cellStyle name="쉼표 [0] 8 3 3 2 2" xfId="35747" xr:uid="{00000000-0005-0000-0000-000077990000}"/>
    <cellStyle name="쉼표 [0] 8 3 3 2 2 2" xfId="35748" xr:uid="{00000000-0005-0000-0000-000078990000}"/>
    <cellStyle name="쉼표 [0] 8 3 3 2 2 2 2" xfId="35749" xr:uid="{00000000-0005-0000-0000-000079990000}"/>
    <cellStyle name="쉼표 [0] 8 3 3 2 2 2 2 2" xfId="35750" xr:uid="{00000000-0005-0000-0000-00007A990000}"/>
    <cellStyle name="쉼표 [0] 8 3 3 2 2 2 3" xfId="35751" xr:uid="{00000000-0005-0000-0000-00007B990000}"/>
    <cellStyle name="쉼표 [0] 8 3 3 2 2 2 4" xfId="41176" xr:uid="{00000000-0005-0000-0000-00007C990000}"/>
    <cellStyle name="쉼표 [0] 8 3 3 2 2 3" xfId="35752" xr:uid="{00000000-0005-0000-0000-00007D990000}"/>
    <cellStyle name="쉼표 [0] 8 3 3 2 2 3 2" xfId="35753" xr:uid="{00000000-0005-0000-0000-00007E990000}"/>
    <cellStyle name="쉼표 [0] 8 3 3 2 2 3 2 2" xfId="35754" xr:uid="{00000000-0005-0000-0000-00007F990000}"/>
    <cellStyle name="쉼표 [0] 8 3 3 2 2 3 3" xfId="35755" xr:uid="{00000000-0005-0000-0000-000080990000}"/>
    <cellStyle name="쉼표 [0] 8 3 3 2 2 4" xfId="35756" xr:uid="{00000000-0005-0000-0000-000081990000}"/>
    <cellStyle name="쉼표 [0] 8 3 3 2 2 4 2" xfId="35757" xr:uid="{00000000-0005-0000-0000-000082990000}"/>
    <cellStyle name="쉼표 [0] 8 3 3 2 2 5" xfId="35758" xr:uid="{00000000-0005-0000-0000-000083990000}"/>
    <cellStyle name="쉼표 [0] 8 3 3 2 2 6" xfId="41177" xr:uid="{00000000-0005-0000-0000-000084990000}"/>
    <cellStyle name="쉼표 [0] 8 3 3 2 3" xfId="35759" xr:uid="{00000000-0005-0000-0000-000085990000}"/>
    <cellStyle name="쉼표 [0] 8 3 3 2 3 2" xfId="35760" xr:uid="{00000000-0005-0000-0000-000086990000}"/>
    <cellStyle name="쉼표 [0] 8 3 3 2 3 2 2" xfId="35761" xr:uid="{00000000-0005-0000-0000-000087990000}"/>
    <cellStyle name="쉼표 [0] 8 3 3 2 3 2 3" xfId="41178" xr:uid="{00000000-0005-0000-0000-000088990000}"/>
    <cellStyle name="쉼표 [0] 8 3 3 2 3 3" xfId="35762" xr:uid="{00000000-0005-0000-0000-000089990000}"/>
    <cellStyle name="쉼표 [0] 8 3 3 2 3 4" xfId="41179" xr:uid="{00000000-0005-0000-0000-00008A990000}"/>
    <cellStyle name="쉼표 [0] 8 3 3 2 4" xfId="35763" xr:uid="{00000000-0005-0000-0000-00008B990000}"/>
    <cellStyle name="쉼표 [0] 8 3 3 2 4 2" xfId="35764" xr:uid="{00000000-0005-0000-0000-00008C990000}"/>
    <cellStyle name="쉼표 [0] 8 3 3 2 4 2 2" xfId="35765" xr:uid="{00000000-0005-0000-0000-00008D990000}"/>
    <cellStyle name="쉼표 [0] 8 3 3 2 4 3" xfId="35766" xr:uid="{00000000-0005-0000-0000-00008E990000}"/>
    <cellStyle name="쉼표 [0] 8 3 3 2 4 4" xfId="41180" xr:uid="{00000000-0005-0000-0000-00008F990000}"/>
    <cellStyle name="쉼표 [0] 8 3 3 2 5" xfId="35767" xr:uid="{00000000-0005-0000-0000-000090990000}"/>
    <cellStyle name="쉼표 [0] 8 3 3 2 5 2" xfId="35768" xr:uid="{00000000-0005-0000-0000-000091990000}"/>
    <cellStyle name="쉼표 [0] 8 3 3 2 6" xfId="35769" xr:uid="{00000000-0005-0000-0000-000092990000}"/>
    <cellStyle name="쉼표 [0] 8 3 3 2 7" xfId="41181" xr:uid="{00000000-0005-0000-0000-000093990000}"/>
    <cellStyle name="쉼표 [0] 8 3 3 3" xfId="35770" xr:uid="{00000000-0005-0000-0000-000094990000}"/>
    <cellStyle name="쉼표 [0] 8 3 3 3 2" xfId="35771" xr:uid="{00000000-0005-0000-0000-000095990000}"/>
    <cellStyle name="쉼표 [0] 8 3 3 3 2 2" xfId="35772" xr:uid="{00000000-0005-0000-0000-000096990000}"/>
    <cellStyle name="쉼표 [0] 8 3 3 3 2 2 2" xfId="35773" xr:uid="{00000000-0005-0000-0000-000097990000}"/>
    <cellStyle name="쉼표 [0] 8 3 3 3 2 3" xfId="35774" xr:uid="{00000000-0005-0000-0000-000098990000}"/>
    <cellStyle name="쉼표 [0] 8 3 3 3 2 4" xfId="41182" xr:uid="{00000000-0005-0000-0000-000099990000}"/>
    <cellStyle name="쉼표 [0] 8 3 3 3 3" xfId="35775" xr:uid="{00000000-0005-0000-0000-00009A990000}"/>
    <cellStyle name="쉼표 [0] 8 3 3 3 3 2" xfId="35776" xr:uid="{00000000-0005-0000-0000-00009B990000}"/>
    <cellStyle name="쉼표 [0] 8 3 3 3 3 2 2" xfId="35777" xr:uid="{00000000-0005-0000-0000-00009C990000}"/>
    <cellStyle name="쉼표 [0] 8 3 3 3 3 3" xfId="35778" xr:uid="{00000000-0005-0000-0000-00009D990000}"/>
    <cellStyle name="쉼표 [0] 8 3 3 3 4" xfId="35779" xr:uid="{00000000-0005-0000-0000-00009E990000}"/>
    <cellStyle name="쉼표 [0] 8 3 3 3 4 2" xfId="35780" xr:uid="{00000000-0005-0000-0000-00009F990000}"/>
    <cellStyle name="쉼표 [0] 8 3 3 3 5" xfId="35781" xr:uid="{00000000-0005-0000-0000-0000A0990000}"/>
    <cellStyle name="쉼표 [0] 8 3 3 3 6" xfId="41183" xr:uid="{00000000-0005-0000-0000-0000A1990000}"/>
    <cellStyle name="쉼표 [0] 8 3 3 4" xfId="35782" xr:uid="{00000000-0005-0000-0000-0000A2990000}"/>
    <cellStyle name="쉼표 [0] 8 3 3 4 2" xfId="35783" xr:uid="{00000000-0005-0000-0000-0000A3990000}"/>
    <cellStyle name="쉼표 [0] 8 3 3 4 2 2" xfId="35784" xr:uid="{00000000-0005-0000-0000-0000A4990000}"/>
    <cellStyle name="쉼표 [0] 8 3 3 4 2 2 2" xfId="35785" xr:uid="{00000000-0005-0000-0000-0000A5990000}"/>
    <cellStyle name="쉼표 [0] 8 3 3 4 2 3" xfId="35786" xr:uid="{00000000-0005-0000-0000-0000A6990000}"/>
    <cellStyle name="쉼표 [0] 8 3 3 4 2 4" xfId="41184" xr:uid="{00000000-0005-0000-0000-0000A7990000}"/>
    <cellStyle name="쉼표 [0] 8 3 3 4 3" xfId="35787" xr:uid="{00000000-0005-0000-0000-0000A8990000}"/>
    <cellStyle name="쉼표 [0] 8 3 3 4 3 2" xfId="35788" xr:uid="{00000000-0005-0000-0000-0000A9990000}"/>
    <cellStyle name="쉼표 [0] 8 3 3 4 3 2 2" xfId="35789" xr:uid="{00000000-0005-0000-0000-0000AA990000}"/>
    <cellStyle name="쉼표 [0] 8 3 3 4 3 3" xfId="35790" xr:uid="{00000000-0005-0000-0000-0000AB990000}"/>
    <cellStyle name="쉼표 [0] 8 3 3 4 4" xfId="35791" xr:uid="{00000000-0005-0000-0000-0000AC990000}"/>
    <cellStyle name="쉼표 [0] 8 3 3 4 4 2" xfId="35792" xr:uid="{00000000-0005-0000-0000-0000AD990000}"/>
    <cellStyle name="쉼표 [0] 8 3 3 4 5" xfId="35793" xr:uid="{00000000-0005-0000-0000-0000AE990000}"/>
    <cellStyle name="쉼표 [0] 8 3 3 4 6" xfId="41185" xr:uid="{00000000-0005-0000-0000-0000AF990000}"/>
    <cellStyle name="쉼표 [0] 8 3 3 5" xfId="35794" xr:uid="{00000000-0005-0000-0000-0000B0990000}"/>
    <cellStyle name="쉼표 [0] 8 3 3 5 2" xfId="35795" xr:uid="{00000000-0005-0000-0000-0000B1990000}"/>
    <cellStyle name="쉼표 [0] 8 3 3 5 2 2" xfId="35796" xr:uid="{00000000-0005-0000-0000-0000B2990000}"/>
    <cellStyle name="쉼표 [0] 8 3 3 5 3" xfId="35797" xr:uid="{00000000-0005-0000-0000-0000B3990000}"/>
    <cellStyle name="쉼표 [0] 8 3 3 5 4" xfId="41186" xr:uid="{00000000-0005-0000-0000-0000B4990000}"/>
    <cellStyle name="쉼표 [0] 8 3 3 6" xfId="35798" xr:uid="{00000000-0005-0000-0000-0000B5990000}"/>
    <cellStyle name="쉼표 [0] 8 3 3 6 2" xfId="35799" xr:uid="{00000000-0005-0000-0000-0000B6990000}"/>
    <cellStyle name="쉼표 [0] 8 3 3 6 2 2" xfId="35800" xr:uid="{00000000-0005-0000-0000-0000B7990000}"/>
    <cellStyle name="쉼표 [0] 8 3 3 6 3" xfId="35801" xr:uid="{00000000-0005-0000-0000-0000B8990000}"/>
    <cellStyle name="쉼표 [0] 8 3 3 7" xfId="35802" xr:uid="{00000000-0005-0000-0000-0000B9990000}"/>
    <cellStyle name="쉼표 [0] 8 3 3 7 2" xfId="35803" xr:uid="{00000000-0005-0000-0000-0000BA990000}"/>
    <cellStyle name="쉼표 [0] 8 3 3 8" xfId="35804" xr:uid="{00000000-0005-0000-0000-0000BB990000}"/>
    <cellStyle name="쉼표 [0] 8 3 3 9" xfId="35805" xr:uid="{00000000-0005-0000-0000-0000BC990000}"/>
    <cellStyle name="쉼표 [0] 8 3 4" xfId="35806" xr:uid="{00000000-0005-0000-0000-0000BD990000}"/>
    <cellStyle name="쉼표 [0] 8 3 4 2" xfId="35807" xr:uid="{00000000-0005-0000-0000-0000BE990000}"/>
    <cellStyle name="쉼표 [0] 8 3 4 2 2" xfId="35808" xr:uid="{00000000-0005-0000-0000-0000BF990000}"/>
    <cellStyle name="쉼표 [0] 8 3 4 2 2 2" xfId="35809" xr:uid="{00000000-0005-0000-0000-0000C0990000}"/>
    <cellStyle name="쉼표 [0] 8 3 4 2 2 2 2" xfId="35810" xr:uid="{00000000-0005-0000-0000-0000C1990000}"/>
    <cellStyle name="쉼표 [0] 8 3 4 2 2 2 3" xfId="41187" xr:uid="{00000000-0005-0000-0000-0000C2990000}"/>
    <cellStyle name="쉼표 [0] 8 3 4 2 2 3" xfId="35811" xr:uid="{00000000-0005-0000-0000-0000C3990000}"/>
    <cellStyle name="쉼표 [0] 8 3 4 2 2 4" xfId="41188" xr:uid="{00000000-0005-0000-0000-0000C4990000}"/>
    <cellStyle name="쉼표 [0] 8 3 4 2 3" xfId="35812" xr:uid="{00000000-0005-0000-0000-0000C5990000}"/>
    <cellStyle name="쉼표 [0] 8 3 4 2 3 2" xfId="35813" xr:uid="{00000000-0005-0000-0000-0000C6990000}"/>
    <cellStyle name="쉼표 [0] 8 3 4 2 3 2 2" xfId="35814" xr:uid="{00000000-0005-0000-0000-0000C7990000}"/>
    <cellStyle name="쉼표 [0] 8 3 4 2 3 2 3" xfId="41189" xr:uid="{00000000-0005-0000-0000-0000C8990000}"/>
    <cellStyle name="쉼표 [0] 8 3 4 2 3 3" xfId="35815" xr:uid="{00000000-0005-0000-0000-0000C9990000}"/>
    <cellStyle name="쉼표 [0] 8 3 4 2 3 4" xfId="41190" xr:uid="{00000000-0005-0000-0000-0000CA990000}"/>
    <cellStyle name="쉼표 [0] 8 3 4 2 4" xfId="35816" xr:uid="{00000000-0005-0000-0000-0000CB990000}"/>
    <cellStyle name="쉼표 [0] 8 3 4 2 4 2" xfId="35817" xr:uid="{00000000-0005-0000-0000-0000CC990000}"/>
    <cellStyle name="쉼표 [0] 8 3 4 2 4 3" xfId="41191" xr:uid="{00000000-0005-0000-0000-0000CD990000}"/>
    <cellStyle name="쉼표 [0] 8 3 4 2 5" xfId="35818" xr:uid="{00000000-0005-0000-0000-0000CE990000}"/>
    <cellStyle name="쉼표 [0] 8 3 4 2 6" xfId="41192" xr:uid="{00000000-0005-0000-0000-0000CF990000}"/>
    <cellStyle name="쉼표 [0] 8 3 4 3" xfId="35819" xr:uid="{00000000-0005-0000-0000-0000D0990000}"/>
    <cellStyle name="쉼표 [0] 8 3 4 3 2" xfId="35820" xr:uid="{00000000-0005-0000-0000-0000D1990000}"/>
    <cellStyle name="쉼표 [0] 8 3 4 3 2 2" xfId="35821" xr:uid="{00000000-0005-0000-0000-0000D2990000}"/>
    <cellStyle name="쉼표 [0] 8 3 4 3 2 3" xfId="41193" xr:uid="{00000000-0005-0000-0000-0000D3990000}"/>
    <cellStyle name="쉼표 [0] 8 3 4 3 3" xfId="35822" xr:uid="{00000000-0005-0000-0000-0000D4990000}"/>
    <cellStyle name="쉼표 [0] 8 3 4 3 4" xfId="41194" xr:uid="{00000000-0005-0000-0000-0000D5990000}"/>
    <cellStyle name="쉼표 [0] 8 3 4 4" xfId="35823" xr:uid="{00000000-0005-0000-0000-0000D6990000}"/>
    <cellStyle name="쉼표 [0] 8 3 4 4 2" xfId="35824" xr:uid="{00000000-0005-0000-0000-0000D7990000}"/>
    <cellStyle name="쉼표 [0] 8 3 4 4 2 2" xfId="35825" xr:uid="{00000000-0005-0000-0000-0000D8990000}"/>
    <cellStyle name="쉼표 [0] 8 3 4 4 2 3" xfId="41195" xr:uid="{00000000-0005-0000-0000-0000D9990000}"/>
    <cellStyle name="쉼표 [0] 8 3 4 4 3" xfId="35826" xr:uid="{00000000-0005-0000-0000-0000DA990000}"/>
    <cellStyle name="쉼표 [0] 8 3 4 4 4" xfId="41196" xr:uid="{00000000-0005-0000-0000-0000DB990000}"/>
    <cellStyle name="쉼표 [0] 8 3 4 5" xfId="35827" xr:uid="{00000000-0005-0000-0000-0000DC990000}"/>
    <cellStyle name="쉼표 [0] 8 3 4 5 2" xfId="35828" xr:uid="{00000000-0005-0000-0000-0000DD990000}"/>
    <cellStyle name="쉼표 [0] 8 3 4 5 3" xfId="41197" xr:uid="{00000000-0005-0000-0000-0000DE990000}"/>
    <cellStyle name="쉼표 [0] 8 3 4 6" xfId="35829" xr:uid="{00000000-0005-0000-0000-0000DF990000}"/>
    <cellStyle name="쉼표 [0] 8 3 4 7" xfId="41198" xr:uid="{00000000-0005-0000-0000-0000E0990000}"/>
    <cellStyle name="쉼표 [0] 8 3 5" xfId="35830" xr:uid="{00000000-0005-0000-0000-0000E1990000}"/>
    <cellStyle name="쉼표 [0] 8 3 5 2" xfId="35831" xr:uid="{00000000-0005-0000-0000-0000E2990000}"/>
    <cellStyle name="쉼표 [0] 8 3 5 2 2" xfId="35832" xr:uid="{00000000-0005-0000-0000-0000E3990000}"/>
    <cellStyle name="쉼표 [0] 8 3 5 2 2 2" xfId="35833" xr:uid="{00000000-0005-0000-0000-0000E4990000}"/>
    <cellStyle name="쉼표 [0] 8 3 5 2 2 3" xfId="41199" xr:uid="{00000000-0005-0000-0000-0000E5990000}"/>
    <cellStyle name="쉼표 [0] 8 3 5 2 3" xfId="35834" xr:uid="{00000000-0005-0000-0000-0000E6990000}"/>
    <cellStyle name="쉼표 [0] 8 3 5 2 4" xfId="41200" xr:uid="{00000000-0005-0000-0000-0000E7990000}"/>
    <cellStyle name="쉼표 [0] 8 3 5 3" xfId="35835" xr:uid="{00000000-0005-0000-0000-0000E8990000}"/>
    <cellStyle name="쉼표 [0] 8 3 5 3 2" xfId="35836" xr:uid="{00000000-0005-0000-0000-0000E9990000}"/>
    <cellStyle name="쉼표 [0] 8 3 5 3 2 2" xfId="35837" xr:uid="{00000000-0005-0000-0000-0000EA990000}"/>
    <cellStyle name="쉼표 [0] 8 3 5 3 2 3" xfId="41201" xr:uid="{00000000-0005-0000-0000-0000EB990000}"/>
    <cellStyle name="쉼표 [0] 8 3 5 3 3" xfId="35838" xr:uid="{00000000-0005-0000-0000-0000EC990000}"/>
    <cellStyle name="쉼표 [0] 8 3 5 3 4" xfId="41202" xr:uid="{00000000-0005-0000-0000-0000ED990000}"/>
    <cellStyle name="쉼표 [0] 8 3 5 4" xfId="35839" xr:uid="{00000000-0005-0000-0000-0000EE990000}"/>
    <cellStyle name="쉼표 [0] 8 3 5 4 2" xfId="35840" xr:uid="{00000000-0005-0000-0000-0000EF990000}"/>
    <cellStyle name="쉼표 [0] 8 3 5 4 3" xfId="41203" xr:uid="{00000000-0005-0000-0000-0000F0990000}"/>
    <cellStyle name="쉼표 [0] 8 3 5 5" xfId="35841" xr:uid="{00000000-0005-0000-0000-0000F1990000}"/>
    <cellStyle name="쉼표 [0] 8 3 5 6" xfId="41204" xr:uid="{00000000-0005-0000-0000-0000F2990000}"/>
    <cellStyle name="쉼표 [0] 8 3 6" xfId="35842" xr:uid="{00000000-0005-0000-0000-0000F3990000}"/>
    <cellStyle name="쉼표 [0] 8 3 6 2" xfId="35843" xr:uid="{00000000-0005-0000-0000-0000F4990000}"/>
    <cellStyle name="쉼표 [0] 8 3 6 2 2" xfId="35844" xr:uid="{00000000-0005-0000-0000-0000F5990000}"/>
    <cellStyle name="쉼표 [0] 8 3 6 2 2 2" xfId="35845" xr:uid="{00000000-0005-0000-0000-0000F6990000}"/>
    <cellStyle name="쉼표 [0] 8 3 6 2 2 3" xfId="41205" xr:uid="{00000000-0005-0000-0000-0000F7990000}"/>
    <cellStyle name="쉼표 [0] 8 3 6 2 3" xfId="35846" xr:uid="{00000000-0005-0000-0000-0000F8990000}"/>
    <cellStyle name="쉼표 [0] 8 3 6 2 4" xfId="41206" xr:uid="{00000000-0005-0000-0000-0000F9990000}"/>
    <cellStyle name="쉼표 [0] 8 3 6 3" xfId="35847" xr:uid="{00000000-0005-0000-0000-0000FA990000}"/>
    <cellStyle name="쉼표 [0] 8 3 6 3 2" xfId="35848" xr:uid="{00000000-0005-0000-0000-0000FB990000}"/>
    <cellStyle name="쉼표 [0] 8 3 6 3 2 2" xfId="35849" xr:uid="{00000000-0005-0000-0000-0000FC990000}"/>
    <cellStyle name="쉼표 [0] 8 3 6 3 2 3" xfId="41207" xr:uid="{00000000-0005-0000-0000-0000FD990000}"/>
    <cellStyle name="쉼표 [0] 8 3 6 3 3" xfId="35850" xr:uid="{00000000-0005-0000-0000-0000FE990000}"/>
    <cellStyle name="쉼표 [0] 8 3 6 3 4" xfId="41208" xr:uid="{00000000-0005-0000-0000-0000FF990000}"/>
    <cellStyle name="쉼표 [0] 8 3 6 4" xfId="35851" xr:uid="{00000000-0005-0000-0000-0000009A0000}"/>
    <cellStyle name="쉼표 [0] 8 3 6 4 2" xfId="35852" xr:uid="{00000000-0005-0000-0000-0000019A0000}"/>
    <cellStyle name="쉼표 [0] 8 3 6 4 3" xfId="41209" xr:uid="{00000000-0005-0000-0000-0000029A0000}"/>
    <cellStyle name="쉼표 [0] 8 3 6 5" xfId="35853" xr:uid="{00000000-0005-0000-0000-0000039A0000}"/>
    <cellStyle name="쉼표 [0] 8 3 6 6" xfId="41210" xr:uid="{00000000-0005-0000-0000-0000049A0000}"/>
    <cellStyle name="쉼표 [0] 8 3 7" xfId="35854" xr:uid="{00000000-0005-0000-0000-0000059A0000}"/>
    <cellStyle name="쉼표 [0] 8 3 7 2" xfId="35855" xr:uid="{00000000-0005-0000-0000-0000069A0000}"/>
    <cellStyle name="쉼표 [0] 8 3 7 2 2" xfId="35856" xr:uid="{00000000-0005-0000-0000-0000079A0000}"/>
    <cellStyle name="쉼표 [0] 8 3 7 2 3" xfId="41211" xr:uid="{00000000-0005-0000-0000-0000089A0000}"/>
    <cellStyle name="쉼표 [0] 8 3 7 3" xfId="35857" xr:uid="{00000000-0005-0000-0000-0000099A0000}"/>
    <cellStyle name="쉼표 [0] 8 3 7 4" xfId="41212" xr:uid="{00000000-0005-0000-0000-00000A9A0000}"/>
    <cellStyle name="쉼표 [0] 8 3 8" xfId="35858" xr:uid="{00000000-0005-0000-0000-00000B9A0000}"/>
    <cellStyle name="쉼표 [0] 8 3 8 2" xfId="35859" xr:uid="{00000000-0005-0000-0000-00000C9A0000}"/>
    <cellStyle name="쉼표 [0] 8 3 8 2 2" xfId="35860" xr:uid="{00000000-0005-0000-0000-00000D9A0000}"/>
    <cellStyle name="쉼표 [0] 8 3 8 2 3" xfId="41213" xr:uid="{00000000-0005-0000-0000-00000E9A0000}"/>
    <cellStyle name="쉼표 [0] 8 3 8 3" xfId="35861" xr:uid="{00000000-0005-0000-0000-00000F9A0000}"/>
    <cellStyle name="쉼표 [0] 8 3 8 4" xfId="41214" xr:uid="{00000000-0005-0000-0000-0000109A0000}"/>
    <cellStyle name="쉼표 [0] 8 3 9" xfId="35862" xr:uid="{00000000-0005-0000-0000-0000119A0000}"/>
    <cellStyle name="쉼표 [0] 8 3 9 2" xfId="35863" xr:uid="{00000000-0005-0000-0000-0000129A0000}"/>
    <cellStyle name="쉼표 [0] 8 3 9 3" xfId="41215" xr:uid="{00000000-0005-0000-0000-0000139A0000}"/>
    <cellStyle name="쉼표 [0] 8 4" xfId="35864" xr:uid="{00000000-0005-0000-0000-0000149A0000}"/>
    <cellStyle name="쉼표 [0] 8 4 10" xfId="41216" xr:uid="{00000000-0005-0000-0000-0000159A0000}"/>
    <cellStyle name="쉼표 [0] 8 4 2" xfId="35865" xr:uid="{00000000-0005-0000-0000-0000169A0000}"/>
    <cellStyle name="쉼표 [0] 8 4 2 2" xfId="35866" xr:uid="{00000000-0005-0000-0000-0000179A0000}"/>
    <cellStyle name="쉼표 [0] 8 4 2 2 2" xfId="35867" xr:uid="{00000000-0005-0000-0000-0000189A0000}"/>
    <cellStyle name="쉼표 [0] 8 4 2 2 2 2" xfId="35868" xr:uid="{00000000-0005-0000-0000-0000199A0000}"/>
    <cellStyle name="쉼표 [0] 8 4 2 2 2 2 2" xfId="35869" xr:uid="{00000000-0005-0000-0000-00001A9A0000}"/>
    <cellStyle name="쉼표 [0] 8 4 2 2 2 2 3" xfId="41217" xr:uid="{00000000-0005-0000-0000-00001B9A0000}"/>
    <cellStyle name="쉼표 [0] 8 4 2 2 2 3" xfId="35870" xr:uid="{00000000-0005-0000-0000-00001C9A0000}"/>
    <cellStyle name="쉼표 [0] 8 4 2 2 2 4" xfId="41218" xr:uid="{00000000-0005-0000-0000-00001D9A0000}"/>
    <cellStyle name="쉼표 [0] 8 4 2 2 3" xfId="35871" xr:uid="{00000000-0005-0000-0000-00001E9A0000}"/>
    <cellStyle name="쉼표 [0] 8 4 2 2 3 2" xfId="35872" xr:uid="{00000000-0005-0000-0000-00001F9A0000}"/>
    <cellStyle name="쉼표 [0] 8 4 2 2 3 2 2" xfId="35873" xr:uid="{00000000-0005-0000-0000-0000209A0000}"/>
    <cellStyle name="쉼표 [0] 8 4 2 2 3 2 3" xfId="41219" xr:uid="{00000000-0005-0000-0000-0000219A0000}"/>
    <cellStyle name="쉼표 [0] 8 4 2 2 3 3" xfId="35874" xr:uid="{00000000-0005-0000-0000-0000229A0000}"/>
    <cellStyle name="쉼표 [0] 8 4 2 2 3 4" xfId="41220" xr:uid="{00000000-0005-0000-0000-0000239A0000}"/>
    <cellStyle name="쉼표 [0] 8 4 2 2 4" xfId="35875" xr:uid="{00000000-0005-0000-0000-0000249A0000}"/>
    <cellStyle name="쉼표 [0] 8 4 2 2 4 2" xfId="35876" xr:uid="{00000000-0005-0000-0000-0000259A0000}"/>
    <cellStyle name="쉼표 [0] 8 4 2 2 4 3" xfId="41221" xr:uid="{00000000-0005-0000-0000-0000269A0000}"/>
    <cellStyle name="쉼표 [0] 8 4 2 2 5" xfId="35877" xr:uid="{00000000-0005-0000-0000-0000279A0000}"/>
    <cellStyle name="쉼표 [0] 8 4 2 2 6" xfId="41222" xr:uid="{00000000-0005-0000-0000-0000289A0000}"/>
    <cellStyle name="쉼표 [0] 8 4 2 3" xfId="35878" xr:uid="{00000000-0005-0000-0000-0000299A0000}"/>
    <cellStyle name="쉼표 [0] 8 4 2 3 2" xfId="35879" xr:uid="{00000000-0005-0000-0000-00002A9A0000}"/>
    <cellStyle name="쉼표 [0] 8 4 2 3 2 2" xfId="35880" xr:uid="{00000000-0005-0000-0000-00002B9A0000}"/>
    <cellStyle name="쉼표 [0] 8 4 2 3 2 3" xfId="41223" xr:uid="{00000000-0005-0000-0000-00002C9A0000}"/>
    <cellStyle name="쉼표 [0] 8 4 2 3 3" xfId="35881" xr:uid="{00000000-0005-0000-0000-00002D9A0000}"/>
    <cellStyle name="쉼표 [0] 8 4 2 3 4" xfId="41224" xr:uid="{00000000-0005-0000-0000-00002E9A0000}"/>
    <cellStyle name="쉼표 [0] 8 4 2 4" xfId="35882" xr:uid="{00000000-0005-0000-0000-00002F9A0000}"/>
    <cellStyle name="쉼표 [0] 8 4 2 4 2" xfId="35883" xr:uid="{00000000-0005-0000-0000-0000309A0000}"/>
    <cellStyle name="쉼표 [0] 8 4 2 4 2 2" xfId="35884" xr:uid="{00000000-0005-0000-0000-0000319A0000}"/>
    <cellStyle name="쉼표 [0] 8 4 2 4 2 3" xfId="41225" xr:uid="{00000000-0005-0000-0000-0000329A0000}"/>
    <cellStyle name="쉼표 [0] 8 4 2 4 3" xfId="35885" xr:uid="{00000000-0005-0000-0000-0000339A0000}"/>
    <cellStyle name="쉼표 [0] 8 4 2 4 4" xfId="41226" xr:uid="{00000000-0005-0000-0000-0000349A0000}"/>
    <cellStyle name="쉼표 [0] 8 4 2 5" xfId="35886" xr:uid="{00000000-0005-0000-0000-0000359A0000}"/>
    <cellStyle name="쉼표 [0] 8 4 2 5 2" xfId="35887" xr:uid="{00000000-0005-0000-0000-0000369A0000}"/>
    <cellStyle name="쉼표 [0] 8 4 2 5 3" xfId="41227" xr:uid="{00000000-0005-0000-0000-0000379A0000}"/>
    <cellStyle name="쉼표 [0] 8 4 2 6" xfId="35888" xr:uid="{00000000-0005-0000-0000-0000389A0000}"/>
    <cellStyle name="쉼표 [0] 8 4 2 7" xfId="35889" xr:uid="{00000000-0005-0000-0000-0000399A0000}"/>
    <cellStyle name="쉼표 [0] 8 4 2 8" xfId="41228" xr:uid="{00000000-0005-0000-0000-00003A9A0000}"/>
    <cellStyle name="쉼표 [0] 8 4 3" xfId="35890" xr:uid="{00000000-0005-0000-0000-00003B9A0000}"/>
    <cellStyle name="쉼표 [0] 8 4 3 2" xfId="35891" xr:uid="{00000000-0005-0000-0000-00003C9A0000}"/>
    <cellStyle name="쉼표 [0] 8 4 3 2 2" xfId="35892" xr:uid="{00000000-0005-0000-0000-00003D9A0000}"/>
    <cellStyle name="쉼표 [0] 8 4 3 2 2 2" xfId="35893" xr:uid="{00000000-0005-0000-0000-00003E9A0000}"/>
    <cellStyle name="쉼표 [0] 8 4 3 2 2 3" xfId="41229" xr:uid="{00000000-0005-0000-0000-00003F9A0000}"/>
    <cellStyle name="쉼표 [0] 8 4 3 2 3" xfId="35894" xr:uid="{00000000-0005-0000-0000-0000409A0000}"/>
    <cellStyle name="쉼표 [0] 8 4 3 2 4" xfId="41230" xr:uid="{00000000-0005-0000-0000-0000419A0000}"/>
    <cellStyle name="쉼표 [0] 8 4 3 3" xfId="35895" xr:uid="{00000000-0005-0000-0000-0000429A0000}"/>
    <cellStyle name="쉼표 [0] 8 4 3 3 2" xfId="35896" xr:uid="{00000000-0005-0000-0000-0000439A0000}"/>
    <cellStyle name="쉼표 [0] 8 4 3 3 2 2" xfId="35897" xr:uid="{00000000-0005-0000-0000-0000449A0000}"/>
    <cellStyle name="쉼표 [0] 8 4 3 3 2 3" xfId="41231" xr:uid="{00000000-0005-0000-0000-0000459A0000}"/>
    <cellStyle name="쉼표 [0] 8 4 3 3 3" xfId="35898" xr:uid="{00000000-0005-0000-0000-0000469A0000}"/>
    <cellStyle name="쉼표 [0] 8 4 3 3 4" xfId="41232" xr:uid="{00000000-0005-0000-0000-0000479A0000}"/>
    <cellStyle name="쉼표 [0] 8 4 3 4" xfId="35899" xr:uid="{00000000-0005-0000-0000-0000489A0000}"/>
    <cellStyle name="쉼표 [0] 8 4 3 4 2" xfId="35900" xr:uid="{00000000-0005-0000-0000-0000499A0000}"/>
    <cellStyle name="쉼표 [0] 8 4 3 4 3" xfId="41233" xr:uid="{00000000-0005-0000-0000-00004A9A0000}"/>
    <cellStyle name="쉼표 [0] 8 4 3 5" xfId="35901" xr:uid="{00000000-0005-0000-0000-00004B9A0000}"/>
    <cellStyle name="쉼표 [0] 8 4 3 6" xfId="41234" xr:uid="{00000000-0005-0000-0000-00004C9A0000}"/>
    <cellStyle name="쉼표 [0] 8 4 4" xfId="35902" xr:uid="{00000000-0005-0000-0000-00004D9A0000}"/>
    <cellStyle name="쉼표 [0] 8 4 4 2" xfId="35903" xr:uid="{00000000-0005-0000-0000-00004E9A0000}"/>
    <cellStyle name="쉼표 [0] 8 4 4 2 2" xfId="35904" xr:uid="{00000000-0005-0000-0000-00004F9A0000}"/>
    <cellStyle name="쉼표 [0] 8 4 4 2 2 2" xfId="35905" xr:uid="{00000000-0005-0000-0000-0000509A0000}"/>
    <cellStyle name="쉼표 [0] 8 4 4 2 3" xfId="35906" xr:uid="{00000000-0005-0000-0000-0000519A0000}"/>
    <cellStyle name="쉼표 [0] 8 4 4 2 4" xfId="41235" xr:uid="{00000000-0005-0000-0000-0000529A0000}"/>
    <cellStyle name="쉼표 [0] 8 4 4 3" xfId="35907" xr:uid="{00000000-0005-0000-0000-0000539A0000}"/>
    <cellStyle name="쉼표 [0] 8 4 4 3 2" xfId="35908" xr:uid="{00000000-0005-0000-0000-0000549A0000}"/>
    <cellStyle name="쉼표 [0] 8 4 4 3 2 2" xfId="35909" xr:uid="{00000000-0005-0000-0000-0000559A0000}"/>
    <cellStyle name="쉼표 [0] 8 4 4 3 3" xfId="35910" xr:uid="{00000000-0005-0000-0000-0000569A0000}"/>
    <cellStyle name="쉼표 [0] 8 4 4 4" xfId="35911" xr:uid="{00000000-0005-0000-0000-0000579A0000}"/>
    <cellStyle name="쉼표 [0] 8 4 4 4 2" xfId="35912" xr:uid="{00000000-0005-0000-0000-0000589A0000}"/>
    <cellStyle name="쉼표 [0] 8 4 4 5" xfId="35913" xr:uid="{00000000-0005-0000-0000-0000599A0000}"/>
    <cellStyle name="쉼표 [0] 8 4 4 6" xfId="41236" xr:uid="{00000000-0005-0000-0000-00005A9A0000}"/>
    <cellStyle name="쉼표 [0] 8 4 5" xfId="35914" xr:uid="{00000000-0005-0000-0000-00005B9A0000}"/>
    <cellStyle name="쉼표 [0] 8 4 5 2" xfId="35915" xr:uid="{00000000-0005-0000-0000-00005C9A0000}"/>
    <cellStyle name="쉼표 [0] 8 4 5 2 2" xfId="35916" xr:uid="{00000000-0005-0000-0000-00005D9A0000}"/>
    <cellStyle name="쉼표 [0] 8 4 5 2 3" xfId="41237" xr:uid="{00000000-0005-0000-0000-00005E9A0000}"/>
    <cellStyle name="쉼표 [0] 8 4 5 3" xfId="35917" xr:uid="{00000000-0005-0000-0000-00005F9A0000}"/>
    <cellStyle name="쉼표 [0] 8 4 5 4" xfId="41238" xr:uid="{00000000-0005-0000-0000-0000609A0000}"/>
    <cellStyle name="쉼표 [0] 8 4 6" xfId="35918" xr:uid="{00000000-0005-0000-0000-0000619A0000}"/>
    <cellStyle name="쉼표 [0] 8 4 6 2" xfId="35919" xr:uid="{00000000-0005-0000-0000-0000629A0000}"/>
    <cellStyle name="쉼표 [0] 8 4 6 2 2" xfId="35920" xr:uid="{00000000-0005-0000-0000-0000639A0000}"/>
    <cellStyle name="쉼표 [0] 8 4 6 3" xfId="35921" xr:uid="{00000000-0005-0000-0000-0000649A0000}"/>
    <cellStyle name="쉼표 [0] 8 4 6 4" xfId="41239" xr:uid="{00000000-0005-0000-0000-0000659A0000}"/>
    <cellStyle name="쉼표 [0] 8 4 7" xfId="35922" xr:uid="{00000000-0005-0000-0000-0000669A0000}"/>
    <cellStyle name="쉼표 [0] 8 4 7 2" xfId="35923" xr:uid="{00000000-0005-0000-0000-0000679A0000}"/>
    <cellStyle name="쉼표 [0] 8 4 8" xfId="35924" xr:uid="{00000000-0005-0000-0000-0000689A0000}"/>
    <cellStyle name="쉼표 [0] 8 4 9" xfId="35925" xr:uid="{00000000-0005-0000-0000-0000699A0000}"/>
    <cellStyle name="쉼표 [0] 8 5" xfId="35926" xr:uid="{00000000-0005-0000-0000-00006A9A0000}"/>
    <cellStyle name="쉼표 [0] 8 5 10" xfId="41240" xr:uid="{00000000-0005-0000-0000-00006B9A0000}"/>
    <cellStyle name="쉼표 [0] 8 5 2" xfId="35927" xr:uid="{00000000-0005-0000-0000-00006C9A0000}"/>
    <cellStyle name="쉼표 [0] 8 5 2 2" xfId="35928" xr:uid="{00000000-0005-0000-0000-00006D9A0000}"/>
    <cellStyle name="쉼표 [0] 8 5 2 2 2" xfId="35929" xr:uid="{00000000-0005-0000-0000-00006E9A0000}"/>
    <cellStyle name="쉼표 [0] 8 5 2 2 2 2" xfId="35930" xr:uid="{00000000-0005-0000-0000-00006F9A0000}"/>
    <cellStyle name="쉼표 [0] 8 5 2 2 2 2 2" xfId="35931" xr:uid="{00000000-0005-0000-0000-0000709A0000}"/>
    <cellStyle name="쉼표 [0] 8 5 2 2 2 3" xfId="35932" xr:uid="{00000000-0005-0000-0000-0000719A0000}"/>
    <cellStyle name="쉼표 [0] 8 5 2 2 2 4" xfId="41241" xr:uid="{00000000-0005-0000-0000-0000729A0000}"/>
    <cellStyle name="쉼표 [0] 8 5 2 2 3" xfId="35933" xr:uid="{00000000-0005-0000-0000-0000739A0000}"/>
    <cellStyle name="쉼표 [0] 8 5 2 2 3 2" xfId="35934" xr:uid="{00000000-0005-0000-0000-0000749A0000}"/>
    <cellStyle name="쉼표 [0] 8 5 2 2 3 2 2" xfId="35935" xr:uid="{00000000-0005-0000-0000-0000759A0000}"/>
    <cellStyle name="쉼표 [0] 8 5 2 2 3 3" xfId="35936" xr:uid="{00000000-0005-0000-0000-0000769A0000}"/>
    <cellStyle name="쉼표 [0] 8 5 2 2 4" xfId="35937" xr:uid="{00000000-0005-0000-0000-0000779A0000}"/>
    <cellStyle name="쉼표 [0] 8 5 2 2 4 2" xfId="35938" xr:uid="{00000000-0005-0000-0000-0000789A0000}"/>
    <cellStyle name="쉼표 [0] 8 5 2 2 5" xfId="35939" xr:uid="{00000000-0005-0000-0000-0000799A0000}"/>
    <cellStyle name="쉼표 [0] 8 5 2 2 6" xfId="41242" xr:uid="{00000000-0005-0000-0000-00007A9A0000}"/>
    <cellStyle name="쉼표 [0] 8 5 2 3" xfId="35940" xr:uid="{00000000-0005-0000-0000-00007B9A0000}"/>
    <cellStyle name="쉼표 [0] 8 5 2 3 2" xfId="35941" xr:uid="{00000000-0005-0000-0000-00007C9A0000}"/>
    <cellStyle name="쉼표 [0] 8 5 2 3 2 2" xfId="35942" xr:uid="{00000000-0005-0000-0000-00007D9A0000}"/>
    <cellStyle name="쉼표 [0] 8 5 2 3 2 3" xfId="41243" xr:uid="{00000000-0005-0000-0000-00007E9A0000}"/>
    <cellStyle name="쉼표 [0] 8 5 2 3 3" xfId="35943" xr:uid="{00000000-0005-0000-0000-00007F9A0000}"/>
    <cellStyle name="쉼표 [0] 8 5 2 3 4" xfId="41244" xr:uid="{00000000-0005-0000-0000-0000809A0000}"/>
    <cellStyle name="쉼표 [0] 8 5 2 4" xfId="35944" xr:uid="{00000000-0005-0000-0000-0000819A0000}"/>
    <cellStyle name="쉼표 [0] 8 5 2 4 2" xfId="35945" xr:uid="{00000000-0005-0000-0000-0000829A0000}"/>
    <cellStyle name="쉼표 [0] 8 5 2 4 2 2" xfId="35946" xr:uid="{00000000-0005-0000-0000-0000839A0000}"/>
    <cellStyle name="쉼표 [0] 8 5 2 4 3" xfId="35947" xr:uid="{00000000-0005-0000-0000-0000849A0000}"/>
    <cellStyle name="쉼표 [0] 8 5 2 4 4" xfId="41245" xr:uid="{00000000-0005-0000-0000-0000859A0000}"/>
    <cellStyle name="쉼표 [0] 8 5 2 5" xfId="35948" xr:uid="{00000000-0005-0000-0000-0000869A0000}"/>
    <cellStyle name="쉼표 [0] 8 5 2 5 2" xfId="35949" xr:uid="{00000000-0005-0000-0000-0000879A0000}"/>
    <cellStyle name="쉼표 [0] 8 5 2 6" xfId="35950" xr:uid="{00000000-0005-0000-0000-0000889A0000}"/>
    <cellStyle name="쉼표 [0] 8 5 2 7" xfId="41246" xr:uid="{00000000-0005-0000-0000-0000899A0000}"/>
    <cellStyle name="쉼표 [0] 8 5 3" xfId="35951" xr:uid="{00000000-0005-0000-0000-00008A9A0000}"/>
    <cellStyle name="쉼표 [0] 8 5 3 2" xfId="35952" xr:uid="{00000000-0005-0000-0000-00008B9A0000}"/>
    <cellStyle name="쉼표 [0] 8 5 3 2 2" xfId="35953" xr:uid="{00000000-0005-0000-0000-00008C9A0000}"/>
    <cellStyle name="쉼표 [0] 8 5 3 2 2 2" xfId="35954" xr:uid="{00000000-0005-0000-0000-00008D9A0000}"/>
    <cellStyle name="쉼표 [0] 8 5 3 2 3" xfId="35955" xr:uid="{00000000-0005-0000-0000-00008E9A0000}"/>
    <cellStyle name="쉼표 [0] 8 5 3 2 4" xfId="41247" xr:uid="{00000000-0005-0000-0000-00008F9A0000}"/>
    <cellStyle name="쉼표 [0] 8 5 3 3" xfId="35956" xr:uid="{00000000-0005-0000-0000-0000909A0000}"/>
    <cellStyle name="쉼표 [0] 8 5 3 3 2" xfId="35957" xr:uid="{00000000-0005-0000-0000-0000919A0000}"/>
    <cellStyle name="쉼표 [0] 8 5 3 3 2 2" xfId="35958" xr:uid="{00000000-0005-0000-0000-0000929A0000}"/>
    <cellStyle name="쉼표 [0] 8 5 3 3 3" xfId="35959" xr:uid="{00000000-0005-0000-0000-0000939A0000}"/>
    <cellStyle name="쉼표 [0] 8 5 3 4" xfId="35960" xr:uid="{00000000-0005-0000-0000-0000949A0000}"/>
    <cellStyle name="쉼표 [0] 8 5 3 4 2" xfId="35961" xr:uid="{00000000-0005-0000-0000-0000959A0000}"/>
    <cellStyle name="쉼표 [0] 8 5 3 5" xfId="35962" xr:uid="{00000000-0005-0000-0000-0000969A0000}"/>
    <cellStyle name="쉼표 [0] 8 5 3 6" xfId="41248" xr:uid="{00000000-0005-0000-0000-0000979A0000}"/>
    <cellStyle name="쉼표 [0] 8 5 4" xfId="35963" xr:uid="{00000000-0005-0000-0000-0000989A0000}"/>
    <cellStyle name="쉼표 [0] 8 5 4 2" xfId="35964" xr:uid="{00000000-0005-0000-0000-0000999A0000}"/>
    <cellStyle name="쉼표 [0] 8 5 4 2 2" xfId="35965" xr:uid="{00000000-0005-0000-0000-00009A9A0000}"/>
    <cellStyle name="쉼표 [0] 8 5 4 2 2 2" xfId="35966" xr:uid="{00000000-0005-0000-0000-00009B9A0000}"/>
    <cellStyle name="쉼표 [0] 8 5 4 2 3" xfId="35967" xr:uid="{00000000-0005-0000-0000-00009C9A0000}"/>
    <cellStyle name="쉼표 [0] 8 5 4 2 4" xfId="41249" xr:uid="{00000000-0005-0000-0000-00009D9A0000}"/>
    <cellStyle name="쉼표 [0] 8 5 4 3" xfId="35968" xr:uid="{00000000-0005-0000-0000-00009E9A0000}"/>
    <cellStyle name="쉼표 [0] 8 5 4 3 2" xfId="35969" xr:uid="{00000000-0005-0000-0000-00009F9A0000}"/>
    <cellStyle name="쉼표 [0] 8 5 4 3 2 2" xfId="35970" xr:uid="{00000000-0005-0000-0000-0000A09A0000}"/>
    <cellStyle name="쉼표 [0] 8 5 4 3 3" xfId="35971" xr:uid="{00000000-0005-0000-0000-0000A19A0000}"/>
    <cellStyle name="쉼표 [0] 8 5 4 4" xfId="35972" xr:uid="{00000000-0005-0000-0000-0000A29A0000}"/>
    <cellStyle name="쉼표 [0] 8 5 4 4 2" xfId="35973" xr:uid="{00000000-0005-0000-0000-0000A39A0000}"/>
    <cellStyle name="쉼표 [0] 8 5 4 5" xfId="35974" xr:uid="{00000000-0005-0000-0000-0000A49A0000}"/>
    <cellStyle name="쉼표 [0] 8 5 4 6" xfId="41250" xr:uid="{00000000-0005-0000-0000-0000A59A0000}"/>
    <cellStyle name="쉼표 [0] 8 5 5" xfId="35975" xr:uid="{00000000-0005-0000-0000-0000A69A0000}"/>
    <cellStyle name="쉼표 [0] 8 5 5 2" xfId="35976" xr:uid="{00000000-0005-0000-0000-0000A79A0000}"/>
    <cellStyle name="쉼표 [0] 8 5 5 2 2" xfId="35977" xr:uid="{00000000-0005-0000-0000-0000A89A0000}"/>
    <cellStyle name="쉼표 [0] 8 5 5 3" xfId="35978" xr:uid="{00000000-0005-0000-0000-0000A99A0000}"/>
    <cellStyle name="쉼표 [0] 8 5 5 4" xfId="41251" xr:uid="{00000000-0005-0000-0000-0000AA9A0000}"/>
    <cellStyle name="쉼표 [0] 8 5 6" xfId="35979" xr:uid="{00000000-0005-0000-0000-0000AB9A0000}"/>
    <cellStyle name="쉼표 [0] 8 5 6 2" xfId="35980" xr:uid="{00000000-0005-0000-0000-0000AC9A0000}"/>
    <cellStyle name="쉼표 [0] 8 5 6 2 2" xfId="35981" xr:uid="{00000000-0005-0000-0000-0000AD9A0000}"/>
    <cellStyle name="쉼표 [0] 8 5 6 3" xfId="35982" xr:uid="{00000000-0005-0000-0000-0000AE9A0000}"/>
    <cellStyle name="쉼표 [0] 8 5 7" xfId="35983" xr:uid="{00000000-0005-0000-0000-0000AF9A0000}"/>
    <cellStyle name="쉼표 [0] 8 5 7 2" xfId="35984" xr:uid="{00000000-0005-0000-0000-0000B09A0000}"/>
    <cellStyle name="쉼표 [0] 8 5 8" xfId="35985" xr:uid="{00000000-0005-0000-0000-0000B19A0000}"/>
    <cellStyle name="쉼표 [0] 8 5 9" xfId="35986" xr:uid="{00000000-0005-0000-0000-0000B29A0000}"/>
    <cellStyle name="쉼표 [0] 8 6" xfId="35987" xr:uid="{00000000-0005-0000-0000-0000B39A0000}"/>
    <cellStyle name="쉼표 [0] 8 6 2" xfId="35988" xr:uid="{00000000-0005-0000-0000-0000B49A0000}"/>
    <cellStyle name="쉼표 [0] 8 6 2 2" xfId="35989" xr:uid="{00000000-0005-0000-0000-0000B59A0000}"/>
    <cellStyle name="쉼표 [0] 8 6 2 2 2" xfId="35990" xr:uid="{00000000-0005-0000-0000-0000B69A0000}"/>
    <cellStyle name="쉼표 [0] 8 6 2 2 2 2" xfId="35991" xr:uid="{00000000-0005-0000-0000-0000B79A0000}"/>
    <cellStyle name="쉼표 [0] 8 6 2 2 2 3" xfId="41252" xr:uid="{00000000-0005-0000-0000-0000B89A0000}"/>
    <cellStyle name="쉼표 [0] 8 6 2 2 3" xfId="35992" xr:uid="{00000000-0005-0000-0000-0000B99A0000}"/>
    <cellStyle name="쉼표 [0] 8 6 2 2 4" xfId="41253" xr:uid="{00000000-0005-0000-0000-0000BA9A0000}"/>
    <cellStyle name="쉼표 [0] 8 6 2 3" xfId="35993" xr:uid="{00000000-0005-0000-0000-0000BB9A0000}"/>
    <cellStyle name="쉼표 [0] 8 6 2 3 2" xfId="35994" xr:uid="{00000000-0005-0000-0000-0000BC9A0000}"/>
    <cellStyle name="쉼표 [0] 8 6 2 3 2 2" xfId="35995" xr:uid="{00000000-0005-0000-0000-0000BD9A0000}"/>
    <cellStyle name="쉼표 [0] 8 6 2 3 2 3" xfId="41254" xr:uid="{00000000-0005-0000-0000-0000BE9A0000}"/>
    <cellStyle name="쉼표 [0] 8 6 2 3 3" xfId="35996" xr:uid="{00000000-0005-0000-0000-0000BF9A0000}"/>
    <cellStyle name="쉼표 [0] 8 6 2 3 4" xfId="41255" xr:uid="{00000000-0005-0000-0000-0000C09A0000}"/>
    <cellStyle name="쉼표 [0] 8 6 2 4" xfId="35997" xr:uid="{00000000-0005-0000-0000-0000C19A0000}"/>
    <cellStyle name="쉼표 [0] 8 6 2 4 2" xfId="35998" xr:uid="{00000000-0005-0000-0000-0000C29A0000}"/>
    <cellStyle name="쉼표 [0] 8 6 2 4 3" xfId="41256" xr:uid="{00000000-0005-0000-0000-0000C39A0000}"/>
    <cellStyle name="쉼표 [0] 8 6 2 5" xfId="35999" xr:uid="{00000000-0005-0000-0000-0000C49A0000}"/>
    <cellStyle name="쉼표 [0] 8 6 2 6" xfId="41257" xr:uid="{00000000-0005-0000-0000-0000C59A0000}"/>
    <cellStyle name="쉼표 [0] 8 6 3" xfId="36000" xr:uid="{00000000-0005-0000-0000-0000C69A0000}"/>
    <cellStyle name="쉼표 [0] 8 6 3 2" xfId="36001" xr:uid="{00000000-0005-0000-0000-0000C79A0000}"/>
    <cellStyle name="쉼표 [0] 8 6 3 2 2" xfId="36002" xr:uid="{00000000-0005-0000-0000-0000C89A0000}"/>
    <cellStyle name="쉼표 [0] 8 6 3 2 3" xfId="41258" xr:uid="{00000000-0005-0000-0000-0000C99A0000}"/>
    <cellStyle name="쉼표 [0] 8 6 3 3" xfId="36003" xr:uid="{00000000-0005-0000-0000-0000CA9A0000}"/>
    <cellStyle name="쉼표 [0] 8 6 3 4" xfId="41259" xr:uid="{00000000-0005-0000-0000-0000CB9A0000}"/>
    <cellStyle name="쉼표 [0] 8 6 4" xfId="36004" xr:uid="{00000000-0005-0000-0000-0000CC9A0000}"/>
    <cellStyle name="쉼표 [0] 8 6 4 2" xfId="36005" xr:uid="{00000000-0005-0000-0000-0000CD9A0000}"/>
    <cellStyle name="쉼표 [0] 8 6 4 2 2" xfId="36006" xr:uid="{00000000-0005-0000-0000-0000CE9A0000}"/>
    <cellStyle name="쉼표 [0] 8 6 4 2 3" xfId="41260" xr:uid="{00000000-0005-0000-0000-0000CF9A0000}"/>
    <cellStyle name="쉼표 [0] 8 6 4 3" xfId="36007" xr:uid="{00000000-0005-0000-0000-0000D09A0000}"/>
    <cellStyle name="쉼표 [0] 8 6 4 4" xfId="41261" xr:uid="{00000000-0005-0000-0000-0000D19A0000}"/>
    <cellStyle name="쉼표 [0] 8 6 5" xfId="36008" xr:uid="{00000000-0005-0000-0000-0000D29A0000}"/>
    <cellStyle name="쉼표 [0] 8 6 5 2" xfId="36009" xr:uid="{00000000-0005-0000-0000-0000D39A0000}"/>
    <cellStyle name="쉼표 [0] 8 6 5 3" xfId="41262" xr:uid="{00000000-0005-0000-0000-0000D49A0000}"/>
    <cellStyle name="쉼표 [0] 8 6 6" xfId="36010" xr:uid="{00000000-0005-0000-0000-0000D59A0000}"/>
    <cellStyle name="쉼표 [0] 8 6 7" xfId="36011" xr:uid="{00000000-0005-0000-0000-0000D69A0000}"/>
    <cellStyle name="쉼표 [0] 8 6 8" xfId="41263" xr:uid="{00000000-0005-0000-0000-0000D79A0000}"/>
    <cellStyle name="쉼표 [0] 8 7" xfId="36012" xr:uid="{00000000-0005-0000-0000-0000D89A0000}"/>
    <cellStyle name="쉼표 [0] 8 7 2" xfId="36013" xr:uid="{00000000-0005-0000-0000-0000D99A0000}"/>
    <cellStyle name="쉼표 [0] 8 7 2 2" xfId="36014" xr:uid="{00000000-0005-0000-0000-0000DA9A0000}"/>
    <cellStyle name="쉼표 [0] 8 7 2 2 2" xfId="36015" xr:uid="{00000000-0005-0000-0000-0000DB9A0000}"/>
    <cellStyle name="쉼표 [0] 8 7 2 2 3" xfId="41264" xr:uid="{00000000-0005-0000-0000-0000DC9A0000}"/>
    <cellStyle name="쉼표 [0] 8 7 2 3" xfId="36016" xr:uid="{00000000-0005-0000-0000-0000DD9A0000}"/>
    <cellStyle name="쉼표 [0] 8 7 2 4" xfId="41265" xr:uid="{00000000-0005-0000-0000-0000DE9A0000}"/>
    <cellStyle name="쉼표 [0] 8 7 3" xfId="36017" xr:uid="{00000000-0005-0000-0000-0000DF9A0000}"/>
    <cellStyle name="쉼표 [0] 8 7 3 2" xfId="36018" xr:uid="{00000000-0005-0000-0000-0000E09A0000}"/>
    <cellStyle name="쉼표 [0] 8 7 3 2 2" xfId="36019" xr:uid="{00000000-0005-0000-0000-0000E19A0000}"/>
    <cellStyle name="쉼표 [0] 8 7 3 2 3" xfId="41266" xr:uid="{00000000-0005-0000-0000-0000E29A0000}"/>
    <cellStyle name="쉼표 [0] 8 7 3 3" xfId="36020" xr:uid="{00000000-0005-0000-0000-0000E39A0000}"/>
    <cellStyle name="쉼표 [0] 8 7 3 4" xfId="41267" xr:uid="{00000000-0005-0000-0000-0000E49A0000}"/>
    <cellStyle name="쉼표 [0] 8 7 4" xfId="36021" xr:uid="{00000000-0005-0000-0000-0000E59A0000}"/>
    <cellStyle name="쉼표 [0] 8 7 4 2" xfId="36022" xr:uid="{00000000-0005-0000-0000-0000E69A0000}"/>
    <cellStyle name="쉼표 [0] 8 7 4 3" xfId="41268" xr:uid="{00000000-0005-0000-0000-0000E79A0000}"/>
    <cellStyle name="쉼표 [0] 8 7 5" xfId="36023" xr:uid="{00000000-0005-0000-0000-0000E89A0000}"/>
    <cellStyle name="쉼표 [0] 8 7 6" xfId="41269" xr:uid="{00000000-0005-0000-0000-0000E99A0000}"/>
    <cellStyle name="쉼표 [0] 8 8" xfId="36024" xr:uid="{00000000-0005-0000-0000-0000EA9A0000}"/>
    <cellStyle name="쉼표 [0] 8 8 2" xfId="36025" xr:uid="{00000000-0005-0000-0000-0000EB9A0000}"/>
    <cellStyle name="쉼표 [0] 8 8 2 2" xfId="36026" xr:uid="{00000000-0005-0000-0000-0000EC9A0000}"/>
    <cellStyle name="쉼표 [0] 8 8 2 2 2" xfId="36027" xr:uid="{00000000-0005-0000-0000-0000ED9A0000}"/>
    <cellStyle name="쉼표 [0] 8 8 2 2 3" xfId="41270" xr:uid="{00000000-0005-0000-0000-0000EE9A0000}"/>
    <cellStyle name="쉼표 [0] 8 8 2 3" xfId="36028" xr:uid="{00000000-0005-0000-0000-0000EF9A0000}"/>
    <cellStyle name="쉼표 [0] 8 8 2 4" xfId="41271" xr:uid="{00000000-0005-0000-0000-0000F09A0000}"/>
    <cellStyle name="쉼표 [0] 8 8 3" xfId="36029" xr:uid="{00000000-0005-0000-0000-0000F19A0000}"/>
    <cellStyle name="쉼표 [0] 8 8 3 2" xfId="36030" xr:uid="{00000000-0005-0000-0000-0000F29A0000}"/>
    <cellStyle name="쉼표 [0] 8 8 3 2 2" xfId="36031" xr:uid="{00000000-0005-0000-0000-0000F39A0000}"/>
    <cellStyle name="쉼표 [0] 8 8 3 2 3" xfId="41272" xr:uid="{00000000-0005-0000-0000-0000F49A0000}"/>
    <cellStyle name="쉼표 [0] 8 8 3 3" xfId="36032" xr:uid="{00000000-0005-0000-0000-0000F59A0000}"/>
    <cellStyle name="쉼표 [0] 8 8 3 4" xfId="41273" xr:uid="{00000000-0005-0000-0000-0000F69A0000}"/>
    <cellStyle name="쉼표 [0] 8 8 4" xfId="36033" xr:uid="{00000000-0005-0000-0000-0000F79A0000}"/>
    <cellStyle name="쉼표 [0] 8 8 4 2" xfId="36034" xr:uid="{00000000-0005-0000-0000-0000F89A0000}"/>
    <cellStyle name="쉼표 [0] 8 8 4 3" xfId="41274" xr:uid="{00000000-0005-0000-0000-0000F99A0000}"/>
    <cellStyle name="쉼표 [0] 8 8 5" xfId="36035" xr:uid="{00000000-0005-0000-0000-0000FA9A0000}"/>
    <cellStyle name="쉼표 [0] 8 8 6" xfId="41275" xr:uid="{00000000-0005-0000-0000-0000FB9A0000}"/>
    <cellStyle name="쉼표 [0] 8 9" xfId="36036" xr:uid="{00000000-0005-0000-0000-0000FC9A0000}"/>
    <cellStyle name="쉼표 [0] 8 9 2" xfId="36037" xr:uid="{00000000-0005-0000-0000-0000FD9A0000}"/>
    <cellStyle name="쉼표 [0] 8 9 2 2" xfId="36038" xr:uid="{00000000-0005-0000-0000-0000FE9A0000}"/>
    <cellStyle name="쉼표 [0] 8 9 2 3" xfId="41276" xr:uid="{00000000-0005-0000-0000-0000FF9A0000}"/>
    <cellStyle name="쉼표 [0] 8 9 3" xfId="36039" xr:uid="{00000000-0005-0000-0000-0000009B0000}"/>
    <cellStyle name="쉼표 [0] 8 9 4" xfId="41277" xr:uid="{00000000-0005-0000-0000-0000019B0000}"/>
    <cellStyle name="쉼표 [0] 9" xfId="24" xr:uid="{00000000-0005-0000-0000-0000029B0000}"/>
    <cellStyle name="쉼표 [0] 9 10" xfId="36040" xr:uid="{00000000-0005-0000-0000-0000039B0000}"/>
    <cellStyle name="쉼표 [0] 9 10 2" xfId="36041" xr:uid="{00000000-0005-0000-0000-0000049B0000}"/>
    <cellStyle name="쉼표 [0] 9 10 2 2" xfId="36042" xr:uid="{00000000-0005-0000-0000-0000059B0000}"/>
    <cellStyle name="쉼표 [0] 9 10 2 3" xfId="41278" xr:uid="{00000000-0005-0000-0000-0000069B0000}"/>
    <cellStyle name="쉼표 [0] 9 10 3" xfId="36043" xr:uid="{00000000-0005-0000-0000-0000079B0000}"/>
    <cellStyle name="쉼표 [0] 9 10 4" xfId="41279" xr:uid="{00000000-0005-0000-0000-0000089B0000}"/>
    <cellStyle name="쉼표 [0] 9 11" xfId="36044" xr:uid="{00000000-0005-0000-0000-0000099B0000}"/>
    <cellStyle name="쉼표 [0] 9 11 2" xfId="36045" xr:uid="{00000000-0005-0000-0000-00000A9B0000}"/>
    <cellStyle name="쉼표 [0] 9 11 3" xfId="41280" xr:uid="{00000000-0005-0000-0000-00000B9B0000}"/>
    <cellStyle name="쉼표 [0] 9 12" xfId="36046" xr:uid="{00000000-0005-0000-0000-00000C9B0000}"/>
    <cellStyle name="쉼표 [0] 9 13" xfId="36047" xr:uid="{00000000-0005-0000-0000-00000D9B0000}"/>
    <cellStyle name="쉼표 [0] 9 14" xfId="36048" xr:uid="{00000000-0005-0000-0000-00000E9B0000}"/>
    <cellStyle name="쉼표 [0] 9 15" xfId="36049" xr:uid="{00000000-0005-0000-0000-00000F9B0000}"/>
    <cellStyle name="쉼표 [0] 9 2" xfId="36050" xr:uid="{00000000-0005-0000-0000-0000109B0000}"/>
    <cellStyle name="쉼표 [0] 9 2 10" xfId="36051" xr:uid="{00000000-0005-0000-0000-0000119B0000}"/>
    <cellStyle name="쉼표 [0] 9 2 10 2" xfId="41281" xr:uid="{00000000-0005-0000-0000-0000129B0000}"/>
    <cellStyle name="쉼표 [0] 9 2 11" xfId="36052" xr:uid="{00000000-0005-0000-0000-0000139B0000}"/>
    <cellStyle name="쉼표 [0] 9 2 12" xfId="36053" xr:uid="{00000000-0005-0000-0000-0000149B0000}"/>
    <cellStyle name="쉼표 [0] 9 2 13" xfId="36054" xr:uid="{00000000-0005-0000-0000-0000159B0000}"/>
    <cellStyle name="쉼표 [0] 9 2 2" xfId="36055" xr:uid="{00000000-0005-0000-0000-0000169B0000}"/>
    <cellStyle name="쉼표 [0] 9 2 2 10" xfId="41282" xr:uid="{00000000-0005-0000-0000-0000179B0000}"/>
    <cellStyle name="쉼표 [0] 9 2 2 2" xfId="36056" xr:uid="{00000000-0005-0000-0000-0000189B0000}"/>
    <cellStyle name="쉼표 [0] 9 2 2 2 2" xfId="36057" xr:uid="{00000000-0005-0000-0000-0000199B0000}"/>
    <cellStyle name="쉼표 [0] 9 2 2 2 2 2" xfId="36058" xr:uid="{00000000-0005-0000-0000-00001A9B0000}"/>
    <cellStyle name="쉼표 [0] 9 2 2 2 2 2 2" xfId="36059" xr:uid="{00000000-0005-0000-0000-00001B9B0000}"/>
    <cellStyle name="쉼표 [0] 9 2 2 2 2 2 2 2" xfId="36060" xr:uid="{00000000-0005-0000-0000-00001C9B0000}"/>
    <cellStyle name="쉼표 [0] 9 2 2 2 2 2 2 3" xfId="41283" xr:uid="{00000000-0005-0000-0000-00001D9B0000}"/>
    <cellStyle name="쉼표 [0] 9 2 2 2 2 2 3" xfId="36061" xr:uid="{00000000-0005-0000-0000-00001E9B0000}"/>
    <cellStyle name="쉼표 [0] 9 2 2 2 2 2 4" xfId="41284" xr:uid="{00000000-0005-0000-0000-00001F9B0000}"/>
    <cellStyle name="쉼표 [0] 9 2 2 2 2 3" xfId="36062" xr:uid="{00000000-0005-0000-0000-0000209B0000}"/>
    <cellStyle name="쉼표 [0] 9 2 2 2 2 3 2" xfId="36063" xr:uid="{00000000-0005-0000-0000-0000219B0000}"/>
    <cellStyle name="쉼표 [0] 9 2 2 2 2 3 2 2" xfId="36064" xr:uid="{00000000-0005-0000-0000-0000229B0000}"/>
    <cellStyle name="쉼표 [0] 9 2 2 2 2 3 2 3" xfId="41285" xr:uid="{00000000-0005-0000-0000-0000239B0000}"/>
    <cellStyle name="쉼표 [0] 9 2 2 2 2 3 3" xfId="36065" xr:uid="{00000000-0005-0000-0000-0000249B0000}"/>
    <cellStyle name="쉼표 [0] 9 2 2 2 2 3 4" xfId="41286" xr:uid="{00000000-0005-0000-0000-0000259B0000}"/>
    <cellStyle name="쉼표 [0] 9 2 2 2 2 4" xfId="36066" xr:uid="{00000000-0005-0000-0000-0000269B0000}"/>
    <cellStyle name="쉼표 [0] 9 2 2 2 2 4 2" xfId="36067" xr:uid="{00000000-0005-0000-0000-0000279B0000}"/>
    <cellStyle name="쉼표 [0] 9 2 2 2 2 4 3" xfId="41287" xr:uid="{00000000-0005-0000-0000-0000289B0000}"/>
    <cellStyle name="쉼표 [0] 9 2 2 2 2 5" xfId="36068" xr:uid="{00000000-0005-0000-0000-0000299B0000}"/>
    <cellStyle name="쉼표 [0] 9 2 2 2 2 6" xfId="41288" xr:uid="{00000000-0005-0000-0000-00002A9B0000}"/>
    <cellStyle name="쉼표 [0] 9 2 2 2 3" xfId="36069" xr:uid="{00000000-0005-0000-0000-00002B9B0000}"/>
    <cellStyle name="쉼표 [0] 9 2 2 2 3 2" xfId="36070" xr:uid="{00000000-0005-0000-0000-00002C9B0000}"/>
    <cellStyle name="쉼표 [0] 9 2 2 2 3 2 2" xfId="36071" xr:uid="{00000000-0005-0000-0000-00002D9B0000}"/>
    <cellStyle name="쉼표 [0] 9 2 2 2 3 2 3" xfId="41289" xr:uid="{00000000-0005-0000-0000-00002E9B0000}"/>
    <cellStyle name="쉼표 [0] 9 2 2 2 3 3" xfId="36072" xr:uid="{00000000-0005-0000-0000-00002F9B0000}"/>
    <cellStyle name="쉼표 [0] 9 2 2 2 3 4" xfId="41290" xr:uid="{00000000-0005-0000-0000-0000309B0000}"/>
    <cellStyle name="쉼표 [0] 9 2 2 2 4" xfId="36073" xr:uid="{00000000-0005-0000-0000-0000319B0000}"/>
    <cellStyle name="쉼표 [0] 9 2 2 2 4 2" xfId="36074" xr:uid="{00000000-0005-0000-0000-0000329B0000}"/>
    <cellStyle name="쉼표 [0] 9 2 2 2 4 2 2" xfId="36075" xr:uid="{00000000-0005-0000-0000-0000339B0000}"/>
    <cellStyle name="쉼표 [0] 9 2 2 2 4 2 3" xfId="41291" xr:uid="{00000000-0005-0000-0000-0000349B0000}"/>
    <cellStyle name="쉼표 [0] 9 2 2 2 4 3" xfId="36076" xr:uid="{00000000-0005-0000-0000-0000359B0000}"/>
    <cellStyle name="쉼표 [0] 9 2 2 2 4 4" xfId="41292" xr:uid="{00000000-0005-0000-0000-0000369B0000}"/>
    <cellStyle name="쉼표 [0] 9 2 2 2 5" xfId="36077" xr:uid="{00000000-0005-0000-0000-0000379B0000}"/>
    <cellStyle name="쉼표 [0] 9 2 2 2 5 2" xfId="36078" xr:uid="{00000000-0005-0000-0000-0000389B0000}"/>
    <cellStyle name="쉼표 [0] 9 2 2 2 5 3" xfId="41293" xr:uid="{00000000-0005-0000-0000-0000399B0000}"/>
    <cellStyle name="쉼표 [0] 9 2 2 2 6" xfId="36079" xr:uid="{00000000-0005-0000-0000-00003A9B0000}"/>
    <cellStyle name="쉼표 [0] 9 2 2 2 7" xfId="41294" xr:uid="{00000000-0005-0000-0000-00003B9B0000}"/>
    <cellStyle name="쉼표 [0] 9 2 2 3" xfId="36080" xr:uid="{00000000-0005-0000-0000-00003C9B0000}"/>
    <cellStyle name="쉼표 [0] 9 2 2 3 2" xfId="36081" xr:uid="{00000000-0005-0000-0000-00003D9B0000}"/>
    <cellStyle name="쉼표 [0] 9 2 2 3 2 2" xfId="36082" xr:uid="{00000000-0005-0000-0000-00003E9B0000}"/>
    <cellStyle name="쉼표 [0] 9 2 2 3 2 2 2" xfId="36083" xr:uid="{00000000-0005-0000-0000-00003F9B0000}"/>
    <cellStyle name="쉼표 [0] 9 2 2 3 2 2 2 2" xfId="41295" xr:uid="{00000000-0005-0000-0000-0000409B0000}"/>
    <cellStyle name="쉼표 [0] 9 2 2 3 2 2 3" xfId="41296" xr:uid="{00000000-0005-0000-0000-0000419B0000}"/>
    <cellStyle name="쉼표 [0] 9 2 2 3 2 3" xfId="36084" xr:uid="{00000000-0005-0000-0000-0000429B0000}"/>
    <cellStyle name="쉼표 [0] 9 2 2 3 2 3 2" xfId="41297" xr:uid="{00000000-0005-0000-0000-0000439B0000}"/>
    <cellStyle name="쉼표 [0] 9 2 2 3 2 3 3" xfId="41298" xr:uid="{00000000-0005-0000-0000-0000449B0000}"/>
    <cellStyle name="쉼표 [0] 9 2 2 3 2 4" xfId="41299" xr:uid="{00000000-0005-0000-0000-0000459B0000}"/>
    <cellStyle name="쉼표 [0] 9 2 2 3 2 5" xfId="41300" xr:uid="{00000000-0005-0000-0000-0000469B0000}"/>
    <cellStyle name="쉼표 [0] 9 2 2 3 3" xfId="36085" xr:uid="{00000000-0005-0000-0000-0000479B0000}"/>
    <cellStyle name="쉼표 [0] 9 2 2 3 3 2" xfId="36086" xr:uid="{00000000-0005-0000-0000-0000489B0000}"/>
    <cellStyle name="쉼표 [0] 9 2 2 3 3 2 2" xfId="36087" xr:uid="{00000000-0005-0000-0000-0000499B0000}"/>
    <cellStyle name="쉼표 [0] 9 2 2 3 3 2 3" xfId="41301" xr:uid="{00000000-0005-0000-0000-00004A9B0000}"/>
    <cellStyle name="쉼표 [0] 9 2 2 3 3 3" xfId="36088" xr:uid="{00000000-0005-0000-0000-00004B9B0000}"/>
    <cellStyle name="쉼표 [0] 9 2 2 3 3 4" xfId="41302" xr:uid="{00000000-0005-0000-0000-00004C9B0000}"/>
    <cellStyle name="쉼표 [0] 9 2 2 3 4" xfId="36089" xr:uid="{00000000-0005-0000-0000-00004D9B0000}"/>
    <cellStyle name="쉼표 [0] 9 2 2 3 4 2" xfId="36090" xr:uid="{00000000-0005-0000-0000-00004E9B0000}"/>
    <cellStyle name="쉼표 [0] 9 2 2 3 4 2 2" xfId="41303" xr:uid="{00000000-0005-0000-0000-00004F9B0000}"/>
    <cellStyle name="쉼표 [0] 9 2 2 3 4 3" xfId="41304" xr:uid="{00000000-0005-0000-0000-0000509B0000}"/>
    <cellStyle name="쉼표 [0] 9 2 2 3 5" xfId="36091" xr:uid="{00000000-0005-0000-0000-0000519B0000}"/>
    <cellStyle name="쉼표 [0] 9 2 2 3 5 2" xfId="41305" xr:uid="{00000000-0005-0000-0000-0000529B0000}"/>
    <cellStyle name="쉼표 [0] 9 2 2 3 6" xfId="41306" xr:uid="{00000000-0005-0000-0000-0000539B0000}"/>
    <cellStyle name="쉼표 [0] 9 2 2 4" xfId="36092" xr:uid="{00000000-0005-0000-0000-0000549B0000}"/>
    <cellStyle name="쉼표 [0] 9 2 2 4 2" xfId="36093" xr:uid="{00000000-0005-0000-0000-0000559B0000}"/>
    <cellStyle name="쉼표 [0] 9 2 2 4 2 2" xfId="36094" xr:uid="{00000000-0005-0000-0000-0000569B0000}"/>
    <cellStyle name="쉼표 [0] 9 2 2 4 2 2 2" xfId="36095" xr:uid="{00000000-0005-0000-0000-0000579B0000}"/>
    <cellStyle name="쉼표 [0] 9 2 2 4 2 2 3" xfId="41307" xr:uid="{00000000-0005-0000-0000-0000589B0000}"/>
    <cellStyle name="쉼표 [0] 9 2 2 4 2 3" xfId="36096" xr:uid="{00000000-0005-0000-0000-0000599B0000}"/>
    <cellStyle name="쉼표 [0] 9 2 2 4 2 4" xfId="41308" xr:uid="{00000000-0005-0000-0000-00005A9B0000}"/>
    <cellStyle name="쉼표 [0] 9 2 2 4 3" xfId="36097" xr:uid="{00000000-0005-0000-0000-00005B9B0000}"/>
    <cellStyle name="쉼표 [0] 9 2 2 4 3 2" xfId="36098" xr:uid="{00000000-0005-0000-0000-00005C9B0000}"/>
    <cellStyle name="쉼표 [0] 9 2 2 4 3 2 2" xfId="36099" xr:uid="{00000000-0005-0000-0000-00005D9B0000}"/>
    <cellStyle name="쉼표 [0] 9 2 2 4 3 2 3" xfId="41309" xr:uid="{00000000-0005-0000-0000-00005E9B0000}"/>
    <cellStyle name="쉼표 [0] 9 2 2 4 3 3" xfId="36100" xr:uid="{00000000-0005-0000-0000-00005F9B0000}"/>
    <cellStyle name="쉼표 [0] 9 2 2 4 3 4" xfId="41310" xr:uid="{00000000-0005-0000-0000-0000609B0000}"/>
    <cellStyle name="쉼표 [0] 9 2 2 4 4" xfId="36101" xr:uid="{00000000-0005-0000-0000-0000619B0000}"/>
    <cellStyle name="쉼표 [0] 9 2 2 4 4 2" xfId="36102" xr:uid="{00000000-0005-0000-0000-0000629B0000}"/>
    <cellStyle name="쉼표 [0] 9 2 2 4 4 3" xfId="41311" xr:uid="{00000000-0005-0000-0000-0000639B0000}"/>
    <cellStyle name="쉼표 [0] 9 2 2 4 5" xfId="36103" xr:uid="{00000000-0005-0000-0000-0000649B0000}"/>
    <cellStyle name="쉼표 [0] 9 2 2 4 6" xfId="41312" xr:uid="{00000000-0005-0000-0000-0000659B0000}"/>
    <cellStyle name="쉼표 [0] 9 2 2 5" xfId="36104" xr:uid="{00000000-0005-0000-0000-0000669B0000}"/>
    <cellStyle name="쉼표 [0] 9 2 2 5 2" xfId="36105" xr:uid="{00000000-0005-0000-0000-0000679B0000}"/>
    <cellStyle name="쉼표 [0] 9 2 2 5 2 2" xfId="36106" xr:uid="{00000000-0005-0000-0000-0000689B0000}"/>
    <cellStyle name="쉼표 [0] 9 2 2 5 2 2 2" xfId="41313" xr:uid="{00000000-0005-0000-0000-0000699B0000}"/>
    <cellStyle name="쉼표 [0] 9 2 2 5 2 3" xfId="41314" xr:uid="{00000000-0005-0000-0000-00006A9B0000}"/>
    <cellStyle name="쉼표 [0] 9 2 2 5 3" xfId="36107" xr:uid="{00000000-0005-0000-0000-00006B9B0000}"/>
    <cellStyle name="쉼표 [0] 9 2 2 5 3 2" xfId="41315" xr:uid="{00000000-0005-0000-0000-00006C9B0000}"/>
    <cellStyle name="쉼표 [0] 9 2 2 5 3 3" xfId="41316" xr:uid="{00000000-0005-0000-0000-00006D9B0000}"/>
    <cellStyle name="쉼표 [0] 9 2 2 5 4" xfId="41317" xr:uid="{00000000-0005-0000-0000-00006E9B0000}"/>
    <cellStyle name="쉼표 [0] 9 2 2 5 5" xfId="41318" xr:uid="{00000000-0005-0000-0000-00006F9B0000}"/>
    <cellStyle name="쉼표 [0] 9 2 2 6" xfId="36108" xr:uid="{00000000-0005-0000-0000-0000709B0000}"/>
    <cellStyle name="쉼표 [0] 9 2 2 6 2" xfId="36109" xr:uid="{00000000-0005-0000-0000-0000719B0000}"/>
    <cellStyle name="쉼표 [0] 9 2 2 6 2 2" xfId="36110" xr:uid="{00000000-0005-0000-0000-0000729B0000}"/>
    <cellStyle name="쉼표 [0] 9 2 2 6 2 3" xfId="41319" xr:uid="{00000000-0005-0000-0000-0000739B0000}"/>
    <cellStyle name="쉼표 [0] 9 2 2 6 3" xfId="36111" xr:uid="{00000000-0005-0000-0000-0000749B0000}"/>
    <cellStyle name="쉼표 [0] 9 2 2 6 4" xfId="41320" xr:uid="{00000000-0005-0000-0000-0000759B0000}"/>
    <cellStyle name="쉼표 [0] 9 2 2 7" xfId="36112" xr:uid="{00000000-0005-0000-0000-0000769B0000}"/>
    <cellStyle name="쉼표 [0] 9 2 2 7 2" xfId="36113" xr:uid="{00000000-0005-0000-0000-0000779B0000}"/>
    <cellStyle name="쉼표 [0] 9 2 2 7 2 2" xfId="41321" xr:uid="{00000000-0005-0000-0000-0000789B0000}"/>
    <cellStyle name="쉼표 [0] 9 2 2 7 3" xfId="41322" xr:uid="{00000000-0005-0000-0000-0000799B0000}"/>
    <cellStyle name="쉼표 [0] 9 2 2 8" xfId="36114" xr:uid="{00000000-0005-0000-0000-00007A9B0000}"/>
    <cellStyle name="쉼표 [0] 9 2 2 8 2" xfId="41323" xr:uid="{00000000-0005-0000-0000-00007B9B0000}"/>
    <cellStyle name="쉼표 [0] 9 2 2 9" xfId="36115" xr:uid="{00000000-0005-0000-0000-00007C9B0000}"/>
    <cellStyle name="쉼표 [0] 9 2 3" xfId="36116" xr:uid="{00000000-0005-0000-0000-00007D9B0000}"/>
    <cellStyle name="쉼표 [0] 9 2 3 2" xfId="36117" xr:uid="{00000000-0005-0000-0000-00007E9B0000}"/>
    <cellStyle name="쉼표 [0] 9 2 3 2 2" xfId="36118" xr:uid="{00000000-0005-0000-0000-00007F9B0000}"/>
    <cellStyle name="쉼표 [0] 9 2 3 2 2 2" xfId="36119" xr:uid="{00000000-0005-0000-0000-0000809B0000}"/>
    <cellStyle name="쉼표 [0] 9 2 3 2 2 2 2" xfId="36120" xr:uid="{00000000-0005-0000-0000-0000819B0000}"/>
    <cellStyle name="쉼표 [0] 9 2 3 2 2 2 2 2" xfId="36121" xr:uid="{00000000-0005-0000-0000-0000829B0000}"/>
    <cellStyle name="쉼표 [0] 9 2 3 2 2 2 2 3" xfId="41324" xr:uid="{00000000-0005-0000-0000-0000839B0000}"/>
    <cellStyle name="쉼표 [0] 9 2 3 2 2 2 3" xfId="36122" xr:uid="{00000000-0005-0000-0000-0000849B0000}"/>
    <cellStyle name="쉼표 [0] 9 2 3 2 2 2 4" xfId="41325" xr:uid="{00000000-0005-0000-0000-0000859B0000}"/>
    <cellStyle name="쉼표 [0] 9 2 3 2 2 3" xfId="36123" xr:uid="{00000000-0005-0000-0000-0000869B0000}"/>
    <cellStyle name="쉼표 [0] 9 2 3 2 2 3 2" xfId="36124" xr:uid="{00000000-0005-0000-0000-0000879B0000}"/>
    <cellStyle name="쉼표 [0] 9 2 3 2 2 3 2 2" xfId="36125" xr:uid="{00000000-0005-0000-0000-0000889B0000}"/>
    <cellStyle name="쉼표 [0] 9 2 3 2 2 3 2 3" xfId="41326" xr:uid="{00000000-0005-0000-0000-0000899B0000}"/>
    <cellStyle name="쉼표 [0] 9 2 3 2 2 3 3" xfId="36126" xr:uid="{00000000-0005-0000-0000-00008A9B0000}"/>
    <cellStyle name="쉼표 [0] 9 2 3 2 2 3 4" xfId="41327" xr:uid="{00000000-0005-0000-0000-00008B9B0000}"/>
    <cellStyle name="쉼표 [0] 9 2 3 2 2 4" xfId="36127" xr:uid="{00000000-0005-0000-0000-00008C9B0000}"/>
    <cellStyle name="쉼표 [0] 9 2 3 2 2 4 2" xfId="36128" xr:uid="{00000000-0005-0000-0000-00008D9B0000}"/>
    <cellStyle name="쉼표 [0] 9 2 3 2 2 4 3" xfId="41328" xr:uid="{00000000-0005-0000-0000-00008E9B0000}"/>
    <cellStyle name="쉼표 [0] 9 2 3 2 2 5" xfId="36129" xr:uid="{00000000-0005-0000-0000-00008F9B0000}"/>
    <cellStyle name="쉼표 [0] 9 2 3 2 2 6" xfId="41329" xr:uid="{00000000-0005-0000-0000-0000909B0000}"/>
    <cellStyle name="쉼표 [0] 9 2 3 2 3" xfId="36130" xr:uid="{00000000-0005-0000-0000-0000919B0000}"/>
    <cellStyle name="쉼표 [0] 9 2 3 2 3 2" xfId="36131" xr:uid="{00000000-0005-0000-0000-0000929B0000}"/>
    <cellStyle name="쉼표 [0] 9 2 3 2 3 2 2" xfId="36132" xr:uid="{00000000-0005-0000-0000-0000939B0000}"/>
    <cellStyle name="쉼표 [0] 9 2 3 2 3 2 3" xfId="41330" xr:uid="{00000000-0005-0000-0000-0000949B0000}"/>
    <cellStyle name="쉼표 [0] 9 2 3 2 3 3" xfId="36133" xr:uid="{00000000-0005-0000-0000-0000959B0000}"/>
    <cellStyle name="쉼표 [0] 9 2 3 2 3 4" xfId="41331" xr:uid="{00000000-0005-0000-0000-0000969B0000}"/>
    <cellStyle name="쉼표 [0] 9 2 3 2 4" xfId="36134" xr:uid="{00000000-0005-0000-0000-0000979B0000}"/>
    <cellStyle name="쉼표 [0] 9 2 3 2 4 2" xfId="36135" xr:uid="{00000000-0005-0000-0000-0000989B0000}"/>
    <cellStyle name="쉼표 [0] 9 2 3 2 4 2 2" xfId="36136" xr:uid="{00000000-0005-0000-0000-0000999B0000}"/>
    <cellStyle name="쉼표 [0] 9 2 3 2 4 2 3" xfId="41332" xr:uid="{00000000-0005-0000-0000-00009A9B0000}"/>
    <cellStyle name="쉼표 [0] 9 2 3 2 4 3" xfId="36137" xr:uid="{00000000-0005-0000-0000-00009B9B0000}"/>
    <cellStyle name="쉼표 [0] 9 2 3 2 4 4" xfId="41333" xr:uid="{00000000-0005-0000-0000-00009C9B0000}"/>
    <cellStyle name="쉼표 [0] 9 2 3 2 5" xfId="36138" xr:uid="{00000000-0005-0000-0000-00009D9B0000}"/>
    <cellStyle name="쉼표 [0] 9 2 3 2 5 2" xfId="36139" xr:uid="{00000000-0005-0000-0000-00009E9B0000}"/>
    <cellStyle name="쉼표 [0] 9 2 3 2 5 3" xfId="41334" xr:uid="{00000000-0005-0000-0000-00009F9B0000}"/>
    <cellStyle name="쉼표 [0] 9 2 3 2 6" xfId="36140" xr:uid="{00000000-0005-0000-0000-0000A09B0000}"/>
    <cellStyle name="쉼표 [0] 9 2 3 2 7" xfId="41335" xr:uid="{00000000-0005-0000-0000-0000A19B0000}"/>
    <cellStyle name="쉼표 [0] 9 2 3 3" xfId="36141" xr:uid="{00000000-0005-0000-0000-0000A29B0000}"/>
    <cellStyle name="쉼표 [0] 9 2 3 3 2" xfId="36142" xr:uid="{00000000-0005-0000-0000-0000A39B0000}"/>
    <cellStyle name="쉼표 [0] 9 2 3 3 2 2" xfId="36143" xr:uid="{00000000-0005-0000-0000-0000A49B0000}"/>
    <cellStyle name="쉼표 [0] 9 2 3 3 2 2 2" xfId="36144" xr:uid="{00000000-0005-0000-0000-0000A59B0000}"/>
    <cellStyle name="쉼표 [0] 9 2 3 3 2 2 3" xfId="41336" xr:uid="{00000000-0005-0000-0000-0000A69B0000}"/>
    <cellStyle name="쉼표 [0] 9 2 3 3 2 3" xfId="36145" xr:uid="{00000000-0005-0000-0000-0000A79B0000}"/>
    <cellStyle name="쉼표 [0] 9 2 3 3 2 4" xfId="41337" xr:uid="{00000000-0005-0000-0000-0000A89B0000}"/>
    <cellStyle name="쉼표 [0] 9 2 3 3 3" xfId="36146" xr:uid="{00000000-0005-0000-0000-0000A99B0000}"/>
    <cellStyle name="쉼표 [0] 9 2 3 3 3 2" xfId="36147" xr:uid="{00000000-0005-0000-0000-0000AA9B0000}"/>
    <cellStyle name="쉼표 [0] 9 2 3 3 3 2 2" xfId="36148" xr:uid="{00000000-0005-0000-0000-0000AB9B0000}"/>
    <cellStyle name="쉼표 [0] 9 2 3 3 3 2 3" xfId="41338" xr:uid="{00000000-0005-0000-0000-0000AC9B0000}"/>
    <cellStyle name="쉼표 [0] 9 2 3 3 3 3" xfId="36149" xr:uid="{00000000-0005-0000-0000-0000AD9B0000}"/>
    <cellStyle name="쉼표 [0] 9 2 3 3 3 4" xfId="41339" xr:uid="{00000000-0005-0000-0000-0000AE9B0000}"/>
    <cellStyle name="쉼표 [0] 9 2 3 3 4" xfId="36150" xr:uid="{00000000-0005-0000-0000-0000AF9B0000}"/>
    <cellStyle name="쉼표 [0] 9 2 3 3 4 2" xfId="36151" xr:uid="{00000000-0005-0000-0000-0000B09B0000}"/>
    <cellStyle name="쉼표 [0] 9 2 3 3 4 3" xfId="41340" xr:uid="{00000000-0005-0000-0000-0000B19B0000}"/>
    <cellStyle name="쉼표 [0] 9 2 3 3 5" xfId="36152" xr:uid="{00000000-0005-0000-0000-0000B29B0000}"/>
    <cellStyle name="쉼표 [0] 9 2 3 3 6" xfId="41341" xr:uid="{00000000-0005-0000-0000-0000B39B0000}"/>
    <cellStyle name="쉼표 [0] 9 2 3 4" xfId="36153" xr:uid="{00000000-0005-0000-0000-0000B49B0000}"/>
    <cellStyle name="쉼표 [0] 9 2 3 4 2" xfId="36154" xr:uid="{00000000-0005-0000-0000-0000B59B0000}"/>
    <cellStyle name="쉼표 [0] 9 2 3 4 2 2" xfId="36155" xr:uid="{00000000-0005-0000-0000-0000B69B0000}"/>
    <cellStyle name="쉼표 [0] 9 2 3 4 2 2 2" xfId="36156" xr:uid="{00000000-0005-0000-0000-0000B79B0000}"/>
    <cellStyle name="쉼표 [0] 9 2 3 4 2 3" xfId="36157" xr:uid="{00000000-0005-0000-0000-0000B89B0000}"/>
    <cellStyle name="쉼표 [0] 9 2 3 4 2 4" xfId="41342" xr:uid="{00000000-0005-0000-0000-0000B99B0000}"/>
    <cellStyle name="쉼표 [0] 9 2 3 4 3" xfId="36158" xr:uid="{00000000-0005-0000-0000-0000BA9B0000}"/>
    <cellStyle name="쉼표 [0] 9 2 3 4 3 2" xfId="36159" xr:uid="{00000000-0005-0000-0000-0000BB9B0000}"/>
    <cellStyle name="쉼표 [0] 9 2 3 4 3 2 2" xfId="36160" xr:uid="{00000000-0005-0000-0000-0000BC9B0000}"/>
    <cellStyle name="쉼표 [0] 9 2 3 4 3 3" xfId="36161" xr:uid="{00000000-0005-0000-0000-0000BD9B0000}"/>
    <cellStyle name="쉼표 [0] 9 2 3 4 4" xfId="36162" xr:uid="{00000000-0005-0000-0000-0000BE9B0000}"/>
    <cellStyle name="쉼표 [0] 9 2 3 4 4 2" xfId="36163" xr:uid="{00000000-0005-0000-0000-0000BF9B0000}"/>
    <cellStyle name="쉼표 [0] 9 2 3 4 5" xfId="36164" xr:uid="{00000000-0005-0000-0000-0000C09B0000}"/>
    <cellStyle name="쉼표 [0] 9 2 3 4 6" xfId="41343" xr:uid="{00000000-0005-0000-0000-0000C19B0000}"/>
    <cellStyle name="쉼표 [0] 9 2 3 5" xfId="36165" xr:uid="{00000000-0005-0000-0000-0000C29B0000}"/>
    <cellStyle name="쉼표 [0] 9 2 3 5 2" xfId="36166" xr:uid="{00000000-0005-0000-0000-0000C39B0000}"/>
    <cellStyle name="쉼표 [0] 9 2 3 5 2 2" xfId="36167" xr:uid="{00000000-0005-0000-0000-0000C49B0000}"/>
    <cellStyle name="쉼표 [0] 9 2 3 5 2 3" xfId="41344" xr:uid="{00000000-0005-0000-0000-0000C59B0000}"/>
    <cellStyle name="쉼표 [0] 9 2 3 5 3" xfId="36168" xr:uid="{00000000-0005-0000-0000-0000C69B0000}"/>
    <cellStyle name="쉼표 [0] 9 2 3 5 4" xfId="41345" xr:uid="{00000000-0005-0000-0000-0000C79B0000}"/>
    <cellStyle name="쉼표 [0] 9 2 3 6" xfId="36169" xr:uid="{00000000-0005-0000-0000-0000C89B0000}"/>
    <cellStyle name="쉼표 [0] 9 2 3 6 2" xfId="36170" xr:uid="{00000000-0005-0000-0000-0000C99B0000}"/>
    <cellStyle name="쉼표 [0] 9 2 3 6 2 2" xfId="36171" xr:uid="{00000000-0005-0000-0000-0000CA9B0000}"/>
    <cellStyle name="쉼표 [0] 9 2 3 6 3" xfId="36172" xr:uid="{00000000-0005-0000-0000-0000CB9B0000}"/>
    <cellStyle name="쉼표 [0] 9 2 3 6 4" xfId="41346" xr:uid="{00000000-0005-0000-0000-0000CC9B0000}"/>
    <cellStyle name="쉼표 [0] 9 2 3 7" xfId="36173" xr:uid="{00000000-0005-0000-0000-0000CD9B0000}"/>
    <cellStyle name="쉼표 [0] 9 2 3 7 2" xfId="36174" xr:uid="{00000000-0005-0000-0000-0000CE9B0000}"/>
    <cellStyle name="쉼표 [0] 9 2 3 8" xfId="36175" xr:uid="{00000000-0005-0000-0000-0000CF9B0000}"/>
    <cellStyle name="쉼표 [0] 9 2 3 9" xfId="41347" xr:uid="{00000000-0005-0000-0000-0000D09B0000}"/>
    <cellStyle name="쉼표 [0] 9 2 4" xfId="36176" xr:uid="{00000000-0005-0000-0000-0000D19B0000}"/>
    <cellStyle name="쉼표 [0] 9 2 4 2" xfId="36177" xr:uid="{00000000-0005-0000-0000-0000D29B0000}"/>
    <cellStyle name="쉼표 [0] 9 2 4 2 2" xfId="36178" xr:uid="{00000000-0005-0000-0000-0000D39B0000}"/>
    <cellStyle name="쉼표 [0] 9 2 4 2 2 2" xfId="36179" xr:uid="{00000000-0005-0000-0000-0000D49B0000}"/>
    <cellStyle name="쉼표 [0] 9 2 4 2 2 2 2" xfId="36180" xr:uid="{00000000-0005-0000-0000-0000D59B0000}"/>
    <cellStyle name="쉼표 [0] 9 2 4 2 2 2 3" xfId="41348" xr:uid="{00000000-0005-0000-0000-0000D69B0000}"/>
    <cellStyle name="쉼표 [0] 9 2 4 2 2 3" xfId="36181" xr:uid="{00000000-0005-0000-0000-0000D79B0000}"/>
    <cellStyle name="쉼표 [0] 9 2 4 2 2 4" xfId="41349" xr:uid="{00000000-0005-0000-0000-0000D89B0000}"/>
    <cellStyle name="쉼표 [0] 9 2 4 2 3" xfId="36182" xr:uid="{00000000-0005-0000-0000-0000D99B0000}"/>
    <cellStyle name="쉼표 [0] 9 2 4 2 3 2" xfId="36183" xr:uid="{00000000-0005-0000-0000-0000DA9B0000}"/>
    <cellStyle name="쉼표 [0] 9 2 4 2 3 2 2" xfId="36184" xr:uid="{00000000-0005-0000-0000-0000DB9B0000}"/>
    <cellStyle name="쉼표 [0] 9 2 4 2 3 2 3" xfId="41350" xr:uid="{00000000-0005-0000-0000-0000DC9B0000}"/>
    <cellStyle name="쉼표 [0] 9 2 4 2 3 3" xfId="36185" xr:uid="{00000000-0005-0000-0000-0000DD9B0000}"/>
    <cellStyle name="쉼표 [0] 9 2 4 2 3 4" xfId="41351" xr:uid="{00000000-0005-0000-0000-0000DE9B0000}"/>
    <cellStyle name="쉼표 [0] 9 2 4 2 4" xfId="36186" xr:uid="{00000000-0005-0000-0000-0000DF9B0000}"/>
    <cellStyle name="쉼표 [0] 9 2 4 2 4 2" xfId="36187" xr:uid="{00000000-0005-0000-0000-0000E09B0000}"/>
    <cellStyle name="쉼표 [0] 9 2 4 2 4 3" xfId="41352" xr:uid="{00000000-0005-0000-0000-0000E19B0000}"/>
    <cellStyle name="쉼표 [0] 9 2 4 2 5" xfId="36188" xr:uid="{00000000-0005-0000-0000-0000E29B0000}"/>
    <cellStyle name="쉼표 [0] 9 2 4 2 6" xfId="41353" xr:uid="{00000000-0005-0000-0000-0000E39B0000}"/>
    <cellStyle name="쉼표 [0] 9 2 4 3" xfId="36189" xr:uid="{00000000-0005-0000-0000-0000E49B0000}"/>
    <cellStyle name="쉼표 [0] 9 2 4 3 2" xfId="36190" xr:uid="{00000000-0005-0000-0000-0000E59B0000}"/>
    <cellStyle name="쉼표 [0] 9 2 4 3 2 2" xfId="36191" xr:uid="{00000000-0005-0000-0000-0000E69B0000}"/>
    <cellStyle name="쉼표 [0] 9 2 4 3 2 3" xfId="41354" xr:uid="{00000000-0005-0000-0000-0000E79B0000}"/>
    <cellStyle name="쉼표 [0] 9 2 4 3 3" xfId="36192" xr:uid="{00000000-0005-0000-0000-0000E89B0000}"/>
    <cellStyle name="쉼표 [0] 9 2 4 3 4" xfId="41355" xr:uid="{00000000-0005-0000-0000-0000E99B0000}"/>
    <cellStyle name="쉼표 [0] 9 2 4 4" xfId="36193" xr:uid="{00000000-0005-0000-0000-0000EA9B0000}"/>
    <cellStyle name="쉼표 [0] 9 2 4 4 2" xfId="36194" xr:uid="{00000000-0005-0000-0000-0000EB9B0000}"/>
    <cellStyle name="쉼표 [0] 9 2 4 4 2 2" xfId="36195" xr:uid="{00000000-0005-0000-0000-0000EC9B0000}"/>
    <cellStyle name="쉼표 [0] 9 2 4 4 2 3" xfId="41356" xr:uid="{00000000-0005-0000-0000-0000ED9B0000}"/>
    <cellStyle name="쉼표 [0] 9 2 4 4 3" xfId="36196" xr:uid="{00000000-0005-0000-0000-0000EE9B0000}"/>
    <cellStyle name="쉼표 [0] 9 2 4 4 4" xfId="41357" xr:uid="{00000000-0005-0000-0000-0000EF9B0000}"/>
    <cellStyle name="쉼표 [0] 9 2 4 5" xfId="36197" xr:uid="{00000000-0005-0000-0000-0000F09B0000}"/>
    <cellStyle name="쉼표 [0] 9 2 4 5 2" xfId="36198" xr:uid="{00000000-0005-0000-0000-0000F19B0000}"/>
    <cellStyle name="쉼표 [0] 9 2 4 5 3" xfId="41358" xr:uid="{00000000-0005-0000-0000-0000F29B0000}"/>
    <cellStyle name="쉼표 [0] 9 2 4 6" xfId="36199" xr:uid="{00000000-0005-0000-0000-0000F39B0000}"/>
    <cellStyle name="쉼표 [0] 9 2 4 7" xfId="41359" xr:uid="{00000000-0005-0000-0000-0000F49B0000}"/>
    <cellStyle name="쉼표 [0] 9 2 5" xfId="36200" xr:uid="{00000000-0005-0000-0000-0000F59B0000}"/>
    <cellStyle name="쉼표 [0] 9 2 5 2" xfId="36201" xr:uid="{00000000-0005-0000-0000-0000F69B0000}"/>
    <cellStyle name="쉼표 [0] 9 2 5 2 2" xfId="36202" xr:uid="{00000000-0005-0000-0000-0000F79B0000}"/>
    <cellStyle name="쉼표 [0] 9 2 5 2 2 2" xfId="36203" xr:uid="{00000000-0005-0000-0000-0000F89B0000}"/>
    <cellStyle name="쉼표 [0] 9 2 5 2 2 2 2" xfId="41360" xr:uid="{00000000-0005-0000-0000-0000F99B0000}"/>
    <cellStyle name="쉼표 [0] 9 2 5 2 2 3" xfId="41361" xr:uid="{00000000-0005-0000-0000-0000FA9B0000}"/>
    <cellStyle name="쉼표 [0] 9 2 5 2 3" xfId="36204" xr:uid="{00000000-0005-0000-0000-0000FB9B0000}"/>
    <cellStyle name="쉼표 [0] 9 2 5 2 3 2" xfId="41362" xr:uid="{00000000-0005-0000-0000-0000FC9B0000}"/>
    <cellStyle name="쉼표 [0] 9 2 5 2 3 3" xfId="41363" xr:uid="{00000000-0005-0000-0000-0000FD9B0000}"/>
    <cellStyle name="쉼표 [0] 9 2 5 2 4" xfId="41364" xr:uid="{00000000-0005-0000-0000-0000FE9B0000}"/>
    <cellStyle name="쉼표 [0] 9 2 5 2 5" xfId="41365" xr:uid="{00000000-0005-0000-0000-0000FF9B0000}"/>
    <cellStyle name="쉼표 [0] 9 2 5 3" xfId="36205" xr:uid="{00000000-0005-0000-0000-0000009C0000}"/>
    <cellStyle name="쉼표 [0] 9 2 5 3 2" xfId="36206" xr:uid="{00000000-0005-0000-0000-0000019C0000}"/>
    <cellStyle name="쉼표 [0] 9 2 5 3 2 2" xfId="36207" xr:uid="{00000000-0005-0000-0000-0000029C0000}"/>
    <cellStyle name="쉼표 [0] 9 2 5 3 2 3" xfId="41366" xr:uid="{00000000-0005-0000-0000-0000039C0000}"/>
    <cellStyle name="쉼표 [0] 9 2 5 3 3" xfId="36208" xr:uid="{00000000-0005-0000-0000-0000049C0000}"/>
    <cellStyle name="쉼표 [0] 9 2 5 3 4" xfId="41367" xr:uid="{00000000-0005-0000-0000-0000059C0000}"/>
    <cellStyle name="쉼표 [0] 9 2 5 4" xfId="36209" xr:uid="{00000000-0005-0000-0000-0000069C0000}"/>
    <cellStyle name="쉼표 [0] 9 2 5 4 2" xfId="36210" xr:uid="{00000000-0005-0000-0000-0000079C0000}"/>
    <cellStyle name="쉼표 [0] 9 2 5 4 2 2" xfId="41368" xr:uid="{00000000-0005-0000-0000-0000089C0000}"/>
    <cellStyle name="쉼표 [0] 9 2 5 4 3" xfId="41369" xr:uid="{00000000-0005-0000-0000-0000099C0000}"/>
    <cellStyle name="쉼표 [0] 9 2 5 5" xfId="36211" xr:uid="{00000000-0005-0000-0000-00000A9C0000}"/>
    <cellStyle name="쉼표 [0] 9 2 5 5 2" xfId="41370" xr:uid="{00000000-0005-0000-0000-00000B9C0000}"/>
    <cellStyle name="쉼표 [0] 9 2 5 6" xfId="41371" xr:uid="{00000000-0005-0000-0000-00000C9C0000}"/>
    <cellStyle name="쉼표 [0] 9 2 6" xfId="36212" xr:uid="{00000000-0005-0000-0000-00000D9C0000}"/>
    <cellStyle name="쉼표 [0] 9 2 6 2" xfId="36213" xr:uid="{00000000-0005-0000-0000-00000E9C0000}"/>
    <cellStyle name="쉼표 [0] 9 2 6 2 2" xfId="36214" xr:uid="{00000000-0005-0000-0000-00000F9C0000}"/>
    <cellStyle name="쉼표 [0] 9 2 6 2 2 2" xfId="36215" xr:uid="{00000000-0005-0000-0000-0000109C0000}"/>
    <cellStyle name="쉼표 [0] 9 2 6 2 2 3" xfId="41372" xr:uid="{00000000-0005-0000-0000-0000119C0000}"/>
    <cellStyle name="쉼표 [0] 9 2 6 2 3" xfId="36216" xr:uid="{00000000-0005-0000-0000-0000129C0000}"/>
    <cellStyle name="쉼표 [0] 9 2 6 2 4" xfId="41373" xr:uid="{00000000-0005-0000-0000-0000139C0000}"/>
    <cellStyle name="쉼표 [0] 9 2 6 3" xfId="36217" xr:uid="{00000000-0005-0000-0000-0000149C0000}"/>
    <cellStyle name="쉼표 [0] 9 2 6 3 2" xfId="36218" xr:uid="{00000000-0005-0000-0000-0000159C0000}"/>
    <cellStyle name="쉼표 [0] 9 2 6 3 2 2" xfId="36219" xr:uid="{00000000-0005-0000-0000-0000169C0000}"/>
    <cellStyle name="쉼표 [0] 9 2 6 3 2 3" xfId="41374" xr:uid="{00000000-0005-0000-0000-0000179C0000}"/>
    <cellStyle name="쉼표 [0] 9 2 6 3 3" xfId="36220" xr:uid="{00000000-0005-0000-0000-0000189C0000}"/>
    <cellStyle name="쉼표 [0] 9 2 6 3 4" xfId="41375" xr:uid="{00000000-0005-0000-0000-0000199C0000}"/>
    <cellStyle name="쉼표 [0] 9 2 6 4" xfId="36221" xr:uid="{00000000-0005-0000-0000-00001A9C0000}"/>
    <cellStyle name="쉼표 [0] 9 2 6 4 2" xfId="36222" xr:uid="{00000000-0005-0000-0000-00001B9C0000}"/>
    <cellStyle name="쉼표 [0] 9 2 6 4 3" xfId="41376" xr:uid="{00000000-0005-0000-0000-00001C9C0000}"/>
    <cellStyle name="쉼표 [0] 9 2 6 5" xfId="36223" xr:uid="{00000000-0005-0000-0000-00001D9C0000}"/>
    <cellStyle name="쉼표 [0] 9 2 6 6" xfId="41377" xr:uid="{00000000-0005-0000-0000-00001E9C0000}"/>
    <cellStyle name="쉼표 [0] 9 2 7" xfId="36224" xr:uid="{00000000-0005-0000-0000-00001F9C0000}"/>
    <cellStyle name="쉼표 [0] 9 2 7 2" xfId="36225" xr:uid="{00000000-0005-0000-0000-0000209C0000}"/>
    <cellStyle name="쉼표 [0] 9 2 7 2 2" xfId="36226" xr:uid="{00000000-0005-0000-0000-0000219C0000}"/>
    <cellStyle name="쉼표 [0] 9 2 7 2 2 2" xfId="41378" xr:uid="{00000000-0005-0000-0000-0000229C0000}"/>
    <cellStyle name="쉼표 [0] 9 2 7 2 3" xfId="41379" xr:uid="{00000000-0005-0000-0000-0000239C0000}"/>
    <cellStyle name="쉼표 [0] 9 2 7 3" xfId="36227" xr:uid="{00000000-0005-0000-0000-0000249C0000}"/>
    <cellStyle name="쉼표 [0] 9 2 7 3 2" xfId="41380" xr:uid="{00000000-0005-0000-0000-0000259C0000}"/>
    <cellStyle name="쉼표 [0] 9 2 7 3 3" xfId="41381" xr:uid="{00000000-0005-0000-0000-0000269C0000}"/>
    <cellStyle name="쉼표 [0] 9 2 7 4" xfId="41382" xr:uid="{00000000-0005-0000-0000-0000279C0000}"/>
    <cellStyle name="쉼표 [0] 9 2 7 5" xfId="41383" xr:uid="{00000000-0005-0000-0000-0000289C0000}"/>
    <cellStyle name="쉼표 [0] 9 2 8" xfId="36228" xr:uid="{00000000-0005-0000-0000-0000299C0000}"/>
    <cellStyle name="쉼표 [0] 9 2 8 2" xfId="36229" xr:uid="{00000000-0005-0000-0000-00002A9C0000}"/>
    <cellStyle name="쉼표 [0] 9 2 8 2 2" xfId="36230" xr:uid="{00000000-0005-0000-0000-00002B9C0000}"/>
    <cellStyle name="쉼표 [0] 9 2 8 2 3" xfId="41384" xr:uid="{00000000-0005-0000-0000-00002C9C0000}"/>
    <cellStyle name="쉼표 [0] 9 2 8 3" xfId="36231" xr:uid="{00000000-0005-0000-0000-00002D9C0000}"/>
    <cellStyle name="쉼표 [0] 9 2 8 4" xfId="41385" xr:uid="{00000000-0005-0000-0000-00002E9C0000}"/>
    <cellStyle name="쉼표 [0] 9 2 9" xfId="36232" xr:uid="{00000000-0005-0000-0000-00002F9C0000}"/>
    <cellStyle name="쉼표 [0] 9 2 9 2" xfId="36233" xr:uid="{00000000-0005-0000-0000-0000309C0000}"/>
    <cellStyle name="쉼표 [0] 9 2 9 2 2" xfId="41386" xr:uid="{00000000-0005-0000-0000-0000319C0000}"/>
    <cellStyle name="쉼표 [0] 9 2 9 3" xfId="41387" xr:uid="{00000000-0005-0000-0000-0000329C0000}"/>
    <cellStyle name="쉼표 [0] 9 3" xfId="36234" xr:uid="{00000000-0005-0000-0000-0000339C0000}"/>
    <cellStyle name="쉼표 [0] 9 3 10" xfId="36235" xr:uid="{00000000-0005-0000-0000-0000349C0000}"/>
    <cellStyle name="쉼표 [0] 9 3 11" xfId="36236" xr:uid="{00000000-0005-0000-0000-0000359C0000}"/>
    <cellStyle name="쉼표 [0] 9 3 12" xfId="41388" xr:uid="{00000000-0005-0000-0000-0000369C0000}"/>
    <cellStyle name="쉼표 [0] 9 3 2" xfId="36237" xr:uid="{00000000-0005-0000-0000-0000379C0000}"/>
    <cellStyle name="쉼표 [0] 9 3 2 2" xfId="36238" xr:uid="{00000000-0005-0000-0000-0000389C0000}"/>
    <cellStyle name="쉼표 [0] 9 3 2 2 2" xfId="36239" xr:uid="{00000000-0005-0000-0000-0000399C0000}"/>
    <cellStyle name="쉼표 [0] 9 3 2 2 2 2" xfId="36240" xr:uid="{00000000-0005-0000-0000-00003A9C0000}"/>
    <cellStyle name="쉼표 [0] 9 3 2 2 2 2 2" xfId="36241" xr:uid="{00000000-0005-0000-0000-00003B9C0000}"/>
    <cellStyle name="쉼표 [0] 9 3 2 2 2 2 2 2" xfId="36242" xr:uid="{00000000-0005-0000-0000-00003C9C0000}"/>
    <cellStyle name="쉼표 [0] 9 3 2 2 2 2 2 3" xfId="41389" xr:uid="{00000000-0005-0000-0000-00003D9C0000}"/>
    <cellStyle name="쉼표 [0] 9 3 2 2 2 2 3" xfId="36243" xr:uid="{00000000-0005-0000-0000-00003E9C0000}"/>
    <cellStyle name="쉼표 [0] 9 3 2 2 2 2 4" xfId="41390" xr:uid="{00000000-0005-0000-0000-00003F9C0000}"/>
    <cellStyle name="쉼표 [0] 9 3 2 2 2 3" xfId="36244" xr:uid="{00000000-0005-0000-0000-0000409C0000}"/>
    <cellStyle name="쉼표 [0] 9 3 2 2 2 3 2" xfId="36245" xr:uid="{00000000-0005-0000-0000-0000419C0000}"/>
    <cellStyle name="쉼표 [0] 9 3 2 2 2 3 2 2" xfId="36246" xr:uid="{00000000-0005-0000-0000-0000429C0000}"/>
    <cellStyle name="쉼표 [0] 9 3 2 2 2 3 2 3" xfId="41391" xr:uid="{00000000-0005-0000-0000-0000439C0000}"/>
    <cellStyle name="쉼표 [0] 9 3 2 2 2 3 3" xfId="36247" xr:uid="{00000000-0005-0000-0000-0000449C0000}"/>
    <cellStyle name="쉼표 [0] 9 3 2 2 2 3 4" xfId="41392" xr:uid="{00000000-0005-0000-0000-0000459C0000}"/>
    <cellStyle name="쉼표 [0] 9 3 2 2 2 4" xfId="36248" xr:uid="{00000000-0005-0000-0000-0000469C0000}"/>
    <cellStyle name="쉼표 [0] 9 3 2 2 2 4 2" xfId="36249" xr:uid="{00000000-0005-0000-0000-0000479C0000}"/>
    <cellStyle name="쉼표 [0] 9 3 2 2 2 4 3" xfId="41393" xr:uid="{00000000-0005-0000-0000-0000489C0000}"/>
    <cellStyle name="쉼표 [0] 9 3 2 2 2 5" xfId="36250" xr:uid="{00000000-0005-0000-0000-0000499C0000}"/>
    <cellStyle name="쉼표 [0] 9 3 2 2 2 6" xfId="41394" xr:uid="{00000000-0005-0000-0000-00004A9C0000}"/>
    <cellStyle name="쉼표 [0] 9 3 2 2 3" xfId="36251" xr:uid="{00000000-0005-0000-0000-00004B9C0000}"/>
    <cellStyle name="쉼표 [0] 9 3 2 2 3 2" xfId="36252" xr:uid="{00000000-0005-0000-0000-00004C9C0000}"/>
    <cellStyle name="쉼표 [0] 9 3 2 2 3 2 2" xfId="36253" xr:uid="{00000000-0005-0000-0000-00004D9C0000}"/>
    <cellStyle name="쉼표 [0] 9 3 2 2 3 2 3" xfId="41395" xr:uid="{00000000-0005-0000-0000-00004E9C0000}"/>
    <cellStyle name="쉼표 [0] 9 3 2 2 3 3" xfId="36254" xr:uid="{00000000-0005-0000-0000-00004F9C0000}"/>
    <cellStyle name="쉼표 [0] 9 3 2 2 3 4" xfId="41396" xr:uid="{00000000-0005-0000-0000-0000509C0000}"/>
    <cellStyle name="쉼표 [0] 9 3 2 2 4" xfId="36255" xr:uid="{00000000-0005-0000-0000-0000519C0000}"/>
    <cellStyle name="쉼표 [0] 9 3 2 2 4 2" xfId="36256" xr:uid="{00000000-0005-0000-0000-0000529C0000}"/>
    <cellStyle name="쉼표 [0] 9 3 2 2 4 2 2" xfId="36257" xr:uid="{00000000-0005-0000-0000-0000539C0000}"/>
    <cellStyle name="쉼표 [0] 9 3 2 2 4 2 3" xfId="41397" xr:uid="{00000000-0005-0000-0000-0000549C0000}"/>
    <cellStyle name="쉼표 [0] 9 3 2 2 4 3" xfId="36258" xr:uid="{00000000-0005-0000-0000-0000559C0000}"/>
    <cellStyle name="쉼표 [0] 9 3 2 2 4 4" xfId="41398" xr:uid="{00000000-0005-0000-0000-0000569C0000}"/>
    <cellStyle name="쉼표 [0] 9 3 2 2 5" xfId="36259" xr:uid="{00000000-0005-0000-0000-0000579C0000}"/>
    <cellStyle name="쉼표 [0] 9 3 2 2 5 2" xfId="36260" xr:uid="{00000000-0005-0000-0000-0000589C0000}"/>
    <cellStyle name="쉼표 [0] 9 3 2 2 5 3" xfId="41399" xr:uid="{00000000-0005-0000-0000-0000599C0000}"/>
    <cellStyle name="쉼표 [0] 9 3 2 2 6" xfId="36261" xr:uid="{00000000-0005-0000-0000-00005A9C0000}"/>
    <cellStyle name="쉼표 [0] 9 3 2 2 7" xfId="41400" xr:uid="{00000000-0005-0000-0000-00005B9C0000}"/>
    <cellStyle name="쉼표 [0] 9 3 2 3" xfId="36262" xr:uid="{00000000-0005-0000-0000-00005C9C0000}"/>
    <cellStyle name="쉼표 [0] 9 3 2 3 2" xfId="36263" xr:uid="{00000000-0005-0000-0000-00005D9C0000}"/>
    <cellStyle name="쉼표 [0] 9 3 2 3 2 2" xfId="36264" xr:uid="{00000000-0005-0000-0000-00005E9C0000}"/>
    <cellStyle name="쉼표 [0] 9 3 2 3 2 2 2" xfId="36265" xr:uid="{00000000-0005-0000-0000-00005F9C0000}"/>
    <cellStyle name="쉼표 [0] 9 3 2 3 2 2 3" xfId="41401" xr:uid="{00000000-0005-0000-0000-0000609C0000}"/>
    <cellStyle name="쉼표 [0] 9 3 2 3 2 3" xfId="36266" xr:uid="{00000000-0005-0000-0000-0000619C0000}"/>
    <cellStyle name="쉼표 [0] 9 3 2 3 2 4" xfId="41402" xr:uid="{00000000-0005-0000-0000-0000629C0000}"/>
    <cellStyle name="쉼표 [0] 9 3 2 3 3" xfId="36267" xr:uid="{00000000-0005-0000-0000-0000639C0000}"/>
    <cellStyle name="쉼표 [0] 9 3 2 3 3 2" xfId="36268" xr:uid="{00000000-0005-0000-0000-0000649C0000}"/>
    <cellStyle name="쉼표 [0] 9 3 2 3 3 2 2" xfId="36269" xr:uid="{00000000-0005-0000-0000-0000659C0000}"/>
    <cellStyle name="쉼표 [0] 9 3 2 3 3 2 3" xfId="41403" xr:uid="{00000000-0005-0000-0000-0000669C0000}"/>
    <cellStyle name="쉼표 [0] 9 3 2 3 3 3" xfId="36270" xr:uid="{00000000-0005-0000-0000-0000679C0000}"/>
    <cellStyle name="쉼표 [0] 9 3 2 3 3 4" xfId="41404" xr:uid="{00000000-0005-0000-0000-0000689C0000}"/>
    <cellStyle name="쉼표 [0] 9 3 2 3 4" xfId="36271" xr:uid="{00000000-0005-0000-0000-0000699C0000}"/>
    <cellStyle name="쉼표 [0] 9 3 2 3 4 2" xfId="36272" xr:uid="{00000000-0005-0000-0000-00006A9C0000}"/>
    <cellStyle name="쉼표 [0] 9 3 2 3 4 3" xfId="41405" xr:uid="{00000000-0005-0000-0000-00006B9C0000}"/>
    <cellStyle name="쉼표 [0] 9 3 2 3 5" xfId="36273" xr:uid="{00000000-0005-0000-0000-00006C9C0000}"/>
    <cellStyle name="쉼표 [0] 9 3 2 3 6" xfId="41406" xr:uid="{00000000-0005-0000-0000-00006D9C0000}"/>
    <cellStyle name="쉼표 [0] 9 3 2 4" xfId="36274" xr:uid="{00000000-0005-0000-0000-00006E9C0000}"/>
    <cellStyle name="쉼표 [0] 9 3 2 4 2" xfId="36275" xr:uid="{00000000-0005-0000-0000-00006F9C0000}"/>
    <cellStyle name="쉼표 [0] 9 3 2 4 2 2" xfId="36276" xr:uid="{00000000-0005-0000-0000-0000709C0000}"/>
    <cellStyle name="쉼표 [0] 9 3 2 4 2 2 2" xfId="36277" xr:uid="{00000000-0005-0000-0000-0000719C0000}"/>
    <cellStyle name="쉼표 [0] 9 3 2 4 2 3" xfId="36278" xr:uid="{00000000-0005-0000-0000-0000729C0000}"/>
    <cellStyle name="쉼표 [0] 9 3 2 4 2 4" xfId="41407" xr:uid="{00000000-0005-0000-0000-0000739C0000}"/>
    <cellStyle name="쉼표 [0] 9 3 2 4 3" xfId="36279" xr:uid="{00000000-0005-0000-0000-0000749C0000}"/>
    <cellStyle name="쉼표 [0] 9 3 2 4 3 2" xfId="36280" xr:uid="{00000000-0005-0000-0000-0000759C0000}"/>
    <cellStyle name="쉼표 [0] 9 3 2 4 3 2 2" xfId="36281" xr:uid="{00000000-0005-0000-0000-0000769C0000}"/>
    <cellStyle name="쉼표 [0] 9 3 2 4 3 3" xfId="36282" xr:uid="{00000000-0005-0000-0000-0000779C0000}"/>
    <cellStyle name="쉼표 [0] 9 3 2 4 4" xfId="36283" xr:uid="{00000000-0005-0000-0000-0000789C0000}"/>
    <cellStyle name="쉼표 [0] 9 3 2 4 4 2" xfId="36284" xr:uid="{00000000-0005-0000-0000-0000799C0000}"/>
    <cellStyle name="쉼표 [0] 9 3 2 4 5" xfId="36285" xr:uid="{00000000-0005-0000-0000-00007A9C0000}"/>
    <cellStyle name="쉼표 [0] 9 3 2 4 6" xfId="41408" xr:uid="{00000000-0005-0000-0000-00007B9C0000}"/>
    <cellStyle name="쉼표 [0] 9 3 2 5" xfId="36286" xr:uid="{00000000-0005-0000-0000-00007C9C0000}"/>
    <cellStyle name="쉼표 [0] 9 3 2 5 2" xfId="36287" xr:uid="{00000000-0005-0000-0000-00007D9C0000}"/>
    <cellStyle name="쉼표 [0] 9 3 2 5 2 2" xfId="36288" xr:uid="{00000000-0005-0000-0000-00007E9C0000}"/>
    <cellStyle name="쉼표 [0] 9 3 2 5 2 3" xfId="41409" xr:uid="{00000000-0005-0000-0000-00007F9C0000}"/>
    <cellStyle name="쉼표 [0] 9 3 2 5 3" xfId="36289" xr:uid="{00000000-0005-0000-0000-0000809C0000}"/>
    <cellStyle name="쉼표 [0] 9 3 2 5 4" xfId="41410" xr:uid="{00000000-0005-0000-0000-0000819C0000}"/>
    <cellStyle name="쉼표 [0] 9 3 2 6" xfId="36290" xr:uid="{00000000-0005-0000-0000-0000829C0000}"/>
    <cellStyle name="쉼표 [0] 9 3 2 6 2" xfId="36291" xr:uid="{00000000-0005-0000-0000-0000839C0000}"/>
    <cellStyle name="쉼표 [0] 9 3 2 6 2 2" xfId="36292" xr:uid="{00000000-0005-0000-0000-0000849C0000}"/>
    <cellStyle name="쉼표 [0] 9 3 2 6 3" xfId="36293" xr:uid="{00000000-0005-0000-0000-0000859C0000}"/>
    <cellStyle name="쉼표 [0] 9 3 2 6 4" xfId="41411" xr:uid="{00000000-0005-0000-0000-0000869C0000}"/>
    <cellStyle name="쉼표 [0] 9 3 2 7" xfId="36294" xr:uid="{00000000-0005-0000-0000-0000879C0000}"/>
    <cellStyle name="쉼표 [0] 9 3 2 7 2" xfId="36295" xr:uid="{00000000-0005-0000-0000-0000889C0000}"/>
    <cellStyle name="쉼표 [0] 9 3 2 8" xfId="36296" xr:uid="{00000000-0005-0000-0000-0000899C0000}"/>
    <cellStyle name="쉼표 [0] 9 3 2 9" xfId="41412" xr:uid="{00000000-0005-0000-0000-00008A9C0000}"/>
    <cellStyle name="쉼표 [0] 9 3 3" xfId="36297" xr:uid="{00000000-0005-0000-0000-00008B9C0000}"/>
    <cellStyle name="쉼표 [0] 9 3 3 2" xfId="36298" xr:uid="{00000000-0005-0000-0000-00008C9C0000}"/>
    <cellStyle name="쉼표 [0] 9 3 3 2 2" xfId="36299" xr:uid="{00000000-0005-0000-0000-00008D9C0000}"/>
    <cellStyle name="쉼표 [0] 9 3 3 2 2 2" xfId="36300" xr:uid="{00000000-0005-0000-0000-00008E9C0000}"/>
    <cellStyle name="쉼표 [0] 9 3 3 2 2 2 2" xfId="36301" xr:uid="{00000000-0005-0000-0000-00008F9C0000}"/>
    <cellStyle name="쉼표 [0] 9 3 3 2 2 2 2 2" xfId="36302" xr:uid="{00000000-0005-0000-0000-0000909C0000}"/>
    <cellStyle name="쉼표 [0] 9 3 3 2 2 2 3" xfId="36303" xr:uid="{00000000-0005-0000-0000-0000919C0000}"/>
    <cellStyle name="쉼표 [0] 9 3 3 2 2 2 4" xfId="41413" xr:uid="{00000000-0005-0000-0000-0000929C0000}"/>
    <cellStyle name="쉼표 [0] 9 3 3 2 2 3" xfId="36304" xr:uid="{00000000-0005-0000-0000-0000939C0000}"/>
    <cellStyle name="쉼표 [0] 9 3 3 2 2 3 2" xfId="36305" xr:uid="{00000000-0005-0000-0000-0000949C0000}"/>
    <cellStyle name="쉼표 [0] 9 3 3 2 2 3 2 2" xfId="36306" xr:uid="{00000000-0005-0000-0000-0000959C0000}"/>
    <cellStyle name="쉼표 [0] 9 3 3 2 2 3 3" xfId="36307" xr:uid="{00000000-0005-0000-0000-0000969C0000}"/>
    <cellStyle name="쉼표 [0] 9 3 3 2 2 4" xfId="36308" xr:uid="{00000000-0005-0000-0000-0000979C0000}"/>
    <cellStyle name="쉼표 [0] 9 3 3 2 2 4 2" xfId="36309" xr:uid="{00000000-0005-0000-0000-0000989C0000}"/>
    <cellStyle name="쉼표 [0] 9 3 3 2 2 5" xfId="36310" xr:uid="{00000000-0005-0000-0000-0000999C0000}"/>
    <cellStyle name="쉼표 [0] 9 3 3 2 2 6" xfId="41414" xr:uid="{00000000-0005-0000-0000-00009A9C0000}"/>
    <cellStyle name="쉼표 [0] 9 3 3 2 3" xfId="36311" xr:uid="{00000000-0005-0000-0000-00009B9C0000}"/>
    <cellStyle name="쉼표 [0] 9 3 3 2 3 2" xfId="36312" xr:uid="{00000000-0005-0000-0000-00009C9C0000}"/>
    <cellStyle name="쉼표 [0] 9 3 3 2 3 2 2" xfId="36313" xr:uid="{00000000-0005-0000-0000-00009D9C0000}"/>
    <cellStyle name="쉼표 [0] 9 3 3 2 3 2 3" xfId="41415" xr:uid="{00000000-0005-0000-0000-00009E9C0000}"/>
    <cellStyle name="쉼표 [0] 9 3 3 2 3 3" xfId="36314" xr:uid="{00000000-0005-0000-0000-00009F9C0000}"/>
    <cellStyle name="쉼표 [0] 9 3 3 2 3 4" xfId="41416" xr:uid="{00000000-0005-0000-0000-0000A09C0000}"/>
    <cellStyle name="쉼표 [0] 9 3 3 2 4" xfId="36315" xr:uid="{00000000-0005-0000-0000-0000A19C0000}"/>
    <cellStyle name="쉼표 [0] 9 3 3 2 4 2" xfId="36316" xr:uid="{00000000-0005-0000-0000-0000A29C0000}"/>
    <cellStyle name="쉼표 [0] 9 3 3 2 4 2 2" xfId="36317" xr:uid="{00000000-0005-0000-0000-0000A39C0000}"/>
    <cellStyle name="쉼표 [0] 9 3 3 2 4 3" xfId="36318" xr:uid="{00000000-0005-0000-0000-0000A49C0000}"/>
    <cellStyle name="쉼표 [0] 9 3 3 2 4 4" xfId="41417" xr:uid="{00000000-0005-0000-0000-0000A59C0000}"/>
    <cellStyle name="쉼표 [0] 9 3 3 2 5" xfId="36319" xr:uid="{00000000-0005-0000-0000-0000A69C0000}"/>
    <cellStyle name="쉼표 [0] 9 3 3 2 5 2" xfId="36320" xr:uid="{00000000-0005-0000-0000-0000A79C0000}"/>
    <cellStyle name="쉼표 [0] 9 3 3 2 6" xfId="36321" xr:uid="{00000000-0005-0000-0000-0000A89C0000}"/>
    <cellStyle name="쉼표 [0] 9 3 3 2 7" xfId="41418" xr:uid="{00000000-0005-0000-0000-0000A99C0000}"/>
    <cellStyle name="쉼표 [0] 9 3 3 3" xfId="36322" xr:uid="{00000000-0005-0000-0000-0000AA9C0000}"/>
    <cellStyle name="쉼표 [0] 9 3 3 3 2" xfId="36323" xr:uid="{00000000-0005-0000-0000-0000AB9C0000}"/>
    <cellStyle name="쉼표 [0] 9 3 3 3 2 2" xfId="36324" xr:uid="{00000000-0005-0000-0000-0000AC9C0000}"/>
    <cellStyle name="쉼표 [0] 9 3 3 3 2 2 2" xfId="36325" xr:uid="{00000000-0005-0000-0000-0000AD9C0000}"/>
    <cellStyle name="쉼표 [0] 9 3 3 3 2 3" xfId="36326" xr:uid="{00000000-0005-0000-0000-0000AE9C0000}"/>
    <cellStyle name="쉼표 [0] 9 3 3 3 2 4" xfId="41419" xr:uid="{00000000-0005-0000-0000-0000AF9C0000}"/>
    <cellStyle name="쉼표 [0] 9 3 3 3 3" xfId="36327" xr:uid="{00000000-0005-0000-0000-0000B09C0000}"/>
    <cellStyle name="쉼표 [0] 9 3 3 3 3 2" xfId="36328" xr:uid="{00000000-0005-0000-0000-0000B19C0000}"/>
    <cellStyle name="쉼표 [0] 9 3 3 3 3 2 2" xfId="36329" xr:uid="{00000000-0005-0000-0000-0000B29C0000}"/>
    <cellStyle name="쉼표 [0] 9 3 3 3 3 3" xfId="36330" xr:uid="{00000000-0005-0000-0000-0000B39C0000}"/>
    <cellStyle name="쉼표 [0] 9 3 3 3 4" xfId="36331" xr:uid="{00000000-0005-0000-0000-0000B49C0000}"/>
    <cellStyle name="쉼표 [0] 9 3 3 3 4 2" xfId="36332" xr:uid="{00000000-0005-0000-0000-0000B59C0000}"/>
    <cellStyle name="쉼표 [0] 9 3 3 3 5" xfId="36333" xr:uid="{00000000-0005-0000-0000-0000B69C0000}"/>
    <cellStyle name="쉼표 [0] 9 3 3 3 6" xfId="41420" xr:uid="{00000000-0005-0000-0000-0000B79C0000}"/>
    <cellStyle name="쉼표 [0] 9 3 3 4" xfId="36334" xr:uid="{00000000-0005-0000-0000-0000B89C0000}"/>
    <cellStyle name="쉼표 [0] 9 3 3 4 2" xfId="36335" xr:uid="{00000000-0005-0000-0000-0000B99C0000}"/>
    <cellStyle name="쉼표 [0] 9 3 3 4 2 2" xfId="36336" xr:uid="{00000000-0005-0000-0000-0000BA9C0000}"/>
    <cellStyle name="쉼표 [0] 9 3 3 4 2 2 2" xfId="36337" xr:uid="{00000000-0005-0000-0000-0000BB9C0000}"/>
    <cellStyle name="쉼표 [0] 9 3 3 4 2 3" xfId="36338" xr:uid="{00000000-0005-0000-0000-0000BC9C0000}"/>
    <cellStyle name="쉼표 [0] 9 3 3 4 2 4" xfId="41421" xr:uid="{00000000-0005-0000-0000-0000BD9C0000}"/>
    <cellStyle name="쉼표 [0] 9 3 3 4 3" xfId="36339" xr:uid="{00000000-0005-0000-0000-0000BE9C0000}"/>
    <cellStyle name="쉼표 [0] 9 3 3 4 3 2" xfId="36340" xr:uid="{00000000-0005-0000-0000-0000BF9C0000}"/>
    <cellStyle name="쉼표 [0] 9 3 3 4 3 2 2" xfId="36341" xr:uid="{00000000-0005-0000-0000-0000C09C0000}"/>
    <cellStyle name="쉼표 [0] 9 3 3 4 3 3" xfId="36342" xr:uid="{00000000-0005-0000-0000-0000C19C0000}"/>
    <cellStyle name="쉼표 [0] 9 3 3 4 4" xfId="36343" xr:uid="{00000000-0005-0000-0000-0000C29C0000}"/>
    <cellStyle name="쉼표 [0] 9 3 3 4 4 2" xfId="36344" xr:uid="{00000000-0005-0000-0000-0000C39C0000}"/>
    <cellStyle name="쉼표 [0] 9 3 3 4 5" xfId="36345" xr:uid="{00000000-0005-0000-0000-0000C49C0000}"/>
    <cellStyle name="쉼표 [0] 9 3 3 4 6" xfId="41422" xr:uid="{00000000-0005-0000-0000-0000C59C0000}"/>
    <cellStyle name="쉼표 [0] 9 3 3 5" xfId="36346" xr:uid="{00000000-0005-0000-0000-0000C69C0000}"/>
    <cellStyle name="쉼표 [0] 9 3 3 5 2" xfId="36347" xr:uid="{00000000-0005-0000-0000-0000C79C0000}"/>
    <cellStyle name="쉼표 [0] 9 3 3 5 2 2" xfId="36348" xr:uid="{00000000-0005-0000-0000-0000C89C0000}"/>
    <cellStyle name="쉼표 [0] 9 3 3 5 3" xfId="36349" xr:uid="{00000000-0005-0000-0000-0000C99C0000}"/>
    <cellStyle name="쉼표 [0] 9 3 3 5 4" xfId="41423" xr:uid="{00000000-0005-0000-0000-0000CA9C0000}"/>
    <cellStyle name="쉼표 [0] 9 3 3 6" xfId="36350" xr:uid="{00000000-0005-0000-0000-0000CB9C0000}"/>
    <cellStyle name="쉼표 [0] 9 3 3 6 2" xfId="36351" xr:uid="{00000000-0005-0000-0000-0000CC9C0000}"/>
    <cellStyle name="쉼표 [0] 9 3 3 6 2 2" xfId="36352" xr:uid="{00000000-0005-0000-0000-0000CD9C0000}"/>
    <cellStyle name="쉼표 [0] 9 3 3 6 3" xfId="36353" xr:uid="{00000000-0005-0000-0000-0000CE9C0000}"/>
    <cellStyle name="쉼표 [0] 9 3 3 7" xfId="36354" xr:uid="{00000000-0005-0000-0000-0000CF9C0000}"/>
    <cellStyle name="쉼표 [0] 9 3 3 7 2" xfId="36355" xr:uid="{00000000-0005-0000-0000-0000D09C0000}"/>
    <cellStyle name="쉼표 [0] 9 3 3 8" xfId="36356" xr:uid="{00000000-0005-0000-0000-0000D19C0000}"/>
    <cellStyle name="쉼표 [0] 9 3 3 9" xfId="41424" xr:uid="{00000000-0005-0000-0000-0000D29C0000}"/>
    <cellStyle name="쉼표 [0] 9 3 4" xfId="36357" xr:uid="{00000000-0005-0000-0000-0000D39C0000}"/>
    <cellStyle name="쉼표 [0] 9 3 4 2" xfId="36358" xr:uid="{00000000-0005-0000-0000-0000D49C0000}"/>
    <cellStyle name="쉼표 [0] 9 3 4 2 2" xfId="36359" xr:uid="{00000000-0005-0000-0000-0000D59C0000}"/>
    <cellStyle name="쉼표 [0] 9 3 4 2 2 2" xfId="36360" xr:uid="{00000000-0005-0000-0000-0000D69C0000}"/>
    <cellStyle name="쉼표 [0] 9 3 4 2 2 2 2" xfId="36361" xr:uid="{00000000-0005-0000-0000-0000D79C0000}"/>
    <cellStyle name="쉼표 [0] 9 3 4 2 2 2 3" xfId="41425" xr:uid="{00000000-0005-0000-0000-0000D89C0000}"/>
    <cellStyle name="쉼표 [0] 9 3 4 2 2 3" xfId="36362" xr:uid="{00000000-0005-0000-0000-0000D99C0000}"/>
    <cellStyle name="쉼표 [0] 9 3 4 2 2 4" xfId="41426" xr:uid="{00000000-0005-0000-0000-0000DA9C0000}"/>
    <cellStyle name="쉼표 [0] 9 3 4 2 3" xfId="36363" xr:uid="{00000000-0005-0000-0000-0000DB9C0000}"/>
    <cellStyle name="쉼표 [0] 9 3 4 2 3 2" xfId="36364" xr:uid="{00000000-0005-0000-0000-0000DC9C0000}"/>
    <cellStyle name="쉼표 [0] 9 3 4 2 3 2 2" xfId="36365" xr:uid="{00000000-0005-0000-0000-0000DD9C0000}"/>
    <cellStyle name="쉼표 [0] 9 3 4 2 3 2 3" xfId="41427" xr:uid="{00000000-0005-0000-0000-0000DE9C0000}"/>
    <cellStyle name="쉼표 [0] 9 3 4 2 3 3" xfId="36366" xr:uid="{00000000-0005-0000-0000-0000DF9C0000}"/>
    <cellStyle name="쉼표 [0] 9 3 4 2 3 4" xfId="41428" xr:uid="{00000000-0005-0000-0000-0000E09C0000}"/>
    <cellStyle name="쉼표 [0] 9 3 4 2 4" xfId="36367" xr:uid="{00000000-0005-0000-0000-0000E19C0000}"/>
    <cellStyle name="쉼표 [0] 9 3 4 2 4 2" xfId="36368" xr:uid="{00000000-0005-0000-0000-0000E29C0000}"/>
    <cellStyle name="쉼표 [0] 9 3 4 2 4 3" xfId="41429" xr:uid="{00000000-0005-0000-0000-0000E39C0000}"/>
    <cellStyle name="쉼표 [0] 9 3 4 2 5" xfId="36369" xr:uid="{00000000-0005-0000-0000-0000E49C0000}"/>
    <cellStyle name="쉼표 [0] 9 3 4 2 6" xfId="41430" xr:uid="{00000000-0005-0000-0000-0000E59C0000}"/>
    <cellStyle name="쉼표 [0] 9 3 4 3" xfId="36370" xr:uid="{00000000-0005-0000-0000-0000E69C0000}"/>
    <cellStyle name="쉼표 [0] 9 3 4 3 2" xfId="36371" xr:uid="{00000000-0005-0000-0000-0000E79C0000}"/>
    <cellStyle name="쉼표 [0] 9 3 4 3 2 2" xfId="36372" xr:uid="{00000000-0005-0000-0000-0000E89C0000}"/>
    <cellStyle name="쉼표 [0] 9 3 4 3 2 3" xfId="41431" xr:uid="{00000000-0005-0000-0000-0000E99C0000}"/>
    <cellStyle name="쉼표 [0] 9 3 4 3 3" xfId="36373" xr:uid="{00000000-0005-0000-0000-0000EA9C0000}"/>
    <cellStyle name="쉼표 [0] 9 3 4 3 4" xfId="41432" xr:uid="{00000000-0005-0000-0000-0000EB9C0000}"/>
    <cellStyle name="쉼표 [0] 9 3 4 4" xfId="36374" xr:uid="{00000000-0005-0000-0000-0000EC9C0000}"/>
    <cellStyle name="쉼표 [0] 9 3 4 4 2" xfId="36375" xr:uid="{00000000-0005-0000-0000-0000ED9C0000}"/>
    <cellStyle name="쉼표 [0] 9 3 4 4 2 2" xfId="36376" xr:uid="{00000000-0005-0000-0000-0000EE9C0000}"/>
    <cellStyle name="쉼표 [0] 9 3 4 4 2 3" xfId="41433" xr:uid="{00000000-0005-0000-0000-0000EF9C0000}"/>
    <cellStyle name="쉼표 [0] 9 3 4 4 3" xfId="36377" xr:uid="{00000000-0005-0000-0000-0000F09C0000}"/>
    <cellStyle name="쉼표 [0] 9 3 4 4 4" xfId="41434" xr:uid="{00000000-0005-0000-0000-0000F19C0000}"/>
    <cellStyle name="쉼표 [0] 9 3 4 5" xfId="36378" xr:uid="{00000000-0005-0000-0000-0000F29C0000}"/>
    <cellStyle name="쉼표 [0] 9 3 4 5 2" xfId="36379" xr:uid="{00000000-0005-0000-0000-0000F39C0000}"/>
    <cellStyle name="쉼표 [0] 9 3 4 5 3" xfId="41435" xr:uid="{00000000-0005-0000-0000-0000F49C0000}"/>
    <cellStyle name="쉼표 [0] 9 3 4 6" xfId="36380" xr:uid="{00000000-0005-0000-0000-0000F59C0000}"/>
    <cellStyle name="쉼표 [0] 9 3 4 7" xfId="41436" xr:uid="{00000000-0005-0000-0000-0000F69C0000}"/>
    <cellStyle name="쉼표 [0] 9 3 5" xfId="36381" xr:uid="{00000000-0005-0000-0000-0000F79C0000}"/>
    <cellStyle name="쉼표 [0] 9 3 5 2" xfId="36382" xr:uid="{00000000-0005-0000-0000-0000F89C0000}"/>
    <cellStyle name="쉼표 [0] 9 3 5 2 2" xfId="36383" xr:uid="{00000000-0005-0000-0000-0000F99C0000}"/>
    <cellStyle name="쉼표 [0] 9 3 5 2 2 2" xfId="36384" xr:uid="{00000000-0005-0000-0000-0000FA9C0000}"/>
    <cellStyle name="쉼표 [0] 9 3 5 2 2 3" xfId="41437" xr:uid="{00000000-0005-0000-0000-0000FB9C0000}"/>
    <cellStyle name="쉼표 [0] 9 3 5 2 3" xfId="36385" xr:uid="{00000000-0005-0000-0000-0000FC9C0000}"/>
    <cellStyle name="쉼표 [0] 9 3 5 2 4" xfId="41438" xr:uid="{00000000-0005-0000-0000-0000FD9C0000}"/>
    <cellStyle name="쉼표 [0] 9 3 5 3" xfId="36386" xr:uid="{00000000-0005-0000-0000-0000FE9C0000}"/>
    <cellStyle name="쉼표 [0] 9 3 5 3 2" xfId="36387" xr:uid="{00000000-0005-0000-0000-0000FF9C0000}"/>
    <cellStyle name="쉼표 [0] 9 3 5 3 2 2" xfId="36388" xr:uid="{00000000-0005-0000-0000-0000009D0000}"/>
    <cellStyle name="쉼표 [0] 9 3 5 3 2 3" xfId="41439" xr:uid="{00000000-0005-0000-0000-0000019D0000}"/>
    <cellStyle name="쉼표 [0] 9 3 5 3 3" xfId="36389" xr:uid="{00000000-0005-0000-0000-0000029D0000}"/>
    <cellStyle name="쉼표 [0] 9 3 5 3 4" xfId="41440" xr:uid="{00000000-0005-0000-0000-0000039D0000}"/>
    <cellStyle name="쉼표 [0] 9 3 5 4" xfId="36390" xr:uid="{00000000-0005-0000-0000-0000049D0000}"/>
    <cellStyle name="쉼표 [0] 9 3 5 4 2" xfId="36391" xr:uid="{00000000-0005-0000-0000-0000059D0000}"/>
    <cellStyle name="쉼표 [0] 9 3 5 4 3" xfId="41441" xr:uid="{00000000-0005-0000-0000-0000069D0000}"/>
    <cellStyle name="쉼표 [0] 9 3 5 5" xfId="36392" xr:uid="{00000000-0005-0000-0000-0000079D0000}"/>
    <cellStyle name="쉼표 [0] 9 3 5 6" xfId="41442" xr:uid="{00000000-0005-0000-0000-0000089D0000}"/>
    <cellStyle name="쉼표 [0] 9 3 6" xfId="36393" xr:uid="{00000000-0005-0000-0000-0000099D0000}"/>
    <cellStyle name="쉼표 [0] 9 3 6 2" xfId="36394" xr:uid="{00000000-0005-0000-0000-00000A9D0000}"/>
    <cellStyle name="쉼표 [0] 9 3 6 2 2" xfId="36395" xr:uid="{00000000-0005-0000-0000-00000B9D0000}"/>
    <cellStyle name="쉼표 [0] 9 3 6 2 2 2" xfId="36396" xr:uid="{00000000-0005-0000-0000-00000C9D0000}"/>
    <cellStyle name="쉼표 [0] 9 3 6 2 2 3" xfId="41443" xr:uid="{00000000-0005-0000-0000-00000D9D0000}"/>
    <cellStyle name="쉼표 [0] 9 3 6 2 3" xfId="36397" xr:uid="{00000000-0005-0000-0000-00000E9D0000}"/>
    <cellStyle name="쉼표 [0] 9 3 6 2 4" xfId="41444" xr:uid="{00000000-0005-0000-0000-00000F9D0000}"/>
    <cellStyle name="쉼표 [0] 9 3 6 3" xfId="36398" xr:uid="{00000000-0005-0000-0000-0000109D0000}"/>
    <cellStyle name="쉼표 [0] 9 3 6 3 2" xfId="36399" xr:uid="{00000000-0005-0000-0000-0000119D0000}"/>
    <cellStyle name="쉼표 [0] 9 3 6 3 2 2" xfId="36400" xr:uid="{00000000-0005-0000-0000-0000129D0000}"/>
    <cellStyle name="쉼표 [0] 9 3 6 3 2 3" xfId="41445" xr:uid="{00000000-0005-0000-0000-0000139D0000}"/>
    <cellStyle name="쉼표 [0] 9 3 6 3 3" xfId="36401" xr:uid="{00000000-0005-0000-0000-0000149D0000}"/>
    <cellStyle name="쉼표 [0] 9 3 6 3 4" xfId="41446" xr:uid="{00000000-0005-0000-0000-0000159D0000}"/>
    <cellStyle name="쉼표 [0] 9 3 6 4" xfId="36402" xr:uid="{00000000-0005-0000-0000-0000169D0000}"/>
    <cellStyle name="쉼표 [0] 9 3 6 4 2" xfId="36403" xr:uid="{00000000-0005-0000-0000-0000179D0000}"/>
    <cellStyle name="쉼표 [0] 9 3 6 4 3" xfId="41447" xr:uid="{00000000-0005-0000-0000-0000189D0000}"/>
    <cellStyle name="쉼표 [0] 9 3 6 5" xfId="36404" xr:uid="{00000000-0005-0000-0000-0000199D0000}"/>
    <cellStyle name="쉼표 [0] 9 3 6 6" xfId="41448" xr:uid="{00000000-0005-0000-0000-00001A9D0000}"/>
    <cellStyle name="쉼표 [0] 9 3 7" xfId="36405" xr:uid="{00000000-0005-0000-0000-00001B9D0000}"/>
    <cellStyle name="쉼표 [0] 9 3 7 2" xfId="36406" xr:uid="{00000000-0005-0000-0000-00001C9D0000}"/>
    <cellStyle name="쉼표 [0] 9 3 7 2 2" xfId="36407" xr:uid="{00000000-0005-0000-0000-00001D9D0000}"/>
    <cellStyle name="쉼표 [0] 9 3 7 2 3" xfId="41449" xr:uid="{00000000-0005-0000-0000-00001E9D0000}"/>
    <cellStyle name="쉼표 [0] 9 3 7 3" xfId="36408" xr:uid="{00000000-0005-0000-0000-00001F9D0000}"/>
    <cellStyle name="쉼표 [0] 9 3 7 4" xfId="41450" xr:uid="{00000000-0005-0000-0000-0000209D0000}"/>
    <cellStyle name="쉼표 [0] 9 3 8" xfId="36409" xr:uid="{00000000-0005-0000-0000-0000219D0000}"/>
    <cellStyle name="쉼표 [0] 9 3 8 2" xfId="36410" xr:uid="{00000000-0005-0000-0000-0000229D0000}"/>
    <cellStyle name="쉼표 [0] 9 3 8 2 2" xfId="36411" xr:uid="{00000000-0005-0000-0000-0000239D0000}"/>
    <cellStyle name="쉼표 [0] 9 3 8 2 3" xfId="41451" xr:uid="{00000000-0005-0000-0000-0000249D0000}"/>
    <cellStyle name="쉼표 [0] 9 3 8 3" xfId="36412" xr:uid="{00000000-0005-0000-0000-0000259D0000}"/>
    <cellStyle name="쉼표 [0] 9 3 8 4" xfId="41452" xr:uid="{00000000-0005-0000-0000-0000269D0000}"/>
    <cellStyle name="쉼표 [0] 9 3 9" xfId="36413" xr:uid="{00000000-0005-0000-0000-0000279D0000}"/>
    <cellStyle name="쉼표 [0] 9 3 9 2" xfId="36414" xr:uid="{00000000-0005-0000-0000-0000289D0000}"/>
    <cellStyle name="쉼표 [0] 9 3 9 3" xfId="41453" xr:uid="{00000000-0005-0000-0000-0000299D0000}"/>
    <cellStyle name="쉼표 [0] 9 4" xfId="36415" xr:uid="{00000000-0005-0000-0000-00002A9D0000}"/>
    <cellStyle name="쉼표 [0] 9 4 2" xfId="36416" xr:uid="{00000000-0005-0000-0000-00002B9D0000}"/>
    <cellStyle name="쉼표 [0] 9 4 2 2" xfId="36417" xr:uid="{00000000-0005-0000-0000-00002C9D0000}"/>
    <cellStyle name="쉼표 [0] 9 4 2 2 2" xfId="36418" xr:uid="{00000000-0005-0000-0000-00002D9D0000}"/>
    <cellStyle name="쉼표 [0] 9 4 2 2 2 2" xfId="36419" xr:uid="{00000000-0005-0000-0000-00002E9D0000}"/>
    <cellStyle name="쉼표 [0] 9 4 2 2 2 2 2" xfId="36420" xr:uid="{00000000-0005-0000-0000-00002F9D0000}"/>
    <cellStyle name="쉼표 [0] 9 4 2 2 2 2 3" xfId="41454" xr:uid="{00000000-0005-0000-0000-0000309D0000}"/>
    <cellStyle name="쉼표 [0] 9 4 2 2 2 3" xfId="36421" xr:uid="{00000000-0005-0000-0000-0000319D0000}"/>
    <cellStyle name="쉼표 [0] 9 4 2 2 2 4" xfId="41455" xr:uid="{00000000-0005-0000-0000-0000329D0000}"/>
    <cellStyle name="쉼표 [0] 9 4 2 2 3" xfId="36422" xr:uid="{00000000-0005-0000-0000-0000339D0000}"/>
    <cellStyle name="쉼표 [0] 9 4 2 2 3 2" xfId="36423" xr:uid="{00000000-0005-0000-0000-0000349D0000}"/>
    <cellStyle name="쉼표 [0] 9 4 2 2 3 2 2" xfId="36424" xr:uid="{00000000-0005-0000-0000-0000359D0000}"/>
    <cellStyle name="쉼표 [0] 9 4 2 2 3 2 3" xfId="41456" xr:uid="{00000000-0005-0000-0000-0000369D0000}"/>
    <cellStyle name="쉼표 [0] 9 4 2 2 3 3" xfId="36425" xr:uid="{00000000-0005-0000-0000-0000379D0000}"/>
    <cellStyle name="쉼표 [0] 9 4 2 2 3 4" xfId="41457" xr:uid="{00000000-0005-0000-0000-0000389D0000}"/>
    <cellStyle name="쉼표 [0] 9 4 2 2 4" xfId="36426" xr:uid="{00000000-0005-0000-0000-0000399D0000}"/>
    <cellStyle name="쉼표 [0] 9 4 2 2 4 2" xfId="36427" xr:uid="{00000000-0005-0000-0000-00003A9D0000}"/>
    <cellStyle name="쉼표 [0] 9 4 2 2 4 3" xfId="41458" xr:uid="{00000000-0005-0000-0000-00003B9D0000}"/>
    <cellStyle name="쉼표 [0] 9 4 2 2 5" xfId="36428" xr:uid="{00000000-0005-0000-0000-00003C9D0000}"/>
    <cellStyle name="쉼표 [0] 9 4 2 2 6" xfId="41459" xr:uid="{00000000-0005-0000-0000-00003D9D0000}"/>
    <cellStyle name="쉼표 [0] 9 4 2 3" xfId="36429" xr:uid="{00000000-0005-0000-0000-00003E9D0000}"/>
    <cellStyle name="쉼표 [0] 9 4 2 3 2" xfId="36430" xr:uid="{00000000-0005-0000-0000-00003F9D0000}"/>
    <cellStyle name="쉼표 [0] 9 4 2 3 2 2" xfId="36431" xr:uid="{00000000-0005-0000-0000-0000409D0000}"/>
    <cellStyle name="쉼표 [0] 9 4 2 3 2 3" xfId="41460" xr:uid="{00000000-0005-0000-0000-0000419D0000}"/>
    <cellStyle name="쉼표 [0] 9 4 2 3 3" xfId="36432" xr:uid="{00000000-0005-0000-0000-0000429D0000}"/>
    <cellStyle name="쉼표 [0] 9 4 2 3 4" xfId="41461" xr:uid="{00000000-0005-0000-0000-0000439D0000}"/>
    <cellStyle name="쉼표 [0] 9 4 2 4" xfId="36433" xr:uid="{00000000-0005-0000-0000-0000449D0000}"/>
    <cellStyle name="쉼표 [0] 9 4 2 4 2" xfId="36434" xr:uid="{00000000-0005-0000-0000-0000459D0000}"/>
    <cellStyle name="쉼표 [0] 9 4 2 4 2 2" xfId="36435" xr:uid="{00000000-0005-0000-0000-0000469D0000}"/>
    <cellStyle name="쉼표 [0] 9 4 2 4 2 3" xfId="41462" xr:uid="{00000000-0005-0000-0000-0000479D0000}"/>
    <cellStyle name="쉼표 [0] 9 4 2 4 3" xfId="36436" xr:uid="{00000000-0005-0000-0000-0000489D0000}"/>
    <cellStyle name="쉼표 [0] 9 4 2 4 4" xfId="41463" xr:uid="{00000000-0005-0000-0000-0000499D0000}"/>
    <cellStyle name="쉼표 [0] 9 4 2 5" xfId="36437" xr:uid="{00000000-0005-0000-0000-00004A9D0000}"/>
    <cellStyle name="쉼표 [0] 9 4 2 5 2" xfId="36438" xr:uid="{00000000-0005-0000-0000-00004B9D0000}"/>
    <cellStyle name="쉼표 [0] 9 4 2 5 3" xfId="41464" xr:uid="{00000000-0005-0000-0000-00004C9D0000}"/>
    <cellStyle name="쉼표 [0] 9 4 2 6" xfId="36439" xr:uid="{00000000-0005-0000-0000-00004D9D0000}"/>
    <cellStyle name="쉼표 [0] 9 4 2 7" xfId="41465" xr:uid="{00000000-0005-0000-0000-00004E9D0000}"/>
    <cellStyle name="쉼표 [0] 9 4 3" xfId="36440" xr:uid="{00000000-0005-0000-0000-00004F9D0000}"/>
    <cellStyle name="쉼표 [0] 9 4 3 2" xfId="36441" xr:uid="{00000000-0005-0000-0000-0000509D0000}"/>
    <cellStyle name="쉼표 [0] 9 4 3 2 2" xfId="36442" xr:uid="{00000000-0005-0000-0000-0000519D0000}"/>
    <cellStyle name="쉼표 [0] 9 4 3 2 2 2" xfId="36443" xr:uid="{00000000-0005-0000-0000-0000529D0000}"/>
    <cellStyle name="쉼표 [0] 9 4 3 2 2 3" xfId="41466" xr:uid="{00000000-0005-0000-0000-0000539D0000}"/>
    <cellStyle name="쉼표 [0] 9 4 3 2 3" xfId="36444" xr:uid="{00000000-0005-0000-0000-0000549D0000}"/>
    <cellStyle name="쉼표 [0] 9 4 3 2 4" xfId="41467" xr:uid="{00000000-0005-0000-0000-0000559D0000}"/>
    <cellStyle name="쉼표 [0] 9 4 3 3" xfId="36445" xr:uid="{00000000-0005-0000-0000-0000569D0000}"/>
    <cellStyle name="쉼표 [0] 9 4 3 3 2" xfId="36446" xr:uid="{00000000-0005-0000-0000-0000579D0000}"/>
    <cellStyle name="쉼표 [0] 9 4 3 3 2 2" xfId="36447" xr:uid="{00000000-0005-0000-0000-0000589D0000}"/>
    <cellStyle name="쉼표 [0] 9 4 3 3 2 3" xfId="41468" xr:uid="{00000000-0005-0000-0000-0000599D0000}"/>
    <cellStyle name="쉼표 [0] 9 4 3 3 3" xfId="36448" xr:uid="{00000000-0005-0000-0000-00005A9D0000}"/>
    <cellStyle name="쉼표 [0] 9 4 3 3 4" xfId="41469" xr:uid="{00000000-0005-0000-0000-00005B9D0000}"/>
    <cellStyle name="쉼표 [0] 9 4 3 4" xfId="36449" xr:uid="{00000000-0005-0000-0000-00005C9D0000}"/>
    <cellStyle name="쉼표 [0] 9 4 3 4 2" xfId="36450" xr:uid="{00000000-0005-0000-0000-00005D9D0000}"/>
    <cellStyle name="쉼표 [0] 9 4 3 4 3" xfId="41470" xr:uid="{00000000-0005-0000-0000-00005E9D0000}"/>
    <cellStyle name="쉼표 [0] 9 4 3 5" xfId="36451" xr:uid="{00000000-0005-0000-0000-00005F9D0000}"/>
    <cellStyle name="쉼표 [0] 9 4 3 6" xfId="41471" xr:uid="{00000000-0005-0000-0000-0000609D0000}"/>
    <cellStyle name="쉼표 [0] 9 4 4" xfId="36452" xr:uid="{00000000-0005-0000-0000-0000619D0000}"/>
    <cellStyle name="쉼표 [0] 9 4 4 2" xfId="36453" xr:uid="{00000000-0005-0000-0000-0000629D0000}"/>
    <cellStyle name="쉼표 [0] 9 4 4 2 2" xfId="36454" xr:uid="{00000000-0005-0000-0000-0000639D0000}"/>
    <cellStyle name="쉼표 [0] 9 4 4 2 2 2" xfId="36455" xr:uid="{00000000-0005-0000-0000-0000649D0000}"/>
    <cellStyle name="쉼표 [0] 9 4 4 2 3" xfId="36456" xr:uid="{00000000-0005-0000-0000-0000659D0000}"/>
    <cellStyle name="쉼표 [0] 9 4 4 2 4" xfId="41472" xr:uid="{00000000-0005-0000-0000-0000669D0000}"/>
    <cellStyle name="쉼표 [0] 9 4 4 3" xfId="36457" xr:uid="{00000000-0005-0000-0000-0000679D0000}"/>
    <cellStyle name="쉼표 [0] 9 4 4 3 2" xfId="36458" xr:uid="{00000000-0005-0000-0000-0000689D0000}"/>
    <cellStyle name="쉼표 [0] 9 4 4 3 2 2" xfId="36459" xr:uid="{00000000-0005-0000-0000-0000699D0000}"/>
    <cellStyle name="쉼표 [0] 9 4 4 3 3" xfId="36460" xr:uid="{00000000-0005-0000-0000-00006A9D0000}"/>
    <cellStyle name="쉼표 [0] 9 4 4 4" xfId="36461" xr:uid="{00000000-0005-0000-0000-00006B9D0000}"/>
    <cellStyle name="쉼표 [0] 9 4 4 4 2" xfId="36462" xr:uid="{00000000-0005-0000-0000-00006C9D0000}"/>
    <cellStyle name="쉼표 [0] 9 4 4 5" xfId="36463" xr:uid="{00000000-0005-0000-0000-00006D9D0000}"/>
    <cellStyle name="쉼표 [0] 9 4 4 6" xfId="41473" xr:uid="{00000000-0005-0000-0000-00006E9D0000}"/>
    <cellStyle name="쉼표 [0] 9 4 5" xfId="36464" xr:uid="{00000000-0005-0000-0000-00006F9D0000}"/>
    <cellStyle name="쉼표 [0] 9 4 5 2" xfId="36465" xr:uid="{00000000-0005-0000-0000-0000709D0000}"/>
    <cellStyle name="쉼표 [0] 9 4 5 2 2" xfId="36466" xr:uid="{00000000-0005-0000-0000-0000719D0000}"/>
    <cellStyle name="쉼표 [0] 9 4 5 2 3" xfId="41474" xr:uid="{00000000-0005-0000-0000-0000729D0000}"/>
    <cellStyle name="쉼표 [0] 9 4 5 3" xfId="36467" xr:uid="{00000000-0005-0000-0000-0000739D0000}"/>
    <cellStyle name="쉼표 [0] 9 4 5 4" xfId="41475" xr:uid="{00000000-0005-0000-0000-0000749D0000}"/>
    <cellStyle name="쉼표 [0] 9 4 6" xfId="36468" xr:uid="{00000000-0005-0000-0000-0000759D0000}"/>
    <cellStyle name="쉼표 [0] 9 4 6 2" xfId="36469" xr:uid="{00000000-0005-0000-0000-0000769D0000}"/>
    <cellStyle name="쉼표 [0] 9 4 6 2 2" xfId="36470" xr:uid="{00000000-0005-0000-0000-0000779D0000}"/>
    <cellStyle name="쉼표 [0] 9 4 6 3" xfId="36471" xr:uid="{00000000-0005-0000-0000-0000789D0000}"/>
    <cellStyle name="쉼표 [0] 9 4 6 4" xfId="41476" xr:uid="{00000000-0005-0000-0000-0000799D0000}"/>
    <cellStyle name="쉼표 [0] 9 4 7" xfId="36472" xr:uid="{00000000-0005-0000-0000-00007A9D0000}"/>
    <cellStyle name="쉼표 [0] 9 4 7 2" xfId="36473" xr:uid="{00000000-0005-0000-0000-00007B9D0000}"/>
    <cellStyle name="쉼표 [0] 9 4 8" xfId="36474" xr:uid="{00000000-0005-0000-0000-00007C9D0000}"/>
    <cellStyle name="쉼표 [0] 9 4 9" xfId="41477" xr:uid="{00000000-0005-0000-0000-00007D9D0000}"/>
    <cellStyle name="쉼표 [0] 9 5" xfId="36475" xr:uid="{00000000-0005-0000-0000-00007E9D0000}"/>
    <cellStyle name="쉼표 [0] 9 5 2" xfId="36476" xr:uid="{00000000-0005-0000-0000-00007F9D0000}"/>
    <cellStyle name="쉼표 [0] 9 5 2 2" xfId="36477" xr:uid="{00000000-0005-0000-0000-0000809D0000}"/>
    <cellStyle name="쉼표 [0] 9 5 2 2 2" xfId="36478" xr:uid="{00000000-0005-0000-0000-0000819D0000}"/>
    <cellStyle name="쉼표 [0] 9 5 2 2 2 2" xfId="36479" xr:uid="{00000000-0005-0000-0000-0000829D0000}"/>
    <cellStyle name="쉼표 [0] 9 5 2 2 2 2 2" xfId="36480" xr:uid="{00000000-0005-0000-0000-0000839D0000}"/>
    <cellStyle name="쉼표 [0] 9 5 2 2 2 3" xfId="36481" xr:uid="{00000000-0005-0000-0000-0000849D0000}"/>
    <cellStyle name="쉼표 [0] 9 5 2 2 2 4" xfId="41478" xr:uid="{00000000-0005-0000-0000-0000859D0000}"/>
    <cellStyle name="쉼표 [0] 9 5 2 2 3" xfId="36482" xr:uid="{00000000-0005-0000-0000-0000869D0000}"/>
    <cellStyle name="쉼표 [0] 9 5 2 2 3 2" xfId="36483" xr:uid="{00000000-0005-0000-0000-0000879D0000}"/>
    <cellStyle name="쉼표 [0] 9 5 2 2 3 2 2" xfId="36484" xr:uid="{00000000-0005-0000-0000-0000889D0000}"/>
    <cellStyle name="쉼표 [0] 9 5 2 2 3 3" xfId="36485" xr:uid="{00000000-0005-0000-0000-0000899D0000}"/>
    <cellStyle name="쉼표 [0] 9 5 2 2 4" xfId="36486" xr:uid="{00000000-0005-0000-0000-00008A9D0000}"/>
    <cellStyle name="쉼표 [0] 9 5 2 2 4 2" xfId="36487" xr:uid="{00000000-0005-0000-0000-00008B9D0000}"/>
    <cellStyle name="쉼표 [0] 9 5 2 2 5" xfId="36488" xr:uid="{00000000-0005-0000-0000-00008C9D0000}"/>
    <cellStyle name="쉼표 [0] 9 5 2 2 6" xfId="41479" xr:uid="{00000000-0005-0000-0000-00008D9D0000}"/>
    <cellStyle name="쉼표 [0] 9 5 2 3" xfId="36489" xr:uid="{00000000-0005-0000-0000-00008E9D0000}"/>
    <cellStyle name="쉼표 [0] 9 5 2 3 2" xfId="36490" xr:uid="{00000000-0005-0000-0000-00008F9D0000}"/>
    <cellStyle name="쉼표 [0] 9 5 2 3 2 2" xfId="36491" xr:uid="{00000000-0005-0000-0000-0000909D0000}"/>
    <cellStyle name="쉼표 [0] 9 5 2 3 2 3" xfId="41480" xr:uid="{00000000-0005-0000-0000-0000919D0000}"/>
    <cellStyle name="쉼표 [0] 9 5 2 3 3" xfId="36492" xr:uid="{00000000-0005-0000-0000-0000929D0000}"/>
    <cellStyle name="쉼표 [0] 9 5 2 3 4" xfId="41481" xr:uid="{00000000-0005-0000-0000-0000939D0000}"/>
    <cellStyle name="쉼표 [0] 9 5 2 4" xfId="36493" xr:uid="{00000000-0005-0000-0000-0000949D0000}"/>
    <cellStyle name="쉼표 [0] 9 5 2 4 2" xfId="36494" xr:uid="{00000000-0005-0000-0000-0000959D0000}"/>
    <cellStyle name="쉼표 [0] 9 5 2 4 2 2" xfId="36495" xr:uid="{00000000-0005-0000-0000-0000969D0000}"/>
    <cellStyle name="쉼표 [0] 9 5 2 4 3" xfId="36496" xr:uid="{00000000-0005-0000-0000-0000979D0000}"/>
    <cellStyle name="쉼표 [0] 9 5 2 4 4" xfId="41482" xr:uid="{00000000-0005-0000-0000-0000989D0000}"/>
    <cellStyle name="쉼표 [0] 9 5 2 5" xfId="36497" xr:uid="{00000000-0005-0000-0000-0000999D0000}"/>
    <cellStyle name="쉼표 [0] 9 5 2 5 2" xfId="36498" xr:uid="{00000000-0005-0000-0000-00009A9D0000}"/>
    <cellStyle name="쉼표 [0] 9 5 2 6" xfId="36499" xr:uid="{00000000-0005-0000-0000-00009B9D0000}"/>
    <cellStyle name="쉼표 [0] 9 5 2 7" xfId="41483" xr:uid="{00000000-0005-0000-0000-00009C9D0000}"/>
    <cellStyle name="쉼표 [0] 9 5 3" xfId="36500" xr:uid="{00000000-0005-0000-0000-00009D9D0000}"/>
    <cellStyle name="쉼표 [0] 9 5 3 2" xfId="36501" xr:uid="{00000000-0005-0000-0000-00009E9D0000}"/>
    <cellStyle name="쉼표 [0] 9 5 3 2 2" xfId="36502" xr:uid="{00000000-0005-0000-0000-00009F9D0000}"/>
    <cellStyle name="쉼표 [0] 9 5 3 2 2 2" xfId="36503" xr:uid="{00000000-0005-0000-0000-0000A09D0000}"/>
    <cellStyle name="쉼표 [0] 9 5 3 2 3" xfId="36504" xr:uid="{00000000-0005-0000-0000-0000A19D0000}"/>
    <cellStyle name="쉼표 [0] 9 5 3 2 4" xfId="41484" xr:uid="{00000000-0005-0000-0000-0000A29D0000}"/>
    <cellStyle name="쉼표 [0] 9 5 3 3" xfId="36505" xr:uid="{00000000-0005-0000-0000-0000A39D0000}"/>
    <cellStyle name="쉼표 [0] 9 5 3 3 2" xfId="36506" xr:uid="{00000000-0005-0000-0000-0000A49D0000}"/>
    <cellStyle name="쉼표 [0] 9 5 3 3 2 2" xfId="36507" xr:uid="{00000000-0005-0000-0000-0000A59D0000}"/>
    <cellStyle name="쉼표 [0] 9 5 3 3 3" xfId="36508" xr:uid="{00000000-0005-0000-0000-0000A69D0000}"/>
    <cellStyle name="쉼표 [0] 9 5 3 4" xfId="36509" xr:uid="{00000000-0005-0000-0000-0000A79D0000}"/>
    <cellStyle name="쉼표 [0] 9 5 3 4 2" xfId="36510" xr:uid="{00000000-0005-0000-0000-0000A89D0000}"/>
    <cellStyle name="쉼표 [0] 9 5 3 5" xfId="36511" xr:uid="{00000000-0005-0000-0000-0000A99D0000}"/>
    <cellStyle name="쉼표 [0] 9 5 3 6" xfId="41485" xr:uid="{00000000-0005-0000-0000-0000AA9D0000}"/>
    <cellStyle name="쉼표 [0] 9 5 4" xfId="36512" xr:uid="{00000000-0005-0000-0000-0000AB9D0000}"/>
    <cellStyle name="쉼표 [0] 9 5 4 2" xfId="36513" xr:uid="{00000000-0005-0000-0000-0000AC9D0000}"/>
    <cellStyle name="쉼표 [0] 9 5 4 2 2" xfId="36514" xr:uid="{00000000-0005-0000-0000-0000AD9D0000}"/>
    <cellStyle name="쉼표 [0] 9 5 4 2 2 2" xfId="36515" xr:uid="{00000000-0005-0000-0000-0000AE9D0000}"/>
    <cellStyle name="쉼표 [0] 9 5 4 2 3" xfId="36516" xr:uid="{00000000-0005-0000-0000-0000AF9D0000}"/>
    <cellStyle name="쉼표 [0] 9 5 4 2 4" xfId="41486" xr:uid="{00000000-0005-0000-0000-0000B09D0000}"/>
    <cellStyle name="쉼표 [0] 9 5 4 3" xfId="36517" xr:uid="{00000000-0005-0000-0000-0000B19D0000}"/>
    <cellStyle name="쉼표 [0] 9 5 4 3 2" xfId="36518" xr:uid="{00000000-0005-0000-0000-0000B29D0000}"/>
    <cellStyle name="쉼표 [0] 9 5 4 3 2 2" xfId="36519" xr:uid="{00000000-0005-0000-0000-0000B39D0000}"/>
    <cellStyle name="쉼표 [0] 9 5 4 3 3" xfId="36520" xr:uid="{00000000-0005-0000-0000-0000B49D0000}"/>
    <cellStyle name="쉼표 [0] 9 5 4 4" xfId="36521" xr:uid="{00000000-0005-0000-0000-0000B59D0000}"/>
    <cellStyle name="쉼표 [0] 9 5 4 4 2" xfId="36522" xr:uid="{00000000-0005-0000-0000-0000B69D0000}"/>
    <cellStyle name="쉼표 [0] 9 5 4 5" xfId="36523" xr:uid="{00000000-0005-0000-0000-0000B79D0000}"/>
    <cellStyle name="쉼표 [0] 9 5 4 6" xfId="41487" xr:uid="{00000000-0005-0000-0000-0000B89D0000}"/>
    <cellStyle name="쉼표 [0] 9 5 5" xfId="36524" xr:uid="{00000000-0005-0000-0000-0000B99D0000}"/>
    <cellStyle name="쉼표 [0] 9 5 5 2" xfId="36525" xr:uid="{00000000-0005-0000-0000-0000BA9D0000}"/>
    <cellStyle name="쉼표 [0] 9 5 5 2 2" xfId="36526" xr:uid="{00000000-0005-0000-0000-0000BB9D0000}"/>
    <cellStyle name="쉼표 [0] 9 5 5 3" xfId="36527" xr:uid="{00000000-0005-0000-0000-0000BC9D0000}"/>
    <cellStyle name="쉼표 [0] 9 5 5 4" xfId="41488" xr:uid="{00000000-0005-0000-0000-0000BD9D0000}"/>
    <cellStyle name="쉼표 [0] 9 5 6" xfId="36528" xr:uid="{00000000-0005-0000-0000-0000BE9D0000}"/>
    <cellStyle name="쉼표 [0] 9 5 6 2" xfId="36529" xr:uid="{00000000-0005-0000-0000-0000BF9D0000}"/>
    <cellStyle name="쉼표 [0] 9 5 6 2 2" xfId="36530" xr:uid="{00000000-0005-0000-0000-0000C09D0000}"/>
    <cellStyle name="쉼표 [0] 9 5 6 3" xfId="36531" xr:uid="{00000000-0005-0000-0000-0000C19D0000}"/>
    <cellStyle name="쉼표 [0] 9 5 7" xfId="36532" xr:uid="{00000000-0005-0000-0000-0000C29D0000}"/>
    <cellStyle name="쉼표 [0] 9 5 7 2" xfId="36533" xr:uid="{00000000-0005-0000-0000-0000C39D0000}"/>
    <cellStyle name="쉼표 [0] 9 5 8" xfId="36534" xr:uid="{00000000-0005-0000-0000-0000C49D0000}"/>
    <cellStyle name="쉼표 [0] 9 5 9" xfId="41489" xr:uid="{00000000-0005-0000-0000-0000C59D0000}"/>
    <cellStyle name="쉼표 [0] 9 6" xfId="36535" xr:uid="{00000000-0005-0000-0000-0000C69D0000}"/>
    <cellStyle name="쉼표 [0] 9 6 2" xfId="36536" xr:uid="{00000000-0005-0000-0000-0000C79D0000}"/>
    <cellStyle name="쉼표 [0] 9 6 2 2" xfId="36537" xr:uid="{00000000-0005-0000-0000-0000C89D0000}"/>
    <cellStyle name="쉼표 [0] 9 6 2 2 2" xfId="36538" xr:uid="{00000000-0005-0000-0000-0000C99D0000}"/>
    <cellStyle name="쉼표 [0] 9 6 2 2 2 2" xfId="36539" xr:uid="{00000000-0005-0000-0000-0000CA9D0000}"/>
    <cellStyle name="쉼표 [0] 9 6 2 2 2 3" xfId="41490" xr:uid="{00000000-0005-0000-0000-0000CB9D0000}"/>
    <cellStyle name="쉼표 [0] 9 6 2 2 3" xfId="36540" xr:uid="{00000000-0005-0000-0000-0000CC9D0000}"/>
    <cellStyle name="쉼표 [0] 9 6 2 2 4" xfId="41491" xr:uid="{00000000-0005-0000-0000-0000CD9D0000}"/>
    <cellStyle name="쉼표 [0] 9 6 2 3" xfId="36541" xr:uid="{00000000-0005-0000-0000-0000CE9D0000}"/>
    <cellStyle name="쉼표 [0] 9 6 2 3 2" xfId="36542" xr:uid="{00000000-0005-0000-0000-0000CF9D0000}"/>
    <cellStyle name="쉼표 [0] 9 6 2 3 2 2" xfId="36543" xr:uid="{00000000-0005-0000-0000-0000D09D0000}"/>
    <cellStyle name="쉼표 [0] 9 6 2 3 2 3" xfId="41492" xr:uid="{00000000-0005-0000-0000-0000D19D0000}"/>
    <cellStyle name="쉼표 [0] 9 6 2 3 3" xfId="36544" xr:uid="{00000000-0005-0000-0000-0000D29D0000}"/>
    <cellStyle name="쉼표 [0] 9 6 2 3 4" xfId="41493" xr:uid="{00000000-0005-0000-0000-0000D39D0000}"/>
    <cellStyle name="쉼표 [0] 9 6 2 4" xfId="36545" xr:uid="{00000000-0005-0000-0000-0000D49D0000}"/>
    <cellStyle name="쉼표 [0] 9 6 2 4 2" xfId="36546" xr:uid="{00000000-0005-0000-0000-0000D59D0000}"/>
    <cellStyle name="쉼표 [0] 9 6 2 4 3" xfId="41494" xr:uid="{00000000-0005-0000-0000-0000D69D0000}"/>
    <cellStyle name="쉼표 [0] 9 6 2 5" xfId="36547" xr:uid="{00000000-0005-0000-0000-0000D79D0000}"/>
    <cellStyle name="쉼표 [0] 9 6 2 6" xfId="41495" xr:uid="{00000000-0005-0000-0000-0000D89D0000}"/>
    <cellStyle name="쉼표 [0] 9 6 3" xfId="36548" xr:uid="{00000000-0005-0000-0000-0000D99D0000}"/>
    <cellStyle name="쉼표 [0] 9 6 3 2" xfId="36549" xr:uid="{00000000-0005-0000-0000-0000DA9D0000}"/>
    <cellStyle name="쉼표 [0] 9 6 3 2 2" xfId="36550" xr:uid="{00000000-0005-0000-0000-0000DB9D0000}"/>
    <cellStyle name="쉼표 [0] 9 6 3 2 3" xfId="41496" xr:uid="{00000000-0005-0000-0000-0000DC9D0000}"/>
    <cellStyle name="쉼표 [0] 9 6 3 3" xfId="36551" xr:uid="{00000000-0005-0000-0000-0000DD9D0000}"/>
    <cellStyle name="쉼표 [0] 9 6 3 4" xfId="41497" xr:uid="{00000000-0005-0000-0000-0000DE9D0000}"/>
    <cellStyle name="쉼표 [0] 9 6 4" xfId="36552" xr:uid="{00000000-0005-0000-0000-0000DF9D0000}"/>
    <cellStyle name="쉼표 [0] 9 6 4 2" xfId="36553" xr:uid="{00000000-0005-0000-0000-0000E09D0000}"/>
    <cellStyle name="쉼표 [0] 9 6 4 2 2" xfId="36554" xr:uid="{00000000-0005-0000-0000-0000E19D0000}"/>
    <cellStyle name="쉼표 [0] 9 6 4 2 3" xfId="41498" xr:uid="{00000000-0005-0000-0000-0000E29D0000}"/>
    <cellStyle name="쉼표 [0] 9 6 4 3" xfId="36555" xr:uid="{00000000-0005-0000-0000-0000E39D0000}"/>
    <cellStyle name="쉼표 [0] 9 6 4 4" xfId="41499" xr:uid="{00000000-0005-0000-0000-0000E49D0000}"/>
    <cellStyle name="쉼표 [0] 9 6 5" xfId="36556" xr:uid="{00000000-0005-0000-0000-0000E59D0000}"/>
    <cellStyle name="쉼표 [0] 9 6 5 2" xfId="36557" xr:uid="{00000000-0005-0000-0000-0000E69D0000}"/>
    <cellStyle name="쉼표 [0] 9 6 5 3" xfId="41500" xr:uid="{00000000-0005-0000-0000-0000E79D0000}"/>
    <cellStyle name="쉼표 [0] 9 6 6" xfId="36558" xr:uid="{00000000-0005-0000-0000-0000E89D0000}"/>
    <cellStyle name="쉼표 [0] 9 6 7" xfId="41501" xr:uid="{00000000-0005-0000-0000-0000E99D0000}"/>
    <cellStyle name="쉼표 [0] 9 7" xfId="36559" xr:uid="{00000000-0005-0000-0000-0000EA9D0000}"/>
    <cellStyle name="쉼표 [0] 9 7 2" xfId="36560" xr:uid="{00000000-0005-0000-0000-0000EB9D0000}"/>
    <cellStyle name="쉼표 [0] 9 7 2 2" xfId="36561" xr:uid="{00000000-0005-0000-0000-0000EC9D0000}"/>
    <cellStyle name="쉼표 [0] 9 7 2 2 2" xfId="36562" xr:uid="{00000000-0005-0000-0000-0000ED9D0000}"/>
    <cellStyle name="쉼표 [0] 9 7 2 2 3" xfId="41502" xr:uid="{00000000-0005-0000-0000-0000EE9D0000}"/>
    <cellStyle name="쉼표 [0] 9 7 2 3" xfId="36563" xr:uid="{00000000-0005-0000-0000-0000EF9D0000}"/>
    <cellStyle name="쉼표 [0] 9 7 2 4" xfId="41503" xr:uid="{00000000-0005-0000-0000-0000F09D0000}"/>
    <cellStyle name="쉼표 [0] 9 7 3" xfId="36564" xr:uid="{00000000-0005-0000-0000-0000F19D0000}"/>
    <cellStyle name="쉼표 [0] 9 7 3 2" xfId="36565" xr:uid="{00000000-0005-0000-0000-0000F29D0000}"/>
    <cellStyle name="쉼표 [0] 9 7 3 2 2" xfId="36566" xr:uid="{00000000-0005-0000-0000-0000F39D0000}"/>
    <cellStyle name="쉼표 [0] 9 7 3 2 3" xfId="41504" xr:uid="{00000000-0005-0000-0000-0000F49D0000}"/>
    <cellStyle name="쉼표 [0] 9 7 3 3" xfId="36567" xr:uid="{00000000-0005-0000-0000-0000F59D0000}"/>
    <cellStyle name="쉼표 [0] 9 7 3 4" xfId="41505" xr:uid="{00000000-0005-0000-0000-0000F69D0000}"/>
    <cellStyle name="쉼표 [0] 9 7 4" xfId="36568" xr:uid="{00000000-0005-0000-0000-0000F79D0000}"/>
    <cellStyle name="쉼표 [0] 9 7 4 2" xfId="36569" xr:uid="{00000000-0005-0000-0000-0000F89D0000}"/>
    <cellStyle name="쉼표 [0] 9 7 4 3" xfId="41506" xr:uid="{00000000-0005-0000-0000-0000F99D0000}"/>
    <cellStyle name="쉼표 [0] 9 7 5" xfId="36570" xr:uid="{00000000-0005-0000-0000-0000FA9D0000}"/>
    <cellStyle name="쉼표 [0] 9 7 6" xfId="41507" xr:uid="{00000000-0005-0000-0000-0000FB9D0000}"/>
    <cellStyle name="쉼표 [0] 9 8" xfId="36571" xr:uid="{00000000-0005-0000-0000-0000FC9D0000}"/>
    <cellStyle name="쉼표 [0] 9 8 2" xfId="36572" xr:uid="{00000000-0005-0000-0000-0000FD9D0000}"/>
    <cellStyle name="쉼표 [0] 9 8 2 2" xfId="36573" xr:uid="{00000000-0005-0000-0000-0000FE9D0000}"/>
    <cellStyle name="쉼표 [0] 9 8 2 2 2" xfId="36574" xr:uid="{00000000-0005-0000-0000-0000FF9D0000}"/>
    <cellStyle name="쉼표 [0] 9 8 2 2 3" xfId="41508" xr:uid="{00000000-0005-0000-0000-0000009E0000}"/>
    <cellStyle name="쉼표 [0] 9 8 2 3" xfId="36575" xr:uid="{00000000-0005-0000-0000-0000019E0000}"/>
    <cellStyle name="쉼표 [0] 9 8 2 4" xfId="41509" xr:uid="{00000000-0005-0000-0000-0000029E0000}"/>
    <cellStyle name="쉼표 [0] 9 8 3" xfId="36576" xr:uid="{00000000-0005-0000-0000-0000039E0000}"/>
    <cellStyle name="쉼표 [0] 9 8 3 2" xfId="36577" xr:uid="{00000000-0005-0000-0000-0000049E0000}"/>
    <cellStyle name="쉼표 [0] 9 8 3 2 2" xfId="36578" xr:uid="{00000000-0005-0000-0000-0000059E0000}"/>
    <cellStyle name="쉼표 [0] 9 8 3 2 3" xfId="41510" xr:uid="{00000000-0005-0000-0000-0000069E0000}"/>
    <cellStyle name="쉼표 [0] 9 8 3 3" xfId="36579" xr:uid="{00000000-0005-0000-0000-0000079E0000}"/>
    <cellStyle name="쉼표 [0] 9 8 3 4" xfId="41511" xr:uid="{00000000-0005-0000-0000-0000089E0000}"/>
    <cellStyle name="쉼표 [0] 9 8 4" xfId="36580" xr:uid="{00000000-0005-0000-0000-0000099E0000}"/>
    <cellStyle name="쉼표 [0] 9 8 4 2" xfId="36581" xr:uid="{00000000-0005-0000-0000-00000A9E0000}"/>
    <cellStyle name="쉼표 [0] 9 8 4 3" xfId="41512" xr:uid="{00000000-0005-0000-0000-00000B9E0000}"/>
    <cellStyle name="쉼표 [0] 9 8 5" xfId="36582" xr:uid="{00000000-0005-0000-0000-00000C9E0000}"/>
    <cellStyle name="쉼표 [0] 9 8 6" xfId="41513" xr:uid="{00000000-0005-0000-0000-00000D9E0000}"/>
    <cellStyle name="쉼표 [0] 9 9" xfId="36583" xr:uid="{00000000-0005-0000-0000-00000E9E0000}"/>
    <cellStyle name="쉼표 [0] 9 9 2" xfId="36584" xr:uid="{00000000-0005-0000-0000-00000F9E0000}"/>
    <cellStyle name="쉼표 [0] 9 9 2 2" xfId="36585" xr:uid="{00000000-0005-0000-0000-0000109E0000}"/>
    <cellStyle name="쉼표 [0] 9 9 2 3" xfId="41514" xr:uid="{00000000-0005-0000-0000-0000119E0000}"/>
    <cellStyle name="쉼표 [0] 9 9 3" xfId="36586" xr:uid="{00000000-0005-0000-0000-0000129E0000}"/>
    <cellStyle name="쉼표 [0] 9 9 4" xfId="41515" xr:uid="{00000000-0005-0000-0000-0000139E0000}"/>
    <cellStyle name="스타일 1" xfId="3" xr:uid="{00000000-0005-0000-0000-0000149E0000}"/>
    <cellStyle name="스타일 1 2" xfId="36587" xr:uid="{00000000-0005-0000-0000-0000159E0000}"/>
    <cellStyle name="스타일 1 2 2" xfId="36588" xr:uid="{00000000-0005-0000-0000-0000169E0000}"/>
    <cellStyle name="스타일 1 3" xfId="36589" xr:uid="{00000000-0005-0000-0000-0000179E0000}"/>
    <cellStyle name="스타일 1 4" xfId="36590" xr:uid="{00000000-0005-0000-0000-0000189E0000}"/>
    <cellStyle name="연결된 셀 2" xfId="36591" xr:uid="{00000000-0005-0000-0000-0000199E0000}"/>
    <cellStyle name="연결된 셀 3" xfId="36592" xr:uid="{00000000-0005-0000-0000-00001A9E0000}"/>
    <cellStyle name="연결된 셀 4" xfId="36593" xr:uid="{00000000-0005-0000-0000-00001B9E0000}"/>
    <cellStyle name="연결된 셀 5" xfId="36594" xr:uid="{00000000-0005-0000-0000-00001C9E0000}"/>
    <cellStyle name="연결된 셀 6" xfId="36595" xr:uid="{00000000-0005-0000-0000-00001D9E0000}"/>
    <cellStyle name="연결된 셀 7" xfId="36596" xr:uid="{00000000-0005-0000-0000-00001E9E0000}"/>
    <cellStyle name="요약 2" xfId="36597" xr:uid="{00000000-0005-0000-0000-00001F9E0000}"/>
    <cellStyle name="요약 3" xfId="36598" xr:uid="{00000000-0005-0000-0000-0000209E0000}"/>
    <cellStyle name="요약 4" xfId="36599" xr:uid="{00000000-0005-0000-0000-0000219E0000}"/>
    <cellStyle name="요약 5" xfId="36600" xr:uid="{00000000-0005-0000-0000-0000229E0000}"/>
    <cellStyle name="요약 6" xfId="36601" xr:uid="{00000000-0005-0000-0000-0000239E0000}"/>
    <cellStyle name="요약 7" xfId="36602" xr:uid="{00000000-0005-0000-0000-0000249E0000}"/>
    <cellStyle name="일" xfId="41627" xr:uid="{00000000-0005-0000-0000-0000259E0000}"/>
    <cellStyle name="입력 2" xfId="36603" xr:uid="{00000000-0005-0000-0000-0000269E0000}"/>
    <cellStyle name="입력 3" xfId="36604" xr:uid="{00000000-0005-0000-0000-0000279E0000}"/>
    <cellStyle name="입력 4" xfId="36605" xr:uid="{00000000-0005-0000-0000-0000289E0000}"/>
    <cellStyle name="입력 5" xfId="36606" xr:uid="{00000000-0005-0000-0000-0000299E0000}"/>
    <cellStyle name="입력 6" xfId="36607" xr:uid="{00000000-0005-0000-0000-00002A9E0000}"/>
    <cellStyle name="입력 7" xfId="36608" xr:uid="{00000000-0005-0000-0000-00002B9E0000}"/>
    <cellStyle name="제목 1 2" xfId="36609" xr:uid="{00000000-0005-0000-0000-00002C9E0000}"/>
    <cellStyle name="제목 1 3" xfId="36610" xr:uid="{00000000-0005-0000-0000-00002D9E0000}"/>
    <cellStyle name="제목 1 4" xfId="36611" xr:uid="{00000000-0005-0000-0000-00002E9E0000}"/>
    <cellStyle name="제목 1 5" xfId="36612" xr:uid="{00000000-0005-0000-0000-00002F9E0000}"/>
    <cellStyle name="제목 1 6" xfId="36613" xr:uid="{00000000-0005-0000-0000-0000309E0000}"/>
    <cellStyle name="제목 1 7" xfId="36614" xr:uid="{00000000-0005-0000-0000-0000319E0000}"/>
    <cellStyle name="제목 2 2" xfId="36615" xr:uid="{00000000-0005-0000-0000-0000329E0000}"/>
    <cellStyle name="제목 2 3" xfId="36616" xr:uid="{00000000-0005-0000-0000-0000339E0000}"/>
    <cellStyle name="제목 2 4" xfId="36617" xr:uid="{00000000-0005-0000-0000-0000349E0000}"/>
    <cellStyle name="제목 2 5" xfId="36618" xr:uid="{00000000-0005-0000-0000-0000359E0000}"/>
    <cellStyle name="제목 2 6" xfId="36619" xr:uid="{00000000-0005-0000-0000-0000369E0000}"/>
    <cellStyle name="제목 2 7" xfId="36620" xr:uid="{00000000-0005-0000-0000-0000379E0000}"/>
    <cellStyle name="제목 3 2" xfId="36621" xr:uid="{00000000-0005-0000-0000-0000389E0000}"/>
    <cellStyle name="제목 3 3" xfId="36622" xr:uid="{00000000-0005-0000-0000-0000399E0000}"/>
    <cellStyle name="제목 3 4" xfId="36623" xr:uid="{00000000-0005-0000-0000-00003A9E0000}"/>
    <cellStyle name="제목 3 5" xfId="36624" xr:uid="{00000000-0005-0000-0000-00003B9E0000}"/>
    <cellStyle name="제목 3 6" xfId="36625" xr:uid="{00000000-0005-0000-0000-00003C9E0000}"/>
    <cellStyle name="제목 3 7" xfId="36626" xr:uid="{00000000-0005-0000-0000-00003D9E0000}"/>
    <cellStyle name="제목 4 2" xfId="36627" xr:uid="{00000000-0005-0000-0000-00003E9E0000}"/>
    <cellStyle name="제목 4 3" xfId="36628" xr:uid="{00000000-0005-0000-0000-00003F9E0000}"/>
    <cellStyle name="제목 4 4" xfId="36629" xr:uid="{00000000-0005-0000-0000-0000409E0000}"/>
    <cellStyle name="제목 4 5" xfId="36630" xr:uid="{00000000-0005-0000-0000-0000419E0000}"/>
    <cellStyle name="제목 4 6" xfId="36631" xr:uid="{00000000-0005-0000-0000-0000429E0000}"/>
    <cellStyle name="제목 4 7" xfId="36632" xr:uid="{00000000-0005-0000-0000-0000439E0000}"/>
    <cellStyle name="제목 5" xfId="36633" xr:uid="{00000000-0005-0000-0000-0000449E0000}"/>
    <cellStyle name="제목 6" xfId="36634" xr:uid="{00000000-0005-0000-0000-0000459E0000}"/>
    <cellStyle name="제목 7" xfId="36635" xr:uid="{00000000-0005-0000-0000-0000469E0000}"/>
    <cellStyle name="제목 8" xfId="36636" xr:uid="{00000000-0005-0000-0000-0000479E0000}"/>
    <cellStyle name="제목 9" xfId="36637" xr:uid="{00000000-0005-0000-0000-0000489E0000}"/>
    <cellStyle name="좋음 2" xfId="36638" xr:uid="{00000000-0005-0000-0000-0000499E0000}"/>
    <cellStyle name="좋음 3" xfId="36639" xr:uid="{00000000-0005-0000-0000-00004A9E0000}"/>
    <cellStyle name="좋음 4" xfId="36640" xr:uid="{00000000-0005-0000-0000-00004B9E0000}"/>
    <cellStyle name="좋음 5" xfId="36641" xr:uid="{00000000-0005-0000-0000-00004C9E0000}"/>
    <cellStyle name="좋음 6" xfId="36642" xr:uid="{00000000-0005-0000-0000-00004D9E0000}"/>
    <cellStyle name="좋음 7" xfId="36643" xr:uid="{00000000-0005-0000-0000-00004E9E0000}"/>
    <cellStyle name="출력 2" xfId="36644" xr:uid="{00000000-0005-0000-0000-00004F9E0000}"/>
    <cellStyle name="출력 3" xfId="36645" xr:uid="{00000000-0005-0000-0000-0000509E0000}"/>
    <cellStyle name="출력 4" xfId="36646" xr:uid="{00000000-0005-0000-0000-0000519E0000}"/>
    <cellStyle name="출력 5" xfId="36647" xr:uid="{00000000-0005-0000-0000-0000529E0000}"/>
    <cellStyle name="출력 6" xfId="36648" xr:uid="{00000000-0005-0000-0000-0000539E0000}"/>
    <cellStyle name="출력 7" xfId="36649" xr:uid="{00000000-0005-0000-0000-0000549E0000}"/>
    <cellStyle name="콤마 [0]_1202" xfId="36650" xr:uid="{00000000-0005-0000-0000-0000559E0000}"/>
    <cellStyle name="콤마_1202" xfId="36651" xr:uid="{00000000-0005-0000-0000-0000569E0000}"/>
    <cellStyle name="통화 [0] 2" xfId="78" xr:uid="{00000000-0005-0000-0000-0000579E0000}"/>
    <cellStyle name="통화 [0] 2 2" xfId="36652" xr:uid="{00000000-0005-0000-0000-0000589E0000}"/>
    <cellStyle name="통화 [0] 2 2 2" xfId="36653" xr:uid="{00000000-0005-0000-0000-0000599E0000}"/>
    <cellStyle name="통화 [0] 2 2 3" xfId="41516" xr:uid="{00000000-0005-0000-0000-00005A9E0000}"/>
    <cellStyle name="통화 [0] 2 3" xfId="36654" xr:uid="{00000000-0005-0000-0000-00005B9E0000}"/>
    <cellStyle name="표준" xfId="0" builtinId="0"/>
    <cellStyle name="표준 10" xfId="21" xr:uid="{00000000-0005-0000-0000-00005D9E0000}"/>
    <cellStyle name="표준 10 10" xfId="36655" xr:uid="{00000000-0005-0000-0000-00005E9E0000}"/>
    <cellStyle name="표준 10 10 2" xfId="36656" xr:uid="{00000000-0005-0000-0000-00005F9E0000}"/>
    <cellStyle name="표준 10 10 2 2" xfId="36657" xr:uid="{00000000-0005-0000-0000-0000609E0000}"/>
    <cellStyle name="표준 10 10 2 2 2" xfId="36658" xr:uid="{00000000-0005-0000-0000-0000619E0000}"/>
    <cellStyle name="표준 10 10 2 2 2 2" xfId="36659" xr:uid="{00000000-0005-0000-0000-0000629E0000}"/>
    <cellStyle name="표준 10 10 2 2 3" xfId="36660" xr:uid="{00000000-0005-0000-0000-0000639E0000}"/>
    <cellStyle name="표준 10 10 2 3" xfId="36661" xr:uid="{00000000-0005-0000-0000-0000649E0000}"/>
    <cellStyle name="표준 10 10 2 3 2" xfId="36662" xr:uid="{00000000-0005-0000-0000-0000659E0000}"/>
    <cellStyle name="표준 10 10 2 4" xfId="36663" xr:uid="{00000000-0005-0000-0000-0000669E0000}"/>
    <cellStyle name="표준 10 10 2 5" xfId="36664" xr:uid="{00000000-0005-0000-0000-0000679E0000}"/>
    <cellStyle name="표준 10 10 2 6" xfId="36665" xr:uid="{00000000-0005-0000-0000-0000689E0000}"/>
    <cellStyle name="표준 10 10 3" xfId="36666" xr:uid="{00000000-0005-0000-0000-0000699E0000}"/>
    <cellStyle name="표준 10 10 3 2" xfId="36667" xr:uid="{00000000-0005-0000-0000-00006A9E0000}"/>
    <cellStyle name="표준 10 10 3 2 2" xfId="36668" xr:uid="{00000000-0005-0000-0000-00006B9E0000}"/>
    <cellStyle name="표준 10 10 3 2 2 2" xfId="36669" xr:uid="{00000000-0005-0000-0000-00006C9E0000}"/>
    <cellStyle name="표준 10 10 3 2 3" xfId="36670" xr:uid="{00000000-0005-0000-0000-00006D9E0000}"/>
    <cellStyle name="표준 10 10 3 3" xfId="36671" xr:uid="{00000000-0005-0000-0000-00006E9E0000}"/>
    <cellStyle name="표준 10 10 3 3 2" xfId="36672" xr:uid="{00000000-0005-0000-0000-00006F9E0000}"/>
    <cellStyle name="표준 10 10 3 4" xfId="36673" xr:uid="{00000000-0005-0000-0000-0000709E0000}"/>
    <cellStyle name="표준 10 10 4" xfId="36674" xr:uid="{00000000-0005-0000-0000-0000719E0000}"/>
    <cellStyle name="표준 10 10 4 2" xfId="36675" xr:uid="{00000000-0005-0000-0000-0000729E0000}"/>
    <cellStyle name="표준 10 10 4 2 2" xfId="36676" xr:uid="{00000000-0005-0000-0000-0000739E0000}"/>
    <cellStyle name="표준 10 10 4 3" xfId="36677" xr:uid="{00000000-0005-0000-0000-0000749E0000}"/>
    <cellStyle name="표준 10 10 5" xfId="36678" xr:uid="{00000000-0005-0000-0000-0000759E0000}"/>
    <cellStyle name="표준 10 10 5 2" xfId="36679" xr:uid="{00000000-0005-0000-0000-0000769E0000}"/>
    <cellStyle name="표준 10 10 6" xfId="36680" xr:uid="{00000000-0005-0000-0000-0000779E0000}"/>
    <cellStyle name="표준 10 10 7" xfId="36681" xr:uid="{00000000-0005-0000-0000-0000789E0000}"/>
    <cellStyle name="표준 10 10 8" xfId="36682" xr:uid="{00000000-0005-0000-0000-0000799E0000}"/>
    <cellStyle name="표준 10 10 9" xfId="41517" xr:uid="{00000000-0005-0000-0000-00007A9E0000}"/>
    <cellStyle name="표준 10 11" xfId="36683" xr:uid="{00000000-0005-0000-0000-00007B9E0000}"/>
    <cellStyle name="표준 10 11 2" xfId="36684" xr:uid="{00000000-0005-0000-0000-00007C9E0000}"/>
    <cellStyle name="표준 10 11 2 2" xfId="36685" xr:uid="{00000000-0005-0000-0000-00007D9E0000}"/>
    <cellStyle name="표준 10 11 2 2 2" xfId="36686" xr:uid="{00000000-0005-0000-0000-00007E9E0000}"/>
    <cellStyle name="표준 10 11 2 2 2 2" xfId="36687" xr:uid="{00000000-0005-0000-0000-00007F9E0000}"/>
    <cellStyle name="표준 10 11 2 2 3" xfId="36688" xr:uid="{00000000-0005-0000-0000-0000809E0000}"/>
    <cellStyle name="표준 10 11 2 3" xfId="36689" xr:uid="{00000000-0005-0000-0000-0000819E0000}"/>
    <cellStyle name="표준 10 11 2 3 2" xfId="36690" xr:uid="{00000000-0005-0000-0000-0000829E0000}"/>
    <cellStyle name="표준 10 11 2 4" xfId="36691" xr:uid="{00000000-0005-0000-0000-0000839E0000}"/>
    <cellStyle name="표준 10 11 3" xfId="36692" xr:uid="{00000000-0005-0000-0000-0000849E0000}"/>
    <cellStyle name="표준 10 11 3 2" xfId="36693" xr:uid="{00000000-0005-0000-0000-0000859E0000}"/>
    <cellStyle name="표준 10 11 3 2 2" xfId="36694" xr:uid="{00000000-0005-0000-0000-0000869E0000}"/>
    <cellStyle name="표준 10 11 3 2 2 2" xfId="36695" xr:uid="{00000000-0005-0000-0000-0000879E0000}"/>
    <cellStyle name="표준 10 11 3 2 3" xfId="36696" xr:uid="{00000000-0005-0000-0000-0000889E0000}"/>
    <cellStyle name="표준 10 11 3 3" xfId="36697" xr:uid="{00000000-0005-0000-0000-0000899E0000}"/>
    <cellStyle name="표준 10 11 3 3 2" xfId="36698" xr:uid="{00000000-0005-0000-0000-00008A9E0000}"/>
    <cellStyle name="표준 10 11 3 4" xfId="36699" xr:uid="{00000000-0005-0000-0000-00008B9E0000}"/>
    <cellStyle name="표준 10 11 4" xfId="36700" xr:uid="{00000000-0005-0000-0000-00008C9E0000}"/>
    <cellStyle name="표준 10 11 4 2" xfId="36701" xr:uid="{00000000-0005-0000-0000-00008D9E0000}"/>
    <cellStyle name="표준 10 11 4 2 2" xfId="36702" xr:uid="{00000000-0005-0000-0000-00008E9E0000}"/>
    <cellStyle name="표준 10 11 4 3" xfId="36703" xr:uid="{00000000-0005-0000-0000-00008F9E0000}"/>
    <cellStyle name="표준 10 11 5" xfId="36704" xr:uid="{00000000-0005-0000-0000-0000909E0000}"/>
    <cellStyle name="표준 10 11 5 2" xfId="36705" xr:uid="{00000000-0005-0000-0000-0000919E0000}"/>
    <cellStyle name="표준 10 11 6" xfId="36706" xr:uid="{00000000-0005-0000-0000-0000929E0000}"/>
    <cellStyle name="표준 10 11 7" xfId="36707" xr:uid="{00000000-0005-0000-0000-0000939E0000}"/>
    <cellStyle name="표준 10 11 8" xfId="36708" xr:uid="{00000000-0005-0000-0000-0000949E0000}"/>
    <cellStyle name="표준 10 12" xfId="36709" xr:uid="{00000000-0005-0000-0000-0000959E0000}"/>
    <cellStyle name="표준 10 12 2" xfId="36710" xr:uid="{00000000-0005-0000-0000-0000969E0000}"/>
    <cellStyle name="표준 10 12 2 2" xfId="36711" xr:uid="{00000000-0005-0000-0000-0000979E0000}"/>
    <cellStyle name="표준 10 12 2 2 2" xfId="36712" xr:uid="{00000000-0005-0000-0000-0000989E0000}"/>
    <cellStyle name="표준 10 12 2 3" xfId="36713" xr:uid="{00000000-0005-0000-0000-0000999E0000}"/>
    <cellStyle name="표준 10 12 3" xfId="36714" xr:uid="{00000000-0005-0000-0000-00009A9E0000}"/>
    <cellStyle name="표준 10 12 3 2" xfId="36715" xr:uid="{00000000-0005-0000-0000-00009B9E0000}"/>
    <cellStyle name="표준 10 12 4" xfId="36716" xr:uid="{00000000-0005-0000-0000-00009C9E0000}"/>
    <cellStyle name="표준 10 13" xfId="36717" xr:uid="{00000000-0005-0000-0000-00009D9E0000}"/>
    <cellStyle name="표준 10 13 2" xfId="36718" xr:uid="{00000000-0005-0000-0000-00009E9E0000}"/>
    <cellStyle name="표준 10 13 2 2" xfId="36719" xr:uid="{00000000-0005-0000-0000-00009F9E0000}"/>
    <cellStyle name="표준 10 13 2 2 2" xfId="36720" xr:uid="{00000000-0005-0000-0000-0000A09E0000}"/>
    <cellStyle name="표준 10 13 2 3" xfId="36721" xr:uid="{00000000-0005-0000-0000-0000A19E0000}"/>
    <cellStyle name="표준 10 13 3" xfId="36722" xr:uid="{00000000-0005-0000-0000-0000A29E0000}"/>
    <cellStyle name="표준 10 13 3 2" xfId="36723" xr:uid="{00000000-0005-0000-0000-0000A39E0000}"/>
    <cellStyle name="표준 10 13 4" xfId="36724" xr:uid="{00000000-0005-0000-0000-0000A49E0000}"/>
    <cellStyle name="표준 10 14" xfId="36725" xr:uid="{00000000-0005-0000-0000-0000A59E0000}"/>
    <cellStyle name="표준 10 14 2" xfId="36726" xr:uid="{00000000-0005-0000-0000-0000A69E0000}"/>
    <cellStyle name="표준 10 14 2 2" xfId="36727" xr:uid="{00000000-0005-0000-0000-0000A79E0000}"/>
    <cellStyle name="표준 10 14 2 2 2" xfId="36728" xr:uid="{00000000-0005-0000-0000-0000A89E0000}"/>
    <cellStyle name="표준 10 14 2 3" xfId="36729" xr:uid="{00000000-0005-0000-0000-0000A99E0000}"/>
    <cellStyle name="표준 10 14 3" xfId="36730" xr:uid="{00000000-0005-0000-0000-0000AA9E0000}"/>
    <cellStyle name="표준 10 14 3 2" xfId="36731" xr:uid="{00000000-0005-0000-0000-0000AB9E0000}"/>
    <cellStyle name="표준 10 14 4" xfId="36732" xr:uid="{00000000-0005-0000-0000-0000AC9E0000}"/>
    <cellStyle name="표준 10 15" xfId="36733" xr:uid="{00000000-0005-0000-0000-0000AD9E0000}"/>
    <cellStyle name="표준 10 15 2" xfId="36734" xr:uid="{00000000-0005-0000-0000-0000AE9E0000}"/>
    <cellStyle name="표준 10 15 2 2" xfId="36735" xr:uid="{00000000-0005-0000-0000-0000AF9E0000}"/>
    <cellStyle name="표준 10 15 3" xfId="36736" xr:uid="{00000000-0005-0000-0000-0000B09E0000}"/>
    <cellStyle name="표준 10 16" xfId="36737" xr:uid="{00000000-0005-0000-0000-0000B19E0000}"/>
    <cellStyle name="표준 10 16 2" xfId="36738" xr:uid="{00000000-0005-0000-0000-0000B29E0000}"/>
    <cellStyle name="표준 10 17" xfId="36739" xr:uid="{00000000-0005-0000-0000-0000B39E0000}"/>
    <cellStyle name="표준 10 18" xfId="36740" xr:uid="{00000000-0005-0000-0000-0000B49E0000}"/>
    <cellStyle name="표준 10 19" xfId="36741" xr:uid="{00000000-0005-0000-0000-0000B59E0000}"/>
    <cellStyle name="표준 10 2" xfId="25" xr:uid="{00000000-0005-0000-0000-0000B69E0000}"/>
    <cellStyle name="표준 10 2 10" xfId="36742" xr:uid="{00000000-0005-0000-0000-0000B79E0000}"/>
    <cellStyle name="표준 10 2 11" xfId="36743" xr:uid="{00000000-0005-0000-0000-0000B89E0000}"/>
    <cellStyle name="표준 10 2 12" xfId="36744" xr:uid="{00000000-0005-0000-0000-0000B99E0000}"/>
    <cellStyle name="표준 10 2 2" xfId="45" xr:uid="{00000000-0005-0000-0000-0000BA9E0000}"/>
    <cellStyle name="표준 10 2 2 10" xfId="36745" xr:uid="{00000000-0005-0000-0000-0000BB9E0000}"/>
    <cellStyle name="표준 10 2 2 2" xfId="33" xr:uid="{00000000-0005-0000-0000-0000BC9E0000}"/>
    <cellStyle name="표준 10 2 2 2 2" xfId="60" xr:uid="{00000000-0005-0000-0000-0000BD9E0000}"/>
    <cellStyle name="표준 10 2 2 2 2 2" xfId="81" xr:uid="{00000000-0005-0000-0000-0000BE9E0000}"/>
    <cellStyle name="표준 10 2 2 2 2 2 2" xfId="36747" xr:uid="{00000000-0005-0000-0000-0000BF9E0000}"/>
    <cellStyle name="표준 10 2 2 2 2 2 3" xfId="36748" xr:uid="{00000000-0005-0000-0000-0000C09E0000}"/>
    <cellStyle name="표준 10 2 2 2 2 2 4" xfId="36749" xr:uid="{00000000-0005-0000-0000-0000C19E0000}"/>
    <cellStyle name="표준 10 2 2 2 2 2 5" xfId="36746" xr:uid="{00000000-0005-0000-0000-0000C29E0000}"/>
    <cellStyle name="표준 10 2 2 2 2 3" xfId="36750" xr:uid="{00000000-0005-0000-0000-0000C39E0000}"/>
    <cellStyle name="표준 10 2 2 2 2 3 2" xfId="41518" xr:uid="{00000000-0005-0000-0000-0000C49E0000}"/>
    <cellStyle name="표준 10 2 2 2 2 4" xfId="36751" xr:uid="{00000000-0005-0000-0000-0000C59E0000}"/>
    <cellStyle name="표준 10 2 2 2 2 5" xfId="36752" xr:uid="{00000000-0005-0000-0000-0000C69E0000}"/>
    <cellStyle name="표준 10 2 2 2 2 6" xfId="36753" xr:uid="{00000000-0005-0000-0000-0000C79E0000}"/>
    <cellStyle name="표준 10 2 2 2 3" xfId="36754" xr:uid="{00000000-0005-0000-0000-0000C89E0000}"/>
    <cellStyle name="표준 10 2 2 2 3 2" xfId="36755" xr:uid="{00000000-0005-0000-0000-0000C99E0000}"/>
    <cellStyle name="표준 10 2 2 2 3 3" xfId="36756" xr:uid="{00000000-0005-0000-0000-0000CA9E0000}"/>
    <cellStyle name="표준 10 2 2 2 3 4" xfId="36757" xr:uid="{00000000-0005-0000-0000-0000CB9E0000}"/>
    <cellStyle name="표준 10 2 2 2 3 5" xfId="41519" xr:uid="{00000000-0005-0000-0000-0000CC9E0000}"/>
    <cellStyle name="표준 10 2 2 2 4" xfId="36758" xr:uid="{00000000-0005-0000-0000-0000CD9E0000}"/>
    <cellStyle name="표준 10 2 2 2 5" xfId="36759" xr:uid="{00000000-0005-0000-0000-0000CE9E0000}"/>
    <cellStyle name="표준 10 2 2 2 6" xfId="36760" xr:uid="{00000000-0005-0000-0000-0000CF9E0000}"/>
    <cellStyle name="표준 10 2 2 2 7" xfId="36761" xr:uid="{00000000-0005-0000-0000-0000D09E0000}"/>
    <cellStyle name="표준 10 2 2 3" xfId="68" xr:uid="{00000000-0005-0000-0000-0000D19E0000}"/>
    <cellStyle name="표준 10 2 2 3 2" xfId="36762" xr:uid="{00000000-0005-0000-0000-0000D29E0000}"/>
    <cellStyle name="표준 10 2 2 3 2 2" xfId="36763" xr:uid="{00000000-0005-0000-0000-0000D39E0000}"/>
    <cellStyle name="표준 10 2 2 3 2 3" xfId="41520" xr:uid="{00000000-0005-0000-0000-0000D49E0000}"/>
    <cellStyle name="표준 10 2 2 3 3" xfId="36764" xr:uid="{00000000-0005-0000-0000-0000D59E0000}"/>
    <cellStyle name="표준 10 2 2 3 3 2" xfId="41521" xr:uid="{00000000-0005-0000-0000-0000D69E0000}"/>
    <cellStyle name="표준 10 2 2 3 4" xfId="36765" xr:uid="{00000000-0005-0000-0000-0000D79E0000}"/>
    <cellStyle name="표준 10 2 2 3 5" xfId="36766" xr:uid="{00000000-0005-0000-0000-0000D89E0000}"/>
    <cellStyle name="표준 10 2 2 3 6" xfId="36767" xr:uid="{00000000-0005-0000-0000-0000D99E0000}"/>
    <cellStyle name="표준 10 2 2 4" xfId="54" xr:uid="{00000000-0005-0000-0000-0000DA9E0000}"/>
    <cellStyle name="표준 10 2 2 4 2" xfId="36768" xr:uid="{00000000-0005-0000-0000-0000DB9E0000}"/>
    <cellStyle name="표준 10 2 2 4 2 2" xfId="36769" xr:uid="{00000000-0005-0000-0000-0000DC9E0000}"/>
    <cellStyle name="표준 10 2 2 4 2 3" xfId="41522" xr:uid="{00000000-0005-0000-0000-0000DD9E0000}"/>
    <cellStyle name="표준 10 2 2 4 3" xfId="36770" xr:uid="{00000000-0005-0000-0000-0000DE9E0000}"/>
    <cellStyle name="표준 10 2 2 4 3 2" xfId="41523" xr:uid="{00000000-0005-0000-0000-0000DF9E0000}"/>
    <cellStyle name="표준 10 2 2 4 4" xfId="36771" xr:uid="{00000000-0005-0000-0000-0000E09E0000}"/>
    <cellStyle name="표준 10 2 2 5" xfId="36772" xr:uid="{00000000-0005-0000-0000-0000E19E0000}"/>
    <cellStyle name="표준 10 2 2 5 2" xfId="36773" xr:uid="{00000000-0005-0000-0000-0000E29E0000}"/>
    <cellStyle name="표준 10 2 2 5 2 2" xfId="36774" xr:uid="{00000000-0005-0000-0000-0000E39E0000}"/>
    <cellStyle name="표준 10 2 2 5 3" xfId="36775" xr:uid="{00000000-0005-0000-0000-0000E49E0000}"/>
    <cellStyle name="표준 10 2 2 5 4" xfId="41524" xr:uid="{00000000-0005-0000-0000-0000E59E0000}"/>
    <cellStyle name="표준 10 2 2 6" xfId="36776" xr:uid="{00000000-0005-0000-0000-0000E69E0000}"/>
    <cellStyle name="표준 10 2 2 6 2" xfId="36777" xr:uid="{00000000-0005-0000-0000-0000E79E0000}"/>
    <cellStyle name="표준 10 2 2 7" xfId="36778" xr:uid="{00000000-0005-0000-0000-0000E89E0000}"/>
    <cellStyle name="표준 10 2 2 8" xfId="36779" xr:uid="{00000000-0005-0000-0000-0000E99E0000}"/>
    <cellStyle name="표준 10 2 2 9" xfId="36780" xr:uid="{00000000-0005-0000-0000-0000EA9E0000}"/>
    <cellStyle name="표준 10 2 3" xfId="43" xr:uid="{00000000-0005-0000-0000-0000EB9E0000}"/>
    <cellStyle name="표준 10 2 3 2" xfId="66" xr:uid="{00000000-0005-0000-0000-0000EC9E0000}"/>
    <cellStyle name="표준 10 2 3 2 2" xfId="36781" xr:uid="{00000000-0005-0000-0000-0000ED9E0000}"/>
    <cellStyle name="표준 10 2 3 2 2 2" xfId="36782" xr:uid="{00000000-0005-0000-0000-0000EE9E0000}"/>
    <cellStyle name="표준 10 2 3 2 2 3" xfId="41525" xr:uid="{00000000-0005-0000-0000-0000EF9E0000}"/>
    <cellStyle name="표준 10 2 3 2 3" xfId="36783" xr:uid="{00000000-0005-0000-0000-0000F09E0000}"/>
    <cellStyle name="표준 10 2 3 2 3 2" xfId="41526" xr:uid="{00000000-0005-0000-0000-0000F19E0000}"/>
    <cellStyle name="표준 10 2 3 2 4" xfId="36784" xr:uid="{00000000-0005-0000-0000-0000F29E0000}"/>
    <cellStyle name="표준 10 2 3 2 5" xfId="36785" xr:uid="{00000000-0005-0000-0000-0000F39E0000}"/>
    <cellStyle name="표준 10 2 3 2 6" xfId="36786" xr:uid="{00000000-0005-0000-0000-0000F49E0000}"/>
    <cellStyle name="표준 10 2 3 3" xfId="36787" xr:uid="{00000000-0005-0000-0000-0000F59E0000}"/>
    <cellStyle name="표준 10 2 3 3 2" xfId="36788" xr:uid="{00000000-0005-0000-0000-0000F69E0000}"/>
    <cellStyle name="표준 10 2 3 3 2 2" xfId="36789" xr:uid="{00000000-0005-0000-0000-0000F79E0000}"/>
    <cellStyle name="표준 10 2 3 3 3" xfId="36790" xr:uid="{00000000-0005-0000-0000-0000F89E0000}"/>
    <cellStyle name="표준 10 2 3 3 4" xfId="41527" xr:uid="{00000000-0005-0000-0000-0000F99E0000}"/>
    <cellStyle name="표준 10 2 3 4" xfId="36791" xr:uid="{00000000-0005-0000-0000-0000FA9E0000}"/>
    <cellStyle name="표준 10 2 3 4 2" xfId="36792" xr:uid="{00000000-0005-0000-0000-0000FB9E0000}"/>
    <cellStyle name="표준 10 2 3 4 3" xfId="41528" xr:uid="{00000000-0005-0000-0000-0000FC9E0000}"/>
    <cellStyle name="표준 10 2 3 5" xfId="36793" xr:uid="{00000000-0005-0000-0000-0000FD9E0000}"/>
    <cellStyle name="표준 10 2 3 6" xfId="36794" xr:uid="{00000000-0005-0000-0000-0000FE9E0000}"/>
    <cellStyle name="표준 10 2 3 7" xfId="36795" xr:uid="{00000000-0005-0000-0000-0000FF9E0000}"/>
    <cellStyle name="표준 10 2 3 8" xfId="36796" xr:uid="{00000000-0005-0000-0000-0000009F0000}"/>
    <cellStyle name="표준 10 2 4" xfId="36" xr:uid="{00000000-0005-0000-0000-0000019F0000}"/>
    <cellStyle name="표준 10 2 4 2" xfId="62" xr:uid="{00000000-0005-0000-0000-0000029F0000}"/>
    <cellStyle name="표준 10 2 4 2 2" xfId="36797" xr:uid="{00000000-0005-0000-0000-0000039F0000}"/>
    <cellStyle name="표준 10 2 4 2 2 2" xfId="36798" xr:uid="{00000000-0005-0000-0000-0000049F0000}"/>
    <cellStyle name="표준 10 2 4 2 2 3" xfId="36799" xr:uid="{00000000-0005-0000-0000-0000059F0000}"/>
    <cellStyle name="표준 10 2 4 2 2 4" xfId="36800" xr:uid="{00000000-0005-0000-0000-0000069F0000}"/>
    <cellStyle name="표준 10 2 4 2 2 5" xfId="41529" xr:uid="{00000000-0005-0000-0000-0000079F0000}"/>
    <cellStyle name="표준 10 2 4 2 3" xfId="36801" xr:uid="{00000000-0005-0000-0000-0000089F0000}"/>
    <cellStyle name="표준 10 2 4 2 3 2" xfId="41530" xr:uid="{00000000-0005-0000-0000-0000099F0000}"/>
    <cellStyle name="표준 10 2 4 2 4" xfId="36802" xr:uid="{00000000-0005-0000-0000-00000A9F0000}"/>
    <cellStyle name="표준 10 2 4 2 5" xfId="36803" xr:uid="{00000000-0005-0000-0000-00000B9F0000}"/>
    <cellStyle name="표준 10 2 4 2 6" xfId="36804" xr:uid="{00000000-0005-0000-0000-00000C9F0000}"/>
    <cellStyle name="표준 10 2 4 3" xfId="36805" xr:uid="{00000000-0005-0000-0000-00000D9F0000}"/>
    <cellStyle name="표준 10 2 4 3 2" xfId="36806" xr:uid="{00000000-0005-0000-0000-00000E9F0000}"/>
    <cellStyle name="표준 10 2 4 3 2 2" xfId="36807" xr:uid="{00000000-0005-0000-0000-00000F9F0000}"/>
    <cellStyle name="표준 10 2 4 3 3" xfId="36808" xr:uid="{00000000-0005-0000-0000-0000109F0000}"/>
    <cellStyle name="표준 10 2 4 3 4" xfId="36809" xr:uid="{00000000-0005-0000-0000-0000119F0000}"/>
    <cellStyle name="표준 10 2 4 3 5" xfId="36810" xr:uid="{00000000-0005-0000-0000-0000129F0000}"/>
    <cellStyle name="표준 10 2 4 3 6" xfId="41531" xr:uid="{00000000-0005-0000-0000-0000139F0000}"/>
    <cellStyle name="표준 10 2 4 4" xfId="36811" xr:uid="{00000000-0005-0000-0000-0000149F0000}"/>
    <cellStyle name="표준 10 2 4 4 2" xfId="36812" xr:uid="{00000000-0005-0000-0000-0000159F0000}"/>
    <cellStyle name="표준 10 2 4 4 3" xfId="41532" xr:uid="{00000000-0005-0000-0000-0000169F0000}"/>
    <cellStyle name="표준 10 2 4 5" xfId="36813" xr:uid="{00000000-0005-0000-0000-0000179F0000}"/>
    <cellStyle name="표준 10 2 4 6" xfId="36814" xr:uid="{00000000-0005-0000-0000-0000189F0000}"/>
    <cellStyle name="표준 10 2 4 7" xfId="36815" xr:uid="{00000000-0005-0000-0000-0000199F0000}"/>
    <cellStyle name="표준 10 2 4 8" xfId="36816" xr:uid="{00000000-0005-0000-0000-00001A9F0000}"/>
    <cellStyle name="표준 10 2 5" xfId="58" xr:uid="{00000000-0005-0000-0000-00001B9F0000}"/>
    <cellStyle name="표준 10 2 5 2" xfId="36817" xr:uid="{00000000-0005-0000-0000-00001C9F0000}"/>
    <cellStyle name="표준 10 2 5 2 2" xfId="36818" xr:uid="{00000000-0005-0000-0000-00001D9F0000}"/>
    <cellStyle name="표준 10 2 5 2 3" xfId="36819" xr:uid="{00000000-0005-0000-0000-00001E9F0000}"/>
    <cellStyle name="표준 10 2 5 2 4" xfId="36820" xr:uid="{00000000-0005-0000-0000-00001F9F0000}"/>
    <cellStyle name="표준 10 2 5 2 5" xfId="41533" xr:uid="{00000000-0005-0000-0000-0000209F0000}"/>
    <cellStyle name="표준 10 2 5 3" xfId="36821" xr:uid="{00000000-0005-0000-0000-0000219F0000}"/>
    <cellStyle name="표준 10 2 5 3 2" xfId="41534" xr:uid="{00000000-0005-0000-0000-0000229F0000}"/>
    <cellStyle name="표준 10 2 5 4" xfId="36822" xr:uid="{00000000-0005-0000-0000-0000239F0000}"/>
    <cellStyle name="표준 10 2 5 5" xfId="36823" xr:uid="{00000000-0005-0000-0000-0000249F0000}"/>
    <cellStyle name="표준 10 2 5 6" xfId="36824" xr:uid="{00000000-0005-0000-0000-0000259F0000}"/>
    <cellStyle name="표준 10 2 6" xfId="51" xr:uid="{00000000-0005-0000-0000-0000269F0000}"/>
    <cellStyle name="표준 10 2 6 2" xfId="36825" xr:uid="{00000000-0005-0000-0000-0000279F0000}"/>
    <cellStyle name="표준 10 2 6 2 2" xfId="36826" xr:uid="{00000000-0005-0000-0000-0000289F0000}"/>
    <cellStyle name="표준 10 2 6 2 3" xfId="41535" xr:uid="{00000000-0005-0000-0000-0000299F0000}"/>
    <cellStyle name="표준 10 2 6 3" xfId="36827" xr:uid="{00000000-0005-0000-0000-00002A9F0000}"/>
    <cellStyle name="표준 10 2 6 3 2" xfId="41536" xr:uid="{00000000-0005-0000-0000-00002B9F0000}"/>
    <cellStyle name="표준 10 2 6 4" xfId="36828" xr:uid="{00000000-0005-0000-0000-00002C9F0000}"/>
    <cellStyle name="표준 10 2 6 5" xfId="36829" xr:uid="{00000000-0005-0000-0000-00002D9F0000}"/>
    <cellStyle name="표준 10 2 6 6" xfId="36830" xr:uid="{00000000-0005-0000-0000-00002E9F0000}"/>
    <cellStyle name="표준 10 2 7" xfId="36831" xr:uid="{00000000-0005-0000-0000-00002F9F0000}"/>
    <cellStyle name="표준 10 2 7 2" xfId="36832" xr:uid="{00000000-0005-0000-0000-0000309F0000}"/>
    <cellStyle name="표준 10 2 7 2 2" xfId="36833" xr:uid="{00000000-0005-0000-0000-0000319F0000}"/>
    <cellStyle name="표준 10 2 7 3" xfId="36834" xr:uid="{00000000-0005-0000-0000-0000329F0000}"/>
    <cellStyle name="표준 10 2 7 4" xfId="41537" xr:uid="{00000000-0005-0000-0000-0000339F0000}"/>
    <cellStyle name="표준 10 2 8" xfId="36835" xr:uid="{00000000-0005-0000-0000-0000349F0000}"/>
    <cellStyle name="표준 10 2 8 2" xfId="36836" xr:uid="{00000000-0005-0000-0000-0000359F0000}"/>
    <cellStyle name="표준 10 2 9" xfId="36837" xr:uid="{00000000-0005-0000-0000-0000369F0000}"/>
    <cellStyle name="표준 10 20" xfId="36838" xr:uid="{00000000-0005-0000-0000-0000379F0000}"/>
    <cellStyle name="표준 10 3" xfId="39" xr:uid="{00000000-0005-0000-0000-0000389F0000}"/>
    <cellStyle name="표준 10 3 10" xfId="36839" xr:uid="{00000000-0005-0000-0000-0000399F0000}"/>
    <cellStyle name="표준 10 3 11" xfId="36840" xr:uid="{00000000-0005-0000-0000-00003A9F0000}"/>
    <cellStyle name="표준 10 3 2" xfId="44" xr:uid="{00000000-0005-0000-0000-00003B9F0000}"/>
    <cellStyle name="표준 10 3 2 2" xfId="67" xr:uid="{00000000-0005-0000-0000-00003C9F0000}"/>
    <cellStyle name="표준 10 3 2 2 2" xfId="36841" xr:uid="{00000000-0005-0000-0000-00003D9F0000}"/>
    <cellStyle name="표준 10 3 2 2 2 2" xfId="36842" xr:uid="{00000000-0005-0000-0000-00003E9F0000}"/>
    <cellStyle name="표준 10 3 2 2 2 3" xfId="36843" xr:uid="{00000000-0005-0000-0000-00003F9F0000}"/>
    <cellStyle name="표준 10 3 2 2 2 4" xfId="36844" xr:uid="{00000000-0005-0000-0000-0000409F0000}"/>
    <cellStyle name="표준 10 3 2 2 2 5" xfId="41538" xr:uid="{00000000-0005-0000-0000-0000419F0000}"/>
    <cellStyle name="표준 10 3 2 2 3" xfId="36845" xr:uid="{00000000-0005-0000-0000-0000429F0000}"/>
    <cellStyle name="표준 10 3 2 2 3 2" xfId="41539" xr:uid="{00000000-0005-0000-0000-0000439F0000}"/>
    <cellStyle name="표준 10 3 2 2 4" xfId="36846" xr:uid="{00000000-0005-0000-0000-0000449F0000}"/>
    <cellStyle name="표준 10 3 2 2 5" xfId="36847" xr:uid="{00000000-0005-0000-0000-0000459F0000}"/>
    <cellStyle name="표준 10 3 2 2 6" xfId="36848" xr:uid="{00000000-0005-0000-0000-0000469F0000}"/>
    <cellStyle name="표준 10 3 2 3" xfId="53" xr:uid="{00000000-0005-0000-0000-0000479F0000}"/>
    <cellStyle name="표준 10 3 2 3 2" xfId="36849" xr:uid="{00000000-0005-0000-0000-0000489F0000}"/>
    <cellStyle name="표준 10 3 2 3 2 2" xfId="36850" xr:uid="{00000000-0005-0000-0000-0000499F0000}"/>
    <cellStyle name="표준 10 3 2 3 2 3" xfId="41540" xr:uid="{00000000-0005-0000-0000-00004A9F0000}"/>
    <cellStyle name="표준 10 3 2 3 3" xfId="36851" xr:uid="{00000000-0005-0000-0000-00004B9F0000}"/>
    <cellStyle name="표준 10 3 2 3 3 2" xfId="41541" xr:uid="{00000000-0005-0000-0000-00004C9F0000}"/>
    <cellStyle name="표준 10 3 2 3 4" xfId="36852" xr:uid="{00000000-0005-0000-0000-00004D9F0000}"/>
    <cellStyle name="표준 10 3 2 3 5" xfId="36853" xr:uid="{00000000-0005-0000-0000-00004E9F0000}"/>
    <cellStyle name="표준 10 3 2 3 6" xfId="36854" xr:uid="{00000000-0005-0000-0000-00004F9F0000}"/>
    <cellStyle name="표준 10 3 2 4" xfId="36855" xr:uid="{00000000-0005-0000-0000-0000509F0000}"/>
    <cellStyle name="표준 10 3 2 4 2" xfId="36856" xr:uid="{00000000-0005-0000-0000-0000519F0000}"/>
    <cellStyle name="표준 10 3 2 4 2 2" xfId="36857" xr:uid="{00000000-0005-0000-0000-0000529F0000}"/>
    <cellStyle name="표준 10 3 2 4 3" xfId="36858" xr:uid="{00000000-0005-0000-0000-0000539F0000}"/>
    <cellStyle name="표준 10 3 2 4 4" xfId="41542" xr:uid="{00000000-0005-0000-0000-0000549F0000}"/>
    <cellStyle name="표준 10 3 2 5" xfId="36859" xr:uid="{00000000-0005-0000-0000-0000559F0000}"/>
    <cellStyle name="표준 10 3 2 5 2" xfId="36860" xr:uid="{00000000-0005-0000-0000-0000569F0000}"/>
    <cellStyle name="표준 10 3 2 5 3" xfId="41543" xr:uid="{00000000-0005-0000-0000-0000579F0000}"/>
    <cellStyle name="표준 10 3 2 6" xfId="36861" xr:uid="{00000000-0005-0000-0000-0000589F0000}"/>
    <cellStyle name="표준 10 3 2 7" xfId="36862" xr:uid="{00000000-0005-0000-0000-0000599F0000}"/>
    <cellStyle name="표준 10 3 2 8" xfId="36863" xr:uid="{00000000-0005-0000-0000-00005A9F0000}"/>
    <cellStyle name="표준 10 3 2 9" xfId="36864" xr:uid="{00000000-0005-0000-0000-00005B9F0000}"/>
    <cellStyle name="표준 10 3 3" xfId="42" xr:uid="{00000000-0005-0000-0000-00005C9F0000}"/>
    <cellStyle name="표준 10 3 3 2" xfId="65" xr:uid="{00000000-0005-0000-0000-00005D9F0000}"/>
    <cellStyle name="표준 10 3 3 2 2" xfId="36865" xr:uid="{00000000-0005-0000-0000-00005E9F0000}"/>
    <cellStyle name="표준 10 3 3 2 2 2" xfId="36866" xr:uid="{00000000-0005-0000-0000-00005F9F0000}"/>
    <cellStyle name="표준 10 3 3 2 2 3" xfId="41544" xr:uid="{00000000-0005-0000-0000-0000609F0000}"/>
    <cellStyle name="표준 10 3 3 2 3" xfId="36867" xr:uid="{00000000-0005-0000-0000-0000619F0000}"/>
    <cellStyle name="표준 10 3 3 2 3 2" xfId="41545" xr:uid="{00000000-0005-0000-0000-0000629F0000}"/>
    <cellStyle name="표준 10 3 3 2 4" xfId="36868" xr:uid="{00000000-0005-0000-0000-0000639F0000}"/>
    <cellStyle name="표준 10 3 3 2 5" xfId="36869" xr:uid="{00000000-0005-0000-0000-0000649F0000}"/>
    <cellStyle name="표준 10 3 3 2 6" xfId="36870" xr:uid="{00000000-0005-0000-0000-0000659F0000}"/>
    <cellStyle name="표준 10 3 3 3" xfId="36871" xr:uid="{00000000-0005-0000-0000-0000669F0000}"/>
    <cellStyle name="표준 10 3 3 3 2" xfId="36872" xr:uid="{00000000-0005-0000-0000-0000679F0000}"/>
    <cellStyle name="표준 10 3 3 3 2 2" xfId="36873" xr:uid="{00000000-0005-0000-0000-0000689F0000}"/>
    <cellStyle name="표준 10 3 3 3 3" xfId="36874" xr:uid="{00000000-0005-0000-0000-0000699F0000}"/>
    <cellStyle name="표준 10 3 3 3 4" xfId="41546" xr:uid="{00000000-0005-0000-0000-00006A9F0000}"/>
    <cellStyle name="표준 10 3 3 4" xfId="36875" xr:uid="{00000000-0005-0000-0000-00006B9F0000}"/>
    <cellStyle name="표준 10 3 3 4 2" xfId="36876" xr:uid="{00000000-0005-0000-0000-00006C9F0000}"/>
    <cellStyle name="표준 10 3 3 4 3" xfId="41547" xr:uid="{00000000-0005-0000-0000-00006D9F0000}"/>
    <cellStyle name="표준 10 3 3 5" xfId="36877" xr:uid="{00000000-0005-0000-0000-00006E9F0000}"/>
    <cellStyle name="표준 10 3 3 6" xfId="36878" xr:uid="{00000000-0005-0000-0000-00006F9F0000}"/>
    <cellStyle name="표준 10 3 3 7" xfId="36879" xr:uid="{00000000-0005-0000-0000-0000709F0000}"/>
    <cellStyle name="표준 10 3 3 8" xfId="36880" xr:uid="{00000000-0005-0000-0000-0000719F0000}"/>
    <cellStyle name="표준 10 3 4" xfId="63" xr:uid="{00000000-0005-0000-0000-0000729F0000}"/>
    <cellStyle name="표준 10 3 4 2" xfId="36881" xr:uid="{00000000-0005-0000-0000-0000739F0000}"/>
    <cellStyle name="표준 10 3 4 2 2" xfId="36882" xr:uid="{00000000-0005-0000-0000-0000749F0000}"/>
    <cellStyle name="표준 10 3 4 2 3" xfId="36883" xr:uid="{00000000-0005-0000-0000-0000759F0000}"/>
    <cellStyle name="표준 10 3 4 2 4" xfId="36884" xr:uid="{00000000-0005-0000-0000-0000769F0000}"/>
    <cellStyle name="표준 10 3 4 2 5" xfId="41548" xr:uid="{00000000-0005-0000-0000-0000779F0000}"/>
    <cellStyle name="표준 10 3 4 3" xfId="36885" xr:uid="{00000000-0005-0000-0000-0000789F0000}"/>
    <cellStyle name="표준 10 3 4 3 2" xfId="41549" xr:uid="{00000000-0005-0000-0000-0000799F0000}"/>
    <cellStyle name="표준 10 3 4 4" xfId="36886" xr:uid="{00000000-0005-0000-0000-00007A9F0000}"/>
    <cellStyle name="표준 10 3 4 5" xfId="36887" xr:uid="{00000000-0005-0000-0000-00007B9F0000}"/>
    <cellStyle name="표준 10 3 4 6" xfId="36888" xr:uid="{00000000-0005-0000-0000-00007C9F0000}"/>
    <cellStyle name="표준 10 3 5" xfId="50" xr:uid="{00000000-0005-0000-0000-00007D9F0000}"/>
    <cellStyle name="표준 10 3 5 2" xfId="36889" xr:uid="{00000000-0005-0000-0000-00007E9F0000}"/>
    <cellStyle name="표준 10 3 5 2 2" xfId="36890" xr:uid="{00000000-0005-0000-0000-00007F9F0000}"/>
    <cellStyle name="표준 10 3 5 2 3" xfId="36891" xr:uid="{00000000-0005-0000-0000-0000809F0000}"/>
    <cellStyle name="표준 10 3 5 2 4" xfId="36892" xr:uid="{00000000-0005-0000-0000-0000819F0000}"/>
    <cellStyle name="표준 10 3 5 2 5" xfId="41550" xr:uid="{00000000-0005-0000-0000-0000829F0000}"/>
    <cellStyle name="표준 10 3 5 3" xfId="36893" xr:uid="{00000000-0005-0000-0000-0000839F0000}"/>
    <cellStyle name="표준 10 3 5 3 2" xfId="41551" xr:uid="{00000000-0005-0000-0000-0000849F0000}"/>
    <cellStyle name="표준 10 3 5 4" xfId="36894" xr:uid="{00000000-0005-0000-0000-0000859F0000}"/>
    <cellStyle name="표준 10 3 5 5" xfId="36895" xr:uid="{00000000-0005-0000-0000-0000869F0000}"/>
    <cellStyle name="표준 10 3 5 6" xfId="36896" xr:uid="{00000000-0005-0000-0000-0000879F0000}"/>
    <cellStyle name="표준 10 3 6" xfId="36897" xr:uid="{00000000-0005-0000-0000-0000889F0000}"/>
    <cellStyle name="표준 10 3 6 2" xfId="36898" xr:uid="{00000000-0005-0000-0000-0000899F0000}"/>
    <cellStyle name="표준 10 3 6 2 2" xfId="36899" xr:uid="{00000000-0005-0000-0000-00008A9F0000}"/>
    <cellStyle name="표준 10 3 6 3" xfId="36900" xr:uid="{00000000-0005-0000-0000-00008B9F0000}"/>
    <cellStyle name="표준 10 3 6 4" xfId="36901" xr:uid="{00000000-0005-0000-0000-00008C9F0000}"/>
    <cellStyle name="표준 10 3 6 5" xfId="36902" xr:uid="{00000000-0005-0000-0000-00008D9F0000}"/>
    <cellStyle name="표준 10 3 6 6" xfId="41552" xr:uid="{00000000-0005-0000-0000-00008E9F0000}"/>
    <cellStyle name="표준 10 3 7" xfId="36903" xr:uid="{00000000-0005-0000-0000-00008F9F0000}"/>
    <cellStyle name="표준 10 3 7 2" xfId="36904" xr:uid="{00000000-0005-0000-0000-0000909F0000}"/>
    <cellStyle name="표준 10 3 7 3" xfId="41553" xr:uid="{00000000-0005-0000-0000-0000919F0000}"/>
    <cellStyle name="표준 10 3 8" xfId="36905" xr:uid="{00000000-0005-0000-0000-0000929F0000}"/>
    <cellStyle name="표준 10 3 9" xfId="36906" xr:uid="{00000000-0005-0000-0000-0000939F0000}"/>
    <cellStyle name="표준 10 4" xfId="46" xr:uid="{00000000-0005-0000-0000-0000949F0000}"/>
    <cellStyle name="표준 10 4 2" xfId="69" xr:uid="{00000000-0005-0000-0000-0000959F0000}"/>
    <cellStyle name="표준 10 4 2 2" xfId="36907" xr:uid="{00000000-0005-0000-0000-0000969F0000}"/>
    <cellStyle name="표준 10 4 2 2 2" xfId="36908" xr:uid="{00000000-0005-0000-0000-0000979F0000}"/>
    <cellStyle name="표준 10 4 2 2 2 2" xfId="36909" xr:uid="{00000000-0005-0000-0000-0000989F0000}"/>
    <cellStyle name="표준 10 4 2 2 3" xfId="36910" xr:uid="{00000000-0005-0000-0000-0000999F0000}"/>
    <cellStyle name="표준 10 4 2 2 4" xfId="36911" xr:uid="{00000000-0005-0000-0000-00009A9F0000}"/>
    <cellStyle name="표준 10 4 2 2 5" xfId="36912" xr:uid="{00000000-0005-0000-0000-00009B9F0000}"/>
    <cellStyle name="표준 10 4 2 2 6" xfId="41554" xr:uid="{00000000-0005-0000-0000-00009C9F0000}"/>
    <cellStyle name="표준 10 4 2 3" xfId="36913" xr:uid="{00000000-0005-0000-0000-00009D9F0000}"/>
    <cellStyle name="표준 10 4 2 3 2" xfId="36914" xr:uid="{00000000-0005-0000-0000-00009E9F0000}"/>
    <cellStyle name="표준 10 4 2 3 3" xfId="41555" xr:uid="{00000000-0005-0000-0000-00009F9F0000}"/>
    <cellStyle name="표준 10 4 2 4" xfId="36915" xr:uid="{00000000-0005-0000-0000-0000A09F0000}"/>
    <cellStyle name="표준 10 4 2 5" xfId="36916" xr:uid="{00000000-0005-0000-0000-0000A19F0000}"/>
    <cellStyle name="표준 10 4 2 6" xfId="36917" xr:uid="{00000000-0005-0000-0000-0000A29F0000}"/>
    <cellStyle name="표준 10 4 2 7" xfId="36918" xr:uid="{00000000-0005-0000-0000-0000A39F0000}"/>
    <cellStyle name="표준 10 4 3" xfId="55" xr:uid="{00000000-0005-0000-0000-0000A49F0000}"/>
    <cellStyle name="표준 10 4 3 2" xfId="36919" xr:uid="{00000000-0005-0000-0000-0000A59F0000}"/>
    <cellStyle name="표준 10 4 3 2 2" xfId="36920" xr:uid="{00000000-0005-0000-0000-0000A69F0000}"/>
    <cellStyle name="표준 10 4 3 2 2 2" xfId="36921" xr:uid="{00000000-0005-0000-0000-0000A79F0000}"/>
    <cellStyle name="표준 10 4 3 2 3" xfId="36922" xr:uid="{00000000-0005-0000-0000-0000A89F0000}"/>
    <cellStyle name="표준 10 4 3 2 4" xfId="41556" xr:uid="{00000000-0005-0000-0000-0000A99F0000}"/>
    <cellStyle name="표준 10 4 3 3" xfId="36923" xr:uid="{00000000-0005-0000-0000-0000AA9F0000}"/>
    <cellStyle name="표준 10 4 3 3 2" xfId="36924" xr:uid="{00000000-0005-0000-0000-0000AB9F0000}"/>
    <cellStyle name="표준 10 4 3 3 3" xfId="41557" xr:uid="{00000000-0005-0000-0000-0000AC9F0000}"/>
    <cellStyle name="표준 10 4 3 4" xfId="36925" xr:uid="{00000000-0005-0000-0000-0000AD9F0000}"/>
    <cellStyle name="표준 10 4 3 5" xfId="36926" xr:uid="{00000000-0005-0000-0000-0000AE9F0000}"/>
    <cellStyle name="표준 10 4 3 6" xfId="36927" xr:uid="{00000000-0005-0000-0000-0000AF9F0000}"/>
    <cellStyle name="표준 10 4 3 7" xfId="36928" xr:uid="{00000000-0005-0000-0000-0000B09F0000}"/>
    <cellStyle name="표준 10 4 4" xfId="36929" xr:uid="{00000000-0005-0000-0000-0000B19F0000}"/>
    <cellStyle name="표준 10 4 4 2" xfId="36930" xr:uid="{00000000-0005-0000-0000-0000B29F0000}"/>
    <cellStyle name="표준 10 4 4 2 2" xfId="36931" xr:uid="{00000000-0005-0000-0000-0000B39F0000}"/>
    <cellStyle name="표준 10 4 4 3" xfId="36932" xr:uid="{00000000-0005-0000-0000-0000B49F0000}"/>
    <cellStyle name="표준 10 4 4 4" xfId="41558" xr:uid="{00000000-0005-0000-0000-0000B59F0000}"/>
    <cellStyle name="표준 10 4 5" xfId="36933" xr:uid="{00000000-0005-0000-0000-0000B69F0000}"/>
    <cellStyle name="표준 10 4 5 2" xfId="36934" xr:uid="{00000000-0005-0000-0000-0000B79F0000}"/>
    <cellStyle name="표준 10 4 5 3" xfId="41559" xr:uid="{00000000-0005-0000-0000-0000B89F0000}"/>
    <cellStyle name="표준 10 4 6" xfId="36935" xr:uid="{00000000-0005-0000-0000-0000B99F0000}"/>
    <cellStyle name="표준 10 4 7" xfId="36936" xr:uid="{00000000-0005-0000-0000-0000BA9F0000}"/>
    <cellStyle name="표준 10 4 8" xfId="36937" xr:uid="{00000000-0005-0000-0000-0000BB9F0000}"/>
    <cellStyle name="표준 10 4 9" xfId="36938" xr:uid="{00000000-0005-0000-0000-0000BC9F0000}"/>
    <cellStyle name="표준 10 5" xfId="34" xr:uid="{00000000-0005-0000-0000-0000BD9F0000}"/>
    <cellStyle name="표준 10 5 2" xfId="61" xr:uid="{00000000-0005-0000-0000-0000BE9F0000}"/>
    <cellStyle name="표준 10 5 2 2" xfId="36939" xr:uid="{00000000-0005-0000-0000-0000BF9F0000}"/>
    <cellStyle name="표준 10 5 2 2 2" xfId="36940" xr:uid="{00000000-0005-0000-0000-0000C09F0000}"/>
    <cellStyle name="표준 10 5 2 2 2 2" xfId="36941" xr:uid="{00000000-0005-0000-0000-0000C19F0000}"/>
    <cellStyle name="표준 10 5 2 2 3" xfId="36942" xr:uid="{00000000-0005-0000-0000-0000C29F0000}"/>
    <cellStyle name="표준 10 5 2 2 4" xfId="36943" xr:uid="{00000000-0005-0000-0000-0000C39F0000}"/>
    <cellStyle name="표준 10 5 2 2 5" xfId="36944" xr:uid="{00000000-0005-0000-0000-0000C49F0000}"/>
    <cellStyle name="표준 10 5 2 2 6" xfId="41560" xr:uid="{00000000-0005-0000-0000-0000C59F0000}"/>
    <cellStyle name="표준 10 5 2 3" xfId="36945" xr:uid="{00000000-0005-0000-0000-0000C69F0000}"/>
    <cellStyle name="표준 10 5 2 3 2" xfId="36946" xr:uid="{00000000-0005-0000-0000-0000C79F0000}"/>
    <cellStyle name="표준 10 5 2 3 3" xfId="41561" xr:uid="{00000000-0005-0000-0000-0000C89F0000}"/>
    <cellStyle name="표준 10 5 2 4" xfId="36947" xr:uid="{00000000-0005-0000-0000-0000C99F0000}"/>
    <cellStyle name="표준 10 5 2 5" xfId="36948" xr:uid="{00000000-0005-0000-0000-0000CA9F0000}"/>
    <cellStyle name="표준 10 5 2 6" xfId="36949" xr:uid="{00000000-0005-0000-0000-0000CB9F0000}"/>
    <cellStyle name="표준 10 5 2 7" xfId="36950" xr:uid="{00000000-0005-0000-0000-0000CC9F0000}"/>
    <cellStyle name="표준 10 5 3" xfId="52" xr:uid="{00000000-0005-0000-0000-0000CD9F0000}"/>
    <cellStyle name="표준 10 5 3 2" xfId="36951" xr:uid="{00000000-0005-0000-0000-0000CE9F0000}"/>
    <cellStyle name="표준 10 5 3 2 2" xfId="36952" xr:uid="{00000000-0005-0000-0000-0000CF9F0000}"/>
    <cellStyle name="표준 10 5 3 2 2 2" xfId="36953" xr:uid="{00000000-0005-0000-0000-0000D09F0000}"/>
    <cellStyle name="표준 10 5 3 2 3" xfId="36954" xr:uid="{00000000-0005-0000-0000-0000D19F0000}"/>
    <cellStyle name="표준 10 5 3 2 4" xfId="41562" xr:uid="{00000000-0005-0000-0000-0000D29F0000}"/>
    <cellStyle name="표준 10 5 3 3" xfId="36955" xr:uid="{00000000-0005-0000-0000-0000D39F0000}"/>
    <cellStyle name="표준 10 5 3 3 2" xfId="36956" xr:uid="{00000000-0005-0000-0000-0000D49F0000}"/>
    <cellStyle name="표준 10 5 3 3 3" xfId="41563" xr:uid="{00000000-0005-0000-0000-0000D59F0000}"/>
    <cellStyle name="표준 10 5 3 4" xfId="36957" xr:uid="{00000000-0005-0000-0000-0000D69F0000}"/>
    <cellStyle name="표준 10 5 3 5" xfId="36958" xr:uid="{00000000-0005-0000-0000-0000D79F0000}"/>
    <cellStyle name="표준 10 5 3 6" xfId="36959" xr:uid="{00000000-0005-0000-0000-0000D89F0000}"/>
    <cellStyle name="표준 10 5 3 7" xfId="36960" xr:uid="{00000000-0005-0000-0000-0000D99F0000}"/>
    <cellStyle name="표준 10 5 4" xfId="36961" xr:uid="{00000000-0005-0000-0000-0000DA9F0000}"/>
    <cellStyle name="표준 10 5 4 2" xfId="36962" xr:uid="{00000000-0005-0000-0000-0000DB9F0000}"/>
    <cellStyle name="표준 10 5 4 2 2" xfId="36963" xr:uid="{00000000-0005-0000-0000-0000DC9F0000}"/>
    <cellStyle name="표준 10 5 4 3" xfId="36964" xr:uid="{00000000-0005-0000-0000-0000DD9F0000}"/>
    <cellStyle name="표준 10 5 4 4" xfId="41564" xr:uid="{00000000-0005-0000-0000-0000DE9F0000}"/>
    <cellStyle name="표준 10 5 5" xfId="36965" xr:uid="{00000000-0005-0000-0000-0000DF9F0000}"/>
    <cellStyle name="표준 10 5 5 2" xfId="36966" xr:uid="{00000000-0005-0000-0000-0000E09F0000}"/>
    <cellStyle name="표준 10 5 5 3" xfId="41565" xr:uid="{00000000-0005-0000-0000-0000E19F0000}"/>
    <cellStyle name="표준 10 5 6" xfId="36967" xr:uid="{00000000-0005-0000-0000-0000E29F0000}"/>
    <cellStyle name="표준 10 5 7" xfId="36968" xr:uid="{00000000-0005-0000-0000-0000E39F0000}"/>
    <cellStyle name="표준 10 5 8" xfId="36969" xr:uid="{00000000-0005-0000-0000-0000E49F0000}"/>
    <cellStyle name="표준 10 5 9" xfId="36970" xr:uid="{00000000-0005-0000-0000-0000E59F0000}"/>
    <cellStyle name="표준 10 6" xfId="41" xr:uid="{00000000-0005-0000-0000-0000E69F0000}"/>
    <cellStyle name="표준 10 6 2" xfId="64" xr:uid="{00000000-0005-0000-0000-0000E79F0000}"/>
    <cellStyle name="표준 10 6 2 2" xfId="36971" xr:uid="{00000000-0005-0000-0000-0000E89F0000}"/>
    <cellStyle name="표준 10 6 2 2 2" xfId="36972" xr:uid="{00000000-0005-0000-0000-0000E99F0000}"/>
    <cellStyle name="표준 10 6 2 2 2 2" xfId="36973" xr:uid="{00000000-0005-0000-0000-0000EA9F0000}"/>
    <cellStyle name="표준 10 6 2 2 3" xfId="36974" xr:uid="{00000000-0005-0000-0000-0000EB9F0000}"/>
    <cellStyle name="표준 10 6 2 2 4" xfId="41566" xr:uid="{00000000-0005-0000-0000-0000EC9F0000}"/>
    <cellStyle name="표준 10 6 2 3" xfId="36975" xr:uid="{00000000-0005-0000-0000-0000ED9F0000}"/>
    <cellStyle name="표준 10 6 2 3 2" xfId="36976" xr:uid="{00000000-0005-0000-0000-0000EE9F0000}"/>
    <cellStyle name="표준 10 6 2 3 3" xfId="41567" xr:uid="{00000000-0005-0000-0000-0000EF9F0000}"/>
    <cellStyle name="표준 10 6 2 4" xfId="36977" xr:uid="{00000000-0005-0000-0000-0000F09F0000}"/>
    <cellStyle name="표준 10 6 2 5" xfId="36978" xr:uid="{00000000-0005-0000-0000-0000F19F0000}"/>
    <cellStyle name="표준 10 6 2 6" xfId="36979" xr:uid="{00000000-0005-0000-0000-0000F29F0000}"/>
    <cellStyle name="표준 10 6 2 7" xfId="36980" xr:uid="{00000000-0005-0000-0000-0000F39F0000}"/>
    <cellStyle name="표준 10 6 3" xfId="36981" xr:uid="{00000000-0005-0000-0000-0000F49F0000}"/>
    <cellStyle name="표준 10 6 3 2" xfId="36982" xr:uid="{00000000-0005-0000-0000-0000F59F0000}"/>
    <cellStyle name="표준 10 6 3 2 2" xfId="36983" xr:uid="{00000000-0005-0000-0000-0000F69F0000}"/>
    <cellStyle name="표준 10 6 3 2 2 2" xfId="36984" xr:uid="{00000000-0005-0000-0000-0000F79F0000}"/>
    <cellStyle name="표준 10 6 3 2 3" xfId="36985" xr:uid="{00000000-0005-0000-0000-0000F89F0000}"/>
    <cellStyle name="표준 10 6 3 3" xfId="36986" xr:uid="{00000000-0005-0000-0000-0000F99F0000}"/>
    <cellStyle name="표준 10 6 3 3 2" xfId="36987" xr:uid="{00000000-0005-0000-0000-0000FA9F0000}"/>
    <cellStyle name="표준 10 6 3 4" xfId="36988" xr:uid="{00000000-0005-0000-0000-0000FB9F0000}"/>
    <cellStyle name="표준 10 6 3 5" xfId="41568" xr:uid="{00000000-0005-0000-0000-0000FC9F0000}"/>
    <cellStyle name="표준 10 6 4" xfId="36989" xr:uid="{00000000-0005-0000-0000-0000FD9F0000}"/>
    <cellStyle name="표준 10 6 4 2" xfId="36990" xr:uid="{00000000-0005-0000-0000-0000FE9F0000}"/>
    <cellStyle name="표준 10 6 4 2 2" xfId="36991" xr:uid="{00000000-0005-0000-0000-0000FF9F0000}"/>
    <cellStyle name="표준 10 6 4 3" xfId="36992" xr:uid="{00000000-0005-0000-0000-000000A00000}"/>
    <cellStyle name="표준 10 6 4 4" xfId="41569" xr:uid="{00000000-0005-0000-0000-000001A00000}"/>
    <cellStyle name="표준 10 6 5" xfId="36993" xr:uid="{00000000-0005-0000-0000-000002A00000}"/>
    <cellStyle name="표준 10 6 5 2" xfId="36994" xr:uid="{00000000-0005-0000-0000-000003A00000}"/>
    <cellStyle name="표준 10 6 6" xfId="36995" xr:uid="{00000000-0005-0000-0000-000004A00000}"/>
    <cellStyle name="표준 10 6 7" xfId="36996" xr:uid="{00000000-0005-0000-0000-000005A00000}"/>
    <cellStyle name="표준 10 6 8" xfId="36997" xr:uid="{00000000-0005-0000-0000-000006A00000}"/>
    <cellStyle name="표준 10 6 9" xfId="36998" xr:uid="{00000000-0005-0000-0000-000007A00000}"/>
    <cellStyle name="표준 10 7" xfId="57" xr:uid="{00000000-0005-0000-0000-000008A00000}"/>
    <cellStyle name="표준 10 7 2" xfId="36999" xr:uid="{00000000-0005-0000-0000-000009A00000}"/>
    <cellStyle name="표준 10 7 2 2" xfId="37000" xr:uid="{00000000-0005-0000-0000-00000AA00000}"/>
    <cellStyle name="표준 10 7 2 2 2" xfId="37001" xr:uid="{00000000-0005-0000-0000-00000BA00000}"/>
    <cellStyle name="표준 10 7 2 2 2 2" xfId="37002" xr:uid="{00000000-0005-0000-0000-00000CA00000}"/>
    <cellStyle name="표준 10 7 2 2 3" xfId="37003" xr:uid="{00000000-0005-0000-0000-00000DA00000}"/>
    <cellStyle name="표준 10 7 2 3" xfId="37004" xr:uid="{00000000-0005-0000-0000-00000EA00000}"/>
    <cellStyle name="표준 10 7 2 3 2" xfId="37005" xr:uid="{00000000-0005-0000-0000-00000FA00000}"/>
    <cellStyle name="표준 10 7 2 4" xfId="37006" xr:uid="{00000000-0005-0000-0000-000010A00000}"/>
    <cellStyle name="표준 10 7 2 5" xfId="37007" xr:uid="{00000000-0005-0000-0000-000011A00000}"/>
    <cellStyle name="표준 10 7 2 6" xfId="37008" xr:uid="{00000000-0005-0000-0000-000012A00000}"/>
    <cellStyle name="표준 10 7 2 7" xfId="41570" xr:uid="{00000000-0005-0000-0000-000013A00000}"/>
    <cellStyle name="표준 10 7 3" xfId="37009" xr:uid="{00000000-0005-0000-0000-000014A00000}"/>
    <cellStyle name="표준 10 7 3 2" xfId="37010" xr:uid="{00000000-0005-0000-0000-000015A00000}"/>
    <cellStyle name="표준 10 7 3 2 2" xfId="37011" xr:uid="{00000000-0005-0000-0000-000016A00000}"/>
    <cellStyle name="표준 10 7 3 2 2 2" xfId="37012" xr:uid="{00000000-0005-0000-0000-000017A00000}"/>
    <cellStyle name="표준 10 7 3 2 3" xfId="37013" xr:uid="{00000000-0005-0000-0000-000018A00000}"/>
    <cellStyle name="표준 10 7 3 3" xfId="37014" xr:uid="{00000000-0005-0000-0000-000019A00000}"/>
    <cellStyle name="표준 10 7 3 3 2" xfId="37015" xr:uid="{00000000-0005-0000-0000-00001AA00000}"/>
    <cellStyle name="표준 10 7 3 4" xfId="37016" xr:uid="{00000000-0005-0000-0000-00001BA00000}"/>
    <cellStyle name="표준 10 7 3 5" xfId="41571" xr:uid="{00000000-0005-0000-0000-00001CA00000}"/>
    <cellStyle name="표준 10 7 4" xfId="37017" xr:uid="{00000000-0005-0000-0000-00001DA00000}"/>
    <cellStyle name="표준 10 7 4 2" xfId="37018" xr:uid="{00000000-0005-0000-0000-00001EA00000}"/>
    <cellStyle name="표준 10 7 4 2 2" xfId="37019" xr:uid="{00000000-0005-0000-0000-00001FA00000}"/>
    <cellStyle name="표준 10 7 4 3" xfId="37020" xr:uid="{00000000-0005-0000-0000-000020A00000}"/>
    <cellStyle name="표준 10 7 5" xfId="37021" xr:uid="{00000000-0005-0000-0000-000021A00000}"/>
    <cellStyle name="표준 10 7 5 2" xfId="37022" xr:uid="{00000000-0005-0000-0000-000022A00000}"/>
    <cellStyle name="표준 10 7 6" xfId="37023" xr:uid="{00000000-0005-0000-0000-000023A00000}"/>
    <cellStyle name="표준 10 7 7" xfId="37024" xr:uid="{00000000-0005-0000-0000-000024A00000}"/>
    <cellStyle name="표준 10 7 8" xfId="37025" xr:uid="{00000000-0005-0000-0000-000025A00000}"/>
    <cellStyle name="표준 10 7 9" xfId="37026" xr:uid="{00000000-0005-0000-0000-000026A00000}"/>
    <cellStyle name="표준 10 8" xfId="49" xr:uid="{00000000-0005-0000-0000-000027A00000}"/>
    <cellStyle name="표준 10 8 2" xfId="37027" xr:uid="{00000000-0005-0000-0000-000028A00000}"/>
    <cellStyle name="표준 10 8 2 2" xfId="37028" xr:uid="{00000000-0005-0000-0000-000029A00000}"/>
    <cellStyle name="표준 10 8 2 2 2" xfId="37029" xr:uid="{00000000-0005-0000-0000-00002AA00000}"/>
    <cellStyle name="표준 10 8 2 2 2 2" xfId="37030" xr:uid="{00000000-0005-0000-0000-00002BA00000}"/>
    <cellStyle name="표준 10 8 2 2 3" xfId="37031" xr:uid="{00000000-0005-0000-0000-00002CA00000}"/>
    <cellStyle name="표준 10 8 2 3" xfId="37032" xr:uid="{00000000-0005-0000-0000-00002DA00000}"/>
    <cellStyle name="표준 10 8 2 3 2" xfId="37033" xr:uid="{00000000-0005-0000-0000-00002EA00000}"/>
    <cellStyle name="표준 10 8 2 4" xfId="37034" xr:uid="{00000000-0005-0000-0000-00002FA00000}"/>
    <cellStyle name="표준 10 8 2 5" xfId="37035" xr:uid="{00000000-0005-0000-0000-000030A00000}"/>
    <cellStyle name="표준 10 8 2 6" xfId="37036" xr:uid="{00000000-0005-0000-0000-000031A00000}"/>
    <cellStyle name="표준 10 8 2 7" xfId="41572" xr:uid="{00000000-0005-0000-0000-000032A00000}"/>
    <cellStyle name="표준 10 8 3" xfId="37037" xr:uid="{00000000-0005-0000-0000-000033A00000}"/>
    <cellStyle name="표준 10 8 3 2" xfId="37038" xr:uid="{00000000-0005-0000-0000-000034A00000}"/>
    <cellStyle name="표준 10 8 3 2 2" xfId="37039" xr:uid="{00000000-0005-0000-0000-000035A00000}"/>
    <cellStyle name="표준 10 8 3 2 2 2" xfId="37040" xr:uid="{00000000-0005-0000-0000-000036A00000}"/>
    <cellStyle name="표준 10 8 3 2 3" xfId="37041" xr:uid="{00000000-0005-0000-0000-000037A00000}"/>
    <cellStyle name="표준 10 8 3 3" xfId="37042" xr:uid="{00000000-0005-0000-0000-000038A00000}"/>
    <cellStyle name="표준 10 8 3 3 2" xfId="37043" xr:uid="{00000000-0005-0000-0000-000039A00000}"/>
    <cellStyle name="표준 10 8 3 4" xfId="37044" xr:uid="{00000000-0005-0000-0000-00003AA00000}"/>
    <cellStyle name="표준 10 8 3 5" xfId="41573" xr:uid="{00000000-0005-0000-0000-00003BA00000}"/>
    <cellStyle name="표준 10 8 4" xfId="37045" xr:uid="{00000000-0005-0000-0000-00003CA00000}"/>
    <cellStyle name="표준 10 8 4 2" xfId="37046" xr:uid="{00000000-0005-0000-0000-00003DA00000}"/>
    <cellStyle name="표준 10 8 4 2 2" xfId="37047" xr:uid="{00000000-0005-0000-0000-00003EA00000}"/>
    <cellStyle name="표준 10 8 4 3" xfId="37048" xr:uid="{00000000-0005-0000-0000-00003FA00000}"/>
    <cellStyle name="표준 10 8 5" xfId="37049" xr:uid="{00000000-0005-0000-0000-000040A00000}"/>
    <cellStyle name="표준 10 8 5 2" xfId="37050" xr:uid="{00000000-0005-0000-0000-000041A00000}"/>
    <cellStyle name="표준 10 8 6" xfId="37051" xr:uid="{00000000-0005-0000-0000-000042A00000}"/>
    <cellStyle name="표준 10 8 7" xfId="37052" xr:uid="{00000000-0005-0000-0000-000043A00000}"/>
    <cellStyle name="표준 10 8 8" xfId="37053" xr:uid="{00000000-0005-0000-0000-000044A00000}"/>
    <cellStyle name="표준 10 8 9" xfId="37054" xr:uid="{00000000-0005-0000-0000-000045A00000}"/>
    <cellStyle name="표준 10 9" xfId="77" xr:uid="{00000000-0005-0000-0000-000046A00000}"/>
    <cellStyle name="표준 10 9 2" xfId="37055" xr:uid="{00000000-0005-0000-0000-000047A00000}"/>
    <cellStyle name="표준 10 9 2 2" xfId="37056" xr:uid="{00000000-0005-0000-0000-000048A00000}"/>
    <cellStyle name="표준 10 9 2 2 2" xfId="37057" xr:uid="{00000000-0005-0000-0000-000049A00000}"/>
    <cellStyle name="표준 10 9 2 2 2 2" xfId="37058" xr:uid="{00000000-0005-0000-0000-00004AA00000}"/>
    <cellStyle name="표준 10 9 2 2 3" xfId="37059" xr:uid="{00000000-0005-0000-0000-00004BA00000}"/>
    <cellStyle name="표준 10 9 2 2 4" xfId="37060" xr:uid="{00000000-0005-0000-0000-00004CA00000}"/>
    <cellStyle name="표준 10 9 2 3" xfId="37061" xr:uid="{00000000-0005-0000-0000-00004DA00000}"/>
    <cellStyle name="표준 10 9 2 3 2" xfId="37062" xr:uid="{00000000-0005-0000-0000-00004EA00000}"/>
    <cellStyle name="표준 10 9 2 4" xfId="37063" xr:uid="{00000000-0005-0000-0000-00004FA00000}"/>
    <cellStyle name="표준 10 9 2 5" xfId="37064" xr:uid="{00000000-0005-0000-0000-000050A00000}"/>
    <cellStyle name="표준 10 9 3" xfId="37065" xr:uid="{00000000-0005-0000-0000-000051A00000}"/>
    <cellStyle name="표준 10 9 3 2" xfId="37066" xr:uid="{00000000-0005-0000-0000-000052A00000}"/>
    <cellStyle name="표준 10 9 3 2 2" xfId="37067" xr:uid="{00000000-0005-0000-0000-000053A00000}"/>
    <cellStyle name="표준 10 9 3 2 2 2" xfId="37068" xr:uid="{00000000-0005-0000-0000-000054A00000}"/>
    <cellStyle name="표준 10 9 3 2 3" xfId="37069" xr:uid="{00000000-0005-0000-0000-000055A00000}"/>
    <cellStyle name="표준 10 9 3 3" xfId="37070" xr:uid="{00000000-0005-0000-0000-000056A00000}"/>
    <cellStyle name="표준 10 9 3 3 2" xfId="37071" xr:uid="{00000000-0005-0000-0000-000057A00000}"/>
    <cellStyle name="표준 10 9 3 4" xfId="37072" xr:uid="{00000000-0005-0000-0000-000058A00000}"/>
    <cellStyle name="표준 10 9 3 5" xfId="37073" xr:uid="{00000000-0005-0000-0000-000059A00000}"/>
    <cellStyle name="표준 10 9 4" xfId="37074" xr:uid="{00000000-0005-0000-0000-00005AA00000}"/>
    <cellStyle name="표준 10 9 4 2" xfId="37075" xr:uid="{00000000-0005-0000-0000-00005BA00000}"/>
    <cellStyle name="표준 10 9 4 2 2" xfId="37076" xr:uid="{00000000-0005-0000-0000-00005CA00000}"/>
    <cellStyle name="표준 10 9 4 3" xfId="37077" xr:uid="{00000000-0005-0000-0000-00005DA00000}"/>
    <cellStyle name="표준 10 9 5" xfId="37078" xr:uid="{00000000-0005-0000-0000-00005EA00000}"/>
    <cellStyle name="표준 10 9 5 2" xfId="37079" xr:uid="{00000000-0005-0000-0000-00005FA00000}"/>
    <cellStyle name="표준 10 9 6" xfId="37080" xr:uid="{00000000-0005-0000-0000-000060A00000}"/>
    <cellStyle name="표준 10 9 7" xfId="37081" xr:uid="{00000000-0005-0000-0000-000061A00000}"/>
    <cellStyle name="표준 10 9 8" xfId="37082" xr:uid="{00000000-0005-0000-0000-000062A00000}"/>
    <cellStyle name="표준 10 9 9" xfId="37083" xr:uid="{00000000-0005-0000-0000-000063A00000}"/>
    <cellStyle name="표준 11" xfId="47" xr:uid="{00000000-0005-0000-0000-000064A00000}"/>
    <cellStyle name="표준 11 2" xfId="70" xr:uid="{00000000-0005-0000-0000-000065A00000}"/>
    <cellStyle name="표준 11 2 2" xfId="37084" xr:uid="{00000000-0005-0000-0000-000066A00000}"/>
    <cellStyle name="표준 11 2 2 2" xfId="37085" xr:uid="{00000000-0005-0000-0000-000067A00000}"/>
    <cellStyle name="표준 11 2 2 3" xfId="37086" xr:uid="{00000000-0005-0000-0000-000068A00000}"/>
    <cellStyle name="표준 11 2 2 4" xfId="37087" xr:uid="{00000000-0005-0000-0000-000069A00000}"/>
    <cellStyle name="표준 11 2 2 5" xfId="37088" xr:uid="{00000000-0005-0000-0000-00006AA00000}"/>
    <cellStyle name="표준 11 2 2 6" xfId="41574" xr:uid="{00000000-0005-0000-0000-00006BA00000}"/>
    <cellStyle name="표준 11 2 3" xfId="37089" xr:uid="{00000000-0005-0000-0000-00006CA00000}"/>
    <cellStyle name="표준 11 2 3 2" xfId="41575" xr:uid="{00000000-0005-0000-0000-00006DA00000}"/>
    <cellStyle name="표준 11 2 4" xfId="37090" xr:uid="{00000000-0005-0000-0000-00006EA00000}"/>
    <cellStyle name="표준 11 2 5" xfId="37091" xr:uid="{00000000-0005-0000-0000-00006FA00000}"/>
    <cellStyle name="표준 11 2 6" xfId="37092" xr:uid="{00000000-0005-0000-0000-000070A00000}"/>
    <cellStyle name="표준 11 3" xfId="56" xr:uid="{00000000-0005-0000-0000-000071A00000}"/>
    <cellStyle name="표준 11 3 2" xfId="37093" xr:uid="{00000000-0005-0000-0000-000072A00000}"/>
    <cellStyle name="표준 11 3 2 2" xfId="37094" xr:uid="{00000000-0005-0000-0000-000073A00000}"/>
    <cellStyle name="표준 11 3 2 3" xfId="41576" xr:uid="{00000000-0005-0000-0000-000074A00000}"/>
    <cellStyle name="표준 11 3 3" xfId="37095" xr:uid="{00000000-0005-0000-0000-000075A00000}"/>
    <cellStyle name="표준 11 3 3 2" xfId="41577" xr:uid="{00000000-0005-0000-0000-000076A00000}"/>
    <cellStyle name="표준 11 3 4" xfId="37096" xr:uid="{00000000-0005-0000-0000-000077A00000}"/>
    <cellStyle name="표준 11 3 5" xfId="37097" xr:uid="{00000000-0005-0000-0000-000078A00000}"/>
    <cellStyle name="표준 11 3 6" xfId="37098" xr:uid="{00000000-0005-0000-0000-000079A00000}"/>
    <cellStyle name="표준 11 4" xfId="37099" xr:uid="{00000000-0005-0000-0000-00007AA00000}"/>
    <cellStyle name="표준 11 4 2" xfId="37100" xr:uid="{00000000-0005-0000-0000-00007BA00000}"/>
    <cellStyle name="표준 11 4 3" xfId="37101" xr:uid="{00000000-0005-0000-0000-00007CA00000}"/>
    <cellStyle name="표준 11 4 4" xfId="41578" xr:uid="{00000000-0005-0000-0000-00007DA00000}"/>
    <cellStyle name="표준 11 5" xfId="37102" xr:uid="{00000000-0005-0000-0000-00007EA00000}"/>
    <cellStyle name="표준 11 5 2" xfId="41579" xr:uid="{00000000-0005-0000-0000-00007FA00000}"/>
    <cellStyle name="표준 11 6" xfId="37103" xr:uid="{00000000-0005-0000-0000-000080A00000}"/>
    <cellStyle name="표준 11 7" xfId="37104" xr:uid="{00000000-0005-0000-0000-000081A00000}"/>
    <cellStyle name="표준 11 8" xfId="37105" xr:uid="{00000000-0005-0000-0000-000082A00000}"/>
    <cellStyle name="표준 12" xfId="1" xr:uid="{00000000-0005-0000-0000-000083A00000}"/>
    <cellStyle name="표준 12 2" xfId="37106" xr:uid="{00000000-0005-0000-0000-000084A00000}"/>
    <cellStyle name="표준 12 2 2" xfId="37107" xr:uid="{00000000-0005-0000-0000-000085A00000}"/>
    <cellStyle name="표준 12 3" xfId="37108" xr:uid="{00000000-0005-0000-0000-000086A00000}"/>
    <cellStyle name="표준 12 3 2" xfId="37109" xr:uid="{00000000-0005-0000-0000-000087A00000}"/>
    <cellStyle name="표준 12 4" xfId="37110" xr:uid="{00000000-0005-0000-0000-000088A00000}"/>
    <cellStyle name="표준 12 5" xfId="37111" xr:uid="{00000000-0005-0000-0000-000089A00000}"/>
    <cellStyle name="표준 121 6" xfId="41580" xr:uid="{00000000-0005-0000-0000-00008AA00000}"/>
    <cellStyle name="표준 121 6 2" xfId="41581" xr:uid="{00000000-0005-0000-0000-00008BA00000}"/>
    <cellStyle name="표준 121 6 3" xfId="41582" xr:uid="{00000000-0005-0000-0000-00008CA00000}"/>
    <cellStyle name="표준 13" xfId="19" xr:uid="{00000000-0005-0000-0000-00008DA00000}"/>
    <cellStyle name="표준 13 2" xfId="37112" xr:uid="{00000000-0005-0000-0000-00008EA00000}"/>
    <cellStyle name="표준 13 2 2" xfId="37113" xr:uid="{00000000-0005-0000-0000-00008FA00000}"/>
    <cellStyle name="표준 13 2 2 2" xfId="41583" xr:uid="{00000000-0005-0000-0000-000090A00000}"/>
    <cellStyle name="표준 13 2 3" xfId="41584" xr:uid="{00000000-0005-0000-0000-000091A00000}"/>
    <cellStyle name="표준 13 3" xfId="37114" xr:uid="{00000000-0005-0000-0000-000092A00000}"/>
    <cellStyle name="표준 13 3 2" xfId="37115" xr:uid="{00000000-0005-0000-0000-000093A00000}"/>
    <cellStyle name="표준 13 4" xfId="37116" xr:uid="{00000000-0005-0000-0000-000094A00000}"/>
    <cellStyle name="표준 14" xfId="82" xr:uid="{00000000-0005-0000-0000-000095A00000}"/>
    <cellStyle name="표준 14 10 2" xfId="37117" xr:uid="{00000000-0005-0000-0000-000096A00000}"/>
    <cellStyle name="표준 14 10 2 2" xfId="37118" xr:uid="{00000000-0005-0000-0000-000097A00000}"/>
    <cellStyle name="표준 14 12" xfId="41585" xr:uid="{00000000-0005-0000-0000-000098A00000}"/>
    <cellStyle name="표준 14 2" xfId="37119" xr:uid="{00000000-0005-0000-0000-000099A00000}"/>
    <cellStyle name="표준 14 2 2" xfId="37120" xr:uid="{00000000-0005-0000-0000-00009AA00000}"/>
    <cellStyle name="표준 14 2 3" xfId="41586" xr:uid="{00000000-0005-0000-0000-00009BA00000}"/>
    <cellStyle name="표준 14 3" xfId="37121" xr:uid="{00000000-0005-0000-0000-00009CA00000}"/>
    <cellStyle name="표준 14 3 2" xfId="41587" xr:uid="{00000000-0005-0000-0000-00009DA00000}"/>
    <cellStyle name="표준 14 4" xfId="37122" xr:uid="{00000000-0005-0000-0000-00009EA00000}"/>
    <cellStyle name="표준 14 4 2" xfId="41588" xr:uid="{00000000-0005-0000-0000-00009FA00000}"/>
    <cellStyle name="표준 14 4 3" xfId="41624" xr:uid="{00000000-0005-0000-0000-0000A0A00000}"/>
    <cellStyle name="표준 14 5" xfId="37123" xr:uid="{00000000-0005-0000-0000-0000A1A00000}"/>
    <cellStyle name="표준 14 6" xfId="37124" xr:uid="{00000000-0005-0000-0000-0000A2A00000}"/>
    <cellStyle name="표준 14 7" xfId="37563" xr:uid="{00000000-0005-0000-0000-0000A3A00000}"/>
    <cellStyle name="표준 15" xfId="73" xr:uid="{00000000-0005-0000-0000-0000A4A00000}"/>
    <cellStyle name="표준 15 2" xfId="37125" xr:uid="{00000000-0005-0000-0000-0000A5A00000}"/>
    <cellStyle name="표준 15 2 2" xfId="37126" xr:uid="{00000000-0005-0000-0000-0000A6A00000}"/>
    <cellStyle name="표준 15 2 3" xfId="41589" xr:uid="{00000000-0005-0000-0000-0000A7A00000}"/>
    <cellStyle name="표준 15 3" xfId="37127" xr:uid="{00000000-0005-0000-0000-0000A8A00000}"/>
    <cellStyle name="표준 15 3 2" xfId="41590" xr:uid="{00000000-0005-0000-0000-0000A9A00000}"/>
    <cellStyle name="표준 15 4" xfId="37128" xr:uid="{00000000-0005-0000-0000-0000AAA00000}"/>
    <cellStyle name="표준 15 5" xfId="37129" xr:uid="{00000000-0005-0000-0000-0000ABA00000}"/>
    <cellStyle name="표준 15 6" xfId="37130" xr:uid="{00000000-0005-0000-0000-0000ACA00000}"/>
    <cellStyle name="표준 16" xfId="37131" xr:uid="{00000000-0005-0000-0000-0000ADA00000}"/>
    <cellStyle name="표준 16 2" xfId="37132" xr:uid="{00000000-0005-0000-0000-0000AEA00000}"/>
    <cellStyle name="표준 16 2 2" xfId="37133" xr:uid="{00000000-0005-0000-0000-0000AFA00000}"/>
    <cellStyle name="표준 16 2 3" xfId="37134" xr:uid="{00000000-0005-0000-0000-0000B0A00000}"/>
    <cellStyle name="표준 16 2 4" xfId="41591" xr:uid="{00000000-0005-0000-0000-0000B1A00000}"/>
    <cellStyle name="표준 16 3" xfId="37135" xr:uid="{00000000-0005-0000-0000-0000B2A00000}"/>
    <cellStyle name="표준 16 3 2" xfId="41592" xr:uid="{00000000-0005-0000-0000-0000B3A00000}"/>
    <cellStyle name="표준 16 4" xfId="37136" xr:uid="{00000000-0005-0000-0000-0000B4A00000}"/>
    <cellStyle name="표준 16 5" xfId="37137" xr:uid="{00000000-0005-0000-0000-0000B5A00000}"/>
    <cellStyle name="표준 16 6" xfId="41593" xr:uid="{00000000-0005-0000-0000-0000B6A00000}"/>
    <cellStyle name="표준 17" xfId="37138" xr:uid="{00000000-0005-0000-0000-0000B7A00000}"/>
    <cellStyle name="표준 17 2" xfId="37139" xr:uid="{00000000-0005-0000-0000-0000B8A00000}"/>
    <cellStyle name="표준 17 3" xfId="37140" xr:uid="{00000000-0005-0000-0000-0000B9A00000}"/>
    <cellStyle name="표준 17 4" xfId="37141" xr:uid="{00000000-0005-0000-0000-0000BAA00000}"/>
    <cellStyle name="표준 18" xfId="37142" xr:uid="{00000000-0005-0000-0000-0000BBA00000}"/>
    <cellStyle name="표준 18 2" xfId="37143" xr:uid="{00000000-0005-0000-0000-0000BCA00000}"/>
    <cellStyle name="표준 18 3" xfId="37144" xr:uid="{00000000-0005-0000-0000-0000BDA00000}"/>
    <cellStyle name="표준 19" xfId="37145" xr:uid="{00000000-0005-0000-0000-0000BEA00000}"/>
    <cellStyle name="표준 19 2" xfId="37146" xr:uid="{00000000-0005-0000-0000-0000BFA00000}"/>
    <cellStyle name="표준 2" xfId="4" xr:uid="{00000000-0005-0000-0000-0000C0A00000}"/>
    <cellStyle name="표준 2 10" xfId="41594" xr:uid="{00000000-0005-0000-0000-0000C1A00000}"/>
    <cellStyle name="표준 2 10 2" xfId="41595" xr:uid="{00000000-0005-0000-0000-0000C2A00000}"/>
    <cellStyle name="표준 2 10 3" xfId="41596" xr:uid="{00000000-0005-0000-0000-0000C3A00000}"/>
    <cellStyle name="표준 2 2" xfId="15" xr:uid="{00000000-0005-0000-0000-0000C4A00000}"/>
    <cellStyle name="표준 2 2 2" xfId="26" xr:uid="{00000000-0005-0000-0000-0000C5A00000}"/>
    <cellStyle name="표준 2 2 2 2" xfId="37" xr:uid="{00000000-0005-0000-0000-0000C6A00000}"/>
    <cellStyle name="표준 2 2 2 2 2" xfId="37147" xr:uid="{00000000-0005-0000-0000-0000C7A00000}"/>
    <cellStyle name="표준 2 2 2 2 2 2" xfId="41597" xr:uid="{00000000-0005-0000-0000-0000C8A00000}"/>
    <cellStyle name="표준 2 2 2 2 3" xfId="37148" xr:uid="{00000000-0005-0000-0000-0000C9A00000}"/>
    <cellStyle name="표준 2 2 2 2 4" xfId="37149" xr:uid="{00000000-0005-0000-0000-0000CAA00000}"/>
    <cellStyle name="표준 2 2 2 3" xfId="37150" xr:uid="{00000000-0005-0000-0000-0000CBA00000}"/>
    <cellStyle name="표준 2 2 2 4" xfId="37151" xr:uid="{00000000-0005-0000-0000-0000CCA00000}"/>
    <cellStyle name="표준 2 2 3" xfId="37152" xr:uid="{00000000-0005-0000-0000-0000CDA00000}"/>
    <cellStyle name="표준 2 2 4" xfId="37153" xr:uid="{00000000-0005-0000-0000-0000CEA00000}"/>
    <cellStyle name="표준 2 2 5" xfId="37154" xr:uid="{00000000-0005-0000-0000-0000CFA00000}"/>
    <cellStyle name="표준 2 2 6" xfId="37155" xr:uid="{00000000-0005-0000-0000-0000D0A00000}"/>
    <cellStyle name="표준 2 2 7" xfId="37156" xr:uid="{00000000-0005-0000-0000-0000D1A00000}"/>
    <cellStyle name="표준 2 2 9" xfId="41598" xr:uid="{00000000-0005-0000-0000-0000D2A00000}"/>
    <cellStyle name="표준 2 3" xfId="40" xr:uid="{00000000-0005-0000-0000-0000D3A00000}"/>
    <cellStyle name="표준 2 3 2" xfId="37157" xr:uid="{00000000-0005-0000-0000-0000D4A00000}"/>
    <cellStyle name="표준 2 3 2 2" xfId="41599" xr:uid="{00000000-0005-0000-0000-0000D5A00000}"/>
    <cellStyle name="표준 2 3 3" xfId="37158" xr:uid="{00000000-0005-0000-0000-0000D6A00000}"/>
    <cellStyle name="표준 2 3 4" xfId="37159" xr:uid="{00000000-0005-0000-0000-0000D7A00000}"/>
    <cellStyle name="표준 2 3 5" xfId="37160" xr:uid="{00000000-0005-0000-0000-0000D8A00000}"/>
    <cellStyle name="표준 2 3 6" xfId="37161" xr:uid="{00000000-0005-0000-0000-0000D9A00000}"/>
    <cellStyle name="표준 2 3 7" xfId="41628" xr:uid="{00000000-0005-0000-0000-0000DAA00000}"/>
    <cellStyle name="표준 2 3 7 2" xfId="41629" xr:uid="{00000000-0005-0000-0000-0000DBA00000}"/>
    <cellStyle name="표준 2 4" xfId="37162" xr:uid="{00000000-0005-0000-0000-0000DCA00000}"/>
    <cellStyle name="표준 2 4 2" xfId="41600" xr:uid="{00000000-0005-0000-0000-0000DDA00000}"/>
    <cellStyle name="표준 2 4 3" xfId="41601" xr:uid="{00000000-0005-0000-0000-0000DEA00000}"/>
    <cellStyle name="표준 2 4 4" xfId="41602" xr:uid="{00000000-0005-0000-0000-0000DFA00000}"/>
    <cellStyle name="표준 2 5" xfId="37163" xr:uid="{00000000-0005-0000-0000-0000E0A00000}"/>
    <cellStyle name="표준 2 5 2" xfId="41603" xr:uid="{00000000-0005-0000-0000-0000E1A00000}"/>
    <cellStyle name="표준 2 5 4" xfId="86" xr:uid="{00000000-0005-0000-0000-0000E2A00000}"/>
    <cellStyle name="표준 2 6" xfId="37164" xr:uid="{00000000-0005-0000-0000-0000E3A00000}"/>
    <cellStyle name="표준 2 7" xfId="37165" xr:uid="{00000000-0005-0000-0000-0000E4A00000}"/>
    <cellStyle name="표준 2 8" xfId="37166" xr:uid="{00000000-0005-0000-0000-0000E5A00000}"/>
    <cellStyle name="표준 2 9" xfId="37167" xr:uid="{00000000-0005-0000-0000-0000E6A00000}"/>
    <cellStyle name="표준 20" xfId="37168" xr:uid="{00000000-0005-0000-0000-0000E7A00000}"/>
    <cellStyle name="표준 21" xfId="83" xr:uid="{00000000-0005-0000-0000-0000E8A00000}"/>
    <cellStyle name="표준 21 2" xfId="37169" xr:uid="{00000000-0005-0000-0000-0000E9A00000}"/>
    <cellStyle name="표준 22" xfId="37170" xr:uid="{00000000-0005-0000-0000-0000EAA00000}"/>
    <cellStyle name="표준 23" xfId="87" xr:uid="{00000000-0005-0000-0000-0000EBA00000}"/>
    <cellStyle name="표준 24" xfId="41625" xr:uid="{00000000-0005-0000-0000-0000ECA00000}"/>
    <cellStyle name="표준 25" xfId="41626" xr:uid="{00000000-0005-0000-0000-0000EDA00000}"/>
    <cellStyle name="표준 26" xfId="41630" xr:uid="{00000000-0005-0000-0000-0000EEA00000}"/>
    <cellStyle name="표준 28" xfId="37171" xr:uid="{00000000-0005-0000-0000-0000EFA00000}"/>
    <cellStyle name="표준 3" xfId="5" xr:uid="{00000000-0005-0000-0000-0000F0A00000}"/>
    <cellStyle name="표준 3 10" xfId="37173" xr:uid="{00000000-0005-0000-0000-0000F1A00000}"/>
    <cellStyle name="표준 3 11" xfId="37174" xr:uid="{00000000-0005-0000-0000-0000F2A00000}"/>
    <cellStyle name="표준 3 12" xfId="84" xr:uid="{00000000-0005-0000-0000-0000F3A00000}"/>
    <cellStyle name="표준 3 12 2" xfId="37175" xr:uid="{00000000-0005-0000-0000-0000F4A00000}"/>
    <cellStyle name="표준 3 12 3" xfId="37559" xr:uid="{00000000-0005-0000-0000-0000F5A00000}"/>
    <cellStyle name="표준 3 12 3 2" xfId="37560" xr:uid="{00000000-0005-0000-0000-0000F6A00000}"/>
    <cellStyle name="표준 3 13" xfId="37176" xr:uid="{00000000-0005-0000-0000-0000F7A00000}"/>
    <cellStyle name="표준 3 14" xfId="37172" xr:uid="{00000000-0005-0000-0000-0000F8A00000}"/>
    <cellStyle name="표준 3 2" xfId="6" xr:uid="{00000000-0005-0000-0000-0000F9A00000}"/>
    <cellStyle name="표준 3 2 2" xfId="29" xr:uid="{00000000-0005-0000-0000-0000FAA00000}"/>
    <cellStyle name="표준 3 2 2 2" xfId="37178" xr:uid="{00000000-0005-0000-0000-0000FBA00000}"/>
    <cellStyle name="표준 3 2 2 2 2" xfId="37179" xr:uid="{00000000-0005-0000-0000-0000FCA00000}"/>
    <cellStyle name="표준 3 2 2 2 2 2" xfId="37180" xr:uid="{00000000-0005-0000-0000-0000FDA00000}"/>
    <cellStyle name="표준 3 2 2 2 2 2 2" xfId="37181" xr:uid="{00000000-0005-0000-0000-0000FEA00000}"/>
    <cellStyle name="표준 3 2 2 2 2 3" xfId="37182" xr:uid="{00000000-0005-0000-0000-0000FFA00000}"/>
    <cellStyle name="표준 3 2 2 2 3" xfId="37183" xr:uid="{00000000-0005-0000-0000-000000A10000}"/>
    <cellStyle name="표준 3 2 2 2 3 2" xfId="37184" xr:uid="{00000000-0005-0000-0000-000001A10000}"/>
    <cellStyle name="표준 3 2 2 2 4" xfId="37185" xr:uid="{00000000-0005-0000-0000-000002A10000}"/>
    <cellStyle name="표준 3 2 2 2 5" xfId="37186" xr:uid="{00000000-0005-0000-0000-000003A10000}"/>
    <cellStyle name="표준 3 2 2 3" xfId="37187" xr:uid="{00000000-0005-0000-0000-000004A10000}"/>
    <cellStyle name="표준 3 2 2 3 2" xfId="37188" xr:uid="{00000000-0005-0000-0000-000005A10000}"/>
    <cellStyle name="표준 3 2 2 3 2 2" xfId="37189" xr:uid="{00000000-0005-0000-0000-000006A10000}"/>
    <cellStyle name="표준 3 2 2 3 3" xfId="37190" xr:uid="{00000000-0005-0000-0000-000007A10000}"/>
    <cellStyle name="표준 3 2 2 3 4" xfId="37191" xr:uid="{00000000-0005-0000-0000-000008A10000}"/>
    <cellStyle name="표준 3 2 2 4" xfId="37192" xr:uid="{00000000-0005-0000-0000-000009A10000}"/>
    <cellStyle name="표준 3 2 2 4 2" xfId="37193" xr:uid="{00000000-0005-0000-0000-00000AA10000}"/>
    <cellStyle name="표준 3 2 2 5" xfId="37194" xr:uid="{00000000-0005-0000-0000-00000BA10000}"/>
    <cellStyle name="표준 3 2 2 6" xfId="37195" xr:uid="{00000000-0005-0000-0000-00000CA10000}"/>
    <cellStyle name="표준 3 2 3" xfId="37196" xr:uid="{00000000-0005-0000-0000-00000DA10000}"/>
    <cellStyle name="표준 3 2 3 2" xfId="37197" xr:uid="{00000000-0005-0000-0000-00000EA10000}"/>
    <cellStyle name="표준 3 2 3 2 2" xfId="37198" xr:uid="{00000000-0005-0000-0000-00000FA10000}"/>
    <cellStyle name="표준 3 2 3 2 2 2" xfId="37199" xr:uid="{00000000-0005-0000-0000-000010A10000}"/>
    <cellStyle name="표준 3 2 3 2 3" xfId="37200" xr:uid="{00000000-0005-0000-0000-000011A10000}"/>
    <cellStyle name="표준 3 2 3 3" xfId="37201" xr:uid="{00000000-0005-0000-0000-000012A10000}"/>
    <cellStyle name="표준 3 2 3 3 2" xfId="37202" xr:uid="{00000000-0005-0000-0000-000013A10000}"/>
    <cellStyle name="표준 3 2 3 4" xfId="37203" xr:uid="{00000000-0005-0000-0000-000014A10000}"/>
    <cellStyle name="표준 3 2 3 5" xfId="37204" xr:uid="{00000000-0005-0000-0000-000015A10000}"/>
    <cellStyle name="표준 3 2 3 6" xfId="41604" xr:uid="{00000000-0005-0000-0000-000016A10000}"/>
    <cellStyle name="표준 3 2 4" xfId="37205" xr:uid="{00000000-0005-0000-0000-000017A10000}"/>
    <cellStyle name="표준 3 2 4 2" xfId="37206" xr:uid="{00000000-0005-0000-0000-000018A10000}"/>
    <cellStyle name="표준 3 2 4 2 2" xfId="37207" xr:uid="{00000000-0005-0000-0000-000019A10000}"/>
    <cellStyle name="표준 3 2 4 3" xfId="37208" xr:uid="{00000000-0005-0000-0000-00001AA10000}"/>
    <cellStyle name="표준 3 2 4 4" xfId="37209" xr:uid="{00000000-0005-0000-0000-00001BA10000}"/>
    <cellStyle name="표준 3 2 5" xfId="37210" xr:uid="{00000000-0005-0000-0000-00001CA10000}"/>
    <cellStyle name="표준 3 2 5 2" xfId="37211" xr:uid="{00000000-0005-0000-0000-00001DA10000}"/>
    <cellStyle name="표준 3 2 5 3" xfId="37212" xr:uid="{00000000-0005-0000-0000-00001EA10000}"/>
    <cellStyle name="표준 3 2 6" xfId="37213" xr:uid="{00000000-0005-0000-0000-00001FA10000}"/>
    <cellStyle name="표준 3 2 6 2" xfId="37214" xr:uid="{00000000-0005-0000-0000-000020A10000}"/>
    <cellStyle name="표준 3 2 7" xfId="37215" xr:uid="{00000000-0005-0000-0000-000021A10000}"/>
    <cellStyle name="표준 3 2 8" xfId="37216" xr:uid="{00000000-0005-0000-0000-000022A10000}"/>
    <cellStyle name="표준 3 2 9" xfId="37177" xr:uid="{00000000-0005-0000-0000-000023A10000}"/>
    <cellStyle name="표준 3 3" xfId="7" xr:uid="{00000000-0005-0000-0000-000024A10000}"/>
    <cellStyle name="표준 3 3 2" xfId="30" xr:uid="{00000000-0005-0000-0000-000025A10000}"/>
    <cellStyle name="표준 3 3 2 2" xfId="37217" xr:uid="{00000000-0005-0000-0000-000026A10000}"/>
    <cellStyle name="표준 3 3 2 2 2" xfId="37218" xr:uid="{00000000-0005-0000-0000-000027A10000}"/>
    <cellStyle name="표준 3 3 2 2 2 2" xfId="37219" xr:uid="{00000000-0005-0000-0000-000028A10000}"/>
    <cellStyle name="표준 3 3 2 2 3" xfId="37220" xr:uid="{00000000-0005-0000-0000-000029A10000}"/>
    <cellStyle name="표준 3 3 2 2 4" xfId="37221" xr:uid="{00000000-0005-0000-0000-00002AA10000}"/>
    <cellStyle name="표준 3 3 2 3" xfId="37222" xr:uid="{00000000-0005-0000-0000-00002BA10000}"/>
    <cellStyle name="표준 3 3 2 3 2" xfId="37223" xr:uid="{00000000-0005-0000-0000-00002CA10000}"/>
    <cellStyle name="표준 3 3 2 3 3" xfId="37224" xr:uid="{00000000-0005-0000-0000-00002DA10000}"/>
    <cellStyle name="표준 3 3 2 4" xfId="37225" xr:uid="{00000000-0005-0000-0000-00002EA10000}"/>
    <cellStyle name="표준 3 3 2 4 2" xfId="37226" xr:uid="{00000000-0005-0000-0000-00002FA10000}"/>
    <cellStyle name="표준 3 3 2 5" xfId="37227" xr:uid="{00000000-0005-0000-0000-000030A10000}"/>
    <cellStyle name="표준 3 3 2 6" xfId="37228" xr:uid="{00000000-0005-0000-0000-000031A10000}"/>
    <cellStyle name="표준 3 3 3" xfId="37229" xr:uid="{00000000-0005-0000-0000-000032A10000}"/>
    <cellStyle name="표준 3 3 3 2" xfId="37230" xr:uid="{00000000-0005-0000-0000-000033A10000}"/>
    <cellStyle name="표준 3 3 3 2 2" xfId="37231" xr:uid="{00000000-0005-0000-0000-000034A10000}"/>
    <cellStyle name="표준 3 3 3 3" xfId="37232" xr:uid="{00000000-0005-0000-0000-000035A10000}"/>
    <cellStyle name="표준 3 3 3 4" xfId="37233" xr:uid="{00000000-0005-0000-0000-000036A10000}"/>
    <cellStyle name="표준 3 3 4" xfId="37234" xr:uid="{00000000-0005-0000-0000-000037A10000}"/>
    <cellStyle name="표준 3 3 4 2" xfId="37235" xr:uid="{00000000-0005-0000-0000-000038A10000}"/>
    <cellStyle name="표준 3 3 4 3" xfId="37236" xr:uid="{00000000-0005-0000-0000-000039A10000}"/>
    <cellStyle name="표준 3 3 5" xfId="37237" xr:uid="{00000000-0005-0000-0000-00003AA10000}"/>
    <cellStyle name="표준 3 3 6" xfId="37238" xr:uid="{00000000-0005-0000-0000-00003BA10000}"/>
    <cellStyle name="표준 3 4" xfId="14" xr:uid="{00000000-0005-0000-0000-00003CA10000}"/>
    <cellStyle name="표준 3 4 2" xfId="37239" xr:uid="{00000000-0005-0000-0000-00003DA10000}"/>
    <cellStyle name="표준 3 4 2 2" xfId="37240" xr:uid="{00000000-0005-0000-0000-00003EA10000}"/>
    <cellStyle name="표준 3 4 2 2 2" xfId="37241" xr:uid="{00000000-0005-0000-0000-00003FA10000}"/>
    <cellStyle name="표준 3 4 2 3" xfId="37242" xr:uid="{00000000-0005-0000-0000-000040A10000}"/>
    <cellStyle name="표준 3 4 2 4" xfId="37243" xr:uid="{00000000-0005-0000-0000-000041A10000}"/>
    <cellStyle name="표준 3 4 3" xfId="37244" xr:uid="{00000000-0005-0000-0000-000042A10000}"/>
    <cellStyle name="표준 3 4 3 2" xfId="37245" xr:uid="{00000000-0005-0000-0000-000043A10000}"/>
    <cellStyle name="표준 3 4 3 3" xfId="37246" xr:uid="{00000000-0005-0000-0000-000044A10000}"/>
    <cellStyle name="표준 3 4 4" xfId="37247" xr:uid="{00000000-0005-0000-0000-000045A10000}"/>
    <cellStyle name="표준 3 4 4 2" xfId="37248" xr:uid="{00000000-0005-0000-0000-000046A10000}"/>
    <cellStyle name="표준 3 4 5" xfId="37249" xr:uid="{00000000-0005-0000-0000-000047A10000}"/>
    <cellStyle name="표준 3 4 6" xfId="37250" xr:uid="{00000000-0005-0000-0000-000048A10000}"/>
    <cellStyle name="표준 3 4 7" xfId="37251" xr:uid="{00000000-0005-0000-0000-000049A10000}"/>
    <cellStyle name="표준 3 4 8" xfId="37252" xr:uid="{00000000-0005-0000-0000-00004AA10000}"/>
    <cellStyle name="표준 3 5" xfId="37253" xr:uid="{00000000-0005-0000-0000-00004BA10000}"/>
    <cellStyle name="표준 3 5 2" xfId="37254" xr:uid="{00000000-0005-0000-0000-00004CA10000}"/>
    <cellStyle name="표준 3 5 2 2" xfId="37255" xr:uid="{00000000-0005-0000-0000-00004DA10000}"/>
    <cellStyle name="표준 3 5 3" xfId="37256" xr:uid="{00000000-0005-0000-0000-00004EA10000}"/>
    <cellStyle name="표준 3 5 4" xfId="37257" xr:uid="{00000000-0005-0000-0000-00004FA10000}"/>
    <cellStyle name="표준 3 5 5" xfId="41605" xr:uid="{00000000-0005-0000-0000-000050A10000}"/>
    <cellStyle name="표준 3 6" xfId="37258" xr:uid="{00000000-0005-0000-0000-000051A10000}"/>
    <cellStyle name="표준 3 6 2" xfId="37259" xr:uid="{00000000-0005-0000-0000-000052A10000}"/>
    <cellStyle name="표준 3 6 3" xfId="37260" xr:uid="{00000000-0005-0000-0000-000053A10000}"/>
    <cellStyle name="표준 3 7" xfId="37261" xr:uid="{00000000-0005-0000-0000-000054A10000}"/>
    <cellStyle name="표준 3 7 2" xfId="37262" xr:uid="{00000000-0005-0000-0000-000055A10000}"/>
    <cellStyle name="표준 3 8" xfId="37263" xr:uid="{00000000-0005-0000-0000-000056A10000}"/>
    <cellStyle name="표준 3 9" xfId="37264" xr:uid="{00000000-0005-0000-0000-000057A10000}"/>
    <cellStyle name="표준 4" xfId="8" xr:uid="{00000000-0005-0000-0000-000058A10000}"/>
    <cellStyle name="표준 4 12" xfId="37265" xr:uid="{00000000-0005-0000-0000-000059A10000}"/>
    <cellStyle name="표준 4 13" xfId="37266" xr:uid="{00000000-0005-0000-0000-00005AA10000}"/>
    <cellStyle name="표준 4 2" xfId="72" xr:uid="{00000000-0005-0000-0000-00005BA10000}"/>
    <cellStyle name="표준 4 2 2" xfId="37267" xr:uid="{00000000-0005-0000-0000-00005CA10000}"/>
    <cellStyle name="표준 4 2 2 2" xfId="37268" xr:uid="{00000000-0005-0000-0000-00005DA10000}"/>
    <cellStyle name="표준 4 2 2 2 2" xfId="37269" xr:uid="{00000000-0005-0000-0000-00005EA10000}"/>
    <cellStyle name="표준 4 2 2 2 2 2" xfId="37270" xr:uid="{00000000-0005-0000-0000-00005FA10000}"/>
    <cellStyle name="표준 4 2 2 2 3" xfId="37271" xr:uid="{00000000-0005-0000-0000-000060A10000}"/>
    <cellStyle name="표준 4 2 2 3" xfId="37272" xr:uid="{00000000-0005-0000-0000-000061A10000}"/>
    <cellStyle name="표준 4 2 2 3 2" xfId="37273" xr:uid="{00000000-0005-0000-0000-000062A10000}"/>
    <cellStyle name="표준 4 2 2 4" xfId="37274" xr:uid="{00000000-0005-0000-0000-000063A10000}"/>
    <cellStyle name="표준 4 2 2 5" xfId="37275" xr:uid="{00000000-0005-0000-0000-000064A10000}"/>
    <cellStyle name="표준 4 2 3" xfId="37276" xr:uid="{00000000-0005-0000-0000-000065A10000}"/>
    <cellStyle name="표준 4 2 3 2" xfId="37277" xr:uid="{00000000-0005-0000-0000-000066A10000}"/>
    <cellStyle name="표준 4 2 3 2 2" xfId="37278" xr:uid="{00000000-0005-0000-0000-000067A10000}"/>
    <cellStyle name="표준 4 2 3 3" xfId="37279" xr:uid="{00000000-0005-0000-0000-000068A10000}"/>
    <cellStyle name="표준 4 2 3 4" xfId="37280" xr:uid="{00000000-0005-0000-0000-000069A10000}"/>
    <cellStyle name="표준 4 2 4" xfId="37281" xr:uid="{00000000-0005-0000-0000-00006AA10000}"/>
    <cellStyle name="표준 4 2 4 2" xfId="37282" xr:uid="{00000000-0005-0000-0000-00006BA10000}"/>
    <cellStyle name="표준 4 2 5" xfId="37283" xr:uid="{00000000-0005-0000-0000-00006CA10000}"/>
    <cellStyle name="표준 4 2 6" xfId="37284" xr:uid="{00000000-0005-0000-0000-00006DA10000}"/>
    <cellStyle name="표준 4 3" xfId="35" xr:uid="{00000000-0005-0000-0000-00006EA10000}"/>
    <cellStyle name="표준 4 3 2" xfId="37285" xr:uid="{00000000-0005-0000-0000-00006FA10000}"/>
    <cellStyle name="표준 4 3 2 2" xfId="37286" xr:uid="{00000000-0005-0000-0000-000070A10000}"/>
    <cellStyle name="표준 4 3 2 2 2" xfId="37287" xr:uid="{00000000-0005-0000-0000-000071A10000}"/>
    <cellStyle name="표준 4 3 2 2 2 2" xfId="37288" xr:uid="{00000000-0005-0000-0000-000072A10000}"/>
    <cellStyle name="표준 4 3 2 2 3" xfId="37289" xr:uid="{00000000-0005-0000-0000-000073A10000}"/>
    <cellStyle name="표준 4 3 2 3" xfId="37290" xr:uid="{00000000-0005-0000-0000-000074A10000}"/>
    <cellStyle name="표준 4 3 2 3 2" xfId="37291" xr:uid="{00000000-0005-0000-0000-000075A10000}"/>
    <cellStyle name="표준 4 3 2 4" xfId="37292" xr:uid="{00000000-0005-0000-0000-000076A10000}"/>
    <cellStyle name="표준 4 3 3" xfId="37293" xr:uid="{00000000-0005-0000-0000-000077A10000}"/>
    <cellStyle name="표준 4 3 3 2" xfId="37294" xr:uid="{00000000-0005-0000-0000-000078A10000}"/>
    <cellStyle name="표준 4 3 3 2 2" xfId="37295" xr:uid="{00000000-0005-0000-0000-000079A10000}"/>
    <cellStyle name="표준 4 3 3 2 3" xfId="37296" xr:uid="{00000000-0005-0000-0000-00007AA10000}"/>
    <cellStyle name="표준 4 3 3 3" xfId="37297" xr:uid="{00000000-0005-0000-0000-00007BA10000}"/>
    <cellStyle name="표준 4 3 3 4" xfId="37298" xr:uid="{00000000-0005-0000-0000-00007CA10000}"/>
    <cellStyle name="표준 4 3 4" xfId="37299" xr:uid="{00000000-0005-0000-0000-00007DA10000}"/>
    <cellStyle name="표준 4 3 4 2" xfId="37300" xr:uid="{00000000-0005-0000-0000-00007EA10000}"/>
    <cellStyle name="표준 4 3 4 3" xfId="37301" xr:uid="{00000000-0005-0000-0000-00007FA10000}"/>
    <cellStyle name="표준 4 3 5" xfId="37302" xr:uid="{00000000-0005-0000-0000-000080A10000}"/>
    <cellStyle name="표준 4 3 5 2" xfId="37303" xr:uid="{00000000-0005-0000-0000-000081A10000}"/>
    <cellStyle name="표준 4 3 6" xfId="37304" xr:uid="{00000000-0005-0000-0000-000082A10000}"/>
    <cellStyle name="표준 4 3 7" xfId="37305" xr:uid="{00000000-0005-0000-0000-000083A10000}"/>
    <cellStyle name="표준 4 3 8" xfId="37306" xr:uid="{00000000-0005-0000-0000-000084A10000}"/>
    <cellStyle name="표준 4 4" xfId="37307" xr:uid="{00000000-0005-0000-0000-000085A10000}"/>
    <cellStyle name="표준 4 4 2" xfId="37308" xr:uid="{00000000-0005-0000-0000-000086A10000}"/>
    <cellStyle name="표준 4 4 2 2" xfId="37309" xr:uid="{00000000-0005-0000-0000-000087A10000}"/>
    <cellStyle name="표준 4 4 2 2 2" xfId="37310" xr:uid="{00000000-0005-0000-0000-000088A10000}"/>
    <cellStyle name="표준 4 4 2 2 3" xfId="37311" xr:uid="{00000000-0005-0000-0000-000089A10000}"/>
    <cellStyle name="표준 4 4 2 3" xfId="37312" xr:uid="{00000000-0005-0000-0000-00008AA10000}"/>
    <cellStyle name="표준 4 4 2 4" xfId="37313" xr:uid="{00000000-0005-0000-0000-00008BA10000}"/>
    <cellStyle name="표준 4 4 3" xfId="37314" xr:uid="{00000000-0005-0000-0000-00008CA10000}"/>
    <cellStyle name="표준 4 4 3 2" xfId="37315" xr:uid="{00000000-0005-0000-0000-00008DA10000}"/>
    <cellStyle name="표준 4 4 3 3" xfId="37316" xr:uid="{00000000-0005-0000-0000-00008EA10000}"/>
    <cellStyle name="표준 4 4 4" xfId="37317" xr:uid="{00000000-0005-0000-0000-00008FA10000}"/>
    <cellStyle name="표준 4 4 5" xfId="37318" xr:uid="{00000000-0005-0000-0000-000090A10000}"/>
    <cellStyle name="표준 4 5" xfId="37319" xr:uid="{00000000-0005-0000-0000-000091A10000}"/>
    <cellStyle name="표준 4 5 2" xfId="37320" xr:uid="{00000000-0005-0000-0000-000092A10000}"/>
    <cellStyle name="표준 4 5 3" xfId="37321" xr:uid="{00000000-0005-0000-0000-000093A10000}"/>
    <cellStyle name="표준 4 6" xfId="37322" xr:uid="{00000000-0005-0000-0000-000094A10000}"/>
    <cellStyle name="표준 4 6 2" xfId="37323" xr:uid="{00000000-0005-0000-0000-000095A10000}"/>
    <cellStyle name="표준 4 7" xfId="37324" xr:uid="{00000000-0005-0000-0000-000096A10000}"/>
    <cellStyle name="표준 4 8" xfId="37325" xr:uid="{00000000-0005-0000-0000-000097A10000}"/>
    <cellStyle name="표준 5" xfId="10" xr:uid="{00000000-0005-0000-0000-000098A10000}"/>
    <cellStyle name="표준 5 10" xfId="37327" xr:uid="{00000000-0005-0000-0000-000099A10000}"/>
    <cellStyle name="표준 5 11" xfId="37328" xr:uid="{00000000-0005-0000-0000-00009AA10000}"/>
    <cellStyle name="표준 5 12" xfId="37326" xr:uid="{00000000-0005-0000-0000-00009BA10000}"/>
    <cellStyle name="표준 5 2" xfId="37329" xr:uid="{00000000-0005-0000-0000-00009CA10000}"/>
    <cellStyle name="표준 5 2 2" xfId="37330" xr:uid="{00000000-0005-0000-0000-00009DA10000}"/>
    <cellStyle name="표준 5 2 2 2" xfId="37331" xr:uid="{00000000-0005-0000-0000-00009EA10000}"/>
    <cellStyle name="표준 5 2 2 2 2" xfId="37332" xr:uid="{00000000-0005-0000-0000-00009FA10000}"/>
    <cellStyle name="표준 5 2 2 2 2 2" xfId="37333" xr:uid="{00000000-0005-0000-0000-0000A0A10000}"/>
    <cellStyle name="표준 5 2 2 2 3" xfId="37334" xr:uid="{00000000-0005-0000-0000-0000A1A10000}"/>
    <cellStyle name="표준 5 2 2 3" xfId="37335" xr:uid="{00000000-0005-0000-0000-0000A2A10000}"/>
    <cellStyle name="표준 5 2 2 3 2" xfId="37336" xr:uid="{00000000-0005-0000-0000-0000A3A10000}"/>
    <cellStyle name="표준 5 2 2 4" xfId="37337" xr:uid="{00000000-0005-0000-0000-0000A4A10000}"/>
    <cellStyle name="표준 5 2 2 5" xfId="37338" xr:uid="{00000000-0005-0000-0000-0000A5A10000}"/>
    <cellStyle name="표준 5 2 3" xfId="37339" xr:uid="{00000000-0005-0000-0000-0000A6A10000}"/>
    <cellStyle name="표준 5 2 3 2" xfId="37340" xr:uid="{00000000-0005-0000-0000-0000A7A10000}"/>
    <cellStyle name="표준 5 2 3 2 2" xfId="37341" xr:uid="{00000000-0005-0000-0000-0000A8A10000}"/>
    <cellStyle name="표준 5 2 3 3" xfId="37342" xr:uid="{00000000-0005-0000-0000-0000A9A10000}"/>
    <cellStyle name="표준 5 2 4" xfId="37343" xr:uid="{00000000-0005-0000-0000-0000AAA10000}"/>
    <cellStyle name="표준 5 2 4 2" xfId="37344" xr:uid="{00000000-0005-0000-0000-0000ABA10000}"/>
    <cellStyle name="표준 5 2 5" xfId="37345" xr:uid="{00000000-0005-0000-0000-0000ACA10000}"/>
    <cellStyle name="표준 5 2 6" xfId="37346" xr:uid="{00000000-0005-0000-0000-0000ADA10000}"/>
    <cellStyle name="표준 5 2 7" xfId="37347" xr:uid="{00000000-0005-0000-0000-0000AEA10000}"/>
    <cellStyle name="표준 5 3" xfId="37348" xr:uid="{00000000-0005-0000-0000-0000AFA10000}"/>
    <cellStyle name="표준 5 3 2" xfId="37349" xr:uid="{00000000-0005-0000-0000-0000B0A10000}"/>
    <cellStyle name="표준 5 3 2 2" xfId="37350" xr:uid="{00000000-0005-0000-0000-0000B1A10000}"/>
    <cellStyle name="표준 5 3 2 2 2" xfId="37351" xr:uid="{00000000-0005-0000-0000-0000B2A10000}"/>
    <cellStyle name="표준 5 3 2 2 2 2" xfId="37352" xr:uid="{00000000-0005-0000-0000-0000B3A10000}"/>
    <cellStyle name="표준 5 3 2 2 3" xfId="37353" xr:uid="{00000000-0005-0000-0000-0000B4A10000}"/>
    <cellStyle name="표준 5 3 2 3" xfId="37354" xr:uid="{00000000-0005-0000-0000-0000B5A10000}"/>
    <cellStyle name="표준 5 3 2 3 2" xfId="37355" xr:uid="{00000000-0005-0000-0000-0000B6A10000}"/>
    <cellStyle name="표준 5 3 2 4" xfId="37356" xr:uid="{00000000-0005-0000-0000-0000B7A10000}"/>
    <cellStyle name="표준 5 3 2 5" xfId="37357" xr:uid="{00000000-0005-0000-0000-0000B8A10000}"/>
    <cellStyle name="표준 5 3 3" xfId="37358" xr:uid="{00000000-0005-0000-0000-0000B9A10000}"/>
    <cellStyle name="표준 5 3 3 2" xfId="37359" xr:uid="{00000000-0005-0000-0000-0000BAA10000}"/>
    <cellStyle name="표준 5 3 3 2 2" xfId="37360" xr:uid="{00000000-0005-0000-0000-0000BBA10000}"/>
    <cellStyle name="표준 5 3 3 3" xfId="37361" xr:uid="{00000000-0005-0000-0000-0000BCA10000}"/>
    <cellStyle name="표준 5 3 4" xfId="37362" xr:uid="{00000000-0005-0000-0000-0000BDA10000}"/>
    <cellStyle name="표준 5 3 4 2" xfId="37363" xr:uid="{00000000-0005-0000-0000-0000BEA10000}"/>
    <cellStyle name="표준 5 3 5" xfId="37364" xr:uid="{00000000-0005-0000-0000-0000BFA10000}"/>
    <cellStyle name="표준 5 3 6" xfId="37365" xr:uid="{00000000-0005-0000-0000-0000C0A10000}"/>
    <cellStyle name="표준 5 3 7" xfId="37366" xr:uid="{00000000-0005-0000-0000-0000C1A10000}"/>
    <cellStyle name="표준 5 4" xfId="37367" xr:uid="{00000000-0005-0000-0000-0000C2A10000}"/>
    <cellStyle name="표준 5 4 2" xfId="37368" xr:uid="{00000000-0005-0000-0000-0000C3A10000}"/>
    <cellStyle name="표준 5 4 2 2" xfId="37369" xr:uid="{00000000-0005-0000-0000-0000C4A10000}"/>
    <cellStyle name="표준 5 4 2 2 2" xfId="37370" xr:uid="{00000000-0005-0000-0000-0000C5A10000}"/>
    <cellStyle name="표준 5 4 2 2 2 2" xfId="37371" xr:uid="{00000000-0005-0000-0000-0000C6A10000}"/>
    <cellStyle name="표준 5 4 2 2 3" xfId="37372" xr:uid="{00000000-0005-0000-0000-0000C7A10000}"/>
    <cellStyle name="표준 5 4 2 3" xfId="37373" xr:uid="{00000000-0005-0000-0000-0000C8A10000}"/>
    <cellStyle name="표준 5 4 2 3 2" xfId="37374" xr:uid="{00000000-0005-0000-0000-0000C9A10000}"/>
    <cellStyle name="표준 5 4 2 4" xfId="37375" xr:uid="{00000000-0005-0000-0000-0000CAA10000}"/>
    <cellStyle name="표준 5 4 2 5" xfId="37376" xr:uid="{00000000-0005-0000-0000-0000CBA10000}"/>
    <cellStyle name="표준 5 4 3" xfId="37377" xr:uid="{00000000-0005-0000-0000-0000CCA10000}"/>
    <cellStyle name="표준 5 4 3 2" xfId="37378" xr:uid="{00000000-0005-0000-0000-0000CDA10000}"/>
    <cellStyle name="표준 5 4 3 2 2" xfId="37379" xr:uid="{00000000-0005-0000-0000-0000CEA10000}"/>
    <cellStyle name="표준 5 4 3 3" xfId="37380" xr:uid="{00000000-0005-0000-0000-0000CFA10000}"/>
    <cellStyle name="표준 5 4 4" xfId="37381" xr:uid="{00000000-0005-0000-0000-0000D0A10000}"/>
    <cellStyle name="표준 5 4 4 2" xfId="37382" xr:uid="{00000000-0005-0000-0000-0000D1A10000}"/>
    <cellStyle name="표준 5 4 5" xfId="37383" xr:uid="{00000000-0005-0000-0000-0000D2A10000}"/>
    <cellStyle name="표준 5 4 6" xfId="37384" xr:uid="{00000000-0005-0000-0000-0000D3A10000}"/>
    <cellStyle name="표준 5 4 7" xfId="37385" xr:uid="{00000000-0005-0000-0000-0000D4A10000}"/>
    <cellStyle name="표준 5 5" xfId="37386" xr:uid="{00000000-0005-0000-0000-0000D5A10000}"/>
    <cellStyle name="표준 5 5 2" xfId="37387" xr:uid="{00000000-0005-0000-0000-0000D6A10000}"/>
    <cellStyle name="표준 5 5 2 2" xfId="37388" xr:uid="{00000000-0005-0000-0000-0000D7A10000}"/>
    <cellStyle name="표준 5 5 2 2 2" xfId="37389" xr:uid="{00000000-0005-0000-0000-0000D8A10000}"/>
    <cellStyle name="표준 5 5 2 3" xfId="37390" xr:uid="{00000000-0005-0000-0000-0000D9A10000}"/>
    <cellStyle name="표준 5 5 3" xfId="37391" xr:uid="{00000000-0005-0000-0000-0000DAA10000}"/>
    <cellStyle name="표준 5 5 3 2" xfId="37392" xr:uid="{00000000-0005-0000-0000-0000DBA10000}"/>
    <cellStyle name="표준 5 5 4" xfId="37393" xr:uid="{00000000-0005-0000-0000-0000DCA10000}"/>
    <cellStyle name="표준 5 5 5" xfId="37394" xr:uid="{00000000-0005-0000-0000-0000DDA10000}"/>
    <cellStyle name="표준 5 5 6" xfId="37395" xr:uid="{00000000-0005-0000-0000-0000DEA10000}"/>
    <cellStyle name="표준 5 6" xfId="37396" xr:uid="{00000000-0005-0000-0000-0000DFA10000}"/>
    <cellStyle name="표준 5 6 2" xfId="37397" xr:uid="{00000000-0005-0000-0000-0000E0A10000}"/>
    <cellStyle name="표준 5 6 2 2" xfId="37398" xr:uid="{00000000-0005-0000-0000-0000E1A10000}"/>
    <cellStyle name="표준 5 6 3" xfId="37399" xr:uid="{00000000-0005-0000-0000-0000E2A10000}"/>
    <cellStyle name="표준 5 6 4" xfId="37400" xr:uid="{00000000-0005-0000-0000-0000E3A10000}"/>
    <cellStyle name="표준 5 7" xfId="37401" xr:uid="{00000000-0005-0000-0000-0000E4A10000}"/>
    <cellStyle name="표준 5 7 2" xfId="37402" xr:uid="{00000000-0005-0000-0000-0000E5A10000}"/>
    <cellStyle name="표준 5 8" xfId="37403" xr:uid="{00000000-0005-0000-0000-0000E6A10000}"/>
    <cellStyle name="표준 5 9" xfId="37404" xr:uid="{00000000-0005-0000-0000-0000E7A10000}"/>
    <cellStyle name="표준 6" xfId="13" xr:uid="{00000000-0005-0000-0000-0000E8A10000}"/>
    <cellStyle name="표준 6 10" xfId="37405" xr:uid="{00000000-0005-0000-0000-0000E9A10000}"/>
    <cellStyle name="표준 6 11" xfId="37406" xr:uid="{00000000-0005-0000-0000-0000EAA10000}"/>
    <cellStyle name="표준 6 2" xfId="32" xr:uid="{00000000-0005-0000-0000-0000EBA10000}"/>
    <cellStyle name="표준 6 2 2" xfId="37407" xr:uid="{00000000-0005-0000-0000-0000ECA10000}"/>
    <cellStyle name="표준 6 2 3" xfId="37408" xr:uid="{00000000-0005-0000-0000-0000EDA10000}"/>
    <cellStyle name="표준 6 2 4" xfId="37409" xr:uid="{00000000-0005-0000-0000-0000EEA10000}"/>
    <cellStyle name="표준 6 3" xfId="48" xr:uid="{00000000-0005-0000-0000-0000EFA10000}"/>
    <cellStyle name="표준 6 3 2" xfId="37410" xr:uid="{00000000-0005-0000-0000-0000F0A10000}"/>
    <cellStyle name="표준 6 3 2 2" xfId="37411" xr:uid="{00000000-0005-0000-0000-0000F1A10000}"/>
    <cellStyle name="표준 6 3 2 2 2" xfId="37412" xr:uid="{00000000-0005-0000-0000-0000F2A10000}"/>
    <cellStyle name="표준 6 3 2 2 2 2" xfId="37413" xr:uid="{00000000-0005-0000-0000-0000F3A10000}"/>
    <cellStyle name="표준 6 3 2 2 2 3" xfId="37414" xr:uid="{00000000-0005-0000-0000-0000F4A10000}"/>
    <cellStyle name="표준 6 3 2 2 3" xfId="37415" xr:uid="{00000000-0005-0000-0000-0000F5A10000}"/>
    <cellStyle name="표준 6 3 2 2 4" xfId="37416" xr:uid="{00000000-0005-0000-0000-0000F6A10000}"/>
    <cellStyle name="표준 6 3 2 3" xfId="37417" xr:uid="{00000000-0005-0000-0000-0000F7A10000}"/>
    <cellStyle name="표준 6 3 2 3 2" xfId="37418" xr:uid="{00000000-0005-0000-0000-0000F8A10000}"/>
    <cellStyle name="표준 6 3 2 3 2 2" xfId="37419" xr:uid="{00000000-0005-0000-0000-0000F9A10000}"/>
    <cellStyle name="표준 6 3 2 3 3" xfId="37420" xr:uid="{00000000-0005-0000-0000-0000FAA10000}"/>
    <cellStyle name="표준 6 3 2 3 4" xfId="37421" xr:uid="{00000000-0005-0000-0000-0000FBA10000}"/>
    <cellStyle name="표준 6 3 2 4" xfId="37422" xr:uid="{00000000-0005-0000-0000-0000FCA10000}"/>
    <cellStyle name="표준 6 3 2 5" xfId="41606" xr:uid="{00000000-0005-0000-0000-0000FDA10000}"/>
    <cellStyle name="표준 6 3 3" xfId="37423" xr:uid="{00000000-0005-0000-0000-0000FEA10000}"/>
    <cellStyle name="표준 6 3 3 2" xfId="37424" xr:uid="{00000000-0005-0000-0000-0000FFA10000}"/>
    <cellStyle name="표준 6 3 3 2 2" xfId="37425" xr:uid="{00000000-0005-0000-0000-000000A20000}"/>
    <cellStyle name="표준 6 3 3 2 3" xfId="41607" xr:uid="{00000000-0005-0000-0000-000001A20000}"/>
    <cellStyle name="표준 6 3 3 3" xfId="37426" xr:uid="{00000000-0005-0000-0000-000002A20000}"/>
    <cellStyle name="표준 6 3 3 3 2" xfId="41608" xr:uid="{00000000-0005-0000-0000-000003A20000}"/>
    <cellStyle name="표준 6 3 3 4" xfId="41609" xr:uid="{00000000-0005-0000-0000-000004A20000}"/>
    <cellStyle name="표준 6 3 4" xfId="37427" xr:uid="{00000000-0005-0000-0000-000005A20000}"/>
    <cellStyle name="표준 6 3 4 2" xfId="37428" xr:uid="{00000000-0005-0000-0000-000006A20000}"/>
    <cellStyle name="표준 6 3 4 3" xfId="37429" xr:uid="{00000000-0005-0000-0000-000007A20000}"/>
    <cellStyle name="표준 6 3 5" xfId="37430" xr:uid="{00000000-0005-0000-0000-000008A20000}"/>
    <cellStyle name="표준 6 3 5 2" xfId="37431" xr:uid="{00000000-0005-0000-0000-000009A20000}"/>
    <cellStyle name="표준 6 3 5 3" xfId="37432" xr:uid="{00000000-0005-0000-0000-00000AA20000}"/>
    <cellStyle name="표준 6 3 6" xfId="37433" xr:uid="{00000000-0005-0000-0000-00000BA20000}"/>
    <cellStyle name="표준 6 3 7" xfId="37434" xr:uid="{00000000-0005-0000-0000-00000CA20000}"/>
    <cellStyle name="표준 6 3 8" xfId="37435" xr:uid="{00000000-0005-0000-0000-00000DA20000}"/>
    <cellStyle name="표준 6 3 9" xfId="37436" xr:uid="{00000000-0005-0000-0000-00000EA20000}"/>
    <cellStyle name="표준 6 4" xfId="37437" xr:uid="{00000000-0005-0000-0000-00000FA20000}"/>
    <cellStyle name="표준 6 4 2" xfId="37438" xr:uid="{00000000-0005-0000-0000-000010A20000}"/>
    <cellStyle name="표준 6 4 2 2" xfId="37439" xr:uid="{00000000-0005-0000-0000-000011A20000}"/>
    <cellStyle name="표준 6 4 2 2 2" xfId="37440" xr:uid="{00000000-0005-0000-0000-000012A20000}"/>
    <cellStyle name="표준 6 4 2 3" xfId="37441" xr:uid="{00000000-0005-0000-0000-000013A20000}"/>
    <cellStyle name="표준 6 4 3" xfId="37442" xr:uid="{00000000-0005-0000-0000-000014A20000}"/>
    <cellStyle name="표준 6 4 3 2" xfId="37443" xr:uid="{00000000-0005-0000-0000-000015A20000}"/>
    <cellStyle name="표준 6 4 3 3" xfId="37444" xr:uid="{00000000-0005-0000-0000-000016A20000}"/>
    <cellStyle name="표준 6 4 4" xfId="37445" xr:uid="{00000000-0005-0000-0000-000017A20000}"/>
    <cellStyle name="표준 6 4 5" xfId="41610" xr:uid="{00000000-0005-0000-0000-000018A20000}"/>
    <cellStyle name="표준 6 5" xfId="37446" xr:uid="{00000000-0005-0000-0000-000019A20000}"/>
    <cellStyle name="표준 6 5 2" xfId="37447" xr:uid="{00000000-0005-0000-0000-00001AA20000}"/>
    <cellStyle name="표준 6 5 2 2" xfId="37448" xr:uid="{00000000-0005-0000-0000-00001BA20000}"/>
    <cellStyle name="표준 6 5 2 3" xfId="37449" xr:uid="{00000000-0005-0000-0000-00001CA20000}"/>
    <cellStyle name="표준 6 5 3" xfId="37450" xr:uid="{00000000-0005-0000-0000-00001DA20000}"/>
    <cellStyle name="표준 6 5 4" xfId="37451" xr:uid="{00000000-0005-0000-0000-00001EA20000}"/>
    <cellStyle name="표준 6 6" xfId="37452" xr:uid="{00000000-0005-0000-0000-00001FA20000}"/>
    <cellStyle name="표준 6 6 2" xfId="37453" xr:uid="{00000000-0005-0000-0000-000020A20000}"/>
    <cellStyle name="표준 6 7" xfId="37454" xr:uid="{00000000-0005-0000-0000-000021A20000}"/>
    <cellStyle name="표준 6 7 2" xfId="37455" xr:uid="{00000000-0005-0000-0000-000022A20000}"/>
    <cellStyle name="표준 6 8" xfId="37456" xr:uid="{00000000-0005-0000-0000-000023A20000}"/>
    <cellStyle name="표준 6 9" xfId="37457" xr:uid="{00000000-0005-0000-0000-000024A20000}"/>
    <cellStyle name="표준 7" xfId="12" xr:uid="{00000000-0005-0000-0000-000025A20000}"/>
    <cellStyle name="표준 7 2" xfId="37458" xr:uid="{00000000-0005-0000-0000-000026A20000}"/>
    <cellStyle name="표준 7 2 2" xfId="37459" xr:uid="{00000000-0005-0000-0000-000027A20000}"/>
    <cellStyle name="표준 7 2 2 2" xfId="37460" xr:uid="{00000000-0005-0000-0000-000028A20000}"/>
    <cellStyle name="표준 7 2 2 2 2" xfId="37461" xr:uid="{00000000-0005-0000-0000-000029A20000}"/>
    <cellStyle name="표준 7 2 2 2 2 2" xfId="37462" xr:uid="{00000000-0005-0000-0000-00002AA20000}"/>
    <cellStyle name="표준 7 2 2 2 3" xfId="37463" xr:uid="{00000000-0005-0000-0000-00002BA20000}"/>
    <cellStyle name="표준 7 2 2 3" xfId="37464" xr:uid="{00000000-0005-0000-0000-00002CA20000}"/>
    <cellStyle name="표준 7 2 2 3 2" xfId="37465" xr:uid="{00000000-0005-0000-0000-00002DA20000}"/>
    <cellStyle name="표준 7 2 2 4" xfId="37466" xr:uid="{00000000-0005-0000-0000-00002EA20000}"/>
    <cellStyle name="표준 7 2 3" xfId="37467" xr:uid="{00000000-0005-0000-0000-00002FA20000}"/>
    <cellStyle name="표준 7 2 3 2" xfId="37468" xr:uid="{00000000-0005-0000-0000-000030A20000}"/>
    <cellStyle name="표준 7 2 3 2 2" xfId="37469" xr:uid="{00000000-0005-0000-0000-000031A20000}"/>
    <cellStyle name="표준 7 2 3 3" xfId="37470" xr:uid="{00000000-0005-0000-0000-000032A20000}"/>
    <cellStyle name="표준 7 2 4" xfId="37471" xr:uid="{00000000-0005-0000-0000-000033A20000}"/>
    <cellStyle name="표준 7 2 4 2" xfId="37472" xr:uid="{00000000-0005-0000-0000-000034A20000}"/>
    <cellStyle name="표준 7 2 5" xfId="37473" xr:uid="{00000000-0005-0000-0000-000035A20000}"/>
    <cellStyle name="표준 7 2 6" xfId="37474" xr:uid="{00000000-0005-0000-0000-000036A20000}"/>
    <cellStyle name="표준 7 3" xfId="37475" xr:uid="{00000000-0005-0000-0000-000037A20000}"/>
    <cellStyle name="표준 7 3 2" xfId="37476" xr:uid="{00000000-0005-0000-0000-000038A20000}"/>
    <cellStyle name="표준 7 3 2 2" xfId="37477" xr:uid="{00000000-0005-0000-0000-000039A20000}"/>
    <cellStyle name="표준 7 3 3" xfId="37478" xr:uid="{00000000-0005-0000-0000-00003AA20000}"/>
    <cellStyle name="표준 7 3 4" xfId="37479" xr:uid="{00000000-0005-0000-0000-00003BA20000}"/>
    <cellStyle name="표준 7 4" xfId="37480" xr:uid="{00000000-0005-0000-0000-00003CA20000}"/>
    <cellStyle name="표준 7 4 2" xfId="37481" xr:uid="{00000000-0005-0000-0000-00003DA20000}"/>
    <cellStyle name="표준 7 4 3" xfId="37482" xr:uid="{00000000-0005-0000-0000-00003EA20000}"/>
    <cellStyle name="표준 7 5" xfId="37483" xr:uid="{00000000-0005-0000-0000-00003FA20000}"/>
    <cellStyle name="표준 7 5 2" xfId="37484" xr:uid="{00000000-0005-0000-0000-000040A20000}"/>
    <cellStyle name="표준 7 6" xfId="37485" xr:uid="{00000000-0005-0000-0000-000041A20000}"/>
    <cellStyle name="표준 7 6 2" xfId="37486" xr:uid="{00000000-0005-0000-0000-000042A20000}"/>
    <cellStyle name="표준 7 7" xfId="37487" xr:uid="{00000000-0005-0000-0000-000043A20000}"/>
    <cellStyle name="표준 7 8" xfId="37488" xr:uid="{00000000-0005-0000-0000-000044A20000}"/>
    <cellStyle name="표준 8" xfId="18" xr:uid="{00000000-0005-0000-0000-000045A20000}"/>
    <cellStyle name="표준 8 2" xfId="37489" xr:uid="{00000000-0005-0000-0000-000046A20000}"/>
    <cellStyle name="표준 8 2 2" xfId="37490" xr:uid="{00000000-0005-0000-0000-000047A20000}"/>
    <cellStyle name="표준 8 2 2 2" xfId="37491" xr:uid="{00000000-0005-0000-0000-000048A20000}"/>
    <cellStyle name="표준 8 2 2 2 2" xfId="37492" xr:uid="{00000000-0005-0000-0000-000049A20000}"/>
    <cellStyle name="표준 8 2 2 2 2 2" xfId="37493" xr:uid="{00000000-0005-0000-0000-00004AA20000}"/>
    <cellStyle name="표준 8 2 2 2 3" xfId="37494" xr:uid="{00000000-0005-0000-0000-00004BA20000}"/>
    <cellStyle name="표준 8 2 2 3" xfId="37495" xr:uid="{00000000-0005-0000-0000-00004CA20000}"/>
    <cellStyle name="표준 8 2 2 3 2" xfId="37496" xr:uid="{00000000-0005-0000-0000-00004DA20000}"/>
    <cellStyle name="표준 8 2 2 4" xfId="37497" xr:uid="{00000000-0005-0000-0000-00004EA20000}"/>
    <cellStyle name="표준 8 2 2 5" xfId="41611" xr:uid="{00000000-0005-0000-0000-00004FA20000}"/>
    <cellStyle name="표준 8 2 3" xfId="37498" xr:uid="{00000000-0005-0000-0000-000050A20000}"/>
    <cellStyle name="표준 8 2 3 2" xfId="37499" xr:uid="{00000000-0005-0000-0000-000051A20000}"/>
    <cellStyle name="표준 8 2 3 2 2" xfId="37500" xr:uid="{00000000-0005-0000-0000-000052A20000}"/>
    <cellStyle name="표준 8 2 3 2 3" xfId="37501" xr:uid="{00000000-0005-0000-0000-000053A20000}"/>
    <cellStyle name="표준 8 2 3 3" xfId="37502" xr:uid="{00000000-0005-0000-0000-000054A20000}"/>
    <cellStyle name="표준 8 2 3 4" xfId="37503" xr:uid="{00000000-0005-0000-0000-000055A20000}"/>
    <cellStyle name="표준 8 2 3 5" xfId="41612" xr:uid="{00000000-0005-0000-0000-000056A20000}"/>
    <cellStyle name="표준 8 2 4" xfId="37504" xr:uid="{00000000-0005-0000-0000-000057A20000}"/>
    <cellStyle name="표준 8 2 4 2" xfId="37505" xr:uid="{00000000-0005-0000-0000-000058A20000}"/>
    <cellStyle name="표준 8 2 4 2 2" xfId="37506" xr:uid="{00000000-0005-0000-0000-000059A20000}"/>
    <cellStyle name="표준 8 2 4 3" xfId="37507" xr:uid="{00000000-0005-0000-0000-00005AA20000}"/>
    <cellStyle name="표준 8 2 4 4" xfId="37508" xr:uid="{00000000-0005-0000-0000-00005BA20000}"/>
    <cellStyle name="표준 8 2 5" xfId="37509" xr:uid="{00000000-0005-0000-0000-00005CA20000}"/>
    <cellStyle name="표준 8 2 6" xfId="37510" xr:uid="{00000000-0005-0000-0000-00005DA20000}"/>
    <cellStyle name="표준 8 2 7" xfId="41613" xr:uid="{00000000-0005-0000-0000-00005EA20000}"/>
    <cellStyle name="표준 8 3" xfId="37511" xr:uid="{00000000-0005-0000-0000-00005FA20000}"/>
    <cellStyle name="표준 8 3 2" xfId="37512" xr:uid="{00000000-0005-0000-0000-000060A20000}"/>
    <cellStyle name="표준 8 3 2 2" xfId="37513" xr:uid="{00000000-0005-0000-0000-000061A20000}"/>
    <cellStyle name="표준 8 3 2 2 2" xfId="37514" xr:uid="{00000000-0005-0000-0000-000062A20000}"/>
    <cellStyle name="표준 8 3 2 3" xfId="37515" xr:uid="{00000000-0005-0000-0000-000063A20000}"/>
    <cellStyle name="표준 8 3 2 4" xfId="41614" xr:uid="{00000000-0005-0000-0000-000064A20000}"/>
    <cellStyle name="표준 8 3 3" xfId="37516" xr:uid="{00000000-0005-0000-0000-000065A20000}"/>
    <cellStyle name="표준 8 3 3 2" xfId="37517" xr:uid="{00000000-0005-0000-0000-000066A20000}"/>
    <cellStyle name="표준 8 3 3 3" xfId="41615" xr:uid="{00000000-0005-0000-0000-000067A20000}"/>
    <cellStyle name="표준 8 3 4" xfId="37518" xr:uid="{00000000-0005-0000-0000-000068A20000}"/>
    <cellStyle name="표준 8 3 5" xfId="41616" xr:uid="{00000000-0005-0000-0000-000069A20000}"/>
    <cellStyle name="표준 8 4" xfId="37519" xr:uid="{00000000-0005-0000-0000-00006AA20000}"/>
    <cellStyle name="표준 8 4 2" xfId="37520" xr:uid="{00000000-0005-0000-0000-00006BA20000}"/>
    <cellStyle name="표준 8 4 2 2" xfId="37521" xr:uid="{00000000-0005-0000-0000-00006CA20000}"/>
    <cellStyle name="표준 8 4 3" xfId="37522" xr:uid="{00000000-0005-0000-0000-00006DA20000}"/>
    <cellStyle name="표준 8 4 4" xfId="41617" xr:uid="{00000000-0005-0000-0000-00006EA20000}"/>
    <cellStyle name="표준 8 5" xfId="37523" xr:uid="{00000000-0005-0000-0000-00006FA20000}"/>
    <cellStyle name="표준 8 5 2" xfId="37524" xr:uid="{00000000-0005-0000-0000-000070A20000}"/>
    <cellStyle name="표준 8 5 3" xfId="37525" xr:uid="{00000000-0005-0000-0000-000071A20000}"/>
    <cellStyle name="표준 8 6" xfId="37526" xr:uid="{00000000-0005-0000-0000-000072A20000}"/>
    <cellStyle name="표준 8 6 2" xfId="37527" xr:uid="{00000000-0005-0000-0000-000073A20000}"/>
    <cellStyle name="표준 8 7" xfId="37528" xr:uid="{00000000-0005-0000-0000-000074A20000}"/>
    <cellStyle name="표준 8 8" xfId="37529" xr:uid="{00000000-0005-0000-0000-000075A20000}"/>
    <cellStyle name="표준 9" xfId="22" xr:uid="{00000000-0005-0000-0000-000076A20000}"/>
    <cellStyle name="표준 9 2" xfId="37530" xr:uid="{00000000-0005-0000-0000-000077A20000}"/>
    <cellStyle name="표준 9 2 2" xfId="37531" xr:uid="{00000000-0005-0000-0000-000078A20000}"/>
    <cellStyle name="표준 9 2 2 2" xfId="37532" xr:uid="{00000000-0005-0000-0000-000079A20000}"/>
    <cellStyle name="표준 9 2 2 2 2" xfId="37533" xr:uid="{00000000-0005-0000-0000-00007AA20000}"/>
    <cellStyle name="표준 9 2 2 3" xfId="37534" xr:uid="{00000000-0005-0000-0000-00007BA20000}"/>
    <cellStyle name="표준 9 2 3" xfId="37535" xr:uid="{00000000-0005-0000-0000-00007CA20000}"/>
    <cellStyle name="표준 9 2 3 2" xfId="37536" xr:uid="{00000000-0005-0000-0000-00007DA20000}"/>
    <cellStyle name="표준 9 2 4" xfId="37537" xr:uid="{00000000-0005-0000-0000-00007EA20000}"/>
    <cellStyle name="표준 9 2 5" xfId="37538" xr:uid="{00000000-0005-0000-0000-00007FA20000}"/>
    <cellStyle name="표준 9 2 6" xfId="37539" xr:uid="{00000000-0005-0000-0000-000080A20000}"/>
    <cellStyle name="표준 9 3" xfId="37540" xr:uid="{00000000-0005-0000-0000-000081A20000}"/>
    <cellStyle name="표준 9 3 2" xfId="37541" xr:uid="{00000000-0005-0000-0000-000082A20000}"/>
    <cellStyle name="표준 9 3 2 2" xfId="37542" xr:uid="{00000000-0005-0000-0000-000083A20000}"/>
    <cellStyle name="표준 9 3 3" xfId="37543" xr:uid="{00000000-0005-0000-0000-000084A20000}"/>
    <cellStyle name="표준 9 3 4" xfId="37544" xr:uid="{00000000-0005-0000-0000-000085A20000}"/>
    <cellStyle name="표준 9 4" xfId="37545" xr:uid="{00000000-0005-0000-0000-000086A20000}"/>
    <cellStyle name="표준 9 4 2" xfId="37546" xr:uid="{00000000-0005-0000-0000-000087A20000}"/>
    <cellStyle name="표준 9 4 3" xfId="37547" xr:uid="{00000000-0005-0000-0000-000088A20000}"/>
    <cellStyle name="표준 9 5" xfId="37548" xr:uid="{00000000-0005-0000-0000-000089A20000}"/>
    <cellStyle name="표준 9 5 2" xfId="37549" xr:uid="{00000000-0005-0000-0000-00008AA20000}"/>
    <cellStyle name="표준 9 6" xfId="37550" xr:uid="{00000000-0005-0000-0000-00008BA20000}"/>
    <cellStyle name="표준 9 7" xfId="37551" xr:uid="{00000000-0005-0000-0000-00008CA20000}"/>
    <cellStyle name="하이퍼링크" xfId="80" builtinId="8"/>
    <cellStyle name="하이퍼링크 2" xfId="28" xr:uid="{00000000-0005-0000-0000-00008EA20000}"/>
    <cellStyle name="하이퍼링크 2 2" xfId="37553" xr:uid="{00000000-0005-0000-0000-00008FA20000}"/>
    <cellStyle name="하이퍼링크 2 2 2" xfId="37562" xr:uid="{00000000-0005-0000-0000-000090A20000}"/>
    <cellStyle name="하이퍼링크 2 2 3" xfId="41618" xr:uid="{00000000-0005-0000-0000-000091A20000}"/>
    <cellStyle name="하이퍼링크 2 3" xfId="37554" xr:uid="{00000000-0005-0000-0000-000092A20000}"/>
    <cellStyle name="하이퍼링크 2 4" xfId="37555" xr:uid="{00000000-0005-0000-0000-000093A20000}"/>
    <cellStyle name="하이퍼링크 2 5" xfId="37556" xr:uid="{00000000-0005-0000-0000-000094A20000}"/>
    <cellStyle name="하이퍼링크 2 6" xfId="37552" xr:uid="{00000000-0005-0000-0000-000095A20000}"/>
    <cellStyle name="하이퍼링크 3" xfId="37557" xr:uid="{00000000-0005-0000-0000-000096A20000}"/>
    <cellStyle name="하이퍼링크 3 2" xfId="41619" xr:uid="{00000000-0005-0000-0000-000097A20000}"/>
    <cellStyle name="하이퍼링크 3 6" xfId="37558" xr:uid="{00000000-0005-0000-0000-000098A20000}"/>
    <cellStyle name="하이퍼링크 4" xfId="85" xr:uid="{00000000-0005-0000-0000-000099A20000}"/>
    <cellStyle name="하이퍼링크 4 2" xfId="37564" xr:uid="{00000000-0005-0000-0000-00009AA20000}"/>
    <cellStyle name="하이퍼링크 4 3" xfId="41620" xr:uid="{00000000-0005-0000-0000-00009BA20000}"/>
    <cellStyle name="하이퍼링크 4 4" xfId="41621" xr:uid="{00000000-0005-0000-0000-00009CA20000}"/>
    <cellStyle name="하이퍼링크 5" xfId="41622" xr:uid="{00000000-0005-0000-0000-00009DA20000}"/>
    <cellStyle name="하이퍼링크 6" xfId="41623" xr:uid="{00000000-0005-0000-0000-00009EA20000}"/>
  </cellStyles>
  <dxfs count="15">
    <dxf>
      <fill>
        <patternFill>
          <bgColor theme="5" tint="0.79998168889431442"/>
        </patternFill>
      </fill>
    </dxf>
    <dxf>
      <fill>
        <patternFill patternType="solid">
          <fgColor rgb="FF6182D6"/>
          <bgColor rgb="FF6182D6"/>
        </patternFill>
      </fill>
    </dxf>
    <dxf>
      <fill>
        <patternFill patternType="solid">
          <fgColor rgb="FF94A5DF"/>
          <bgColor rgb="FF94A5DF"/>
        </patternFill>
      </fill>
      <border>
        <top style="thin">
          <color rgb="FF6182D6"/>
        </top>
        <bottom style="thin">
          <color rgb="FF6182D6"/>
        </bottom>
      </border>
    </dxf>
    <dxf>
      <font>
        <b/>
      </font>
    </dxf>
    <dxf>
      <font>
        <b/>
      </font>
    </dxf>
    <dxf>
      <font>
        <b/>
      </font>
      <border>
        <top style="thin">
          <color rgb="FF6182D6"/>
        </top>
      </border>
    </dxf>
    <dxf>
      <font>
        <b/>
      </font>
      <border>
        <bottom style="medium">
          <color rgb="FF6182D6"/>
        </bottom>
      </border>
    </dxf>
    <dxf>
      <font>
        <color rgb="FF000000"/>
      </font>
      <border>
        <left/>
        <right/>
        <top style="medium">
          <color rgb="FF6182D6"/>
        </top>
        <bottom style="medium">
          <color rgb="FF6182D6"/>
        </bottom>
        <vertical/>
        <horizontal/>
      </border>
    </dxf>
    <dxf>
      <fill>
        <patternFill patternType="solid">
          <fgColor rgb="FFAEBFEA"/>
          <bgColor rgb="FFAEBFEA"/>
        </patternFill>
      </fill>
    </dxf>
    <dxf>
      <fill>
        <patternFill patternType="solid">
          <fgColor rgb="FFAEBFEA"/>
          <bgColor rgb="FFAEBFEA"/>
        </patternFill>
      </fill>
    </dxf>
    <dxf>
      <font>
        <b/>
        <color rgb="FFFFFFFF"/>
      </font>
      <fill>
        <patternFill patternType="solid">
          <fgColor rgb="FF6182D6"/>
          <bgColor rgb="FF6182D6"/>
        </patternFill>
      </fill>
    </dxf>
    <dxf>
      <font>
        <b/>
        <color rgb="FFFFFFFF"/>
      </font>
      <fill>
        <patternFill patternType="solid">
          <fgColor rgb="FF6182D6"/>
          <bgColor rgb="FF6182D6"/>
        </patternFill>
      </fill>
    </dxf>
    <dxf>
      <font>
        <b/>
        <color rgb="FFFFFFFF"/>
      </font>
      <fill>
        <patternFill patternType="solid">
          <fgColor rgb="FF6182D6"/>
          <bgColor rgb="FF6182D6"/>
        </patternFill>
      </fill>
      <border>
        <top style="thick">
          <color rgb="FFFFFFFF"/>
        </top>
      </border>
    </dxf>
    <dxf>
      <font>
        <b/>
        <color rgb="FFFFFFFF"/>
      </font>
      <fill>
        <patternFill patternType="solid">
          <fgColor rgb="FF6182D6"/>
          <bgColor rgb="FF6182D6"/>
        </patternFill>
      </fill>
      <border>
        <bottom style="thick">
          <color rgb="FFFFFFFF"/>
        </bottom>
      </border>
    </dxf>
    <dxf>
      <font>
        <color rgb="FF000000"/>
      </font>
      <fill>
        <patternFill patternType="solid">
          <fgColor rgb="FFD7DFF4"/>
          <bgColor rgb="FFD7DFF4"/>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xr9:uid="{00000000-0011-0000-FFFF-FFFF00000000}">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Light Style 1 - Accent 1" table="0" count="7" xr9:uid="{00000000-0011-0000-FFFF-FFFF01000000}">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s>
  <colors>
    <mruColors>
      <color rgb="FFFF3399"/>
      <color rgb="FF00D09A"/>
      <color rgb="FF00CC99"/>
      <color rgb="FF33CCCC"/>
      <color rgb="FFFFCC00"/>
      <color rgb="FFFFFFCC"/>
      <color rgb="FFF8F390"/>
      <color rgb="FFE1DB8B"/>
      <color rgb="FFFFFF99"/>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68914</xdr:rowOff>
    </xdr:from>
    <xdr:to>
      <xdr:col>15</xdr:col>
      <xdr:colOff>76199</xdr:colOff>
      <xdr:row>0</xdr:row>
      <xdr:rowOff>1669676</xdr:rowOff>
    </xdr:to>
    <xdr:sp macro="" textlink="">
      <xdr:nvSpPr>
        <xdr:cNvPr id="2" name="직사각형 1">
          <a:extLst>
            <a:ext uri="{FF2B5EF4-FFF2-40B4-BE49-F238E27FC236}">
              <a16:creationId xmlns:a16="http://schemas.microsoft.com/office/drawing/2014/main" id="{00000000-0008-0000-0000-000002000000}"/>
            </a:ext>
          </a:extLst>
        </xdr:cNvPr>
        <xdr:cNvSpPr/>
      </xdr:nvSpPr>
      <xdr:spPr>
        <a:xfrm>
          <a:off x="47625" y="68914"/>
          <a:ext cx="10898280" cy="1600762"/>
        </a:xfrm>
        <a:prstGeom prst="rect">
          <a:avLst/>
        </a:prstGeom>
        <a:solidFill>
          <a:srgbClr val="99CC00">
            <a:alpha val="58824"/>
          </a:srgb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 ESG/</a:t>
          </a:r>
          <a:r>
            <a:rPr lang="ko-KR" altLang="en-US" sz="2400" b="1">
              <a:solidFill>
                <a:sysClr val="windowText" lastClr="000000"/>
              </a:solidFill>
              <a:latin typeface="+mn-ea"/>
              <a:ea typeface="+mn-ea"/>
            </a:rPr>
            <a:t>디지털전환</a:t>
          </a:r>
          <a:r>
            <a:rPr lang="en-US" altLang="ko-KR" sz="2400" b="1">
              <a:solidFill>
                <a:sysClr val="windowText" lastClr="000000"/>
              </a:solidFill>
              <a:latin typeface="+mn-ea"/>
              <a:ea typeface="+mn-ea"/>
            </a:rPr>
            <a:t>(DX)</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oneCellAnchor>
    <xdr:from>
      <xdr:col>24</xdr:col>
      <xdr:colOff>0</xdr:colOff>
      <xdr:row>22</xdr:row>
      <xdr:rowOff>0</xdr:rowOff>
    </xdr:from>
    <xdr:ext cx="65" cy="172227"/>
    <xdr:sp macro="" textlink="">
      <xdr:nvSpPr>
        <xdr:cNvPr id="5" name="TextBox 4">
          <a:extLst>
            <a:ext uri="{FF2B5EF4-FFF2-40B4-BE49-F238E27FC236}">
              <a16:creationId xmlns:a16="http://schemas.microsoft.com/office/drawing/2014/main" id="{EA7F0356-345F-48CB-83AB-6D326F6343EC}"/>
            </a:ext>
          </a:extLst>
        </xdr:cNvPr>
        <xdr:cNvSpPr txBox="1"/>
      </xdr:nvSpPr>
      <xdr:spPr>
        <a:xfrm>
          <a:off x="18028103" y="60742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20</xdr:row>
      <xdr:rowOff>209549</xdr:rowOff>
    </xdr:from>
    <xdr:ext cx="65" cy="172227"/>
    <xdr:sp macro="" textlink="">
      <xdr:nvSpPr>
        <xdr:cNvPr id="8" name="TextBox 7">
          <a:extLst>
            <a:ext uri="{FF2B5EF4-FFF2-40B4-BE49-F238E27FC236}">
              <a16:creationId xmlns:a16="http://schemas.microsoft.com/office/drawing/2014/main" id="{608ACF44-13A3-4331-B8BF-3874B05FBA06}"/>
            </a:ext>
          </a:extLst>
        </xdr:cNvPr>
        <xdr:cNvSpPr txBox="1"/>
      </xdr:nvSpPr>
      <xdr:spPr>
        <a:xfrm>
          <a:off x="19773899" y="710564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13</xdr:row>
      <xdr:rowOff>0</xdr:rowOff>
    </xdr:from>
    <xdr:ext cx="65" cy="172227"/>
    <xdr:sp macro="" textlink="">
      <xdr:nvSpPr>
        <xdr:cNvPr id="9" name="TextBox 8">
          <a:extLst>
            <a:ext uri="{FF2B5EF4-FFF2-40B4-BE49-F238E27FC236}">
              <a16:creationId xmlns:a16="http://schemas.microsoft.com/office/drawing/2014/main" id="{951D646C-CB5C-458F-8BE5-F0F80577C057}"/>
            </a:ext>
          </a:extLst>
        </xdr:cNvPr>
        <xdr:cNvSpPr txBox="1"/>
      </xdr:nvSpPr>
      <xdr:spPr>
        <a:xfrm>
          <a:off x="17582029" y="87069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15</xdr:row>
      <xdr:rowOff>0</xdr:rowOff>
    </xdr:from>
    <xdr:ext cx="65" cy="172227"/>
    <xdr:sp macro="" textlink="">
      <xdr:nvSpPr>
        <xdr:cNvPr id="10" name="TextBox 9">
          <a:extLst>
            <a:ext uri="{FF2B5EF4-FFF2-40B4-BE49-F238E27FC236}">
              <a16:creationId xmlns:a16="http://schemas.microsoft.com/office/drawing/2014/main" id="{E4C9EBA4-B0DA-44B6-ABF0-F78806D918A4}"/>
            </a:ext>
          </a:extLst>
        </xdr:cNvPr>
        <xdr:cNvSpPr txBox="1"/>
      </xdr:nvSpPr>
      <xdr:spPr>
        <a:xfrm>
          <a:off x="17582029" y="56253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1" name="TextBox 10">
          <a:extLst>
            <a:ext uri="{FF2B5EF4-FFF2-40B4-BE49-F238E27FC236}">
              <a16:creationId xmlns:a16="http://schemas.microsoft.com/office/drawing/2014/main" id="{B3C5C7D9-0F46-47E8-BAA5-13856F934C77}"/>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2" name="TextBox 11">
          <a:extLst>
            <a:ext uri="{FF2B5EF4-FFF2-40B4-BE49-F238E27FC236}">
              <a16:creationId xmlns:a16="http://schemas.microsoft.com/office/drawing/2014/main" id="{2FEA8D28-BAA6-40A7-A6BB-FC31F227C052}"/>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3" name="TextBox 12">
          <a:extLst>
            <a:ext uri="{FF2B5EF4-FFF2-40B4-BE49-F238E27FC236}">
              <a16:creationId xmlns:a16="http://schemas.microsoft.com/office/drawing/2014/main" id="{83662BBA-968B-4DC7-9C39-C2F133B312C0}"/>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4" name="TextBox 13">
          <a:extLst>
            <a:ext uri="{FF2B5EF4-FFF2-40B4-BE49-F238E27FC236}">
              <a16:creationId xmlns:a16="http://schemas.microsoft.com/office/drawing/2014/main" id="{8773DF52-6CFD-4159-8ACD-D17E6FBCDF63}"/>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5" name="TextBox 14">
          <a:extLst>
            <a:ext uri="{FF2B5EF4-FFF2-40B4-BE49-F238E27FC236}">
              <a16:creationId xmlns:a16="http://schemas.microsoft.com/office/drawing/2014/main" id="{A1D843EA-5EC4-476A-A327-8AB66DBDBF23}"/>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6" name="TextBox 15">
          <a:extLst>
            <a:ext uri="{FF2B5EF4-FFF2-40B4-BE49-F238E27FC236}">
              <a16:creationId xmlns:a16="http://schemas.microsoft.com/office/drawing/2014/main" id="{33E889A7-1C6F-41C0-9DFC-15D6F914A8C7}"/>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7" name="TextBox 16">
          <a:extLst>
            <a:ext uri="{FF2B5EF4-FFF2-40B4-BE49-F238E27FC236}">
              <a16:creationId xmlns:a16="http://schemas.microsoft.com/office/drawing/2014/main" id="{418BDDE0-161D-43A7-BCD4-6E1CDD8EB52B}"/>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8" name="TextBox 17">
          <a:extLst>
            <a:ext uri="{FF2B5EF4-FFF2-40B4-BE49-F238E27FC236}">
              <a16:creationId xmlns:a16="http://schemas.microsoft.com/office/drawing/2014/main" id="{83EFA604-4505-458D-AC8F-486CB796544E}"/>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19" name="TextBox 18">
          <a:extLst>
            <a:ext uri="{FF2B5EF4-FFF2-40B4-BE49-F238E27FC236}">
              <a16:creationId xmlns:a16="http://schemas.microsoft.com/office/drawing/2014/main" id="{7F4A527D-D5CF-428D-92A9-6E65116692F7}"/>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0" name="TextBox 19">
          <a:extLst>
            <a:ext uri="{FF2B5EF4-FFF2-40B4-BE49-F238E27FC236}">
              <a16:creationId xmlns:a16="http://schemas.microsoft.com/office/drawing/2014/main" id="{2DC591AD-18DC-4948-99E6-72F95F348029}"/>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1" name="TextBox 20">
          <a:extLst>
            <a:ext uri="{FF2B5EF4-FFF2-40B4-BE49-F238E27FC236}">
              <a16:creationId xmlns:a16="http://schemas.microsoft.com/office/drawing/2014/main" id="{3122BCAE-D1E8-4286-9F8F-05247F26314B}"/>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2" name="TextBox 21">
          <a:extLst>
            <a:ext uri="{FF2B5EF4-FFF2-40B4-BE49-F238E27FC236}">
              <a16:creationId xmlns:a16="http://schemas.microsoft.com/office/drawing/2014/main" id="{19A7DE07-A80D-4D4B-B1B1-8770C956C756}"/>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3" name="TextBox 22">
          <a:extLst>
            <a:ext uri="{FF2B5EF4-FFF2-40B4-BE49-F238E27FC236}">
              <a16:creationId xmlns:a16="http://schemas.microsoft.com/office/drawing/2014/main" id="{0EA47B82-1CC2-4147-B832-4278DBBDF171}"/>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4" name="TextBox 23">
          <a:extLst>
            <a:ext uri="{FF2B5EF4-FFF2-40B4-BE49-F238E27FC236}">
              <a16:creationId xmlns:a16="http://schemas.microsoft.com/office/drawing/2014/main" id="{FCCBF84C-11BB-4244-B54A-09F180BA0A35}"/>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5" name="TextBox 24">
          <a:extLst>
            <a:ext uri="{FF2B5EF4-FFF2-40B4-BE49-F238E27FC236}">
              <a16:creationId xmlns:a16="http://schemas.microsoft.com/office/drawing/2014/main" id="{23266C16-008D-4231-B034-A873DAC49222}"/>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6" name="TextBox 25">
          <a:extLst>
            <a:ext uri="{FF2B5EF4-FFF2-40B4-BE49-F238E27FC236}">
              <a16:creationId xmlns:a16="http://schemas.microsoft.com/office/drawing/2014/main" id="{F9DA02E9-EA02-4E8E-9345-8B59BB02A497}"/>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7" name="TextBox 26">
          <a:extLst>
            <a:ext uri="{FF2B5EF4-FFF2-40B4-BE49-F238E27FC236}">
              <a16:creationId xmlns:a16="http://schemas.microsoft.com/office/drawing/2014/main" id="{BAC74DF0-CC21-47A5-A56F-0122B9576297}"/>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8" name="TextBox 27">
          <a:extLst>
            <a:ext uri="{FF2B5EF4-FFF2-40B4-BE49-F238E27FC236}">
              <a16:creationId xmlns:a16="http://schemas.microsoft.com/office/drawing/2014/main" id="{6BF50914-E7A6-422A-8C15-E82532D39F2F}"/>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29" name="TextBox 28">
          <a:extLst>
            <a:ext uri="{FF2B5EF4-FFF2-40B4-BE49-F238E27FC236}">
              <a16:creationId xmlns:a16="http://schemas.microsoft.com/office/drawing/2014/main" id="{21CA0B24-2896-4F44-89C5-C7BE39E7036B}"/>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0" name="TextBox 29">
          <a:extLst>
            <a:ext uri="{FF2B5EF4-FFF2-40B4-BE49-F238E27FC236}">
              <a16:creationId xmlns:a16="http://schemas.microsoft.com/office/drawing/2014/main" id="{95573C2E-0B66-4AC0-AED7-0903512053DE}"/>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1" name="TextBox 30">
          <a:extLst>
            <a:ext uri="{FF2B5EF4-FFF2-40B4-BE49-F238E27FC236}">
              <a16:creationId xmlns:a16="http://schemas.microsoft.com/office/drawing/2014/main" id="{E6170073-816F-4384-B064-11C77CB658C5}"/>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2" name="TextBox 31">
          <a:extLst>
            <a:ext uri="{FF2B5EF4-FFF2-40B4-BE49-F238E27FC236}">
              <a16:creationId xmlns:a16="http://schemas.microsoft.com/office/drawing/2014/main" id="{7040A6F3-B7E1-4FB0-81FF-1AC391944495}"/>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3" name="TextBox 32">
          <a:extLst>
            <a:ext uri="{FF2B5EF4-FFF2-40B4-BE49-F238E27FC236}">
              <a16:creationId xmlns:a16="http://schemas.microsoft.com/office/drawing/2014/main" id="{BCB11D6D-F15C-462F-9535-8C117C055C11}"/>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4" name="TextBox 33">
          <a:extLst>
            <a:ext uri="{FF2B5EF4-FFF2-40B4-BE49-F238E27FC236}">
              <a16:creationId xmlns:a16="http://schemas.microsoft.com/office/drawing/2014/main" id="{ED4CF461-A928-4ACA-8708-18F5B5257CC6}"/>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5" name="TextBox 34">
          <a:extLst>
            <a:ext uri="{FF2B5EF4-FFF2-40B4-BE49-F238E27FC236}">
              <a16:creationId xmlns:a16="http://schemas.microsoft.com/office/drawing/2014/main" id="{E7374BB1-F727-445C-B343-318A25205808}"/>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6" name="TextBox 35">
          <a:extLst>
            <a:ext uri="{FF2B5EF4-FFF2-40B4-BE49-F238E27FC236}">
              <a16:creationId xmlns:a16="http://schemas.microsoft.com/office/drawing/2014/main" id="{C53DDACB-0EC4-4A19-B47D-24CAEE2C1CBF}"/>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7" name="TextBox 36">
          <a:extLst>
            <a:ext uri="{FF2B5EF4-FFF2-40B4-BE49-F238E27FC236}">
              <a16:creationId xmlns:a16="http://schemas.microsoft.com/office/drawing/2014/main" id="{7D010F0E-D773-460D-B6A8-8C1B06CA9BD9}"/>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8" name="TextBox 37">
          <a:extLst>
            <a:ext uri="{FF2B5EF4-FFF2-40B4-BE49-F238E27FC236}">
              <a16:creationId xmlns:a16="http://schemas.microsoft.com/office/drawing/2014/main" id="{F8A4E122-2A00-43AB-9222-7F5DC73C27A8}"/>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39" name="TextBox 38">
          <a:extLst>
            <a:ext uri="{FF2B5EF4-FFF2-40B4-BE49-F238E27FC236}">
              <a16:creationId xmlns:a16="http://schemas.microsoft.com/office/drawing/2014/main" id="{95F3F30E-3FDC-416D-BA0B-2F8ACB7BA9A2}"/>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40" name="TextBox 39">
          <a:extLst>
            <a:ext uri="{FF2B5EF4-FFF2-40B4-BE49-F238E27FC236}">
              <a16:creationId xmlns:a16="http://schemas.microsoft.com/office/drawing/2014/main" id="{197083EC-4667-4768-93CD-B1059E7C1711}"/>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41" name="TextBox 40">
          <a:extLst>
            <a:ext uri="{FF2B5EF4-FFF2-40B4-BE49-F238E27FC236}">
              <a16:creationId xmlns:a16="http://schemas.microsoft.com/office/drawing/2014/main" id="{A83B89E5-9441-42C7-BEBF-02405AB00B4F}"/>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oneCellAnchor>
    <xdr:from>
      <xdr:col>24</xdr:col>
      <xdr:colOff>0</xdr:colOff>
      <xdr:row>22</xdr:row>
      <xdr:rowOff>0</xdr:rowOff>
    </xdr:from>
    <xdr:ext cx="65" cy="172227"/>
    <xdr:sp macro="" textlink="">
      <xdr:nvSpPr>
        <xdr:cNvPr id="42" name="TextBox 41">
          <a:extLst>
            <a:ext uri="{FF2B5EF4-FFF2-40B4-BE49-F238E27FC236}">
              <a16:creationId xmlns:a16="http://schemas.microsoft.com/office/drawing/2014/main" id="{48C7BE37-E242-48CD-BB3A-C66F36762EEC}"/>
            </a:ext>
          </a:extLst>
        </xdr:cNvPr>
        <xdr:cNvSpPr txBox="1"/>
      </xdr:nvSpPr>
      <xdr:spPr>
        <a:xfrm>
          <a:off x="18735674" y="861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15</xdr:col>
      <xdr:colOff>95249</xdr:colOff>
      <xdr:row>0</xdr:row>
      <xdr:rowOff>163287</xdr:rowOff>
    </xdr:from>
    <xdr:to>
      <xdr:col>27</xdr:col>
      <xdr:colOff>55171</xdr:colOff>
      <xdr:row>0</xdr:row>
      <xdr:rowOff>1687287</xdr:rowOff>
    </xdr:to>
    <xdr:sp macro="" textlink="">
      <xdr:nvSpPr>
        <xdr:cNvPr id="43" name="TextBox 42">
          <a:extLst>
            <a:ext uri="{FF2B5EF4-FFF2-40B4-BE49-F238E27FC236}">
              <a16:creationId xmlns:a16="http://schemas.microsoft.com/office/drawing/2014/main" id="{9C40CB86-3205-4809-86EF-EB2CF8BC0E9F}"/>
            </a:ext>
          </a:extLst>
        </xdr:cNvPr>
        <xdr:cNvSpPr txBox="1"/>
      </xdr:nvSpPr>
      <xdr:spPr>
        <a:xfrm>
          <a:off x="10436678" y="163287"/>
          <a:ext cx="9607386"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450541</xdr:colOff>
      <xdr:row>0</xdr:row>
      <xdr:rowOff>1670079</xdr:rowOff>
    </xdr:to>
    <xdr:sp macro="" textlink="">
      <xdr:nvSpPr>
        <xdr:cNvPr id="2" name="직사각형 1">
          <a:extLst>
            <a:ext uri="{FF2B5EF4-FFF2-40B4-BE49-F238E27FC236}">
              <a16:creationId xmlns:a16="http://schemas.microsoft.com/office/drawing/2014/main" id="{ACF1217F-2DED-43C6-A99D-C91BE6769D91}"/>
            </a:ext>
          </a:extLst>
        </xdr:cNvPr>
        <xdr:cNvSpPr/>
      </xdr:nvSpPr>
      <xdr:spPr>
        <a:xfrm>
          <a:off x="0" y="0"/>
          <a:ext cx="10334129" cy="1670079"/>
        </a:xfrm>
        <a:prstGeom prst="rect">
          <a:avLst/>
        </a:prstGeom>
        <a:solidFill>
          <a:srgbClr val="FFCC00">
            <a:alpha val="45098"/>
          </a:srgb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안전</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a:t>
          </a:r>
          <a:r>
            <a:rPr lang="ko-KR" altLang="ko-KR" sz="1400" b="1" i="0" baseline="0">
              <a:solidFill>
                <a:sysClr val="windowText" lastClr="000000"/>
              </a:solidFill>
              <a:effectLst/>
              <a:latin typeface="+mn-lt"/>
              <a:ea typeface="+mn-ea"/>
              <a:cs typeface="+mn-cs"/>
            </a:rPr>
            <a:t>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13</xdr:col>
      <xdr:colOff>482582</xdr:colOff>
      <xdr:row>0</xdr:row>
      <xdr:rowOff>64436</xdr:rowOff>
    </xdr:from>
    <xdr:to>
      <xdr:col>25</xdr:col>
      <xdr:colOff>64850</xdr:colOff>
      <xdr:row>0</xdr:row>
      <xdr:rowOff>1588436</xdr:rowOff>
    </xdr:to>
    <xdr:sp macro="" textlink="">
      <xdr:nvSpPr>
        <xdr:cNvPr id="3" name="TextBox 2">
          <a:extLst>
            <a:ext uri="{FF2B5EF4-FFF2-40B4-BE49-F238E27FC236}">
              <a16:creationId xmlns:a16="http://schemas.microsoft.com/office/drawing/2014/main" id="{40FAEE13-2E99-4A94-BE4E-55F4B4AEA8C2}"/>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26</xdr:col>
      <xdr:colOff>0</xdr:colOff>
      <xdr:row>47</xdr:row>
      <xdr:rowOff>0</xdr:rowOff>
    </xdr:from>
    <xdr:ext cx="65" cy="172227"/>
    <xdr:sp macro="" textlink="">
      <xdr:nvSpPr>
        <xdr:cNvPr id="4" name="TextBox 3">
          <a:extLst>
            <a:ext uri="{FF2B5EF4-FFF2-40B4-BE49-F238E27FC236}">
              <a16:creationId xmlns:a16="http://schemas.microsoft.com/office/drawing/2014/main" id="{7A4CB755-09C7-465F-B64B-7CD0D020433A}"/>
            </a:ext>
          </a:extLst>
        </xdr:cNvPr>
        <xdr:cNvSpPr txBox="1"/>
      </xdr:nvSpPr>
      <xdr:spPr>
        <a:xfrm>
          <a:off x="18545175" y="2866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0</xdr:col>
      <xdr:colOff>47625</xdr:colOff>
      <xdr:row>0</xdr:row>
      <xdr:rowOff>68914</xdr:rowOff>
    </xdr:from>
    <xdr:to>
      <xdr:col>15</xdr:col>
      <xdr:colOff>76199</xdr:colOff>
      <xdr:row>0</xdr:row>
      <xdr:rowOff>1669676</xdr:rowOff>
    </xdr:to>
    <xdr:sp macro="" textlink="">
      <xdr:nvSpPr>
        <xdr:cNvPr id="5" name="직사각형 4">
          <a:extLst>
            <a:ext uri="{FF2B5EF4-FFF2-40B4-BE49-F238E27FC236}">
              <a16:creationId xmlns:a16="http://schemas.microsoft.com/office/drawing/2014/main" id="{37FCDD89-E341-4FD7-8D9D-27DC063A9833}"/>
            </a:ext>
          </a:extLst>
        </xdr:cNvPr>
        <xdr:cNvSpPr/>
      </xdr:nvSpPr>
      <xdr:spPr>
        <a:xfrm>
          <a:off x="47625" y="68914"/>
          <a:ext cx="11447235" cy="1600762"/>
        </a:xfrm>
        <a:prstGeom prst="rect">
          <a:avLst/>
        </a:prstGeom>
        <a:solidFill>
          <a:srgbClr val="00CC99">
            <a:alpha val="58824"/>
          </a:srgb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 </a:t>
          </a:r>
          <a:r>
            <a:rPr lang="ko-KR" altLang="en-US" sz="2400" b="1">
              <a:solidFill>
                <a:sysClr val="windowText" lastClr="000000"/>
              </a:solidFill>
              <a:latin typeface="+mn-ea"/>
              <a:ea typeface="+mn-ea"/>
            </a:rPr>
            <a:t>경인권</a:t>
          </a:r>
        </a:p>
        <a:p>
          <a:pPr algn="l"/>
          <a:r>
            <a:rPr lang="en-US" altLang="ko-KR" sz="1400" b="1">
              <a:solidFill>
                <a:sysClr val="windowText" lastClr="000000"/>
              </a:solidFill>
              <a:latin typeface="+mn-ea"/>
              <a:ea typeface="+mn-ea"/>
            </a:rPr>
            <a:t>[</a:t>
          </a:r>
          <a:r>
            <a:rPr lang="ko-KR" altLang="en-US" sz="1400" b="1">
              <a:solidFill>
                <a:sysClr val="windowText" lastClr="000000"/>
              </a:solidFill>
              <a:latin typeface="+mn-ea"/>
              <a:ea typeface="+mn-ea"/>
            </a:rPr>
            <a:t>교육문의</a:t>
          </a:r>
          <a:r>
            <a:rPr lang="en-US" altLang="ko-KR" sz="1400" b="1">
              <a:solidFill>
                <a:sysClr val="windowText" lastClr="000000"/>
              </a:solidFill>
              <a:latin typeface="+mn-ea"/>
              <a:ea typeface="+mn-ea"/>
            </a:rPr>
            <a:t>]</a:t>
          </a:r>
          <a:br>
            <a:rPr lang="en-US" altLang="ko-KR" sz="1800" b="1">
              <a:solidFill>
                <a:sysClr val="windowText" lastClr="000000"/>
              </a:solidFill>
              <a:latin typeface="+mn-ea"/>
              <a:ea typeface="+mn-ea"/>
            </a:rPr>
          </a:br>
          <a:r>
            <a:rPr lang="en-US" altLang="ko-KR" sz="1200" b="1">
              <a:solidFill>
                <a:sysClr val="windowText" lastClr="000000"/>
              </a:solidFill>
              <a:latin typeface="+mn-ea"/>
              <a:ea typeface="+mn-ea"/>
            </a:rPr>
            <a:t>(</a:t>
          </a:r>
          <a:r>
            <a:rPr lang="ko-KR" altLang="en-US" sz="1200" b="1">
              <a:solidFill>
                <a:sysClr val="windowText" lastClr="000000"/>
              </a:solidFill>
              <a:latin typeface="+mn-ea"/>
              <a:ea typeface="+mn-ea"/>
            </a:rPr>
            <a:t>경기</a:t>
          </a:r>
          <a:r>
            <a:rPr lang="en-US" altLang="ko-KR" sz="1200" b="1">
              <a:solidFill>
                <a:sysClr val="windowText" lastClr="000000"/>
              </a:solidFill>
              <a:latin typeface="+mn-ea"/>
              <a:ea typeface="+mn-ea"/>
            </a:rPr>
            <a:t>)</a:t>
          </a:r>
          <a:r>
            <a:rPr lang="en-US" altLang="ko-KR" sz="1200" b="1" baseline="0">
              <a:solidFill>
                <a:sysClr val="windowText" lastClr="000000"/>
              </a:solidFill>
              <a:latin typeface="+mn-ea"/>
              <a:ea typeface="+mn-ea"/>
            </a:rPr>
            <a:t> </a:t>
          </a:r>
          <a:r>
            <a:rPr lang="ko-KR" altLang="en-US" sz="1200" b="1" baseline="0">
              <a:solidFill>
                <a:sysClr val="windowText" lastClr="000000"/>
              </a:solidFill>
              <a:latin typeface="+mn-ea"/>
              <a:ea typeface="+mn-ea"/>
            </a:rPr>
            <a:t>수원</a:t>
          </a:r>
          <a:r>
            <a:rPr lang="en-US" altLang="ko-KR" sz="1200" b="1" baseline="0">
              <a:solidFill>
                <a:sysClr val="windowText" lastClr="000000"/>
              </a:solidFill>
              <a:latin typeface="+mn-ea"/>
              <a:ea typeface="+mn-ea"/>
            </a:rPr>
            <a:t>: 031-8031-9652, </a:t>
          </a:r>
          <a:r>
            <a:rPr lang="ko-KR" altLang="en-US" sz="1200" b="1" baseline="0">
              <a:solidFill>
                <a:sysClr val="windowText" lastClr="000000"/>
              </a:solidFill>
              <a:latin typeface="+mn-ea"/>
              <a:ea typeface="+mn-ea"/>
            </a:rPr>
            <a:t>의정부</a:t>
          </a:r>
          <a:r>
            <a:rPr lang="en-US" altLang="ko-KR" sz="1200" b="1" baseline="0">
              <a:solidFill>
                <a:sysClr val="windowText" lastClr="000000"/>
              </a:solidFill>
              <a:latin typeface="+mn-ea"/>
              <a:ea typeface="+mn-ea"/>
            </a:rPr>
            <a:t>: 031-829-8182, </a:t>
          </a:r>
          <a:r>
            <a:rPr lang="ko-KR" altLang="en-US" sz="1200" b="1" baseline="0">
              <a:solidFill>
                <a:sysClr val="windowText" lastClr="000000"/>
              </a:solidFill>
              <a:latin typeface="+mn-ea"/>
              <a:ea typeface="+mn-ea"/>
            </a:rPr>
            <a:t>춘천</a:t>
          </a:r>
          <a:r>
            <a:rPr lang="en-US" altLang="ko-KR" sz="1200" b="1" baseline="0">
              <a:solidFill>
                <a:sysClr val="windowText" lastClr="000000"/>
              </a:solidFill>
              <a:latin typeface="+mn-ea"/>
              <a:ea typeface="+mn-ea"/>
            </a:rPr>
            <a:t>/</a:t>
          </a:r>
          <a:r>
            <a:rPr lang="ko-KR" altLang="en-US" sz="1200" b="1" baseline="0">
              <a:solidFill>
                <a:sysClr val="windowText" lastClr="000000"/>
              </a:solidFill>
              <a:latin typeface="+mn-ea"/>
              <a:ea typeface="+mn-ea"/>
            </a:rPr>
            <a:t>원주</a:t>
          </a:r>
          <a:r>
            <a:rPr lang="en-US" altLang="ko-KR" sz="1200" b="1" baseline="0">
              <a:solidFill>
                <a:sysClr val="windowText" lastClr="000000"/>
              </a:solidFill>
              <a:latin typeface="+mn-ea"/>
              <a:ea typeface="+mn-ea"/>
            </a:rPr>
            <a:t>: 033-252, 9423</a:t>
          </a:r>
          <a:br>
            <a:rPr lang="en-US" altLang="ko-KR" sz="1200" b="1" baseline="0">
              <a:solidFill>
                <a:sysClr val="windowText" lastClr="000000"/>
              </a:solidFill>
              <a:latin typeface="+mn-ea"/>
              <a:ea typeface="+mn-ea"/>
            </a:rPr>
          </a:br>
          <a:r>
            <a:rPr lang="en-US" altLang="ko-KR" sz="1200" b="1" baseline="0">
              <a:solidFill>
                <a:sysClr val="windowText" lastClr="000000"/>
              </a:solidFill>
              <a:latin typeface="+mn-ea"/>
              <a:ea typeface="+mn-ea"/>
            </a:rPr>
            <a:t>(</a:t>
          </a:r>
          <a:r>
            <a:rPr lang="ko-KR" altLang="en-US" sz="1200" b="1" baseline="0">
              <a:solidFill>
                <a:sysClr val="windowText" lastClr="000000"/>
              </a:solidFill>
              <a:latin typeface="+mn-ea"/>
              <a:ea typeface="+mn-ea"/>
            </a:rPr>
            <a:t>인천</a:t>
          </a:r>
          <a:r>
            <a:rPr lang="en-US" altLang="ko-KR" sz="1200" b="1" baseline="0">
              <a:solidFill>
                <a:sysClr val="windowText" lastClr="000000"/>
              </a:solidFill>
              <a:latin typeface="+mn-ea"/>
              <a:ea typeface="+mn-ea"/>
            </a:rPr>
            <a:t>) 032-260-0266</a:t>
          </a:r>
          <a:endParaRPr lang="en-US" altLang="ko-KR" sz="1800" b="1">
            <a:solidFill>
              <a:sysClr val="windowText" lastClr="000000"/>
            </a:solidFill>
            <a:latin typeface="+mn-ea"/>
            <a:ea typeface="+mn-ea"/>
          </a:endParaRPr>
        </a:p>
      </xdr:txBody>
    </xdr:sp>
    <xdr:clientData/>
  </xdr:twoCellAnchor>
  <xdr:twoCellAnchor>
    <xdr:from>
      <xdr:col>15</xdr:col>
      <xdr:colOff>95249</xdr:colOff>
      <xdr:row>0</xdr:row>
      <xdr:rowOff>163287</xdr:rowOff>
    </xdr:from>
    <xdr:to>
      <xdr:col>65</xdr:col>
      <xdr:colOff>408214</xdr:colOff>
      <xdr:row>0</xdr:row>
      <xdr:rowOff>1687287</xdr:rowOff>
    </xdr:to>
    <xdr:sp macro="" textlink="">
      <xdr:nvSpPr>
        <xdr:cNvPr id="6" name="TextBox 5">
          <a:extLst>
            <a:ext uri="{FF2B5EF4-FFF2-40B4-BE49-F238E27FC236}">
              <a16:creationId xmlns:a16="http://schemas.microsoft.com/office/drawing/2014/main" id="{81E239DA-0E5F-4674-9FAB-74677455640F}"/>
            </a:ext>
          </a:extLst>
        </xdr:cNvPr>
        <xdr:cNvSpPr txBox="1"/>
      </xdr:nvSpPr>
      <xdr:spPr>
        <a:xfrm>
          <a:off x="11525249" y="163287"/>
          <a:ext cx="1001485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22</xdr:row>
      <xdr:rowOff>0</xdr:rowOff>
    </xdr:from>
    <xdr:to>
      <xdr:col>14</xdr:col>
      <xdr:colOff>496165</xdr:colOff>
      <xdr:row>22</xdr:row>
      <xdr:rowOff>0</xdr:rowOff>
    </xdr:to>
    <xdr:sp macro="" textlink="">
      <xdr:nvSpPr>
        <xdr:cNvPr id="3" name="직사각형 2">
          <a:extLst>
            <a:ext uri="{FF2B5EF4-FFF2-40B4-BE49-F238E27FC236}">
              <a16:creationId xmlns:a16="http://schemas.microsoft.com/office/drawing/2014/main" id="{A01FFADF-3BE6-4EB2-B661-4737287E6607}"/>
            </a:ext>
          </a:extLst>
        </xdr:cNvPr>
        <xdr:cNvSpPr/>
      </xdr:nvSpPr>
      <xdr:spPr>
        <a:xfrm>
          <a:off x="0" y="29108400"/>
          <a:ext cx="10097365" cy="212754"/>
        </a:xfrm>
        <a:prstGeom prst="rect">
          <a:avLst/>
        </a:prstGeom>
        <a:solidFill>
          <a:schemeClr val="accent2">
            <a:lumMod val="40000"/>
            <a:lumOff val="6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(Biz</a:t>
          </a:r>
          <a:r>
            <a:rPr lang="ko-KR" altLang="en-US" sz="2400" b="1">
              <a:solidFill>
                <a:sysClr val="windowText" lastClr="000000"/>
              </a:solidFill>
              <a:latin typeface="+mn-ea"/>
              <a:ea typeface="+mn-ea"/>
            </a:rPr>
            <a:t>스킬</a:t>
          </a:r>
          <a:r>
            <a:rPr lang="en-US" altLang="ko-KR" sz="2400" b="1">
              <a:solidFill>
                <a:sysClr val="windowText" lastClr="000000"/>
              </a:solidFill>
              <a:latin typeface="+mn-ea"/>
              <a:ea typeface="+mn-ea"/>
            </a:rPr>
            <a:t>/OA)</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oneCellAnchor>
    <xdr:from>
      <xdr:col>26</xdr:col>
      <xdr:colOff>0</xdr:colOff>
      <xdr:row>107</xdr:row>
      <xdr:rowOff>0</xdr:rowOff>
    </xdr:from>
    <xdr:ext cx="65" cy="172227"/>
    <xdr:sp macro="" textlink="">
      <xdr:nvSpPr>
        <xdr:cNvPr id="4" name="TextBox 3">
          <a:extLst>
            <a:ext uri="{FF2B5EF4-FFF2-40B4-BE49-F238E27FC236}">
              <a16:creationId xmlns:a16="http://schemas.microsoft.com/office/drawing/2014/main" id="{86D555B6-4600-41C3-BFC2-1BF6963D57CB}"/>
            </a:ext>
          </a:extLst>
        </xdr:cNvPr>
        <xdr:cNvSpPr txBox="1"/>
      </xdr:nvSpPr>
      <xdr:spPr>
        <a:xfrm>
          <a:off x="17830800" y="12704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0</xdr:col>
      <xdr:colOff>47625</xdr:colOff>
      <xdr:row>0</xdr:row>
      <xdr:rowOff>68914</xdr:rowOff>
    </xdr:from>
    <xdr:to>
      <xdr:col>15</xdr:col>
      <xdr:colOff>76199</xdr:colOff>
      <xdr:row>0</xdr:row>
      <xdr:rowOff>1669676</xdr:rowOff>
    </xdr:to>
    <xdr:sp macro="" textlink="">
      <xdr:nvSpPr>
        <xdr:cNvPr id="5" name="직사각형 4">
          <a:extLst>
            <a:ext uri="{FF2B5EF4-FFF2-40B4-BE49-F238E27FC236}">
              <a16:creationId xmlns:a16="http://schemas.microsoft.com/office/drawing/2014/main" id="{0E366A13-0F9D-4D98-B1E9-F5B37B287359}"/>
            </a:ext>
          </a:extLst>
        </xdr:cNvPr>
        <xdr:cNvSpPr/>
      </xdr:nvSpPr>
      <xdr:spPr>
        <a:xfrm>
          <a:off x="47625" y="68914"/>
          <a:ext cx="10315574" cy="1600762"/>
        </a:xfrm>
        <a:prstGeom prst="rect">
          <a:avLst/>
        </a:prstGeom>
        <a:solidFill>
          <a:srgbClr val="00D09A">
            <a:alpha val="58824"/>
          </a:srgb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ko-KR" altLang="ko-KR" sz="2400" b="1">
              <a:solidFill>
                <a:sysClr val="windowText" lastClr="000000"/>
              </a:solidFill>
              <a:effectLst/>
              <a:latin typeface="+mn-lt"/>
              <a:ea typeface="+mn-ea"/>
              <a:cs typeface="+mn-cs"/>
            </a:rPr>
            <a:t>한국표준협회 공개교육 연간 교육일정표</a:t>
          </a:r>
          <a:r>
            <a:rPr lang="en-US" altLang="ko-KR" sz="2400" b="1">
              <a:solidFill>
                <a:sysClr val="windowText" lastClr="000000"/>
              </a:solidFill>
              <a:effectLst/>
              <a:latin typeface="+mn-lt"/>
              <a:ea typeface="+mn-ea"/>
              <a:cs typeface="+mn-cs"/>
            </a:rPr>
            <a:t>: </a:t>
          </a:r>
          <a:r>
            <a:rPr lang="ko-KR" altLang="en-US" sz="2400" b="1">
              <a:solidFill>
                <a:sysClr val="windowText" lastClr="000000"/>
              </a:solidFill>
              <a:effectLst/>
              <a:latin typeface="+mn-lt"/>
              <a:ea typeface="+mn-ea"/>
              <a:cs typeface="+mn-cs"/>
            </a:rPr>
            <a:t>충청권</a:t>
          </a:r>
          <a:endParaRPr lang="ko-KR" altLang="ko-KR" sz="2400">
            <a:solidFill>
              <a:sysClr val="windowText" lastClr="000000"/>
            </a:solidFill>
            <a:effectLst/>
          </a:endParaRPr>
        </a:p>
        <a:p>
          <a:r>
            <a:rPr lang="en-US" altLang="ko-KR" sz="1400" b="1">
              <a:solidFill>
                <a:sysClr val="windowText" lastClr="000000"/>
              </a:solidFill>
              <a:effectLst/>
              <a:latin typeface="+mn-lt"/>
              <a:ea typeface="+mn-ea"/>
              <a:cs typeface="+mn-cs"/>
            </a:rPr>
            <a:t>[</a:t>
          </a:r>
          <a:r>
            <a:rPr lang="ko-KR" altLang="ko-KR" sz="1400" b="1">
              <a:solidFill>
                <a:sysClr val="windowText" lastClr="000000"/>
              </a:solidFill>
              <a:effectLst/>
              <a:latin typeface="+mn-lt"/>
              <a:ea typeface="+mn-ea"/>
              <a:cs typeface="+mn-cs"/>
            </a:rPr>
            <a:t>교육문의</a:t>
          </a:r>
          <a:r>
            <a:rPr lang="en-US" altLang="ko-KR" sz="1400" b="1">
              <a:solidFill>
                <a:sysClr val="windowText" lastClr="000000"/>
              </a:solidFill>
              <a:effectLst/>
              <a:latin typeface="+mn-lt"/>
              <a:ea typeface="+mn-ea"/>
              <a:cs typeface="+mn-cs"/>
            </a:rPr>
            <a:t>]</a:t>
          </a:r>
          <a:br>
            <a:rPr lang="en-US" altLang="ko-KR" sz="1200" b="1">
              <a:solidFill>
                <a:sysClr val="windowText" lastClr="000000"/>
              </a:solidFill>
              <a:effectLst/>
              <a:latin typeface="+mn-lt"/>
              <a:ea typeface="+mn-ea"/>
              <a:cs typeface="+mn-cs"/>
            </a:rPr>
          </a:br>
          <a:r>
            <a:rPr lang="en-US" altLang="ko-KR" sz="1200" b="1">
              <a:solidFill>
                <a:sysClr val="windowText" lastClr="000000"/>
              </a:solidFill>
              <a:effectLst/>
              <a:latin typeface="+mn-lt"/>
              <a:ea typeface="+mn-ea"/>
              <a:cs typeface="+mn-cs"/>
            </a:rPr>
            <a:t>(</a:t>
          </a:r>
          <a:r>
            <a:rPr lang="ko-KR" altLang="en-US" sz="1200" b="1">
              <a:solidFill>
                <a:sysClr val="windowText" lastClr="000000"/>
              </a:solidFill>
              <a:effectLst/>
              <a:latin typeface="+mn-lt"/>
              <a:ea typeface="+mn-ea"/>
              <a:cs typeface="+mn-cs"/>
            </a:rPr>
            <a:t>대전</a:t>
          </a:r>
          <a:r>
            <a:rPr lang="en-US" altLang="ko-KR" sz="1200" b="1">
              <a:solidFill>
                <a:sysClr val="windowText" lastClr="000000"/>
              </a:solidFill>
              <a:effectLst/>
              <a:latin typeface="+mn-lt"/>
              <a:ea typeface="+mn-ea"/>
              <a:cs typeface="+mn-cs"/>
            </a:rPr>
            <a:t>)</a:t>
          </a:r>
          <a:r>
            <a:rPr lang="en-US" altLang="ko-KR" sz="1200" b="1" baseline="0">
              <a:solidFill>
                <a:sysClr val="windowText" lastClr="000000"/>
              </a:solidFill>
              <a:effectLst/>
              <a:latin typeface="+mn-lt"/>
              <a:ea typeface="+mn-ea"/>
              <a:cs typeface="+mn-cs"/>
            </a:rPr>
            <a:t> 042-341-6332~3, (</a:t>
          </a:r>
          <a:r>
            <a:rPr lang="ko-KR" altLang="en-US" sz="1200" b="1" baseline="0">
              <a:solidFill>
                <a:sysClr val="windowText" lastClr="000000"/>
              </a:solidFill>
              <a:effectLst/>
              <a:latin typeface="+mn-lt"/>
              <a:ea typeface="+mn-ea"/>
              <a:cs typeface="+mn-cs"/>
            </a:rPr>
            <a:t>아산</a:t>
          </a:r>
          <a:r>
            <a:rPr lang="en-US" altLang="ko-KR" sz="1200" b="1" baseline="0">
              <a:solidFill>
                <a:sysClr val="windowText" lastClr="000000"/>
              </a:solidFill>
              <a:effectLst/>
              <a:latin typeface="+mn-lt"/>
              <a:ea typeface="+mn-ea"/>
              <a:cs typeface="+mn-cs"/>
            </a:rPr>
            <a:t>) 041-910-7202, (</a:t>
          </a:r>
          <a:r>
            <a:rPr lang="ko-KR" altLang="en-US" sz="1200" b="1" baseline="0">
              <a:solidFill>
                <a:sysClr val="windowText" lastClr="000000"/>
              </a:solidFill>
              <a:effectLst/>
              <a:latin typeface="+mn-lt"/>
              <a:ea typeface="+mn-ea"/>
              <a:cs typeface="+mn-cs"/>
            </a:rPr>
            <a:t>청주</a:t>
          </a:r>
          <a:r>
            <a:rPr lang="en-US" altLang="ko-KR" sz="1200" b="1" baseline="0">
              <a:solidFill>
                <a:sysClr val="windowText" lastClr="000000"/>
              </a:solidFill>
              <a:effectLst/>
              <a:latin typeface="+mn-lt"/>
              <a:ea typeface="+mn-ea"/>
              <a:cs typeface="+mn-cs"/>
            </a:rPr>
            <a:t>) 043-236-2453</a:t>
          </a:r>
          <a:endParaRPr lang="ko-KR" altLang="ko-KR" sz="1200">
            <a:solidFill>
              <a:sysClr val="windowText" lastClr="000000"/>
            </a:solidFill>
            <a:effectLst/>
          </a:endParaRPr>
        </a:p>
      </xdr:txBody>
    </xdr:sp>
    <xdr:clientData/>
  </xdr:twoCellAnchor>
  <xdr:twoCellAnchor>
    <xdr:from>
      <xdr:col>15</xdr:col>
      <xdr:colOff>95249</xdr:colOff>
      <xdr:row>0</xdr:row>
      <xdr:rowOff>163287</xdr:rowOff>
    </xdr:from>
    <xdr:to>
      <xdr:col>70</xdr:col>
      <xdr:colOff>549088</xdr:colOff>
      <xdr:row>0</xdr:row>
      <xdr:rowOff>1687287</xdr:rowOff>
    </xdr:to>
    <xdr:sp macro="" textlink="">
      <xdr:nvSpPr>
        <xdr:cNvPr id="6" name="TextBox 5">
          <a:extLst>
            <a:ext uri="{FF2B5EF4-FFF2-40B4-BE49-F238E27FC236}">
              <a16:creationId xmlns:a16="http://schemas.microsoft.com/office/drawing/2014/main" id="{EA2F60C3-9730-4ADB-91AC-EEEBBB926ABE}"/>
            </a:ext>
          </a:extLst>
        </xdr:cNvPr>
        <xdr:cNvSpPr txBox="1"/>
      </xdr:nvSpPr>
      <xdr:spPr>
        <a:xfrm>
          <a:off x="11951073" y="163287"/>
          <a:ext cx="10830486"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26</xdr:col>
      <xdr:colOff>0</xdr:colOff>
      <xdr:row>120</xdr:row>
      <xdr:rowOff>0</xdr:rowOff>
    </xdr:from>
    <xdr:ext cx="65" cy="172227"/>
    <xdr:sp macro="" textlink="">
      <xdr:nvSpPr>
        <xdr:cNvPr id="4" name="TextBox 3">
          <a:extLst>
            <a:ext uri="{FF2B5EF4-FFF2-40B4-BE49-F238E27FC236}">
              <a16:creationId xmlns:a16="http://schemas.microsoft.com/office/drawing/2014/main" id="{B9A875F6-08EE-45FC-805F-4914AA1D8CCF}"/>
            </a:ext>
          </a:extLst>
        </xdr:cNvPr>
        <xdr:cNvSpPr txBox="1"/>
      </xdr:nvSpPr>
      <xdr:spPr>
        <a:xfrm>
          <a:off x="17830800" y="12704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0</xdr:col>
      <xdr:colOff>47625</xdr:colOff>
      <xdr:row>0</xdr:row>
      <xdr:rowOff>68914</xdr:rowOff>
    </xdr:from>
    <xdr:to>
      <xdr:col>15</xdr:col>
      <xdr:colOff>76199</xdr:colOff>
      <xdr:row>0</xdr:row>
      <xdr:rowOff>1669676</xdr:rowOff>
    </xdr:to>
    <xdr:sp macro="" textlink="">
      <xdr:nvSpPr>
        <xdr:cNvPr id="5" name="직사각형 4">
          <a:extLst>
            <a:ext uri="{FF2B5EF4-FFF2-40B4-BE49-F238E27FC236}">
              <a16:creationId xmlns:a16="http://schemas.microsoft.com/office/drawing/2014/main" id="{3FA766F7-71B2-4ADC-A0A3-59FE15F55F14}"/>
            </a:ext>
          </a:extLst>
        </xdr:cNvPr>
        <xdr:cNvSpPr/>
      </xdr:nvSpPr>
      <xdr:spPr>
        <a:xfrm>
          <a:off x="47625" y="68914"/>
          <a:ext cx="10315574" cy="1600762"/>
        </a:xfrm>
        <a:prstGeom prst="rect">
          <a:avLst/>
        </a:prstGeom>
        <a:solidFill>
          <a:srgbClr val="00CC99">
            <a:alpha val="58824"/>
          </a:srgb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ko-KR" altLang="ko-KR" sz="2400" b="1">
              <a:solidFill>
                <a:sysClr val="windowText" lastClr="000000"/>
              </a:solidFill>
              <a:effectLst/>
              <a:latin typeface="+mn-lt"/>
              <a:ea typeface="+mn-ea"/>
              <a:cs typeface="+mn-cs"/>
            </a:rPr>
            <a:t>한국표준협회 공개교육 연간 교육일정표</a:t>
          </a:r>
          <a:r>
            <a:rPr lang="en-US" altLang="ko-KR" sz="2400" b="1">
              <a:solidFill>
                <a:sysClr val="windowText" lastClr="000000"/>
              </a:solidFill>
              <a:effectLst/>
              <a:latin typeface="+mn-lt"/>
              <a:ea typeface="+mn-ea"/>
              <a:cs typeface="+mn-cs"/>
            </a:rPr>
            <a:t>: </a:t>
          </a:r>
          <a:r>
            <a:rPr lang="ko-KR" altLang="en-US" sz="2400" b="1">
              <a:solidFill>
                <a:sysClr val="windowText" lastClr="000000"/>
              </a:solidFill>
              <a:effectLst/>
              <a:latin typeface="+mn-lt"/>
              <a:ea typeface="+mn-ea"/>
              <a:cs typeface="+mn-cs"/>
            </a:rPr>
            <a:t>영남권</a:t>
          </a:r>
          <a:br>
            <a:rPr lang="en-US" altLang="ko-KR" sz="2400" b="1">
              <a:solidFill>
                <a:sysClr val="windowText" lastClr="000000"/>
              </a:solidFill>
              <a:effectLst/>
              <a:latin typeface="+mn-lt"/>
              <a:ea typeface="+mn-ea"/>
              <a:cs typeface="+mn-cs"/>
            </a:rPr>
          </a:br>
          <a:r>
            <a:rPr lang="en-US" altLang="ko-KR" sz="1400" b="1">
              <a:solidFill>
                <a:sysClr val="windowText" lastClr="000000"/>
              </a:solidFill>
              <a:effectLst/>
              <a:latin typeface="+mn-lt"/>
              <a:ea typeface="+mn-ea"/>
              <a:cs typeface="+mn-cs"/>
            </a:rPr>
            <a:t>[</a:t>
          </a:r>
          <a:r>
            <a:rPr lang="ko-KR" altLang="ko-KR" sz="1400" b="1">
              <a:solidFill>
                <a:sysClr val="windowText" lastClr="000000"/>
              </a:solidFill>
              <a:effectLst/>
              <a:latin typeface="+mn-lt"/>
              <a:ea typeface="+mn-ea"/>
              <a:cs typeface="+mn-cs"/>
            </a:rPr>
            <a:t>교육문의</a:t>
          </a:r>
          <a:r>
            <a:rPr lang="en-US" altLang="ko-KR" sz="1400" b="1">
              <a:solidFill>
                <a:sysClr val="windowText" lastClr="000000"/>
              </a:solidFill>
              <a:effectLst/>
              <a:latin typeface="+mn-lt"/>
              <a:ea typeface="+mn-ea"/>
              <a:cs typeface="+mn-cs"/>
            </a:rPr>
            <a:t>]</a:t>
          </a:r>
          <a:br>
            <a:rPr lang="en-US" altLang="ko-KR" sz="1400" b="1">
              <a:solidFill>
                <a:sysClr val="windowText" lastClr="000000"/>
              </a:solidFill>
              <a:effectLst/>
              <a:latin typeface="+mn-lt"/>
              <a:ea typeface="+mn-ea"/>
              <a:cs typeface="+mn-cs"/>
            </a:rPr>
          </a:br>
          <a:r>
            <a:rPr lang="en-US" altLang="ko-KR" sz="1200" b="1">
              <a:solidFill>
                <a:sysClr val="windowText" lastClr="000000"/>
              </a:solidFill>
              <a:effectLst/>
              <a:latin typeface="+mn-lt"/>
              <a:ea typeface="+mn-ea"/>
              <a:cs typeface="+mn-cs"/>
            </a:rPr>
            <a:t>(</a:t>
          </a:r>
          <a:r>
            <a:rPr lang="ko-KR" altLang="en-US" sz="1200" b="1">
              <a:solidFill>
                <a:sysClr val="windowText" lastClr="000000"/>
              </a:solidFill>
              <a:effectLst/>
              <a:latin typeface="+mn-lt"/>
              <a:ea typeface="+mn-ea"/>
              <a:cs typeface="+mn-cs"/>
            </a:rPr>
            <a:t>대구</a:t>
          </a:r>
          <a:r>
            <a:rPr lang="en-US" altLang="ko-KR" sz="1200" b="1">
              <a:solidFill>
                <a:sysClr val="windowText" lastClr="000000"/>
              </a:solidFill>
              <a:effectLst/>
              <a:latin typeface="+mn-lt"/>
              <a:ea typeface="+mn-ea"/>
              <a:cs typeface="+mn-cs"/>
            </a:rPr>
            <a:t>) 053-384-1563, (</a:t>
          </a:r>
          <a:r>
            <a:rPr lang="ko-KR" altLang="en-US" sz="1200" b="1">
              <a:solidFill>
                <a:sysClr val="windowText" lastClr="000000"/>
              </a:solidFill>
              <a:effectLst/>
              <a:latin typeface="+mn-lt"/>
              <a:ea typeface="+mn-ea"/>
              <a:cs typeface="+mn-cs"/>
            </a:rPr>
            <a:t>부산</a:t>
          </a:r>
          <a:r>
            <a:rPr lang="en-US" altLang="ko-KR" sz="1200" b="1">
              <a:solidFill>
                <a:sysClr val="windowText" lastClr="000000"/>
              </a:solidFill>
              <a:effectLst/>
              <a:latin typeface="+mn-lt"/>
              <a:ea typeface="+mn-ea"/>
              <a:cs typeface="+mn-cs"/>
            </a:rPr>
            <a:t>) 051-900-9952, (</a:t>
          </a:r>
          <a:r>
            <a:rPr lang="ko-KR" altLang="en-US" sz="1200" b="1">
              <a:solidFill>
                <a:sysClr val="windowText" lastClr="000000"/>
              </a:solidFill>
              <a:effectLst/>
              <a:latin typeface="+mn-lt"/>
              <a:ea typeface="+mn-ea"/>
              <a:cs typeface="+mn-cs"/>
            </a:rPr>
            <a:t>울산</a:t>
          </a:r>
          <a:r>
            <a:rPr lang="en-US" altLang="ko-KR" sz="1200" b="1">
              <a:solidFill>
                <a:sysClr val="windowText" lastClr="000000"/>
              </a:solidFill>
              <a:effectLst/>
              <a:latin typeface="+mn-lt"/>
              <a:ea typeface="+mn-ea"/>
              <a:cs typeface="+mn-cs"/>
            </a:rPr>
            <a:t>) 052-289-6603, (</a:t>
          </a:r>
          <a:r>
            <a:rPr lang="ko-KR" altLang="en-US" sz="1200" b="1">
              <a:solidFill>
                <a:sysClr val="windowText" lastClr="000000"/>
              </a:solidFill>
              <a:effectLst/>
              <a:latin typeface="+mn-lt"/>
              <a:ea typeface="+mn-ea"/>
              <a:cs typeface="+mn-cs"/>
            </a:rPr>
            <a:t>창원</a:t>
          </a:r>
          <a:r>
            <a:rPr lang="en-US" altLang="ko-KR" sz="1200" b="1">
              <a:solidFill>
                <a:sysClr val="windowText" lastClr="000000"/>
              </a:solidFill>
              <a:effectLst/>
              <a:latin typeface="+mn-lt"/>
              <a:ea typeface="+mn-ea"/>
              <a:cs typeface="+mn-cs"/>
            </a:rPr>
            <a:t>) 055-212-1214</a:t>
          </a:r>
          <a:endParaRPr lang="ko-KR" altLang="ko-KR" sz="1200">
            <a:solidFill>
              <a:sysClr val="windowText" lastClr="000000"/>
            </a:solidFill>
            <a:effectLst/>
          </a:endParaRPr>
        </a:p>
      </xdr:txBody>
    </xdr:sp>
    <xdr:clientData/>
  </xdr:twoCellAnchor>
  <xdr:twoCellAnchor>
    <xdr:from>
      <xdr:col>15</xdr:col>
      <xdr:colOff>95249</xdr:colOff>
      <xdr:row>0</xdr:row>
      <xdr:rowOff>163287</xdr:rowOff>
    </xdr:from>
    <xdr:to>
      <xdr:col>66</xdr:col>
      <xdr:colOff>168088</xdr:colOff>
      <xdr:row>0</xdr:row>
      <xdr:rowOff>1687287</xdr:rowOff>
    </xdr:to>
    <xdr:sp macro="" textlink="">
      <xdr:nvSpPr>
        <xdr:cNvPr id="6" name="TextBox 5">
          <a:extLst>
            <a:ext uri="{FF2B5EF4-FFF2-40B4-BE49-F238E27FC236}">
              <a16:creationId xmlns:a16="http://schemas.microsoft.com/office/drawing/2014/main" id="{E0366788-B38B-4420-872C-483806736B2D}"/>
            </a:ext>
          </a:extLst>
        </xdr:cNvPr>
        <xdr:cNvSpPr txBox="1"/>
      </xdr:nvSpPr>
      <xdr:spPr>
        <a:xfrm>
          <a:off x="11525249" y="163287"/>
          <a:ext cx="10449486"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oneCellAnchor>
    <xdr:from>
      <xdr:col>25</xdr:col>
      <xdr:colOff>0</xdr:colOff>
      <xdr:row>32</xdr:row>
      <xdr:rowOff>0</xdr:rowOff>
    </xdr:from>
    <xdr:ext cx="65" cy="172227"/>
    <xdr:sp macro="" textlink="">
      <xdr:nvSpPr>
        <xdr:cNvPr id="7" name="TextBox 6">
          <a:extLst>
            <a:ext uri="{FF2B5EF4-FFF2-40B4-BE49-F238E27FC236}">
              <a16:creationId xmlns:a16="http://schemas.microsoft.com/office/drawing/2014/main" id="{C2C9DE31-F53C-4AEE-9850-C9CCE450B44A}"/>
            </a:ext>
          </a:extLst>
        </xdr:cNvPr>
        <xdr:cNvSpPr txBox="1"/>
      </xdr:nvSpPr>
      <xdr:spPr>
        <a:xfrm>
          <a:off x="17297400" y="158267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26</xdr:col>
      <xdr:colOff>0</xdr:colOff>
      <xdr:row>34</xdr:row>
      <xdr:rowOff>0</xdr:rowOff>
    </xdr:from>
    <xdr:ext cx="65" cy="172227"/>
    <xdr:sp macro="" textlink="">
      <xdr:nvSpPr>
        <xdr:cNvPr id="4" name="TextBox 3">
          <a:extLst>
            <a:ext uri="{FF2B5EF4-FFF2-40B4-BE49-F238E27FC236}">
              <a16:creationId xmlns:a16="http://schemas.microsoft.com/office/drawing/2014/main" id="{74BD87DB-D732-479F-807B-1304591BB8C6}"/>
            </a:ext>
          </a:extLst>
        </xdr:cNvPr>
        <xdr:cNvSpPr txBox="1"/>
      </xdr:nvSpPr>
      <xdr:spPr>
        <a:xfrm>
          <a:off x="17830800" y="127044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0</xdr:col>
      <xdr:colOff>47625</xdr:colOff>
      <xdr:row>0</xdr:row>
      <xdr:rowOff>68914</xdr:rowOff>
    </xdr:from>
    <xdr:to>
      <xdr:col>15</xdr:col>
      <xdr:colOff>76199</xdr:colOff>
      <xdr:row>0</xdr:row>
      <xdr:rowOff>1669676</xdr:rowOff>
    </xdr:to>
    <xdr:sp macro="" textlink="">
      <xdr:nvSpPr>
        <xdr:cNvPr id="5" name="직사각형 4">
          <a:extLst>
            <a:ext uri="{FF2B5EF4-FFF2-40B4-BE49-F238E27FC236}">
              <a16:creationId xmlns:a16="http://schemas.microsoft.com/office/drawing/2014/main" id="{E8247964-092D-43B5-8DDD-76CEE444F9A1}"/>
            </a:ext>
          </a:extLst>
        </xdr:cNvPr>
        <xdr:cNvSpPr/>
      </xdr:nvSpPr>
      <xdr:spPr>
        <a:xfrm>
          <a:off x="47625" y="68914"/>
          <a:ext cx="10315574" cy="1600762"/>
        </a:xfrm>
        <a:prstGeom prst="rect">
          <a:avLst/>
        </a:prstGeom>
        <a:solidFill>
          <a:srgbClr val="00D09A">
            <a:alpha val="58824"/>
          </a:srgb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 </a:t>
          </a:r>
          <a:r>
            <a:rPr lang="ko-KR" altLang="en-US" sz="2400" b="1">
              <a:solidFill>
                <a:sysClr val="windowText" lastClr="000000"/>
              </a:solidFill>
              <a:latin typeface="+mn-ea"/>
              <a:ea typeface="+mn-ea"/>
            </a:rPr>
            <a:t>호남권</a:t>
          </a:r>
          <a:endParaRPr lang="en-US" altLang="ko-KR" sz="2400" b="1">
            <a:solidFill>
              <a:sysClr val="windowText" lastClr="000000"/>
            </a:solidFill>
            <a:latin typeface="+mn-ea"/>
            <a:ea typeface="+mn-ea"/>
          </a:endParaRPr>
        </a:p>
        <a:p>
          <a:pPr algn="l"/>
          <a:r>
            <a:rPr lang="en-US" altLang="ko-KR" sz="1400" b="1">
              <a:solidFill>
                <a:sysClr val="windowText" lastClr="000000"/>
              </a:solidFill>
              <a:effectLst/>
              <a:latin typeface="+mn-lt"/>
              <a:ea typeface="+mn-ea"/>
              <a:cs typeface="+mn-cs"/>
            </a:rPr>
            <a:t>[</a:t>
          </a:r>
          <a:r>
            <a:rPr lang="ko-KR" altLang="ko-KR" sz="1400" b="1">
              <a:solidFill>
                <a:sysClr val="windowText" lastClr="000000"/>
              </a:solidFill>
              <a:effectLst/>
              <a:latin typeface="+mn-lt"/>
              <a:ea typeface="+mn-ea"/>
              <a:cs typeface="+mn-cs"/>
            </a:rPr>
            <a:t>교육문의</a:t>
          </a:r>
          <a:r>
            <a:rPr lang="en-US" altLang="ko-KR" sz="1400" b="1">
              <a:solidFill>
                <a:sysClr val="windowText" lastClr="000000"/>
              </a:solidFill>
              <a:effectLst/>
              <a:latin typeface="+mn-lt"/>
              <a:ea typeface="+mn-ea"/>
              <a:cs typeface="+mn-cs"/>
            </a:rPr>
            <a:t>]</a:t>
          </a:r>
          <a:br>
            <a:rPr lang="en-US" altLang="ko-KR" sz="1400" b="1">
              <a:solidFill>
                <a:sysClr val="windowText" lastClr="000000"/>
              </a:solidFill>
              <a:effectLst/>
              <a:latin typeface="+mn-lt"/>
              <a:ea typeface="+mn-ea"/>
              <a:cs typeface="+mn-cs"/>
            </a:rPr>
          </a:br>
          <a:r>
            <a:rPr lang="en-US" altLang="ko-KR" sz="1200" b="1">
              <a:solidFill>
                <a:sysClr val="windowText" lastClr="000000"/>
              </a:solidFill>
              <a:effectLst/>
              <a:latin typeface="+mn-lt"/>
              <a:ea typeface="+mn-ea"/>
              <a:cs typeface="+mn-cs"/>
            </a:rPr>
            <a:t>(</a:t>
          </a:r>
          <a:r>
            <a:rPr lang="ko-KR" altLang="en-US" sz="1200" b="1">
              <a:solidFill>
                <a:sysClr val="windowText" lastClr="000000"/>
              </a:solidFill>
              <a:effectLst/>
              <a:latin typeface="+mn-lt"/>
              <a:ea typeface="+mn-ea"/>
              <a:cs typeface="+mn-cs"/>
            </a:rPr>
            <a:t>광주</a:t>
          </a:r>
          <a:r>
            <a:rPr lang="en-US" altLang="ko-KR" sz="1200" b="1">
              <a:solidFill>
                <a:sysClr val="windowText" lastClr="000000"/>
              </a:solidFill>
              <a:effectLst/>
              <a:latin typeface="+mn-lt"/>
              <a:ea typeface="+mn-ea"/>
              <a:cs typeface="+mn-cs"/>
            </a:rPr>
            <a:t>) 062-953-1436, (</a:t>
          </a:r>
          <a:r>
            <a:rPr lang="ko-KR" altLang="en-US" sz="1200" b="1">
              <a:solidFill>
                <a:sysClr val="windowText" lastClr="000000"/>
              </a:solidFill>
              <a:effectLst/>
              <a:latin typeface="+mn-lt"/>
              <a:ea typeface="+mn-ea"/>
              <a:cs typeface="+mn-cs"/>
            </a:rPr>
            <a:t>전주</a:t>
          </a:r>
          <a:r>
            <a:rPr lang="en-US" altLang="ko-KR" sz="1200" b="1">
              <a:solidFill>
                <a:sysClr val="windowText" lastClr="000000"/>
              </a:solidFill>
              <a:effectLst/>
              <a:latin typeface="+mn-lt"/>
              <a:ea typeface="+mn-ea"/>
              <a:cs typeface="+mn-cs"/>
            </a:rPr>
            <a:t>) 063-214-2239</a:t>
          </a:r>
        </a:p>
      </xdr:txBody>
    </xdr:sp>
    <xdr:clientData/>
  </xdr:twoCellAnchor>
  <xdr:twoCellAnchor>
    <xdr:from>
      <xdr:col>15</xdr:col>
      <xdr:colOff>95249</xdr:colOff>
      <xdr:row>0</xdr:row>
      <xdr:rowOff>150395</xdr:rowOff>
    </xdr:from>
    <xdr:to>
      <xdr:col>66</xdr:col>
      <xdr:colOff>288257</xdr:colOff>
      <xdr:row>0</xdr:row>
      <xdr:rowOff>1687287</xdr:rowOff>
    </xdr:to>
    <xdr:sp macro="" textlink="">
      <xdr:nvSpPr>
        <xdr:cNvPr id="6" name="TextBox 5">
          <a:extLst>
            <a:ext uri="{FF2B5EF4-FFF2-40B4-BE49-F238E27FC236}">
              <a16:creationId xmlns:a16="http://schemas.microsoft.com/office/drawing/2014/main" id="{12A68C2B-6E1E-43E2-84BA-746B36EC6303}"/>
            </a:ext>
          </a:extLst>
        </xdr:cNvPr>
        <xdr:cNvSpPr txBox="1"/>
      </xdr:nvSpPr>
      <xdr:spPr>
        <a:xfrm>
          <a:off x="11525249" y="150395"/>
          <a:ext cx="9943600" cy="1536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30814</xdr:rowOff>
    </xdr:from>
    <xdr:to>
      <xdr:col>14</xdr:col>
      <xdr:colOff>498639</xdr:colOff>
      <xdr:row>0</xdr:row>
      <xdr:rowOff>1700893</xdr:rowOff>
    </xdr:to>
    <xdr:sp macro="" textlink="">
      <xdr:nvSpPr>
        <xdr:cNvPr id="2" name="직사각형 1">
          <a:extLst>
            <a:ext uri="{FF2B5EF4-FFF2-40B4-BE49-F238E27FC236}">
              <a16:creationId xmlns:a16="http://schemas.microsoft.com/office/drawing/2014/main" id="{7164BF44-2416-44B7-B805-F440899066CE}"/>
            </a:ext>
          </a:extLst>
        </xdr:cNvPr>
        <xdr:cNvSpPr/>
      </xdr:nvSpPr>
      <xdr:spPr>
        <a:xfrm>
          <a:off x="0" y="30814"/>
          <a:ext cx="10350210" cy="1670079"/>
        </a:xfrm>
        <a:prstGeom prst="rect">
          <a:avLst/>
        </a:prstGeom>
        <a:solidFill>
          <a:schemeClr val="accent2">
            <a:lumMod val="40000"/>
            <a:lumOff val="6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(CEO/</a:t>
          </a:r>
          <a:r>
            <a:rPr lang="ko-KR" altLang="en-US" sz="2400" b="1">
              <a:solidFill>
                <a:sysClr val="windowText" lastClr="000000"/>
              </a:solidFill>
              <a:latin typeface="+mn-ea"/>
              <a:ea typeface="+mn-ea"/>
            </a:rPr>
            <a:t>계층</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리더십</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530680</xdr:colOff>
      <xdr:row>0</xdr:row>
      <xdr:rowOff>95250</xdr:rowOff>
    </xdr:from>
    <xdr:to>
      <xdr:col>26</xdr:col>
      <xdr:colOff>381744</xdr:colOff>
      <xdr:row>0</xdr:row>
      <xdr:rowOff>1619250</xdr:rowOff>
    </xdr:to>
    <xdr:sp macro="" textlink="">
      <xdr:nvSpPr>
        <xdr:cNvPr id="4" name="TextBox 3">
          <a:extLst>
            <a:ext uri="{FF2B5EF4-FFF2-40B4-BE49-F238E27FC236}">
              <a16:creationId xmlns:a16="http://schemas.microsoft.com/office/drawing/2014/main" id="{33E35E86-9E48-401B-9612-D3571CED9422}"/>
            </a:ext>
          </a:extLst>
        </xdr:cNvPr>
        <xdr:cNvSpPr txBox="1"/>
      </xdr:nvSpPr>
      <xdr:spPr>
        <a:xfrm>
          <a:off x="10382251" y="95250"/>
          <a:ext cx="9607386"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496165</xdr:colOff>
      <xdr:row>0</xdr:row>
      <xdr:rowOff>1670079</xdr:rowOff>
    </xdr:to>
    <xdr:sp macro="" textlink="">
      <xdr:nvSpPr>
        <xdr:cNvPr id="2" name="직사각형 1">
          <a:extLst>
            <a:ext uri="{FF2B5EF4-FFF2-40B4-BE49-F238E27FC236}">
              <a16:creationId xmlns:a16="http://schemas.microsoft.com/office/drawing/2014/main" id="{14209334-DBEE-4E61-9CC7-B4AEEF9F2F65}"/>
            </a:ext>
          </a:extLst>
        </xdr:cNvPr>
        <xdr:cNvSpPr/>
      </xdr:nvSpPr>
      <xdr:spPr>
        <a:xfrm>
          <a:off x="0" y="0"/>
          <a:ext cx="10350210" cy="1670079"/>
        </a:xfrm>
        <a:prstGeom prst="rect">
          <a:avLst/>
        </a:prstGeom>
        <a:solidFill>
          <a:schemeClr val="accent2">
            <a:lumMod val="40000"/>
            <a:lumOff val="6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(Biz</a:t>
          </a:r>
          <a:r>
            <a:rPr lang="ko-KR" altLang="en-US" sz="2400" b="1">
              <a:solidFill>
                <a:sysClr val="windowText" lastClr="000000"/>
              </a:solidFill>
              <a:latin typeface="+mn-ea"/>
              <a:ea typeface="+mn-ea"/>
            </a:rPr>
            <a:t>스킬</a:t>
          </a:r>
          <a:r>
            <a:rPr lang="en-US" altLang="ko-KR" sz="2400" b="1">
              <a:solidFill>
                <a:sysClr val="windowText" lastClr="000000"/>
              </a:solidFill>
              <a:latin typeface="+mn-ea"/>
              <a:ea typeface="+mn-ea"/>
            </a:rPr>
            <a:t>/OA)</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528206</xdr:colOff>
      <xdr:row>0</xdr:row>
      <xdr:rowOff>64436</xdr:rowOff>
    </xdr:from>
    <xdr:to>
      <xdr:col>26</xdr:col>
      <xdr:colOff>316182</xdr:colOff>
      <xdr:row>0</xdr:row>
      <xdr:rowOff>1588436</xdr:rowOff>
    </xdr:to>
    <xdr:sp macro="" textlink="">
      <xdr:nvSpPr>
        <xdr:cNvPr id="3" name="TextBox 2">
          <a:extLst>
            <a:ext uri="{FF2B5EF4-FFF2-40B4-BE49-F238E27FC236}">
              <a16:creationId xmlns:a16="http://schemas.microsoft.com/office/drawing/2014/main" id="{5AA93ACA-214B-42B8-89DB-8BBDC708FB86}"/>
            </a:ext>
          </a:extLst>
        </xdr:cNvPr>
        <xdr:cNvSpPr txBox="1"/>
      </xdr:nvSpPr>
      <xdr:spPr>
        <a:xfrm>
          <a:off x="10382251" y="64436"/>
          <a:ext cx="9607386"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496165</xdr:colOff>
      <xdr:row>0</xdr:row>
      <xdr:rowOff>1670079</xdr:rowOff>
    </xdr:to>
    <xdr:sp macro="" textlink="">
      <xdr:nvSpPr>
        <xdr:cNvPr id="2" name="직사각형 1">
          <a:extLst>
            <a:ext uri="{FF2B5EF4-FFF2-40B4-BE49-F238E27FC236}">
              <a16:creationId xmlns:a16="http://schemas.microsoft.com/office/drawing/2014/main" id="{4C764AF6-382B-49D4-985E-6E5140010FAE}"/>
            </a:ext>
          </a:extLst>
        </xdr:cNvPr>
        <xdr:cNvSpPr/>
      </xdr:nvSpPr>
      <xdr:spPr>
        <a:xfrm>
          <a:off x="0" y="0"/>
          <a:ext cx="10334129" cy="1670079"/>
        </a:xfrm>
        <a:prstGeom prst="rect">
          <a:avLst/>
        </a:prstGeom>
        <a:solidFill>
          <a:schemeClr val="accent2">
            <a:lumMod val="40000"/>
            <a:lumOff val="6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기획</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인사</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회계</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528206</xdr:colOff>
      <xdr:row>0</xdr:row>
      <xdr:rowOff>64436</xdr:rowOff>
    </xdr:from>
    <xdr:to>
      <xdr:col>26</xdr:col>
      <xdr:colOff>316182</xdr:colOff>
      <xdr:row>0</xdr:row>
      <xdr:rowOff>1588436</xdr:rowOff>
    </xdr:to>
    <xdr:sp macro="" textlink="">
      <xdr:nvSpPr>
        <xdr:cNvPr id="3" name="TextBox 2">
          <a:extLst>
            <a:ext uri="{FF2B5EF4-FFF2-40B4-BE49-F238E27FC236}">
              <a16:creationId xmlns:a16="http://schemas.microsoft.com/office/drawing/2014/main" id="{D484C759-597F-47A9-8CD0-1978E23529B1}"/>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480084</xdr:colOff>
      <xdr:row>0</xdr:row>
      <xdr:rowOff>1670079</xdr:rowOff>
    </xdr:to>
    <xdr:sp macro="" textlink="">
      <xdr:nvSpPr>
        <xdr:cNvPr id="2" name="직사각형 1">
          <a:extLst>
            <a:ext uri="{FF2B5EF4-FFF2-40B4-BE49-F238E27FC236}">
              <a16:creationId xmlns:a16="http://schemas.microsoft.com/office/drawing/2014/main" id="{4077A560-7049-4AF3-AEB3-50BC8CD8B0C1}"/>
            </a:ext>
          </a:extLst>
        </xdr:cNvPr>
        <xdr:cNvSpPr/>
      </xdr:nvSpPr>
      <xdr:spPr>
        <a:xfrm>
          <a:off x="0" y="0"/>
          <a:ext cx="10334129" cy="1670079"/>
        </a:xfrm>
        <a:prstGeom prst="rect">
          <a:avLst/>
        </a:prstGeom>
        <a:solidFill>
          <a:schemeClr val="accent2">
            <a:lumMod val="40000"/>
            <a:lumOff val="6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영업</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마케팅</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글로벌</a:t>
          </a:r>
          <a:r>
            <a:rPr lang="en-US" altLang="ko-KR" sz="2400" b="1">
              <a:solidFill>
                <a:sysClr val="windowText" lastClr="000000"/>
              </a:solidFill>
              <a:latin typeface="+mn-ea"/>
              <a:ea typeface="+mn-ea"/>
            </a:rPr>
            <a:t>Biz)</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512125</xdr:colOff>
      <xdr:row>0</xdr:row>
      <xdr:rowOff>64436</xdr:rowOff>
    </xdr:from>
    <xdr:to>
      <xdr:col>26</xdr:col>
      <xdr:colOff>237013</xdr:colOff>
      <xdr:row>0</xdr:row>
      <xdr:rowOff>1588436</xdr:rowOff>
    </xdr:to>
    <xdr:sp macro="" textlink="">
      <xdr:nvSpPr>
        <xdr:cNvPr id="3" name="TextBox 2">
          <a:extLst>
            <a:ext uri="{FF2B5EF4-FFF2-40B4-BE49-F238E27FC236}">
              <a16:creationId xmlns:a16="http://schemas.microsoft.com/office/drawing/2014/main" id="{02269E34-B6E6-4CD0-9E6D-0CE60E20C6EE}"/>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484158</xdr:colOff>
      <xdr:row>0</xdr:row>
      <xdr:rowOff>1670079</xdr:rowOff>
    </xdr:to>
    <xdr:sp macro="" textlink="">
      <xdr:nvSpPr>
        <xdr:cNvPr id="2" name="직사각형 1">
          <a:extLst>
            <a:ext uri="{FF2B5EF4-FFF2-40B4-BE49-F238E27FC236}">
              <a16:creationId xmlns:a16="http://schemas.microsoft.com/office/drawing/2014/main" id="{EC530564-C1F8-4C2C-BFF2-FE643A68CEA4}"/>
            </a:ext>
          </a:extLst>
        </xdr:cNvPr>
        <xdr:cNvSpPr/>
      </xdr:nvSpPr>
      <xdr:spPr>
        <a:xfrm>
          <a:off x="0" y="0"/>
          <a:ext cx="10334129" cy="1670079"/>
        </a:xfrm>
        <a:prstGeom prst="rect">
          <a:avLst/>
        </a:prstGeom>
        <a:solidFill>
          <a:schemeClr val="accent4">
            <a:lumMod val="60000"/>
            <a:lumOff val="4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(ISO</a:t>
          </a:r>
          <a:r>
            <a:rPr lang="ko-KR" altLang="en-US" sz="2400" b="1">
              <a:solidFill>
                <a:sysClr val="windowText" lastClr="000000"/>
              </a:solidFill>
              <a:latin typeface="+mn-ea"/>
              <a:ea typeface="+mn-ea"/>
            </a:rPr>
            <a:t>경영시스템</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516199</xdr:colOff>
      <xdr:row>0</xdr:row>
      <xdr:rowOff>64436</xdr:rowOff>
    </xdr:from>
    <xdr:to>
      <xdr:col>25</xdr:col>
      <xdr:colOff>277762</xdr:colOff>
      <xdr:row>0</xdr:row>
      <xdr:rowOff>1588436</xdr:rowOff>
    </xdr:to>
    <xdr:sp macro="" textlink="">
      <xdr:nvSpPr>
        <xdr:cNvPr id="3" name="TextBox 2">
          <a:extLst>
            <a:ext uri="{FF2B5EF4-FFF2-40B4-BE49-F238E27FC236}">
              <a16:creationId xmlns:a16="http://schemas.microsoft.com/office/drawing/2014/main" id="{09C75DB8-63E1-4BBB-B100-6A72F3F00D1C}"/>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24</xdr:col>
      <xdr:colOff>0</xdr:colOff>
      <xdr:row>87</xdr:row>
      <xdr:rowOff>0</xdr:rowOff>
    </xdr:from>
    <xdr:ext cx="65" cy="172227"/>
    <xdr:sp macro="" textlink="">
      <xdr:nvSpPr>
        <xdr:cNvPr id="2" name="TextBox 1">
          <a:extLst>
            <a:ext uri="{FF2B5EF4-FFF2-40B4-BE49-F238E27FC236}">
              <a16:creationId xmlns:a16="http://schemas.microsoft.com/office/drawing/2014/main" id="{1CF49525-CFD4-4F36-8368-92446F6158AE}"/>
            </a:ext>
          </a:extLst>
        </xdr:cNvPr>
        <xdr:cNvSpPr txBox="1"/>
      </xdr:nvSpPr>
      <xdr:spPr>
        <a:xfrm>
          <a:off x="19907250" y="3876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ko-KR" altLang="en-US" sz="1100"/>
        </a:p>
      </xdr:txBody>
    </xdr:sp>
    <xdr:clientData/>
  </xdr:oneCellAnchor>
  <xdr:twoCellAnchor>
    <xdr:from>
      <xdr:col>0</xdr:col>
      <xdr:colOff>0</xdr:colOff>
      <xdr:row>0</xdr:row>
      <xdr:rowOff>0</xdr:rowOff>
    </xdr:from>
    <xdr:to>
      <xdr:col>14</xdr:col>
      <xdr:colOff>484158</xdr:colOff>
      <xdr:row>0</xdr:row>
      <xdr:rowOff>1670079</xdr:rowOff>
    </xdr:to>
    <xdr:sp macro="" textlink="">
      <xdr:nvSpPr>
        <xdr:cNvPr id="3" name="직사각형 2">
          <a:extLst>
            <a:ext uri="{FF2B5EF4-FFF2-40B4-BE49-F238E27FC236}">
              <a16:creationId xmlns:a16="http://schemas.microsoft.com/office/drawing/2014/main" id="{1C5376D4-5DFB-4D3A-BB4A-72DB13283811}"/>
            </a:ext>
          </a:extLst>
        </xdr:cNvPr>
        <xdr:cNvSpPr/>
      </xdr:nvSpPr>
      <xdr:spPr>
        <a:xfrm>
          <a:off x="0" y="0"/>
          <a:ext cx="10334129" cy="1670079"/>
        </a:xfrm>
        <a:prstGeom prst="rect">
          <a:avLst/>
        </a:prstGeom>
        <a:solidFill>
          <a:schemeClr val="accent5">
            <a:lumMod val="60000"/>
            <a:lumOff val="4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(R&amp;D/</a:t>
          </a:r>
          <a:r>
            <a:rPr lang="ko-KR" altLang="en-US" sz="2400" b="1">
              <a:solidFill>
                <a:sysClr val="windowText" lastClr="000000"/>
              </a:solidFill>
              <a:latin typeface="+mn-ea"/>
              <a:ea typeface="+mn-ea"/>
            </a:rPr>
            <a:t>품질</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a:t>
          </a:r>
          <a:r>
            <a:rPr lang="ko-KR" altLang="ko-KR" sz="1400" b="1" i="0" baseline="0">
              <a:solidFill>
                <a:sysClr val="windowText" lastClr="000000"/>
              </a:solidFill>
              <a:effectLst/>
              <a:latin typeface="+mn-lt"/>
              <a:ea typeface="+mn-ea"/>
              <a:cs typeface="+mn-cs"/>
            </a:rPr>
            <a:t>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516199</xdr:colOff>
      <xdr:row>0</xdr:row>
      <xdr:rowOff>64436</xdr:rowOff>
    </xdr:from>
    <xdr:to>
      <xdr:col>26</xdr:col>
      <xdr:colOff>98468</xdr:colOff>
      <xdr:row>0</xdr:row>
      <xdr:rowOff>1588436</xdr:rowOff>
    </xdr:to>
    <xdr:sp macro="" textlink="">
      <xdr:nvSpPr>
        <xdr:cNvPr id="4" name="TextBox 3">
          <a:extLst>
            <a:ext uri="{FF2B5EF4-FFF2-40B4-BE49-F238E27FC236}">
              <a16:creationId xmlns:a16="http://schemas.microsoft.com/office/drawing/2014/main" id="{B5435191-8970-4A58-969B-F7372E13D021}"/>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708276</xdr:colOff>
      <xdr:row>0</xdr:row>
      <xdr:rowOff>1670079</xdr:rowOff>
    </xdr:to>
    <xdr:sp macro="" textlink="">
      <xdr:nvSpPr>
        <xdr:cNvPr id="2" name="직사각형 1">
          <a:extLst>
            <a:ext uri="{FF2B5EF4-FFF2-40B4-BE49-F238E27FC236}">
              <a16:creationId xmlns:a16="http://schemas.microsoft.com/office/drawing/2014/main" id="{9AF737EC-40CD-498B-A60B-57CFF7BBBBB3}"/>
            </a:ext>
          </a:extLst>
        </xdr:cNvPr>
        <xdr:cNvSpPr/>
      </xdr:nvSpPr>
      <xdr:spPr>
        <a:xfrm>
          <a:off x="0" y="0"/>
          <a:ext cx="10334129" cy="1670079"/>
        </a:xfrm>
        <a:prstGeom prst="rect">
          <a:avLst/>
        </a:prstGeom>
        <a:solidFill>
          <a:schemeClr val="accent5">
            <a:lumMod val="60000"/>
            <a:lumOff val="4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구매</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생산</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설비</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a:t>
          </a:r>
          <a:r>
            <a:rPr lang="ko-KR" altLang="ko-KR" sz="1400" b="1" i="0" baseline="0">
              <a:solidFill>
                <a:sysClr val="windowText" lastClr="000000"/>
              </a:solidFill>
              <a:effectLst/>
              <a:latin typeface="+mn-lt"/>
              <a:ea typeface="+mn-ea"/>
              <a:cs typeface="+mn-cs"/>
            </a:rPr>
            <a:t>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15</xdr:col>
      <xdr:colOff>740317</xdr:colOff>
      <xdr:row>0</xdr:row>
      <xdr:rowOff>64436</xdr:rowOff>
    </xdr:from>
    <xdr:to>
      <xdr:col>27</xdr:col>
      <xdr:colOff>524292</xdr:colOff>
      <xdr:row>0</xdr:row>
      <xdr:rowOff>1588436</xdr:rowOff>
    </xdr:to>
    <xdr:sp macro="" textlink="">
      <xdr:nvSpPr>
        <xdr:cNvPr id="3" name="TextBox 2">
          <a:extLst>
            <a:ext uri="{FF2B5EF4-FFF2-40B4-BE49-F238E27FC236}">
              <a16:creationId xmlns:a16="http://schemas.microsoft.com/office/drawing/2014/main" id="{E6205A1E-88BD-4E55-8758-E7A1A3656BD9}"/>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305665</xdr:colOff>
      <xdr:row>0</xdr:row>
      <xdr:rowOff>1670079</xdr:rowOff>
    </xdr:to>
    <xdr:sp macro="" textlink="">
      <xdr:nvSpPr>
        <xdr:cNvPr id="2" name="직사각형 1">
          <a:extLst>
            <a:ext uri="{FF2B5EF4-FFF2-40B4-BE49-F238E27FC236}">
              <a16:creationId xmlns:a16="http://schemas.microsoft.com/office/drawing/2014/main" id="{DBAE8EA6-2108-4373-99F7-FA9B55CE173F}"/>
            </a:ext>
          </a:extLst>
        </xdr:cNvPr>
        <xdr:cNvSpPr/>
      </xdr:nvSpPr>
      <xdr:spPr>
        <a:xfrm>
          <a:off x="0" y="0"/>
          <a:ext cx="10334129" cy="1670079"/>
        </a:xfrm>
        <a:prstGeom prst="rect">
          <a:avLst/>
        </a:prstGeom>
        <a:solidFill>
          <a:schemeClr val="bg2">
            <a:lumMod val="75000"/>
            <a:alpha val="45098"/>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ko-KR" altLang="en-US" sz="2400" b="1">
              <a:solidFill>
                <a:sysClr val="windowText" lastClr="000000"/>
              </a:solidFill>
              <a:latin typeface="+mn-ea"/>
              <a:ea typeface="+mn-ea"/>
            </a:rPr>
            <a:t>한국표준협회 공개교육 연간 교육일정표</a:t>
          </a:r>
          <a:r>
            <a:rPr lang="en-US" altLang="ko-KR" sz="2400" b="1">
              <a:solidFill>
                <a:sysClr val="windowText" lastClr="000000"/>
              </a:solidFill>
              <a:latin typeface="+mn-ea"/>
              <a:ea typeface="+mn-ea"/>
            </a:rPr>
            <a:t>(KS</a:t>
          </a:r>
          <a:r>
            <a:rPr lang="ko-KR" altLang="en-US" sz="2400" b="1">
              <a:solidFill>
                <a:sysClr val="windowText" lastClr="000000"/>
              </a:solidFill>
              <a:latin typeface="+mn-ea"/>
              <a:ea typeface="+mn-ea"/>
            </a:rPr>
            <a:t>인증</a:t>
          </a:r>
          <a:r>
            <a:rPr lang="en-US" altLang="ko-KR" sz="2400" b="1">
              <a:solidFill>
                <a:sysClr val="windowText" lastClr="000000"/>
              </a:solidFill>
              <a:latin typeface="+mn-ea"/>
              <a:ea typeface="+mn-ea"/>
            </a:rPr>
            <a:t>/JIS</a:t>
          </a:r>
          <a:r>
            <a:rPr lang="ko-KR" altLang="en-US" sz="2400" b="1">
              <a:solidFill>
                <a:sysClr val="windowText" lastClr="000000"/>
              </a:solidFill>
              <a:latin typeface="+mn-ea"/>
              <a:ea typeface="+mn-ea"/>
            </a:rPr>
            <a:t>인증</a:t>
          </a:r>
          <a:r>
            <a:rPr lang="en-US" altLang="ko-KR" sz="2400" b="1">
              <a:solidFill>
                <a:sysClr val="windowText" lastClr="000000"/>
              </a:solidFill>
              <a:latin typeface="+mn-ea"/>
              <a:ea typeface="+mn-ea"/>
            </a:rPr>
            <a:t>/</a:t>
          </a:r>
          <a:r>
            <a:rPr lang="ko-KR" altLang="en-US" sz="2400" b="1">
              <a:solidFill>
                <a:sysClr val="windowText" lastClr="000000"/>
              </a:solidFill>
              <a:latin typeface="+mn-ea"/>
              <a:ea typeface="+mn-ea"/>
            </a:rPr>
            <a:t>단체표준</a:t>
          </a:r>
          <a:r>
            <a:rPr lang="en-US" altLang="ko-KR" sz="2400" b="1">
              <a:solidFill>
                <a:sysClr val="windowText" lastClr="000000"/>
              </a:solidFill>
              <a:latin typeface="+mn-ea"/>
              <a:ea typeface="+mn-ea"/>
            </a:rPr>
            <a:t>)</a:t>
          </a:r>
        </a:p>
        <a:p>
          <a:pPr algn="l"/>
          <a:r>
            <a:rPr lang="en-US" altLang="ko-KR" sz="1400" b="1">
              <a:solidFill>
                <a:sysClr val="windowText" lastClr="000000"/>
              </a:solidFill>
              <a:latin typeface="+mn-ea"/>
              <a:ea typeface="+mn-ea"/>
            </a:rPr>
            <a:t>※ </a:t>
          </a:r>
          <a:r>
            <a:rPr lang="ko-KR" altLang="en-US" sz="1400" b="1">
              <a:solidFill>
                <a:sysClr val="windowText" lastClr="000000"/>
              </a:solidFill>
              <a:latin typeface="+mn-ea"/>
              <a:ea typeface="+mn-ea"/>
            </a:rPr>
            <a:t>교육 신청 </a:t>
          </a:r>
          <a:r>
            <a:rPr lang="en-US" altLang="ko-KR" sz="1400" b="1">
              <a:solidFill>
                <a:sysClr val="windowText" lastClr="000000"/>
              </a:solidFill>
              <a:latin typeface="+mn-ea"/>
              <a:ea typeface="+mn-ea"/>
            </a:rPr>
            <a:t>: www.ksaedu.or.kr</a:t>
          </a:r>
          <a:r>
            <a:rPr lang="ko-KR" altLang="en-US" sz="1400" b="1" baseline="0">
              <a:solidFill>
                <a:sysClr val="windowText" lastClr="000000"/>
              </a:solidFill>
              <a:latin typeface="+mn-ea"/>
              <a:ea typeface="+mn-ea"/>
            </a:rPr>
            <a:t> ｜ 접수</a:t>
          </a:r>
          <a:r>
            <a:rPr lang="en-US" altLang="ko-KR" sz="1400" b="1" baseline="0">
              <a:solidFill>
                <a:sysClr val="windowText" lastClr="000000"/>
              </a:solidFill>
              <a:latin typeface="+mn-ea"/>
              <a:ea typeface="+mn-ea"/>
            </a:rPr>
            <a:t>·</a:t>
          </a:r>
          <a:r>
            <a:rPr lang="ko-KR" altLang="en-US" sz="1400" b="1" baseline="0">
              <a:solidFill>
                <a:sysClr val="windowText" lastClr="000000"/>
              </a:solidFill>
              <a:latin typeface="+mn-ea"/>
              <a:ea typeface="+mn-ea"/>
            </a:rPr>
            <a:t>참가 문의 </a:t>
          </a:r>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교육지원센터  </a:t>
          </a:r>
          <a:r>
            <a:rPr lang="en-US" altLang="ko-KR" sz="1400" b="1" baseline="0">
              <a:solidFill>
                <a:sysClr val="windowText" lastClr="000000"/>
              </a:solidFill>
              <a:latin typeface="+mn-ea"/>
              <a:ea typeface="+mn-ea"/>
            </a:rPr>
            <a:t>Tel. 02-6240-5600</a:t>
          </a:r>
        </a:p>
        <a:p>
          <a:pPr algn="l"/>
          <a:r>
            <a:rPr lang="en-US" altLang="ko-KR" sz="1400" b="1" baseline="0">
              <a:solidFill>
                <a:sysClr val="windowText" lastClr="000000"/>
              </a:solidFill>
              <a:latin typeface="+mn-ea"/>
              <a:ea typeface="+mn-ea"/>
            </a:rPr>
            <a:t>※ </a:t>
          </a:r>
          <a:r>
            <a:rPr lang="ko-KR" altLang="en-US" sz="1400" b="1" baseline="0">
              <a:solidFill>
                <a:sysClr val="windowText" lastClr="000000"/>
              </a:solidFill>
              <a:latin typeface="+mn-ea"/>
              <a:ea typeface="+mn-ea"/>
            </a:rPr>
            <a:t>교육 장소 </a:t>
          </a:r>
          <a:r>
            <a:rPr lang="en-US" altLang="ko-KR" sz="1400" b="1" baseline="0">
              <a:solidFill>
                <a:sysClr val="windowText" lastClr="000000"/>
              </a:solidFill>
              <a:latin typeface="+mn-ea"/>
              <a:ea typeface="+mn-ea"/>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역삼 </a:t>
          </a:r>
          <a:r>
            <a:rPr kumimoji="0" lang="ko-KR"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퓨처밸류캠퍼스 강남</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a:t>
          </a:r>
          <a:r>
            <a:rPr kumimoji="0" lang="ko-KR" altLang="en-US" sz="1400" b="1" i="0" u="none" strike="noStrike" kern="0" cap="none" spc="0" normalizeH="0" baseline="0" noProof="0">
              <a:ln>
                <a:noFill/>
              </a:ln>
              <a:solidFill>
                <a:sysClr val="windowText" lastClr="000000"/>
              </a:solidFill>
              <a:effectLst/>
              <a:uLnTx/>
              <a:uFillTx/>
              <a:latin typeface="맑은 고딕"/>
              <a:ea typeface="+mn-ea"/>
              <a:cs typeface="+mn-cs"/>
            </a:rPr>
            <a:t>서울</a:t>
          </a:r>
          <a:r>
            <a:rPr kumimoji="0" lang="en-US" altLang="ko-KR" sz="1400" b="1" i="0" u="none" strike="noStrike" kern="0" cap="none" spc="0" normalizeH="0" baseline="0" noProof="0">
              <a:ln>
                <a:noFill/>
              </a:ln>
              <a:solidFill>
                <a:sysClr val="windowText" lastClr="000000"/>
              </a:solidFill>
              <a:effectLst/>
              <a:uLnTx/>
              <a:uFillTx/>
              <a:latin typeface="맑은 고딕"/>
              <a:ea typeface="+mn-ea"/>
              <a:cs typeface="+mn-cs"/>
            </a:rPr>
            <a:t>), </a:t>
          </a:r>
          <a:r>
            <a:rPr lang="ko-KR" altLang="en-US" sz="1400" b="1" baseline="0">
              <a:solidFill>
                <a:sysClr val="windowText" lastClr="000000"/>
              </a:solidFill>
              <a:latin typeface="+mn-ea"/>
              <a:ea typeface="+mn-ea"/>
            </a:rPr>
            <a:t>삼성 </a:t>
          </a:r>
          <a:r>
            <a:rPr lang="ko-KR" altLang="ko-KR" sz="1400" b="1" baseline="0">
              <a:solidFill>
                <a:sysClr val="windowText" lastClr="000000"/>
              </a:solidFill>
              <a:effectLst/>
              <a:latin typeface="+mn-ea"/>
              <a:ea typeface="+mn-ea"/>
              <a:cs typeface="+mn-cs"/>
            </a:rPr>
            <a:t>→</a:t>
          </a:r>
          <a:r>
            <a:rPr lang="en-US" altLang="ko-KR" sz="1400" b="1" baseline="0">
              <a:solidFill>
                <a:sysClr val="windowText" lastClr="000000"/>
              </a:solidFill>
              <a:effectLst/>
              <a:latin typeface="+mn-ea"/>
              <a:ea typeface="+mn-ea"/>
              <a:cs typeface="+mn-cs"/>
            </a:rPr>
            <a:t> DT</a:t>
          </a:r>
          <a:r>
            <a:rPr lang="ko-KR" altLang="en-US" sz="1400" b="1" baseline="0">
              <a:solidFill>
                <a:sysClr val="windowText" lastClr="000000"/>
              </a:solidFill>
              <a:effectLst/>
              <a:latin typeface="+mn-ea"/>
              <a:ea typeface="+mn-ea"/>
              <a:cs typeface="+mn-cs"/>
            </a:rPr>
            <a:t>센터</a:t>
          </a:r>
          <a:r>
            <a:rPr lang="en-US" altLang="ko-KR" sz="1400" b="1" baseline="0">
              <a:solidFill>
                <a:sysClr val="windowText" lastClr="000000"/>
              </a:solidFill>
              <a:effectLst/>
              <a:latin typeface="+mn-ea"/>
              <a:ea typeface="+mn-ea"/>
              <a:cs typeface="+mn-cs"/>
            </a:rPr>
            <a:t>(</a:t>
          </a:r>
          <a:r>
            <a:rPr lang="ko-KR" altLang="en-US" sz="1400" b="1" baseline="0">
              <a:solidFill>
                <a:sysClr val="windowText" lastClr="000000"/>
              </a:solidFill>
              <a:effectLst/>
              <a:latin typeface="+mn-ea"/>
              <a:ea typeface="+mn-ea"/>
              <a:cs typeface="+mn-cs"/>
            </a:rPr>
            <a:t>서울</a:t>
          </a:r>
          <a:r>
            <a:rPr lang="en-US" altLang="ko-KR" sz="1400" b="1" baseline="0">
              <a:solidFill>
                <a:sysClr val="windowText" lastClr="000000"/>
              </a:solidFill>
              <a:effectLst/>
              <a:latin typeface="+mn-ea"/>
              <a:ea typeface="+mn-ea"/>
              <a:cs typeface="+mn-cs"/>
            </a:rPr>
            <a:t>), </a:t>
          </a:r>
          <a:r>
            <a:rPr lang="ko-KR" altLang="ko-KR" sz="1400" b="1" baseline="0">
              <a:solidFill>
                <a:sysClr val="windowText" lastClr="000000"/>
              </a:solidFill>
              <a:effectLst/>
              <a:latin typeface="+mn-lt"/>
              <a:ea typeface="+mn-ea"/>
              <a:cs typeface="+mn-cs"/>
            </a:rPr>
            <a:t>가산 → </a:t>
          </a:r>
          <a:r>
            <a:rPr lang="ko-KR" altLang="ko-KR" sz="1400" b="1" i="0" baseline="0">
              <a:solidFill>
                <a:sysClr val="windowText" lastClr="000000"/>
              </a:solidFill>
              <a:effectLst/>
              <a:latin typeface="+mn-lt"/>
              <a:ea typeface="+mn-ea"/>
              <a:cs typeface="+mn-cs"/>
            </a:rPr>
            <a:t>가산디지털센터</a:t>
          </a:r>
          <a:r>
            <a:rPr lang="en-US" altLang="ko-KR" sz="1400" b="1" baseline="0">
              <a:solidFill>
                <a:sysClr val="windowText" lastClr="000000"/>
              </a:solidFill>
              <a:effectLst/>
              <a:latin typeface="+mn-lt"/>
              <a:ea typeface="+mn-ea"/>
              <a:cs typeface="+mn-cs"/>
            </a:rPr>
            <a:t>(</a:t>
          </a:r>
          <a:r>
            <a:rPr lang="ko-KR" altLang="ko-KR" sz="1400" b="1" baseline="0">
              <a:solidFill>
                <a:sysClr val="windowText" lastClr="000000"/>
              </a:solidFill>
              <a:effectLst/>
              <a:latin typeface="+mn-lt"/>
              <a:ea typeface="+mn-ea"/>
              <a:cs typeface="+mn-cs"/>
            </a:rPr>
            <a:t>서울</a:t>
          </a:r>
          <a:r>
            <a:rPr lang="en-US" altLang="ko-KR" sz="1400" b="1" baseline="0">
              <a:solidFill>
                <a:sysClr val="windowText" lastClr="000000"/>
              </a:solidFill>
              <a:effectLst/>
              <a:latin typeface="+mn-lt"/>
              <a:ea typeface="+mn-ea"/>
              <a:cs typeface="+mn-cs"/>
            </a:rPr>
            <a:t>), </a:t>
          </a:r>
          <a:endParaRPr lang="en-US" altLang="ko-KR" sz="1400" b="1" baseline="0">
            <a:solidFill>
              <a:sysClr val="windowText" lastClr="000000"/>
            </a:solidFill>
            <a:effectLst/>
            <a:latin typeface="+mn-ea"/>
            <a:ea typeface="+mn-ea"/>
            <a:cs typeface="+mn-cs"/>
          </a:endParaRPr>
        </a:p>
        <a:p>
          <a:pPr algn="l"/>
          <a:r>
            <a:rPr lang="en-US" altLang="ko-KR" sz="1400" b="1" baseline="0">
              <a:solidFill>
                <a:sysClr val="windowText" lastClr="000000"/>
              </a:solidFill>
              <a:effectLst/>
              <a:latin typeface="+mn-ea"/>
              <a:ea typeface="+mn-ea"/>
              <a:cs typeface="+mn-cs"/>
            </a:rPr>
            <a:t>            </a:t>
          </a:r>
          <a:r>
            <a:rPr lang="en-US" altLang="ko-KR" sz="1100" b="1" baseline="0">
              <a:solidFill>
                <a:sysClr val="windowText" lastClr="000000"/>
              </a:solidFill>
              <a:effectLst/>
              <a:latin typeface="+mn-ea"/>
              <a:ea typeface="+mn-ea"/>
              <a:cs typeface="+mn-cs"/>
            </a:rPr>
            <a:t>   </a:t>
          </a:r>
          <a:r>
            <a:rPr lang="en-US" altLang="ko-KR" sz="1400" b="1" baseline="0">
              <a:solidFill>
                <a:sysClr val="windowText" lastClr="000000"/>
              </a:solidFill>
              <a:effectLst/>
              <a:latin typeface="+mn-ea"/>
              <a:ea typeface="+mn-ea"/>
              <a:cs typeface="+mn-cs"/>
            </a:rPr>
            <a:t>    </a:t>
          </a:r>
          <a:r>
            <a:rPr lang="ko-KR" altLang="en-US" sz="1400" b="1" baseline="0">
              <a:solidFill>
                <a:sysClr val="windowText" lastClr="000000"/>
              </a:solidFill>
              <a:effectLst/>
              <a:latin typeface="+mn-ea"/>
              <a:ea typeface="+mn-ea"/>
              <a:cs typeface="+mn-cs"/>
            </a:rPr>
            <a:t>지역명 </a:t>
          </a:r>
          <a:r>
            <a:rPr kumimoji="0" lang="ko-KR" altLang="ko-KR" sz="1400" b="1" i="0" u="none" strike="noStrike" kern="0" cap="none" spc="0" normalizeH="0" baseline="0" noProof="0">
              <a:ln>
                <a:noFill/>
              </a:ln>
              <a:solidFill>
                <a:sysClr val="windowText" lastClr="000000"/>
              </a:solidFill>
              <a:effectLst/>
              <a:uLnTx/>
              <a:uFillTx/>
              <a:latin typeface="+mn-ea"/>
              <a:ea typeface="+mn-ea"/>
              <a:cs typeface="+mn-cs"/>
            </a:rPr>
            <a:t>→</a:t>
          </a:r>
          <a:r>
            <a:rPr kumimoji="0" lang="en-US" altLang="ko-KR" sz="1400" b="1" i="0" u="none" strike="noStrike" kern="0" cap="none" spc="0" normalizeH="0" baseline="0" noProof="0">
              <a:ln>
                <a:noFill/>
              </a:ln>
              <a:solidFill>
                <a:sysClr val="windowText" lastClr="000000"/>
              </a:solidFill>
              <a:effectLst/>
              <a:uLnTx/>
              <a:uFillTx/>
              <a:latin typeface="+mn-ea"/>
              <a:ea typeface="+mn-ea"/>
              <a:cs typeface="+mn-cs"/>
            </a:rPr>
            <a:t> </a:t>
          </a:r>
          <a:r>
            <a:rPr kumimoji="0" lang="ko-KR" altLang="en-US" sz="1400" b="1" i="0" u="none" strike="noStrike" kern="0" cap="none" spc="0" normalizeH="0" baseline="0" noProof="0">
              <a:ln>
                <a:noFill/>
              </a:ln>
              <a:solidFill>
                <a:sysClr val="windowText" lastClr="000000"/>
              </a:solidFill>
              <a:effectLst/>
              <a:uLnTx/>
              <a:uFillTx/>
              <a:latin typeface="+mn-ea"/>
              <a:ea typeface="+mn-ea"/>
              <a:cs typeface="+mn-cs"/>
            </a:rPr>
            <a:t>해당 지역본부에서 개최</a:t>
          </a:r>
          <a:endParaRPr lang="ko-KR" altLang="en-US" sz="1400" b="1">
            <a:solidFill>
              <a:sysClr val="windowText" lastClr="000000"/>
            </a:solidFill>
            <a:latin typeface="+mn-ea"/>
            <a:ea typeface="+mn-ea"/>
          </a:endParaRPr>
        </a:p>
      </xdr:txBody>
    </xdr:sp>
    <xdr:clientData/>
  </xdr:twoCellAnchor>
  <xdr:twoCellAnchor>
    <xdr:from>
      <xdr:col>14</xdr:col>
      <xdr:colOff>337706</xdr:colOff>
      <xdr:row>0</xdr:row>
      <xdr:rowOff>64436</xdr:rowOff>
    </xdr:from>
    <xdr:to>
      <xdr:col>25</xdr:col>
      <xdr:colOff>0</xdr:colOff>
      <xdr:row>0</xdr:row>
      <xdr:rowOff>1588436</xdr:rowOff>
    </xdr:to>
    <xdr:sp macro="" textlink="">
      <xdr:nvSpPr>
        <xdr:cNvPr id="3" name="TextBox 2">
          <a:extLst>
            <a:ext uri="{FF2B5EF4-FFF2-40B4-BE49-F238E27FC236}">
              <a16:creationId xmlns:a16="http://schemas.microsoft.com/office/drawing/2014/main" id="{2EBDCE24-03F0-4E56-B74A-89E1256EF498}"/>
            </a:ext>
          </a:extLst>
        </xdr:cNvPr>
        <xdr:cNvSpPr txBox="1"/>
      </xdr:nvSpPr>
      <xdr:spPr>
        <a:xfrm>
          <a:off x="10366170" y="64436"/>
          <a:ext cx="9544298" cy="152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ko-KR" altLang="ko-KR" sz="1400" b="0" i="0" baseline="0">
              <a:solidFill>
                <a:srgbClr val="00B050"/>
              </a:solidFill>
              <a:effectLst/>
              <a:latin typeface="+mn-lt"/>
              <a:ea typeface="+mn-ea"/>
              <a:cs typeface="+mn-cs"/>
            </a:rPr>
            <a:t>●</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무료수강권 사용 가능 과정</a:t>
          </a:r>
          <a:br>
            <a:rPr kumimoji="0" lang="en-US" altLang="ko-KR" sz="1100" b="0" i="0" u="none" strike="noStrike" kern="0" cap="none" spc="0" normalizeH="0" baseline="0">
              <a:ln>
                <a:noFill/>
              </a:ln>
              <a:solidFill>
                <a:sysClr val="windowText" lastClr="000000"/>
              </a:solidFill>
              <a:effectLst/>
              <a:uLnTx/>
              <a:uFillTx/>
              <a:latin typeface="+mn-lt"/>
              <a:ea typeface="+mn-ea"/>
              <a:cs typeface="+mn-cs"/>
            </a:rPr>
          </a:br>
          <a:r>
            <a:rPr lang="ko-KR" altLang="ko-KR" sz="1400" b="0" i="0" baseline="0">
              <a:solidFill>
                <a:schemeClr val="accent6"/>
              </a:solidFill>
              <a:effectLst/>
              <a:latin typeface="+mn-lt"/>
              <a:ea typeface="+mn-ea"/>
              <a:cs typeface="+mn-cs"/>
            </a:rPr>
            <a:t>♣</a:t>
          </a:r>
          <a:r>
            <a:rPr lang="en-US" altLang="ko-KR" sz="1400" b="0" i="0" baseline="0">
              <a:solidFill>
                <a:schemeClr val="dk1"/>
              </a:solidFill>
              <a:effectLst/>
              <a:latin typeface="+mn-lt"/>
              <a:ea typeface="+mn-ea"/>
              <a:cs typeface="+mn-cs"/>
            </a:rPr>
            <a:t> </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비대면 가능과정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ko-KR" altLang="en-US" sz="1100" b="0" i="0" u="none" strike="noStrike" kern="0" cap="none" spc="0" normalizeH="0" baseline="0">
              <a:ln>
                <a:noFill/>
              </a:ln>
              <a:solidFill>
                <a:schemeClr val="accent5">
                  <a:lumMod val="75000"/>
                </a:schemeClr>
              </a:solidFill>
              <a:effectLst/>
              <a:uLnTx/>
              <a:uFillTx/>
              <a:latin typeface="+mn-lt"/>
              <a:ea typeface="+mn-ea"/>
              <a:cs typeface="+mn-cs"/>
            </a:rPr>
            <a:t>★</a:t>
          </a:r>
          <a:r>
            <a:rPr kumimoji="0" lang="ko-KR" altLang="ko-KR" sz="1100" b="0" i="0" u="none" strike="noStrike" kern="0" cap="none" spc="0" normalizeH="0" baseline="0">
              <a:ln>
                <a:noFill/>
              </a:ln>
              <a:solidFill>
                <a:srgbClr val="00B050"/>
              </a:solidFill>
              <a:effectLst/>
              <a:uLnTx/>
              <a:uFillTx/>
              <a:latin typeface="+mn-lt"/>
              <a:ea typeface="+mn-ea"/>
              <a:cs typeface="+mn-cs"/>
            </a:rPr>
            <a:t> </a:t>
          </a:r>
          <a:r>
            <a:rPr kumimoji="0" lang="en-US" altLang="ko-KR" sz="1100" b="0" i="0" u="none" strike="noStrike" kern="0" cap="none" spc="0" normalizeH="0" baseline="0">
              <a:ln>
                <a:noFill/>
              </a:ln>
              <a:solidFill>
                <a:sysClr val="windowText" lastClr="000000"/>
              </a:solidFill>
              <a:effectLst/>
              <a:uLnTx/>
              <a:uFillTx/>
              <a:latin typeface="+mn-lt"/>
              <a:ea typeface="+mn-ea"/>
              <a:cs typeface="+mn-cs"/>
            </a:rPr>
            <a:t>2025</a:t>
          </a:r>
          <a:r>
            <a:rPr kumimoji="0" lang="ko-KR" altLang="en-US" sz="1100" b="0" i="0" u="none" strike="noStrike" kern="0" cap="none" spc="0" normalizeH="0" baseline="0">
              <a:ln>
                <a:noFill/>
              </a:ln>
              <a:solidFill>
                <a:sysClr val="windowText" lastClr="000000"/>
              </a:solidFill>
              <a:effectLst/>
              <a:uLnTx/>
              <a:uFillTx/>
              <a:latin typeface="+mn-lt"/>
              <a:ea typeface="+mn-ea"/>
              <a:cs typeface="+mn-cs"/>
            </a:rPr>
            <a:t>년 신규과정</a:t>
          </a:r>
          <a:endParaRPr kumimoji="0" lang="en-US" altLang="ko-KR" sz="1100" b="0" i="0" u="none" strike="noStrike" kern="0" cap="none" spc="0" normalizeH="0" baseline="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ko-KR" sz="1000" b="0" i="0" u="none" strike="noStrike" kern="0" cap="none" spc="0" normalizeH="0" baseline="0" noProof="0">
              <a:ln>
                <a:noFill/>
              </a:ln>
              <a:solidFill>
                <a:prstClr val="black"/>
              </a:solidFill>
              <a:effectLst/>
              <a:uLnTx/>
              <a:uFillTx/>
              <a:latin typeface="+mn-lt"/>
              <a:ea typeface="+mn-ea"/>
              <a:cs typeface="+mn-cs"/>
            </a:rPr>
          </a:br>
          <a:r>
            <a:rPr lang="en-US" altLang="ko-KR" sz="1200" b="0" i="0" baseline="0">
              <a:solidFill>
                <a:schemeClr val="dk1"/>
              </a:solidFill>
              <a:effectLst/>
              <a:latin typeface="+mn-lt"/>
              <a:ea typeface="+mn-ea"/>
              <a:cs typeface="+mn-cs"/>
            </a:rPr>
            <a:t>※ </a:t>
          </a:r>
          <a:r>
            <a:rPr lang="ko-KR" altLang="en-US" sz="1600" b="1" i="0" baseline="0">
              <a:solidFill>
                <a:srgbClr val="FF0000"/>
              </a:solidFill>
              <a:effectLst/>
              <a:latin typeface="+mn-lt"/>
              <a:ea typeface="+mn-ea"/>
              <a:cs typeface="+mn-cs"/>
            </a:rPr>
            <a:t>교육 일정과 운영방식은 변경될 수 있으니 교육 신청 전 협회 교육 사이트에서 확인해 주시기 바랍니다</a:t>
          </a:r>
          <a:endParaRPr kumimoji="0" lang="en-US" altLang="ko-KR" sz="1100" b="1"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827" Type="http://schemas.openxmlformats.org/officeDocument/2006/relationships/hyperlink" Target="https://www.ksaedu.or.kr/front/btoc/crs/elrn/crssesDetail.html?crscd=CEL67602" TargetMode="External"/><Relationship Id="rId170" Type="http://schemas.openxmlformats.org/officeDocument/2006/relationships/hyperlink" Target="https://www.ksaedu.or.kr/front/btoc/crs/elrn/crssesDetail.html?crscd=CEL77935" TargetMode="External"/><Relationship Id="rId987" Type="http://schemas.openxmlformats.org/officeDocument/2006/relationships/hyperlink" Target="https://www.ksaedu.or.kr/front/btoc/crs/elrn/crssesDetail.html?crscd=CEL77492" TargetMode="External"/><Relationship Id="rId847" Type="http://schemas.openxmlformats.org/officeDocument/2006/relationships/hyperlink" Target="https://www.ksaedu.or.kr/front/btoc/crs/elrn/crssesDetail.html?crscd=CEL0109953" TargetMode="External"/><Relationship Id="rId1477" Type="http://schemas.openxmlformats.org/officeDocument/2006/relationships/hyperlink" Target="https://www.ksaedu.or.kr/front/btoc/crs/elrn/crssesDetail.html?crscd=CEL66921" TargetMode="External"/><Relationship Id="rId1684" Type="http://schemas.openxmlformats.org/officeDocument/2006/relationships/hyperlink" Target="https://www.ksaedu.or.kr/front/btoc/crs/elrn/crssesDetail.html?crscd=CEL103857" TargetMode="External"/><Relationship Id="rId1891" Type="http://schemas.openxmlformats.org/officeDocument/2006/relationships/hyperlink" Target="https://www.ksaedu.or.kr/front/btoc/crs/elrn/crssesDetail.html?crscd=CEL103852" TargetMode="External"/><Relationship Id="rId2528" Type="http://schemas.openxmlformats.org/officeDocument/2006/relationships/hyperlink" Target="https://www.ksaedu.or.kr/front/btoc/crs/elrn/crssesDetail.html?crscd=CEL103792" TargetMode="External"/><Relationship Id="rId707" Type="http://schemas.openxmlformats.org/officeDocument/2006/relationships/hyperlink" Target="https://www.ksaedu.or.kr/front/btoc/crs/elrn/crssesDetail.html?crscd=CEL77558" TargetMode="External"/><Relationship Id="rId914" Type="http://schemas.openxmlformats.org/officeDocument/2006/relationships/hyperlink" Target="https://www.ksaedu.or.kr/front/btoc/crs/elrn/crssesDetail.html?crscd=CEL87249" TargetMode="External"/><Relationship Id="rId1337" Type="http://schemas.openxmlformats.org/officeDocument/2006/relationships/hyperlink" Target="https://www.ksaedu.or.kr/front/btoc/crs/elrn/crssesDetail.html?crscd=CEL103676" TargetMode="External"/><Relationship Id="rId1544" Type="http://schemas.openxmlformats.org/officeDocument/2006/relationships/hyperlink" Target="https://www.ksaedu.or.kr/front/btoc/crs/elrn/crssesDetail.html?crscd=CEL66912" TargetMode="External"/><Relationship Id="rId1751" Type="http://schemas.openxmlformats.org/officeDocument/2006/relationships/hyperlink" Target="https://www.ksaedu.or.kr/front/btoc/crs/elrn/crssesDetail.html?crscd=CEL75934" TargetMode="External"/><Relationship Id="rId43" Type="http://schemas.openxmlformats.org/officeDocument/2006/relationships/hyperlink" Target="https://www.ksaedu.or.kr/front/btoc/crs/elrn/crssesDetail.html?crscd=CEL95790" TargetMode="External"/><Relationship Id="rId1404" Type="http://schemas.openxmlformats.org/officeDocument/2006/relationships/hyperlink" Target="https://www.ksaedu.or.kr/front/btoc/crs/elrn/crssesDetail.html?crscd=CEL103666" TargetMode="External"/><Relationship Id="rId1611" Type="http://schemas.openxmlformats.org/officeDocument/2006/relationships/hyperlink" Target="https://www.ksaedu.or.kr/front/btoc/crs/elrn/crssesDetail.html?crscd=CEL78436" TargetMode="External"/><Relationship Id="rId497" Type="http://schemas.openxmlformats.org/officeDocument/2006/relationships/hyperlink" Target="https://www.ksaedu.or.kr/front/btoc/crs/elrn/crssesDetail.html?crscd=CEL68642" TargetMode="External"/><Relationship Id="rId2178" Type="http://schemas.openxmlformats.org/officeDocument/2006/relationships/hyperlink" Target="https://www.ksaedu.or.kr/front/btoc/crs/elrn/crssesDetail.html?crscd=CEL78391" TargetMode="External"/><Relationship Id="rId2385" Type="http://schemas.openxmlformats.org/officeDocument/2006/relationships/hyperlink" Target="https://www.ksaedu.or.kr/front/btoc/crs/elrn/crssesDetail.html?crscd=CEL61614" TargetMode="External"/><Relationship Id="rId357" Type="http://schemas.openxmlformats.org/officeDocument/2006/relationships/hyperlink" Target="https://www.ksaedu.or.kr/front/btoc/crs/elrn/crssesDetail.html?crscd=CEL103681" TargetMode="External"/><Relationship Id="rId1194" Type="http://schemas.openxmlformats.org/officeDocument/2006/relationships/hyperlink" Target="https://www.ksaedu.or.kr/front/btoc/crs/elrn/crssesDetail.html?crscd=CEL103994" TargetMode="External"/><Relationship Id="rId2038" Type="http://schemas.openxmlformats.org/officeDocument/2006/relationships/hyperlink" Target="https://www.ksaedu.or.kr/front/btoc/crs/elrn/crssesDetail.html?crscd=CEL67620" TargetMode="External"/><Relationship Id="rId2592" Type="http://schemas.openxmlformats.org/officeDocument/2006/relationships/hyperlink" Target="https://www.ksaedu.or.kr/front/btoc/crs/elrn/crssesDetail.html?crscd=CEL103803" TargetMode="External"/><Relationship Id="rId217" Type="http://schemas.openxmlformats.org/officeDocument/2006/relationships/hyperlink" Target="https://www.ksaedu.or.kr/front/btoc/crs/elrn/crssesDetail.html?crscd=CEL103744" TargetMode="External"/><Relationship Id="rId564" Type="http://schemas.openxmlformats.org/officeDocument/2006/relationships/hyperlink" Target="https://www.ksaedu.or.kr/front/btoc/crs/elrn/crssesDetail.html?crscd=CEL88701" TargetMode="External"/><Relationship Id="rId771" Type="http://schemas.openxmlformats.org/officeDocument/2006/relationships/hyperlink" Target="https://www.ksaedu.or.kr/front/btoc/crs/elrn/crssesDetail.html?crscd=CEL88949" TargetMode="External"/><Relationship Id="rId2245" Type="http://schemas.openxmlformats.org/officeDocument/2006/relationships/hyperlink" Target="https://www.ksaedu.or.kr/front/btoc/crs/elrn/crssesDetail.html?crscd=CEL103940" TargetMode="External"/><Relationship Id="rId2452" Type="http://schemas.openxmlformats.org/officeDocument/2006/relationships/hyperlink" Target="https://www.ksaedu.or.kr/front/btoc/crs/elrn/crssesDetail.html?crscd=CEL95615" TargetMode="External"/><Relationship Id="rId424" Type="http://schemas.openxmlformats.org/officeDocument/2006/relationships/hyperlink" Target="https://www.ksaedu.or.kr/front/btoc/crs/elrn/crssesDetail.html?crscd=CEL95836" TargetMode="External"/><Relationship Id="rId631" Type="http://schemas.openxmlformats.org/officeDocument/2006/relationships/hyperlink" Target="https://www.ksaedu.or.kr/front/btoc/crs/elrn/crssesDetail.html?crscd=CEL65164" TargetMode="External"/><Relationship Id="rId1054" Type="http://schemas.openxmlformats.org/officeDocument/2006/relationships/hyperlink" Target="https://www.ksaedu.or.kr/front/btoc/crs/elrn/crssesDetail.html?crscd=CEL0104143" TargetMode="External"/><Relationship Id="rId1261" Type="http://schemas.openxmlformats.org/officeDocument/2006/relationships/hyperlink" Target="https://www.ksaedu.or.kr/front/btoc/crs/elrn/crssesDetail.html?crscd=CEL78606" TargetMode="External"/><Relationship Id="rId2105" Type="http://schemas.openxmlformats.org/officeDocument/2006/relationships/hyperlink" Target="https://www.ksaedu.or.kr/front/btoc/crs/elrn/crssesDetail.html?crscd=CEL24582" TargetMode="External"/><Relationship Id="rId2312" Type="http://schemas.openxmlformats.org/officeDocument/2006/relationships/hyperlink" Target="https://www.ksaedu.or.kr/front/btoc/crs/elrn/crssesDetail.html?crscd=CEL95599" TargetMode="External"/><Relationship Id="rId1121" Type="http://schemas.openxmlformats.org/officeDocument/2006/relationships/hyperlink" Target="https://www.ksaedu.or.kr/front/btoc/crs/elrn/crssesDetail.html?crscd=CEL86928" TargetMode="External"/><Relationship Id="rId1938" Type="http://schemas.openxmlformats.org/officeDocument/2006/relationships/hyperlink" Target="https://www.ksaedu.or.kr/front/btoc/crs/elrn/crssesDetail.html?crscd=CEL69241" TargetMode="External"/><Relationship Id="rId281" Type="http://schemas.openxmlformats.org/officeDocument/2006/relationships/hyperlink" Target="https://www.ksaedu.or.kr/front/btoc/crs/elrn/crssesDetail.html?crscd=CEL95689" TargetMode="External"/><Relationship Id="rId141" Type="http://schemas.openxmlformats.org/officeDocument/2006/relationships/hyperlink" Target="https://www.ksaedu.or.kr/front/btoc/crs/elrn/crssesDetail.html?crscd=CEL103737" TargetMode="External"/><Relationship Id="rId7" Type="http://schemas.openxmlformats.org/officeDocument/2006/relationships/hyperlink" Target="https://www.ksaedu.or.kr/front/btoc/crs/elrn/crssesDetail.html?crscd=CEL78865" TargetMode="External"/><Relationship Id="rId958" Type="http://schemas.openxmlformats.org/officeDocument/2006/relationships/hyperlink" Target="https://www.ksaedu.or.kr/front/btoc/crs/elrn/crssesDetail.html?crscd=CEL75452" TargetMode="External"/><Relationship Id="rId1588" Type="http://schemas.openxmlformats.org/officeDocument/2006/relationships/hyperlink" Target="https://www.ksaedu.or.kr/front/btoc/crs/elrn/crssesDetail.html?crscd=CEL78440" TargetMode="External"/><Relationship Id="rId1795" Type="http://schemas.openxmlformats.org/officeDocument/2006/relationships/hyperlink" Target="https://www.ksaedu.or.kr/front/btoc/crs/elrn/crssesDetail.html?crscd=CEL68699" TargetMode="External"/><Relationship Id="rId87" Type="http://schemas.openxmlformats.org/officeDocument/2006/relationships/hyperlink" Target="https://www.ksaedu.or.kr/front/btoc/crs/elrn/crssesDetail.html?crscd=CEL95702" TargetMode="External"/><Relationship Id="rId818" Type="http://schemas.openxmlformats.org/officeDocument/2006/relationships/hyperlink" Target="https://www.ksaedu.or.kr/front/btoc/crs/elrn/crssesDetail.html?crscd=CEL75547" TargetMode="External"/><Relationship Id="rId1448" Type="http://schemas.openxmlformats.org/officeDocument/2006/relationships/hyperlink" Target="https://www.ksaedu.or.kr/front/btoc/crs/elrn/crssesDetail.html?crscd=CEL65617" TargetMode="External"/><Relationship Id="rId1655" Type="http://schemas.openxmlformats.org/officeDocument/2006/relationships/hyperlink" Target="https://www.ksaedu.or.kr/front/btoc/crs/elrn/crssesDetail.html?crscd=CEL78462" TargetMode="External"/><Relationship Id="rId1308" Type="http://schemas.openxmlformats.org/officeDocument/2006/relationships/hyperlink" Target="https://www.ksaedu.or.kr/front/btoc/crs/elrn/crssesDetail.html?crscd=CEL88976" TargetMode="External"/><Relationship Id="rId1862" Type="http://schemas.openxmlformats.org/officeDocument/2006/relationships/hyperlink" Target="https://www.ksaedu.or.kr/front/btoc/crs/elrn/crssesDetail.html?crscd=CEL67031" TargetMode="External"/><Relationship Id="rId1515" Type="http://schemas.openxmlformats.org/officeDocument/2006/relationships/hyperlink" Target="https://www.ksaedu.or.kr/front/btoc/crs/elrn/crssesDetail.html?crscd=CEL74364" TargetMode="External"/><Relationship Id="rId1722" Type="http://schemas.openxmlformats.org/officeDocument/2006/relationships/hyperlink" Target="https://www.ksaedu.or.kr/front/btoc/crs/elrn/crssesDetail.html?crscd=CEL96029" TargetMode="External"/><Relationship Id="rId14" Type="http://schemas.openxmlformats.org/officeDocument/2006/relationships/hyperlink" Target="https://www.ksaedu.or.kr/front/btoc/crs/elrn/crssesDetail.html?crscd=CEL95792" TargetMode="External"/><Relationship Id="rId2289" Type="http://schemas.openxmlformats.org/officeDocument/2006/relationships/hyperlink" Target="https://www.ksaedu.or.kr/front/btoc/crs/elrn/crssesDetail.html?crscd=CEL95915" TargetMode="External"/><Relationship Id="rId2496" Type="http://schemas.openxmlformats.org/officeDocument/2006/relationships/hyperlink" Target="https://www.ksaedu.or.kr/front/btoc/crs/elrn/crssesDetail.html?crscd=CEL95611" TargetMode="External"/><Relationship Id="rId468" Type="http://schemas.openxmlformats.org/officeDocument/2006/relationships/hyperlink" Target="https://www.ksaedu.or.kr/front/btoc/crs/elrn/crssesDetail.html?crscd=CEL0104171" TargetMode="External"/><Relationship Id="rId675" Type="http://schemas.openxmlformats.org/officeDocument/2006/relationships/hyperlink" Target="https://www.ksaedu.or.kr/front/btoc/crs/elrn/crssesDetail.html?crscd=CEL87710" TargetMode="External"/><Relationship Id="rId882" Type="http://schemas.openxmlformats.org/officeDocument/2006/relationships/hyperlink" Target="https://www.ksaedu.or.kr/front/btoc/crs/elrn/crssesDetail.html?crscd=CEL67983" TargetMode="External"/><Relationship Id="rId1098" Type="http://schemas.openxmlformats.org/officeDocument/2006/relationships/hyperlink" Target="https://www.ksaedu.or.kr/front/btoc/crs/elrn/crssesDetail.html?crscd=CEL67592" TargetMode="External"/><Relationship Id="rId2149" Type="http://schemas.openxmlformats.org/officeDocument/2006/relationships/hyperlink" Target="https://www.ksaedu.or.kr/front/btoc/crs/elrn/crssesDetail.html?crscd=CEL75494" TargetMode="External"/><Relationship Id="rId2356" Type="http://schemas.openxmlformats.org/officeDocument/2006/relationships/hyperlink" Target="https://www.ksaedu.or.kr/front/btoc/crs/elrn/crssesDetail.html?crscd=CEL95587" TargetMode="External"/><Relationship Id="rId2563" Type="http://schemas.openxmlformats.org/officeDocument/2006/relationships/hyperlink" Target="https://www.ksaedu.or.kr/front/btoc/crs/elrn/crssesDetail.html?crscd=CEL103816" TargetMode="External"/><Relationship Id="rId328" Type="http://schemas.openxmlformats.org/officeDocument/2006/relationships/hyperlink" Target="https://www.ksaedu.or.kr/front/btoc/crs/elrn/crssesDetail.html?crscd=CEL77470" TargetMode="External"/><Relationship Id="rId535" Type="http://schemas.openxmlformats.org/officeDocument/2006/relationships/hyperlink" Target="https://www.ksaedu.or.kr/front/btoc/crs/elrn/crssesDetail.html?crscd=CEL0109871" TargetMode="External"/><Relationship Id="rId742" Type="http://schemas.openxmlformats.org/officeDocument/2006/relationships/hyperlink" Target="https://www.ksaedu.or.kr/front/btoc/crs/elrn/crssesDetail.html?crscd=CEL95917" TargetMode="External"/><Relationship Id="rId1165" Type="http://schemas.openxmlformats.org/officeDocument/2006/relationships/hyperlink" Target="https://www.ksaedu.or.kr/front/btoc/crs/elrn/crssesDetail.html?crscd=CEL68462" TargetMode="External"/><Relationship Id="rId1372" Type="http://schemas.openxmlformats.org/officeDocument/2006/relationships/hyperlink" Target="https://www.ksaedu.or.kr/front/btoc/crs/elrn/crssesDetail.html?crscd=CEL95842" TargetMode="External"/><Relationship Id="rId2009" Type="http://schemas.openxmlformats.org/officeDocument/2006/relationships/hyperlink" Target="https://www.ksaedu.or.kr/front/btoc/crs/elrn/crssesDetail.html?crscd=CEL75483" TargetMode="External"/><Relationship Id="rId2216" Type="http://schemas.openxmlformats.org/officeDocument/2006/relationships/hyperlink" Target="https://www.ksaedu.or.kr/front/btoc/crs/elrn/crssesDetail.html?crscd=CEL78572" TargetMode="External"/><Relationship Id="rId2423" Type="http://schemas.openxmlformats.org/officeDocument/2006/relationships/hyperlink" Target="https://www.ksaedu.or.kr/front/btoc/crs/elrn/crssesDetail.html?crscd=CEL95610" TargetMode="External"/><Relationship Id="rId602" Type="http://schemas.openxmlformats.org/officeDocument/2006/relationships/hyperlink" Target="https://www.ksaedu.or.kr/front/btoc/crs/elrn/crssesDetail.html?crscd=CEL89124" TargetMode="External"/><Relationship Id="rId1025" Type="http://schemas.openxmlformats.org/officeDocument/2006/relationships/hyperlink" Target="https://www.ksaedu.or.kr/front/btoc/crs/elrn/crssesDetail.html?crscd=CEL95576" TargetMode="External"/><Relationship Id="rId1232" Type="http://schemas.openxmlformats.org/officeDocument/2006/relationships/hyperlink" Target="https://www.ksaedu.or.kr/front/btoc/crs/elrn/crssesDetail.html?crscd=CEL78605" TargetMode="External"/><Relationship Id="rId185" Type="http://schemas.openxmlformats.org/officeDocument/2006/relationships/hyperlink" Target="https://www.ksaedu.or.kr/front/btoc/crs/elrn/crssesDetail.html?crscd=CEL95652" TargetMode="External"/><Relationship Id="rId1909" Type="http://schemas.openxmlformats.org/officeDocument/2006/relationships/hyperlink" Target="https://www.ksaedu.or.kr/front/btoc/crs/elrn/crssesDetail.html?crscd=CEL68925" TargetMode="External"/><Relationship Id="rId392" Type="http://schemas.openxmlformats.org/officeDocument/2006/relationships/hyperlink" Target="https://www.ksaedu.or.kr/front/btoc/crs/elrn/crssesDetail.html?crscd=CEL95787" TargetMode="External"/><Relationship Id="rId2073" Type="http://schemas.openxmlformats.org/officeDocument/2006/relationships/hyperlink" Target="https://www.ksaedu.or.kr/front/btoc/crs/elrn/crssesDetail.html?crscd=CEL67630" TargetMode="External"/><Relationship Id="rId2280" Type="http://schemas.openxmlformats.org/officeDocument/2006/relationships/hyperlink" Target="https://www.ksaedu.or.kr/front/btoc/crs/elrn/crssesDetail.html?crscd=CEL95973" TargetMode="External"/><Relationship Id="rId252" Type="http://schemas.openxmlformats.org/officeDocument/2006/relationships/hyperlink" Target="https://www.ksaedu.or.kr/front/btoc/crs/elrn/crssesDetail.html?crscd=CEL88713" TargetMode="External"/><Relationship Id="rId2140" Type="http://schemas.openxmlformats.org/officeDocument/2006/relationships/hyperlink" Target="https://www.ksaedu.or.kr/front/btoc/crs/elrn/crssesDetail.html?crscd=CEL68017" TargetMode="External"/><Relationship Id="rId112" Type="http://schemas.openxmlformats.org/officeDocument/2006/relationships/hyperlink" Target="https://www.ksaedu.or.kr/front/btoc/crs/elrn/crssesDetail.html?crscd=CEL103730" TargetMode="External"/><Relationship Id="rId1699" Type="http://schemas.openxmlformats.org/officeDocument/2006/relationships/hyperlink" Target="https://www.ksaedu.or.kr/front/btoc/crs/elrn/crssesDetail.html?crscd=CEL78384" TargetMode="External"/><Relationship Id="rId2000" Type="http://schemas.openxmlformats.org/officeDocument/2006/relationships/hyperlink" Target="https://www.ksaedu.or.kr/front/btoc/crs/elrn/crssesDetail.html?crscd=CEL75487" TargetMode="External"/><Relationship Id="rId929" Type="http://schemas.openxmlformats.org/officeDocument/2006/relationships/hyperlink" Target="https://www.ksaedu.or.kr/front/btoc/crs/elrn/crssesDetail.html?crscd=CEL78859" TargetMode="External"/><Relationship Id="rId1559" Type="http://schemas.openxmlformats.org/officeDocument/2006/relationships/hyperlink" Target="https://www.ksaedu.or.kr/front/btoc/crs/elrn/crssesDetail.html?crscd=CEL66895" TargetMode="External"/><Relationship Id="rId1766" Type="http://schemas.openxmlformats.org/officeDocument/2006/relationships/hyperlink" Target="https://www.ksaedu.or.kr/front/btoc/crs/elrn/crssesDetail.html?crscd=CEL96005" TargetMode="External"/><Relationship Id="rId1973" Type="http://schemas.openxmlformats.org/officeDocument/2006/relationships/hyperlink" Target="https://www.ksaedu.or.kr/front/btoc/crs/elrn/crssesDetail.html?crscd=CEL103869" TargetMode="External"/><Relationship Id="rId58" Type="http://schemas.openxmlformats.org/officeDocument/2006/relationships/hyperlink" Target="https://www.ksaedu.or.kr/front/btoc/crs/elrn/crssesDetail.html?crscd=CEL78808" TargetMode="External"/><Relationship Id="rId1419" Type="http://schemas.openxmlformats.org/officeDocument/2006/relationships/hyperlink" Target="https://www.ksaedu.or.kr/front/btoc/crs/elrn/crssesDetail.html?crscd=CEL78970" TargetMode="External"/><Relationship Id="rId1626" Type="http://schemas.openxmlformats.org/officeDocument/2006/relationships/hyperlink" Target="https://www.ksaedu.or.kr/front/btoc/crs/elrn/crssesDetail.html?crscd=CEL78410" TargetMode="External"/><Relationship Id="rId1833" Type="http://schemas.openxmlformats.org/officeDocument/2006/relationships/hyperlink" Target="https://www.ksaedu.or.kr/front/btoc/crs/elrn/crssesDetail.html?crscd=CEL67601" TargetMode="External"/><Relationship Id="rId1900" Type="http://schemas.openxmlformats.org/officeDocument/2006/relationships/hyperlink" Target="https://www.ksaedu.or.kr/front/btoc/crs/elrn/crssesDetail.html?crscd=CEL67611" TargetMode="External"/><Relationship Id="rId579" Type="http://schemas.openxmlformats.org/officeDocument/2006/relationships/hyperlink" Target="https://www.ksaedu.or.kr/front/btoc/crs/elrn/crssesDetail.html?crscd=CEL87210" TargetMode="External"/><Relationship Id="rId786" Type="http://schemas.openxmlformats.org/officeDocument/2006/relationships/hyperlink" Target="https://www.ksaedu.or.kr/front/btoc/crs/elrn/crssesDetail.html?crscd=CEL81350" TargetMode="External"/><Relationship Id="rId993" Type="http://schemas.openxmlformats.org/officeDocument/2006/relationships/hyperlink" Target="https://www.ksaedu.or.kr/front/btoc/crs/elrn/crssesDetail.html?crscd=CEL78896" TargetMode="External"/><Relationship Id="rId2467" Type="http://schemas.openxmlformats.org/officeDocument/2006/relationships/hyperlink" Target="https://www.ksaedu.or.kr/front/btoc/crs/elrn/crssesDetail.html?crscd=CEL67104" TargetMode="External"/><Relationship Id="rId439" Type="http://schemas.openxmlformats.org/officeDocument/2006/relationships/hyperlink" Target="https://www.ksaedu.or.kr/front/btoc/crs/elrn/crssesDetail.html?crscd=CEL86437" TargetMode="External"/><Relationship Id="rId646" Type="http://schemas.openxmlformats.org/officeDocument/2006/relationships/hyperlink" Target="https://www.ksaedu.or.kr/front/btoc/crs/elrn/crssesDetail.html?crscd=CEL96047" TargetMode="External"/><Relationship Id="rId1069" Type="http://schemas.openxmlformats.org/officeDocument/2006/relationships/hyperlink" Target="https://www.ksaedu.or.kr/front/btoc/crs/elrn/crssesDetail.html?crscd=CEL95805" TargetMode="External"/><Relationship Id="rId1276" Type="http://schemas.openxmlformats.org/officeDocument/2006/relationships/hyperlink" Target="https://www.ksaedu.or.kr/front/btoc/crs/elrn/crssesDetail.html?crscd=CEL78849" TargetMode="External"/><Relationship Id="rId1483" Type="http://schemas.openxmlformats.org/officeDocument/2006/relationships/hyperlink" Target="https://www.ksaedu.or.kr/front/btoc/crs/elrn/crssesDetail.html?crscd=CEL74368" TargetMode="External"/><Relationship Id="rId2327" Type="http://schemas.openxmlformats.org/officeDocument/2006/relationships/hyperlink" Target="https://www.ksaedu.or.kr/front/btoc/crs/elrn/crssesDetail.html?crscd=CEL68515" TargetMode="External"/><Relationship Id="rId506" Type="http://schemas.openxmlformats.org/officeDocument/2006/relationships/hyperlink" Target="https://www.ksaedu.or.kr/front/btoc/crs/elrn/crssesDetail.html?crscd=CEL103967" TargetMode="External"/><Relationship Id="rId853" Type="http://schemas.openxmlformats.org/officeDocument/2006/relationships/hyperlink" Target="https://www.ksaedu.or.kr/front/btoc/crs/elrn/crssesDetail.html?crscd=CEL0104168" TargetMode="External"/><Relationship Id="rId1136" Type="http://schemas.openxmlformats.org/officeDocument/2006/relationships/hyperlink" Target="https://www.ksaedu.or.kr/front/btoc/crs/elrn/crssesDetail.html?crscd=CEL95960" TargetMode="External"/><Relationship Id="rId1690" Type="http://schemas.openxmlformats.org/officeDocument/2006/relationships/hyperlink" Target="https://www.ksaedu.or.kr/front/btoc/crs/elrn/crssesDetail.html?crscd=CEL103854" TargetMode="External"/><Relationship Id="rId2534" Type="http://schemas.openxmlformats.org/officeDocument/2006/relationships/hyperlink" Target="https://www.ksaedu.or.kr/front/btoc/crs/elrn/crssesDetail.html?crscd=CEL95630" TargetMode="External"/><Relationship Id="rId713" Type="http://schemas.openxmlformats.org/officeDocument/2006/relationships/hyperlink" Target="https://www.ksaedu.or.kr/front/btoc/crs/elrn/crssesDetail.html?crscd=CEL72496" TargetMode="External"/><Relationship Id="rId920" Type="http://schemas.openxmlformats.org/officeDocument/2006/relationships/hyperlink" Target="https://www.ksaedu.or.kr/front/btoc/crs/elrn/crssesDetail.html?crscd=CEL78764" TargetMode="External"/><Relationship Id="rId1343" Type="http://schemas.openxmlformats.org/officeDocument/2006/relationships/hyperlink" Target="https://www.ksaedu.or.kr/front/btoc/crs/elrn/crssesDetail.html?crscd=CEL95845" TargetMode="External"/><Relationship Id="rId1550" Type="http://schemas.openxmlformats.org/officeDocument/2006/relationships/hyperlink" Target="https://www.ksaedu.or.kr/front/btoc/crs/elrn/crssesDetail.html?crscd=CEL66933" TargetMode="External"/><Relationship Id="rId2601" Type="http://schemas.openxmlformats.org/officeDocument/2006/relationships/hyperlink" Target="https://www.ksaedu.or.kr/front/btoc/crs/elrn/crssesDetail.html?crscd=CEL95626" TargetMode="External"/><Relationship Id="rId1203" Type="http://schemas.openxmlformats.org/officeDocument/2006/relationships/hyperlink" Target="https://www.ksaedu.or.kr/front/btoc/crs/elrn/crssesDetail.html?crscd=CEL70350" TargetMode="External"/><Relationship Id="rId1410" Type="http://schemas.openxmlformats.org/officeDocument/2006/relationships/hyperlink" Target="https://www.ksaedu.or.kr/front/btoc/crs/elrn/crssesDetail.html?crscd=CEL68529" TargetMode="External"/><Relationship Id="rId296" Type="http://schemas.openxmlformats.org/officeDocument/2006/relationships/hyperlink" Target="https://www.ksaedu.or.kr/front/btoc/crs/elrn/crssesDetail.html?crscd=CEL77943" TargetMode="External"/><Relationship Id="rId2184" Type="http://schemas.openxmlformats.org/officeDocument/2006/relationships/hyperlink" Target="https://www.ksaedu.or.kr/front/btoc/crs/elrn/crssesDetail.html?crscd=CEL75493" TargetMode="External"/><Relationship Id="rId2391" Type="http://schemas.openxmlformats.org/officeDocument/2006/relationships/hyperlink" Target="https://www.ksaedu.or.kr/front/btoc/crs/elrn/crssesDetail.html?crscd=CEL70529" TargetMode="External"/><Relationship Id="rId156" Type="http://schemas.openxmlformats.org/officeDocument/2006/relationships/hyperlink" Target="https://www.ksaedu.or.kr/front/btoc/crs/elrn/crssesDetail.html?crscd=CEL75972" TargetMode="External"/><Relationship Id="rId363" Type="http://schemas.openxmlformats.org/officeDocument/2006/relationships/hyperlink" Target="https://www.ksaedu.or.kr/front/btoc/crs/elrn/crssesDetail.html?crscd=CEL87470" TargetMode="External"/><Relationship Id="rId570" Type="http://schemas.openxmlformats.org/officeDocument/2006/relationships/hyperlink" Target="https://www.ksaedu.or.kr/front/btoc/crs/elrn/crssesDetail.html?crscd=CEL87464" TargetMode="External"/><Relationship Id="rId2044" Type="http://schemas.openxmlformats.org/officeDocument/2006/relationships/hyperlink" Target="https://www.ksaedu.or.kr/front/btoc/crs/elrn/crssesDetail.html?crscd=CEL95989" TargetMode="External"/><Relationship Id="rId2251" Type="http://schemas.openxmlformats.org/officeDocument/2006/relationships/hyperlink" Target="https://www.ksaedu.or.kr/front/btoc/crs/elrn/crssesDetail.html?crscd=CEL68014" TargetMode="External"/><Relationship Id="rId223" Type="http://schemas.openxmlformats.org/officeDocument/2006/relationships/hyperlink" Target="https://www.ksaedu.or.kr/front/btoc/crs/elrn/crssesDetail.html?crscd=CEL103725" TargetMode="External"/><Relationship Id="rId430" Type="http://schemas.openxmlformats.org/officeDocument/2006/relationships/hyperlink" Target="https://www.ksaedu.or.kr/front/btoc/crs/elrn/crssesDetail.html?crscd=CEL77968" TargetMode="External"/><Relationship Id="rId1060" Type="http://schemas.openxmlformats.org/officeDocument/2006/relationships/hyperlink" Target="https://www.ksaedu.or.kr/front/btoc/crs/elrn/crssesDetail.html?crscd=CEL0104166" TargetMode="External"/><Relationship Id="rId2111" Type="http://schemas.openxmlformats.org/officeDocument/2006/relationships/hyperlink" Target="https://www.ksaedu.or.kr/front/btoc/crs/elrn/crssesDetail.html?crscd=CEL24602" TargetMode="External"/><Relationship Id="rId1877" Type="http://schemas.openxmlformats.org/officeDocument/2006/relationships/hyperlink" Target="https://www.ksaedu.or.kr/front/btoc/crs/elrn/crssesDetail.html?crscd=CEL67603" TargetMode="External"/><Relationship Id="rId1737" Type="http://schemas.openxmlformats.org/officeDocument/2006/relationships/hyperlink" Target="https://www.ksaedu.or.kr/front/btoc/crs/elrn/crssesDetail.html?crscd=CEL72870" TargetMode="External"/><Relationship Id="rId1944" Type="http://schemas.openxmlformats.org/officeDocument/2006/relationships/hyperlink" Target="https://www.ksaedu.or.kr/front/btoc/crs/elrn/crssesDetail.html?crscd=CEL78470" TargetMode="External"/><Relationship Id="rId29" Type="http://schemas.openxmlformats.org/officeDocument/2006/relationships/hyperlink" Target="https://www.ksaedu.or.kr/front/btoc/crs/elrn/crssesDetail.html?crscd=CEL86929" TargetMode="External"/><Relationship Id="rId1804" Type="http://schemas.openxmlformats.org/officeDocument/2006/relationships/hyperlink" Target="https://www.ksaedu.or.kr/front/btoc/crs/elrn/crssesDetail.html?crscd=CEL87773" TargetMode="External"/><Relationship Id="rId897" Type="http://schemas.openxmlformats.org/officeDocument/2006/relationships/hyperlink" Target="https://www.ksaedu.or.kr/front/btoc/crs/elrn/crssesDetail.html?crscd=CEL103756" TargetMode="External"/><Relationship Id="rId2578" Type="http://schemas.openxmlformats.org/officeDocument/2006/relationships/hyperlink" Target="https://www.ksaedu.or.kr/front/btoc/crs/elrn/crssesDetail.html?crscd=CEL95636" TargetMode="External"/><Relationship Id="rId757" Type="http://schemas.openxmlformats.org/officeDocument/2006/relationships/hyperlink" Target="https://www.ksaedu.or.kr/front/btoc/crs/elrn/crssesDetail.html?crscd=CEL63158" TargetMode="External"/><Relationship Id="rId964" Type="http://schemas.openxmlformats.org/officeDocument/2006/relationships/hyperlink" Target="https://www.ksaedu.or.kr/front/btoc/crs/elrn/crssesDetail.html?crscd=CEL89581" TargetMode="External"/><Relationship Id="rId1387" Type="http://schemas.openxmlformats.org/officeDocument/2006/relationships/hyperlink" Target="https://www.ksaedu.or.kr/front/btoc/crs/elrn/crssesDetail.html?crscd=CEL95852" TargetMode="External"/><Relationship Id="rId1594" Type="http://schemas.openxmlformats.org/officeDocument/2006/relationships/hyperlink" Target="https://www.ksaedu.or.kr/front/btoc/crs/elrn/crssesDetail.html?crscd=CEL78431" TargetMode="External"/><Relationship Id="rId2438" Type="http://schemas.openxmlformats.org/officeDocument/2006/relationships/hyperlink" Target="https://www.ksaedu.or.kr/front/btoc/crs/elrn/crssesDetail.html?crscd=CEL67110" TargetMode="External"/><Relationship Id="rId93" Type="http://schemas.openxmlformats.org/officeDocument/2006/relationships/hyperlink" Target="https://www.ksaedu.or.kr/front/btoc/crs/elrn/crssesDetail.html?crscd=CEL95707" TargetMode="External"/><Relationship Id="rId617" Type="http://schemas.openxmlformats.org/officeDocument/2006/relationships/hyperlink" Target="https://www.ksaedu.or.kr/front/btoc/crs/elrn/crssesDetail.html?crscd=CEL89122" TargetMode="External"/><Relationship Id="rId824" Type="http://schemas.openxmlformats.org/officeDocument/2006/relationships/hyperlink" Target="https://www.ksaedu.or.kr/front/btoc/crs/elrn/crssesDetail.html?crscd=CEL88948" TargetMode="External"/><Relationship Id="rId1247" Type="http://schemas.openxmlformats.org/officeDocument/2006/relationships/hyperlink" Target="https://www.ksaedu.or.kr/front/btoc/crs/elrn/crssesDetail.html?crscd=CEL88454" TargetMode="External"/><Relationship Id="rId1454" Type="http://schemas.openxmlformats.org/officeDocument/2006/relationships/hyperlink" Target="https://www.ksaedu.or.kr/front/btoc/crs/elrn/crssesDetail.html?crscd=CEL66916" TargetMode="External"/><Relationship Id="rId1661" Type="http://schemas.openxmlformats.org/officeDocument/2006/relationships/hyperlink" Target="https://www.ksaedu.or.kr/front/btoc/crs/elrn/crssesDetail.html?crscd=CEL103907" TargetMode="External"/><Relationship Id="rId2505" Type="http://schemas.openxmlformats.org/officeDocument/2006/relationships/hyperlink" Target="https://www.ksaedu.or.kr/front/btoc/crs/elrn/crssesDetail.html?crscd=CEL89138" TargetMode="External"/><Relationship Id="rId1107" Type="http://schemas.openxmlformats.org/officeDocument/2006/relationships/hyperlink" Target="https://www.ksaedu.or.kr/front/btoc/crs/elrn/crssesDetail.html?crscd=CEL75611" TargetMode="External"/><Relationship Id="rId1314" Type="http://schemas.openxmlformats.org/officeDocument/2006/relationships/hyperlink" Target="https://www.ksaedu.or.kr/front/btoc/crs/elrn/crssesDetail.html?crscd=CEL78844" TargetMode="External"/><Relationship Id="rId1521" Type="http://schemas.openxmlformats.org/officeDocument/2006/relationships/hyperlink" Target="https://www.ksaedu.or.kr/front/btoc/crs/elrn/crssesDetail.html?crscd=CEL66897" TargetMode="External"/><Relationship Id="rId20" Type="http://schemas.openxmlformats.org/officeDocument/2006/relationships/hyperlink" Target="https://www.ksaedu.or.kr/front/btoc/crs/elrn/crssesDetail.html?crscd=CEL103763" TargetMode="External"/><Relationship Id="rId2088" Type="http://schemas.openxmlformats.org/officeDocument/2006/relationships/hyperlink" Target="https://www.ksaedu.or.kr/front/btoc/crs/elrn/crssesDetail.html?crscd=CEL65100" TargetMode="External"/><Relationship Id="rId2295" Type="http://schemas.openxmlformats.org/officeDocument/2006/relationships/hyperlink" Target="https://www.ksaedu.or.kr/front/btoc/crs/elrn/crssesDetail.html?crscd=CEL95596" TargetMode="External"/><Relationship Id="rId267" Type="http://schemas.openxmlformats.org/officeDocument/2006/relationships/hyperlink" Target="https://www.ksaedu.or.kr/front/btoc/crs/elrn/crssesDetail.html?crscd=CEL103712" TargetMode="External"/><Relationship Id="rId474" Type="http://schemas.openxmlformats.org/officeDocument/2006/relationships/hyperlink" Target="https://www.ksaedu.or.kr/front/btoc/crs/elrn/crssesDetail.html?crscd=CEL78835" TargetMode="External"/><Relationship Id="rId2155" Type="http://schemas.openxmlformats.org/officeDocument/2006/relationships/hyperlink" Target="https://www.ksaedu.or.kr/front/btoc/crs/elrn/crssesDetail.html?crscd=CEL75489" TargetMode="External"/><Relationship Id="rId127" Type="http://schemas.openxmlformats.org/officeDocument/2006/relationships/hyperlink" Target="https://www.ksaedu.or.kr/front/btoc/crs/elrn/crssesDetail.html?crscd=CEL103630" TargetMode="External"/><Relationship Id="rId681" Type="http://schemas.openxmlformats.org/officeDocument/2006/relationships/hyperlink" Target="https://www.ksaedu.or.kr/front/btoc/crs/elrn/crssesDetail.html?crscd=CEL77860" TargetMode="External"/><Relationship Id="rId2362" Type="http://schemas.openxmlformats.org/officeDocument/2006/relationships/hyperlink" Target="https://www.ksaedu.or.kr/front/btoc/crs/elrn/crssesDetail.html?crscd=CEL104007" TargetMode="External"/><Relationship Id="rId334" Type="http://schemas.openxmlformats.org/officeDocument/2006/relationships/hyperlink" Target="https://www.ksaedu.or.kr/front/btoc/crs/elrn/crssesDetail.html?crscd=CEL72799" TargetMode="External"/><Relationship Id="rId541" Type="http://schemas.openxmlformats.org/officeDocument/2006/relationships/hyperlink" Target="https://www.ksaedu.or.kr/front/btoc/crs/elrn/crssesDetail.html?crscd=CEL89121" TargetMode="External"/><Relationship Id="rId1171" Type="http://schemas.openxmlformats.org/officeDocument/2006/relationships/hyperlink" Target="https://www.ksaedu.or.kr/front/btoc/crs/elrn/crssesDetail.html?crscd=CEL95966" TargetMode="External"/><Relationship Id="rId2015" Type="http://schemas.openxmlformats.org/officeDocument/2006/relationships/hyperlink" Target="https://www.ksaedu.or.kr/front/btoc/crs/elrn/crssesDetail.html?crscd=CEL67628" TargetMode="External"/><Relationship Id="rId2222" Type="http://schemas.openxmlformats.org/officeDocument/2006/relationships/hyperlink" Target="https://www.ksaedu.or.kr/front/btoc/crs/elrn/crssesDetail.html?crscd=CEL69246" TargetMode="External"/><Relationship Id="rId401" Type="http://schemas.openxmlformats.org/officeDocument/2006/relationships/hyperlink" Target="https://www.ksaedu.or.kr/front/btoc/crs/elrn/crssesDetail.html?crscd=CEL95742" TargetMode="External"/><Relationship Id="rId1031" Type="http://schemas.openxmlformats.org/officeDocument/2006/relationships/hyperlink" Target="https://www.ksaedu.or.kr/front/btoc/crs/elrn/crssesDetail.html?crscd=CEL95502" TargetMode="External"/><Relationship Id="rId1988" Type="http://schemas.openxmlformats.org/officeDocument/2006/relationships/hyperlink" Target="https://www.ksaedu.or.kr/front/btoc/crs/elrn/crssesDetail.html?crscd=CEL68700" TargetMode="External"/><Relationship Id="rId1848" Type="http://schemas.openxmlformats.org/officeDocument/2006/relationships/hyperlink" Target="https://www.ksaedu.or.kr/front/btoc/crs/elrn/crssesDetail.html?crscd=CEL75942" TargetMode="External"/><Relationship Id="rId191" Type="http://schemas.openxmlformats.org/officeDocument/2006/relationships/hyperlink" Target="https://www.ksaedu.or.kr/front/btoc/crs/elrn/crssesDetail.html?crscd=CEL95686" TargetMode="External"/><Relationship Id="rId1708" Type="http://schemas.openxmlformats.org/officeDocument/2006/relationships/hyperlink" Target="https://www.ksaedu.or.kr/front/btoc/crs/elrn/crssesDetail.html?crscd=CEL78459" TargetMode="External"/><Relationship Id="rId1915" Type="http://schemas.openxmlformats.org/officeDocument/2006/relationships/hyperlink" Target="https://www.ksaedu.or.kr/front/btoc/crs/elrn/crssesDetail.html?crscd=CEL78471" TargetMode="External"/><Relationship Id="rId868" Type="http://schemas.openxmlformats.org/officeDocument/2006/relationships/hyperlink" Target="https://www.ksaedu.or.kr/front/btoc/crs/elrn/crssesDetail.html?crscd=CEL88470" TargetMode="External"/><Relationship Id="rId1498" Type="http://schemas.openxmlformats.org/officeDocument/2006/relationships/hyperlink" Target="https://www.ksaedu.or.kr/front/btoc/crs/elrn/crssesDetail.html?crscd=CEL75512" TargetMode="External"/><Relationship Id="rId2549" Type="http://schemas.openxmlformats.org/officeDocument/2006/relationships/hyperlink" Target="https://www.ksaedu.or.kr/front/btoc/crs/elrn/crssesDetail.html?crscd=CEL89139" TargetMode="External"/><Relationship Id="rId728" Type="http://schemas.openxmlformats.org/officeDocument/2006/relationships/hyperlink" Target="https://www.ksaedu.or.kr/front/btoc/crs/elrn/crssesDetail.html?crscd=CEL89027" TargetMode="External"/><Relationship Id="rId935" Type="http://schemas.openxmlformats.org/officeDocument/2006/relationships/hyperlink" Target="https://www.ksaedu.or.kr/front/btoc/crs/elrn/crssesDetail.html?crscd=CEL77957" TargetMode="External"/><Relationship Id="rId1358" Type="http://schemas.openxmlformats.org/officeDocument/2006/relationships/hyperlink" Target="https://www.ksaedu.or.kr/front/btoc/crs/elrn/crssesDetail.html?crscd=CEL95859" TargetMode="External"/><Relationship Id="rId1565" Type="http://schemas.openxmlformats.org/officeDocument/2006/relationships/hyperlink" Target="https://www.ksaedu.or.kr/front/btoc/crs/elrn/crssesDetail.html?crscd=CEL67028" TargetMode="External"/><Relationship Id="rId1772" Type="http://schemas.openxmlformats.org/officeDocument/2006/relationships/hyperlink" Target="https://www.ksaedu.or.kr/front/btoc/crs/elrn/crssesDetail.html?crscd=CEL87782" TargetMode="External"/><Relationship Id="rId2409" Type="http://schemas.openxmlformats.org/officeDocument/2006/relationships/hyperlink" Target="https://www.ksaedu.or.kr/front/btoc/crs/elrn/crssesDetail.html?crscd=CEL66731" TargetMode="External"/><Relationship Id="rId64" Type="http://schemas.openxmlformats.org/officeDocument/2006/relationships/hyperlink" Target="https://www.ksaedu.or.kr/front/btoc/crs/elrn/crssesDetail.html?crscd=CEL64883" TargetMode="External"/><Relationship Id="rId1218" Type="http://schemas.openxmlformats.org/officeDocument/2006/relationships/hyperlink" Target="https://www.ksaedu.or.kr/front/btoc/crs/elrn/crssesDetail.html?crscd=CEL95572" TargetMode="External"/><Relationship Id="rId1425" Type="http://schemas.openxmlformats.org/officeDocument/2006/relationships/hyperlink" Target="https://www.ksaedu.or.kr/front/btoc/crs/elrn/crssesDetail.html?crscd=CEL78973" TargetMode="External"/><Relationship Id="rId1632" Type="http://schemas.openxmlformats.org/officeDocument/2006/relationships/hyperlink" Target="https://www.ksaedu.or.kr/front/btoc/crs/elrn/crssesDetail.html?crscd=CEL75408" TargetMode="External"/><Relationship Id="rId2199" Type="http://schemas.openxmlformats.org/officeDocument/2006/relationships/hyperlink" Target="https://www.ksaedu.or.kr/front/btoc/crs/elrn/crssesDetail.html?crscd=CEL72873" TargetMode="External"/><Relationship Id="rId378" Type="http://schemas.openxmlformats.org/officeDocument/2006/relationships/hyperlink" Target="https://www.ksaedu.or.kr/front/btoc/crs/elrn/crssesDetail.html?crscd=CEL95768" TargetMode="External"/><Relationship Id="rId585" Type="http://schemas.openxmlformats.org/officeDocument/2006/relationships/hyperlink" Target="https://www.ksaedu.or.kr/front/btoc/crs/elrn/crssesDetail.html?crscd=CEL86410" TargetMode="External"/><Relationship Id="rId792" Type="http://schemas.openxmlformats.org/officeDocument/2006/relationships/hyperlink" Target="https://www.ksaedu.or.kr/front/btoc/crs/elrn/crssesDetail.html?crscd=CEL68384" TargetMode="External"/><Relationship Id="rId2059" Type="http://schemas.openxmlformats.org/officeDocument/2006/relationships/hyperlink" Target="https://www.ksaedu.or.kr/front/btoc/crs/elrn/crssesDetail.html?crscd=CEL67618" TargetMode="External"/><Relationship Id="rId2266" Type="http://schemas.openxmlformats.org/officeDocument/2006/relationships/hyperlink" Target="https://www.ksaedu.or.kr/front/btoc/crs/elrn/crssesDetail.html?crscd=CEL78599" TargetMode="External"/><Relationship Id="rId2473" Type="http://schemas.openxmlformats.org/officeDocument/2006/relationships/hyperlink" Target="https://www.ksaedu.or.kr/front/btoc/crs/elrn/crssesDetail.html?crscd=CEL67113" TargetMode="External"/><Relationship Id="rId238" Type="http://schemas.openxmlformats.org/officeDocument/2006/relationships/hyperlink" Target="https://www.ksaedu.or.kr/front/btoc/crs/elrn/crssesDetail.html?crscd=CEL95675" TargetMode="External"/><Relationship Id="rId445" Type="http://schemas.openxmlformats.org/officeDocument/2006/relationships/hyperlink" Target="https://www.ksaedu.or.kr/front/btoc/crs/elrn/crssesDetail.html?crscd=CEL89127" TargetMode="External"/><Relationship Id="rId652" Type="http://schemas.openxmlformats.org/officeDocument/2006/relationships/hyperlink" Target="https://www.ksaedu.or.kr/front/btoc/crs/elrn/crssesDetail.html?crscd=CEL103614" TargetMode="External"/><Relationship Id="rId1075" Type="http://schemas.openxmlformats.org/officeDocument/2006/relationships/hyperlink" Target="https://www.ksaedu.or.kr/front/btoc/crs/elrn/crssesDetail.html?crscd=CEL103998" TargetMode="External"/><Relationship Id="rId1282" Type="http://schemas.openxmlformats.org/officeDocument/2006/relationships/hyperlink" Target="https://www.ksaedu.or.kr/front/btoc/crs/elrn/crssesDetail.html?crscd=CEL78861" TargetMode="External"/><Relationship Id="rId2126" Type="http://schemas.openxmlformats.org/officeDocument/2006/relationships/hyperlink" Target="https://www.ksaedu.or.kr/front/btoc/crs/elrn/crssesDetail.html?crscd=CEL24571" TargetMode="External"/><Relationship Id="rId2333" Type="http://schemas.openxmlformats.org/officeDocument/2006/relationships/hyperlink" Target="https://www.ksaedu.or.kr/front/btoc/crs/elrn/crssesDetail.html?crscd=CEL68518" TargetMode="External"/><Relationship Id="rId2540" Type="http://schemas.openxmlformats.org/officeDocument/2006/relationships/hyperlink" Target="https://www.ksaedu.or.kr/front/btoc/crs/elrn/crssesDetail.html?crscd=CEL95640" TargetMode="External"/><Relationship Id="rId305" Type="http://schemas.openxmlformats.org/officeDocument/2006/relationships/hyperlink" Target="https://www.ksaedu.or.kr/front/btoc/crs/elrn/crssesDetail.html?crscd=CEL95501" TargetMode="External"/><Relationship Id="rId512" Type="http://schemas.openxmlformats.org/officeDocument/2006/relationships/hyperlink" Target="https://www.ksaedu.or.kr/front/btoc/crs/elrn/crssesDetail.html?crscd=CEL86418" TargetMode="External"/><Relationship Id="rId1142" Type="http://schemas.openxmlformats.org/officeDocument/2006/relationships/hyperlink" Target="https://www.ksaedu.or.kr/front/btoc/crs/elrn/crssesDetail.html?crscd=CEL89347" TargetMode="External"/><Relationship Id="rId2400" Type="http://schemas.openxmlformats.org/officeDocument/2006/relationships/hyperlink" Target="https://www.ksaedu.or.kr/front/btoc/crs/elrn/crssesDetail.html?crscd=CEL70810" TargetMode="External"/><Relationship Id="rId1002" Type="http://schemas.openxmlformats.org/officeDocument/2006/relationships/hyperlink" Target="https://www.ksaedu.or.kr/front/btoc/crs/elrn/crssesDetail.html?crscd=CEL77552" TargetMode="External"/><Relationship Id="rId1959" Type="http://schemas.openxmlformats.org/officeDocument/2006/relationships/hyperlink" Target="https://www.ksaedu.or.kr/front/btoc/crs/elrn/crssesDetail.html?crscd=CEL70303" TargetMode="External"/><Relationship Id="rId1819" Type="http://schemas.openxmlformats.org/officeDocument/2006/relationships/hyperlink" Target="https://www.ksaedu.or.kr/front/btoc/crs/elrn/crssesDetail.html?crscd=CEL96027" TargetMode="External"/><Relationship Id="rId2190" Type="http://schemas.openxmlformats.org/officeDocument/2006/relationships/hyperlink" Target="https://www.ksaedu.or.kr/front/btoc/crs/elrn/crssesDetail.html?crscd=CEL68019" TargetMode="External"/><Relationship Id="rId162" Type="http://schemas.openxmlformats.org/officeDocument/2006/relationships/hyperlink" Target="https://www.ksaedu.or.kr/front/btoc/crs/elrn/crssesDetail.html?crscd=CEL95659" TargetMode="External"/><Relationship Id="rId2050" Type="http://schemas.openxmlformats.org/officeDocument/2006/relationships/hyperlink" Target="https://www.ksaedu.or.kr/front/btoc/crs/elrn/crssesDetail.html?crscd=CEL96018" TargetMode="External"/><Relationship Id="rId979" Type="http://schemas.openxmlformats.org/officeDocument/2006/relationships/hyperlink" Target="https://www.ksaedu.or.kr/front/btoc/crs/elrn/crssesDetail.html?crscd=CEL70501" TargetMode="External"/><Relationship Id="rId839" Type="http://schemas.openxmlformats.org/officeDocument/2006/relationships/hyperlink" Target="https://www.ksaedu.or.kr/front/btoc/crs/elrn/crssesDetail.html?crscd=CEL96060" TargetMode="External"/><Relationship Id="rId1469" Type="http://schemas.openxmlformats.org/officeDocument/2006/relationships/hyperlink" Target="https://www.ksaedu.or.kr/front/btoc/crs/elrn/crssesDetail.html?crscd=CEL66920" TargetMode="External"/><Relationship Id="rId1676" Type="http://schemas.openxmlformats.org/officeDocument/2006/relationships/hyperlink" Target="https://www.ksaedu.or.kr/front/btoc/crs/elrn/crssesDetail.html?crscd=CEL69249" TargetMode="External"/><Relationship Id="rId1883" Type="http://schemas.openxmlformats.org/officeDocument/2006/relationships/hyperlink" Target="https://www.ksaedu.or.kr/front/btoc/crs/elrn/crssesDetail.html?crscd=CEL75943" TargetMode="External"/><Relationship Id="rId906" Type="http://schemas.openxmlformats.org/officeDocument/2006/relationships/hyperlink" Target="https://www.ksaedu.or.kr/front/btoc/crs/elrn/crssesDetail.html?crscd=CEL95504" TargetMode="External"/><Relationship Id="rId1329" Type="http://schemas.openxmlformats.org/officeDocument/2006/relationships/hyperlink" Target="https://www.ksaedu.or.kr/front/btoc/crs/elrn/crssesDetail.html?crscd=CEL95883" TargetMode="External"/><Relationship Id="rId1536" Type="http://schemas.openxmlformats.org/officeDocument/2006/relationships/hyperlink" Target="https://www.ksaedu.or.kr/front/btoc/crs/elrn/crssesDetail.html?crscd=CEL67041" TargetMode="External"/><Relationship Id="rId1743" Type="http://schemas.openxmlformats.org/officeDocument/2006/relationships/hyperlink" Target="https://www.ksaedu.or.kr/front/btoc/crs/elrn/crssesDetail.html?crscd=CEL75935" TargetMode="External"/><Relationship Id="rId1950" Type="http://schemas.openxmlformats.org/officeDocument/2006/relationships/hyperlink" Target="https://www.ksaedu.or.kr/front/btoc/crs/elrn/crssesDetail.html?crscd=CEL75945" TargetMode="External"/><Relationship Id="rId35" Type="http://schemas.openxmlformats.org/officeDocument/2006/relationships/hyperlink" Target="https://www.ksaedu.or.kr/front/btoc/crs/elrn/crssesDetail.html?crscd=CEL78867" TargetMode="External"/><Relationship Id="rId1603" Type="http://schemas.openxmlformats.org/officeDocument/2006/relationships/hyperlink" Target="https://www.ksaedu.or.kr/front/btoc/crs/elrn/crssesDetail.html?crscd=CEL103917" TargetMode="External"/><Relationship Id="rId1810" Type="http://schemas.openxmlformats.org/officeDocument/2006/relationships/hyperlink" Target="https://www.ksaedu.or.kr/front/btoc/crs/elrn/crssesDetail.html?crscd=CEL78493" TargetMode="External"/><Relationship Id="rId489" Type="http://schemas.openxmlformats.org/officeDocument/2006/relationships/hyperlink" Target="https://www.ksaedu.or.kr/front/btoc/crs/elrn/crssesDetail.html?crscd=CEL87472" TargetMode="External"/><Relationship Id="rId696" Type="http://schemas.openxmlformats.org/officeDocument/2006/relationships/hyperlink" Target="https://www.ksaedu.or.kr/front/btoc/crs/elrn/crssesDetail.html?crscd=CEL95891" TargetMode="External"/><Relationship Id="rId2377" Type="http://schemas.openxmlformats.org/officeDocument/2006/relationships/hyperlink" Target="https://www.ksaedu.or.kr/front/btoc/crs/elrn/crssesDetail.html?crscd=CEL95592" TargetMode="External"/><Relationship Id="rId2584" Type="http://schemas.openxmlformats.org/officeDocument/2006/relationships/hyperlink" Target="https://www.ksaedu.or.kr/front/btoc/crs/elrn/crssesDetail.html?crscd=CEL103625" TargetMode="External"/><Relationship Id="rId349" Type="http://schemas.openxmlformats.org/officeDocument/2006/relationships/hyperlink" Target="https://www.ksaedu.or.kr/front/btoc/crs/elrn/crssesDetail.html?crscd=CEL103673" TargetMode="External"/><Relationship Id="rId556" Type="http://schemas.openxmlformats.org/officeDocument/2006/relationships/hyperlink" Target="https://www.ksaedu.or.kr/front/btoc/crs/elrn/crssesDetail.html?crscd=CEL86401" TargetMode="External"/><Relationship Id="rId763" Type="http://schemas.openxmlformats.org/officeDocument/2006/relationships/hyperlink" Target="https://www.ksaedu.or.kr/front/btoc/crs/elrn/crssesDetail.html?crscd=CEL77447" TargetMode="External"/><Relationship Id="rId1186" Type="http://schemas.openxmlformats.org/officeDocument/2006/relationships/hyperlink" Target="https://www.ksaedu.or.kr/front/btoc/crs/elrn/crssesDetail.html?crscd=CEL95571" TargetMode="External"/><Relationship Id="rId1393" Type="http://schemas.openxmlformats.org/officeDocument/2006/relationships/hyperlink" Target="https://www.ksaedu.or.kr/front/btoc/crs/elrn/crssesDetail.html?crscd=CEL103650" TargetMode="External"/><Relationship Id="rId2237" Type="http://schemas.openxmlformats.org/officeDocument/2006/relationships/hyperlink" Target="https://www.ksaedu.or.kr/front/btoc/crs/elrn/crssesDetail.html?crscd=CEL68022" TargetMode="External"/><Relationship Id="rId2444" Type="http://schemas.openxmlformats.org/officeDocument/2006/relationships/hyperlink" Target="https://www.ksaedu.or.kr/front/btoc/crs/elrn/crssesDetail.html?crscd=CEL95979" TargetMode="External"/><Relationship Id="rId209" Type="http://schemas.openxmlformats.org/officeDocument/2006/relationships/hyperlink" Target="https://www.ksaedu.or.kr/front/btoc/crs/elrn/crssesDetail.html?crscd=CEL103688" TargetMode="External"/><Relationship Id="rId416" Type="http://schemas.openxmlformats.org/officeDocument/2006/relationships/hyperlink" Target="https://www.ksaedu.or.kr/front/btoc/crs/elrn/crssesDetail.html?crscd=CEL95783" TargetMode="External"/><Relationship Id="rId970" Type="http://schemas.openxmlformats.org/officeDocument/2006/relationships/hyperlink" Target="https://www.ksaedu.or.kr/front/btoc/crs/elrn/crssesDetail.html?crscd=CEL95903" TargetMode="External"/><Relationship Id="rId1046" Type="http://schemas.openxmlformats.org/officeDocument/2006/relationships/hyperlink" Target="https://www.ksaedu.or.kr/front/btoc/crs/elrn/crssesDetail.html?crscd=CEL96079" TargetMode="External"/><Relationship Id="rId1253" Type="http://schemas.openxmlformats.org/officeDocument/2006/relationships/hyperlink" Target="https://www.ksaedu.or.kr/front/btoc/crs/elrn/crssesDetail.html?crscd=CEL88458" TargetMode="External"/><Relationship Id="rId623" Type="http://schemas.openxmlformats.org/officeDocument/2006/relationships/hyperlink" Target="https://www.ksaedu.or.kr/front/btoc/crs/elrn/crssesDetail.html?crscd=CEL70093" TargetMode="External"/><Relationship Id="rId830" Type="http://schemas.openxmlformats.org/officeDocument/2006/relationships/hyperlink" Target="https://www.ksaedu.or.kr/front/btoc/crs/elrn/crssesDetail.html?crscd=CEL0109943" TargetMode="External"/><Relationship Id="rId1460" Type="http://schemas.openxmlformats.org/officeDocument/2006/relationships/hyperlink" Target="https://www.ksaedu.or.kr/front/btoc/crs/elrn/crssesDetail.html?crscd=CEL74370" TargetMode="External"/><Relationship Id="rId2304" Type="http://schemas.openxmlformats.org/officeDocument/2006/relationships/hyperlink" Target="https://www.ksaedu.or.kr/front/btoc/crs/elrn/crssesDetail.html?crscd=CEL95704" TargetMode="External"/><Relationship Id="rId2511" Type="http://schemas.openxmlformats.org/officeDocument/2006/relationships/hyperlink" Target="https://www.ksaedu.or.kr/front/btoc/crs/elrn/crssesDetail.html?crscd=CEL89570" TargetMode="External"/><Relationship Id="rId1113" Type="http://schemas.openxmlformats.org/officeDocument/2006/relationships/hyperlink" Target="https://www.ksaedu.or.kr/front/btoc/crs/elrn/crssesDetail.html?crscd=CEL68512" TargetMode="External"/><Relationship Id="rId1320" Type="http://schemas.openxmlformats.org/officeDocument/2006/relationships/hyperlink" Target="https://www.ksaedu.or.kr/front/btoc/crs/elrn/crssesDetail.html?crscd=CEL78826" TargetMode="External"/><Relationship Id="rId2094" Type="http://schemas.openxmlformats.org/officeDocument/2006/relationships/hyperlink" Target="https://www.ksaedu.or.kr/front/btoc/crs/elrn/crssesDetail.html?crscd=CEL24574" TargetMode="External"/><Relationship Id="rId273" Type="http://schemas.openxmlformats.org/officeDocument/2006/relationships/hyperlink" Target="https://www.ksaedu.or.kr/front/btoc/crs/elrn/crssesDetail.html?crscd=CEL95718" TargetMode="External"/><Relationship Id="rId480" Type="http://schemas.openxmlformats.org/officeDocument/2006/relationships/hyperlink" Target="https://www.ksaedu.or.kr/front/btoc/crs/elrn/crssesDetail.html?crscd=CEL78838" TargetMode="External"/><Relationship Id="rId2161" Type="http://schemas.openxmlformats.org/officeDocument/2006/relationships/hyperlink" Target="https://www.ksaedu.or.kr/front/btoc/crs/elrn/crssesDetail.html?crscd=CEL75497" TargetMode="External"/><Relationship Id="rId133" Type="http://schemas.openxmlformats.org/officeDocument/2006/relationships/hyperlink" Target="https://www.ksaedu.or.kr/front/btoc/crs/elrn/crssesDetail.html?crscd=CEL95723" TargetMode="External"/><Relationship Id="rId340" Type="http://schemas.openxmlformats.org/officeDocument/2006/relationships/hyperlink" Target="https://www.ksaedu.or.kr/front/btoc/crs/elrn/crssesDetail.html?crscd=CEL77468" TargetMode="External"/><Relationship Id="rId2021" Type="http://schemas.openxmlformats.org/officeDocument/2006/relationships/hyperlink" Target="https://www.ksaedu.or.kr/front/btoc/crs/elrn/crssesDetail.html?crscd=CEL78506" TargetMode="External"/><Relationship Id="rId200" Type="http://schemas.openxmlformats.org/officeDocument/2006/relationships/hyperlink" Target="https://www.ksaedu.or.kr/front/btoc/crs/elrn/crssesDetail.html?crscd=CEL103640" TargetMode="External"/><Relationship Id="rId1787" Type="http://schemas.openxmlformats.org/officeDocument/2006/relationships/hyperlink" Target="https://www.ksaedu.or.kr/front/btoc/crs/elrn/crssesDetail.html?crscd=CEL78487" TargetMode="External"/><Relationship Id="rId1994" Type="http://schemas.openxmlformats.org/officeDocument/2006/relationships/hyperlink" Target="https://www.ksaedu.or.kr/front/btoc/crs/elrn/crssesDetail.html?crscd=CEL75475" TargetMode="External"/><Relationship Id="rId79" Type="http://schemas.openxmlformats.org/officeDocument/2006/relationships/hyperlink" Target="https://www.ksaedu.or.kr/front/btoc/crs/elrn/crssesDetail.html?crscd=CEL103655" TargetMode="External"/><Relationship Id="rId1647" Type="http://schemas.openxmlformats.org/officeDocument/2006/relationships/hyperlink" Target="https://www.ksaedu.or.kr/front/btoc/crs/elrn/crssesDetail.html?crscd=CEL78412" TargetMode="External"/><Relationship Id="rId1854" Type="http://schemas.openxmlformats.org/officeDocument/2006/relationships/hyperlink" Target="https://www.ksaedu.or.kr/front/btoc/crs/elrn/crssesDetail.html?crscd=CEL70302" TargetMode="External"/><Relationship Id="rId1507" Type="http://schemas.openxmlformats.org/officeDocument/2006/relationships/hyperlink" Target="https://www.ksaedu.or.kr/front/btoc/crs/elrn/crssesDetail.html?crscd=CEL66939" TargetMode="External"/><Relationship Id="rId1714" Type="http://schemas.openxmlformats.org/officeDocument/2006/relationships/hyperlink" Target="https://www.ksaedu.or.kr/front/btoc/crs/elrn/crssesDetail.html?crscd=CEL103896" TargetMode="External"/><Relationship Id="rId1921" Type="http://schemas.openxmlformats.org/officeDocument/2006/relationships/hyperlink" Target="https://www.ksaedu.or.kr/front/btoc/crs/elrn/crssesDetail.html?crscd=CEL78378" TargetMode="External"/><Relationship Id="rId2488" Type="http://schemas.openxmlformats.org/officeDocument/2006/relationships/hyperlink" Target="https://www.ksaedu.or.kr/front/btoc/crs/elrn/crssesDetail.html?crscd=CEL67095" TargetMode="External"/><Relationship Id="rId1297" Type="http://schemas.openxmlformats.org/officeDocument/2006/relationships/hyperlink" Target="https://www.ksaedu.or.kr/front/btoc/crs/elrn/crssesDetail.html?crscd=CEL78846" TargetMode="External"/><Relationship Id="rId667" Type="http://schemas.openxmlformats.org/officeDocument/2006/relationships/hyperlink" Target="https://www.ksaedu.or.kr/front/btoc/crs/elrn/crssesDetail.html?crscd=CEL81101" TargetMode="External"/><Relationship Id="rId874" Type="http://schemas.openxmlformats.org/officeDocument/2006/relationships/hyperlink" Target="https://www.ksaedu.or.kr/front/btoc/crs/elrn/crssesDetail.html?crscd=CEL96081" TargetMode="External"/><Relationship Id="rId2348" Type="http://schemas.openxmlformats.org/officeDocument/2006/relationships/hyperlink" Target="https://www.ksaedu.or.kr/front/btoc/crs/elrn/crssesDetail.html?crscd=CEL95585" TargetMode="External"/><Relationship Id="rId2555" Type="http://schemas.openxmlformats.org/officeDocument/2006/relationships/hyperlink" Target="https://www.ksaedu.or.kr/front/btoc/crs/elrn/crssesDetail.html?crscd=CEL81099" TargetMode="External"/><Relationship Id="rId527" Type="http://schemas.openxmlformats.org/officeDocument/2006/relationships/hyperlink" Target="https://www.ksaedu.or.kr/front/btoc/crs/elrn/crssesDetail.html?crscd=CEL86427" TargetMode="External"/><Relationship Id="rId734" Type="http://schemas.openxmlformats.org/officeDocument/2006/relationships/hyperlink" Target="https://www.ksaedu.or.kr/front/btoc/crs/elrn/crssesDetail.html?crscd=CEL77548" TargetMode="External"/><Relationship Id="rId941" Type="http://schemas.openxmlformats.org/officeDocument/2006/relationships/hyperlink" Target="https://www.ksaedu.or.kr/front/btoc/crs/elrn/crssesDetail.html?crscd=CEL88451" TargetMode="External"/><Relationship Id="rId1157" Type="http://schemas.openxmlformats.org/officeDocument/2006/relationships/hyperlink" Target="https://www.ksaedu.or.kr/front/btoc/crs/elrn/crssesDetail.html?crscd=CEL65222" TargetMode="External"/><Relationship Id="rId1364" Type="http://schemas.openxmlformats.org/officeDocument/2006/relationships/hyperlink" Target="https://www.ksaedu.or.kr/front/btoc/crs/elrn/crssesDetail.html?crscd=CEL103668" TargetMode="External"/><Relationship Id="rId1571" Type="http://schemas.openxmlformats.org/officeDocument/2006/relationships/hyperlink" Target="https://www.ksaedu.or.kr/front/btoc/crs/elrn/crssesDetail.html?crscd=CEL95986" TargetMode="External"/><Relationship Id="rId2208" Type="http://schemas.openxmlformats.org/officeDocument/2006/relationships/hyperlink" Target="https://www.ksaedu.or.kr/front/btoc/crs/elrn/crssesDetail.html?crscd=CEL78591" TargetMode="External"/><Relationship Id="rId2415" Type="http://schemas.openxmlformats.org/officeDocument/2006/relationships/hyperlink" Target="https://www.ksaedu.or.kr/front/btoc/crs/elrn/crssesDetail.html?crscd=CEL70538" TargetMode="External"/><Relationship Id="rId70" Type="http://schemas.openxmlformats.org/officeDocument/2006/relationships/hyperlink" Target="https://www.ksaedu.or.kr/front/btoc/crs/elrn/crssesDetail.html?crscd=CEL95732" TargetMode="External"/><Relationship Id="rId801" Type="http://schemas.openxmlformats.org/officeDocument/2006/relationships/hyperlink" Target="https://www.ksaedu.or.kr/front/btoc/crs/elrn/crssesDetail.html?crscd=CEL68387" TargetMode="External"/><Relationship Id="rId1017" Type="http://schemas.openxmlformats.org/officeDocument/2006/relationships/hyperlink" Target="https://www.ksaedu.or.kr/front/btoc/crs/elrn/crssesDetail.html?crscd=CEL95914" TargetMode="External"/><Relationship Id="rId1224" Type="http://schemas.openxmlformats.org/officeDocument/2006/relationships/hyperlink" Target="https://www.ksaedu.or.kr/front/btoc/crs/elrn/crssesDetail.html?crscd=CEL96088" TargetMode="External"/><Relationship Id="rId1431" Type="http://schemas.openxmlformats.org/officeDocument/2006/relationships/hyperlink" Target="https://www.ksaedu.or.kr/front/btoc/crs/elrn/crssesDetail.html?crscd=CEL61554" TargetMode="External"/><Relationship Id="rId177" Type="http://schemas.openxmlformats.org/officeDocument/2006/relationships/hyperlink" Target="https://www.ksaedu.or.kr/front/btoc/crs/elrn/crssesDetail.html?crscd=CEL95688" TargetMode="External"/><Relationship Id="rId384" Type="http://schemas.openxmlformats.org/officeDocument/2006/relationships/hyperlink" Target="https://www.ksaedu.or.kr/front/btoc/crs/elrn/crssesDetail.html?crscd=CEL0110020" TargetMode="External"/><Relationship Id="rId591" Type="http://schemas.openxmlformats.org/officeDocument/2006/relationships/hyperlink" Target="https://www.ksaedu.or.kr/front/btoc/crs/elrn/crssesDetail.html?crscd=CEL86918" TargetMode="External"/><Relationship Id="rId2065" Type="http://schemas.openxmlformats.org/officeDocument/2006/relationships/hyperlink" Target="https://www.ksaedu.or.kr/front/btoc/crs/elrn/crssesDetail.html?crscd=CEL67627" TargetMode="External"/><Relationship Id="rId2272" Type="http://schemas.openxmlformats.org/officeDocument/2006/relationships/hyperlink" Target="https://www.ksaedu.or.kr/front/btoc/crs/elrn/crssesDetail.html?crscd=CEL70814" TargetMode="External"/><Relationship Id="rId244" Type="http://schemas.openxmlformats.org/officeDocument/2006/relationships/hyperlink" Target="https://www.ksaedu.or.kr/front/btoc/crs/elrn/crssesDetail.html?crscd=CEL77460" TargetMode="External"/><Relationship Id="rId1081" Type="http://schemas.openxmlformats.org/officeDocument/2006/relationships/hyperlink" Target="https://www.ksaedu.or.kr/front/btoc/crs/elrn/crssesDetail.html?crscd=CEL77870" TargetMode="External"/><Relationship Id="rId451" Type="http://schemas.openxmlformats.org/officeDocument/2006/relationships/hyperlink" Target="https://www.ksaedu.or.kr/front/btoc/crs/elrn/crssesDetail.html?crscd=CEL81090" TargetMode="External"/><Relationship Id="rId2132" Type="http://schemas.openxmlformats.org/officeDocument/2006/relationships/hyperlink" Target="https://www.ksaedu.or.kr/front/btoc/crs/elrn/crssesDetail.html?crscd=CEL24593" TargetMode="External"/><Relationship Id="rId104" Type="http://schemas.openxmlformats.org/officeDocument/2006/relationships/hyperlink" Target="https://www.ksaedu.or.kr/front/btoc/crs/elrn/crssesDetail.html?crscd=CEL95730" TargetMode="External"/><Relationship Id="rId311" Type="http://schemas.openxmlformats.org/officeDocument/2006/relationships/hyperlink" Target="https://www.ksaedu.or.kr/front/btoc/crs/elrn/crssesDetail.html?crscd=CEL95769" TargetMode="External"/><Relationship Id="rId1898" Type="http://schemas.openxmlformats.org/officeDocument/2006/relationships/hyperlink" Target="https://www.ksaedu.or.kr/front/btoc/crs/elrn/crssesDetail.html?crscd=CEL69236" TargetMode="External"/><Relationship Id="rId1758" Type="http://schemas.openxmlformats.org/officeDocument/2006/relationships/hyperlink" Target="https://www.ksaedu.or.kr/front/btoc/crs/elrn/crssesDetail.html?crscd=CEL78304" TargetMode="External"/><Relationship Id="rId1965" Type="http://schemas.openxmlformats.org/officeDocument/2006/relationships/hyperlink" Target="https://www.ksaedu.or.kr/front/btoc/crs/elrn/crssesDetail.html?crscd=CEL78480" TargetMode="External"/><Relationship Id="rId1618" Type="http://schemas.openxmlformats.org/officeDocument/2006/relationships/hyperlink" Target="https://www.ksaedu.or.kr/front/btoc/crs/elrn/crssesDetail.html?crscd=CEL95991" TargetMode="External"/><Relationship Id="rId1825" Type="http://schemas.openxmlformats.org/officeDocument/2006/relationships/hyperlink" Target="https://www.ksaedu.or.kr/front/btoc/crs/elrn/crssesDetail.html?crscd=CEL68923" TargetMode="External"/><Relationship Id="rId2599" Type="http://schemas.openxmlformats.org/officeDocument/2006/relationships/hyperlink" Target="https://www.ksaedu.or.kr/front/btoc/crs/elrn/crssesDetail.html?crscd=CEL103804" TargetMode="External"/><Relationship Id="rId778" Type="http://schemas.openxmlformats.org/officeDocument/2006/relationships/hyperlink" Target="https://www.ksaedu.or.kr/front/btoc/crs/elrn/crssesDetail.html?crscd=CEL74990" TargetMode="External"/><Relationship Id="rId985" Type="http://schemas.openxmlformats.org/officeDocument/2006/relationships/hyperlink" Target="https://www.ksaedu.or.kr/front/btoc/crs/elrn/crssesDetail.html?crscd=CEL87712" TargetMode="External"/><Relationship Id="rId2459" Type="http://schemas.openxmlformats.org/officeDocument/2006/relationships/hyperlink" Target="https://www.ksaedu.or.kr/front/btoc/crs/elrn/crssesDetail.html?crscd=CEL68541" TargetMode="External"/><Relationship Id="rId638" Type="http://schemas.openxmlformats.org/officeDocument/2006/relationships/hyperlink" Target="https://www.ksaedu.or.kr/front/btoc/crs/elrn/crssesDetail.html?crscd=CEL103695" TargetMode="External"/><Relationship Id="rId845" Type="http://schemas.openxmlformats.org/officeDocument/2006/relationships/hyperlink" Target="https://www.ksaedu.or.kr/front/btoc/crs/elrn/crssesDetail.html?crscd=CEL0109958" TargetMode="External"/><Relationship Id="rId1268" Type="http://schemas.openxmlformats.org/officeDocument/2006/relationships/hyperlink" Target="https://www.ksaedu.or.kr/front/btoc/crs/elrn/crssesDetail.html?crscd=CEL78876" TargetMode="External"/><Relationship Id="rId1475" Type="http://schemas.openxmlformats.org/officeDocument/2006/relationships/hyperlink" Target="https://www.ksaedu.or.kr/front/btoc/crs/elrn/crssesDetail.html?crscd=CEL74350" TargetMode="External"/><Relationship Id="rId1682" Type="http://schemas.openxmlformats.org/officeDocument/2006/relationships/hyperlink" Target="https://www.ksaedu.or.kr/front/btoc/crs/elrn/crssesDetail.html?crscd=CEL103912" TargetMode="External"/><Relationship Id="rId2319" Type="http://schemas.openxmlformats.org/officeDocument/2006/relationships/hyperlink" Target="https://www.ksaedu.or.kr/front/btoc/crs/elrn/crssesDetail.html?crscd=CEL88716" TargetMode="External"/><Relationship Id="rId2526" Type="http://schemas.openxmlformats.org/officeDocument/2006/relationships/hyperlink" Target="https://www.ksaedu.or.kr/front/btoc/crs/elrn/crssesDetail.html?crscd=CEL103801" TargetMode="External"/><Relationship Id="rId705" Type="http://schemas.openxmlformats.org/officeDocument/2006/relationships/hyperlink" Target="https://www.ksaedu.or.kr/front/btoc/crs/elrn/crssesDetail.html?crscd=CEL103696" TargetMode="External"/><Relationship Id="rId1128" Type="http://schemas.openxmlformats.org/officeDocument/2006/relationships/hyperlink" Target="https://www.ksaedu.or.kr/front/btoc/crs/elrn/crssesDetail.html?crscd=CEL75265" TargetMode="External"/><Relationship Id="rId1335" Type="http://schemas.openxmlformats.org/officeDocument/2006/relationships/hyperlink" Target="https://www.ksaedu.or.kr/front/btoc/crs/elrn/crssesDetail.html?crscd=CEL95835" TargetMode="External"/><Relationship Id="rId1542" Type="http://schemas.openxmlformats.org/officeDocument/2006/relationships/hyperlink" Target="https://www.ksaedu.or.kr/front/btoc/crs/elrn/crssesDetail.html?crscd=CEL67045" TargetMode="External"/><Relationship Id="rId912" Type="http://schemas.openxmlformats.org/officeDocument/2006/relationships/hyperlink" Target="https://www.ksaedu.or.kr/front/btoc/crs/elrn/crssesDetail.html?crscd=CEL89564" TargetMode="External"/><Relationship Id="rId41" Type="http://schemas.openxmlformats.org/officeDocument/2006/relationships/hyperlink" Target="https://www.ksaedu.or.kr/front/btoc/crs/elrn/crssesDetail.html?crscd=CEL77561" TargetMode="External"/><Relationship Id="rId1402" Type="http://schemas.openxmlformats.org/officeDocument/2006/relationships/hyperlink" Target="https://www.ksaedu.or.kr/front/btoc/crs/elrn/crssesDetail.html?crscd=CEL95793" TargetMode="External"/><Relationship Id="rId288" Type="http://schemas.openxmlformats.org/officeDocument/2006/relationships/hyperlink" Target="https://www.ksaedu.or.kr/front/btoc/crs/elrn/crssesDetail.html?crscd=CEL95925" TargetMode="External"/><Relationship Id="rId495" Type="http://schemas.openxmlformats.org/officeDocument/2006/relationships/hyperlink" Target="https://www.ksaedu.or.kr/front/btoc/crs/elrn/crssesDetail.html?crscd=CEL103973" TargetMode="External"/><Relationship Id="rId2176" Type="http://schemas.openxmlformats.org/officeDocument/2006/relationships/hyperlink" Target="https://www.ksaedu.or.kr/front/btoc/crs/elrn/crssesDetail.html?crscd=CEL78547" TargetMode="External"/><Relationship Id="rId2383" Type="http://schemas.openxmlformats.org/officeDocument/2006/relationships/hyperlink" Target="https://www.ksaedu.or.kr/front/btoc/crs/elrn/crssesDetail.html?crscd=CEL68584" TargetMode="External"/><Relationship Id="rId2590" Type="http://schemas.openxmlformats.org/officeDocument/2006/relationships/hyperlink" Target="https://www.ksaedu.or.kr/front/btoc/crs/elrn/crssesDetail.html?crscd=CEL95643" TargetMode="External"/><Relationship Id="rId148" Type="http://schemas.openxmlformats.org/officeDocument/2006/relationships/hyperlink" Target="https://www.ksaedu.or.kr/front/btoc/crs/elrn/crssesDetail.html?crscd=CEL103713" TargetMode="External"/><Relationship Id="rId355" Type="http://schemas.openxmlformats.org/officeDocument/2006/relationships/hyperlink" Target="https://www.ksaedu.or.kr/front/btoc/crs/elrn/crssesDetail.html?crscd=CEL88975" TargetMode="External"/><Relationship Id="rId562" Type="http://schemas.openxmlformats.org/officeDocument/2006/relationships/hyperlink" Target="https://www.ksaedu.or.kr/front/btoc/crs/elrn/crssesDetail.html?crscd=CEL88450" TargetMode="External"/><Relationship Id="rId1192" Type="http://schemas.openxmlformats.org/officeDocument/2006/relationships/hyperlink" Target="https://www.ksaedu.or.kr/front/btoc/crs/elrn/crssesDetail.html?crscd=CEL68481" TargetMode="External"/><Relationship Id="rId2036" Type="http://schemas.openxmlformats.org/officeDocument/2006/relationships/hyperlink" Target="https://www.ksaedu.or.kr/front/btoc/crs/elrn/crssesDetail.html?crscd=CEL78527" TargetMode="External"/><Relationship Id="rId2243" Type="http://schemas.openxmlformats.org/officeDocument/2006/relationships/hyperlink" Target="https://www.ksaedu.or.kr/front/btoc/crs/elrn/crssesDetail.html?crscd=CEL78565" TargetMode="External"/><Relationship Id="rId2450" Type="http://schemas.openxmlformats.org/officeDocument/2006/relationships/hyperlink" Target="https://www.ksaedu.or.kr/front/btoc/crs/elrn/crssesDetail.html?crscd=CEL66782" TargetMode="External"/><Relationship Id="rId215" Type="http://schemas.openxmlformats.org/officeDocument/2006/relationships/hyperlink" Target="https://www.ksaedu.or.kr/front/btoc/crs/elrn/crssesDetail.html?crscd=CEL103715" TargetMode="External"/><Relationship Id="rId422" Type="http://schemas.openxmlformats.org/officeDocument/2006/relationships/hyperlink" Target="https://www.ksaedu.or.kr/front/btoc/crs/elrn/crssesDetail.html?crscd=CEL95754" TargetMode="External"/><Relationship Id="rId1052" Type="http://schemas.openxmlformats.org/officeDocument/2006/relationships/hyperlink" Target="https://www.ksaedu.or.kr/front/btoc/crs/elrn/crssesDetail.html?crscd=CEL87225" TargetMode="External"/><Relationship Id="rId2103" Type="http://schemas.openxmlformats.org/officeDocument/2006/relationships/hyperlink" Target="https://www.ksaedu.or.kr/front/btoc/crs/elrn/crssesDetail.html?crscd=CEL24584" TargetMode="External"/><Relationship Id="rId2310" Type="http://schemas.openxmlformats.org/officeDocument/2006/relationships/hyperlink" Target="https://www.ksaedu.or.kr/front/btoc/crs/elrn/crssesDetail.html?crscd=CEL88721" TargetMode="External"/><Relationship Id="rId1869" Type="http://schemas.openxmlformats.org/officeDocument/2006/relationships/hyperlink" Target="https://www.ksaedu.or.kr/front/btoc/crs/elrn/crssesDetail.html?crscd=CEL96001" TargetMode="External"/><Relationship Id="rId1729" Type="http://schemas.openxmlformats.org/officeDocument/2006/relationships/hyperlink" Target="https://www.ksaedu.or.kr/front/btoc/crs/elrn/crssesDetail.html?crscd=CEL103835" TargetMode="External"/><Relationship Id="rId1936" Type="http://schemas.openxmlformats.org/officeDocument/2006/relationships/hyperlink" Target="https://www.ksaedu.or.kr/front/btoc/crs/elrn/crssesDetail.html?crscd=CEL78386" TargetMode="External"/><Relationship Id="rId5" Type="http://schemas.openxmlformats.org/officeDocument/2006/relationships/hyperlink" Target="https://www.ksaedu.or.kr/front/btoc/crs/elrn/crssesDetail.html?crscd=CEL66743" TargetMode="External"/><Relationship Id="rId889" Type="http://schemas.openxmlformats.org/officeDocument/2006/relationships/hyperlink" Target="https://www.ksaedu.or.kr/front/btoc/crs/elrn/crssesDetail.html?crscd=CEL103980" TargetMode="External"/><Relationship Id="rId749" Type="http://schemas.openxmlformats.org/officeDocument/2006/relationships/hyperlink" Target="https://www.ksaedu.or.kr/front/btoc/crs/elrn/crssesDetail.html?crscd=CEL95953" TargetMode="External"/><Relationship Id="rId1379" Type="http://schemas.openxmlformats.org/officeDocument/2006/relationships/hyperlink" Target="https://www.ksaedu.or.kr/front/btoc/crs/elrn/crssesDetail.html?crscd=CEL103649" TargetMode="External"/><Relationship Id="rId1586" Type="http://schemas.openxmlformats.org/officeDocument/2006/relationships/hyperlink" Target="https://www.ksaedu.or.kr/front/btoc/crs/elrn/crssesDetail.html?crscd=CEL72807" TargetMode="External"/><Relationship Id="rId609" Type="http://schemas.openxmlformats.org/officeDocument/2006/relationships/hyperlink" Target="https://www.ksaedu.or.kr/front/btoc/crs/elrn/crssesDetail.html?crscd=CEL88704" TargetMode="External"/><Relationship Id="rId956" Type="http://schemas.openxmlformats.org/officeDocument/2006/relationships/hyperlink" Target="https://www.ksaedu.or.kr/front/btoc/crs/elrn/crssesDetail.html?crscd=CEL75457" TargetMode="External"/><Relationship Id="rId1239" Type="http://schemas.openxmlformats.org/officeDocument/2006/relationships/hyperlink" Target="https://www.ksaedu.or.kr/front/btoc/crs/elrn/crssesDetail.html?crscd=CEL103661" TargetMode="External"/><Relationship Id="rId1793" Type="http://schemas.openxmlformats.org/officeDocument/2006/relationships/hyperlink" Target="https://www.ksaedu.or.kr/front/btoc/crs/elrn/crssesDetail.html?crscd=CEL75502" TargetMode="External"/><Relationship Id="rId85" Type="http://schemas.openxmlformats.org/officeDocument/2006/relationships/hyperlink" Target="https://www.ksaedu.or.kr/front/btoc/crs/elrn/crssesDetail.html?crscd=CEL95666" TargetMode="External"/><Relationship Id="rId816" Type="http://schemas.openxmlformats.org/officeDocument/2006/relationships/hyperlink" Target="https://www.ksaedu.or.kr/front/btoc/crs/elrn/crssesDetail.html?crscd=CEL67595" TargetMode="External"/><Relationship Id="rId1446" Type="http://schemas.openxmlformats.org/officeDocument/2006/relationships/hyperlink" Target="https://www.ksaedu.or.kr/front/btoc/crs/elrn/crssesDetail.html?crscd=CEL65136" TargetMode="External"/><Relationship Id="rId1653" Type="http://schemas.openxmlformats.org/officeDocument/2006/relationships/hyperlink" Target="https://www.ksaedu.or.kr/front/btoc/crs/elrn/crssesDetail.html?crscd=CEL78405" TargetMode="External"/><Relationship Id="rId1860" Type="http://schemas.openxmlformats.org/officeDocument/2006/relationships/hyperlink" Target="https://www.ksaedu.or.kr/front/btoc/crs/elrn/crssesDetail.html?crscd=CEL75507" TargetMode="External"/><Relationship Id="rId1306" Type="http://schemas.openxmlformats.org/officeDocument/2006/relationships/hyperlink" Target="https://www.ksaedu.or.kr/front/btoc/crs/elrn/crssesDetail.html?crscd=CEL78804" TargetMode="External"/><Relationship Id="rId1513" Type="http://schemas.openxmlformats.org/officeDocument/2006/relationships/hyperlink" Target="https://www.ksaedu.or.kr/front/btoc/crs/elrn/crssesDetail.html?crscd=CEL67046" TargetMode="External"/><Relationship Id="rId1720" Type="http://schemas.openxmlformats.org/officeDocument/2006/relationships/hyperlink" Target="https://www.ksaedu.or.kr/front/btoc/crs/elrn/crssesDetail.html?crscd=CEL103856" TargetMode="External"/><Relationship Id="rId12" Type="http://schemas.openxmlformats.org/officeDocument/2006/relationships/hyperlink" Target="https://www.ksaedu.or.kr/front/btoc/crs/elrn/crssesDetail.html?crscd=CEL78863" TargetMode="External"/><Relationship Id="rId399" Type="http://schemas.openxmlformats.org/officeDocument/2006/relationships/hyperlink" Target="https://www.ksaedu.or.kr/front/btoc/crs/elrn/crssesDetail.html?crscd=CEL95753" TargetMode="External"/><Relationship Id="rId2287" Type="http://schemas.openxmlformats.org/officeDocument/2006/relationships/hyperlink" Target="https://www.ksaedu.or.kr/front/btoc/crs/elrn/crssesDetail.html?crscd=CEL88467" TargetMode="External"/><Relationship Id="rId2494" Type="http://schemas.openxmlformats.org/officeDocument/2006/relationships/hyperlink" Target="https://www.ksaedu.or.kr/front/btoc/crs/elrn/crssesDetail.html?crscd=CEL70532" TargetMode="External"/><Relationship Id="rId259" Type="http://schemas.openxmlformats.org/officeDocument/2006/relationships/hyperlink" Target="https://www.ksaedu.or.kr/front/btoc/crs/elrn/crssesDetail.html?crscd=CEL103686" TargetMode="External"/><Relationship Id="rId466" Type="http://schemas.openxmlformats.org/officeDocument/2006/relationships/hyperlink" Target="https://www.ksaedu.or.kr/front/btoc/crs/elrn/crssesDetail.html?crscd=CEL95751" TargetMode="External"/><Relationship Id="rId673" Type="http://schemas.openxmlformats.org/officeDocument/2006/relationships/hyperlink" Target="https://www.ksaedu.or.kr/front/btoc/crs/elrn/crssesDetail.html?crscd=CEL103618" TargetMode="External"/><Relationship Id="rId880" Type="http://schemas.openxmlformats.org/officeDocument/2006/relationships/hyperlink" Target="https://www.ksaedu.or.kr/front/btoc/crs/elrn/crssesDetail.html?crscd=CEL78800" TargetMode="External"/><Relationship Id="rId1096" Type="http://schemas.openxmlformats.org/officeDocument/2006/relationships/hyperlink" Target="https://www.ksaedu.or.kr/front/btoc/crs/elrn/crssesDetail.html?crscd=CEL103986" TargetMode="External"/><Relationship Id="rId2147" Type="http://schemas.openxmlformats.org/officeDocument/2006/relationships/hyperlink" Target="https://www.ksaedu.or.kr/front/btoc/crs/elrn/crssesDetail.html?crscd=CEL72132" TargetMode="External"/><Relationship Id="rId2354" Type="http://schemas.openxmlformats.org/officeDocument/2006/relationships/hyperlink" Target="https://www.ksaedu.or.kr/front/btoc/crs/elrn/crssesDetail.html?crscd=CEL70811" TargetMode="External"/><Relationship Id="rId2561" Type="http://schemas.openxmlformats.org/officeDocument/2006/relationships/hyperlink" Target="https://www.ksaedu.or.kr/front/btoc/crs/elrn/crssesDetail.html?crscd=CEL103820" TargetMode="External"/><Relationship Id="rId119" Type="http://schemas.openxmlformats.org/officeDocument/2006/relationships/hyperlink" Target="https://www.ksaedu.or.kr/front/btoc/crs/elrn/crssesDetail.html?crscd=CEL95923" TargetMode="External"/><Relationship Id="rId326" Type="http://schemas.openxmlformats.org/officeDocument/2006/relationships/hyperlink" Target="https://www.ksaedu.or.kr/front/btoc/crs/elrn/crssesDetail.html?crscd=CEL77944" TargetMode="External"/><Relationship Id="rId533" Type="http://schemas.openxmlformats.org/officeDocument/2006/relationships/hyperlink" Target="https://www.ksaedu.or.kr/front/btoc/crs/elrn/crssesDetail.html?crscd=CEL68423" TargetMode="External"/><Relationship Id="rId978" Type="http://schemas.openxmlformats.org/officeDocument/2006/relationships/hyperlink" Target="https://www.ksaedu.or.kr/front/btoc/crs/elrn/crssesDetail.html?crscd=CEL70506" TargetMode="External"/><Relationship Id="rId1163" Type="http://schemas.openxmlformats.org/officeDocument/2006/relationships/hyperlink" Target="https://www.ksaedu.or.kr/front/btoc/crs/elrn/crssesDetail.html?crscd=CEL104004" TargetMode="External"/><Relationship Id="rId1370" Type="http://schemas.openxmlformats.org/officeDocument/2006/relationships/hyperlink" Target="https://www.ksaedu.or.kr/front/btoc/crs/elrn/crssesDetail.html?crscd=CEL95841" TargetMode="External"/><Relationship Id="rId2007" Type="http://schemas.openxmlformats.org/officeDocument/2006/relationships/hyperlink" Target="https://www.ksaedu.or.kr/front/btoc/crs/elrn/crssesDetail.html?crscd=CEL75474" TargetMode="External"/><Relationship Id="rId2214" Type="http://schemas.openxmlformats.org/officeDocument/2006/relationships/hyperlink" Target="https://www.ksaedu.or.kr/front/btoc/crs/elrn/crssesDetail.html?crscd=CEL78598" TargetMode="External"/><Relationship Id="rId740" Type="http://schemas.openxmlformats.org/officeDocument/2006/relationships/hyperlink" Target="https://www.ksaedu.or.kr/front/btoc/crs/elrn/crssesDetail.html?crscd=CEL95909" TargetMode="External"/><Relationship Id="rId838" Type="http://schemas.openxmlformats.org/officeDocument/2006/relationships/hyperlink" Target="https://www.ksaedu.or.kr/front/btoc/crs/elrn/crssesDetail.html?crscd=CEL65161" TargetMode="External"/><Relationship Id="rId1023" Type="http://schemas.openxmlformats.org/officeDocument/2006/relationships/hyperlink" Target="https://www.ksaedu.or.kr/front/btoc/crs/elrn/crssesDetail.html?crscd=CEL68487" TargetMode="External"/><Relationship Id="rId1468" Type="http://schemas.openxmlformats.org/officeDocument/2006/relationships/hyperlink" Target="https://www.ksaedu.or.kr/front/btoc/crs/elrn/crssesDetail.html?crscd=CEL96007" TargetMode="External"/><Relationship Id="rId1675" Type="http://schemas.openxmlformats.org/officeDocument/2006/relationships/hyperlink" Target="https://www.ksaedu.or.kr/front/btoc/crs/elrn/crssesDetail.html?crscd=CEL78464" TargetMode="External"/><Relationship Id="rId1882" Type="http://schemas.openxmlformats.org/officeDocument/2006/relationships/hyperlink" Target="https://www.ksaedu.or.kr/front/btoc/crs/elrn/crssesDetail.html?crscd=CEL78367" TargetMode="External"/><Relationship Id="rId2421" Type="http://schemas.openxmlformats.org/officeDocument/2006/relationships/hyperlink" Target="https://www.ksaedu.or.kr/front/btoc/crs/elrn/crssesDetail.html?crscd=CEL66097" TargetMode="External"/><Relationship Id="rId2519" Type="http://schemas.openxmlformats.org/officeDocument/2006/relationships/hyperlink" Target="https://www.ksaedu.or.kr/front/btoc/crs/elrn/crssesDetail.html?crscd=CEL103810" TargetMode="External"/><Relationship Id="rId600" Type="http://schemas.openxmlformats.org/officeDocument/2006/relationships/hyperlink" Target="https://www.ksaedu.or.kr/front/btoc/crs/elrn/crssesDetail.html?crscd=CEL89558" TargetMode="External"/><Relationship Id="rId1230" Type="http://schemas.openxmlformats.org/officeDocument/2006/relationships/hyperlink" Target="https://www.ksaedu.or.kr/front/btoc/crs/elrn/crssesDetail.html?crscd=CEL81124" TargetMode="External"/><Relationship Id="rId1328" Type="http://schemas.openxmlformats.org/officeDocument/2006/relationships/hyperlink" Target="https://www.ksaedu.or.kr/front/btoc/crs/elrn/crssesDetail.html?crscd=CEL78805" TargetMode="External"/><Relationship Id="rId1535" Type="http://schemas.openxmlformats.org/officeDocument/2006/relationships/hyperlink" Target="https://www.ksaedu.or.kr/front/btoc/crs/elrn/crssesDetail.html?crscd=CEL74362" TargetMode="External"/><Relationship Id="rId905" Type="http://schemas.openxmlformats.org/officeDocument/2006/relationships/hyperlink" Target="https://www.ksaedu.or.kr/front/btoc/crs/elrn/crssesDetail.html?crscd=CEL89566" TargetMode="External"/><Relationship Id="rId1742" Type="http://schemas.openxmlformats.org/officeDocument/2006/relationships/hyperlink" Target="https://www.ksaedu.or.kr/front/btoc/crs/elrn/crssesDetail.html?crscd=CEL103844" TargetMode="External"/><Relationship Id="rId34" Type="http://schemas.openxmlformats.org/officeDocument/2006/relationships/hyperlink" Target="https://www.ksaedu.or.kr/front/btoc/crs/elrn/crssesDetail.html?crscd=CEL66742" TargetMode="External"/><Relationship Id="rId1602" Type="http://schemas.openxmlformats.org/officeDocument/2006/relationships/hyperlink" Target="https://www.ksaedu.or.kr/front/btoc/crs/elrn/crssesDetail.html?crscd=CEL78435" TargetMode="External"/><Relationship Id="rId183" Type="http://schemas.openxmlformats.org/officeDocument/2006/relationships/hyperlink" Target="https://www.ksaedu.or.kr/front/btoc/crs/elrn/crssesDetail.html?crscd=CEL103682" TargetMode="External"/><Relationship Id="rId390" Type="http://schemas.openxmlformats.org/officeDocument/2006/relationships/hyperlink" Target="https://www.ksaedu.or.kr/front/btoc/crs/elrn/crssesDetail.html?crscd=CEL95748" TargetMode="External"/><Relationship Id="rId1907" Type="http://schemas.openxmlformats.org/officeDocument/2006/relationships/hyperlink" Target="https://www.ksaedu.or.kr/front/btoc/crs/elrn/crssesDetail.html?crscd=CEL67032" TargetMode="External"/><Relationship Id="rId2071" Type="http://schemas.openxmlformats.org/officeDocument/2006/relationships/hyperlink" Target="https://www.ksaedu.or.kr/front/btoc/crs/elrn/crssesDetail.html?crscd=CEL96017" TargetMode="External"/><Relationship Id="rId250" Type="http://schemas.openxmlformats.org/officeDocument/2006/relationships/hyperlink" Target="https://www.ksaedu.or.kr/front/btoc/crs/elrn/crssesDetail.html?crscd=CEL95719" TargetMode="External"/><Relationship Id="rId488" Type="http://schemas.openxmlformats.org/officeDocument/2006/relationships/hyperlink" Target="https://www.ksaedu.or.kr/front/btoc/crs/elrn/crssesDetail.html?crscd=CEL70536" TargetMode="External"/><Relationship Id="rId695" Type="http://schemas.openxmlformats.org/officeDocument/2006/relationships/hyperlink" Target="https://www.ksaedu.or.kr/front/btoc/crs/elrn/crssesDetail.html?crscd=CEL96030" TargetMode="External"/><Relationship Id="rId2169" Type="http://schemas.openxmlformats.org/officeDocument/2006/relationships/hyperlink" Target="https://www.ksaedu.or.kr/front/btoc/crs/elrn/crssesDetail.html?crscd=CEL72823" TargetMode="External"/><Relationship Id="rId2376" Type="http://schemas.openxmlformats.org/officeDocument/2006/relationships/hyperlink" Target="https://www.ksaedu.or.kr/front/btoc/crs/elrn/crssesDetail.html?crscd=CEL66765" TargetMode="External"/><Relationship Id="rId2583" Type="http://schemas.openxmlformats.org/officeDocument/2006/relationships/hyperlink" Target="https://www.ksaedu.or.kr/front/btoc/crs/elrn/crssesDetail.html?crscd=CEL89574" TargetMode="External"/><Relationship Id="rId110" Type="http://schemas.openxmlformats.org/officeDocument/2006/relationships/hyperlink" Target="https://www.ksaedu.or.kr/front/btoc/crs/elrn/crssesDetail.html?crscd=CEL96046" TargetMode="External"/><Relationship Id="rId348" Type="http://schemas.openxmlformats.org/officeDocument/2006/relationships/hyperlink" Target="https://www.ksaedu.or.kr/front/btoc/crs/elrn/crssesDetail.html?crscd=CEL75970" TargetMode="External"/><Relationship Id="rId555" Type="http://schemas.openxmlformats.org/officeDocument/2006/relationships/hyperlink" Target="https://www.ksaedu.or.kr/front/btoc/crs/elrn/crssesDetail.html?crscd=CEL86915" TargetMode="External"/><Relationship Id="rId762" Type="http://schemas.openxmlformats.org/officeDocument/2006/relationships/hyperlink" Target="https://www.ksaedu.or.kr/front/btoc/crs/elrn/crssesDetail.html?crscd=CEL96064" TargetMode="External"/><Relationship Id="rId1185" Type="http://schemas.openxmlformats.org/officeDocument/2006/relationships/hyperlink" Target="https://www.ksaedu.or.kr/front/btoc/crs/elrn/crssesDetail.html?crscd=CEL70351" TargetMode="External"/><Relationship Id="rId1392" Type="http://schemas.openxmlformats.org/officeDocument/2006/relationships/hyperlink" Target="https://www.ksaedu.or.kr/front/btoc/crs/elrn/crssesDetail.html?crscd=CEL103632" TargetMode="External"/><Relationship Id="rId2029" Type="http://schemas.openxmlformats.org/officeDocument/2006/relationships/hyperlink" Target="https://www.ksaedu.or.kr/front/btoc/crs/elrn/crssesDetail.html?crscd=CEL67633" TargetMode="External"/><Relationship Id="rId2236" Type="http://schemas.openxmlformats.org/officeDocument/2006/relationships/hyperlink" Target="https://www.ksaedu.or.kr/front/btoc/crs/elrn/crssesDetail.html?crscd=CEL69244" TargetMode="External"/><Relationship Id="rId2443" Type="http://schemas.openxmlformats.org/officeDocument/2006/relationships/hyperlink" Target="https://www.ksaedu.or.kr/front/btoc/crs/elrn/crssesDetail.html?crscd=CEL67101" TargetMode="External"/><Relationship Id="rId208" Type="http://schemas.openxmlformats.org/officeDocument/2006/relationships/hyperlink" Target="https://www.ksaedu.or.kr/front/btoc/crs/elrn/crssesDetail.html?crscd=CEL95733" TargetMode="External"/><Relationship Id="rId415" Type="http://schemas.openxmlformats.org/officeDocument/2006/relationships/hyperlink" Target="https://www.ksaedu.or.kr/front/btoc/crs/elrn/crssesDetail.html?crscd=CEL95763" TargetMode="External"/><Relationship Id="rId622" Type="http://schemas.openxmlformats.org/officeDocument/2006/relationships/hyperlink" Target="https://www.ksaedu.or.kr/front/btoc/crs/elrn/crssesDetail.html?crscd=CEL65162" TargetMode="External"/><Relationship Id="rId1045" Type="http://schemas.openxmlformats.org/officeDocument/2006/relationships/hyperlink" Target="https://www.ksaedu.or.kr/front/btoc/crs/elrn/crssesDetail.html?crscd=CEL87471" TargetMode="External"/><Relationship Id="rId1252" Type="http://schemas.openxmlformats.org/officeDocument/2006/relationships/hyperlink" Target="https://www.ksaedu.or.kr/front/btoc/crs/elrn/crssesDetail.html?crscd=CEL70466" TargetMode="External"/><Relationship Id="rId1697" Type="http://schemas.openxmlformats.org/officeDocument/2006/relationships/hyperlink" Target="https://www.ksaedu.or.kr/front/btoc/crs/elrn/crssesDetail.html?crscd=CEL103891" TargetMode="External"/><Relationship Id="rId2303" Type="http://schemas.openxmlformats.org/officeDocument/2006/relationships/hyperlink" Target="https://www.ksaedu.or.kr/front/btoc/crs/elrn/crssesDetail.html?crscd=CEL89339" TargetMode="External"/><Relationship Id="rId2510" Type="http://schemas.openxmlformats.org/officeDocument/2006/relationships/hyperlink" Target="https://www.ksaedu.or.kr/front/btoc/crs/elrn/crssesDetail.html?crscd=CEL89572" TargetMode="External"/><Relationship Id="rId927" Type="http://schemas.openxmlformats.org/officeDocument/2006/relationships/hyperlink" Target="https://www.ksaedu.or.kr/front/btoc/crs/elrn/crssesDetail.html?crscd=CEL95905" TargetMode="External"/><Relationship Id="rId1112" Type="http://schemas.openxmlformats.org/officeDocument/2006/relationships/hyperlink" Target="https://www.ksaedu.or.kr/front/btoc/crs/elrn/crssesDetail.html?crscd=CEL95493" TargetMode="External"/><Relationship Id="rId1557" Type="http://schemas.openxmlformats.org/officeDocument/2006/relationships/hyperlink" Target="https://www.ksaedu.or.kr/front/btoc/crs/elrn/crssesDetail.html?crscd=CEL75513" TargetMode="External"/><Relationship Id="rId1764" Type="http://schemas.openxmlformats.org/officeDocument/2006/relationships/hyperlink" Target="https://www.ksaedu.or.kr/front/btoc/crs/elrn/crssesDetail.html?crscd=CEL103842" TargetMode="External"/><Relationship Id="rId1971" Type="http://schemas.openxmlformats.org/officeDocument/2006/relationships/hyperlink" Target="https://www.ksaedu.or.kr/front/btoc/crs/elrn/crssesDetail.html?crscd=CEL103865" TargetMode="External"/><Relationship Id="rId56" Type="http://schemas.openxmlformats.org/officeDocument/2006/relationships/hyperlink" Target="https://www.ksaedu.or.kr/front/btoc/crs/elrn/crssesDetail.html?crscd=CEL77471" TargetMode="External"/><Relationship Id="rId1417" Type="http://schemas.openxmlformats.org/officeDocument/2006/relationships/hyperlink" Target="https://www.ksaedu.or.kr/front/btoc/crs/elrn/crssesDetail.html?crscd=CEL70703" TargetMode="External"/><Relationship Id="rId1624" Type="http://schemas.openxmlformats.org/officeDocument/2006/relationships/hyperlink" Target="https://www.ksaedu.or.kr/front/btoc/crs/elrn/crssesDetail.html?crscd=CEL78404" TargetMode="External"/><Relationship Id="rId1831" Type="http://schemas.openxmlformats.org/officeDocument/2006/relationships/hyperlink" Target="https://www.ksaedu.or.kr/front/btoc/crs/elrn/crssesDetail.html?crscd=CEL67600" TargetMode="External"/><Relationship Id="rId1929" Type="http://schemas.openxmlformats.org/officeDocument/2006/relationships/hyperlink" Target="https://www.ksaedu.or.kr/front/btoc/crs/elrn/crssesDetail.html?crscd=CEL78483" TargetMode="External"/><Relationship Id="rId2093" Type="http://schemas.openxmlformats.org/officeDocument/2006/relationships/hyperlink" Target="https://www.ksaedu.or.kr/front/btoc/crs/elrn/crssesDetail.html?crscd=CEL24605" TargetMode="External"/><Relationship Id="rId2398" Type="http://schemas.openxmlformats.org/officeDocument/2006/relationships/hyperlink" Target="https://www.ksaedu.or.kr/front/btoc/crs/elrn/crssesDetail.html?crscd=CEL103953" TargetMode="External"/><Relationship Id="rId272" Type="http://schemas.openxmlformats.org/officeDocument/2006/relationships/hyperlink" Target="https://www.ksaedu.or.kr/front/btoc/crs/elrn/crssesDetail.html?crscd=CEL95673" TargetMode="External"/><Relationship Id="rId577" Type="http://schemas.openxmlformats.org/officeDocument/2006/relationships/hyperlink" Target="https://www.ksaedu.or.kr/front/btoc/crs/elrn/crssesDetail.html?crscd=CEL87208" TargetMode="External"/><Relationship Id="rId2160" Type="http://schemas.openxmlformats.org/officeDocument/2006/relationships/hyperlink" Target="https://www.ksaedu.or.kr/front/btoc/crs/elrn/crssesDetail.html?crscd=CEL75498" TargetMode="External"/><Relationship Id="rId2258" Type="http://schemas.openxmlformats.org/officeDocument/2006/relationships/hyperlink" Target="https://www.ksaedu.or.kr/front/btoc/crs/elrn/crssesDetail.html?crscd=CEL103939" TargetMode="External"/><Relationship Id="rId132" Type="http://schemas.openxmlformats.org/officeDocument/2006/relationships/hyperlink" Target="https://www.ksaedu.or.kr/front/btoc/crs/elrn/crssesDetail.html?crscd=CEL95678" TargetMode="External"/><Relationship Id="rId784" Type="http://schemas.openxmlformats.org/officeDocument/2006/relationships/hyperlink" Target="https://www.ksaedu.or.kr/front/btoc/crs/elrn/crssesDetail.html?crscd=CEL75556" TargetMode="External"/><Relationship Id="rId991" Type="http://schemas.openxmlformats.org/officeDocument/2006/relationships/hyperlink" Target="https://www.ksaedu.or.kr/front/btoc/crs/elrn/crssesDetail.html?crscd=CEL95955" TargetMode="External"/><Relationship Id="rId1067" Type="http://schemas.openxmlformats.org/officeDocument/2006/relationships/hyperlink" Target="https://www.ksaedu.or.kr/front/btoc/crs/elrn/crssesDetail.html?crscd=CEL0109883" TargetMode="External"/><Relationship Id="rId2020" Type="http://schemas.openxmlformats.org/officeDocument/2006/relationships/hyperlink" Target="https://www.ksaedu.or.kr/front/btoc/crs/elrn/crssesDetail.html?crscd=CEL70284" TargetMode="External"/><Relationship Id="rId2465" Type="http://schemas.openxmlformats.org/officeDocument/2006/relationships/hyperlink" Target="https://www.ksaedu.or.kr/front/btoc/crs/elrn/crssesDetail.html?crscd=CEL103961" TargetMode="External"/><Relationship Id="rId437" Type="http://schemas.openxmlformats.org/officeDocument/2006/relationships/hyperlink" Target="https://www.ksaedu.or.kr/front/btoc/crs/elrn/crssesDetail.html?crscd=CEL77472" TargetMode="External"/><Relationship Id="rId644" Type="http://schemas.openxmlformats.org/officeDocument/2006/relationships/hyperlink" Target="https://www.ksaedu.or.kr/front/btoc/crs/elrn/crssesDetail.html?crscd=CEL96058" TargetMode="External"/><Relationship Id="rId851" Type="http://schemas.openxmlformats.org/officeDocument/2006/relationships/hyperlink" Target="https://www.ksaedu.or.kr/front/btoc/crs/elrn/crssesDetail.html?crscd=CEL0109948" TargetMode="External"/><Relationship Id="rId1274" Type="http://schemas.openxmlformats.org/officeDocument/2006/relationships/hyperlink" Target="https://www.ksaedu.or.kr/front/btoc/crs/elrn/crssesDetail.html?crscd=CEL78843" TargetMode="External"/><Relationship Id="rId1481" Type="http://schemas.openxmlformats.org/officeDocument/2006/relationships/hyperlink" Target="https://www.ksaedu.or.kr/front/btoc/crs/elrn/crssesDetail.html?crscd=CEL66915" TargetMode="External"/><Relationship Id="rId1579" Type="http://schemas.openxmlformats.org/officeDocument/2006/relationships/hyperlink" Target="https://www.ksaedu.or.kr/front/btoc/crs/elrn/crssesDetail.html?crscd=CEL72809" TargetMode="External"/><Relationship Id="rId2118" Type="http://schemas.openxmlformats.org/officeDocument/2006/relationships/hyperlink" Target="https://www.ksaedu.or.kr/front/btoc/crs/elrn/crssesDetail.html?crscd=CEL24588" TargetMode="External"/><Relationship Id="rId2325" Type="http://schemas.openxmlformats.org/officeDocument/2006/relationships/hyperlink" Target="https://www.ksaedu.or.kr/front/btoc/crs/elrn/crssesDetail.html?crscd=CEL88471" TargetMode="External"/><Relationship Id="rId2532" Type="http://schemas.openxmlformats.org/officeDocument/2006/relationships/hyperlink" Target="https://www.ksaedu.or.kr/front/btoc/crs/elrn/crssesDetail.html?crscd=CEL103787" TargetMode="External"/><Relationship Id="rId504" Type="http://schemas.openxmlformats.org/officeDocument/2006/relationships/hyperlink" Target="https://www.ksaedu.or.kr/front/btoc/crs/elrn/crssesDetail.html?crscd=CEL68509" TargetMode="External"/><Relationship Id="rId711" Type="http://schemas.openxmlformats.org/officeDocument/2006/relationships/hyperlink" Target="https://www.ksaedu.or.kr/front/btoc/crs/elrn/crssesDetail.html?crscd=CEL65220" TargetMode="External"/><Relationship Id="rId949" Type="http://schemas.openxmlformats.org/officeDocument/2006/relationships/hyperlink" Target="https://www.ksaedu.or.kr/front/btoc/crs/elrn/crssesDetail.html?crscd=CEL65304" TargetMode="External"/><Relationship Id="rId1134" Type="http://schemas.openxmlformats.org/officeDocument/2006/relationships/hyperlink" Target="https://www.ksaedu.or.kr/front/btoc/crs/elrn/crssesDetail.html?crscd=CEL77887" TargetMode="External"/><Relationship Id="rId1341" Type="http://schemas.openxmlformats.org/officeDocument/2006/relationships/hyperlink" Target="https://www.ksaedu.or.kr/front/btoc/crs/elrn/crssesDetail.html?crscd=CEL95866" TargetMode="External"/><Relationship Id="rId1786" Type="http://schemas.openxmlformats.org/officeDocument/2006/relationships/hyperlink" Target="https://www.ksaedu.or.kr/front/btoc/crs/elrn/crssesDetail.html?crscd=CEL78382" TargetMode="External"/><Relationship Id="rId1993" Type="http://schemas.openxmlformats.org/officeDocument/2006/relationships/hyperlink" Target="https://www.ksaedu.or.kr/front/btoc/crs/elrn/crssesDetail.html?crscd=CEL75485" TargetMode="External"/><Relationship Id="rId78" Type="http://schemas.openxmlformats.org/officeDocument/2006/relationships/hyperlink" Target="https://www.ksaedu.or.kr/front/btoc/crs/elrn/crssesDetail.html?crscd=CEL77934" TargetMode="External"/><Relationship Id="rId809" Type="http://schemas.openxmlformats.org/officeDocument/2006/relationships/hyperlink" Target="https://www.ksaedu.or.kr/front/btoc/crs/elrn/crssesDetail.html?crscd=CEL89131" TargetMode="External"/><Relationship Id="rId1201" Type="http://schemas.openxmlformats.org/officeDocument/2006/relationships/hyperlink" Target="https://www.ksaedu.or.kr/front/btoc/crs/elrn/crssesDetail.html?crscd=CEL104013" TargetMode="External"/><Relationship Id="rId1439" Type="http://schemas.openxmlformats.org/officeDocument/2006/relationships/hyperlink" Target="https://www.ksaedu.or.kr/front/btoc/crs/elrn/crssesDetail.html?crscd=CEL62092" TargetMode="External"/><Relationship Id="rId1646" Type="http://schemas.openxmlformats.org/officeDocument/2006/relationships/hyperlink" Target="https://www.ksaedu.or.kr/front/btoc/crs/elrn/crssesDetail.html?crscd=CEL87795" TargetMode="External"/><Relationship Id="rId1853" Type="http://schemas.openxmlformats.org/officeDocument/2006/relationships/hyperlink" Target="https://www.ksaedu.or.kr/front/btoc/crs/elrn/crssesDetail.html?crscd=CEL78491" TargetMode="External"/><Relationship Id="rId1506" Type="http://schemas.openxmlformats.org/officeDocument/2006/relationships/hyperlink" Target="https://www.ksaedu.or.kr/front/btoc/crs/elrn/crssesDetail.html?crscd=CEL74363" TargetMode="External"/><Relationship Id="rId1713" Type="http://schemas.openxmlformats.org/officeDocument/2006/relationships/hyperlink" Target="https://www.ksaedu.or.kr/front/btoc/crs/elrn/crssesDetail.html?crscd=CEL78453" TargetMode="External"/><Relationship Id="rId1920" Type="http://schemas.openxmlformats.org/officeDocument/2006/relationships/hyperlink" Target="https://www.ksaedu.or.kr/front/btoc/crs/elrn/crssesDetail.html?crscd=CEL78385" TargetMode="External"/><Relationship Id="rId294" Type="http://schemas.openxmlformats.org/officeDocument/2006/relationships/hyperlink" Target="https://www.ksaedu.or.kr/front/btoc/crs/elrn/crssesDetail.html?crscd=CEL0109949" TargetMode="External"/><Relationship Id="rId2182" Type="http://schemas.openxmlformats.org/officeDocument/2006/relationships/hyperlink" Target="https://www.ksaedu.or.kr/front/btoc/crs/elrn/crssesDetail.html?crscd=CEL75488" TargetMode="External"/><Relationship Id="rId154" Type="http://schemas.openxmlformats.org/officeDocument/2006/relationships/hyperlink" Target="https://www.ksaedu.or.kr/front/btoc/crs/elrn/crssesDetail.html?crscd=CEL103735" TargetMode="External"/><Relationship Id="rId361" Type="http://schemas.openxmlformats.org/officeDocument/2006/relationships/hyperlink" Target="https://www.ksaedu.or.kr/front/btoc/crs/elrn/crssesDetail.html?crscd=CEL103611" TargetMode="External"/><Relationship Id="rId599" Type="http://schemas.openxmlformats.org/officeDocument/2006/relationships/hyperlink" Target="https://www.ksaedu.or.kr/front/btoc/crs/elrn/crssesDetail.html?crscd=CEL86913" TargetMode="External"/><Relationship Id="rId2042" Type="http://schemas.openxmlformats.org/officeDocument/2006/relationships/hyperlink" Target="https://www.ksaedu.or.kr/front/btoc/crs/elrn/crssesDetail.html?crscd=CEL96020" TargetMode="External"/><Relationship Id="rId2487" Type="http://schemas.openxmlformats.org/officeDocument/2006/relationships/hyperlink" Target="https://www.ksaedu.or.kr/front/btoc/crs/elrn/crssesDetail.html?crscd=CEL67118" TargetMode="External"/><Relationship Id="rId459" Type="http://schemas.openxmlformats.org/officeDocument/2006/relationships/hyperlink" Target="https://www.ksaedu.or.kr/front/btoc/crs/elrn/crssesDetail.html?crscd=CEL78812" TargetMode="External"/><Relationship Id="rId666" Type="http://schemas.openxmlformats.org/officeDocument/2006/relationships/hyperlink" Target="https://www.ksaedu.or.kr/front/btoc/crs/elrn/crssesDetail.html?crscd=CEL95715" TargetMode="External"/><Relationship Id="rId873" Type="http://schemas.openxmlformats.org/officeDocument/2006/relationships/hyperlink" Target="https://www.ksaedu.or.kr/front/btoc/crs/elrn/crssesDetail.html?crscd=CEL103949" TargetMode="External"/><Relationship Id="rId1089" Type="http://schemas.openxmlformats.org/officeDocument/2006/relationships/hyperlink" Target="https://www.ksaedu.or.kr/front/btoc/crs/elrn/crssesDetail.html?crscd=CEL68412" TargetMode="External"/><Relationship Id="rId1296" Type="http://schemas.openxmlformats.org/officeDocument/2006/relationships/hyperlink" Target="https://www.ksaedu.or.kr/front/btoc/crs/elrn/crssesDetail.html?crscd=CEL78857" TargetMode="External"/><Relationship Id="rId2347" Type="http://schemas.openxmlformats.org/officeDocument/2006/relationships/hyperlink" Target="https://www.ksaedu.or.kr/front/btoc/crs/elrn/crssesDetail.html?crscd=CEL95584" TargetMode="External"/><Relationship Id="rId2554" Type="http://schemas.openxmlformats.org/officeDocument/2006/relationships/hyperlink" Target="https://www.ksaedu.or.kr/front/btoc/crs/elrn/crssesDetail.html?crscd=CEL95646" TargetMode="External"/><Relationship Id="rId221" Type="http://schemas.openxmlformats.org/officeDocument/2006/relationships/hyperlink" Target="https://www.ksaedu.or.kr/front/btoc/crs/elrn/crssesDetail.html?crscd=CEL59304" TargetMode="External"/><Relationship Id="rId319" Type="http://schemas.openxmlformats.org/officeDocument/2006/relationships/hyperlink" Target="https://www.ksaedu.or.kr/front/btoc/crs/elrn/crssesDetail.html?crscd=CEL81089" TargetMode="External"/><Relationship Id="rId526" Type="http://schemas.openxmlformats.org/officeDocument/2006/relationships/hyperlink" Target="https://www.ksaedu.or.kr/front/btoc/crs/elrn/crssesDetail.html?crscd=CEL86428" TargetMode="External"/><Relationship Id="rId1156" Type="http://schemas.openxmlformats.org/officeDocument/2006/relationships/hyperlink" Target="https://www.ksaedu.or.kr/front/btoc/crs/elrn/crssesDetail.html?crscd=CEL63342" TargetMode="External"/><Relationship Id="rId1363" Type="http://schemas.openxmlformats.org/officeDocument/2006/relationships/hyperlink" Target="https://www.ksaedu.or.kr/front/btoc/crs/elrn/crssesDetail.html?crscd=CEL95864" TargetMode="External"/><Relationship Id="rId2207" Type="http://schemas.openxmlformats.org/officeDocument/2006/relationships/hyperlink" Target="https://www.ksaedu.or.kr/front/btoc/crs/elrn/crssesDetail.html?crscd=CEL78560" TargetMode="External"/><Relationship Id="rId733" Type="http://schemas.openxmlformats.org/officeDocument/2006/relationships/hyperlink" Target="https://www.ksaedu.or.kr/front/btoc/crs/elrn/crssesDetail.html?crscd=CEL65242" TargetMode="External"/><Relationship Id="rId940" Type="http://schemas.openxmlformats.org/officeDocument/2006/relationships/hyperlink" Target="https://www.ksaedu.or.kr/front/btoc/crs/elrn/crssesDetail.html?crscd=CEL89551" TargetMode="External"/><Relationship Id="rId1016" Type="http://schemas.openxmlformats.org/officeDocument/2006/relationships/hyperlink" Target="https://www.ksaedu.or.kr/front/btoc/crs/elrn/crssesDetail.html?crscd=CEL88705" TargetMode="External"/><Relationship Id="rId1570" Type="http://schemas.openxmlformats.org/officeDocument/2006/relationships/hyperlink" Target="https://www.ksaedu.or.kr/front/btoc/crs/elrn/crssesDetail.html?crscd=CEL78419" TargetMode="External"/><Relationship Id="rId1668" Type="http://schemas.openxmlformats.org/officeDocument/2006/relationships/hyperlink" Target="https://www.ksaedu.or.kr/front/btoc/crs/elrn/crssesDetail.html?crscd=CEL103905" TargetMode="External"/><Relationship Id="rId1875" Type="http://schemas.openxmlformats.org/officeDocument/2006/relationships/hyperlink" Target="https://www.ksaedu.or.kr/front/btoc/crs/elrn/crssesDetail.html?crscd=CEL75506" TargetMode="External"/><Relationship Id="rId2414" Type="http://schemas.openxmlformats.org/officeDocument/2006/relationships/hyperlink" Target="https://www.ksaedu.or.kr/front/btoc/crs/elrn/crssesDetail.html?crscd=CEL70526" TargetMode="External"/><Relationship Id="rId800" Type="http://schemas.openxmlformats.org/officeDocument/2006/relationships/hyperlink" Target="https://www.ksaedu.or.kr/front/btoc/crs/elrn/crssesDetail.html?crscd=CEL89350" TargetMode="External"/><Relationship Id="rId1223" Type="http://schemas.openxmlformats.org/officeDocument/2006/relationships/hyperlink" Target="https://www.ksaedu.or.kr/front/btoc/crs/elrn/crssesDetail.html?crscd=CEL95573" TargetMode="External"/><Relationship Id="rId1430" Type="http://schemas.openxmlformats.org/officeDocument/2006/relationships/hyperlink" Target="https://www.ksaedu.or.kr/front/btoc/crs/elrn/crssesDetail.html?crscd=CEL104104" TargetMode="External"/><Relationship Id="rId1528" Type="http://schemas.openxmlformats.org/officeDocument/2006/relationships/hyperlink" Target="https://www.ksaedu.or.kr/front/btoc/crs/elrn/crssesDetail.html?crscd=CEL74361" TargetMode="External"/><Relationship Id="rId1735" Type="http://schemas.openxmlformats.org/officeDocument/2006/relationships/hyperlink" Target="https://www.ksaedu.or.kr/front/btoc/crs/elrn/crssesDetail.html?crscd=CEL67017" TargetMode="External"/><Relationship Id="rId1942" Type="http://schemas.openxmlformats.org/officeDocument/2006/relationships/hyperlink" Target="https://www.ksaedu.or.kr/front/btoc/crs/elrn/crssesDetail.html?crscd=CEL103863" TargetMode="External"/><Relationship Id="rId27" Type="http://schemas.openxmlformats.org/officeDocument/2006/relationships/hyperlink" Target="https://www.ksaedu.or.kr/front/btoc/crs/elrn/crssesDetail.html?crscd=CEL103966" TargetMode="External"/><Relationship Id="rId1802" Type="http://schemas.openxmlformats.org/officeDocument/2006/relationships/hyperlink" Target="https://www.ksaedu.or.kr/front/btoc/crs/elrn/crssesDetail.html?crscd=CEL75504" TargetMode="External"/><Relationship Id="rId176" Type="http://schemas.openxmlformats.org/officeDocument/2006/relationships/hyperlink" Target="https://www.ksaedu.or.kr/front/btoc/crs/elrn/crssesDetail.html?crscd=CEL95672" TargetMode="External"/><Relationship Id="rId383" Type="http://schemas.openxmlformats.org/officeDocument/2006/relationships/hyperlink" Target="https://www.ksaedu.or.kr/front/btoc/crs/elrn/crssesDetail.html?crscd=CEL0110021" TargetMode="External"/><Relationship Id="rId590" Type="http://schemas.openxmlformats.org/officeDocument/2006/relationships/hyperlink" Target="https://www.ksaedu.or.kr/front/btoc/crs/elrn/crssesDetail.html?crscd=CEL86400" TargetMode="External"/><Relationship Id="rId2064" Type="http://schemas.openxmlformats.org/officeDocument/2006/relationships/hyperlink" Target="https://www.ksaedu.or.kr/front/btoc/crs/elrn/crssesDetail.html?crscd=CEL96014" TargetMode="External"/><Relationship Id="rId2271" Type="http://schemas.openxmlformats.org/officeDocument/2006/relationships/hyperlink" Target="https://www.ksaedu.or.kr/front/btoc/crs/elrn/crssesDetail.html?crscd=CEL95608" TargetMode="External"/><Relationship Id="rId243" Type="http://schemas.openxmlformats.org/officeDocument/2006/relationships/hyperlink" Target="https://www.ksaedu.or.kr/front/btoc/crs/elrn/crssesDetail.html?crscd=CEL88979" TargetMode="External"/><Relationship Id="rId450" Type="http://schemas.openxmlformats.org/officeDocument/2006/relationships/hyperlink" Target="https://www.ksaedu.or.kr/front/btoc/crs/elrn/crssesDetail.html?crscd=CEL78810" TargetMode="External"/><Relationship Id="rId688" Type="http://schemas.openxmlformats.org/officeDocument/2006/relationships/hyperlink" Target="https://www.ksaedu.or.kr/front/btoc/crs/elrn/crssesDetail.html?crscd=CEL103616" TargetMode="External"/><Relationship Id="rId895" Type="http://schemas.openxmlformats.org/officeDocument/2006/relationships/hyperlink" Target="https://www.ksaedu.or.kr/front/btoc/crs/elrn/crssesDetail.html?crscd=CEL103770" TargetMode="External"/><Relationship Id="rId1080" Type="http://schemas.openxmlformats.org/officeDocument/2006/relationships/hyperlink" Target="https://www.ksaedu.or.kr/front/btoc/crs/elrn/crssesDetail.html?crscd=CEL89119" TargetMode="External"/><Relationship Id="rId2131" Type="http://schemas.openxmlformats.org/officeDocument/2006/relationships/hyperlink" Target="https://www.ksaedu.or.kr/front/btoc/crs/elrn/crssesDetail.html?crscd=CEL24597" TargetMode="External"/><Relationship Id="rId2369" Type="http://schemas.openxmlformats.org/officeDocument/2006/relationships/hyperlink" Target="https://www.ksaedu.or.kr/front/btoc/crs/elrn/crssesDetail.html?crscd=CEL68585" TargetMode="External"/><Relationship Id="rId2576" Type="http://schemas.openxmlformats.org/officeDocument/2006/relationships/hyperlink" Target="https://www.ksaedu.or.kr/front/btoc/crs/elrn/crssesDetail.html?crscd=CEL103779" TargetMode="External"/><Relationship Id="rId103" Type="http://schemas.openxmlformats.org/officeDocument/2006/relationships/hyperlink" Target="https://www.ksaedu.or.kr/front/btoc/crs/elrn/crssesDetail.html?crscd=CEL95697" TargetMode="External"/><Relationship Id="rId310" Type="http://schemas.openxmlformats.org/officeDocument/2006/relationships/hyperlink" Target="https://www.ksaedu.or.kr/front/btoc/crs/elrn/crssesDetail.html?crscd=CEL103680" TargetMode="External"/><Relationship Id="rId548" Type="http://schemas.openxmlformats.org/officeDocument/2006/relationships/hyperlink" Target="https://www.ksaedu.or.kr/front/btoc/crs/elrn/crssesDetail.html?crscd=CEL86391" TargetMode="External"/><Relationship Id="rId755" Type="http://schemas.openxmlformats.org/officeDocument/2006/relationships/hyperlink" Target="https://www.ksaedu.or.kr/front/btoc/crs/elrn/crssesDetail.html?crscd=CEL63157" TargetMode="External"/><Relationship Id="rId962" Type="http://schemas.openxmlformats.org/officeDocument/2006/relationships/hyperlink" Target="https://www.ksaedu.or.kr/front/btoc/crs/elrn/crssesDetail.html?crscd=CEL95800" TargetMode="External"/><Relationship Id="rId1178" Type="http://schemas.openxmlformats.org/officeDocument/2006/relationships/hyperlink" Target="https://www.ksaedu.or.kr/front/btoc/crs/elrn/crssesDetail.html?crscd=CEL103951" TargetMode="External"/><Relationship Id="rId1385" Type="http://schemas.openxmlformats.org/officeDocument/2006/relationships/hyperlink" Target="https://www.ksaedu.or.kr/front/btoc/crs/elrn/crssesDetail.html?crscd=CEL95855" TargetMode="External"/><Relationship Id="rId1592" Type="http://schemas.openxmlformats.org/officeDocument/2006/relationships/hyperlink" Target="https://www.ksaedu.or.kr/front/btoc/crs/elrn/crssesDetail.html?crscd=CEL78432" TargetMode="External"/><Relationship Id="rId2229" Type="http://schemas.openxmlformats.org/officeDocument/2006/relationships/hyperlink" Target="https://www.ksaedu.or.kr/front/btoc/crs/elrn/crssesDetail.html?crscd=CEL70310" TargetMode="External"/><Relationship Id="rId2436" Type="http://schemas.openxmlformats.org/officeDocument/2006/relationships/hyperlink" Target="https://www.ksaedu.or.kr/front/btoc/crs/elrn/crssesDetail.html?crscd=CEL67088" TargetMode="External"/><Relationship Id="rId91" Type="http://schemas.openxmlformats.org/officeDocument/2006/relationships/hyperlink" Target="https://www.ksaedu.or.kr/front/btoc/crs/elrn/crssesDetail.html?crscd=CEL77933" TargetMode="External"/><Relationship Id="rId408" Type="http://schemas.openxmlformats.org/officeDocument/2006/relationships/hyperlink" Target="https://www.ksaedu.or.kr/front/btoc/crs/elrn/crssesDetail.html?crscd=CEL77862" TargetMode="External"/><Relationship Id="rId615" Type="http://schemas.openxmlformats.org/officeDocument/2006/relationships/hyperlink" Target="https://www.ksaedu.or.kr/front/btoc/crs/elrn/crssesDetail.html?crscd=CEL88446" TargetMode="External"/><Relationship Id="rId822" Type="http://schemas.openxmlformats.org/officeDocument/2006/relationships/hyperlink" Target="https://www.ksaedu.or.kr/front/btoc/crs/elrn/crssesDetail.html?crscd=CEL95796" TargetMode="External"/><Relationship Id="rId1038" Type="http://schemas.openxmlformats.org/officeDocument/2006/relationships/hyperlink" Target="https://www.ksaedu.or.kr/front/btoc/crs/elrn/crssesDetail.html?crscd=CEL75649" TargetMode="External"/><Relationship Id="rId1245" Type="http://schemas.openxmlformats.org/officeDocument/2006/relationships/hyperlink" Target="https://www.ksaedu.or.kr/front/btoc/crs/elrn/crssesDetail.html?crscd=CEL78607" TargetMode="External"/><Relationship Id="rId1452" Type="http://schemas.openxmlformats.org/officeDocument/2006/relationships/hyperlink" Target="https://www.ksaedu.or.kr/front/btoc/crs/elrn/crssesDetail.html?crscd=CEL74353" TargetMode="External"/><Relationship Id="rId1897" Type="http://schemas.openxmlformats.org/officeDocument/2006/relationships/hyperlink" Target="https://www.ksaedu.or.kr/front/btoc/crs/elrn/crssesDetail.html?crscd=CEL67598" TargetMode="External"/><Relationship Id="rId2503" Type="http://schemas.openxmlformats.org/officeDocument/2006/relationships/hyperlink" Target="https://www.ksaedu.or.kr/front/btoc/crs/elrn/crssesDetail.html?crscd=CEL89135" TargetMode="External"/><Relationship Id="rId1105" Type="http://schemas.openxmlformats.org/officeDocument/2006/relationships/hyperlink" Target="https://www.ksaedu.or.kr/front/btoc/crs/elrn/crssesDetail.html?crscd=CEL65168" TargetMode="External"/><Relationship Id="rId1312" Type="http://schemas.openxmlformats.org/officeDocument/2006/relationships/hyperlink" Target="https://www.ksaedu.or.kr/front/btoc/crs/elrn/crssesDetail.html?crscd=CEL88973" TargetMode="External"/><Relationship Id="rId1757" Type="http://schemas.openxmlformats.org/officeDocument/2006/relationships/hyperlink" Target="https://www.ksaedu.or.kr/front/btoc/crs/elrn/crssesDetail.html?crscd=CEL78303" TargetMode="External"/><Relationship Id="rId1964" Type="http://schemas.openxmlformats.org/officeDocument/2006/relationships/hyperlink" Target="https://www.ksaedu.or.kr/front/btoc/crs/elrn/crssesDetail.html?crscd=CEL75955" TargetMode="External"/><Relationship Id="rId49" Type="http://schemas.openxmlformats.org/officeDocument/2006/relationships/hyperlink" Target="https://www.ksaedu.or.kr/front/btoc/crs/elrn/crssesDetail.html?crscd=CEL103646" TargetMode="External"/><Relationship Id="rId1617" Type="http://schemas.openxmlformats.org/officeDocument/2006/relationships/hyperlink" Target="https://www.ksaedu.or.kr/front/btoc/crs/elrn/crssesDetail.html?crscd=CEL78427" TargetMode="External"/><Relationship Id="rId1824" Type="http://schemas.openxmlformats.org/officeDocument/2006/relationships/hyperlink" Target="https://www.ksaedu.or.kr/front/btoc/crs/elrn/crssesDetail.html?crscd=CEL69265" TargetMode="External"/><Relationship Id="rId198" Type="http://schemas.openxmlformats.org/officeDocument/2006/relationships/hyperlink" Target="https://www.ksaedu.or.kr/front/btoc/crs/elrn/crssesDetail.html?crscd=CEL87229" TargetMode="External"/><Relationship Id="rId2086" Type="http://schemas.openxmlformats.org/officeDocument/2006/relationships/hyperlink" Target="https://www.ksaedu.or.kr/front/btoc/crs/elrn/crssesDetail.html?crscd=CEL24599" TargetMode="External"/><Relationship Id="rId2293" Type="http://schemas.openxmlformats.org/officeDocument/2006/relationships/hyperlink" Target="https://www.ksaedu.or.kr/front/btoc/crs/elrn/crssesDetail.html?crscd=CEL88718" TargetMode="External"/><Relationship Id="rId2598" Type="http://schemas.openxmlformats.org/officeDocument/2006/relationships/hyperlink" Target="https://www.ksaedu.or.kr/front/btoc/crs/elrn/crssesDetail.html?crscd=CEL103805" TargetMode="External"/><Relationship Id="rId265" Type="http://schemas.openxmlformats.org/officeDocument/2006/relationships/hyperlink" Target="https://www.ksaedu.or.kr/front/btoc/crs/elrn/crssesDetail.html?crscd=CEL103693" TargetMode="External"/><Relationship Id="rId472" Type="http://schemas.openxmlformats.org/officeDocument/2006/relationships/hyperlink" Target="https://www.ksaedu.or.kr/front/btoc/crs/elrn/crssesDetail.html?crscd=CEL77930" TargetMode="External"/><Relationship Id="rId2153" Type="http://schemas.openxmlformats.org/officeDocument/2006/relationships/hyperlink" Target="https://www.ksaedu.or.kr/front/btoc/crs/elrn/crssesDetail.html?crscd=CEL68015" TargetMode="External"/><Relationship Id="rId2360" Type="http://schemas.openxmlformats.org/officeDocument/2006/relationships/hyperlink" Target="https://www.ksaedu.or.kr/front/btoc/crs/elrn/crssesDetail.html?crscd=CEL61615" TargetMode="External"/><Relationship Id="rId125" Type="http://schemas.openxmlformats.org/officeDocument/2006/relationships/hyperlink" Target="https://www.ksaedu.or.kr/front/btoc/crs/elrn/crssesDetail.html?crscd=CEL103728" TargetMode="External"/><Relationship Id="rId332" Type="http://schemas.openxmlformats.org/officeDocument/2006/relationships/hyperlink" Target="https://www.ksaedu.or.kr/front/btoc/crs/elrn/crssesDetail.html?crscd=CEL78854" TargetMode="External"/><Relationship Id="rId777" Type="http://schemas.openxmlformats.org/officeDocument/2006/relationships/hyperlink" Target="https://www.ksaedu.or.kr/front/btoc/crs/elrn/crssesDetail.html?crscd=CEL67895" TargetMode="External"/><Relationship Id="rId984" Type="http://schemas.openxmlformats.org/officeDocument/2006/relationships/hyperlink" Target="https://www.ksaedu.or.kr/front/btoc/crs/elrn/crssesDetail.html?crscd=CEL87244" TargetMode="External"/><Relationship Id="rId2013" Type="http://schemas.openxmlformats.org/officeDocument/2006/relationships/hyperlink" Target="https://www.ksaedu.or.kr/front/btoc/crs/elrn/crssesDetail.html?crscd=CEL75479" TargetMode="External"/><Relationship Id="rId2220" Type="http://schemas.openxmlformats.org/officeDocument/2006/relationships/hyperlink" Target="https://www.ksaedu.or.kr/front/btoc/crs/elrn/crssesDetail.html?crscd=CEL78561" TargetMode="External"/><Relationship Id="rId2458" Type="http://schemas.openxmlformats.org/officeDocument/2006/relationships/hyperlink" Target="https://www.ksaedu.or.kr/front/btoc/crs/elrn/crssesDetail.html?crscd=CEL67112" TargetMode="External"/><Relationship Id="rId637" Type="http://schemas.openxmlformats.org/officeDocument/2006/relationships/hyperlink" Target="https://www.ksaedu.or.kr/front/btoc/crs/elrn/crssesDetail.html?crscd=CEL68588" TargetMode="External"/><Relationship Id="rId844" Type="http://schemas.openxmlformats.org/officeDocument/2006/relationships/hyperlink" Target="https://www.ksaedu.or.kr/front/btoc/crs/elrn/crssesDetail.html?crscd=CEL0109959" TargetMode="External"/><Relationship Id="rId1267" Type="http://schemas.openxmlformats.org/officeDocument/2006/relationships/hyperlink" Target="https://www.ksaedu.or.kr/front/btoc/crs/elrn/crssesDetail.html?crscd=CEL78860" TargetMode="External"/><Relationship Id="rId1474" Type="http://schemas.openxmlformats.org/officeDocument/2006/relationships/hyperlink" Target="https://www.ksaedu.or.kr/front/btoc/crs/elrn/crssesDetail.html?crscd=CEL66934" TargetMode="External"/><Relationship Id="rId1681" Type="http://schemas.openxmlformats.org/officeDocument/2006/relationships/hyperlink" Target="https://www.ksaedu.or.kr/front/btoc/crs/elrn/crssesDetail.html?crscd=CEL78455" TargetMode="External"/><Relationship Id="rId2318" Type="http://schemas.openxmlformats.org/officeDocument/2006/relationships/hyperlink" Target="https://www.ksaedu.or.kr/front/btoc/crs/elrn/crssesDetail.html?crscd=CEL95930" TargetMode="External"/><Relationship Id="rId2525" Type="http://schemas.openxmlformats.org/officeDocument/2006/relationships/hyperlink" Target="https://www.ksaedu.or.kr/front/btoc/crs/elrn/crssesDetail.html?crscd=CEL86942" TargetMode="External"/><Relationship Id="rId704" Type="http://schemas.openxmlformats.org/officeDocument/2006/relationships/hyperlink" Target="https://www.ksaedu.or.kr/front/btoc/crs/elrn/crssesDetail.html?crscd=CEL103615" TargetMode="External"/><Relationship Id="rId911" Type="http://schemas.openxmlformats.org/officeDocument/2006/relationships/hyperlink" Target="https://www.ksaedu.or.kr/front/btoc/crs/elrn/crssesDetail.html?crscd=CEL68468" TargetMode="External"/><Relationship Id="rId1127" Type="http://schemas.openxmlformats.org/officeDocument/2006/relationships/hyperlink" Target="https://www.ksaedu.or.kr/front/btoc/crs/elrn/crssesDetail.html?crscd=CEL68476" TargetMode="External"/><Relationship Id="rId1334" Type="http://schemas.openxmlformats.org/officeDocument/2006/relationships/hyperlink" Target="https://www.ksaedu.or.kr/front/btoc/crs/elrn/crssesDetail.html?crscd=CEL95830" TargetMode="External"/><Relationship Id="rId1541" Type="http://schemas.openxmlformats.org/officeDocument/2006/relationships/hyperlink" Target="https://www.ksaedu.or.kr/front/btoc/crs/elrn/crssesDetail.html?crscd=CEL67042" TargetMode="External"/><Relationship Id="rId1779" Type="http://schemas.openxmlformats.org/officeDocument/2006/relationships/hyperlink" Target="https://www.ksaedu.or.kr/front/btoc/crs/elrn/crssesDetail.html?crscd=CEL95998" TargetMode="External"/><Relationship Id="rId1986" Type="http://schemas.openxmlformats.org/officeDocument/2006/relationships/hyperlink" Target="https://www.ksaedu.or.kr/front/btoc/crs/elrn/crssesDetail.html?crscd=CEL78376" TargetMode="External"/><Relationship Id="rId40" Type="http://schemas.openxmlformats.org/officeDocument/2006/relationships/hyperlink" Target="https://www.ksaedu.or.kr/front/btoc/crs/elrn/crssesDetail.html?crscd=CEL87237" TargetMode="External"/><Relationship Id="rId1401" Type="http://schemas.openxmlformats.org/officeDocument/2006/relationships/hyperlink" Target="https://www.ksaedu.or.kr/front/btoc/crs/elrn/crssesDetail.html?crscd=CEL95749" TargetMode="External"/><Relationship Id="rId1639" Type="http://schemas.openxmlformats.org/officeDocument/2006/relationships/hyperlink" Target="https://www.ksaedu.or.kr/front/btoc/crs/elrn/crssesDetail.html?crscd=CEL75409" TargetMode="External"/><Relationship Id="rId1846" Type="http://schemas.openxmlformats.org/officeDocument/2006/relationships/hyperlink" Target="https://www.ksaedu.or.kr/front/btoc/crs/elrn/crssesDetail.html?crscd=CEL78390" TargetMode="External"/><Relationship Id="rId1706" Type="http://schemas.openxmlformats.org/officeDocument/2006/relationships/hyperlink" Target="https://www.ksaedu.or.kr/front/btoc/crs/elrn/crssesDetail.html?crscd=CEL103908" TargetMode="External"/><Relationship Id="rId1913" Type="http://schemas.openxmlformats.org/officeDocument/2006/relationships/hyperlink" Target="https://www.ksaedu.or.kr/front/btoc/crs/elrn/crssesDetail.html?crscd=CEL67030" TargetMode="External"/><Relationship Id="rId287" Type="http://schemas.openxmlformats.org/officeDocument/2006/relationships/hyperlink" Target="https://www.ksaedu.or.kr/front/btoc/crs/elrn/crssesDetail.html?crscd=CEL95722" TargetMode="External"/><Relationship Id="rId494" Type="http://schemas.openxmlformats.org/officeDocument/2006/relationships/hyperlink" Target="https://www.ksaedu.or.kr/front/btoc/crs/elrn/crssesDetail.html?crscd=CEL0104130" TargetMode="External"/><Relationship Id="rId2175" Type="http://schemas.openxmlformats.org/officeDocument/2006/relationships/hyperlink" Target="https://www.ksaedu.or.kr/front/btoc/crs/elrn/crssesDetail.html?crscd=CEL78536" TargetMode="External"/><Relationship Id="rId2382" Type="http://schemas.openxmlformats.org/officeDocument/2006/relationships/hyperlink" Target="https://www.ksaedu.or.kr/front/btoc/crs/elrn/crssesDetail.html?crscd=CEL88963" TargetMode="External"/><Relationship Id="rId147" Type="http://schemas.openxmlformats.org/officeDocument/2006/relationships/hyperlink" Target="https://www.ksaedu.or.kr/front/btoc/crs/elrn/crssesDetail.html?crscd=CEL95736" TargetMode="External"/><Relationship Id="rId354" Type="http://schemas.openxmlformats.org/officeDocument/2006/relationships/hyperlink" Target="https://www.ksaedu.or.kr/front/btoc/crs/elrn/crssesDetail.html?crscd=CEL75971" TargetMode="External"/><Relationship Id="rId799" Type="http://schemas.openxmlformats.org/officeDocument/2006/relationships/hyperlink" Target="https://www.ksaedu.or.kr/front/btoc/crs/elrn/crssesDetail.html?crscd=CEL103964" TargetMode="External"/><Relationship Id="rId1191" Type="http://schemas.openxmlformats.org/officeDocument/2006/relationships/hyperlink" Target="https://www.ksaedu.or.kr/front/btoc/crs/elrn/crssesDetail.html?crscd=CEL103993" TargetMode="External"/><Relationship Id="rId2035" Type="http://schemas.openxmlformats.org/officeDocument/2006/relationships/hyperlink" Target="https://www.ksaedu.or.kr/front/btoc/crs/elrn/crssesDetail.html?crscd=CEL70307" TargetMode="External"/><Relationship Id="rId561" Type="http://schemas.openxmlformats.org/officeDocument/2006/relationships/hyperlink" Target="https://www.ksaedu.or.kr/front/btoc/crs/elrn/crssesDetail.html?crscd=CEL87706" TargetMode="External"/><Relationship Id="rId659" Type="http://schemas.openxmlformats.org/officeDocument/2006/relationships/hyperlink" Target="https://www.ksaedu.or.kr/front/btoc/crs/elrn/crssesDetail.html?crscd=CEL69897" TargetMode="External"/><Relationship Id="rId866" Type="http://schemas.openxmlformats.org/officeDocument/2006/relationships/hyperlink" Target="https://www.ksaedu.or.kr/front/btoc/crs/elrn/crssesDetail.html?crscd=CEL104015" TargetMode="External"/><Relationship Id="rId1289" Type="http://schemas.openxmlformats.org/officeDocument/2006/relationships/hyperlink" Target="https://www.ksaedu.or.kr/front/btoc/crs/elrn/crssesDetail.html?crscd=CEL78847" TargetMode="External"/><Relationship Id="rId1496" Type="http://schemas.openxmlformats.org/officeDocument/2006/relationships/hyperlink" Target="https://www.ksaedu.or.kr/front/btoc/crs/elrn/crssesDetail.html?crscd=CEL74355" TargetMode="External"/><Relationship Id="rId2242" Type="http://schemas.openxmlformats.org/officeDocument/2006/relationships/hyperlink" Target="https://www.ksaedu.or.kr/front/btoc/crs/elrn/crssesDetail.html?crscd=CEL78564" TargetMode="External"/><Relationship Id="rId2547" Type="http://schemas.openxmlformats.org/officeDocument/2006/relationships/hyperlink" Target="https://www.ksaedu.or.kr/front/btoc/crs/elrn/crssesDetail.html?crscd=CEL95631" TargetMode="External"/><Relationship Id="rId214" Type="http://schemas.openxmlformats.org/officeDocument/2006/relationships/hyperlink" Target="https://www.ksaedu.or.kr/front/btoc/crs/elrn/crssesDetail.html?crscd=CEL78915" TargetMode="External"/><Relationship Id="rId421" Type="http://schemas.openxmlformats.org/officeDocument/2006/relationships/hyperlink" Target="https://www.ksaedu.or.kr/front/btoc/crs/elrn/crssesDetail.html?crscd=CEL95745" TargetMode="External"/><Relationship Id="rId519" Type="http://schemas.openxmlformats.org/officeDocument/2006/relationships/hyperlink" Target="https://www.ksaedu.or.kr/front/btoc/crs/elrn/crssesDetail.html?crscd=CEL70347" TargetMode="External"/><Relationship Id="rId1051" Type="http://schemas.openxmlformats.org/officeDocument/2006/relationships/hyperlink" Target="https://www.ksaedu.or.kr/front/btoc/crs/elrn/crssesDetail.html?crscd=CEL87474" TargetMode="External"/><Relationship Id="rId1149" Type="http://schemas.openxmlformats.org/officeDocument/2006/relationships/hyperlink" Target="https://www.ksaedu.or.kr/front/btoc/crs/elrn/crssesDetail.html?crscd=CEL70002" TargetMode="External"/><Relationship Id="rId1356" Type="http://schemas.openxmlformats.org/officeDocument/2006/relationships/hyperlink" Target="https://www.ksaedu.or.kr/front/btoc/crs/elrn/crssesDetail.html?crscd=CEL95803" TargetMode="External"/><Relationship Id="rId2102" Type="http://schemas.openxmlformats.org/officeDocument/2006/relationships/hyperlink" Target="https://www.ksaedu.or.kr/front/btoc/crs/elrn/crssesDetail.html?crscd=CEL24577" TargetMode="External"/><Relationship Id="rId726" Type="http://schemas.openxmlformats.org/officeDocument/2006/relationships/hyperlink" Target="https://www.ksaedu.or.kr/front/btoc/crs/elrn/crssesDetail.html?crscd=CEL88710" TargetMode="External"/><Relationship Id="rId933" Type="http://schemas.openxmlformats.org/officeDocument/2006/relationships/hyperlink" Target="https://www.ksaedu.or.kr/front/btoc/crs/elrn/crssesDetail.html?crscd=CEL95650" TargetMode="External"/><Relationship Id="rId1009" Type="http://schemas.openxmlformats.org/officeDocument/2006/relationships/hyperlink" Target="https://www.ksaedu.or.kr/front/btoc/crs/elrn/crssesDetail.html?crscd=CEL95807" TargetMode="External"/><Relationship Id="rId1563" Type="http://schemas.openxmlformats.org/officeDocument/2006/relationships/hyperlink" Target="https://www.ksaedu.or.kr/front/btoc/crs/elrn/crssesDetail.html?crscd=CEL66901" TargetMode="External"/><Relationship Id="rId1770" Type="http://schemas.openxmlformats.org/officeDocument/2006/relationships/hyperlink" Target="https://www.ksaedu.or.kr/front/btoc/crs/elrn/crssesDetail.html?crscd=CEL78489" TargetMode="External"/><Relationship Id="rId1868" Type="http://schemas.openxmlformats.org/officeDocument/2006/relationships/hyperlink" Target="https://www.ksaedu.or.kr/front/btoc/crs/elrn/crssesDetail.html?crscd=CEL103861" TargetMode="External"/><Relationship Id="rId2407" Type="http://schemas.openxmlformats.org/officeDocument/2006/relationships/hyperlink" Target="https://www.ksaedu.or.kr/front/btoc/crs/elrn/crssesDetail.html?crscd=CEL70527" TargetMode="External"/><Relationship Id="rId62" Type="http://schemas.openxmlformats.org/officeDocument/2006/relationships/hyperlink" Target="https://www.ksaedu.or.kr/front/btoc/crs/elrn/crssesDetail.html?crscd=CEL78000" TargetMode="External"/><Relationship Id="rId1216" Type="http://schemas.openxmlformats.org/officeDocument/2006/relationships/hyperlink" Target="https://www.ksaedu.or.kr/front/btoc/crs/elrn/crssesDetail.html?crscd=CEL95566" TargetMode="External"/><Relationship Id="rId1423" Type="http://schemas.openxmlformats.org/officeDocument/2006/relationships/hyperlink" Target="https://www.ksaedu.or.kr/front/btoc/crs/elrn/crssesDetail.html?crscd=CEL95804" TargetMode="External"/><Relationship Id="rId1630" Type="http://schemas.openxmlformats.org/officeDocument/2006/relationships/hyperlink" Target="https://www.ksaedu.or.kr/front/btoc/crs/elrn/crssesDetail.html?crscd=CEL78407" TargetMode="External"/><Relationship Id="rId1728" Type="http://schemas.openxmlformats.org/officeDocument/2006/relationships/hyperlink" Target="https://www.ksaedu.or.kr/front/btoc/crs/elrn/crssesDetail.html?crscd=CEL103841" TargetMode="External"/><Relationship Id="rId1935" Type="http://schemas.openxmlformats.org/officeDocument/2006/relationships/hyperlink" Target="https://www.ksaedu.or.kr/front/btoc/crs/elrn/crssesDetail.html?crscd=CEL103881" TargetMode="External"/><Relationship Id="rId2197" Type="http://schemas.openxmlformats.org/officeDocument/2006/relationships/hyperlink" Target="https://www.ksaedu.or.kr/front/btoc/crs/elrn/crssesDetail.html?crscd=CEL72872" TargetMode="External"/><Relationship Id="rId169" Type="http://schemas.openxmlformats.org/officeDocument/2006/relationships/hyperlink" Target="https://www.ksaedu.or.kr/front/btoc/crs/elrn/crssesDetail.html?crscd=CEL103727" TargetMode="External"/><Relationship Id="rId376" Type="http://schemas.openxmlformats.org/officeDocument/2006/relationships/hyperlink" Target="https://www.ksaedu.or.kr/front/btoc/crs/elrn/crssesDetail.html?crscd=CEL78829" TargetMode="External"/><Relationship Id="rId583" Type="http://schemas.openxmlformats.org/officeDocument/2006/relationships/hyperlink" Target="https://www.ksaedu.or.kr/front/btoc/crs/elrn/crssesDetail.html?crscd=CEL95943" TargetMode="External"/><Relationship Id="rId790" Type="http://schemas.openxmlformats.org/officeDocument/2006/relationships/hyperlink" Target="https://www.ksaedu.or.kr/front/btoc/crs/elrn/crssesDetail.html?crscd=CEL68474" TargetMode="External"/><Relationship Id="rId2057" Type="http://schemas.openxmlformats.org/officeDocument/2006/relationships/hyperlink" Target="https://www.ksaedu.or.kr/front/btoc/crs/elrn/crssesDetail.html?crscd=CEL67626" TargetMode="External"/><Relationship Id="rId2264" Type="http://schemas.openxmlformats.org/officeDocument/2006/relationships/hyperlink" Target="https://www.ksaedu.or.kr/front/btoc/crs/elrn/crssesDetail.html?crscd=CEL78573" TargetMode="External"/><Relationship Id="rId2471" Type="http://schemas.openxmlformats.org/officeDocument/2006/relationships/hyperlink" Target="https://www.ksaedu.or.kr/front/btoc/crs/elrn/crssesDetail.html?crscd=CEL64853" TargetMode="External"/><Relationship Id="rId4" Type="http://schemas.openxmlformats.org/officeDocument/2006/relationships/hyperlink" Target="https://www.ksaedu.or.kr/front/btoc/crs/elrn/crssesDetail.html?crscd=CEL103648" TargetMode="External"/><Relationship Id="rId236" Type="http://schemas.openxmlformats.org/officeDocument/2006/relationships/hyperlink" Target="https://www.ksaedu.or.kr/front/btoc/crs/elrn/crssesDetail.html?crscd=CEL103740" TargetMode="External"/><Relationship Id="rId443" Type="http://schemas.openxmlformats.org/officeDocument/2006/relationships/hyperlink" Target="https://www.ksaedu.or.kr/front/btoc/crs/elrn/crssesDetail.html?crscd=CEL95771" TargetMode="External"/><Relationship Id="rId650" Type="http://schemas.openxmlformats.org/officeDocument/2006/relationships/hyperlink" Target="https://www.ksaedu.or.kr/front/btoc/crs/elrn/crssesDetail.html?crscd=CEL75966" TargetMode="External"/><Relationship Id="rId888" Type="http://schemas.openxmlformats.org/officeDocument/2006/relationships/hyperlink" Target="https://www.ksaedu.or.kr/front/btoc/crs/elrn/crssesDetail.html?crscd=CEL95798" TargetMode="External"/><Relationship Id="rId1073" Type="http://schemas.openxmlformats.org/officeDocument/2006/relationships/hyperlink" Target="https://www.ksaedu.or.kr/front/btoc/crs/elrn/crssesDetail.html?crscd=CEL77285" TargetMode="External"/><Relationship Id="rId1280" Type="http://schemas.openxmlformats.org/officeDocument/2006/relationships/hyperlink" Target="https://www.ksaedu.or.kr/front/btoc/crs/elrn/crssesDetail.html?crscd=CEL77511" TargetMode="External"/><Relationship Id="rId2124" Type="http://schemas.openxmlformats.org/officeDocument/2006/relationships/hyperlink" Target="https://www.ksaedu.or.kr/front/btoc/crs/elrn/crssesDetail.html?crscd=CEL65103" TargetMode="External"/><Relationship Id="rId2331" Type="http://schemas.openxmlformats.org/officeDocument/2006/relationships/hyperlink" Target="https://www.ksaedu.or.kr/front/btoc/crs/elrn/crssesDetail.html?crscd=CEL95598" TargetMode="External"/><Relationship Id="rId2569" Type="http://schemas.openxmlformats.org/officeDocument/2006/relationships/hyperlink" Target="https://www.ksaedu.or.kr/front/btoc/crs/elrn/crssesDetail.html?crscd=CEL103626" TargetMode="External"/><Relationship Id="rId303" Type="http://schemas.openxmlformats.org/officeDocument/2006/relationships/hyperlink" Target="https://www.ksaedu.or.kr/front/btoc/crs/elrn/crssesDetail.html?crscd=CEL95500" TargetMode="External"/><Relationship Id="rId748" Type="http://schemas.openxmlformats.org/officeDocument/2006/relationships/hyperlink" Target="https://www.ksaedu.or.kr/front/btoc/crs/elrn/crssesDetail.html?crscd=CEL77547" TargetMode="External"/><Relationship Id="rId955" Type="http://schemas.openxmlformats.org/officeDocument/2006/relationships/hyperlink" Target="https://www.ksaedu.or.kr/front/btoc/crs/elrn/crssesDetail.html?crscd=CEL75458" TargetMode="External"/><Relationship Id="rId1140" Type="http://schemas.openxmlformats.org/officeDocument/2006/relationships/hyperlink" Target="https://www.ksaedu.or.kr/front/btoc/crs/elrn/crssesDetail.html?crscd=CEL95950" TargetMode="External"/><Relationship Id="rId1378" Type="http://schemas.openxmlformats.org/officeDocument/2006/relationships/hyperlink" Target="https://www.ksaedu.or.kr/front/btoc/crs/elrn/crssesDetail.html?crscd=CEL95860" TargetMode="External"/><Relationship Id="rId1585" Type="http://schemas.openxmlformats.org/officeDocument/2006/relationships/hyperlink" Target="https://www.ksaedu.or.kr/front/btoc/crs/elrn/crssesDetail.html?crscd=CEL103918" TargetMode="External"/><Relationship Id="rId1792" Type="http://schemas.openxmlformats.org/officeDocument/2006/relationships/hyperlink" Target="https://www.ksaedu.or.kr/front/btoc/crs/elrn/crssesDetail.html?crscd=CEL78481" TargetMode="External"/><Relationship Id="rId2429" Type="http://schemas.openxmlformats.org/officeDocument/2006/relationships/hyperlink" Target="https://www.ksaedu.or.kr/front/btoc/crs/elrn/crssesDetail.html?crscd=CEL103959" TargetMode="External"/><Relationship Id="rId84" Type="http://schemas.openxmlformats.org/officeDocument/2006/relationships/hyperlink" Target="https://www.ksaedu.or.kr/front/btoc/crs/elrn/crssesDetail.html?crscd=CEL95658" TargetMode="External"/><Relationship Id="rId510" Type="http://schemas.openxmlformats.org/officeDocument/2006/relationships/hyperlink" Target="https://www.ksaedu.or.kr/front/btoc/crs/elrn/crssesDetail.html?crscd=CEL77440" TargetMode="External"/><Relationship Id="rId608" Type="http://schemas.openxmlformats.org/officeDocument/2006/relationships/hyperlink" Target="https://www.ksaedu.or.kr/front/btoc/crs/elrn/crssesDetail.html?crscd=CEL86389" TargetMode="External"/><Relationship Id="rId815" Type="http://schemas.openxmlformats.org/officeDocument/2006/relationships/hyperlink" Target="https://www.ksaedu.or.kr/front/btoc/crs/elrn/crssesDetail.html?crscd=CEL87711" TargetMode="External"/><Relationship Id="rId1238" Type="http://schemas.openxmlformats.org/officeDocument/2006/relationships/hyperlink" Target="https://www.ksaedu.or.kr/front/btoc/crs/elrn/crssesDetail.html?crscd=CEL89328" TargetMode="External"/><Relationship Id="rId1445" Type="http://schemas.openxmlformats.org/officeDocument/2006/relationships/hyperlink" Target="https://www.ksaedu.or.kr/front/btoc/crs/elrn/crssesDetail.html?crscd=CEL67572" TargetMode="External"/><Relationship Id="rId1652" Type="http://schemas.openxmlformats.org/officeDocument/2006/relationships/hyperlink" Target="https://www.ksaedu.or.kr/front/btoc/crs/elrn/crssesDetail.html?crscd=CEL78417" TargetMode="External"/><Relationship Id="rId1000" Type="http://schemas.openxmlformats.org/officeDocument/2006/relationships/hyperlink" Target="https://www.ksaedu.or.kr/front/btoc/crs/elrn/crssesDetail.html?crscd=CEL103965" TargetMode="External"/><Relationship Id="rId1305" Type="http://schemas.openxmlformats.org/officeDocument/2006/relationships/hyperlink" Target="https://www.ksaedu.or.kr/front/btoc/crs/elrn/crssesDetail.html?crscd=CEL95884" TargetMode="External"/><Relationship Id="rId1957" Type="http://schemas.openxmlformats.org/officeDocument/2006/relationships/hyperlink" Target="https://www.ksaedu.or.kr/front/btoc/crs/elrn/crssesDetail.html?crscd=CEL69260" TargetMode="External"/><Relationship Id="rId1512" Type="http://schemas.openxmlformats.org/officeDocument/2006/relationships/hyperlink" Target="https://www.ksaedu.or.kr/front/btoc/crs/elrn/crssesDetail.html?crscd=CEL68789" TargetMode="External"/><Relationship Id="rId1817" Type="http://schemas.openxmlformats.org/officeDocument/2006/relationships/hyperlink" Target="https://www.ksaedu.or.kr/front/btoc/crs/elrn/crssesDetail.html?crscd=CEL67134" TargetMode="External"/><Relationship Id="rId11" Type="http://schemas.openxmlformats.org/officeDocument/2006/relationships/hyperlink" Target="https://www.ksaedu.or.kr/front/btoc/crs/elrn/crssesDetail.html?crscd=CEL95795" TargetMode="External"/><Relationship Id="rId398" Type="http://schemas.openxmlformats.org/officeDocument/2006/relationships/hyperlink" Target="https://www.ksaedu.or.kr/front/btoc/crs/elrn/crssesDetail.html?crscd=CEL78813" TargetMode="External"/><Relationship Id="rId2079" Type="http://schemas.openxmlformats.org/officeDocument/2006/relationships/hyperlink" Target="https://www.ksaedu.or.kr/front/btoc/crs/elrn/crssesDetail.html?crscd=CEL103923" TargetMode="External"/><Relationship Id="rId160" Type="http://schemas.openxmlformats.org/officeDocument/2006/relationships/hyperlink" Target="https://www.ksaedu.or.kr/front/btoc/crs/elrn/crssesDetail.html?crscd=CEL103721" TargetMode="External"/><Relationship Id="rId2286" Type="http://schemas.openxmlformats.org/officeDocument/2006/relationships/hyperlink" Target="https://www.ksaedu.or.kr/front/btoc/crs/elrn/crssesDetail.html?crscd=CEL95931" TargetMode="External"/><Relationship Id="rId2493" Type="http://schemas.openxmlformats.org/officeDocument/2006/relationships/hyperlink" Target="https://www.ksaedu.or.kr/front/btoc/crs/elrn/crssesDetail.html?crscd=CEL67119" TargetMode="External"/><Relationship Id="rId258" Type="http://schemas.openxmlformats.org/officeDocument/2006/relationships/hyperlink" Target="https://www.ksaedu.or.kr/front/btoc/crs/elrn/crssesDetail.html?crscd=CEL103654" TargetMode="External"/><Relationship Id="rId465" Type="http://schemas.openxmlformats.org/officeDocument/2006/relationships/hyperlink" Target="https://www.ksaedu.or.kr/front/btoc/crs/elrn/crssesDetail.html?crscd=CEL95788" TargetMode="External"/><Relationship Id="rId672" Type="http://schemas.openxmlformats.org/officeDocument/2006/relationships/hyperlink" Target="https://www.ksaedu.or.kr/front/btoc/crs/elrn/crssesDetail.html?crscd=CEL96054" TargetMode="External"/><Relationship Id="rId1095" Type="http://schemas.openxmlformats.org/officeDocument/2006/relationships/hyperlink" Target="https://www.ksaedu.or.kr/front/btoc/crs/elrn/crssesDetail.html?crscd=CEL68413" TargetMode="External"/><Relationship Id="rId2146" Type="http://schemas.openxmlformats.org/officeDocument/2006/relationships/hyperlink" Target="https://www.ksaedu.or.kr/front/btoc/crs/elrn/crssesDetail.html?crscd=CEL78552" TargetMode="External"/><Relationship Id="rId2353" Type="http://schemas.openxmlformats.org/officeDocument/2006/relationships/hyperlink" Target="https://www.ksaedu.or.kr/front/btoc/crs/elrn/crssesDetail.html?crscd=CEL95509" TargetMode="External"/><Relationship Id="rId2560" Type="http://schemas.openxmlformats.org/officeDocument/2006/relationships/hyperlink" Target="https://www.ksaedu.or.kr/front/btoc/crs/elrn/crssesDetail.html?crscd=CEL95637" TargetMode="External"/><Relationship Id="rId118" Type="http://schemas.openxmlformats.org/officeDocument/2006/relationships/hyperlink" Target="https://www.ksaedu.or.kr/front/btoc/crs/elrn/crssesDetail.html?crscd=CEL95691" TargetMode="External"/><Relationship Id="rId325" Type="http://schemas.openxmlformats.org/officeDocument/2006/relationships/hyperlink" Target="https://www.ksaedu.or.kr/front/btoc/crs/elrn/crssesDetail.html?crscd=CEL103672" TargetMode="External"/><Relationship Id="rId532" Type="http://schemas.openxmlformats.org/officeDocument/2006/relationships/hyperlink" Target="https://www.ksaedu.or.kr/front/btoc/crs/elrn/crssesDetail.html?crscd=CEL86424" TargetMode="External"/><Relationship Id="rId977" Type="http://schemas.openxmlformats.org/officeDocument/2006/relationships/hyperlink" Target="https://www.ksaedu.or.kr/front/btoc/crs/elrn/crssesDetail.html?crscd=CEL70503" TargetMode="External"/><Relationship Id="rId1162" Type="http://schemas.openxmlformats.org/officeDocument/2006/relationships/hyperlink" Target="https://www.ksaedu.or.kr/front/btoc/crs/elrn/crssesDetail.html?crscd=CEL75248" TargetMode="External"/><Relationship Id="rId2006" Type="http://schemas.openxmlformats.org/officeDocument/2006/relationships/hyperlink" Target="https://www.ksaedu.or.kr/front/btoc/crs/elrn/crssesDetail.html?crscd=CEL96038" TargetMode="External"/><Relationship Id="rId2213" Type="http://schemas.openxmlformats.org/officeDocument/2006/relationships/hyperlink" Target="https://www.ksaedu.or.kr/front/btoc/crs/elrn/crssesDetail.html?crscd=CEL78567" TargetMode="External"/><Relationship Id="rId2420" Type="http://schemas.openxmlformats.org/officeDocument/2006/relationships/hyperlink" Target="https://www.ksaedu.or.kr/front/btoc/crs/elrn/crssesDetail.html?crscd=CEL0110018" TargetMode="External"/><Relationship Id="rId837" Type="http://schemas.openxmlformats.org/officeDocument/2006/relationships/hyperlink" Target="https://www.ksaedu.or.kr/front/btoc/crs/elrn/crssesDetail.html?crscd=CEL89557" TargetMode="External"/><Relationship Id="rId1022" Type="http://schemas.openxmlformats.org/officeDocument/2006/relationships/hyperlink" Target="https://www.ksaedu.or.kr/front/btoc/crs/elrn/crssesDetail.html?crscd=CEL87478" TargetMode="External"/><Relationship Id="rId1467" Type="http://schemas.openxmlformats.org/officeDocument/2006/relationships/hyperlink" Target="https://www.ksaedu.or.kr/front/btoc/crs/elrn/crssesDetail.html?crscd=CEL66928" TargetMode="External"/><Relationship Id="rId1674" Type="http://schemas.openxmlformats.org/officeDocument/2006/relationships/hyperlink" Target="https://www.ksaedu.or.kr/front/btoc/crs/elrn/crssesDetail.html?crscd=CEL103895" TargetMode="External"/><Relationship Id="rId1881" Type="http://schemas.openxmlformats.org/officeDocument/2006/relationships/hyperlink" Target="https://www.ksaedu.or.kr/front/btoc/crs/elrn/crssesDetail.html?crscd=CEL78475" TargetMode="External"/><Relationship Id="rId2518" Type="http://schemas.openxmlformats.org/officeDocument/2006/relationships/hyperlink" Target="https://www.ksaedu.or.kr/front/btoc/crs/elrn/crssesDetail.html?crscd=CEL103800" TargetMode="External"/><Relationship Id="rId904" Type="http://schemas.openxmlformats.org/officeDocument/2006/relationships/hyperlink" Target="https://www.ksaedu.or.kr/front/btoc/crs/elrn/crssesDetail.html?crscd=CEL77539" TargetMode="External"/><Relationship Id="rId1327" Type="http://schemas.openxmlformats.org/officeDocument/2006/relationships/hyperlink" Target="https://www.ksaedu.or.kr/front/btoc/crs/elrn/crssesDetail.html?crscd=CEL78814" TargetMode="External"/><Relationship Id="rId1534" Type="http://schemas.openxmlformats.org/officeDocument/2006/relationships/hyperlink" Target="https://www.ksaedu.or.kr/front/btoc/crs/elrn/crssesDetail.html?crscd=CEL103825" TargetMode="External"/><Relationship Id="rId1741" Type="http://schemas.openxmlformats.org/officeDocument/2006/relationships/hyperlink" Target="https://www.ksaedu.or.kr/front/btoc/crs/elrn/crssesDetail.html?crscd=CEL67016" TargetMode="External"/><Relationship Id="rId1979" Type="http://schemas.openxmlformats.org/officeDocument/2006/relationships/hyperlink" Target="https://www.ksaedu.or.kr/front/btoc/crs/elrn/crssesDetail.html?crscd=CEL70296" TargetMode="External"/><Relationship Id="rId33" Type="http://schemas.openxmlformats.org/officeDocument/2006/relationships/hyperlink" Target="https://www.ksaedu.or.kr/front/btoc/crs/elrn/crssesDetail.html?crscd=CEL78862" TargetMode="External"/><Relationship Id="rId1601" Type="http://schemas.openxmlformats.org/officeDocument/2006/relationships/hyperlink" Target="https://www.ksaedu.or.kr/front/btoc/crs/elrn/crssesDetail.html?crscd=CEL72852" TargetMode="External"/><Relationship Id="rId1839" Type="http://schemas.openxmlformats.org/officeDocument/2006/relationships/hyperlink" Target="https://www.ksaedu.or.kr/front/btoc/crs/elrn/crssesDetail.html?crscd=CEL95993" TargetMode="External"/><Relationship Id="rId182" Type="http://schemas.openxmlformats.org/officeDocument/2006/relationships/hyperlink" Target="https://www.ksaedu.or.kr/front/btoc/crs/elrn/crssesDetail.html?crscd=CEL89554" TargetMode="External"/><Relationship Id="rId1906" Type="http://schemas.openxmlformats.org/officeDocument/2006/relationships/hyperlink" Target="https://www.ksaedu.or.kr/front/btoc/crs/elrn/crssesDetail.html?crscd=CEL67609" TargetMode="External"/><Relationship Id="rId487" Type="http://schemas.openxmlformats.org/officeDocument/2006/relationships/hyperlink" Target="https://www.ksaedu.or.kr/front/btoc/crs/elrn/crssesDetail.html?crscd=CEL95498" TargetMode="External"/><Relationship Id="rId694" Type="http://schemas.openxmlformats.org/officeDocument/2006/relationships/hyperlink" Target="https://www.ksaedu.or.kr/front/btoc/crs/elrn/crssesDetail.html?crscd=CEL95985" TargetMode="External"/><Relationship Id="rId2070" Type="http://schemas.openxmlformats.org/officeDocument/2006/relationships/hyperlink" Target="https://www.ksaedu.or.kr/front/btoc/crs/elrn/crssesDetail.html?crscd=CEL96013" TargetMode="External"/><Relationship Id="rId2168" Type="http://schemas.openxmlformats.org/officeDocument/2006/relationships/hyperlink" Target="https://www.ksaedu.or.kr/front/btoc/crs/elrn/crssesDetail.html?crscd=CEL78541" TargetMode="External"/><Relationship Id="rId2375" Type="http://schemas.openxmlformats.org/officeDocument/2006/relationships/hyperlink" Target="https://www.ksaedu.or.kr/front/btoc/crs/elrn/crssesDetail.html?crscd=CEL68538" TargetMode="External"/><Relationship Id="rId347" Type="http://schemas.openxmlformats.org/officeDocument/2006/relationships/hyperlink" Target="https://www.ksaedu.or.kr/front/btoc/crs/elrn/crssesDetail.html?crscd=CEL103635" TargetMode="External"/><Relationship Id="rId999" Type="http://schemas.openxmlformats.org/officeDocument/2006/relationships/hyperlink" Target="https://www.ksaedu.or.kr/front/btoc/crs/elrn/crssesDetail.html?crscd=CEL87212" TargetMode="External"/><Relationship Id="rId1184" Type="http://schemas.openxmlformats.org/officeDocument/2006/relationships/hyperlink" Target="https://www.ksaedu.or.kr/front/btoc/crs/elrn/crssesDetail.html?crscd=CEL95693" TargetMode="External"/><Relationship Id="rId2028" Type="http://schemas.openxmlformats.org/officeDocument/2006/relationships/hyperlink" Target="https://www.ksaedu.or.kr/front/btoc/crs/elrn/crssesDetail.html?crscd=CEL95990" TargetMode="External"/><Relationship Id="rId2582" Type="http://schemas.openxmlformats.org/officeDocument/2006/relationships/hyperlink" Target="https://www.ksaedu.or.kr/front/btoc/crs/elrn/crssesDetail.html?crscd=CEL86937" TargetMode="External"/><Relationship Id="rId554" Type="http://schemas.openxmlformats.org/officeDocument/2006/relationships/hyperlink" Target="https://www.ksaedu.or.kr/front/btoc/crs/elrn/crssesDetail.html?crscd=CEL86394" TargetMode="External"/><Relationship Id="rId761" Type="http://schemas.openxmlformats.org/officeDocument/2006/relationships/hyperlink" Target="https://www.ksaedu.or.kr/front/btoc/crs/elrn/crssesDetail.html?crscd=CEL89329" TargetMode="External"/><Relationship Id="rId859" Type="http://schemas.openxmlformats.org/officeDocument/2006/relationships/hyperlink" Target="https://www.ksaedu.or.kr/front/btoc/crs/elrn/crssesDetail.html?crscd=CEL95517" TargetMode="External"/><Relationship Id="rId1391" Type="http://schemas.openxmlformats.org/officeDocument/2006/relationships/hyperlink" Target="https://www.ksaedu.or.kr/front/btoc/crs/elrn/crssesDetail.html?crscd=CEL103679" TargetMode="External"/><Relationship Id="rId1489" Type="http://schemas.openxmlformats.org/officeDocument/2006/relationships/hyperlink" Target="https://www.ksaedu.or.kr/front/btoc/crs/elrn/crssesDetail.html?crscd=CEL74358" TargetMode="External"/><Relationship Id="rId1696" Type="http://schemas.openxmlformats.org/officeDocument/2006/relationships/hyperlink" Target="https://www.ksaedu.or.kr/front/btoc/crs/elrn/crssesDetail.html?crscd=CEL78500" TargetMode="External"/><Relationship Id="rId2235" Type="http://schemas.openxmlformats.org/officeDocument/2006/relationships/hyperlink" Target="https://www.ksaedu.or.kr/front/btoc/crs/elrn/crssesDetail.html?crscd=CEL78603" TargetMode="External"/><Relationship Id="rId2442" Type="http://schemas.openxmlformats.org/officeDocument/2006/relationships/hyperlink" Target="https://www.ksaedu.or.kr/front/btoc/crs/elrn/crssesDetail.html?crscd=CEL67117" TargetMode="External"/><Relationship Id="rId207" Type="http://schemas.openxmlformats.org/officeDocument/2006/relationships/hyperlink" Target="https://www.ksaedu.or.kr/front/btoc/crs/elrn/crssesDetail.html?crscd=CEL95711" TargetMode="External"/><Relationship Id="rId414" Type="http://schemas.openxmlformats.org/officeDocument/2006/relationships/hyperlink" Target="https://www.ksaedu.or.kr/front/btoc/crs/elrn/crssesDetail.html?crscd=CEL95750" TargetMode="External"/><Relationship Id="rId621" Type="http://schemas.openxmlformats.org/officeDocument/2006/relationships/hyperlink" Target="https://www.ksaedu.or.kr/front/btoc/crs/elrn/crssesDetail.html?crscd=CEL68456" TargetMode="External"/><Relationship Id="rId1044" Type="http://schemas.openxmlformats.org/officeDocument/2006/relationships/hyperlink" Target="https://www.ksaedu.or.kr/front/btoc/crs/elrn/crssesDetail.html?crscd=CEL87227" TargetMode="External"/><Relationship Id="rId1251" Type="http://schemas.openxmlformats.org/officeDocument/2006/relationships/hyperlink" Target="https://www.ksaedu.or.kr/front/btoc/crs/elrn/crssesDetail.html?crscd=CEL88459" TargetMode="External"/><Relationship Id="rId1349" Type="http://schemas.openxmlformats.org/officeDocument/2006/relationships/hyperlink" Target="https://www.ksaedu.or.kr/front/btoc/crs/elrn/crssesDetail.html?crscd=CEL95817" TargetMode="External"/><Relationship Id="rId2302" Type="http://schemas.openxmlformats.org/officeDocument/2006/relationships/hyperlink" Target="https://www.ksaedu.or.kr/front/btoc/crs/elrn/crssesDetail.html?crscd=CEL95601" TargetMode="External"/><Relationship Id="rId719" Type="http://schemas.openxmlformats.org/officeDocument/2006/relationships/hyperlink" Target="https://www.ksaedu.or.kr/front/btoc/crs/elrn/crssesDetail.html?crscd=CEL74983" TargetMode="External"/><Relationship Id="rId926" Type="http://schemas.openxmlformats.org/officeDocument/2006/relationships/hyperlink" Target="https://www.ksaedu.or.kr/front/btoc/crs/elrn/crssesDetail.html?crscd=CEL77478" TargetMode="External"/><Relationship Id="rId1111" Type="http://schemas.openxmlformats.org/officeDocument/2006/relationships/hyperlink" Target="https://www.ksaedu.or.kr/front/btoc/crs/elrn/crssesDetail.html?crscd=CEL68513" TargetMode="External"/><Relationship Id="rId1556" Type="http://schemas.openxmlformats.org/officeDocument/2006/relationships/hyperlink" Target="https://www.ksaedu.or.kr/front/btoc/crs/elrn/crssesDetail.html?crscd=CEL103827" TargetMode="External"/><Relationship Id="rId1763" Type="http://schemas.openxmlformats.org/officeDocument/2006/relationships/hyperlink" Target="https://www.ksaedu.or.kr/front/btoc/crs/elrn/crssesDetail.html?crscd=CEL72845" TargetMode="External"/><Relationship Id="rId1970" Type="http://schemas.openxmlformats.org/officeDocument/2006/relationships/hyperlink" Target="https://www.ksaedu.or.kr/front/btoc/crs/elrn/crssesDetail.html?crscd=CEL69259" TargetMode="External"/><Relationship Id="rId2607" Type="http://schemas.openxmlformats.org/officeDocument/2006/relationships/hyperlink" Target="https://www.ksaedu.or.kr/front/btoc/crs/elrn/crssesDetail.html?crscd=CEL0110017" TargetMode="External"/><Relationship Id="rId55" Type="http://schemas.openxmlformats.org/officeDocument/2006/relationships/hyperlink" Target="https://www.ksaedu.or.kr/front/btoc/crs/elrn/crssesDetail.html?crscd=CEL77939" TargetMode="External"/><Relationship Id="rId1209" Type="http://schemas.openxmlformats.org/officeDocument/2006/relationships/hyperlink" Target="https://www.ksaedu.or.kr/front/btoc/crs/elrn/crssesDetail.html?crscd=CEL96089" TargetMode="External"/><Relationship Id="rId1416" Type="http://schemas.openxmlformats.org/officeDocument/2006/relationships/hyperlink" Target="https://www.ksaedu.or.kr/front/btoc/crs/elrn/crssesDetail.html?crscd=CEL89562" TargetMode="External"/><Relationship Id="rId1623" Type="http://schemas.openxmlformats.org/officeDocument/2006/relationships/hyperlink" Target="https://www.ksaedu.or.kr/front/btoc/crs/elrn/crssesDetail.html?crscd=CEL75407" TargetMode="External"/><Relationship Id="rId1830" Type="http://schemas.openxmlformats.org/officeDocument/2006/relationships/hyperlink" Target="https://www.ksaedu.or.kr/front/btoc/crs/elrn/crssesDetail.html?crscd=CEL87783" TargetMode="External"/><Relationship Id="rId1928" Type="http://schemas.openxmlformats.org/officeDocument/2006/relationships/hyperlink" Target="https://www.ksaedu.or.kr/front/btoc/crs/elrn/crssesDetail.html?crscd=CEL78374" TargetMode="External"/><Relationship Id="rId2092" Type="http://schemas.openxmlformats.org/officeDocument/2006/relationships/hyperlink" Target="https://www.ksaedu.or.kr/front/btoc/crs/elrn/crssesDetail.html?crscd=CEL24594" TargetMode="External"/><Relationship Id="rId271" Type="http://schemas.openxmlformats.org/officeDocument/2006/relationships/hyperlink" Target="https://www.ksaedu.or.kr/front/btoc/crs/elrn/crssesDetail.html?crscd=CEL75963" TargetMode="External"/><Relationship Id="rId2397" Type="http://schemas.openxmlformats.org/officeDocument/2006/relationships/hyperlink" Target="https://www.ksaedu.or.kr/front/btoc/crs/elrn/crssesDetail.html?crscd=CEL95943" TargetMode="External"/><Relationship Id="rId131" Type="http://schemas.openxmlformats.org/officeDocument/2006/relationships/hyperlink" Target="https://www.ksaedu.or.kr/front/btoc/crs/elrn/crssesDetail.html?crscd=CEL103752" TargetMode="External"/><Relationship Id="rId369" Type="http://schemas.openxmlformats.org/officeDocument/2006/relationships/hyperlink" Target="https://www.ksaedu.or.kr/front/btoc/crs/elrn/crssesDetail.html?crscd=CEL72805" TargetMode="External"/><Relationship Id="rId576" Type="http://schemas.openxmlformats.org/officeDocument/2006/relationships/hyperlink" Target="https://www.ksaedu.or.kr/front/btoc/crs/elrn/crssesDetail.html?crscd=CEL88447" TargetMode="External"/><Relationship Id="rId783" Type="http://schemas.openxmlformats.org/officeDocument/2006/relationships/hyperlink" Target="https://www.ksaedu.or.kr/front/btoc/crs/elrn/crssesDetail.html?crscd=CEL89550" TargetMode="External"/><Relationship Id="rId990" Type="http://schemas.openxmlformats.org/officeDocument/2006/relationships/hyperlink" Target="https://www.ksaedu.or.kr/front/btoc/crs/elrn/crssesDetail.html?crscd=CEL77495" TargetMode="External"/><Relationship Id="rId2257" Type="http://schemas.openxmlformats.org/officeDocument/2006/relationships/hyperlink" Target="https://www.ksaedu.or.kr/front/btoc/crs/elrn/crssesDetail.html?crscd=CEL78575" TargetMode="External"/><Relationship Id="rId2464" Type="http://schemas.openxmlformats.org/officeDocument/2006/relationships/hyperlink" Target="https://www.ksaedu.or.kr/front/btoc/crs/elrn/crssesDetail.html?crscd=CEL67105" TargetMode="External"/><Relationship Id="rId229" Type="http://schemas.openxmlformats.org/officeDocument/2006/relationships/hyperlink" Target="https://www.ksaedu.or.kr/front/btoc/crs/elrn/crssesDetail.html?crscd=CEL103741" TargetMode="External"/><Relationship Id="rId436" Type="http://schemas.openxmlformats.org/officeDocument/2006/relationships/hyperlink" Target="https://www.ksaedu.or.kr/front/btoc/crs/elrn/crssesDetail.html?crscd=CEL77965" TargetMode="External"/><Relationship Id="rId643" Type="http://schemas.openxmlformats.org/officeDocument/2006/relationships/hyperlink" Target="https://www.ksaedu.or.kr/front/btoc/crs/elrn/crssesDetail.html?crscd=CEL103767" TargetMode="External"/><Relationship Id="rId1066" Type="http://schemas.openxmlformats.org/officeDocument/2006/relationships/hyperlink" Target="https://www.ksaedu.or.kr/front/btoc/crs/elrn/crssesDetail.html?crscd=CEL0109884" TargetMode="External"/><Relationship Id="rId1273" Type="http://schemas.openxmlformats.org/officeDocument/2006/relationships/hyperlink" Target="https://www.ksaedu.or.kr/front/btoc/crs/elrn/crssesDetail.html?crscd=CEL95867" TargetMode="External"/><Relationship Id="rId1480" Type="http://schemas.openxmlformats.org/officeDocument/2006/relationships/hyperlink" Target="https://www.ksaedu.or.kr/front/btoc/crs/elrn/crssesDetail.html?crscd=CEL78397" TargetMode="External"/><Relationship Id="rId2117" Type="http://schemas.openxmlformats.org/officeDocument/2006/relationships/hyperlink" Target="https://www.ksaedu.or.kr/front/btoc/crs/elrn/crssesDetail.html?crscd=CEL65087" TargetMode="External"/><Relationship Id="rId2324" Type="http://schemas.openxmlformats.org/officeDocument/2006/relationships/hyperlink" Target="https://www.ksaedu.or.kr/front/btoc/crs/elrn/crssesDetail.html?crscd=CEL60044" TargetMode="External"/><Relationship Id="rId850" Type="http://schemas.openxmlformats.org/officeDocument/2006/relationships/hyperlink" Target="https://www.ksaedu.or.kr/front/btoc/crs/elrn/crssesDetail.html?crscd=CEL0104169" TargetMode="External"/><Relationship Id="rId948" Type="http://schemas.openxmlformats.org/officeDocument/2006/relationships/hyperlink" Target="https://www.ksaedu.or.kr/front/btoc/crs/elrn/crssesDetail.html?crscd=CEL75459" TargetMode="External"/><Relationship Id="rId1133" Type="http://schemas.openxmlformats.org/officeDocument/2006/relationships/hyperlink" Target="https://www.ksaedu.or.kr/front/btoc/crs/elrn/crssesDetail.html?crscd=CEL89130" TargetMode="External"/><Relationship Id="rId1578" Type="http://schemas.openxmlformats.org/officeDocument/2006/relationships/hyperlink" Target="https://www.ksaedu.or.kr/front/btoc/crs/elrn/crssesDetail.html?crscd=CEL78441" TargetMode="External"/><Relationship Id="rId1785" Type="http://schemas.openxmlformats.org/officeDocument/2006/relationships/hyperlink" Target="https://www.ksaedu.or.kr/front/btoc/crs/elrn/crssesDetail.html?crscd=CEL78498" TargetMode="External"/><Relationship Id="rId1992" Type="http://schemas.openxmlformats.org/officeDocument/2006/relationships/hyperlink" Target="https://www.ksaedu.or.kr/front/btoc/crs/elrn/crssesDetail.html?crscd=CEL75477" TargetMode="External"/><Relationship Id="rId2531" Type="http://schemas.openxmlformats.org/officeDocument/2006/relationships/hyperlink" Target="https://www.ksaedu.or.kr/front/btoc/crs/elrn/crssesDetail.html?crscd=CEL103809" TargetMode="External"/><Relationship Id="rId77" Type="http://schemas.openxmlformats.org/officeDocument/2006/relationships/hyperlink" Target="https://www.ksaedu.or.kr/front/btoc/crs/elrn/crssesDetail.html?crscd=CEL78869" TargetMode="External"/><Relationship Id="rId503" Type="http://schemas.openxmlformats.org/officeDocument/2006/relationships/hyperlink" Target="https://www.ksaedu.or.kr/front/btoc/crs/elrn/crssesDetail.html?crscd=CEL78259" TargetMode="External"/><Relationship Id="rId710" Type="http://schemas.openxmlformats.org/officeDocument/2006/relationships/hyperlink" Target="https://www.ksaedu.or.kr/front/btoc/crs/elrn/crssesDetail.html?crscd=CEL95518" TargetMode="External"/><Relationship Id="rId808" Type="http://schemas.openxmlformats.org/officeDocument/2006/relationships/hyperlink" Target="https://www.ksaedu.or.kr/front/btoc/crs/elrn/crssesDetail.html?crscd=CEL77538" TargetMode="External"/><Relationship Id="rId1340" Type="http://schemas.openxmlformats.org/officeDocument/2006/relationships/hyperlink" Target="https://www.ksaedu.or.kr/front/btoc/crs/elrn/crssesDetail.html?crscd=CEL95848" TargetMode="External"/><Relationship Id="rId1438" Type="http://schemas.openxmlformats.org/officeDocument/2006/relationships/hyperlink" Target="https://www.ksaedu.or.kr/front/btoc/crs/elrn/crssesDetail.html?crscd=CEL75241" TargetMode="External"/><Relationship Id="rId1645" Type="http://schemas.openxmlformats.org/officeDocument/2006/relationships/hyperlink" Target="https://www.ksaedu.or.kr/front/btoc/crs/elrn/crssesDetail.html?crscd=CEL87793" TargetMode="External"/><Relationship Id="rId1200" Type="http://schemas.openxmlformats.org/officeDocument/2006/relationships/hyperlink" Target="https://www.ksaedu.or.kr/front/btoc/crs/elrn/crssesDetail.html?crscd=CEL103989" TargetMode="External"/><Relationship Id="rId1852" Type="http://schemas.openxmlformats.org/officeDocument/2006/relationships/hyperlink" Target="https://www.ksaedu.or.kr/front/btoc/crs/elrn/crssesDetail.html?crscd=CEL96033" TargetMode="External"/><Relationship Id="rId1505" Type="http://schemas.openxmlformats.org/officeDocument/2006/relationships/hyperlink" Target="https://www.ksaedu.or.kr/front/btoc/crs/elrn/crssesDetail.html?crscd=CEL66894" TargetMode="External"/><Relationship Id="rId1712" Type="http://schemas.openxmlformats.org/officeDocument/2006/relationships/hyperlink" Target="https://www.ksaedu.or.kr/front/btoc/crs/elrn/crssesDetail.html?crscd=CEL69239" TargetMode="External"/><Relationship Id="rId293" Type="http://schemas.openxmlformats.org/officeDocument/2006/relationships/hyperlink" Target="https://www.ksaedu.or.kr/front/btoc/crs/elrn/crssesDetail.html?crscd=CEL89559" TargetMode="External"/><Relationship Id="rId2181" Type="http://schemas.openxmlformats.org/officeDocument/2006/relationships/hyperlink" Target="https://www.ksaedu.or.kr/front/btoc/crs/elrn/crssesDetail.html?crscd=CEL78544" TargetMode="External"/><Relationship Id="rId153" Type="http://schemas.openxmlformats.org/officeDocument/2006/relationships/hyperlink" Target="https://www.ksaedu.or.kr/front/btoc/crs/elrn/crssesDetail.html?crscd=CEL103685" TargetMode="External"/><Relationship Id="rId360" Type="http://schemas.openxmlformats.org/officeDocument/2006/relationships/hyperlink" Target="https://www.ksaedu.or.kr/front/btoc/crs/elrn/crssesDetail.html?crscd=CEL87236" TargetMode="External"/><Relationship Id="rId598" Type="http://schemas.openxmlformats.org/officeDocument/2006/relationships/hyperlink" Target="https://www.ksaedu.or.kr/front/btoc/crs/elrn/crssesDetail.html?crscd=CEL95494" TargetMode="External"/><Relationship Id="rId2041" Type="http://schemas.openxmlformats.org/officeDocument/2006/relationships/hyperlink" Target="https://www.ksaedu.or.kr/front/btoc/crs/elrn/crssesDetail.html?crscd=CEL103922" TargetMode="External"/><Relationship Id="rId2279" Type="http://schemas.openxmlformats.org/officeDocument/2006/relationships/hyperlink" Target="https://www.ksaedu.or.kr/front/btoc/crs/elrn/crssesDetail.html?crscd=CEL63151" TargetMode="External"/><Relationship Id="rId2486" Type="http://schemas.openxmlformats.org/officeDocument/2006/relationships/hyperlink" Target="https://www.ksaedu.or.kr/front/btoc/crs/elrn/crssesDetail.html?crscd=CEL95612" TargetMode="External"/><Relationship Id="rId220" Type="http://schemas.openxmlformats.org/officeDocument/2006/relationships/hyperlink" Target="https://www.ksaedu.or.kr/front/btoc/crs/elrn/crssesDetail.html?crscd=CEL68362" TargetMode="External"/><Relationship Id="rId458" Type="http://schemas.openxmlformats.org/officeDocument/2006/relationships/hyperlink" Target="https://www.ksaedu.or.kr/front/btoc/crs/elrn/crssesDetail.html?crscd=CEL78761" TargetMode="External"/><Relationship Id="rId665" Type="http://schemas.openxmlformats.org/officeDocument/2006/relationships/hyperlink" Target="https://www.ksaedu.or.kr/front/btoc/crs/elrn/crssesDetail.html?crscd=CEL81100" TargetMode="External"/><Relationship Id="rId872" Type="http://schemas.openxmlformats.org/officeDocument/2006/relationships/hyperlink" Target="https://www.ksaedu.or.kr/front/btoc/crs/elrn/crssesDetail.html?crscd=CEL74346" TargetMode="External"/><Relationship Id="rId1088" Type="http://schemas.openxmlformats.org/officeDocument/2006/relationships/hyperlink" Target="https://www.ksaedu.or.kr/front/btoc/crs/elrn/crssesDetail.html?crscd=CEL75246" TargetMode="External"/><Relationship Id="rId1295" Type="http://schemas.openxmlformats.org/officeDocument/2006/relationships/hyperlink" Target="https://www.ksaedu.or.kr/front/btoc/crs/elrn/crssesDetail.html?crscd=CEL78811" TargetMode="External"/><Relationship Id="rId2139" Type="http://schemas.openxmlformats.org/officeDocument/2006/relationships/hyperlink" Target="https://www.ksaedu.or.kr/front/btoc/crs/elrn/crssesDetail.html?crscd=CEL78538" TargetMode="External"/><Relationship Id="rId2346" Type="http://schemas.openxmlformats.org/officeDocument/2006/relationships/hyperlink" Target="https://www.ksaedu.or.kr/front/btoc/crs/elrn/crssesDetail.html?crscd=CEL78039" TargetMode="External"/><Relationship Id="rId2553" Type="http://schemas.openxmlformats.org/officeDocument/2006/relationships/hyperlink" Target="https://www.ksaedu.or.kr/front/btoc/crs/elrn/crssesDetail.html?crscd=CEL103623" TargetMode="External"/><Relationship Id="rId318" Type="http://schemas.openxmlformats.org/officeDocument/2006/relationships/hyperlink" Target="https://www.ksaedu.or.kr/front/btoc/crs/elrn/crssesDetail.html?crscd=CEL78853" TargetMode="External"/><Relationship Id="rId525" Type="http://schemas.openxmlformats.org/officeDocument/2006/relationships/hyperlink" Target="https://www.ksaedu.or.kr/front/btoc/crs/elrn/crssesDetail.html?crscd=CEL86429" TargetMode="External"/><Relationship Id="rId732" Type="http://schemas.openxmlformats.org/officeDocument/2006/relationships/hyperlink" Target="https://www.ksaedu.or.kr/front/btoc/crs/elrn/crssesDetail.html?crscd=CEL66142" TargetMode="External"/><Relationship Id="rId1155" Type="http://schemas.openxmlformats.org/officeDocument/2006/relationships/hyperlink" Target="https://www.ksaedu.or.kr/front/btoc/crs/elrn/crssesDetail.html?crscd=CEL95910" TargetMode="External"/><Relationship Id="rId1362" Type="http://schemas.openxmlformats.org/officeDocument/2006/relationships/hyperlink" Target="https://www.ksaedu.or.kr/front/btoc/crs/elrn/crssesDetail.html?crscd=CEL95820" TargetMode="External"/><Relationship Id="rId2206" Type="http://schemas.openxmlformats.org/officeDocument/2006/relationships/hyperlink" Target="https://www.ksaedu.or.kr/front/btoc/crs/elrn/crssesDetail.html?crscd=CEL70278" TargetMode="External"/><Relationship Id="rId2413" Type="http://schemas.openxmlformats.org/officeDocument/2006/relationships/hyperlink" Target="https://www.ksaedu.or.kr/front/btoc/crs/elrn/crssesDetail.html?crscd=CEL95911" TargetMode="External"/><Relationship Id="rId99" Type="http://schemas.openxmlformats.org/officeDocument/2006/relationships/hyperlink" Target="https://www.ksaedu.or.kr/front/btoc/crs/elrn/crssesDetail.html?crscd=CEL78875" TargetMode="External"/><Relationship Id="rId1015" Type="http://schemas.openxmlformats.org/officeDocument/2006/relationships/hyperlink" Target="https://www.ksaedu.or.kr/front/btoc/crs/elrn/crssesDetail.html?crscd=CEL88978" TargetMode="External"/><Relationship Id="rId1222" Type="http://schemas.openxmlformats.org/officeDocument/2006/relationships/hyperlink" Target="https://www.ksaedu.or.kr/front/btoc/crs/elrn/crssesDetail.html?crscd=CEL95623" TargetMode="External"/><Relationship Id="rId1667" Type="http://schemas.openxmlformats.org/officeDocument/2006/relationships/hyperlink" Target="https://www.ksaedu.or.kr/front/btoc/crs/elrn/crssesDetail.html?crscd=CEL103884" TargetMode="External"/><Relationship Id="rId1874" Type="http://schemas.openxmlformats.org/officeDocument/2006/relationships/hyperlink" Target="https://www.ksaedu.or.kr/front/btoc/crs/elrn/crssesDetail.html?crscd=CEL103916" TargetMode="External"/><Relationship Id="rId1527" Type="http://schemas.openxmlformats.org/officeDocument/2006/relationships/hyperlink" Target="https://www.ksaedu.or.kr/front/btoc/crs/elrn/crssesDetail.html?crscd=CEL66898" TargetMode="External"/><Relationship Id="rId1734" Type="http://schemas.openxmlformats.org/officeDocument/2006/relationships/hyperlink" Target="https://www.ksaedu.or.kr/front/btoc/crs/elrn/crssesDetail.html?crscd=CEL103848" TargetMode="External"/><Relationship Id="rId1941" Type="http://schemas.openxmlformats.org/officeDocument/2006/relationships/hyperlink" Target="https://www.ksaedu.or.kr/front/btoc/crs/elrn/crssesDetail.html?crscd=CEL78496" TargetMode="External"/><Relationship Id="rId26" Type="http://schemas.openxmlformats.org/officeDocument/2006/relationships/hyperlink" Target="https://www.ksaedu.or.kr/front/btoc/crs/elrn/crssesDetail.html?crscd=CEL88460" TargetMode="External"/><Relationship Id="rId175" Type="http://schemas.openxmlformats.org/officeDocument/2006/relationships/hyperlink" Target="https://www.ksaedu.or.kr/front/btoc/crs/elrn/crssesDetail.html?crscd=CEL95655" TargetMode="External"/><Relationship Id="rId1801" Type="http://schemas.openxmlformats.org/officeDocument/2006/relationships/hyperlink" Target="https://www.ksaedu.or.kr/front/btoc/crs/elrn/crssesDetail.html?crscd=CEL78504" TargetMode="External"/><Relationship Id="rId382" Type="http://schemas.openxmlformats.org/officeDocument/2006/relationships/hyperlink" Target="https://www.ksaedu.or.kr/front/btoc/crs/elrn/crssesDetail.html?crscd=CEL0110022" TargetMode="External"/><Relationship Id="rId687" Type="http://schemas.openxmlformats.org/officeDocument/2006/relationships/hyperlink" Target="https://www.ksaedu.or.kr/front/btoc/crs/elrn/crssesDetail.html?crscd=CEL96050" TargetMode="External"/><Relationship Id="rId2063" Type="http://schemas.openxmlformats.org/officeDocument/2006/relationships/hyperlink" Target="https://www.ksaedu.or.kr/front/btoc/crs/elrn/crssesDetail.html?crscd=CEL103928" TargetMode="External"/><Relationship Id="rId2270" Type="http://schemas.openxmlformats.org/officeDocument/2006/relationships/hyperlink" Target="https://www.ksaedu.or.kr/front/btoc/crs/elrn/crssesDetail.html?crscd=CEL70534" TargetMode="External"/><Relationship Id="rId2368" Type="http://schemas.openxmlformats.org/officeDocument/2006/relationships/hyperlink" Target="https://www.ksaedu.or.kr/front/btoc/crs/elrn/crssesDetail.html?crscd=CEL66764" TargetMode="External"/><Relationship Id="rId242" Type="http://schemas.openxmlformats.org/officeDocument/2006/relationships/hyperlink" Target="https://www.ksaedu.or.kr/front/btoc/crs/elrn/crssesDetail.html?crscd=CEL95735" TargetMode="External"/><Relationship Id="rId894" Type="http://schemas.openxmlformats.org/officeDocument/2006/relationships/hyperlink" Target="https://www.ksaedu.or.kr/front/btoc/crs/elrn/crssesDetail.html?crscd=CEL103771" TargetMode="External"/><Relationship Id="rId1177" Type="http://schemas.openxmlformats.org/officeDocument/2006/relationships/hyperlink" Target="https://www.ksaedu.or.kr/front/btoc/crs/elrn/crssesDetail.html?crscd=CEL67594" TargetMode="External"/><Relationship Id="rId2130" Type="http://schemas.openxmlformats.org/officeDocument/2006/relationships/hyperlink" Target="https://www.ksaedu.or.kr/front/btoc/crs/elrn/crssesDetail.html?crscd=CEL24595" TargetMode="External"/><Relationship Id="rId2575" Type="http://schemas.openxmlformats.org/officeDocument/2006/relationships/hyperlink" Target="https://www.ksaedu.or.kr/front/btoc/crs/elrn/crssesDetail.html?crscd=CEL95645" TargetMode="External"/><Relationship Id="rId102" Type="http://schemas.openxmlformats.org/officeDocument/2006/relationships/hyperlink" Target="https://www.ksaedu.or.kr/front/btoc/crs/elrn/crssesDetail.html?crscd=CEL95692" TargetMode="External"/><Relationship Id="rId547" Type="http://schemas.openxmlformats.org/officeDocument/2006/relationships/hyperlink" Target="https://www.ksaedu.or.kr/front/btoc/crs/elrn/crssesDetail.html?crscd=CEL86392" TargetMode="External"/><Relationship Id="rId754" Type="http://schemas.openxmlformats.org/officeDocument/2006/relationships/hyperlink" Target="https://www.ksaedu.or.kr/front/btoc/crs/elrn/crssesDetail.html?crscd=CEL77390" TargetMode="External"/><Relationship Id="rId961" Type="http://schemas.openxmlformats.org/officeDocument/2006/relationships/hyperlink" Target="https://www.ksaedu.or.kr/front/btoc/crs/elrn/crssesDetail.html?crscd=CEL95946" TargetMode="External"/><Relationship Id="rId1384" Type="http://schemas.openxmlformats.org/officeDocument/2006/relationships/hyperlink" Target="https://www.ksaedu.or.kr/front/btoc/crs/elrn/crssesDetail.html?crscd=CEL95837" TargetMode="External"/><Relationship Id="rId1591" Type="http://schemas.openxmlformats.org/officeDocument/2006/relationships/hyperlink" Target="https://www.ksaedu.or.kr/front/btoc/crs/elrn/crssesDetail.html?crscd=CEL75464" TargetMode="External"/><Relationship Id="rId1689" Type="http://schemas.openxmlformats.org/officeDocument/2006/relationships/hyperlink" Target="https://www.ksaedu.or.kr/front/btoc/crs/elrn/crssesDetail.html?crscd=CEL103909" TargetMode="External"/><Relationship Id="rId2228" Type="http://schemas.openxmlformats.org/officeDocument/2006/relationships/hyperlink" Target="https://www.ksaedu.or.kr/front/btoc/crs/elrn/crssesDetail.html?crscd=CEL78576" TargetMode="External"/><Relationship Id="rId2435" Type="http://schemas.openxmlformats.org/officeDocument/2006/relationships/hyperlink" Target="https://www.ksaedu.or.kr/front/btoc/crs/elrn/crssesDetail.html?crscd=CEL66777" TargetMode="External"/><Relationship Id="rId90" Type="http://schemas.openxmlformats.org/officeDocument/2006/relationships/hyperlink" Target="https://www.ksaedu.or.kr/front/btoc/crs/elrn/crssesDetail.html?crscd=CEL95934" TargetMode="External"/><Relationship Id="rId407" Type="http://schemas.openxmlformats.org/officeDocument/2006/relationships/hyperlink" Target="https://www.ksaedu.or.kr/front/btoc/crs/elrn/crssesDetail.html?crscd=CEL95756" TargetMode="External"/><Relationship Id="rId614" Type="http://schemas.openxmlformats.org/officeDocument/2006/relationships/hyperlink" Target="https://www.ksaedu.or.kr/front/btoc/crs/elrn/crssesDetail.html?crscd=CEL88955" TargetMode="External"/><Relationship Id="rId821" Type="http://schemas.openxmlformats.org/officeDocument/2006/relationships/hyperlink" Target="https://www.ksaedu.or.kr/front/btoc/crs/elrn/crssesDetail.html?crscd=CEL95797" TargetMode="External"/><Relationship Id="rId1037" Type="http://schemas.openxmlformats.org/officeDocument/2006/relationships/hyperlink" Target="https://www.ksaedu.or.kr/front/btoc/crs/elrn/crssesDetail.html?crscd=CEL103774" TargetMode="External"/><Relationship Id="rId1244" Type="http://schemas.openxmlformats.org/officeDocument/2006/relationships/hyperlink" Target="https://www.ksaedu.or.kr/front/btoc/crs/elrn/crssesDetail.html?crscd=CEL70831" TargetMode="External"/><Relationship Id="rId1451" Type="http://schemas.openxmlformats.org/officeDocument/2006/relationships/hyperlink" Target="https://www.ksaedu.or.kr/front/btoc/crs/elrn/crssesDetail.html?crscd=CEL87349" TargetMode="External"/><Relationship Id="rId1896" Type="http://schemas.openxmlformats.org/officeDocument/2006/relationships/hyperlink" Target="https://www.ksaedu.or.kr/front/btoc/crs/elrn/crssesDetail.html?crscd=CEL78371" TargetMode="External"/><Relationship Id="rId2502" Type="http://schemas.openxmlformats.org/officeDocument/2006/relationships/hyperlink" Target="https://www.ksaedu.or.kr/front/btoc/crs/elrn/crssesDetail.html?crscd=CEL89134" TargetMode="External"/><Relationship Id="rId919" Type="http://schemas.openxmlformats.org/officeDocument/2006/relationships/hyperlink" Target="https://www.ksaedu.or.kr/front/btoc/crs/elrn/crssesDetail.html?crscd=CEL87240" TargetMode="External"/><Relationship Id="rId1104" Type="http://schemas.openxmlformats.org/officeDocument/2006/relationships/hyperlink" Target="https://www.ksaedu.or.kr/front/btoc/crs/elrn/crssesDetail.html?crscd=CEL95580" TargetMode="External"/><Relationship Id="rId1311" Type="http://schemas.openxmlformats.org/officeDocument/2006/relationships/hyperlink" Target="https://www.ksaedu.or.kr/front/btoc/crs/elrn/crssesDetail.html?crscd=CEL95886" TargetMode="External"/><Relationship Id="rId1549" Type="http://schemas.openxmlformats.org/officeDocument/2006/relationships/hyperlink" Target="https://www.ksaedu.or.kr/front/btoc/crs/elrn/crssesDetail.html?crscd=CEL67040" TargetMode="External"/><Relationship Id="rId1756" Type="http://schemas.openxmlformats.org/officeDocument/2006/relationships/hyperlink" Target="https://www.ksaedu.or.kr/front/btoc/crs/elrn/crssesDetail.html?crscd=CEL103836" TargetMode="External"/><Relationship Id="rId1963" Type="http://schemas.openxmlformats.org/officeDocument/2006/relationships/hyperlink" Target="https://www.ksaedu.or.kr/front/btoc/crs/elrn/crssesDetail.html?crscd=CEL87775" TargetMode="External"/><Relationship Id="rId48" Type="http://schemas.openxmlformats.org/officeDocument/2006/relationships/hyperlink" Target="https://www.ksaedu.or.kr/front/btoc/crs/elrn/crssesDetail.html?crscd=CEL75968" TargetMode="External"/><Relationship Id="rId1409" Type="http://schemas.openxmlformats.org/officeDocument/2006/relationships/hyperlink" Target="https://www.ksaedu.or.kr/front/btoc/crs/elrn/crssesDetail.html?crscd=CEL78897" TargetMode="External"/><Relationship Id="rId1616" Type="http://schemas.openxmlformats.org/officeDocument/2006/relationships/hyperlink" Target="https://www.ksaedu.or.kr/front/btoc/crs/elrn/crssesDetail.html?crscd=CEL96011" TargetMode="External"/><Relationship Id="rId1823" Type="http://schemas.openxmlformats.org/officeDocument/2006/relationships/hyperlink" Target="https://www.ksaedu.or.kr/front/btoc/crs/elrn/crssesDetail.html?crscd=CEL75950" TargetMode="External"/><Relationship Id="rId197" Type="http://schemas.openxmlformats.org/officeDocument/2006/relationships/hyperlink" Target="https://www.ksaedu.or.kr/front/btoc/crs/elrn/crssesDetail.html?crscd=CEL89345" TargetMode="External"/><Relationship Id="rId2085" Type="http://schemas.openxmlformats.org/officeDocument/2006/relationships/hyperlink" Target="https://www.ksaedu.or.kr/front/btoc/crs/elrn/crssesDetail.html?crscd=CEL65076" TargetMode="External"/><Relationship Id="rId2292" Type="http://schemas.openxmlformats.org/officeDocument/2006/relationships/hyperlink" Target="https://www.ksaedu.or.kr/front/btoc/crs/elrn/crssesDetail.html?crscd=CEL95978" TargetMode="External"/><Relationship Id="rId264" Type="http://schemas.openxmlformats.org/officeDocument/2006/relationships/hyperlink" Target="https://www.ksaedu.or.kr/front/btoc/crs/elrn/crssesDetail.html?crscd=CEL103653" TargetMode="External"/><Relationship Id="rId471" Type="http://schemas.openxmlformats.org/officeDocument/2006/relationships/hyperlink" Target="https://www.ksaedu.or.kr/front/btoc/crs/elrn/crssesDetail.html?crscd=CEL89348" TargetMode="External"/><Relationship Id="rId2152" Type="http://schemas.openxmlformats.org/officeDocument/2006/relationships/hyperlink" Target="https://www.ksaedu.or.kr/front/btoc/crs/elrn/crssesDetail.html?crscd=CEL78549" TargetMode="External"/><Relationship Id="rId2597" Type="http://schemas.openxmlformats.org/officeDocument/2006/relationships/hyperlink" Target="https://www.ksaedu.or.kr/front/btoc/crs/elrn/crssesDetail.html?crscd=CEL103786" TargetMode="External"/><Relationship Id="rId124" Type="http://schemas.openxmlformats.org/officeDocument/2006/relationships/hyperlink" Target="https://www.ksaedu.or.kr/front/btoc/crs/elrn/crssesDetail.html?crscd=CEL95933" TargetMode="External"/><Relationship Id="rId569" Type="http://schemas.openxmlformats.org/officeDocument/2006/relationships/hyperlink" Target="https://www.ksaedu.or.kr/front/btoc/crs/elrn/crssesDetail.html?crscd=CEL87704" TargetMode="External"/><Relationship Id="rId776" Type="http://schemas.openxmlformats.org/officeDocument/2006/relationships/hyperlink" Target="https://www.ksaedu.or.kr/front/btoc/crs/elrn/crssesDetail.html?crscd=CEL67951" TargetMode="External"/><Relationship Id="rId983" Type="http://schemas.openxmlformats.org/officeDocument/2006/relationships/hyperlink" Target="https://www.ksaedu.or.kr/front/btoc/crs/elrn/crssesDetail.html?crscd=CEL88958" TargetMode="External"/><Relationship Id="rId1199" Type="http://schemas.openxmlformats.org/officeDocument/2006/relationships/hyperlink" Target="https://www.ksaedu.or.kr/front/btoc/crs/elrn/crssesDetail.html?crscd=CEL86927" TargetMode="External"/><Relationship Id="rId2457" Type="http://schemas.openxmlformats.org/officeDocument/2006/relationships/hyperlink" Target="https://www.ksaedu.or.kr/front/btoc/crs/elrn/crssesDetail.html?crscd=CEL67109" TargetMode="External"/><Relationship Id="rId331" Type="http://schemas.openxmlformats.org/officeDocument/2006/relationships/hyperlink" Target="https://www.ksaedu.or.kr/front/btoc/crs/elrn/crssesDetail.html?crscd=CEL77464" TargetMode="External"/><Relationship Id="rId429" Type="http://schemas.openxmlformats.org/officeDocument/2006/relationships/hyperlink" Target="https://www.ksaedu.or.kr/front/btoc/crs/elrn/crssesDetail.html?crscd=CEL87481" TargetMode="External"/><Relationship Id="rId636" Type="http://schemas.openxmlformats.org/officeDocument/2006/relationships/hyperlink" Target="https://www.ksaedu.or.kr/front/btoc/crs/elrn/crssesDetail.html?crscd=CEL96048" TargetMode="External"/><Relationship Id="rId1059" Type="http://schemas.openxmlformats.org/officeDocument/2006/relationships/hyperlink" Target="https://www.ksaedu.or.kr/front/btoc/crs/elrn/crssesDetail.html?crscd=CEL89269" TargetMode="External"/><Relationship Id="rId1266" Type="http://schemas.openxmlformats.org/officeDocument/2006/relationships/hyperlink" Target="https://www.ksaedu.or.kr/front/btoc/crs/elrn/crssesDetail.html?crscd=CEL95838" TargetMode="External"/><Relationship Id="rId1473" Type="http://schemas.openxmlformats.org/officeDocument/2006/relationships/hyperlink" Target="https://www.ksaedu.or.kr/front/btoc/crs/elrn/crssesDetail.html?crscd=CEL66923" TargetMode="External"/><Relationship Id="rId2012" Type="http://schemas.openxmlformats.org/officeDocument/2006/relationships/hyperlink" Target="https://www.ksaedu.or.kr/front/btoc/crs/elrn/crssesDetail.html?crscd=CEL71071" TargetMode="External"/><Relationship Id="rId2317" Type="http://schemas.openxmlformats.org/officeDocument/2006/relationships/hyperlink" Target="https://www.ksaedu.or.kr/front/btoc/crs/elrn/crssesDetail.html?crscd=CEL88717" TargetMode="External"/><Relationship Id="rId843" Type="http://schemas.openxmlformats.org/officeDocument/2006/relationships/hyperlink" Target="https://www.ksaedu.or.kr/front/btoc/crs/elrn/crssesDetail.html?crscd=CEL0109960" TargetMode="External"/><Relationship Id="rId1126" Type="http://schemas.openxmlformats.org/officeDocument/2006/relationships/hyperlink" Target="https://www.ksaedu.or.kr/front/btoc/crs/elrn/crssesDetail.html?crscd=CEL95951" TargetMode="External"/><Relationship Id="rId1680" Type="http://schemas.openxmlformats.org/officeDocument/2006/relationships/hyperlink" Target="https://www.ksaedu.or.kr/front/btoc/crs/elrn/crssesDetail.html?crscd=CEL96031" TargetMode="External"/><Relationship Id="rId1778" Type="http://schemas.openxmlformats.org/officeDocument/2006/relationships/hyperlink" Target="https://www.ksaedu.or.kr/front/btoc/crs/elrn/crssesDetail.html?crscd=CEL87785" TargetMode="External"/><Relationship Id="rId1985" Type="http://schemas.openxmlformats.org/officeDocument/2006/relationships/hyperlink" Target="https://www.ksaedu.or.kr/front/btoc/crs/elrn/crssesDetail.html?crscd=CEL67610" TargetMode="External"/><Relationship Id="rId2524" Type="http://schemas.openxmlformats.org/officeDocument/2006/relationships/hyperlink" Target="https://www.ksaedu.or.kr/front/btoc/crs/elrn/crssesDetail.html?crscd=CEL86971" TargetMode="External"/><Relationship Id="rId703" Type="http://schemas.openxmlformats.org/officeDocument/2006/relationships/hyperlink" Target="https://www.ksaedu.or.kr/front/btoc/crs/elrn/crssesDetail.html?crscd=CEL96044" TargetMode="External"/><Relationship Id="rId910" Type="http://schemas.openxmlformats.org/officeDocument/2006/relationships/hyperlink" Target="https://www.ksaedu.or.kr/front/btoc/crs/elrn/crssesDetail.html?crscd=CEL68479" TargetMode="External"/><Relationship Id="rId1333" Type="http://schemas.openxmlformats.org/officeDocument/2006/relationships/hyperlink" Target="https://www.ksaedu.or.kr/front/btoc/crs/elrn/crssesDetail.html?crscd=CEL68569" TargetMode="External"/><Relationship Id="rId1540" Type="http://schemas.openxmlformats.org/officeDocument/2006/relationships/hyperlink" Target="https://www.ksaedu.or.kr/front/btoc/crs/elrn/crssesDetail.html?crscd=CEL74360" TargetMode="External"/><Relationship Id="rId1638" Type="http://schemas.openxmlformats.org/officeDocument/2006/relationships/hyperlink" Target="https://www.ksaedu.or.kr/front/btoc/crs/elrn/crssesDetail.html?crscd=CEL87796" TargetMode="External"/><Relationship Id="rId1400" Type="http://schemas.openxmlformats.org/officeDocument/2006/relationships/hyperlink" Target="https://www.ksaedu.or.kr/front/btoc/crs/elrn/crssesDetail.html?crscd=CEL103677" TargetMode="External"/><Relationship Id="rId1845" Type="http://schemas.openxmlformats.org/officeDocument/2006/relationships/hyperlink" Target="https://www.ksaedu.or.kr/front/btoc/crs/elrn/crssesDetail.html?crscd=CEL78353" TargetMode="External"/><Relationship Id="rId1705" Type="http://schemas.openxmlformats.org/officeDocument/2006/relationships/hyperlink" Target="https://www.ksaedu.or.kr/front/btoc/crs/elrn/crssesDetail.html?crscd=CEL103911" TargetMode="External"/><Relationship Id="rId1912" Type="http://schemas.openxmlformats.org/officeDocument/2006/relationships/hyperlink" Target="https://www.ksaedu.or.kr/front/btoc/crs/elrn/crssesDetail.html?crscd=CEL75953" TargetMode="External"/><Relationship Id="rId286" Type="http://schemas.openxmlformats.org/officeDocument/2006/relationships/hyperlink" Target="https://www.ksaedu.or.kr/front/btoc/crs/elrn/crssesDetail.html?crscd=CEL95706" TargetMode="External"/><Relationship Id="rId493" Type="http://schemas.openxmlformats.org/officeDocument/2006/relationships/hyperlink" Target="https://www.ksaedu.or.kr/front/btoc/crs/elrn/crssesDetail.html?crscd=CEL96078" TargetMode="External"/><Relationship Id="rId2174" Type="http://schemas.openxmlformats.org/officeDocument/2006/relationships/hyperlink" Target="https://www.ksaedu.or.kr/front/btoc/crs/elrn/crssesDetail.html?crscd=CEL78551" TargetMode="External"/><Relationship Id="rId2381" Type="http://schemas.openxmlformats.org/officeDocument/2006/relationships/hyperlink" Target="https://www.ksaedu.or.kr/front/btoc/crs/elrn/crssesDetail.html?crscd=CEL61613" TargetMode="External"/><Relationship Id="rId146" Type="http://schemas.openxmlformats.org/officeDocument/2006/relationships/hyperlink" Target="https://www.ksaedu.or.kr/front/btoc/crs/elrn/crssesDetail.html?crscd=CEL89349" TargetMode="External"/><Relationship Id="rId353" Type="http://schemas.openxmlformats.org/officeDocument/2006/relationships/hyperlink" Target="https://www.ksaedu.or.kr/front/btoc/crs/elrn/crssesDetail.html?crscd=CEL77466" TargetMode="External"/><Relationship Id="rId560" Type="http://schemas.openxmlformats.org/officeDocument/2006/relationships/hyperlink" Target="https://www.ksaedu.or.kr/front/btoc/crs/elrn/crssesDetail.html?crscd=CEL86920" TargetMode="External"/><Relationship Id="rId798" Type="http://schemas.openxmlformats.org/officeDocument/2006/relationships/hyperlink" Target="https://www.ksaedu.or.kr/front/btoc/crs/elrn/crssesDetail.html?crscd=CEL96071" TargetMode="External"/><Relationship Id="rId1190" Type="http://schemas.openxmlformats.org/officeDocument/2006/relationships/hyperlink" Target="https://www.ksaedu.or.kr/front/btoc/crs/elrn/crssesDetail.html?crscd=CEL95918" TargetMode="External"/><Relationship Id="rId2034" Type="http://schemas.openxmlformats.org/officeDocument/2006/relationships/hyperlink" Target="https://www.ksaedu.or.kr/front/btoc/crs/elrn/crssesDetail.html?crscd=CEL67621" TargetMode="External"/><Relationship Id="rId2241" Type="http://schemas.openxmlformats.org/officeDocument/2006/relationships/hyperlink" Target="https://www.ksaedu.or.kr/front/btoc/crs/elrn/crssesDetail.html?crscd=CEL103942" TargetMode="External"/><Relationship Id="rId2479" Type="http://schemas.openxmlformats.org/officeDocument/2006/relationships/hyperlink" Target="https://www.ksaedu.or.kr/front/btoc/crs/elrn/crssesDetail.html?crscd=CEL95618" TargetMode="External"/><Relationship Id="rId213" Type="http://schemas.openxmlformats.org/officeDocument/2006/relationships/hyperlink" Target="https://www.ksaedu.or.kr/front/btoc/crs/elrn/crssesDetail.html?crscd=CEL78852" TargetMode="External"/><Relationship Id="rId420" Type="http://schemas.openxmlformats.org/officeDocument/2006/relationships/hyperlink" Target="https://www.ksaedu.or.kr/front/btoc/crs/elrn/crssesDetail.html?crscd=CEL78818" TargetMode="External"/><Relationship Id="rId658" Type="http://schemas.openxmlformats.org/officeDocument/2006/relationships/hyperlink" Target="https://www.ksaedu.or.kr/front/btoc/crs/elrn/crssesDetail.html?crscd=CEL103669" TargetMode="External"/><Relationship Id="rId865" Type="http://schemas.openxmlformats.org/officeDocument/2006/relationships/hyperlink" Target="https://www.ksaedu.or.kr/front/btoc/crs/elrn/crssesDetail.html?crscd=CEL96080" TargetMode="External"/><Relationship Id="rId1050" Type="http://schemas.openxmlformats.org/officeDocument/2006/relationships/hyperlink" Target="https://www.ksaedu.or.kr/front/btoc/crs/elrn/crssesDetail.html?crscd=CEL78763" TargetMode="External"/><Relationship Id="rId1288" Type="http://schemas.openxmlformats.org/officeDocument/2006/relationships/hyperlink" Target="https://www.ksaedu.or.kr/front/btoc/crs/elrn/crssesDetail.html?crscd=CEL78830" TargetMode="External"/><Relationship Id="rId1495" Type="http://schemas.openxmlformats.org/officeDocument/2006/relationships/hyperlink" Target="https://www.ksaedu.or.kr/front/btoc/crs/elrn/crssesDetail.html?crscd=CEL74356" TargetMode="External"/><Relationship Id="rId2101" Type="http://schemas.openxmlformats.org/officeDocument/2006/relationships/hyperlink" Target="https://www.ksaedu.or.kr/front/btoc/crs/elrn/crssesDetail.html?crscd=CEL24607" TargetMode="External"/><Relationship Id="rId2339" Type="http://schemas.openxmlformats.org/officeDocument/2006/relationships/hyperlink" Target="https://www.ksaedu.or.kr/front/btoc/crs/elrn/crssesDetail.html?crscd=CEL103956" TargetMode="External"/><Relationship Id="rId2546" Type="http://schemas.openxmlformats.org/officeDocument/2006/relationships/hyperlink" Target="https://www.ksaedu.or.kr/front/btoc/crs/elrn/crssesDetail.html?crscd=CEL103795" TargetMode="External"/><Relationship Id="rId518" Type="http://schemas.openxmlformats.org/officeDocument/2006/relationships/hyperlink" Target="https://www.ksaedu.or.kr/front/btoc/crs/elrn/crssesDetail.html?crscd=CEL86425" TargetMode="External"/><Relationship Id="rId725" Type="http://schemas.openxmlformats.org/officeDocument/2006/relationships/hyperlink" Target="https://www.ksaedu.or.kr/front/btoc/crs/elrn/crssesDetail.html?crscd=CEL44794" TargetMode="External"/><Relationship Id="rId932" Type="http://schemas.openxmlformats.org/officeDocument/2006/relationships/hyperlink" Target="https://www.ksaedu.or.kr/front/btoc/crs/elrn/crssesDetail.html?crscd=CEL95802" TargetMode="External"/><Relationship Id="rId1148" Type="http://schemas.openxmlformats.org/officeDocument/2006/relationships/hyperlink" Target="https://www.ksaedu.or.kr/front/btoc/crs/elrn/crssesDetail.html?crscd=CEL103758" TargetMode="External"/><Relationship Id="rId1355" Type="http://schemas.openxmlformats.org/officeDocument/2006/relationships/hyperlink" Target="https://www.ksaedu.or.kr/front/btoc/crs/elrn/crssesDetail.html?crscd=CEL95813" TargetMode="External"/><Relationship Id="rId1562" Type="http://schemas.openxmlformats.org/officeDocument/2006/relationships/hyperlink" Target="https://www.ksaedu.or.kr/front/btoc/crs/elrn/crssesDetail.html?crscd=CEL66903" TargetMode="External"/><Relationship Id="rId2406" Type="http://schemas.openxmlformats.org/officeDocument/2006/relationships/hyperlink" Target="https://www.ksaedu.or.kr/front/btoc/crs/elrn/crssesDetail.html?crscd=CEL78010" TargetMode="External"/><Relationship Id="rId1008" Type="http://schemas.openxmlformats.org/officeDocument/2006/relationships/hyperlink" Target="https://www.ksaedu.or.kr/front/btoc/crs/elrn/crssesDetail.html?crscd=CEL66148" TargetMode="External"/><Relationship Id="rId1215" Type="http://schemas.openxmlformats.org/officeDocument/2006/relationships/hyperlink" Target="https://www.ksaedu.or.kr/front/btoc/crs/elrn/crssesDetail.html?crscd=CEL95575" TargetMode="External"/><Relationship Id="rId1422" Type="http://schemas.openxmlformats.org/officeDocument/2006/relationships/hyperlink" Target="https://www.ksaedu.or.kr/front/btoc/crs/elrn/crssesDetail.html?crscd=CEL87476" TargetMode="External"/><Relationship Id="rId1867" Type="http://schemas.openxmlformats.org/officeDocument/2006/relationships/hyperlink" Target="https://www.ksaedu.or.kr/front/btoc/crs/elrn/crssesDetail.html?crscd=CEL69232" TargetMode="External"/><Relationship Id="rId61" Type="http://schemas.openxmlformats.org/officeDocument/2006/relationships/hyperlink" Target="https://www.ksaedu.or.kr/front/btoc/crs/elrn/crssesDetail.html?crscd=CEL96076" TargetMode="External"/><Relationship Id="rId1727" Type="http://schemas.openxmlformats.org/officeDocument/2006/relationships/hyperlink" Target="https://www.ksaedu.or.kr/front/btoc/crs/elrn/crssesDetail.html?crscd=CEL78451" TargetMode="External"/><Relationship Id="rId1934" Type="http://schemas.openxmlformats.org/officeDocument/2006/relationships/hyperlink" Target="https://www.ksaedu.or.kr/front/btoc/crs/elrn/crssesDetail.html?crscd=CEL78492" TargetMode="External"/><Relationship Id="rId19" Type="http://schemas.openxmlformats.org/officeDocument/2006/relationships/hyperlink" Target="https://www.ksaedu.or.kr/front/btoc/crs/elrn/crssesDetail.html?crscd=CEL95791" TargetMode="External"/><Relationship Id="rId2196" Type="http://schemas.openxmlformats.org/officeDocument/2006/relationships/hyperlink" Target="https://www.ksaedu.or.kr/front/btoc/crs/elrn/crssesDetail.html?crscd=CEL70280" TargetMode="External"/><Relationship Id="rId168" Type="http://schemas.openxmlformats.org/officeDocument/2006/relationships/hyperlink" Target="https://www.ksaedu.or.kr/front/btoc/crs/elrn/crssesDetail.html?crscd=CEL103683" TargetMode="External"/><Relationship Id="rId375" Type="http://schemas.openxmlformats.org/officeDocument/2006/relationships/hyperlink" Target="https://www.ksaedu.or.kr/front/btoc/crs/elrn/crssesDetail.html?crscd=CEL78831" TargetMode="External"/><Relationship Id="rId582" Type="http://schemas.openxmlformats.org/officeDocument/2006/relationships/hyperlink" Target="https://www.ksaedu.or.kr/front/btoc/crs/elrn/crssesDetail.html?crscd=CEL89126" TargetMode="External"/><Relationship Id="rId2056" Type="http://schemas.openxmlformats.org/officeDocument/2006/relationships/hyperlink" Target="https://www.ksaedu.or.kr/front/btoc/crs/elrn/crssesDetail.html?crscd=CEL103921" TargetMode="External"/><Relationship Id="rId2263" Type="http://schemas.openxmlformats.org/officeDocument/2006/relationships/hyperlink" Target="https://www.ksaedu.or.kr/front/btoc/crs/elrn/crssesDetail.html?crscd=CEL68034" TargetMode="External"/><Relationship Id="rId2470" Type="http://schemas.openxmlformats.org/officeDocument/2006/relationships/hyperlink" Target="https://www.ksaedu.or.kr/front/btoc/crs/elrn/crssesDetail.html?crscd=CEL66783" TargetMode="External"/><Relationship Id="rId3" Type="http://schemas.openxmlformats.org/officeDocument/2006/relationships/hyperlink" Target="https://www.ksaedu.or.kr/front/btoc/crs/elrn/crssesDetail.html?crscd=CEL0109867" TargetMode="External"/><Relationship Id="rId235" Type="http://schemas.openxmlformats.org/officeDocument/2006/relationships/hyperlink" Target="https://www.ksaedu.or.kr/front/btoc/crs/elrn/crssesDetail.html?crscd=CEL103690" TargetMode="External"/><Relationship Id="rId442" Type="http://schemas.openxmlformats.org/officeDocument/2006/relationships/hyperlink" Target="https://www.ksaedu.or.kr/front/btoc/crs/elrn/crssesDetail.html?crscd=CEL95746" TargetMode="External"/><Relationship Id="rId887" Type="http://schemas.openxmlformats.org/officeDocument/2006/relationships/hyperlink" Target="https://www.ksaedu.or.kr/front/btoc/crs/elrn/crssesDetail.html?crscd=CEL103974" TargetMode="External"/><Relationship Id="rId1072" Type="http://schemas.openxmlformats.org/officeDocument/2006/relationships/hyperlink" Target="https://www.ksaedu.or.kr/front/btoc/crs/elrn/crssesDetail.html?crscd=CEL68510" TargetMode="External"/><Relationship Id="rId2123" Type="http://schemas.openxmlformats.org/officeDocument/2006/relationships/hyperlink" Target="https://www.ksaedu.or.kr/front/btoc/crs/elrn/crssesDetail.html?crscd=CEL65089" TargetMode="External"/><Relationship Id="rId2330" Type="http://schemas.openxmlformats.org/officeDocument/2006/relationships/hyperlink" Target="https://www.ksaedu.or.kr/front/btoc/crs/elrn/crssesDetail.html?crscd=CEL68519" TargetMode="External"/><Relationship Id="rId2568" Type="http://schemas.openxmlformats.org/officeDocument/2006/relationships/hyperlink" Target="https://www.ksaedu.or.kr/front/btoc/crs/elrn/crssesDetail.html?crscd=CEL103794" TargetMode="External"/><Relationship Id="rId302" Type="http://schemas.openxmlformats.org/officeDocument/2006/relationships/hyperlink" Target="https://www.ksaedu.or.kr/front/btoc/crs/elrn/crssesDetail.html?crscd=CEL75959" TargetMode="External"/><Relationship Id="rId747" Type="http://schemas.openxmlformats.org/officeDocument/2006/relationships/hyperlink" Target="https://www.ksaedu.or.kr/front/btoc/crs/elrn/crssesDetail.html?crscd=CEL95519" TargetMode="External"/><Relationship Id="rId954" Type="http://schemas.openxmlformats.org/officeDocument/2006/relationships/hyperlink" Target="https://www.ksaedu.or.kr/front/btoc/crs/elrn/crssesDetail.html?crscd=CEL88466" TargetMode="External"/><Relationship Id="rId1377" Type="http://schemas.openxmlformats.org/officeDocument/2006/relationships/hyperlink" Target="https://www.ksaedu.or.kr/front/btoc/crs/elrn/crssesDetail.html?crscd=CEL95843" TargetMode="External"/><Relationship Id="rId1584" Type="http://schemas.openxmlformats.org/officeDocument/2006/relationships/hyperlink" Target="https://www.ksaedu.or.kr/front/btoc/crs/elrn/crssesDetail.html?crscd=CEL75462" TargetMode="External"/><Relationship Id="rId1791" Type="http://schemas.openxmlformats.org/officeDocument/2006/relationships/hyperlink" Target="https://www.ksaedu.or.kr/front/btoc/crs/elrn/crssesDetail.html?crscd=CEL67612" TargetMode="External"/><Relationship Id="rId2428" Type="http://schemas.openxmlformats.org/officeDocument/2006/relationships/hyperlink" Target="https://www.ksaedu.or.kr/front/btoc/crs/elrn/crssesDetail.html?crscd=CEL67102" TargetMode="External"/><Relationship Id="rId83" Type="http://schemas.openxmlformats.org/officeDocument/2006/relationships/hyperlink" Target="https://www.ksaedu.or.kr/front/btoc/crs/elrn/crssesDetail.html?crscd=CEL103749" TargetMode="External"/><Relationship Id="rId607" Type="http://schemas.openxmlformats.org/officeDocument/2006/relationships/hyperlink" Target="https://www.ksaedu.or.kr/front/btoc/crs/elrn/crssesDetail.html?crscd=CEL86393" TargetMode="External"/><Relationship Id="rId814" Type="http://schemas.openxmlformats.org/officeDocument/2006/relationships/hyperlink" Target="https://www.ksaedu.or.kr/front/btoc/crs/elrn/crssesDetail.html?crscd=CEL88711" TargetMode="External"/><Relationship Id="rId1237" Type="http://schemas.openxmlformats.org/officeDocument/2006/relationships/hyperlink" Target="https://www.ksaedu.or.kr/front/btoc/crs/elrn/crssesDetail.html?crscd=CEL103659" TargetMode="External"/><Relationship Id="rId1444" Type="http://schemas.openxmlformats.org/officeDocument/2006/relationships/hyperlink" Target="https://www.ksaedu.or.kr/front/btoc/crs/elrn/crssesDetail.html?crscd=CEL67571" TargetMode="External"/><Relationship Id="rId1651" Type="http://schemas.openxmlformats.org/officeDocument/2006/relationships/hyperlink" Target="https://www.ksaedu.or.kr/front/btoc/crs/elrn/crssesDetail.html?crscd=CEL78402" TargetMode="External"/><Relationship Id="rId1889" Type="http://schemas.openxmlformats.org/officeDocument/2006/relationships/hyperlink" Target="https://www.ksaedu.or.kr/front/btoc/crs/elrn/crssesDetail.html?crscd=CEL69258" TargetMode="External"/><Relationship Id="rId1304" Type="http://schemas.openxmlformats.org/officeDocument/2006/relationships/hyperlink" Target="https://www.ksaedu.or.kr/front/btoc/crs/elrn/crssesDetail.html?crscd=CEL88974" TargetMode="External"/><Relationship Id="rId1511" Type="http://schemas.openxmlformats.org/officeDocument/2006/relationships/hyperlink" Target="https://www.ksaedu.or.kr/front/btoc/crs/elrn/crssesDetail.html?crscd=CEL66910" TargetMode="External"/><Relationship Id="rId1749" Type="http://schemas.openxmlformats.org/officeDocument/2006/relationships/hyperlink" Target="https://www.ksaedu.or.kr/front/btoc/crs/elrn/crssesDetail.html?crscd=CEL72868" TargetMode="External"/><Relationship Id="rId1956" Type="http://schemas.openxmlformats.org/officeDocument/2006/relationships/hyperlink" Target="https://www.ksaedu.or.kr/front/btoc/crs/elrn/crssesDetail.html?crscd=CEL75954" TargetMode="External"/><Relationship Id="rId1609" Type="http://schemas.openxmlformats.org/officeDocument/2006/relationships/hyperlink" Target="https://www.ksaedu.or.kr/front/btoc/crs/elrn/crssesDetail.html?crscd=CEL103919" TargetMode="External"/><Relationship Id="rId1816" Type="http://schemas.openxmlformats.org/officeDocument/2006/relationships/hyperlink" Target="https://www.ksaedu.or.kr/front/btoc/crs/elrn/crssesDetail.html?crscd=CEL67599" TargetMode="External"/><Relationship Id="rId10" Type="http://schemas.openxmlformats.org/officeDocument/2006/relationships/hyperlink" Target="https://www.ksaedu.or.kr/front/btoc/crs/elrn/crssesDetail.html?crscd=CEL103644" TargetMode="External"/><Relationship Id="rId397" Type="http://schemas.openxmlformats.org/officeDocument/2006/relationships/hyperlink" Target="https://www.ksaedu.or.kr/front/btoc/crs/elrn/crssesDetail.html?crscd=CEL95778" TargetMode="External"/><Relationship Id="rId2078" Type="http://schemas.openxmlformats.org/officeDocument/2006/relationships/hyperlink" Target="https://www.ksaedu.or.kr/front/btoc/crs/elrn/crssesDetail.html?crscd=CEL96015" TargetMode="External"/><Relationship Id="rId2285" Type="http://schemas.openxmlformats.org/officeDocument/2006/relationships/hyperlink" Target="https://www.ksaedu.or.kr/front/btoc/crs/elrn/crssesDetail.html?crscd=CEL64573" TargetMode="External"/><Relationship Id="rId2492" Type="http://schemas.openxmlformats.org/officeDocument/2006/relationships/hyperlink" Target="https://www.ksaedu.or.kr/front/btoc/crs/elrn/crssesDetail.html?crscd=CEL67108" TargetMode="External"/><Relationship Id="rId257" Type="http://schemas.openxmlformats.org/officeDocument/2006/relationships/hyperlink" Target="https://www.ksaedu.or.kr/front/btoc/crs/elrn/crssesDetail.html?crscd=CEL103642" TargetMode="External"/><Relationship Id="rId464" Type="http://schemas.openxmlformats.org/officeDocument/2006/relationships/hyperlink" Target="https://www.ksaedu.or.kr/front/btoc/crs/elrn/crssesDetail.html?crscd=CEL95744" TargetMode="External"/><Relationship Id="rId1094" Type="http://schemas.openxmlformats.org/officeDocument/2006/relationships/hyperlink" Target="https://www.ksaedu.or.kr/front/btoc/crs/elrn/crssesDetail.html?crscd=CEL103981" TargetMode="External"/><Relationship Id="rId2145" Type="http://schemas.openxmlformats.org/officeDocument/2006/relationships/hyperlink" Target="https://www.ksaedu.or.kr/front/btoc/crs/elrn/crssesDetail.html?crscd=CEL78394" TargetMode="External"/><Relationship Id="rId117" Type="http://schemas.openxmlformats.org/officeDocument/2006/relationships/hyperlink" Target="https://www.ksaedu.or.kr/front/btoc/crs/elrn/crssesDetail.html?crscd=CEL77463" TargetMode="External"/><Relationship Id="rId671" Type="http://schemas.openxmlformats.org/officeDocument/2006/relationships/hyperlink" Target="https://www.ksaedu.or.kr/front/btoc/crs/elrn/crssesDetail.html?crscd=CEL96052" TargetMode="External"/><Relationship Id="rId769" Type="http://schemas.openxmlformats.org/officeDocument/2006/relationships/hyperlink" Target="https://www.ksaedu.or.kr/front/btoc/crs/elrn/crssesDetail.html?crscd=CEL89343" TargetMode="External"/><Relationship Id="rId976" Type="http://schemas.openxmlformats.org/officeDocument/2006/relationships/hyperlink" Target="https://www.ksaedu.or.kr/front/btoc/crs/elrn/crssesDetail.html?crscd=CEL77549" TargetMode="External"/><Relationship Id="rId1399" Type="http://schemas.openxmlformats.org/officeDocument/2006/relationships/hyperlink" Target="https://www.ksaedu.or.kr/front/btoc/crs/elrn/crssesDetail.html?crscd=CEL95832" TargetMode="External"/><Relationship Id="rId2352" Type="http://schemas.openxmlformats.org/officeDocument/2006/relationships/hyperlink" Target="https://www.ksaedu.or.kr/front/btoc/crs/elrn/crssesDetail.html?crscd=CEL88722" TargetMode="External"/><Relationship Id="rId324" Type="http://schemas.openxmlformats.org/officeDocument/2006/relationships/hyperlink" Target="https://www.ksaedu.or.kr/front/btoc/crs/elrn/crssesDetail.html?crscd=CEL77945" TargetMode="External"/><Relationship Id="rId531" Type="http://schemas.openxmlformats.org/officeDocument/2006/relationships/hyperlink" Target="https://www.ksaedu.or.kr/front/btoc/crs/elrn/crssesDetail.html?crscd=CEL86417" TargetMode="External"/><Relationship Id="rId629" Type="http://schemas.openxmlformats.org/officeDocument/2006/relationships/hyperlink" Target="https://www.ksaedu.or.kr/front/btoc/crs/elrn/crssesDetail.html?crscd=CEL68366" TargetMode="External"/><Relationship Id="rId1161" Type="http://schemas.openxmlformats.org/officeDocument/2006/relationships/hyperlink" Target="https://www.ksaedu.or.kr/front/btoc/crs/elrn/crssesDetail.html?crscd=CEL87468" TargetMode="External"/><Relationship Id="rId1259" Type="http://schemas.openxmlformats.org/officeDocument/2006/relationships/hyperlink" Target="https://www.ksaedu.or.kr/front/btoc/crs/elrn/crssesDetail.html?crscd=CEL70325" TargetMode="External"/><Relationship Id="rId1466" Type="http://schemas.openxmlformats.org/officeDocument/2006/relationships/hyperlink" Target="https://www.ksaedu.or.kr/front/btoc/crs/elrn/crssesDetail.html?crscd=CEL74369" TargetMode="External"/><Relationship Id="rId2005" Type="http://schemas.openxmlformats.org/officeDocument/2006/relationships/hyperlink" Target="https://www.ksaedu.or.kr/front/btoc/crs/elrn/crssesDetail.html?crscd=CEL103934" TargetMode="External"/><Relationship Id="rId2212" Type="http://schemas.openxmlformats.org/officeDocument/2006/relationships/hyperlink" Target="https://www.ksaedu.or.kr/front/btoc/crs/elrn/crssesDetail.html?crscd=CEL78574" TargetMode="External"/><Relationship Id="rId836" Type="http://schemas.openxmlformats.org/officeDocument/2006/relationships/hyperlink" Target="https://www.ksaedu.or.kr/front/btoc/crs/elrn/crssesDetail.html?crscd=CEL0109954" TargetMode="External"/><Relationship Id="rId1021" Type="http://schemas.openxmlformats.org/officeDocument/2006/relationships/hyperlink" Target="https://www.ksaedu.or.kr/front/btoc/crs/elrn/crssesDetail.html?crscd=CEL103977" TargetMode="External"/><Relationship Id="rId1119" Type="http://schemas.openxmlformats.org/officeDocument/2006/relationships/hyperlink" Target="https://www.ksaedu.or.kr/front/btoc/crs/elrn/crssesDetail.html?crscd=CEL89335" TargetMode="External"/><Relationship Id="rId1673" Type="http://schemas.openxmlformats.org/officeDocument/2006/relationships/hyperlink" Target="https://www.ksaedu.or.kr/front/btoc/crs/elrn/crssesDetail.html?crscd=CEL78463" TargetMode="External"/><Relationship Id="rId1880" Type="http://schemas.openxmlformats.org/officeDocument/2006/relationships/hyperlink" Target="https://www.ksaedu.or.kr/front/btoc/crs/elrn/crssesDetail.html?crscd=CEL103862" TargetMode="External"/><Relationship Id="rId1978" Type="http://schemas.openxmlformats.org/officeDocument/2006/relationships/hyperlink" Target="https://www.ksaedu.or.kr/front/btoc/crs/elrn/crssesDetail.html?crscd=CEL75951" TargetMode="External"/><Relationship Id="rId2517" Type="http://schemas.openxmlformats.org/officeDocument/2006/relationships/hyperlink" Target="https://www.ksaedu.or.kr/front/btoc/crs/elrn/crssesDetail.html?crscd=CEL103797" TargetMode="External"/><Relationship Id="rId903" Type="http://schemas.openxmlformats.org/officeDocument/2006/relationships/hyperlink" Target="https://www.ksaedu.or.kr/front/btoc/crs/elrn/crssesDetail.html?crscd=CEL89565" TargetMode="External"/><Relationship Id="rId1326" Type="http://schemas.openxmlformats.org/officeDocument/2006/relationships/hyperlink" Target="https://www.ksaedu.or.kr/front/btoc/crs/elrn/crssesDetail.html?crscd=CEL77514" TargetMode="External"/><Relationship Id="rId1533" Type="http://schemas.openxmlformats.org/officeDocument/2006/relationships/hyperlink" Target="https://www.ksaedu.or.kr/front/btoc/crs/elrn/crssesDetail.html?crscd=CEL66907" TargetMode="External"/><Relationship Id="rId1740" Type="http://schemas.openxmlformats.org/officeDocument/2006/relationships/hyperlink" Target="https://www.ksaedu.or.kr/front/btoc/crs/elrn/crssesDetail.html?crscd=CEL103840" TargetMode="External"/><Relationship Id="rId32" Type="http://schemas.openxmlformats.org/officeDocument/2006/relationships/hyperlink" Target="https://www.ksaedu.or.kr/front/btoc/crs/elrn/crssesDetail.html?crscd=CEL78798" TargetMode="External"/><Relationship Id="rId1600" Type="http://schemas.openxmlformats.org/officeDocument/2006/relationships/hyperlink" Target="https://www.ksaedu.or.kr/front/btoc/crs/elrn/crssesDetail.html?crscd=CEL96012" TargetMode="External"/><Relationship Id="rId1838" Type="http://schemas.openxmlformats.org/officeDocument/2006/relationships/hyperlink" Target="https://www.ksaedu.or.kr/front/btoc/crs/elrn/crssesDetail.html?crscd=CEL87774" TargetMode="External"/><Relationship Id="rId181" Type="http://schemas.openxmlformats.org/officeDocument/2006/relationships/hyperlink" Target="https://www.ksaedu.or.kr/front/btoc/crs/elrn/crssesDetail.html?crscd=CEL87232" TargetMode="External"/><Relationship Id="rId1905" Type="http://schemas.openxmlformats.org/officeDocument/2006/relationships/hyperlink" Target="https://www.ksaedu.or.kr/front/btoc/crs/elrn/crssesDetail.html?crscd=CEL69256" TargetMode="External"/><Relationship Id="rId279" Type="http://schemas.openxmlformats.org/officeDocument/2006/relationships/hyperlink" Target="https://www.ksaedu.or.kr/front/btoc/crs/elrn/crssesDetail.html?crscd=CEL75962" TargetMode="External"/><Relationship Id="rId486" Type="http://schemas.openxmlformats.org/officeDocument/2006/relationships/hyperlink" Target="https://www.ksaedu.or.kr/front/btoc/crs/elrn/crssesDetail.html?crscd=CEL88726" TargetMode="External"/><Relationship Id="rId693" Type="http://schemas.openxmlformats.org/officeDocument/2006/relationships/hyperlink" Target="https://www.ksaedu.or.kr/front/btoc/crs/elrn/crssesDetail.html?crscd=CEL95895" TargetMode="External"/><Relationship Id="rId2167" Type="http://schemas.openxmlformats.org/officeDocument/2006/relationships/hyperlink" Target="https://www.ksaedu.or.kr/front/btoc/crs/elrn/crssesDetail.html?crscd=CEL67634" TargetMode="External"/><Relationship Id="rId2374" Type="http://schemas.openxmlformats.org/officeDocument/2006/relationships/hyperlink" Target="https://www.ksaedu.or.kr/front/btoc/crs/elrn/crssesDetail.html?crscd=CEL70405" TargetMode="External"/><Relationship Id="rId2581" Type="http://schemas.openxmlformats.org/officeDocument/2006/relationships/hyperlink" Target="https://www.ksaedu.or.kr/front/btoc/crs/elrn/crssesDetail.html?crscd=CEL81098" TargetMode="External"/><Relationship Id="rId139" Type="http://schemas.openxmlformats.org/officeDocument/2006/relationships/hyperlink" Target="https://www.ksaedu.or.kr/front/btoc/crs/elrn/crssesDetail.html?crscd=CEL103705" TargetMode="External"/><Relationship Id="rId346" Type="http://schemas.openxmlformats.org/officeDocument/2006/relationships/hyperlink" Target="https://www.ksaedu.or.kr/front/btoc/crs/elrn/crssesDetail.html?crscd=CEL72798" TargetMode="External"/><Relationship Id="rId553" Type="http://schemas.openxmlformats.org/officeDocument/2006/relationships/hyperlink" Target="https://www.ksaedu.or.kr/front/btoc/crs/elrn/crssesDetail.html?crscd=CEL87207" TargetMode="External"/><Relationship Id="rId760" Type="http://schemas.openxmlformats.org/officeDocument/2006/relationships/hyperlink" Target="https://www.ksaedu.or.kr/front/btoc/crs/elrn/crssesDetail.html?crscd=CEL87708" TargetMode="External"/><Relationship Id="rId998" Type="http://schemas.openxmlformats.org/officeDocument/2006/relationships/hyperlink" Target="https://www.ksaedu.or.kr/front/btoc/crs/elrn/crssesDetail.html?crscd=CEL65223" TargetMode="External"/><Relationship Id="rId1183" Type="http://schemas.openxmlformats.org/officeDocument/2006/relationships/hyperlink" Target="https://www.ksaedu.or.kr/front/btoc/crs/elrn/crssesDetail.html?crscd=CEL68587" TargetMode="External"/><Relationship Id="rId1390" Type="http://schemas.openxmlformats.org/officeDocument/2006/relationships/hyperlink" Target="https://www.ksaedu.or.kr/front/btoc/crs/elrn/crssesDetail.html?crscd=CEL95834" TargetMode="External"/><Relationship Id="rId2027" Type="http://schemas.openxmlformats.org/officeDocument/2006/relationships/hyperlink" Target="https://www.ksaedu.or.kr/front/btoc/crs/elrn/crssesDetail.html?crscd=CEL78530" TargetMode="External"/><Relationship Id="rId2234" Type="http://schemas.openxmlformats.org/officeDocument/2006/relationships/hyperlink" Target="https://www.ksaedu.or.kr/front/btoc/crs/elrn/crssesDetail.html?crscd=CEL78571" TargetMode="External"/><Relationship Id="rId2441" Type="http://schemas.openxmlformats.org/officeDocument/2006/relationships/hyperlink" Target="https://www.ksaedu.or.kr/front/btoc/crs/elrn/crssesDetail.html?crscd=CEL67116" TargetMode="External"/><Relationship Id="rId206" Type="http://schemas.openxmlformats.org/officeDocument/2006/relationships/hyperlink" Target="https://www.ksaedu.or.kr/front/btoc/crs/elrn/crssesDetail.html?crscd=CEL95667" TargetMode="External"/><Relationship Id="rId413" Type="http://schemas.openxmlformats.org/officeDocument/2006/relationships/hyperlink" Target="https://www.ksaedu.or.kr/front/btoc/crs/elrn/crssesDetail.html?crscd=CEL77966" TargetMode="External"/><Relationship Id="rId858" Type="http://schemas.openxmlformats.org/officeDocument/2006/relationships/hyperlink" Target="https://www.ksaedu.or.kr/front/btoc/crs/elrn/crssesDetail.html?crscd=CEL96082" TargetMode="External"/><Relationship Id="rId1043" Type="http://schemas.openxmlformats.org/officeDocument/2006/relationships/hyperlink" Target="https://www.ksaedu.or.kr/front/btoc/crs/elrn/crssesDetail.html?crscd=CEL95594" TargetMode="External"/><Relationship Id="rId1488" Type="http://schemas.openxmlformats.org/officeDocument/2006/relationships/hyperlink" Target="https://www.ksaedu.or.kr/front/btoc/crs/elrn/crssesDetail.html?crscd=CEL66922" TargetMode="External"/><Relationship Id="rId1695" Type="http://schemas.openxmlformats.org/officeDocument/2006/relationships/hyperlink" Target="https://www.ksaedu.or.kr/front/btoc/crs/elrn/crssesDetail.html?crscd=CEL78449" TargetMode="External"/><Relationship Id="rId2539" Type="http://schemas.openxmlformats.org/officeDocument/2006/relationships/hyperlink" Target="https://www.ksaedu.or.kr/front/btoc/crs/elrn/crssesDetail.html?crscd=CEL95644" TargetMode="External"/><Relationship Id="rId620" Type="http://schemas.openxmlformats.org/officeDocument/2006/relationships/hyperlink" Target="https://www.ksaedu.or.kr/front/btoc/crs/elrn/crssesDetail.html?crscd=CEL87475" TargetMode="External"/><Relationship Id="rId718" Type="http://schemas.openxmlformats.org/officeDocument/2006/relationships/hyperlink" Target="https://www.ksaedu.or.kr/front/btoc/crs/elrn/crssesDetail.html?crscd=CEL89337" TargetMode="External"/><Relationship Id="rId925" Type="http://schemas.openxmlformats.org/officeDocument/2006/relationships/hyperlink" Target="https://www.ksaedu.or.kr/front/btoc/crs/elrn/crssesDetail.html?crscd=CEL70884" TargetMode="External"/><Relationship Id="rId1250" Type="http://schemas.openxmlformats.org/officeDocument/2006/relationships/hyperlink" Target="https://www.ksaedu.or.kr/front/btoc/crs/elrn/crssesDetail.html?crscd=CEL88969" TargetMode="External"/><Relationship Id="rId1348" Type="http://schemas.openxmlformats.org/officeDocument/2006/relationships/hyperlink" Target="https://www.ksaedu.or.kr/front/btoc/crs/elrn/crssesDetail.html?crscd=CEL103663" TargetMode="External"/><Relationship Id="rId1555" Type="http://schemas.openxmlformats.org/officeDocument/2006/relationships/hyperlink" Target="https://www.ksaedu.or.kr/front/btoc/crs/elrn/crssesDetail.html?crscd=CEL67047" TargetMode="External"/><Relationship Id="rId1762" Type="http://schemas.openxmlformats.org/officeDocument/2006/relationships/hyperlink" Target="https://www.ksaedu.or.kr/front/btoc/crs/elrn/crssesDetail.html?crscd=CEL103845" TargetMode="External"/><Relationship Id="rId2301" Type="http://schemas.openxmlformats.org/officeDocument/2006/relationships/hyperlink" Target="https://www.ksaedu.or.kr/front/btoc/crs/elrn/crssesDetail.html?crscd=CEL88469" TargetMode="External"/><Relationship Id="rId2606" Type="http://schemas.openxmlformats.org/officeDocument/2006/relationships/hyperlink" Target="https://www.ksaedu.or.kr/front/btoc/crs/elrn/crssesDetail.html?crscd=CEL0110016" TargetMode="External"/><Relationship Id="rId1110" Type="http://schemas.openxmlformats.org/officeDocument/2006/relationships/hyperlink" Target="https://www.ksaedu.or.kr/front/btoc/crs/elrn/crssesDetail.html?crscd=CEL77296" TargetMode="External"/><Relationship Id="rId1208" Type="http://schemas.openxmlformats.org/officeDocument/2006/relationships/hyperlink" Target="https://www.ksaedu.or.kr/front/btoc/crs/elrn/crssesDetail.html?crscd=CEL0109874" TargetMode="External"/><Relationship Id="rId1415" Type="http://schemas.openxmlformats.org/officeDocument/2006/relationships/hyperlink" Target="https://www.ksaedu.or.kr/front/btoc/crs/elrn/crssesDetail.html?crscd=CEL88727" TargetMode="External"/><Relationship Id="rId54" Type="http://schemas.openxmlformats.org/officeDocument/2006/relationships/hyperlink" Target="https://www.ksaedu.or.kr/front/btoc/crs/elrn/crssesDetail.html?crscd=CEL75967" TargetMode="External"/><Relationship Id="rId1622" Type="http://schemas.openxmlformats.org/officeDocument/2006/relationships/hyperlink" Target="https://www.ksaedu.or.kr/front/btoc/crs/elrn/crssesDetail.html?crscd=CEL96024" TargetMode="External"/><Relationship Id="rId1927" Type="http://schemas.openxmlformats.org/officeDocument/2006/relationships/hyperlink" Target="https://www.ksaedu.or.kr/front/btoc/crs/elrn/crssesDetail.html?crscd=CEL69235" TargetMode="External"/><Relationship Id="rId2091" Type="http://schemas.openxmlformats.org/officeDocument/2006/relationships/hyperlink" Target="https://www.ksaedu.or.kr/front/btoc/crs/elrn/crssesDetail.html?crscd=CEL65104" TargetMode="External"/><Relationship Id="rId2189" Type="http://schemas.openxmlformats.org/officeDocument/2006/relationships/hyperlink" Target="https://www.ksaedu.or.kr/front/btoc/crs/elrn/crssesDetail.html?crscd=CEL103948" TargetMode="External"/><Relationship Id="rId270" Type="http://schemas.openxmlformats.org/officeDocument/2006/relationships/hyperlink" Target="https://www.ksaedu.or.kr/front/btoc/crs/elrn/crssesDetail.html?crscd=CEL103747" TargetMode="External"/><Relationship Id="rId2396" Type="http://schemas.openxmlformats.org/officeDocument/2006/relationships/hyperlink" Target="https://www.ksaedu.or.kr/front/btoc/crs/elrn/crssesDetail.html?crscd=CEL66739" TargetMode="External"/><Relationship Id="rId130" Type="http://schemas.openxmlformats.org/officeDocument/2006/relationships/hyperlink" Target="https://www.ksaedu.or.kr/front/btoc/crs/elrn/crssesDetail.html?crscd=CEL103724" TargetMode="External"/><Relationship Id="rId368" Type="http://schemas.openxmlformats.org/officeDocument/2006/relationships/hyperlink" Target="https://www.ksaedu.or.kr/front/btoc/crs/elrn/crssesDetail.html?crscd=CEL88972" TargetMode="External"/><Relationship Id="rId575" Type="http://schemas.openxmlformats.org/officeDocument/2006/relationships/hyperlink" Target="https://www.ksaedu.or.kr/front/btoc/crs/elrn/crssesDetail.html?crscd=CEL87463" TargetMode="External"/><Relationship Id="rId782" Type="http://schemas.openxmlformats.org/officeDocument/2006/relationships/hyperlink" Target="https://www.ksaedu.or.kr/front/btoc/crs/elrn/crssesDetail.html?crscd=CEL78765" TargetMode="External"/><Relationship Id="rId2049" Type="http://schemas.openxmlformats.org/officeDocument/2006/relationships/hyperlink" Target="https://www.ksaedu.or.kr/front/btoc/crs/elrn/crssesDetail.html?crscd=CEL78511" TargetMode="External"/><Relationship Id="rId2256" Type="http://schemas.openxmlformats.org/officeDocument/2006/relationships/hyperlink" Target="https://www.ksaedu.or.kr/front/btoc/crs/elrn/crssesDetail.html?crscd=CEL68035" TargetMode="External"/><Relationship Id="rId2463" Type="http://schemas.openxmlformats.org/officeDocument/2006/relationships/hyperlink" Target="https://www.ksaedu.or.kr/front/btoc/crs/elrn/crssesDetail.html?crscd=CEL63152" TargetMode="External"/><Relationship Id="rId228" Type="http://schemas.openxmlformats.org/officeDocument/2006/relationships/hyperlink" Target="https://www.ksaedu.or.kr/front/btoc/crs/elrn/crssesDetail.html?crscd=CEL103691" TargetMode="External"/><Relationship Id="rId435" Type="http://schemas.openxmlformats.org/officeDocument/2006/relationships/hyperlink" Target="https://www.ksaedu.or.kr/front/btoc/crs/elrn/crssesDetail.html?crscd=CEL95780" TargetMode="External"/><Relationship Id="rId642" Type="http://schemas.openxmlformats.org/officeDocument/2006/relationships/hyperlink" Target="https://www.ksaedu.or.kr/front/btoc/crs/elrn/crssesDetail.html?crscd=CEL103628" TargetMode="External"/><Relationship Id="rId1065" Type="http://schemas.openxmlformats.org/officeDocument/2006/relationships/hyperlink" Target="https://www.ksaedu.or.kr/front/btoc/crs/elrn/crssesDetail.html?crscd=CEL0109888" TargetMode="External"/><Relationship Id="rId1272" Type="http://schemas.openxmlformats.org/officeDocument/2006/relationships/hyperlink" Target="https://www.ksaedu.or.kr/front/btoc/crs/elrn/crssesDetail.html?crscd=CEL95889" TargetMode="External"/><Relationship Id="rId2116" Type="http://schemas.openxmlformats.org/officeDocument/2006/relationships/hyperlink" Target="https://www.ksaedu.or.kr/front/btoc/crs/elrn/crssesDetail.html?crscd=CEL65102" TargetMode="External"/><Relationship Id="rId2323" Type="http://schemas.openxmlformats.org/officeDocument/2006/relationships/hyperlink" Target="https://www.ksaedu.or.kr/front/btoc/crs/elrn/crssesDetail.html?crscd=CEL95603" TargetMode="External"/><Relationship Id="rId2530" Type="http://schemas.openxmlformats.org/officeDocument/2006/relationships/hyperlink" Target="https://www.ksaedu.or.kr/front/btoc/crs/elrn/crssesDetail.html?crscd=CEL103799" TargetMode="External"/><Relationship Id="rId502" Type="http://schemas.openxmlformats.org/officeDocument/2006/relationships/hyperlink" Target="https://www.ksaedu.or.kr/front/btoc/crs/elrn/crssesDetail.html?crscd=CEL103969" TargetMode="External"/><Relationship Id="rId947" Type="http://schemas.openxmlformats.org/officeDocument/2006/relationships/hyperlink" Target="https://www.ksaedu.or.kr/front/btoc/crs/elrn/crssesDetail.html?crscd=CEL75558" TargetMode="External"/><Relationship Id="rId1132" Type="http://schemas.openxmlformats.org/officeDocument/2006/relationships/hyperlink" Target="https://www.ksaedu.or.kr/front/btoc/crs/elrn/crssesDetail.html?crscd=CEL87467" TargetMode="External"/><Relationship Id="rId1577" Type="http://schemas.openxmlformats.org/officeDocument/2006/relationships/hyperlink" Target="https://www.ksaedu.or.kr/front/btoc/crs/elrn/crssesDetail.html?crscd=CEL78424" TargetMode="External"/><Relationship Id="rId1784" Type="http://schemas.openxmlformats.org/officeDocument/2006/relationships/hyperlink" Target="https://www.ksaedu.or.kr/front/btoc/crs/elrn/crssesDetail.html?crscd=CEL67615" TargetMode="External"/><Relationship Id="rId1991" Type="http://schemas.openxmlformats.org/officeDocument/2006/relationships/hyperlink" Target="https://www.ksaedu.or.kr/front/btoc/crs/elrn/crssesDetail.html?crscd=CEL103930" TargetMode="External"/><Relationship Id="rId76" Type="http://schemas.openxmlformats.org/officeDocument/2006/relationships/hyperlink" Target="https://www.ksaedu.or.kr/front/btoc/crs/elrn/crssesDetail.html?crscd=CEL103701" TargetMode="External"/><Relationship Id="rId807" Type="http://schemas.openxmlformats.org/officeDocument/2006/relationships/hyperlink" Target="https://www.ksaedu.or.kr/front/btoc/crs/elrn/crssesDetail.html?crscd=CEL87206" TargetMode="External"/><Relationship Id="rId1437" Type="http://schemas.openxmlformats.org/officeDocument/2006/relationships/hyperlink" Target="https://www.ksaedu.or.kr/front/btoc/crs/elrn/crssesDetail.html?crscd=CEL65689" TargetMode="External"/><Relationship Id="rId1644" Type="http://schemas.openxmlformats.org/officeDocument/2006/relationships/hyperlink" Target="https://www.ksaedu.or.kr/front/btoc/crs/elrn/crssesDetail.html?crscd=CEL75410" TargetMode="External"/><Relationship Id="rId1851" Type="http://schemas.openxmlformats.org/officeDocument/2006/relationships/hyperlink" Target="https://www.ksaedu.or.kr/front/btoc/crs/elrn/crssesDetail.html?crscd=CEL67613" TargetMode="External"/><Relationship Id="rId1504" Type="http://schemas.openxmlformats.org/officeDocument/2006/relationships/hyperlink" Target="https://www.ksaedu.or.kr/front/btoc/crs/elrn/crssesDetail.html?crscd=CEL66940" TargetMode="External"/><Relationship Id="rId1711" Type="http://schemas.openxmlformats.org/officeDocument/2006/relationships/hyperlink" Target="https://www.ksaedu.or.kr/front/btoc/crs/elrn/crssesDetail.html?crscd=CEL103883" TargetMode="External"/><Relationship Id="rId1949" Type="http://schemas.openxmlformats.org/officeDocument/2006/relationships/hyperlink" Target="https://www.ksaedu.or.kr/front/btoc/crs/elrn/crssesDetail.html?crscd=CEL103867" TargetMode="External"/><Relationship Id="rId292" Type="http://schemas.openxmlformats.org/officeDocument/2006/relationships/hyperlink" Target="https://www.ksaedu.or.kr/front/btoc/crs/elrn/crssesDetail.html?crscd=CEL75961" TargetMode="External"/><Relationship Id="rId1809" Type="http://schemas.openxmlformats.org/officeDocument/2006/relationships/hyperlink" Target="https://www.ksaedu.or.kr/front/btoc/crs/elrn/crssesDetail.html?crscd=CEL78466" TargetMode="External"/><Relationship Id="rId597" Type="http://schemas.openxmlformats.org/officeDocument/2006/relationships/hyperlink" Target="https://www.ksaedu.or.kr/front/btoc/crs/elrn/crssesDetail.html?crscd=CEL95947" TargetMode="External"/><Relationship Id="rId2180" Type="http://schemas.openxmlformats.org/officeDocument/2006/relationships/hyperlink" Target="https://www.ksaedu.or.kr/front/btoc/crs/elrn/crssesDetail.html?crscd=CEL78537" TargetMode="External"/><Relationship Id="rId2278" Type="http://schemas.openxmlformats.org/officeDocument/2006/relationships/hyperlink" Target="https://www.ksaedu.or.kr/front/btoc/crs/elrn/crssesDetail.html?crscd=CEL88965" TargetMode="External"/><Relationship Id="rId2485" Type="http://schemas.openxmlformats.org/officeDocument/2006/relationships/hyperlink" Target="https://www.ksaedu.or.kr/front/btoc/crs/elrn/crssesDetail.html?crscd=CEL67099" TargetMode="External"/><Relationship Id="rId152" Type="http://schemas.openxmlformats.org/officeDocument/2006/relationships/hyperlink" Target="https://www.ksaedu.or.kr/front/btoc/crs/elrn/crssesDetail.html?crscd=CEL103641" TargetMode="External"/><Relationship Id="rId457" Type="http://schemas.openxmlformats.org/officeDocument/2006/relationships/hyperlink" Target="https://www.ksaedu.or.kr/front/btoc/crs/elrn/crssesDetail.html?crscd=CEL88472" TargetMode="External"/><Relationship Id="rId1087" Type="http://schemas.openxmlformats.org/officeDocument/2006/relationships/hyperlink" Target="https://www.ksaedu.or.kr/front/btoc/crs/elrn/crssesDetail.html?crscd=CEL104000" TargetMode="External"/><Relationship Id="rId1294" Type="http://schemas.openxmlformats.org/officeDocument/2006/relationships/hyperlink" Target="https://www.ksaedu.or.kr/front/btoc/crs/elrn/crssesDetail.html?crscd=CEL95888" TargetMode="External"/><Relationship Id="rId2040" Type="http://schemas.openxmlformats.org/officeDocument/2006/relationships/hyperlink" Target="https://www.ksaedu.or.kr/front/btoc/crs/elrn/crssesDetail.html?crscd=CEL103927" TargetMode="External"/><Relationship Id="rId2138" Type="http://schemas.openxmlformats.org/officeDocument/2006/relationships/hyperlink" Target="https://www.ksaedu.or.kr/front/btoc/crs/elrn/crssesDetail.html?crscd=CEL78553" TargetMode="External"/><Relationship Id="rId664" Type="http://schemas.openxmlformats.org/officeDocument/2006/relationships/hyperlink" Target="https://www.ksaedu.or.kr/front/btoc/crs/elrn/crssesDetail.html?crscd=CEL103627" TargetMode="External"/><Relationship Id="rId871" Type="http://schemas.openxmlformats.org/officeDocument/2006/relationships/hyperlink" Target="https://www.ksaedu.or.kr/front/btoc/crs/elrn/crssesDetail.html?crscd=CEL103636" TargetMode="External"/><Relationship Id="rId969" Type="http://schemas.openxmlformats.org/officeDocument/2006/relationships/hyperlink" Target="https://www.ksaedu.or.kr/front/btoc/crs/elrn/crssesDetail.html?crscd=CEL60810" TargetMode="External"/><Relationship Id="rId1599" Type="http://schemas.openxmlformats.org/officeDocument/2006/relationships/hyperlink" Target="https://www.ksaedu.or.kr/front/btoc/crs/elrn/crssesDetail.html?crscd=CEL75468" TargetMode="External"/><Relationship Id="rId2345" Type="http://schemas.openxmlformats.org/officeDocument/2006/relationships/hyperlink" Target="https://www.ksaedu.or.kr/front/btoc/crs/elrn/crssesDetail.html?crscd=CEL70467" TargetMode="External"/><Relationship Id="rId2552" Type="http://schemas.openxmlformats.org/officeDocument/2006/relationships/hyperlink" Target="https://www.ksaedu.or.kr/front/btoc/crs/elrn/crssesDetail.html?crscd=CEL103812" TargetMode="External"/><Relationship Id="rId317" Type="http://schemas.openxmlformats.org/officeDocument/2006/relationships/hyperlink" Target="https://www.ksaedu.or.kr/front/btoc/crs/elrn/crssesDetail.html?crscd=CEL78807" TargetMode="External"/><Relationship Id="rId524" Type="http://schemas.openxmlformats.org/officeDocument/2006/relationships/hyperlink" Target="https://www.ksaedu.or.kr/front/btoc/crs/elrn/crssesDetail.html?crscd=CEL86420" TargetMode="External"/><Relationship Id="rId731" Type="http://schemas.openxmlformats.org/officeDocument/2006/relationships/hyperlink" Target="https://www.ksaedu.or.kr/front/btoc/crs/elrn/crssesDetail.html?crscd=CEL68376" TargetMode="External"/><Relationship Id="rId1154" Type="http://schemas.openxmlformats.org/officeDocument/2006/relationships/hyperlink" Target="https://www.ksaedu.or.kr/front/btoc/crs/elrn/crssesDetail.html?crscd=CEL75650" TargetMode="External"/><Relationship Id="rId1361" Type="http://schemas.openxmlformats.org/officeDocument/2006/relationships/hyperlink" Target="https://www.ksaedu.or.kr/front/btoc/crs/elrn/crssesDetail.html?crscd=CEL95858" TargetMode="External"/><Relationship Id="rId1459" Type="http://schemas.openxmlformats.org/officeDocument/2006/relationships/hyperlink" Target="https://www.ksaedu.or.kr/front/btoc/crs/elrn/crssesDetail.html?crscd=CEL66919" TargetMode="External"/><Relationship Id="rId2205" Type="http://schemas.openxmlformats.org/officeDocument/2006/relationships/hyperlink" Target="https://www.ksaedu.or.kr/front/btoc/crs/elrn/crssesDetail.html?crscd=CEL72871" TargetMode="External"/><Relationship Id="rId2412" Type="http://schemas.openxmlformats.org/officeDocument/2006/relationships/hyperlink" Target="https://www.ksaedu.or.kr/front/btoc/crs/elrn/crssesDetail.html?crscd=CEL66735" TargetMode="External"/><Relationship Id="rId98" Type="http://schemas.openxmlformats.org/officeDocument/2006/relationships/hyperlink" Target="https://www.ksaedu.or.kr/front/btoc/crs/elrn/crssesDetail.html?crscd=CEL103745" TargetMode="External"/><Relationship Id="rId829" Type="http://schemas.openxmlformats.org/officeDocument/2006/relationships/hyperlink" Target="https://www.ksaedu.or.kr/front/btoc/crs/elrn/crssesDetail.html?crscd=CEL0109877" TargetMode="External"/><Relationship Id="rId1014" Type="http://schemas.openxmlformats.org/officeDocument/2006/relationships/hyperlink" Target="https://www.ksaedu.or.kr/front/btoc/crs/elrn/crssesDetail.html?crscd=CEL64834" TargetMode="External"/><Relationship Id="rId1221" Type="http://schemas.openxmlformats.org/officeDocument/2006/relationships/hyperlink" Target="https://www.ksaedu.or.kr/front/btoc/crs/elrn/crssesDetail.html?crscd=CEL95896" TargetMode="External"/><Relationship Id="rId1666" Type="http://schemas.openxmlformats.org/officeDocument/2006/relationships/hyperlink" Target="https://www.ksaedu.or.kr/front/btoc/crs/elrn/crssesDetail.html?crscd=CEL78454" TargetMode="External"/><Relationship Id="rId1873" Type="http://schemas.openxmlformats.org/officeDocument/2006/relationships/hyperlink" Target="https://www.ksaedu.or.kr/front/btoc/crs/elrn/crssesDetail.html?crscd=CEL78485" TargetMode="External"/><Relationship Id="rId1319" Type="http://schemas.openxmlformats.org/officeDocument/2006/relationships/hyperlink" Target="https://www.ksaedu.or.kr/front/btoc/crs/elrn/crssesDetail.html?crscd=CEL78824" TargetMode="External"/><Relationship Id="rId1526" Type="http://schemas.openxmlformats.org/officeDocument/2006/relationships/hyperlink" Target="https://www.ksaedu.or.kr/front/btoc/crs/elrn/crssesDetail.html?crscd=CEL67048" TargetMode="External"/><Relationship Id="rId1733" Type="http://schemas.openxmlformats.org/officeDocument/2006/relationships/hyperlink" Target="https://www.ksaedu.or.kr/front/btoc/crs/elrn/crssesDetail.html?crscd=CEL96003" TargetMode="External"/><Relationship Id="rId1940" Type="http://schemas.openxmlformats.org/officeDocument/2006/relationships/hyperlink" Target="https://www.ksaedu.or.kr/front/btoc/crs/elrn/crssesDetail.html?crscd=CEL78354" TargetMode="External"/><Relationship Id="rId25" Type="http://schemas.openxmlformats.org/officeDocument/2006/relationships/hyperlink" Target="https://www.ksaedu.or.kr/front/btoc/crs/elrn/crssesDetail.html?crscd=CEL95789" TargetMode="External"/><Relationship Id="rId1800" Type="http://schemas.openxmlformats.org/officeDocument/2006/relationships/hyperlink" Target="https://www.ksaedu.or.kr/front/btoc/crs/elrn/crssesDetail.html?crscd=CEL69233" TargetMode="External"/><Relationship Id="rId174" Type="http://schemas.openxmlformats.org/officeDocument/2006/relationships/hyperlink" Target="https://www.ksaedu.or.kr/front/btoc/crs/elrn/crssesDetail.html?crscd=CEL103748" TargetMode="External"/><Relationship Id="rId381" Type="http://schemas.openxmlformats.org/officeDocument/2006/relationships/hyperlink" Target="https://www.ksaedu.or.kr/front/btoc/crs/elrn/crssesDetail.html?crscd=CEL0109941" TargetMode="External"/><Relationship Id="rId2062" Type="http://schemas.openxmlformats.org/officeDocument/2006/relationships/hyperlink" Target="https://www.ksaedu.or.kr/front/btoc/crs/elrn/crssesDetail.html?crscd=CEL78513" TargetMode="External"/><Relationship Id="rId241" Type="http://schemas.openxmlformats.org/officeDocument/2006/relationships/hyperlink" Target="https://www.ksaedu.or.kr/front/btoc/crs/elrn/crssesDetail.html?crscd=CEL95720" TargetMode="External"/><Relationship Id="rId479" Type="http://schemas.openxmlformats.org/officeDocument/2006/relationships/hyperlink" Target="https://www.ksaedu.or.kr/front/btoc/crs/elrn/crssesDetail.html?crscd=CEL77955" TargetMode="External"/><Relationship Id="rId686" Type="http://schemas.openxmlformats.org/officeDocument/2006/relationships/hyperlink" Target="https://www.ksaedu.or.kr/front/btoc/crs/elrn/crssesDetail.html?crscd=CEL87709" TargetMode="External"/><Relationship Id="rId893" Type="http://schemas.openxmlformats.org/officeDocument/2006/relationships/hyperlink" Target="https://www.ksaedu.or.kr/front/btoc/crs/elrn/crssesDetail.html?crscd=CEL78801" TargetMode="External"/><Relationship Id="rId2367" Type="http://schemas.openxmlformats.org/officeDocument/2006/relationships/hyperlink" Target="https://www.ksaedu.or.kr/front/btoc/crs/elrn/crssesDetail.html?crscd=CEL70465" TargetMode="External"/><Relationship Id="rId2574" Type="http://schemas.openxmlformats.org/officeDocument/2006/relationships/hyperlink" Target="https://www.ksaedu.or.kr/front/btoc/crs/elrn/crssesDetail.html?crscd=CEL103811" TargetMode="External"/><Relationship Id="rId339" Type="http://schemas.openxmlformats.org/officeDocument/2006/relationships/hyperlink" Target="https://www.ksaedu.or.kr/front/btoc/crs/elrn/crssesDetail.html?crscd=CEL95893" TargetMode="External"/><Relationship Id="rId546" Type="http://schemas.openxmlformats.org/officeDocument/2006/relationships/hyperlink" Target="https://www.ksaedu.or.kr/front/btoc/crs/elrn/crssesDetail.html?crscd=CEL88703" TargetMode="External"/><Relationship Id="rId753" Type="http://schemas.openxmlformats.org/officeDocument/2006/relationships/hyperlink" Target="https://www.ksaedu.or.kr/front/btoc/crs/elrn/crssesDetail.html?crscd=CEL81306" TargetMode="External"/><Relationship Id="rId1176" Type="http://schemas.openxmlformats.org/officeDocument/2006/relationships/hyperlink" Target="https://www.ksaedu.or.kr/front/btoc/crs/elrn/crssesDetail.html?crscd=CEL104008" TargetMode="External"/><Relationship Id="rId1383" Type="http://schemas.openxmlformats.org/officeDocument/2006/relationships/hyperlink" Target="https://www.ksaedu.or.kr/front/btoc/crs/elrn/crssesDetail.html?crscd=CEL95826" TargetMode="External"/><Relationship Id="rId2227" Type="http://schemas.openxmlformats.org/officeDocument/2006/relationships/hyperlink" Target="https://www.ksaedu.or.kr/front/btoc/crs/elrn/crssesDetail.html?crscd=CEL78566" TargetMode="External"/><Relationship Id="rId2434" Type="http://schemas.openxmlformats.org/officeDocument/2006/relationships/hyperlink" Target="https://www.ksaedu.or.kr/front/btoc/crs/elrn/crssesDetail.html?crscd=CEL67111" TargetMode="External"/><Relationship Id="rId101" Type="http://schemas.openxmlformats.org/officeDocument/2006/relationships/hyperlink" Target="https://www.ksaedu.or.kr/front/btoc/crs/elrn/crssesDetail.html?crscd=CEL95685" TargetMode="External"/><Relationship Id="rId406" Type="http://schemas.openxmlformats.org/officeDocument/2006/relationships/hyperlink" Target="https://www.ksaedu.or.kr/front/btoc/crs/elrn/crssesDetail.html?crscd=CEL77864" TargetMode="External"/><Relationship Id="rId960" Type="http://schemas.openxmlformats.org/officeDocument/2006/relationships/hyperlink" Target="https://www.ksaedu.or.kr/front/btoc/crs/elrn/crssesDetail.html?crscd=CEL78858" TargetMode="External"/><Relationship Id="rId1036" Type="http://schemas.openxmlformats.org/officeDocument/2006/relationships/hyperlink" Target="https://www.ksaedu.or.kr/front/btoc/crs/elrn/crssesDetail.html?crscd=CEL87205" TargetMode="External"/><Relationship Id="rId1243" Type="http://schemas.openxmlformats.org/officeDocument/2006/relationships/hyperlink" Target="https://www.ksaedu.or.kr/front/btoc/crs/elrn/crssesDetail.html?crscd=CEL88456" TargetMode="External"/><Relationship Id="rId1590" Type="http://schemas.openxmlformats.org/officeDocument/2006/relationships/hyperlink" Target="https://www.ksaedu.or.kr/front/btoc/crs/elrn/crssesDetail.html?crscd=CEL103920" TargetMode="External"/><Relationship Id="rId1688" Type="http://schemas.openxmlformats.org/officeDocument/2006/relationships/hyperlink" Target="https://www.ksaedu.or.kr/front/btoc/crs/elrn/crssesDetail.html?crscd=CEL103904" TargetMode="External"/><Relationship Id="rId1895" Type="http://schemas.openxmlformats.org/officeDocument/2006/relationships/hyperlink" Target="https://www.ksaedu.or.kr/front/btoc/crs/elrn/crssesDetail.html?crscd=CEL78370" TargetMode="External"/><Relationship Id="rId613" Type="http://schemas.openxmlformats.org/officeDocument/2006/relationships/hyperlink" Target="https://www.ksaedu.or.kr/front/btoc/crs/elrn/crssesDetail.html?crscd=CEL86398" TargetMode="External"/><Relationship Id="rId820" Type="http://schemas.openxmlformats.org/officeDocument/2006/relationships/hyperlink" Target="https://www.ksaedu.or.kr/front/btoc/crs/elrn/crssesDetail.html?crscd=CEL103776" TargetMode="External"/><Relationship Id="rId918" Type="http://schemas.openxmlformats.org/officeDocument/2006/relationships/hyperlink" Target="https://www.ksaedu.or.kr/front/btoc/crs/elrn/crssesDetail.html?crscd=CEL68643" TargetMode="External"/><Relationship Id="rId1450" Type="http://schemas.openxmlformats.org/officeDocument/2006/relationships/hyperlink" Target="https://www.ksaedu.or.kr/front/btoc/crs/elrn/crssesDetail.html?crscd=CEL61061" TargetMode="External"/><Relationship Id="rId1548" Type="http://schemas.openxmlformats.org/officeDocument/2006/relationships/hyperlink" Target="https://www.ksaedu.or.kr/front/btoc/crs/elrn/crssesDetail.html?crscd=CEL75514" TargetMode="External"/><Relationship Id="rId1755" Type="http://schemas.openxmlformats.org/officeDocument/2006/relationships/hyperlink" Target="https://www.ksaedu.or.kr/front/btoc/crs/elrn/crssesDetail.html?crscd=CEL96004" TargetMode="External"/><Relationship Id="rId2501" Type="http://schemas.openxmlformats.org/officeDocument/2006/relationships/hyperlink" Target="https://www.ksaedu.or.kr/front/btoc/crs/elrn/crssesDetail.html?crscd=CEL89133" TargetMode="External"/><Relationship Id="rId1103" Type="http://schemas.openxmlformats.org/officeDocument/2006/relationships/hyperlink" Target="https://www.ksaedu.or.kr/front/btoc/crs/elrn/crssesDetail.html?crscd=CEL86433" TargetMode="External"/><Relationship Id="rId1310" Type="http://schemas.openxmlformats.org/officeDocument/2006/relationships/hyperlink" Target="https://www.ksaedu.or.kr/front/btoc/crs/elrn/crssesDetail.html?crscd=CEL77509" TargetMode="External"/><Relationship Id="rId1408" Type="http://schemas.openxmlformats.org/officeDocument/2006/relationships/hyperlink" Target="https://www.ksaedu.or.kr/front/btoc/crs/elrn/crssesDetail.html?crscd=CEL67961" TargetMode="External"/><Relationship Id="rId1962" Type="http://schemas.openxmlformats.org/officeDocument/2006/relationships/hyperlink" Target="https://www.ksaedu.or.kr/front/btoc/crs/elrn/crssesDetail.html?crscd=CEL87771" TargetMode="External"/><Relationship Id="rId47" Type="http://schemas.openxmlformats.org/officeDocument/2006/relationships/hyperlink" Target="https://www.ksaedu.or.kr/front/btoc/crs/elrn/crssesDetail.html?crscd=CEL103761" TargetMode="External"/><Relationship Id="rId1615" Type="http://schemas.openxmlformats.org/officeDocument/2006/relationships/hyperlink" Target="https://www.ksaedu.or.kr/front/btoc/crs/elrn/crssesDetail.html?crscd=CEL75465" TargetMode="External"/><Relationship Id="rId1822" Type="http://schemas.openxmlformats.org/officeDocument/2006/relationships/hyperlink" Target="https://www.ksaedu.or.kr/front/btoc/crs/elrn/crssesDetail.html?crscd=CEL75941" TargetMode="External"/><Relationship Id="rId196" Type="http://schemas.openxmlformats.org/officeDocument/2006/relationships/hyperlink" Target="https://www.ksaedu.or.kr/front/btoc/crs/elrn/crssesDetail.html?crscd=CEL77936" TargetMode="External"/><Relationship Id="rId2084" Type="http://schemas.openxmlformats.org/officeDocument/2006/relationships/hyperlink" Target="https://www.ksaedu.or.kr/front/btoc/crs/elrn/crssesDetail.html?crscd=CEL24570" TargetMode="External"/><Relationship Id="rId2291" Type="http://schemas.openxmlformats.org/officeDocument/2006/relationships/hyperlink" Target="https://www.ksaedu.or.kr/front/btoc/crs/elrn/crssesDetail.html?crscd=CEL95604" TargetMode="External"/><Relationship Id="rId263" Type="http://schemas.openxmlformats.org/officeDocument/2006/relationships/hyperlink" Target="https://www.ksaedu.or.kr/front/btoc/crs/elrn/crssesDetail.html?crscd=CEL68363" TargetMode="External"/><Relationship Id="rId470" Type="http://schemas.openxmlformats.org/officeDocument/2006/relationships/hyperlink" Target="https://www.ksaedu.or.kr/front/btoc/crs/elrn/crssesDetail.html?crscd=CEL77475" TargetMode="External"/><Relationship Id="rId2151" Type="http://schemas.openxmlformats.org/officeDocument/2006/relationships/hyperlink" Target="https://www.ksaedu.or.kr/front/btoc/crs/elrn/crssesDetail.html?crscd=CEL75492" TargetMode="External"/><Relationship Id="rId2389" Type="http://schemas.openxmlformats.org/officeDocument/2006/relationships/hyperlink" Target="https://www.ksaedu.or.kr/front/btoc/crs/elrn/crssesDetail.html?crscd=CEL95582" TargetMode="External"/><Relationship Id="rId2596" Type="http://schemas.openxmlformats.org/officeDocument/2006/relationships/hyperlink" Target="https://www.ksaedu.or.kr/front/btoc/crs/elrn/crssesDetail.html?crscd=CEL95625" TargetMode="External"/><Relationship Id="rId123" Type="http://schemas.openxmlformats.org/officeDocument/2006/relationships/hyperlink" Target="https://www.ksaedu.or.kr/front/btoc/crs/elrn/crssesDetail.html?crscd=CEL95657" TargetMode="External"/><Relationship Id="rId330" Type="http://schemas.openxmlformats.org/officeDocument/2006/relationships/hyperlink" Target="https://www.ksaedu.or.kr/front/btoc/crs/elrn/crssesDetail.html?crscd=CEL72801" TargetMode="External"/><Relationship Id="rId568" Type="http://schemas.openxmlformats.org/officeDocument/2006/relationships/hyperlink" Target="https://www.ksaedu.or.kr/front/btoc/crs/elrn/crssesDetail.html?crscd=CEL88448" TargetMode="External"/><Relationship Id="rId775" Type="http://schemas.openxmlformats.org/officeDocument/2006/relationships/hyperlink" Target="https://www.ksaedu.or.kr/front/btoc/crs/elrn/crssesDetail.html?crscd=CEL70832" TargetMode="External"/><Relationship Id="rId982" Type="http://schemas.openxmlformats.org/officeDocument/2006/relationships/hyperlink" Target="https://www.ksaedu.or.kr/front/btoc/crs/elrn/crssesDetail.html?crscd=CEL74348" TargetMode="External"/><Relationship Id="rId1198" Type="http://schemas.openxmlformats.org/officeDocument/2006/relationships/hyperlink" Target="https://www.ksaedu.or.kr/front/btoc/crs/elrn/crssesDetail.html?crscd=CEL104003" TargetMode="External"/><Relationship Id="rId2011" Type="http://schemas.openxmlformats.org/officeDocument/2006/relationships/hyperlink" Target="https://www.ksaedu.or.kr/front/btoc/crs/elrn/crssesDetail.html?crscd=CEL103935" TargetMode="External"/><Relationship Id="rId2249" Type="http://schemas.openxmlformats.org/officeDocument/2006/relationships/hyperlink" Target="https://www.ksaedu.or.kr/front/btoc/crs/elrn/crssesDetail.html?crscd=CEL68025" TargetMode="External"/><Relationship Id="rId2456" Type="http://schemas.openxmlformats.org/officeDocument/2006/relationships/hyperlink" Target="https://www.ksaedu.or.kr/front/btoc/crs/elrn/crssesDetail.html?crscd=CEL60047" TargetMode="External"/><Relationship Id="rId428" Type="http://schemas.openxmlformats.org/officeDocument/2006/relationships/hyperlink" Target="https://www.ksaedu.or.kr/front/btoc/crs/elrn/crssesDetail.html?crscd=CEL68577" TargetMode="External"/><Relationship Id="rId635" Type="http://schemas.openxmlformats.org/officeDocument/2006/relationships/hyperlink" Target="https://www.ksaedu.or.kr/front/btoc/crs/elrn/crssesDetail.html?crscd=CEL77441" TargetMode="External"/><Relationship Id="rId842" Type="http://schemas.openxmlformats.org/officeDocument/2006/relationships/hyperlink" Target="https://www.ksaedu.or.kr/front/btoc/crs/elrn/crssesDetail.html?crscd=CEL0109961" TargetMode="External"/><Relationship Id="rId1058" Type="http://schemas.openxmlformats.org/officeDocument/2006/relationships/hyperlink" Target="https://www.ksaedu.or.kr/front/btoc/crs/elrn/crssesDetail.html?crscd=CEL87214" TargetMode="External"/><Relationship Id="rId1265" Type="http://schemas.openxmlformats.org/officeDocument/2006/relationships/hyperlink" Target="https://www.ksaedu.or.kr/front/btoc/crs/elrn/crssesDetail.html?crscd=CEL70326" TargetMode="External"/><Relationship Id="rId1472" Type="http://schemas.openxmlformats.org/officeDocument/2006/relationships/hyperlink" Target="https://www.ksaedu.or.kr/front/btoc/crs/elrn/crssesDetail.html?crscd=CEL66900" TargetMode="External"/><Relationship Id="rId2109" Type="http://schemas.openxmlformats.org/officeDocument/2006/relationships/hyperlink" Target="https://www.ksaedu.or.kr/front/btoc/crs/elrn/crssesDetail.html?crscd=CEL24576" TargetMode="External"/><Relationship Id="rId2316" Type="http://schemas.openxmlformats.org/officeDocument/2006/relationships/hyperlink" Target="https://www.ksaedu.or.kr/front/btoc/crs/elrn/crssesDetail.html?crscd=CEL95606" TargetMode="External"/><Relationship Id="rId2523" Type="http://schemas.openxmlformats.org/officeDocument/2006/relationships/hyperlink" Target="https://www.ksaedu.or.kr/front/btoc/crs/elrn/crssesDetail.html?crscd=CEL103798" TargetMode="External"/><Relationship Id="rId702" Type="http://schemas.openxmlformats.org/officeDocument/2006/relationships/hyperlink" Target="https://www.ksaedu.or.kr/front/btoc/crs/elrn/crssesDetail.html?crscd=CEL81126" TargetMode="External"/><Relationship Id="rId1125" Type="http://schemas.openxmlformats.org/officeDocument/2006/relationships/hyperlink" Target="https://www.ksaedu.or.kr/front/btoc/crs/elrn/crssesDetail.html?crscd=CEL68465" TargetMode="External"/><Relationship Id="rId1332" Type="http://schemas.openxmlformats.org/officeDocument/2006/relationships/hyperlink" Target="https://www.ksaedu.or.kr/front/btoc/crs/elrn/crssesDetail.html?crscd=CEL103657" TargetMode="External"/><Relationship Id="rId1777" Type="http://schemas.openxmlformats.org/officeDocument/2006/relationships/hyperlink" Target="https://www.ksaedu.or.kr/front/btoc/crs/elrn/crssesDetail.html?crscd=CEL103870" TargetMode="External"/><Relationship Id="rId1984" Type="http://schemas.openxmlformats.org/officeDocument/2006/relationships/hyperlink" Target="https://www.ksaedu.or.kr/front/btoc/crs/elrn/crssesDetail.html?crscd=CEL70294" TargetMode="External"/><Relationship Id="rId69" Type="http://schemas.openxmlformats.org/officeDocument/2006/relationships/hyperlink" Target="https://www.ksaedu.or.kr/front/btoc/crs/elrn/crssesDetail.html?crscd=CEL103742" TargetMode="External"/><Relationship Id="rId1637" Type="http://schemas.openxmlformats.org/officeDocument/2006/relationships/hyperlink" Target="https://www.ksaedu.or.kr/front/btoc/crs/elrn/crssesDetail.html?crscd=CEL78406" TargetMode="External"/><Relationship Id="rId1844" Type="http://schemas.openxmlformats.org/officeDocument/2006/relationships/hyperlink" Target="https://www.ksaedu.or.kr/front/btoc/crs/elrn/crssesDetail.html?crscd=CEL87779" TargetMode="External"/><Relationship Id="rId1704" Type="http://schemas.openxmlformats.org/officeDocument/2006/relationships/hyperlink" Target="https://www.ksaedu.or.kr/front/btoc/crs/elrn/crssesDetail.html?crscd=CEL103900" TargetMode="External"/><Relationship Id="rId285" Type="http://schemas.openxmlformats.org/officeDocument/2006/relationships/hyperlink" Target="https://www.ksaedu.or.kr/front/btoc/crs/elrn/crssesDetail.html?crscd=CEL95677" TargetMode="External"/><Relationship Id="rId1911" Type="http://schemas.openxmlformats.org/officeDocument/2006/relationships/hyperlink" Target="https://www.ksaedu.or.kr/front/btoc/crs/elrn/crssesDetail.html?crscd=CEL78467" TargetMode="External"/><Relationship Id="rId492" Type="http://schemas.openxmlformats.org/officeDocument/2006/relationships/hyperlink" Target="https://www.ksaedu.or.kr/front/btoc/crs/elrn/crssesDetail.html?crscd=CEL96077" TargetMode="External"/><Relationship Id="rId797" Type="http://schemas.openxmlformats.org/officeDocument/2006/relationships/hyperlink" Target="https://www.ksaedu.or.kr/front/btoc/crs/elrn/crssesDetail.html?crscd=CEL96069" TargetMode="External"/><Relationship Id="rId2173" Type="http://schemas.openxmlformats.org/officeDocument/2006/relationships/hyperlink" Target="https://www.ksaedu.or.kr/front/btoc/crs/elrn/crssesDetail.html?crscd=CEL78534" TargetMode="External"/><Relationship Id="rId2380" Type="http://schemas.openxmlformats.org/officeDocument/2006/relationships/hyperlink" Target="https://www.ksaedu.or.kr/front/btoc/crs/elrn/crssesDetail.html?crscd=CEL64863" TargetMode="External"/><Relationship Id="rId2478" Type="http://schemas.openxmlformats.org/officeDocument/2006/relationships/hyperlink" Target="https://www.ksaedu.or.kr/front/btoc/crs/elrn/crssesDetail.html?crscd=CEL95619" TargetMode="External"/><Relationship Id="rId145" Type="http://schemas.openxmlformats.org/officeDocument/2006/relationships/hyperlink" Target="https://www.ksaedu.or.kr/front/btoc/crs/elrn/crssesDetail.html?crscd=CEL103717" TargetMode="External"/><Relationship Id="rId352" Type="http://schemas.openxmlformats.org/officeDocument/2006/relationships/hyperlink" Target="https://www.ksaedu.or.kr/front/btoc/crs/elrn/crssesDetail.html?crscd=CEL77956" TargetMode="External"/><Relationship Id="rId1287" Type="http://schemas.openxmlformats.org/officeDocument/2006/relationships/hyperlink" Target="https://www.ksaedu.or.kr/front/btoc/crs/elrn/crssesDetail.html?crscd=CEL95871" TargetMode="External"/><Relationship Id="rId2033" Type="http://schemas.openxmlformats.org/officeDocument/2006/relationships/hyperlink" Target="https://www.ksaedu.or.kr/front/btoc/crs/elrn/crssesDetail.html?crscd=CEL78515" TargetMode="External"/><Relationship Id="rId2240" Type="http://schemas.openxmlformats.org/officeDocument/2006/relationships/hyperlink" Target="https://www.ksaedu.or.kr/front/btoc/crs/elrn/crssesDetail.html?crscd=CEL103938" TargetMode="External"/><Relationship Id="rId212" Type="http://schemas.openxmlformats.org/officeDocument/2006/relationships/hyperlink" Target="https://www.ksaedu.or.kr/front/btoc/crs/elrn/crssesDetail.html?crscd=CEL103755" TargetMode="External"/><Relationship Id="rId657" Type="http://schemas.openxmlformats.org/officeDocument/2006/relationships/hyperlink" Target="https://www.ksaedu.or.kr/front/btoc/crs/elrn/crssesDetail.html?crscd=CEL103619" TargetMode="External"/><Relationship Id="rId864" Type="http://schemas.openxmlformats.org/officeDocument/2006/relationships/hyperlink" Target="https://www.ksaedu.or.kr/front/btoc/crs/elrn/crssesDetail.html?crscd=CEL87211" TargetMode="External"/><Relationship Id="rId1494" Type="http://schemas.openxmlformats.org/officeDocument/2006/relationships/hyperlink" Target="https://www.ksaedu.or.kr/front/btoc/crs/elrn/crssesDetail.html?crscd=CEL96006" TargetMode="External"/><Relationship Id="rId1799" Type="http://schemas.openxmlformats.org/officeDocument/2006/relationships/hyperlink" Target="https://www.ksaedu.or.kr/front/btoc/crs/elrn/crssesDetail.html?crscd=CEL75957" TargetMode="External"/><Relationship Id="rId2100" Type="http://schemas.openxmlformats.org/officeDocument/2006/relationships/hyperlink" Target="https://www.ksaedu.or.kr/front/btoc/crs/elrn/crssesDetail.html?crscd=CEL24573" TargetMode="External"/><Relationship Id="rId2338" Type="http://schemas.openxmlformats.org/officeDocument/2006/relationships/hyperlink" Target="https://www.ksaedu.or.kr/front/btoc/crs/elrn/crssesDetail.html?crscd=CEL88465" TargetMode="External"/><Relationship Id="rId2545" Type="http://schemas.openxmlformats.org/officeDocument/2006/relationships/hyperlink" Target="https://www.ksaedu.or.kr/front/btoc/crs/elrn/crssesDetail.html?crscd=CEL103780" TargetMode="External"/><Relationship Id="rId517" Type="http://schemas.openxmlformats.org/officeDocument/2006/relationships/hyperlink" Target="https://www.ksaedu.or.kr/front/btoc/crs/elrn/crssesDetail.html?crscd=CEL86416" TargetMode="External"/><Relationship Id="rId724" Type="http://schemas.openxmlformats.org/officeDocument/2006/relationships/hyperlink" Target="https://www.ksaedu.or.kr/front/btoc/crs/elrn/crssesDetail.html?crscd=CEL87511" TargetMode="External"/><Relationship Id="rId931" Type="http://schemas.openxmlformats.org/officeDocument/2006/relationships/hyperlink" Target="https://www.ksaedu.or.kr/front/btoc/crs/elrn/crssesDetail.html?crscd=CEL95982" TargetMode="External"/><Relationship Id="rId1147" Type="http://schemas.openxmlformats.org/officeDocument/2006/relationships/hyperlink" Target="https://www.ksaedu.or.kr/front/btoc/crs/elrn/crssesDetail.html?crscd=CEL69115" TargetMode="External"/><Relationship Id="rId1354" Type="http://schemas.openxmlformats.org/officeDocument/2006/relationships/hyperlink" Target="https://www.ksaedu.or.kr/front/btoc/crs/elrn/crssesDetail.html?crscd=CEL95865" TargetMode="External"/><Relationship Id="rId1561" Type="http://schemas.openxmlformats.org/officeDocument/2006/relationships/hyperlink" Target="https://www.ksaedu.or.kr/front/btoc/crs/elrn/crssesDetail.html?crscd=CEL66905" TargetMode="External"/><Relationship Id="rId2405" Type="http://schemas.openxmlformats.org/officeDocument/2006/relationships/hyperlink" Target="https://www.ksaedu.or.kr/front/btoc/crs/elrn/crssesDetail.html?crscd=CEL68531" TargetMode="External"/><Relationship Id="rId60" Type="http://schemas.openxmlformats.org/officeDocument/2006/relationships/hyperlink" Target="https://www.ksaedu.or.kr/front/btoc/crs/elrn/crssesDetail.html?crscd=CEL75559" TargetMode="External"/><Relationship Id="rId1007" Type="http://schemas.openxmlformats.org/officeDocument/2006/relationships/hyperlink" Target="https://www.ksaedu.or.kr/front/btoc/crs/elrn/crssesDetail.html?crscd=CEL103777" TargetMode="External"/><Relationship Id="rId1214" Type="http://schemas.openxmlformats.org/officeDocument/2006/relationships/hyperlink" Target="https://www.ksaedu.or.kr/front/btoc/crs/elrn/crssesDetail.html?crscd=CEL95578" TargetMode="External"/><Relationship Id="rId1421" Type="http://schemas.openxmlformats.org/officeDocument/2006/relationships/hyperlink" Target="https://www.ksaedu.or.kr/front/btoc/crs/elrn/crssesDetail.html?crscd=CEL89083" TargetMode="External"/><Relationship Id="rId1659" Type="http://schemas.openxmlformats.org/officeDocument/2006/relationships/hyperlink" Target="https://www.ksaedu.or.kr/front/btoc/crs/elrn/crssesDetail.html?crscd=CEL78461" TargetMode="External"/><Relationship Id="rId1866" Type="http://schemas.openxmlformats.org/officeDocument/2006/relationships/hyperlink" Target="https://www.ksaedu.or.kr/front/btoc/crs/elrn/crssesDetail.html?crscd=CEL75956" TargetMode="External"/><Relationship Id="rId1519" Type="http://schemas.openxmlformats.org/officeDocument/2006/relationships/hyperlink" Target="https://www.ksaedu.or.kr/front/btoc/crs/elrn/crssesDetail.html?crscd=CEL66911" TargetMode="External"/><Relationship Id="rId1726" Type="http://schemas.openxmlformats.org/officeDocument/2006/relationships/hyperlink" Target="https://www.ksaedu.or.kr/front/btoc/crs/elrn/crssesDetail.html?crscd=CEL103889" TargetMode="External"/><Relationship Id="rId1933" Type="http://schemas.openxmlformats.org/officeDocument/2006/relationships/hyperlink" Target="https://www.ksaedu.or.kr/front/btoc/crs/elrn/crssesDetail.html?crscd=CEL78465" TargetMode="External"/><Relationship Id="rId18" Type="http://schemas.openxmlformats.org/officeDocument/2006/relationships/hyperlink" Target="https://www.ksaedu.or.kr/front/btoc/crs/elrn/crssesDetail.html?crscd=CEL87716" TargetMode="External"/><Relationship Id="rId2195" Type="http://schemas.openxmlformats.org/officeDocument/2006/relationships/hyperlink" Target="https://www.ksaedu.or.kr/front/btoc/crs/elrn/crssesDetail.html?crscd=CEL103944" TargetMode="External"/><Relationship Id="rId167" Type="http://schemas.openxmlformats.org/officeDocument/2006/relationships/hyperlink" Target="https://www.ksaedu.or.kr/front/btoc/crs/elrn/crssesDetail.html?crscd=CEL95698" TargetMode="External"/><Relationship Id="rId374" Type="http://schemas.openxmlformats.org/officeDocument/2006/relationships/hyperlink" Target="https://www.ksaedu.or.kr/front/btoc/crs/elrn/crssesDetail.html?crscd=CEL86430" TargetMode="External"/><Relationship Id="rId581" Type="http://schemas.openxmlformats.org/officeDocument/2006/relationships/hyperlink" Target="https://www.ksaedu.or.kr/front/btoc/crs/elrn/crssesDetail.html?crscd=CEL88449" TargetMode="External"/><Relationship Id="rId2055" Type="http://schemas.openxmlformats.org/officeDocument/2006/relationships/hyperlink" Target="https://www.ksaedu.or.kr/front/btoc/crs/elrn/crssesDetail.html?crscd=CEL78519" TargetMode="External"/><Relationship Id="rId2262" Type="http://schemas.openxmlformats.org/officeDocument/2006/relationships/hyperlink" Target="https://www.ksaedu.or.kr/front/btoc/crs/elrn/crssesDetail.html?crscd=CEL78563" TargetMode="External"/><Relationship Id="rId234" Type="http://schemas.openxmlformats.org/officeDocument/2006/relationships/hyperlink" Target="https://www.ksaedu.or.kr/front/btoc/crs/elrn/crssesDetail.html?crscd=CEL77932" TargetMode="External"/><Relationship Id="rId679" Type="http://schemas.openxmlformats.org/officeDocument/2006/relationships/hyperlink" Target="https://www.ksaedu.or.kr/front/btoc/crs/elrn/crssesDetail.html?crscd=CEL81303" TargetMode="External"/><Relationship Id="rId886" Type="http://schemas.openxmlformats.org/officeDocument/2006/relationships/hyperlink" Target="https://www.ksaedu.or.kr/front/btoc/crs/elrn/crssesDetail.html?crscd=CEL103976" TargetMode="External"/><Relationship Id="rId2567" Type="http://schemas.openxmlformats.org/officeDocument/2006/relationships/hyperlink" Target="https://www.ksaedu.or.kr/front/btoc/crs/elrn/crssesDetail.html?crscd=CEL103815" TargetMode="External"/><Relationship Id="rId2" Type="http://schemas.openxmlformats.org/officeDocument/2006/relationships/hyperlink" Target="https://www.ksaedu.or.kr/front/btoc/crs/elrn/crssesDetail.html?crscd=CEL0109872" TargetMode="External"/><Relationship Id="rId441" Type="http://schemas.openxmlformats.org/officeDocument/2006/relationships/hyperlink" Target="https://www.ksaedu.or.kr/front/btoc/crs/elrn/crssesDetail.html?crscd=CEL95758" TargetMode="External"/><Relationship Id="rId539" Type="http://schemas.openxmlformats.org/officeDocument/2006/relationships/hyperlink" Target="https://www.ksaedu.or.kr/front/btoc/crs/elrn/crssesDetail.html?crscd=CEL87462" TargetMode="External"/><Relationship Id="rId746" Type="http://schemas.openxmlformats.org/officeDocument/2006/relationships/hyperlink" Target="https://www.ksaedu.or.kr/front/btoc/crs/elrn/crssesDetail.html?crscd=CEL0110014" TargetMode="External"/><Relationship Id="rId1071" Type="http://schemas.openxmlformats.org/officeDocument/2006/relationships/hyperlink" Target="https://www.ksaedu.or.kr/front/btoc/crs/elrn/crssesDetail.html?crscd=CEL87466" TargetMode="External"/><Relationship Id="rId1169" Type="http://schemas.openxmlformats.org/officeDocument/2006/relationships/hyperlink" Target="https://www.ksaedu.or.kr/front/btoc/crs/elrn/crssesDetail.html?crscd=CEL95945" TargetMode="External"/><Relationship Id="rId1376" Type="http://schemas.openxmlformats.org/officeDocument/2006/relationships/hyperlink" Target="https://www.ksaedu.or.kr/front/btoc/crs/elrn/crssesDetail.html?crscd=CEL95831" TargetMode="External"/><Relationship Id="rId1583" Type="http://schemas.openxmlformats.org/officeDocument/2006/relationships/hyperlink" Target="https://www.ksaedu.or.kr/front/btoc/crs/elrn/crssesDetail.html?crscd=CEL72808" TargetMode="External"/><Relationship Id="rId2122" Type="http://schemas.openxmlformats.org/officeDocument/2006/relationships/hyperlink" Target="https://www.ksaedu.or.kr/front/btoc/crs/elrn/crssesDetail.html?crscd=CEL24611" TargetMode="External"/><Relationship Id="rId2427" Type="http://schemas.openxmlformats.org/officeDocument/2006/relationships/hyperlink" Target="https://www.ksaedu.or.kr/front/btoc/crs/elrn/crssesDetail.html?crscd=CEL103962" TargetMode="External"/><Relationship Id="rId301" Type="http://schemas.openxmlformats.org/officeDocument/2006/relationships/hyperlink" Target="https://www.ksaedu.or.kr/front/btoc/crs/elrn/crssesDetail.html?crscd=CEL103664" TargetMode="External"/><Relationship Id="rId953" Type="http://schemas.openxmlformats.org/officeDocument/2006/relationships/hyperlink" Target="https://www.ksaedu.or.kr/front/btoc/crs/elrn/crssesDetail.html?crscd=CEL77540" TargetMode="External"/><Relationship Id="rId1029" Type="http://schemas.openxmlformats.org/officeDocument/2006/relationships/hyperlink" Target="https://www.ksaedu.or.kr/front/btoc/crs/elrn/crssesDetail.html?crscd=CEL96057" TargetMode="External"/><Relationship Id="rId1236" Type="http://schemas.openxmlformats.org/officeDocument/2006/relationships/hyperlink" Target="https://www.ksaedu.or.kr/front/btoc/crs/elrn/crssesDetail.html?crscd=CEL69898" TargetMode="External"/><Relationship Id="rId1790" Type="http://schemas.openxmlformats.org/officeDocument/2006/relationships/hyperlink" Target="https://www.ksaedu.or.kr/front/btoc/crs/elrn/crssesDetail.html?crscd=CEL70291" TargetMode="External"/><Relationship Id="rId1888" Type="http://schemas.openxmlformats.org/officeDocument/2006/relationships/hyperlink" Target="https://www.ksaedu.or.kr/front/btoc/crs/elrn/crssesDetail.html?crscd=CEL75946" TargetMode="External"/><Relationship Id="rId82" Type="http://schemas.openxmlformats.org/officeDocument/2006/relationships/hyperlink" Target="https://www.ksaedu.or.kr/front/btoc/crs/elrn/crssesDetail.html?crscd=CEL103731" TargetMode="External"/><Relationship Id="rId606" Type="http://schemas.openxmlformats.org/officeDocument/2006/relationships/hyperlink" Target="https://www.ksaedu.or.kr/front/btoc/crs/elrn/crssesDetail.html?crscd=CEL86413" TargetMode="External"/><Relationship Id="rId813" Type="http://schemas.openxmlformats.org/officeDocument/2006/relationships/hyperlink" Target="https://www.ksaedu.or.kr/front/btoc/crs/elrn/crssesDetail.html?crscd=CEL81087" TargetMode="External"/><Relationship Id="rId1443" Type="http://schemas.openxmlformats.org/officeDocument/2006/relationships/hyperlink" Target="https://www.ksaedu.or.kr/front/btoc/crs/elrn/crssesDetail.html?crscd=CEL95503" TargetMode="External"/><Relationship Id="rId1650" Type="http://schemas.openxmlformats.org/officeDocument/2006/relationships/hyperlink" Target="https://www.ksaedu.or.kr/front/btoc/crs/elrn/crssesDetail.html?crscd=CEL78415" TargetMode="External"/><Relationship Id="rId1748" Type="http://schemas.openxmlformats.org/officeDocument/2006/relationships/hyperlink" Target="https://www.ksaedu.or.kr/front/btoc/crs/elrn/crssesDetail.html?crscd=CEL68540" TargetMode="External"/><Relationship Id="rId1303" Type="http://schemas.openxmlformats.org/officeDocument/2006/relationships/hyperlink" Target="https://www.ksaedu.or.kr/front/btoc/crs/elrn/crssesDetail.html?crscd=CEL77510" TargetMode="External"/><Relationship Id="rId1510" Type="http://schemas.openxmlformats.org/officeDocument/2006/relationships/hyperlink" Target="https://www.ksaedu.or.kr/front/btoc/crs/elrn/crssesDetail.html?crscd=CEL66929" TargetMode="External"/><Relationship Id="rId1955" Type="http://schemas.openxmlformats.org/officeDocument/2006/relationships/hyperlink" Target="https://www.ksaedu.or.kr/front/btoc/crs/elrn/crssesDetail.html?crscd=CEL78476" TargetMode="External"/><Relationship Id="rId1608" Type="http://schemas.openxmlformats.org/officeDocument/2006/relationships/hyperlink" Target="https://www.ksaedu.or.kr/front/btoc/crs/elrn/crssesDetail.html?crscd=CEL78433" TargetMode="External"/><Relationship Id="rId1815" Type="http://schemas.openxmlformats.org/officeDocument/2006/relationships/hyperlink" Target="https://www.ksaedu.or.kr/front/btoc/crs/elrn/crssesDetail.html?crscd=CEL103871" TargetMode="External"/><Relationship Id="rId189" Type="http://schemas.openxmlformats.org/officeDocument/2006/relationships/hyperlink" Target="https://www.ksaedu.or.kr/front/btoc/crs/elrn/crssesDetail.html?crscd=CEL95928" TargetMode="External"/><Relationship Id="rId396" Type="http://schemas.openxmlformats.org/officeDocument/2006/relationships/hyperlink" Target="https://www.ksaedu.or.kr/front/btoc/crs/elrn/crssesDetail.html?crscd=CEL95779" TargetMode="External"/><Relationship Id="rId2077" Type="http://schemas.openxmlformats.org/officeDocument/2006/relationships/hyperlink" Target="https://www.ksaedu.or.kr/front/btoc/crs/elrn/crssesDetail.html?crscd=CEL103924" TargetMode="External"/><Relationship Id="rId2284" Type="http://schemas.openxmlformats.org/officeDocument/2006/relationships/hyperlink" Target="https://www.ksaedu.or.kr/front/btoc/crs/elrn/crssesDetail.html?crscd=CEL88714" TargetMode="External"/><Relationship Id="rId2491" Type="http://schemas.openxmlformats.org/officeDocument/2006/relationships/hyperlink" Target="https://www.ksaedu.or.kr/front/btoc/crs/elrn/crssesDetail.html?crscd=CEL67097" TargetMode="External"/><Relationship Id="rId256" Type="http://schemas.openxmlformats.org/officeDocument/2006/relationships/hyperlink" Target="https://www.ksaedu.or.kr/front/btoc/crs/elrn/crssesDetail.html?crscd=CEL95721" TargetMode="External"/><Relationship Id="rId463" Type="http://schemas.openxmlformats.org/officeDocument/2006/relationships/hyperlink" Target="https://www.ksaedu.or.kr/front/btoc/crs/elrn/crssesDetail.html?crscd=CEL95784" TargetMode="External"/><Relationship Id="rId670" Type="http://schemas.openxmlformats.org/officeDocument/2006/relationships/hyperlink" Target="https://www.ksaedu.or.kr/front/btoc/crs/elrn/crssesDetail.html?crscd=CEL95902" TargetMode="External"/><Relationship Id="rId1093" Type="http://schemas.openxmlformats.org/officeDocument/2006/relationships/hyperlink" Target="https://www.ksaedu.or.kr/front/btoc/crs/elrn/crssesDetail.html?crscd=CEL103999" TargetMode="External"/><Relationship Id="rId2144" Type="http://schemas.openxmlformats.org/officeDocument/2006/relationships/hyperlink" Target="https://www.ksaedu.or.kr/front/btoc/crs/elrn/crssesDetail.html?crscd=CEL75495" TargetMode="External"/><Relationship Id="rId2351" Type="http://schemas.openxmlformats.org/officeDocument/2006/relationships/hyperlink" Target="https://www.ksaedu.or.kr/front/btoc/crs/elrn/crssesDetail.html?crscd=CEL95589" TargetMode="External"/><Relationship Id="rId2589" Type="http://schemas.openxmlformats.org/officeDocument/2006/relationships/hyperlink" Target="https://www.ksaedu.or.kr/front/btoc/crs/elrn/crssesDetail.html?crscd=CEL89140" TargetMode="External"/><Relationship Id="rId116" Type="http://schemas.openxmlformats.org/officeDocument/2006/relationships/hyperlink" Target="https://www.ksaedu.or.kr/front/btoc/crs/elrn/crssesDetail.html?crscd=CEL77446" TargetMode="External"/><Relationship Id="rId323" Type="http://schemas.openxmlformats.org/officeDocument/2006/relationships/hyperlink" Target="https://www.ksaedu.or.kr/front/btoc/crs/elrn/crssesDetail.html?crscd=CEL104009" TargetMode="External"/><Relationship Id="rId530" Type="http://schemas.openxmlformats.org/officeDocument/2006/relationships/hyperlink" Target="https://www.ksaedu.or.kr/front/btoc/crs/elrn/crssesDetail.html?crscd=CEL70468" TargetMode="External"/><Relationship Id="rId768" Type="http://schemas.openxmlformats.org/officeDocument/2006/relationships/hyperlink" Target="https://www.ksaedu.or.kr/front/btoc/crs/elrn/crssesDetail.html?crscd=CEL68478" TargetMode="External"/><Relationship Id="rId975" Type="http://schemas.openxmlformats.org/officeDocument/2006/relationships/hyperlink" Target="https://www.ksaedu.or.kr/front/btoc/crs/elrn/crssesDetail.html?crscd=CEL70815" TargetMode="External"/><Relationship Id="rId1160" Type="http://schemas.openxmlformats.org/officeDocument/2006/relationships/hyperlink" Target="https://www.ksaedu.or.kr/front/btoc/crs/elrn/crssesDetail.html?crscd=CEL96085" TargetMode="External"/><Relationship Id="rId1398" Type="http://schemas.openxmlformats.org/officeDocument/2006/relationships/hyperlink" Target="https://www.ksaedu.or.kr/front/btoc/crs/elrn/crssesDetail.html?crscd=CEL103658" TargetMode="External"/><Relationship Id="rId2004" Type="http://schemas.openxmlformats.org/officeDocument/2006/relationships/hyperlink" Target="https://www.ksaedu.or.kr/front/btoc/crs/elrn/crssesDetail.html?crscd=CEL71072" TargetMode="External"/><Relationship Id="rId2211" Type="http://schemas.openxmlformats.org/officeDocument/2006/relationships/hyperlink" Target="https://www.ksaedu.or.kr/front/btoc/crs/elrn/crssesDetail.html?crscd=CEL96010" TargetMode="External"/><Relationship Id="rId2449" Type="http://schemas.openxmlformats.org/officeDocument/2006/relationships/hyperlink" Target="https://www.ksaedu.or.kr/front/btoc/crs/elrn/crssesDetail.html?crscd=CEL67089" TargetMode="External"/><Relationship Id="rId628" Type="http://schemas.openxmlformats.org/officeDocument/2006/relationships/hyperlink" Target="https://www.ksaedu.or.kr/front/btoc/crs/elrn/crssesDetail.html?crscd=CEL68364" TargetMode="External"/><Relationship Id="rId835" Type="http://schemas.openxmlformats.org/officeDocument/2006/relationships/hyperlink" Target="https://www.ksaedu.or.kr/front/btoc/crs/elrn/crssesDetail.html?crscd=CEL0109955" TargetMode="External"/><Relationship Id="rId1258" Type="http://schemas.openxmlformats.org/officeDocument/2006/relationships/hyperlink" Target="https://www.ksaedu.or.kr/front/btoc/crs/elrn/crssesDetail.html?crscd=CEL70329" TargetMode="External"/><Relationship Id="rId1465" Type="http://schemas.openxmlformats.org/officeDocument/2006/relationships/hyperlink" Target="https://www.ksaedu.or.kr/front/btoc/crs/elrn/crssesDetail.html?crscd=CEL66918" TargetMode="External"/><Relationship Id="rId1672" Type="http://schemas.openxmlformats.org/officeDocument/2006/relationships/hyperlink" Target="https://www.ksaedu.or.kr/front/btoc/crs/elrn/crssesDetail.html?crscd=CEL67026" TargetMode="External"/><Relationship Id="rId2309" Type="http://schemas.openxmlformats.org/officeDocument/2006/relationships/hyperlink" Target="https://www.ksaedu.or.kr/front/btoc/crs/elrn/crssesDetail.html?crscd=CEL64872" TargetMode="External"/><Relationship Id="rId2516" Type="http://schemas.openxmlformats.org/officeDocument/2006/relationships/hyperlink" Target="https://www.ksaedu.or.kr/front/btoc/crs/elrn/crssesDetail.html?crscd=CEL103793" TargetMode="External"/><Relationship Id="rId1020" Type="http://schemas.openxmlformats.org/officeDocument/2006/relationships/hyperlink" Target="https://www.ksaedu.or.kr/front/btoc/crs/elrn/crssesDetail.html?crscd=CEL65236" TargetMode="External"/><Relationship Id="rId1118" Type="http://schemas.openxmlformats.org/officeDocument/2006/relationships/hyperlink" Target="https://www.ksaedu.or.kr/front/btoc/crs/elrn/crssesDetail.html?crscd=CEL68526" TargetMode="External"/><Relationship Id="rId1325" Type="http://schemas.openxmlformats.org/officeDocument/2006/relationships/hyperlink" Target="https://www.ksaedu.or.kr/front/btoc/crs/elrn/crssesDetail.html?crscd=CEL77515" TargetMode="External"/><Relationship Id="rId1532" Type="http://schemas.openxmlformats.org/officeDocument/2006/relationships/hyperlink" Target="https://www.ksaedu.or.kr/front/btoc/crs/elrn/crssesDetail.html?crscd=CEL74359" TargetMode="External"/><Relationship Id="rId1977" Type="http://schemas.openxmlformats.org/officeDocument/2006/relationships/hyperlink" Target="https://www.ksaedu.or.kr/front/btoc/crs/elrn/crssesDetail.html?crscd=CEL67029" TargetMode="External"/><Relationship Id="rId902" Type="http://schemas.openxmlformats.org/officeDocument/2006/relationships/hyperlink" Target="https://www.ksaedu.or.kr/front/btoc/crs/elrn/crssesDetail.html?crscd=CEL78028" TargetMode="External"/><Relationship Id="rId1837" Type="http://schemas.openxmlformats.org/officeDocument/2006/relationships/hyperlink" Target="https://www.ksaedu.or.kr/front/btoc/crs/elrn/crssesDetail.html?crscd=CEL87778" TargetMode="External"/><Relationship Id="rId31" Type="http://schemas.openxmlformats.org/officeDocument/2006/relationships/hyperlink" Target="https://www.ksaedu.or.kr/front/btoc/crs/elrn/crssesDetail.html?crscd=CEL95794" TargetMode="External"/><Relationship Id="rId2099" Type="http://schemas.openxmlformats.org/officeDocument/2006/relationships/hyperlink" Target="https://www.ksaedu.or.kr/front/btoc/crs/elrn/crssesDetail.html?crscd=CEL65098" TargetMode="External"/><Relationship Id="rId180" Type="http://schemas.openxmlformats.org/officeDocument/2006/relationships/hyperlink" Target="https://www.ksaedu.or.kr/front/btoc/crs/elrn/crssesDetail.html?crscd=CEL95738" TargetMode="External"/><Relationship Id="rId278" Type="http://schemas.openxmlformats.org/officeDocument/2006/relationships/hyperlink" Target="https://www.ksaedu.or.kr/front/btoc/crs/elrn/crssesDetail.html?crscd=CEL78872" TargetMode="External"/><Relationship Id="rId1904" Type="http://schemas.openxmlformats.org/officeDocument/2006/relationships/hyperlink" Target="https://www.ksaedu.or.kr/front/btoc/crs/elrn/crssesDetail.html?crscd=CEL70287" TargetMode="External"/><Relationship Id="rId485" Type="http://schemas.openxmlformats.org/officeDocument/2006/relationships/hyperlink" Target="https://www.ksaedu.or.kr/front/btoc/crs/elrn/crssesDetail.html?crscd=CEL77372" TargetMode="External"/><Relationship Id="rId692" Type="http://schemas.openxmlformats.org/officeDocument/2006/relationships/hyperlink" Target="https://www.ksaedu.or.kr/front/btoc/crs/elrn/crssesDetail.html?crscd=CEL96042" TargetMode="External"/><Relationship Id="rId2166" Type="http://schemas.openxmlformats.org/officeDocument/2006/relationships/hyperlink" Target="https://www.ksaedu.or.kr/front/btoc/crs/elrn/crssesDetail.html?crscd=CEL72825" TargetMode="External"/><Relationship Id="rId2373" Type="http://schemas.openxmlformats.org/officeDocument/2006/relationships/hyperlink" Target="https://www.ksaedu.or.kr/front/btoc/crs/elrn/crssesDetail.html?crscd=CEL70537" TargetMode="External"/><Relationship Id="rId2580" Type="http://schemas.openxmlformats.org/officeDocument/2006/relationships/hyperlink" Target="https://www.ksaedu.or.kr/front/btoc/crs/elrn/crssesDetail.html?crscd=CEL87483" TargetMode="External"/><Relationship Id="rId138" Type="http://schemas.openxmlformats.org/officeDocument/2006/relationships/hyperlink" Target="https://www.ksaedu.or.kr/front/btoc/crs/elrn/crssesDetail.html?crscd=CEL103687" TargetMode="External"/><Relationship Id="rId345" Type="http://schemas.openxmlformats.org/officeDocument/2006/relationships/hyperlink" Target="https://www.ksaedu.or.kr/front/btoc/crs/elrn/crssesDetail.html?crscd=CEL74988" TargetMode="External"/><Relationship Id="rId552" Type="http://schemas.openxmlformats.org/officeDocument/2006/relationships/hyperlink" Target="https://www.ksaedu.or.kr/front/btoc/crs/elrn/crssesDetail.html?crscd=CEL87703" TargetMode="External"/><Relationship Id="rId997" Type="http://schemas.openxmlformats.org/officeDocument/2006/relationships/hyperlink" Target="https://www.ksaedu.or.kr/front/btoc/crs/elrn/crssesDetail.html?crscd=CEL75549" TargetMode="External"/><Relationship Id="rId1182" Type="http://schemas.openxmlformats.org/officeDocument/2006/relationships/hyperlink" Target="https://www.ksaedu.or.kr/front/btoc/crs/elrn/crssesDetail.html?crscd=CEL95568" TargetMode="External"/><Relationship Id="rId2026" Type="http://schemas.openxmlformats.org/officeDocument/2006/relationships/hyperlink" Target="https://www.ksaedu.or.kr/front/btoc/crs/elrn/crssesDetail.html?crscd=CEL67617" TargetMode="External"/><Relationship Id="rId2233" Type="http://schemas.openxmlformats.org/officeDocument/2006/relationships/hyperlink" Target="https://www.ksaedu.or.kr/front/btoc/crs/elrn/crssesDetail.html?crscd=CEL68028" TargetMode="External"/><Relationship Id="rId2440" Type="http://schemas.openxmlformats.org/officeDocument/2006/relationships/hyperlink" Target="https://www.ksaedu.or.kr/front/btoc/crs/elrn/crssesDetail.html?crscd=CEL59305" TargetMode="External"/><Relationship Id="rId205" Type="http://schemas.openxmlformats.org/officeDocument/2006/relationships/hyperlink" Target="https://www.ksaedu.or.kr/front/btoc/crs/elrn/crssesDetail.html?crscd=CEL103746" TargetMode="External"/><Relationship Id="rId412" Type="http://schemas.openxmlformats.org/officeDocument/2006/relationships/hyperlink" Target="https://www.ksaedu.or.kr/front/btoc/crs/elrn/crssesDetail.html?crscd=CEL95785" TargetMode="External"/><Relationship Id="rId857" Type="http://schemas.openxmlformats.org/officeDocument/2006/relationships/hyperlink" Target="https://www.ksaedu.or.kr/front/btoc/crs/elrn/crssesDetail.html?crscd=CEL103757" TargetMode="External"/><Relationship Id="rId1042" Type="http://schemas.openxmlformats.org/officeDocument/2006/relationships/hyperlink" Target="https://www.ksaedu.or.kr/front/btoc/crs/elrn/crssesDetail.html?crscd=CEL95916" TargetMode="External"/><Relationship Id="rId1487" Type="http://schemas.openxmlformats.org/officeDocument/2006/relationships/hyperlink" Target="https://www.ksaedu.or.kr/front/btoc/crs/elrn/crssesDetail.html?crscd=CEL74354" TargetMode="External"/><Relationship Id="rId1694" Type="http://schemas.openxmlformats.org/officeDocument/2006/relationships/hyperlink" Target="https://www.ksaedu.or.kr/front/btoc/crs/elrn/crssesDetail.html?crscd=CEL103885" TargetMode="External"/><Relationship Id="rId2300" Type="http://schemas.openxmlformats.org/officeDocument/2006/relationships/hyperlink" Target="https://www.ksaedu.or.kr/front/btoc/crs/elrn/crssesDetail.html?crscd=CEL88964" TargetMode="External"/><Relationship Id="rId2538" Type="http://schemas.openxmlformats.org/officeDocument/2006/relationships/hyperlink" Target="https://www.ksaedu.or.kr/front/btoc/crs/elrn/crssesDetail.html?crscd=CEL0104174" TargetMode="External"/><Relationship Id="rId717" Type="http://schemas.openxmlformats.org/officeDocument/2006/relationships/hyperlink" Target="https://www.ksaedu.or.kr/front/btoc/crs/elrn/crssesDetail.html?crscd=CEL95948" TargetMode="External"/><Relationship Id="rId924" Type="http://schemas.openxmlformats.org/officeDocument/2006/relationships/hyperlink" Target="https://www.ksaedu.or.kr/front/btoc/crs/elrn/crssesDetail.html?crscd=CEL95964" TargetMode="External"/><Relationship Id="rId1347" Type="http://schemas.openxmlformats.org/officeDocument/2006/relationships/hyperlink" Target="https://www.ksaedu.or.kr/front/btoc/crs/elrn/crssesDetail.html?crscd=CEL95839" TargetMode="External"/><Relationship Id="rId1554" Type="http://schemas.openxmlformats.org/officeDocument/2006/relationships/hyperlink" Target="https://www.ksaedu.or.kr/front/btoc/crs/elrn/crssesDetail.html?crscd=CEL68790" TargetMode="External"/><Relationship Id="rId1761" Type="http://schemas.openxmlformats.org/officeDocument/2006/relationships/hyperlink" Target="https://www.ksaedu.or.kr/front/btoc/crs/elrn/crssesDetail.html?crscd=CEL103850" TargetMode="External"/><Relationship Id="rId1999" Type="http://schemas.openxmlformats.org/officeDocument/2006/relationships/hyperlink" Target="https://www.ksaedu.or.kr/front/btoc/crs/elrn/crssesDetail.html?crscd=CEL103936" TargetMode="External"/><Relationship Id="rId2605" Type="http://schemas.openxmlformats.org/officeDocument/2006/relationships/hyperlink" Target="https://www.ksaedu.or.kr/front/btoc/crs/elrn/crssesDetail.html?crscd=CEL0109926" TargetMode="External"/><Relationship Id="rId53" Type="http://schemas.openxmlformats.org/officeDocument/2006/relationships/hyperlink" Target="https://www.ksaedu.or.kr/front/btoc/crs/elrn/crssesDetail.html?crscd=CEL77474" TargetMode="External"/><Relationship Id="rId1207" Type="http://schemas.openxmlformats.org/officeDocument/2006/relationships/hyperlink" Target="https://www.ksaedu.or.kr/front/btoc/crs/elrn/crssesDetail.html?crscd=CEL0109946" TargetMode="External"/><Relationship Id="rId1414" Type="http://schemas.openxmlformats.org/officeDocument/2006/relationships/hyperlink" Target="https://www.ksaedu.or.kr/front/btoc/crs/elrn/crssesDetail.html?crscd=CEL70702" TargetMode="External"/><Relationship Id="rId1621" Type="http://schemas.openxmlformats.org/officeDocument/2006/relationships/hyperlink" Target="https://www.ksaedu.or.kr/front/btoc/crs/elrn/crssesDetail.html?crscd=CEL78401" TargetMode="External"/><Relationship Id="rId1859" Type="http://schemas.openxmlformats.org/officeDocument/2006/relationships/hyperlink" Target="https://www.ksaedu.or.kr/front/btoc/crs/elrn/crssesDetail.html?crscd=CEL70830" TargetMode="External"/><Relationship Id="rId1719" Type="http://schemas.openxmlformats.org/officeDocument/2006/relationships/hyperlink" Target="https://www.ksaedu.or.kr/front/btoc/crs/elrn/crssesDetail.html?crscd=CEL96036" TargetMode="External"/><Relationship Id="rId1926" Type="http://schemas.openxmlformats.org/officeDocument/2006/relationships/hyperlink" Target="https://www.ksaedu.or.kr/front/btoc/crs/elrn/crssesDetail.html?crscd=CEL87791" TargetMode="External"/><Relationship Id="rId2090" Type="http://schemas.openxmlformats.org/officeDocument/2006/relationships/hyperlink" Target="https://www.ksaedu.or.kr/front/btoc/crs/elrn/crssesDetail.html?crscd=CEL24581" TargetMode="External"/><Relationship Id="rId2188" Type="http://schemas.openxmlformats.org/officeDocument/2006/relationships/hyperlink" Target="https://www.ksaedu.or.kr/front/btoc/crs/elrn/crssesDetail.html?crscd=CEL78535" TargetMode="External"/><Relationship Id="rId2395" Type="http://schemas.openxmlformats.org/officeDocument/2006/relationships/hyperlink" Target="https://www.ksaedu.or.kr/front/btoc/crs/elrn/crssesDetail.html?crscd=CEL70808" TargetMode="External"/><Relationship Id="rId367" Type="http://schemas.openxmlformats.org/officeDocument/2006/relationships/hyperlink" Target="https://www.ksaedu.or.kr/front/btoc/crs/elrn/crssesDetail.html?crscd=CEL74985" TargetMode="External"/><Relationship Id="rId574" Type="http://schemas.openxmlformats.org/officeDocument/2006/relationships/hyperlink" Target="https://www.ksaedu.or.kr/front/btoc/crs/elrn/crssesDetail.html?crscd=CEL86396" TargetMode="External"/><Relationship Id="rId2048" Type="http://schemas.openxmlformats.org/officeDocument/2006/relationships/hyperlink" Target="https://www.ksaedu.or.kr/front/btoc/crs/elrn/crssesDetail.html?crscd=CEL67625" TargetMode="External"/><Relationship Id="rId2255" Type="http://schemas.openxmlformats.org/officeDocument/2006/relationships/hyperlink" Target="https://www.ksaedu.or.kr/front/btoc/crs/elrn/crssesDetail.html?crscd=CEL68021" TargetMode="External"/><Relationship Id="rId227" Type="http://schemas.openxmlformats.org/officeDocument/2006/relationships/hyperlink" Target="https://www.ksaedu.or.kr/front/btoc/crs/elrn/crssesDetail.html?crscd=CEL103702" TargetMode="External"/><Relationship Id="rId781" Type="http://schemas.openxmlformats.org/officeDocument/2006/relationships/hyperlink" Target="https://www.ksaedu.or.kr/front/btoc/crs/elrn/crssesDetail.html?crscd=CEL50881" TargetMode="External"/><Relationship Id="rId879" Type="http://schemas.openxmlformats.org/officeDocument/2006/relationships/hyperlink" Target="https://www.ksaedu.or.kr/front/btoc/crs/elrn/crssesDetail.html?crscd=CEL78802" TargetMode="External"/><Relationship Id="rId2462" Type="http://schemas.openxmlformats.org/officeDocument/2006/relationships/hyperlink" Target="https://www.ksaedu.or.kr/front/btoc/crs/elrn/crssesDetail.html?crscd=CEL70525" TargetMode="External"/><Relationship Id="rId434" Type="http://schemas.openxmlformats.org/officeDocument/2006/relationships/hyperlink" Target="https://www.ksaedu.or.kr/front/btoc/crs/elrn/crssesDetail.html?crscd=CEL95777" TargetMode="External"/><Relationship Id="rId641" Type="http://schemas.openxmlformats.org/officeDocument/2006/relationships/hyperlink" Target="https://www.ksaedu.or.kr/front/btoc/crs/elrn/crssesDetail.html?crscd=CEL95963" TargetMode="External"/><Relationship Id="rId739" Type="http://schemas.openxmlformats.org/officeDocument/2006/relationships/hyperlink" Target="https://www.ksaedu.or.kr/front/btoc/crs/elrn/crssesDetail.html?crscd=CEL77544" TargetMode="External"/><Relationship Id="rId1064" Type="http://schemas.openxmlformats.org/officeDocument/2006/relationships/hyperlink" Target="https://www.ksaedu.or.kr/front/btoc/crs/elrn/crssesDetail.html?crscd=CEL0109889" TargetMode="External"/><Relationship Id="rId1271" Type="http://schemas.openxmlformats.org/officeDocument/2006/relationships/hyperlink" Target="https://www.ksaedu.or.kr/front/btoc/crs/elrn/crssesDetail.html?crscd=CEL77513" TargetMode="External"/><Relationship Id="rId1369" Type="http://schemas.openxmlformats.org/officeDocument/2006/relationships/hyperlink" Target="https://www.ksaedu.or.kr/front/btoc/crs/elrn/crssesDetail.html?crscd=CEL95823" TargetMode="External"/><Relationship Id="rId1576" Type="http://schemas.openxmlformats.org/officeDocument/2006/relationships/hyperlink" Target="https://www.ksaedu.or.kr/front/btoc/crs/elrn/crssesDetail.html?crscd=CEL78425" TargetMode="External"/><Relationship Id="rId2115" Type="http://schemas.openxmlformats.org/officeDocument/2006/relationships/hyperlink" Target="https://www.ksaedu.or.kr/front/btoc/crs/elrn/crssesDetail.html?crscd=CEL24608" TargetMode="External"/><Relationship Id="rId2322" Type="http://schemas.openxmlformats.org/officeDocument/2006/relationships/hyperlink" Target="https://www.ksaedu.or.kr/front/btoc/crs/elrn/crssesDetail.html?crscd=CEL103665" TargetMode="External"/><Relationship Id="rId501" Type="http://schemas.openxmlformats.org/officeDocument/2006/relationships/hyperlink" Target="https://www.ksaedu.or.kr/front/btoc/crs/elrn/crssesDetail.html?crscd=CEL103971" TargetMode="External"/><Relationship Id="rId946" Type="http://schemas.openxmlformats.org/officeDocument/2006/relationships/hyperlink" Target="https://www.ksaedu.or.kr/front/btoc/crs/elrn/crssesDetail.html?crscd=CEL75453" TargetMode="External"/><Relationship Id="rId1131" Type="http://schemas.openxmlformats.org/officeDocument/2006/relationships/hyperlink" Target="https://www.ksaedu.or.kr/front/btoc/crs/elrn/crssesDetail.html?crscd=CEL88452" TargetMode="External"/><Relationship Id="rId1229" Type="http://schemas.openxmlformats.org/officeDocument/2006/relationships/hyperlink" Target="https://www.ksaedu.or.kr/front/btoc/crs/elrn/crssesDetail.html?crscd=CEL88970" TargetMode="External"/><Relationship Id="rId1783" Type="http://schemas.openxmlformats.org/officeDocument/2006/relationships/hyperlink" Target="https://www.ksaedu.or.kr/front/btoc/crs/elrn/crssesDetail.html?crscd=CEL70297" TargetMode="External"/><Relationship Id="rId1990" Type="http://schemas.openxmlformats.org/officeDocument/2006/relationships/hyperlink" Target="https://www.ksaedu.or.kr/front/btoc/crs/elrn/crssesDetail.html?crscd=CEL78484" TargetMode="External"/><Relationship Id="rId75" Type="http://schemas.openxmlformats.org/officeDocument/2006/relationships/hyperlink" Target="https://www.ksaedu.or.kr/front/btoc/crs/elrn/crssesDetail.html?crscd=CEL95996" TargetMode="External"/><Relationship Id="rId806" Type="http://schemas.openxmlformats.org/officeDocument/2006/relationships/hyperlink" Target="https://www.ksaedu.or.kr/front/btoc/crs/elrn/crssesDetail.html?crscd=CEL96067" TargetMode="External"/><Relationship Id="rId1436" Type="http://schemas.openxmlformats.org/officeDocument/2006/relationships/hyperlink" Target="https://www.ksaedu.or.kr/front/btoc/crs/elrn/crssesDetail.html?crscd=CEL65688" TargetMode="External"/><Relationship Id="rId1643" Type="http://schemas.openxmlformats.org/officeDocument/2006/relationships/hyperlink" Target="https://www.ksaedu.or.kr/front/btoc/crs/elrn/crssesDetail.html?crscd=CEL87792" TargetMode="External"/><Relationship Id="rId1850" Type="http://schemas.openxmlformats.org/officeDocument/2006/relationships/hyperlink" Target="https://www.ksaedu.or.kr/front/btoc/crs/elrn/crssesDetail.html?crscd=CEL69242" TargetMode="External"/><Relationship Id="rId1503" Type="http://schemas.openxmlformats.org/officeDocument/2006/relationships/hyperlink" Target="https://www.ksaedu.or.kr/front/btoc/crs/elrn/crssesDetail.html?crscd=CEL67044" TargetMode="External"/><Relationship Id="rId1710" Type="http://schemas.openxmlformats.org/officeDocument/2006/relationships/hyperlink" Target="https://www.ksaedu.or.kr/front/btoc/crs/elrn/crssesDetail.html?crscd=CEL78452" TargetMode="External"/><Relationship Id="rId1948" Type="http://schemas.openxmlformats.org/officeDocument/2006/relationships/hyperlink" Target="https://www.ksaedu.or.kr/front/btoc/crs/elrn/crssesDetail.html?crscd=CEL87786" TargetMode="External"/><Relationship Id="rId291" Type="http://schemas.openxmlformats.org/officeDocument/2006/relationships/hyperlink" Target="https://www.ksaedu.or.kr/front/btoc/crs/elrn/crssesDetail.html?crscd=CEL95713" TargetMode="External"/><Relationship Id="rId1808" Type="http://schemas.openxmlformats.org/officeDocument/2006/relationships/hyperlink" Target="https://www.ksaedu.or.kr/front/btoc/crs/elrn/crssesDetail.html?crscd=CEL78388" TargetMode="External"/><Relationship Id="rId151" Type="http://schemas.openxmlformats.org/officeDocument/2006/relationships/hyperlink" Target="https://www.ksaedu.or.kr/front/btoc/crs/elrn/crssesDetail.html?crscd=CEL95939" TargetMode="External"/><Relationship Id="rId389" Type="http://schemas.openxmlformats.org/officeDocument/2006/relationships/hyperlink" Target="https://www.ksaedu.or.kr/front/btoc/crs/elrn/crssesDetail.html?crscd=CEL95743" TargetMode="External"/><Relationship Id="rId596" Type="http://schemas.openxmlformats.org/officeDocument/2006/relationships/hyperlink" Target="https://www.ksaedu.or.kr/front/btoc/crs/elrn/crssesDetail.html?crscd=CEL95496" TargetMode="External"/><Relationship Id="rId2277" Type="http://schemas.openxmlformats.org/officeDocument/2006/relationships/hyperlink" Target="https://www.ksaedu.or.kr/front/btoc/crs/elrn/crssesDetail.html?crscd=CEL95620" TargetMode="External"/><Relationship Id="rId2484" Type="http://schemas.openxmlformats.org/officeDocument/2006/relationships/hyperlink" Target="https://www.ksaedu.or.kr/front/btoc/crs/elrn/crssesDetail.html?crscd=CEL103988" TargetMode="External"/><Relationship Id="rId249" Type="http://schemas.openxmlformats.org/officeDocument/2006/relationships/hyperlink" Target="https://www.ksaedu.or.kr/front/btoc/crs/elrn/crssesDetail.html?crscd=CEL95674" TargetMode="External"/><Relationship Id="rId456" Type="http://schemas.openxmlformats.org/officeDocument/2006/relationships/hyperlink" Target="https://www.ksaedu.or.kr/front/btoc/crs/elrn/crssesDetail.html?crscd=CEL95847" TargetMode="External"/><Relationship Id="rId663" Type="http://schemas.openxmlformats.org/officeDocument/2006/relationships/hyperlink" Target="https://www.ksaedu.or.kr/front/btoc/crs/elrn/crssesDetail.html?crscd=CEL89017" TargetMode="External"/><Relationship Id="rId870" Type="http://schemas.openxmlformats.org/officeDocument/2006/relationships/hyperlink" Target="https://www.ksaedu.or.kr/front/btoc/crs/elrn/crssesDetail.html?crscd=CEL89563" TargetMode="External"/><Relationship Id="rId1086" Type="http://schemas.openxmlformats.org/officeDocument/2006/relationships/hyperlink" Target="https://www.ksaedu.or.kr/front/btoc/crs/elrn/crssesDetail.html?crscd=CEL104001" TargetMode="External"/><Relationship Id="rId1293" Type="http://schemas.openxmlformats.org/officeDocument/2006/relationships/hyperlink" Target="https://www.ksaedu.or.kr/front/btoc/crs/elrn/crssesDetail.html?crscd=CEL78809" TargetMode="External"/><Relationship Id="rId2137" Type="http://schemas.openxmlformats.org/officeDocument/2006/relationships/hyperlink" Target="https://www.ksaedu.or.kr/front/btoc/crs/elrn/crssesDetail.html?crscd=CEL65140" TargetMode="External"/><Relationship Id="rId2344" Type="http://schemas.openxmlformats.org/officeDocument/2006/relationships/hyperlink" Target="https://www.ksaedu.or.kr/front/btoc/crs/elrn/crssesDetail.html?crscd=CEL0109962" TargetMode="External"/><Relationship Id="rId2551" Type="http://schemas.openxmlformats.org/officeDocument/2006/relationships/hyperlink" Target="https://www.ksaedu.or.kr/front/btoc/crs/elrn/crssesDetail.html?crscd=CEL103802" TargetMode="External"/><Relationship Id="rId109" Type="http://schemas.openxmlformats.org/officeDocument/2006/relationships/hyperlink" Target="https://www.ksaedu.or.kr/front/btoc/crs/elrn/crssesDetail.html?crscd=CEL103754" TargetMode="External"/><Relationship Id="rId316" Type="http://schemas.openxmlformats.org/officeDocument/2006/relationships/hyperlink" Target="https://www.ksaedu.or.kr/front/btoc/crs/elrn/crssesDetail.html?crscd=CEL104016" TargetMode="External"/><Relationship Id="rId523" Type="http://schemas.openxmlformats.org/officeDocument/2006/relationships/hyperlink" Target="https://www.ksaedu.or.kr/front/btoc/crs/elrn/crssesDetail.html?crscd=CEL86419" TargetMode="External"/><Relationship Id="rId968" Type="http://schemas.openxmlformats.org/officeDocument/2006/relationships/hyperlink" Target="https://www.ksaedu.or.kr/front/btoc/crs/elrn/crssesDetail.html?crscd=CEL69057" TargetMode="External"/><Relationship Id="rId1153" Type="http://schemas.openxmlformats.org/officeDocument/2006/relationships/hyperlink" Target="https://www.ksaedu.or.kr/front/btoc/crs/elrn/crssesDetail.html?crscd=CEL77554" TargetMode="External"/><Relationship Id="rId1598" Type="http://schemas.openxmlformats.org/officeDocument/2006/relationships/hyperlink" Target="https://www.ksaedu.or.kr/front/btoc/crs/elrn/crssesDetail.html?crscd=CEL75463" TargetMode="External"/><Relationship Id="rId2204" Type="http://schemas.openxmlformats.org/officeDocument/2006/relationships/hyperlink" Target="https://www.ksaedu.or.kr/front/btoc/crs/elrn/crssesDetail.html?crscd=CEL70281" TargetMode="External"/><Relationship Id="rId97" Type="http://schemas.openxmlformats.org/officeDocument/2006/relationships/hyperlink" Target="https://www.ksaedu.or.kr/front/btoc/crs/elrn/crssesDetail.html?crscd=CEL103651" TargetMode="External"/><Relationship Id="rId730" Type="http://schemas.openxmlformats.org/officeDocument/2006/relationships/hyperlink" Target="https://www.ksaedu.or.kr/front/btoc/crs/elrn/crssesDetail.html?crscd=CEL70401" TargetMode="External"/><Relationship Id="rId828" Type="http://schemas.openxmlformats.org/officeDocument/2006/relationships/hyperlink" Target="https://www.ksaedu.or.kr/front/btoc/crs/elrn/crssesDetail.html?crscd=CEL0109882" TargetMode="External"/><Relationship Id="rId1013" Type="http://schemas.openxmlformats.org/officeDocument/2006/relationships/hyperlink" Target="https://www.ksaedu.or.kr/front/btoc/crs/elrn/crssesDetail.html?crscd=CEL68484" TargetMode="External"/><Relationship Id="rId1360" Type="http://schemas.openxmlformats.org/officeDocument/2006/relationships/hyperlink" Target="https://www.ksaedu.or.kr/front/btoc/crs/elrn/crssesDetail.html?crscd=CEL95854" TargetMode="External"/><Relationship Id="rId1458" Type="http://schemas.openxmlformats.org/officeDocument/2006/relationships/hyperlink" Target="https://www.ksaedu.or.kr/front/btoc/crs/elrn/crssesDetail.html?crscd=CEL74366" TargetMode="External"/><Relationship Id="rId1665" Type="http://schemas.openxmlformats.org/officeDocument/2006/relationships/hyperlink" Target="https://www.ksaedu.or.kr/front/btoc/crs/elrn/crssesDetail.html?crscd=CEL103894" TargetMode="External"/><Relationship Id="rId1872" Type="http://schemas.openxmlformats.org/officeDocument/2006/relationships/hyperlink" Target="https://www.ksaedu.or.kr/front/btoc/crs/elrn/crssesDetail.html?crscd=CEL78375" TargetMode="External"/><Relationship Id="rId2411" Type="http://schemas.openxmlformats.org/officeDocument/2006/relationships/hyperlink" Target="https://www.ksaedu.or.kr/front/btoc/crs/elrn/crssesDetail.html?crscd=CEL88966" TargetMode="External"/><Relationship Id="rId2509" Type="http://schemas.openxmlformats.org/officeDocument/2006/relationships/hyperlink" Target="https://www.ksaedu.or.kr/front/btoc/crs/elrn/crssesDetail.html?crscd=CEL89576" TargetMode="External"/><Relationship Id="rId1220" Type="http://schemas.openxmlformats.org/officeDocument/2006/relationships/hyperlink" Target="https://www.ksaedu.or.kr/front/btoc/crs/elrn/crssesDetail.html?crscd=CEL89557" TargetMode="External"/><Relationship Id="rId1318" Type="http://schemas.openxmlformats.org/officeDocument/2006/relationships/hyperlink" Target="https://www.ksaedu.or.kr/front/btoc/crs/elrn/crssesDetail.html?crscd=CEL77516" TargetMode="External"/><Relationship Id="rId1525" Type="http://schemas.openxmlformats.org/officeDocument/2006/relationships/hyperlink" Target="https://www.ksaedu.or.kr/front/btoc/crs/elrn/crssesDetail.html?crscd=CEL68791" TargetMode="External"/><Relationship Id="rId1732" Type="http://schemas.openxmlformats.org/officeDocument/2006/relationships/hyperlink" Target="https://www.ksaedu.or.kr/front/btoc/crs/elrn/crssesDetail.html?crscd=CEL78305" TargetMode="External"/><Relationship Id="rId24" Type="http://schemas.openxmlformats.org/officeDocument/2006/relationships/hyperlink" Target="https://www.ksaedu.or.kr/front/btoc/crs/elrn/crssesDetail.html?crscd=CEL70276" TargetMode="External"/><Relationship Id="rId2299" Type="http://schemas.openxmlformats.org/officeDocument/2006/relationships/hyperlink" Target="https://www.ksaedu.or.kr/front/btoc/crs/elrn/crssesDetail.html?crscd=CEL103950" TargetMode="External"/><Relationship Id="rId173" Type="http://schemas.openxmlformats.org/officeDocument/2006/relationships/hyperlink" Target="https://www.ksaedu.or.kr/front/btoc/crs/elrn/crssesDetail.html?crscd=CEL103736" TargetMode="External"/><Relationship Id="rId380" Type="http://schemas.openxmlformats.org/officeDocument/2006/relationships/hyperlink" Target="https://www.ksaedu.or.kr/front/btoc/crs/elrn/crssesDetail.html?crscd=CEL95767" TargetMode="External"/><Relationship Id="rId2061" Type="http://schemas.openxmlformats.org/officeDocument/2006/relationships/hyperlink" Target="https://www.ksaedu.or.kr/front/btoc/crs/elrn/crssesDetail.html?crscd=CEL78522" TargetMode="External"/><Relationship Id="rId240" Type="http://schemas.openxmlformats.org/officeDocument/2006/relationships/hyperlink" Target="https://www.ksaedu.or.kr/front/btoc/crs/elrn/crssesDetail.html?crscd=CEL95716" TargetMode="External"/><Relationship Id="rId478" Type="http://schemas.openxmlformats.org/officeDocument/2006/relationships/hyperlink" Target="https://www.ksaedu.or.kr/front/btoc/crs/elrn/crssesDetail.html?crscd=CEL77931" TargetMode="External"/><Relationship Id="rId685" Type="http://schemas.openxmlformats.org/officeDocument/2006/relationships/hyperlink" Target="https://www.ksaedu.or.kr/front/btoc/crs/elrn/crssesDetail.html?crscd=CEL103617" TargetMode="External"/><Relationship Id="rId892" Type="http://schemas.openxmlformats.org/officeDocument/2006/relationships/hyperlink" Target="https://www.ksaedu.or.kr/front/btoc/crs/elrn/crssesDetail.html?crscd=CEL75557" TargetMode="External"/><Relationship Id="rId2159" Type="http://schemas.openxmlformats.org/officeDocument/2006/relationships/hyperlink" Target="https://www.ksaedu.or.kr/front/btoc/crs/elrn/crssesDetail.html?crscd=CEL68016" TargetMode="External"/><Relationship Id="rId2366" Type="http://schemas.openxmlformats.org/officeDocument/2006/relationships/hyperlink" Target="https://www.ksaedu.or.kr/front/btoc/crs/elrn/crssesDetail.html?crscd=CEL88463" TargetMode="External"/><Relationship Id="rId2573" Type="http://schemas.openxmlformats.org/officeDocument/2006/relationships/hyperlink" Target="https://www.ksaedu.or.kr/front/btoc/crs/elrn/crssesDetail.html?crscd=CEL72795" TargetMode="External"/><Relationship Id="rId100" Type="http://schemas.openxmlformats.org/officeDocument/2006/relationships/hyperlink" Target="https://www.ksaedu.or.kr/front/btoc/crs/elrn/crssesDetail.html?crscd=CEL95653" TargetMode="External"/><Relationship Id="rId338" Type="http://schemas.openxmlformats.org/officeDocument/2006/relationships/hyperlink" Target="https://www.ksaedu.or.kr/front/btoc/crs/elrn/crssesDetail.html?crscd=CEL77467" TargetMode="External"/><Relationship Id="rId545" Type="http://schemas.openxmlformats.org/officeDocument/2006/relationships/hyperlink" Target="https://www.ksaedu.or.kr/front/btoc/crs/elrn/crssesDetail.html?crscd=CEL86390" TargetMode="External"/><Relationship Id="rId752" Type="http://schemas.openxmlformats.org/officeDocument/2006/relationships/hyperlink" Target="https://www.ksaedu.or.kr/front/btoc/crs/elrn/crssesDetail.html?crscd=CEL96062" TargetMode="External"/><Relationship Id="rId1175" Type="http://schemas.openxmlformats.org/officeDocument/2006/relationships/hyperlink" Target="https://www.ksaedu.or.kr/front/btoc/crs/elrn/crssesDetail.html?crscd=CEL103958" TargetMode="External"/><Relationship Id="rId1382" Type="http://schemas.openxmlformats.org/officeDocument/2006/relationships/hyperlink" Target="https://www.ksaedu.or.kr/front/btoc/crs/elrn/crssesDetail.html?crscd=CEL95846" TargetMode="External"/><Relationship Id="rId2019" Type="http://schemas.openxmlformats.org/officeDocument/2006/relationships/hyperlink" Target="https://www.ksaedu.or.kr/front/btoc/crs/elrn/crssesDetail.html?crscd=CEL78508" TargetMode="External"/><Relationship Id="rId2226" Type="http://schemas.openxmlformats.org/officeDocument/2006/relationships/hyperlink" Target="https://www.ksaedu.or.kr/front/btoc/crs/elrn/crssesDetail.html?crscd=CEL78590" TargetMode="External"/><Relationship Id="rId2433" Type="http://schemas.openxmlformats.org/officeDocument/2006/relationships/hyperlink" Target="https://www.ksaedu.or.kr/front/btoc/crs/elrn/crssesDetail.html?crscd=CEL95614" TargetMode="External"/><Relationship Id="rId405" Type="http://schemas.openxmlformats.org/officeDocument/2006/relationships/hyperlink" Target="https://www.ksaedu.or.kr/front/btoc/crs/elrn/crssesDetail.html?crscd=CEL95752" TargetMode="External"/><Relationship Id="rId612" Type="http://schemas.openxmlformats.org/officeDocument/2006/relationships/hyperlink" Target="https://www.ksaedu.or.kr/front/btoc/crs/elrn/crssesDetail.html?crscd=CEL86924" TargetMode="External"/><Relationship Id="rId1035" Type="http://schemas.openxmlformats.org/officeDocument/2006/relationships/hyperlink" Target="https://www.ksaedu.or.kr/front/btoc/crs/elrn/crssesDetail.html?crscd=CEL75608" TargetMode="External"/><Relationship Id="rId1242" Type="http://schemas.openxmlformats.org/officeDocument/2006/relationships/hyperlink" Target="https://www.ksaedu.or.kr/front/btoc/crs/elrn/crssesDetail.html?crscd=CEL89327" TargetMode="External"/><Relationship Id="rId1687" Type="http://schemas.openxmlformats.org/officeDocument/2006/relationships/hyperlink" Target="https://www.ksaedu.or.kr/front/btoc/crs/elrn/crssesDetail.html?crscd=CEL103892" TargetMode="External"/><Relationship Id="rId1894" Type="http://schemas.openxmlformats.org/officeDocument/2006/relationships/hyperlink" Target="https://www.ksaedu.or.kr/front/btoc/crs/elrn/crssesDetail.html?crscd=CEL70295" TargetMode="External"/><Relationship Id="rId2500" Type="http://schemas.openxmlformats.org/officeDocument/2006/relationships/hyperlink" Target="https://www.ksaedu.or.kr/front/btoc/crs/elrn/crssesDetail.html?crscd=CEL89568" TargetMode="External"/><Relationship Id="rId917" Type="http://schemas.openxmlformats.org/officeDocument/2006/relationships/hyperlink" Target="https://www.ksaedu.or.kr/front/btoc/crs/elrn/crssesDetail.html?crscd=CEL68469" TargetMode="External"/><Relationship Id="rId1102" Type="http://schemas.openxmlformats.org/officeDocument/2006/relationships/hyperlink" Target="https://www.ksaedu.or.kr/front/btoc/crs/elrn/crssesDetail.html?crscd=CEL103995" TargetMode="External"/><Relationship Id="rId1547" Type="http://schemas.openxmlformats.org/officeDocument/2006/relationships/hyperlink" Target="https://www.ksaedu.or.kr/front/btoc/crs/elrn/crssesDetail.html?crscd=CEL66931" TargetMode="External"/><Relationship Id="rId1754" Type="http://schemas.openxmlformats.org/officeDocument/2006/relationships/hyperlink" Target="https://www.ksaedu.or.kr/front/btoc/crs/elrn/crssesDetail.html?crscd=CEL67018" TargetMode="External"/><Relationship Id="rId1961" Type="http://schemas.openxmlformats.org/officeDocument/2006/relationships/hyperlink" Target="https://www.ksaedu.or.kr/front/btoc/crs/elrn/crssesDetail.html?crscd=CEL87781" TargetMode="External"/><Relationship Id="rId46" Type="http://schemas.openxmlformats.org/officeDocument/2006/relationships/hyperlink" Target="https://www.ksaedu.or.kr/front/btoc/crs/elrn/crssesDetail.html?crscd=CEL95740" TargetMode="External"/><Relationship Id="rId1407" Type="http://schemas.openxmlformats.org/officeDocument/2006/relationships/hyperlink" Target="https://www.ksaedu.or.kr/front/btoc/crs/elrn/crssesDetail.html?crscd=CEL95913" TargetMode="External"/><Relationship Id="rId1614" Type="http://schemas.openxmlformats.org/officeDocument/2006/relationships/hyperlink" Target="https://www.ksaedu.or.kr/front/btoc/crs/elrn/crssesDetail.html?crscd=CEL75937" TargetMode="External"/><Relationship Id="rId1821" Type="http://schemas.openxmlformats.org/officeDocument/2006/relationships/hyperlink" Target="https://www.ksaedu.or.kr/front/btoc/crs/elrn/crssesDetail.html?crscd=CEL68698" TargetMode="External"/><Relationship Id="rId195" Type="http://schemas.openxmlformats.org/officeDocument/2006/relationships/hyperlink" Target="https://www.ksaedu.or.kr/front/btoc/crs/elrn/crssesDetail.html?crscd=CEL70828" TargetMode="External"/><Relationship Id="rId1919" Type="http://schemas.openxmlformats.org/officeDocument/2006/relationships/hyperlink" Target="https://www.ksaedu.or.kr/front/btoc/crs/elrn/crssesDetail.html?crscd=CEL78377" TargetMode="External"/><Relationship Id="rId2083" Type="http://schemas.openxmlformats.org/officeDocument/2006/relationships/hyperlink" Target="https://www.ksaedu.or.kr/front/btoc/crs/elrn/crssesDetail.html?crscd=CEL24591" TargetMode="External"/><Relationship Id="rId2290" Type="http://schemas.openxmlformats.org/officeDocument/2006/relationships/hyperlink" Target="https://www.ksaedu.or.kr/front/btoc/crs/elrn/crssesDetail.html?crscd=CEL95977" TargetMode="External"/><Relationship Id="rId2388" Type="http://schemas.openxmlformats.org/officeDocument/2006/relationships/hyperlink" Target="https://www.ksaedu.or.kr/front/btoc/crs/elrn/crssesDetail.html?crscd=CEL88952" TargetMode="External"/><Relationship Id="rId2595" Type="http://schemas.openxmlformats.org/officeDocument/2006/relationships/hyperlink" Target="https://www.ksaedu.or.kr/front/btoc/crs/elrn/crssesDetail.html?crscd=CEL103819" TargetMode="External"/><Relationship Id="rId262" Type="http://schemas.openxmlformats.org/officeDocument/2006/relationships/hyperlink" Target="https://www.ksaedu.or.kr/front/btoc/crs/elrn/crssesDetail.html?crscd=CEL95681" TargetMode="External"/><Relationship Id="rId567" Type="http://schemas.openxmlformats.org/officeDocument/2006/relationships/hyperlink" Target="https://www.ksaedu.or.kr/front/btoc/crs/elrn/crssesDetail.html?crscd=CEL86923" TargetMode="External"/><Relationship Id="rId1197" Type="http://schemas.openxmlformats.org/officeDocument/2006/relationships/hyperlink" Target="https://www.ksaedu.or.kr/front/btoc/crs/elrn/crssesDetail.html?crscd=CEL103996" TargetMode="External"/><Relationship Id="rId2150" Type="http://schemas.openxmlformats.org/officeDocument/2006/relationships/hyperlink" Target="https://www.ksaedu.or.kr/front/btoc/crs/elrn/crssesDetail.html?crscd=CEL68018" TargetMode="External"/><Relationship Id="rId2248" Type="http://schemas.openxmlformats.org/officeDocument/2006/relationships/hyperlink" Target="https://www.ksaedu.or.kr/front/btoc/crs/elrn/crssesDetail.html?crscd=CEL68036" TargetMode="External"/><Relationship Id="rId122" Type="http://schemas.openxmlformats.org/officeDocument/2006/relationships/hyperlink" Target="https://www.ksaedu.or.kr/front/btoc/crs/elrn/crssesDetail.html?crscd=CEL88981" TargetMode="External"/><Relationship Id="rId774" Type="http://schemas.openxmlformats.org/officeDocument/2006/relationships/hyperlink" Target="https://www.ksaedu.or.kr/front/btoc/crs/elrn/crssesDetail.html?crscd=CEL86436" TargetMode="External"/><Relationship Id="rId981" Type="http://schemas.openxmlformats.org/officeDocument/2006/relationships/hyperlink" Target="https://www.ksaedu.or.kr/front/btoc/crs/elrn/crssesDetail.html?crscd=CEL87243" TargetMode="External"/><Relationship Id="rId1057" Type="http://schemas.openxmlformats.org/officeDocument/2006/relationships/hyperlink" Target="https://www.ksaedu.or.kr/front/btoc/crs/elrn/crssesDetail.html?crscd=CEL87242" TargetMode="External"/><Relationship Id="rId2010" Type="http://schemas.openxmlformats.org/officeDocument/2006/relationships/hyperlink" Target="https://www.ksaedu.or.kr/front/btoc/crs/elrn/crssesDetail.html?crscd=CEL103937" TargetMode="External"/><Relationship Id="rId2455" Type="http://schemas.openxmlformats.org/officeDocument/2006/relationships/hyperlink" Target="https://www.ksaedu.or.kr/front/btoc/crs/elrn/crssesDetail.html?crscd=CEL67098" TargetMode="External"/><Relationship Id="rId427" Type="http://schemas.openxmlformats.org/officeDocument/2006/relationships/hyperlink" Target="https://www.ksaedu.or.kr/front/btoc/crs/elrn/crssesDetail.html?crscd=CEL95764" TargetMode="External"/><Relationship Id="rId634" Type="http://schemas.openxmlformats.org/officeDocument/2006/relationships/hyperlink" Target="https://www.ksaedu.or.kr/front/btoc/crs/elrn/crssesDetail.html?crscd=CEL88728" TargetMode="External"/><Relationship Id="rId841" Type="http://schemas.openxmlformats.org/officeDocument/2006/relationships/hyperlink" Target="https://www.ksaedu.or.kr/front/btoc/crs/elrn/crssesDetail.html?crscd=CEL0109942" TargetMode="External"/><Relationship Id="rId1264" Type="http://schemas.openxmlformats.org/officeDocument/2006/relationships/hyperlink" Target="https://www.ksaedu.or.kr/front/btoc/crs/elrn/crssesDetail.html?crscd=CEL89326" TargetMode="External"/><Relationship Id="rId1471" Type="http://schemas.openxmlformats.org/officeDocument/2006/relationships/hyperlink" Target="https://www.ksaedu.or.kr/front/btoc/crs/elrn/crssesDetail.html?crscd=CEL74372" TargetMode="External"/><Relationship Id="rId1569" Type="http://schemas.openxmlformats.org/officeDocument/2006/relationships/hyperlink" Target="https://www.ksaedu.or.kr/front/btoc/crs/elrn/crssesDetail.html?crscd=CEL78422" TargetMode="External"/><Relationship Id="rId2108" Type="http://schemas.openxmlformats.org/officeDocument/2006/relationships/hyperlink" Target="https://www.ksaedu.or.kr/front/btoc/crs/elrn/crssesDetail.html?crscd=CEL24606" TargetMode="External"/><Relationship Id="rId2315" Type="http://schemas.openxmlformats.org/officeDocument/2006/relationships/hyperlink" Target="https://www.ksaedu.or.kr/front/btoc/crs/elrn/crssesDetail.html?crscd=CEL95602" TargetMode="External"/><Relationship Id="rId2522" Type="http://schemas.openxmlformats.org/officeDocument/2006/relationships/hyperlink" Target="https://www.ksaedu.or.kr/front/btoc/crs/elrn/crssesDetail.html?crscd=CEL103808" TargetMode="External"/><Relationship Id="rId701" Type="http://schemas.openxmlformats.org/officeDocument/2006/relationships/hyperlink" Target="https://www.ksaedu.or.kr/front/btoc/crs/elrn/crssesDetail.html?crscd=CEL75965" TargetMode="External"/><Relationship Id="rId939" Type="http://schemas.openxmlformats.org/officeDocument/2006/relationships/hyperlink" Target="https://www.ksaedu.or.kr/front/btoc/crs/elrn/crssesDetail.html?crscd=CEL88712" TargetMode="External"/><Relationship Id="rId1124" Type="http://schemas.openxmlformats.org/officeDocument/2006/relationships/hyperlink" Target="https://www.ksaedu.or.kr/front/btoc/crs/elrn/crssesDetail.html?crscd=CEL68485" TargetMode="External"/><Relationship Id="rId1331" Type="http://schemas.openxmlformats.org/officeDocument/2006/relationships/hyperlink" Target="https://www.ksaedu.or.kr/front/btoc/crs/elrn/crssesDetail.html?crscd=CEL95862" TargetMode="External"/><Relationship Id="rId1776" Type="http://schemas.openxmlformats.org/officeDocument/2006/relationships/hyperlink" Target="https://www.ksaedu.or.kr/front/btoc/crs/elrn/crssesDetail.html?crscd=CEL103915" TargetMode="External"/><Relationship Id="rId1983" Type="http://schemas.openxmlformats.org/officeDocument/2006/relationships/hyperlink" Target="https://www.ksaedu.or.kr/front/btoc/crs/elrn/crssesDetail.html?crscd=CEL68924" TargetMode="External"/><Relationship Id="rId68" Type="http://schemas.openxmlformats.org/officeDocument/2006/relationships/hyperlink" Target="https://www.ksaedu.or.kr/front/btoc/crs/elrn/crssesDetail.html?crscd=CEL103692" TargetMode="External"/><Relationship Id="rId1429" Type="http://schemas.openxmlformats.org/officeDocument/2006/relationships/hyperlink" Target="https://www.ksaedu.or.kr/front/btoc/crs/elrn/crssesDetail.html?crscd=CEL77557" TargetMode="External"/><Relationship Id="rId1636" Type="http://schemas.openxmlformats.org/officeDocument/2006/relationships/hyperlink" Target="https://www.ksaedu.or.kr/front/btoc/crs/elrn/crssesDetail.html?crscd=CEL78403" TargetMode="External"/><Relationship Id="rId1843" Type="http://schemas.openxmlformats.org/officeDocument/2006/relationships/hyperlink" Target="https://www.ksaedu.or.kr/front/btoc/crs/elrn/crssesDetail.html?crscd=CEL78478" TargetMode="External"/><Relationship Id="rId1703" Type="http://schemas.openxmlformats.org/officeDocument/2006/relationships/hyperlink" Target="https://www.ksaedu.or.kr/front/btoc/crs/elrn/crssesDetail.html?crscd=CEL103855" TargetMode="External"/><Relationship Id="rId1910" Type="http://schemas.openxmlformats.org/officeDocument/2006/relationships/hyperlink" Target="https://www.ksaedu.or.kr/front/btoc/crs/elrn/crssesDetail.html?crscd=CEL78389" TargetMode="External"/><Relationship Id="rId284" Type="http://schemas.openxmlformats.org/officeDocument/2006/relationships/hyperlink" Target="https://www.ksaedu.or.kr/front/btoc/crs/elrn/crssesDetail.html?crscd=CEL95662" TargetMode="External"/><Relationship Id="rId491" Type="http://schemas.openxmlformats.org/officeDocument/2006/relationships/hyperlink" Target="https://www.ksaedu.or.kr/front/btoc/crs/elrn/crssesDetail.html?crscd=CEL77491" TargetMode="External"/><Relationship Id="rId2172" Type="http://schemas.openxmlformats.org/officeDocument/2006/relationships/hyperlink" Target="https://www.ksaedu.or.kr/front/btoc/crs/elrn/crssesDetail.html?crscd=CEL78546" TargetMode="External"/><Relationship Id="rId144" Type="http://schemas.openxmlformats.org/officeDocument/2006/relationships/hyperlink" Target="https://www.ksaedu.or.kr/front/btoc/crs/elrn/crssesDetail.html?crscd=CEL95922" TargetMode="External"/><Relationship Id="rId589" Type="http://schemas.openxmlformats.org/officeDocument/2006/relationships/hyperlink" Target="https://www.ksaedu.or.kr/front/btoc/crs/elrn/crssesDetail.html?crscd=CEL95940" TargetMode="External"/><Relationship Id="rId796" Type="http://schemas.openxmlformats.org/officeDocument/2006/relationships/hyperlink" Target="https://www.ksaedu.or.kr/front/btoc/crs/elrn/crssesDetail.html?crscd=CEL77553" TargetMode="External"/><Relationship Id="rId2477" Type="http://schemas.openxmlformats.org/officeDocument/2006/relationships/hyperlink" Target="https://www.ksaedu.or.kr/front/btoc/crs/elrn/crssesDetail.html?crscd=CEL68537" TargetMode="External"/><Relationship Id="rId351" Type="http://schemas.openxmlformats.org/officeDocument/2006/relationships/hyperlink" Target="https://www.ksaedu.or.kr/front/btoc/crs/elrn/crssesDetail.html?crscd=CEL74986" TargetMode="External"/><Relationship Id="rId449" Type="http://schemas.openxmlformats.org/officeDocument/2006/relationships/hyperlink" Target="https://www.ksaedu.or.kr/front/btoc/crs/elrn/crssesDetail.html?crscd=CEL95782" TargetMode="External"/><Relationship Id="rId656" Type="http://schemas.openxmlformats.org/officeDocument/2006/relationships/hyperlink" Target="https://www.ksaedu.or.kr/front/btoc/crs/elrn/crssesDetail.html?crscd=CEL96053" TargetMode="External"/><Relationship Id="rId863" Type="http://schemas.openxmlformats.org/officeDocument/2006/relationships/hyperlink" Target="https://www.ksaedu.or.kr/front/btoc/crs/elrn/crssesDetail.html?crscd=CEL95520" TargetMode="External"/><Relationship Id="rId1079" Type="http://schemas.openxmlformats.org/officeDocument/2006/relationships/hyperlink" Target="https://www.ksaedu.or.kr/front/btoc/crs/elrn/crssesDetail.html?crscd=CEL95581" TargetMode="External"/><Relationship Id="rId1286" Type="http://schemas.openxmlformats.org/officeDocument/2006/relationships/hyperlink" Target="https://www.ksaedu.or.kr/front/btoc/crs/elrn/crssesDetail.html?crscd=CEL95875" TargetMode="External"/><Relationship Id="rId1493" Type="http://schemas.openxmlformats.org/officeDocument/2006/relationships/hyperlink" Target="https://www.ksaedu.or.kr/front/btoc/crs/elrn/crssesDetail.html?crscd=CEL74365" TargetMode="External"/><Relationship Id="rId2032" Type="http://schemas.openxmlformats.org/officeDocument/2006/relationships/hyperlink" Target="https://www.ksaedu.or.kr/front/btoc/crs/elrn/crssesDetail.html?crscd=CEL78521" TargetMode="External"/><Relationship Id="rId2337" Type="http://schemas.openxmlformats.org/officeDocument/2006/relationships/hyperlink" Target="https://www.ksaedu.or.kr/front/btoc/crs/elrn/crssesDetail.html?crscd=CEL103954" TargetMode="External"/><Relationship Id="rId2544" Type="http://schemas.openxmlformats.org/officeDocument/2006/relationships/hyperlink" Target="https://www.ksaedu.or.kr/front/btoc/crs/elrn/crssesDetail.html?crscd=CEL103782" TargetMode="External"/><Relationship Id="rId211" Type="http://schemas.openxmlformats.org/officeDocument/2006/relationships/hyperlink" Target="https://www.ksaedu.or.kr/front/btoc/crs/elrn/crssesDetail.html?crscd=CEL103738" TargetMode="External"/><Relationship Id="rId309" Type="http://schemas.openxmlformats.org/officeDocument/2006/relationships/hyperlink" Target="https://www.ksaedu.or.kr/front/btoc/crs/elrn/crssesDetail.html?crscd=CEL103675" TargetMode="External"/><Relationship Id="rId516" Type="http://schemas.openxmlformats.org/officeDocument/2006/relationships/hyperlink" Target="https://www.ksaedu.or.kr/front/btoc/crs/elrn/crssesDetail.html?crscd=CEL86414" TargetMode="External"/><Relationship Id="rId1146" Type="http://schemas.openxmlformats.org/officeDocument/2006/relationships/hyperlink" Target="https://www.ksaedu.or.kr/front/btoc/crs/elrn/crssesDetail.html?crscd=CEL104011" TargetMode="External"/><Relationship Id="rId1798" Type="http://schemas.openxmlformats.org/officeDocument/2006/relationships/hyperlink" Target="https://www.ksaedu.or.kr/front/btoc/crs/elrn/crssesDetail.html?crscd=CEL69263" TargetMode="External"/><Relationship Id="rId723" Type="http://schemas.openxmlformats.org/officeDocument/2006/relationships/hyperlink" Target="https://www.ksaedu.or.kr/front/btoc/crs/elrn/crssesDetail.html?crscd=CEL88709" TargetMode="External"/><Relationship Id="rId930" Type="http://schemas.openxmlformats.org/officeDocument/2006/relationships/hyperlink" Target="https://www.ksaedu.or.kr/front/btoc/crs/elrn/crssesDetail.html?crscd=CEL95942" TargetMode="External"/><Relationship Id="rId1006" Type="http://schemas.openxmlformats.org/officeDocument/2006/relationships/hyperlink" Target="https://www.ksaedu.or.kr/front/btoc/crs/elrn/crssesDetail.html?crscd=CEL95808" TargetMode="External"/><Relationship Id="rId1353" Type="http://schemas.openxmlformats.org/officeDocument/2006/relationships/hyperlink" Target="https://www.ksaedu.or.kr/front/btoc/crs/elrn/crssesDetail.html?crscd=CEL95821" TargetMode="External"/><Relationship Id="rId1560" Type="http://schemas.openxmlformats.org/officeDocument/2006/relationships/hyperlink" Target="https://www.ksaedu.or.kr/front/btoc/crs/elrn/crssesDetail.html?crscd=CEL66892" TargetMode="External"/><Relationship Id="rId1658" Type="http://schemas.openxmlformats.org/officeDocument/2006/relationships/hyperlink" Target="https://www.ksaedu.or.kr/front/btoc/crs/elrn/crssesDetail.html?crscd=CEL87787" TargetMode="External"/><Relationship Id="rId1865" Type="http://schemas.openxmlformats.org/officeDocument/2006/relationships/hyperlink" Target="https://www.ksaedu.or.kr/front/btoc/crs/elrn/crssesDetail.html?crscd=CEL78494" TargetMode="External"/><Relationship Id="rId2404" Type="http://schemas.openxmlformats.org/officeDocument/2006/relationships/hyperlink" Target="https://www.ksaedu.or.kr/front/btoc/crs/elrn/crssesDetail.html?crscd=CEL66733" TargetMode="External"/><Relationship Id="rId1213" Type="http://schemas.openxmlformats.org/officeDocument/2006/relationships/hyperlink" Target="https://www.ksaedu.or.kr/front/btoc/crs/elrn/crssesDetail.html?crscd=CEL95962" TargetMode="External"/><Relationship Id="rId1420" Type="http://schemas.openxmlformats.org/officeDocument/2006/relationships/hyperlink" Target="https://www.ksaedu.or.kr/front/btoc/crs/elrn/crssesDetail.html?crscd=CEL64578" TargetMode="External"/><Relationship Id="rId1518" Type="http://schemas.openxmlformats.org/officeDocument/2006/relationships/hyperlink" Target="https://www.ksaedu.or.kr/front/btoc/crs/elrn/crssesDetail.html?crscd=CEL66906" TargetMode="External"/><Relationship Id="rId1725" Type="http://schemas.openxmlformats.org/officeDocument/2006/relationships/hyperlink" Target="https://www.ksaedu.or.kr/front/btoc/crs/elrn/crssesDetail.html?crscd=CEL103887" TargetMode="External"/><Relationship Id="rId1932" Type="http://schemas.openxmlformats.org/officeDocument/2006/relationships/hyperlink" Target="https://www.ksaedu.or.kr/front/btoc/crs/elrn/crssesDetail.html?crscd=CEL78387" TargetMode="External"/><Relationship Id="rId17" Type="http://schemas.openxmlformats.org/officeDocument/2006/relationships/hyperlink" Target="https://www.ksaedu.or.kr/front/btoc/crs/elrn/crssesDetail.html?crscd=CEL88707" TargetMode="External"/><Relationship Id="rId2194" Type="http://schemas.openxmlformats.org/officeDocument/2006/relationships/hyperlink" Target="https://www.ksaedu.or.kr/front/btoc/crs/elrn/crssesDetail.html?crscd=CEL103945" TargetMode="External"/><Relationship Id="rId166" Type="http://schemas.openxmlformats.org/officeDocument/2006/relationships/hyperlink" Target="https://www.ksaedu.or.kr/front/btoc/crs/elrn/crssesDetail.html?crscd=CEL95654" TargetMode="External"/><Relationship Id="rId373" Type="http://schemas.openxmlformats.org/officeDocument/2006/relationships/hyperlink" Target="https://www.ksaedu.or.kr/front/btoc/crs/elrn/crssesDetail.html?crscd=CEL103667" TargetMode="External"/><Relationship Id="rId580" Type="http://schemas.openxmlformats.org/officeDocument/2006/relationships/hyperlink" Target="https://www.ksaedu.or.kr/front/btoc/crs/elrn/crssesDetail.html?crscd=CEL95945" TargetMode="External"/><Relationship Id="rId2054" Type="http://schemas.openxmlformats.org/officeDocument/2006/relationships/hyperlink" Target="https://www.ksaedu.or.kr/front/btoc/crs/elrn/crssesDetail.html?crscd=CEL67632" TargetMode="External"/><Relationship Id="rId2261" Type="http://schemas.openxmlformats.org/officeDocument/2006/relationships/hyperlink" Target="https://www.ksaedu.or.kr/front/btoc/crs/elrn/crssesDetail.html?crscd=CEL103941" TargetMode="External"/><Relationship Id="rId2499" Type="http://schemas.openxmlformats.org/officeDocument/2006/relationships/hyperlink" Target="https://www.ksaedu.or.kr/front/btoc/crs/elrn/crssesDetail.html?crscd=CEL89571" TargetMode="External"/><Relationship Id="rId1" Type="http://schemas.openxmlformats.org/officeDocument/2006/relationships/hyperlink" Target="https://www.ksaedu.or.kr/front/btoc/crs/elrn/crssesDetail.html?crscd=CEL89129" TargetMode="External"/><Relationship Id="rId233" Type="http://schemas.openxmlformats.org/officeDocument/2006/relationships/hyperlink" Target="https://www.ksaedu.or.kr/front/btoc/crs/elrn/crssesDetail.html?crscd=CEL78916" TargetMode="External"/><Relationship Id="rId440" Type="http://schemas.openxmlformats.org/officeDocument/2006/relationships/hyperlink" Target="https://www.ksaedu.or.kr/front/btoc/crs/elrn/crssesDetail.html?crscd=CEL77861" TargetMode="External"/><Relationship Id="rId678" Type="http://schemas.openxmlformats.org/officeDocument/2006/relationships/hyperlink" Target="https://www.ksaedu.or.kr/front/btoc/crs/elrn/crssesDetail.html?crscd=CEL87253" TargetMode="External"/><Relationship Id="rId885" Type="http://schemas.openxmlformats.org/officeDocument/2006/relationships/hyperlink" Target="https://www.ksaedu.or.kr/front/btoc/crs/elrn/crssesDetail.html?crscd=CEL81102" TargetMode="External"/><Relationship Id="rId1070" Type="http://schemas.openxmlformats.org/officeDocument/2006/relationships/hyperlink" Target="https://www.ksaedu.or.kr/front/btoc/crs/elrn/crssesDetail.html?crscd=CEL0109876" TargetMode="External"/><Relationship Id="rId2121" Type="http://schemas.openxmlformats.org/officeDocument/2006/relationships/hyperlink" Target="https://www.ksaedu.or.kr/front/btoc/crs/elrn/crssesDetail.html?crscd=CEL24586" TargetMode="External"/><Relationship Id="rId2359" Type="http://schemas.openxmlformats.org/officeDocument/2006/relationships/hyperlink" Target="https://www.ksaedu.or.kr/front/btoc/crs/elrn/crssesDetail.html?crscd=CEL66763" TargetMode="External"/><Relationship Id="rId2566" Type="http://schemas.openxmlformats.org/officeDocument/2006/relationships/hyperlink" Target="https://www.ksaedu.or.kr/front/btoc/crs/elrn/crssesDetail.html?crscd=CEL72797" TargetMode="External"/><Relationship Id="rId300" Type="http://schemas.openxmlformats.org/officeDocument/2006/relationships/hyperlink" Target="https://www.ksaedu.or.kr/front/btoc/crs/elrn/crssesDetail.html?crscd=CEL77942" TargetMode="External"/><Relationship Id="rId538" Type="http://schemas.openxmlformats.org/officeDocument/2006/relationships/hyperlink" Target="https://www.ksaedu.or.kr/front/btoc/crs/elrn/crssesDetail.html?crscd=CEL0109868" TargetMode="External"/><Relationship Id="rId745" Type="http://schemas.openxmlformats.org/officeDocument/2006/relationships/hyperlink" Target="https://www.ksaedu.or.kr/front/btoc/crs/elrn/crssesDetail.html?crscd=CEL64859" TargetMode="External"/><Relationship Id="rId952" Type="http://schemas.openxmlformats.org/officeDocument/2006/relationships/hyperlink" Target="https://www.ksaedu.or.kr/front/btoc/crs/elrn/crssesDetail.html?crscd=CEL77551" TargetMode="External"/><Relationship Id="rId1168" Type="http://schemas.openxmlformats.org/officeDocument/2006/relationships/hyperlink" Target="https://www.ksaedu.or.kr/front/btoc/crs/elrn/crssesDetail.html?crscd=CEL0109878" TargetMode="External"/><Relationship Id="rId1375" Type="http://schemas.openxmlformats.org/officeDocument/2006/relationships/hyperlink" Target="https://www.ksaedu.or.kr/front/btoc/crs/elrn/crssesDetail.html?crscd=CEL95816" TargetMode="External"/><Relationship Id="rId1582" Type="http://schemas.openxmlformats.org/officeDocument/2006/relationships/hyperlink" Target="https://www.ksaedu.or.kr/front/btoc/crs/elrn/crssesDetail.html?crscd=CEL78430" TargetMode="External"/><Relationship Id="rId2219" Type="http://schemas.openxmlformats.org/officeDocument/2006/relationships/hyperlink" Target="https://www.ksaedu.or.kr/front/btoc/crs/elrn/crssesDetail.html?crscd=CEL75510" TargetMode="External"/><Relationship Id="rId2426" Type="http://schemas.openxmlformats.org/officeDocument/2006/relationships/hyperlink" Target="https://www.ksaedu.or.kr/front/btoc/crs/elrn/crssesDetail.html?crscd=CEL67084" TargetMode="External"/><Relationship Id="rId81" Type="http://schemas.openxmlformats.org/officeDocument/2006/relationships/hyperlink" Target="https://www.ksaedu.or.kr/front/btoc/crs/elrn/crssesDetail.html?crscd=CEL103720" TargetMode="External"/><Relationship Id="rId605" Type="http://schemas.openxmlformats.org/officeDocument/2006/relationships/hyperlink" Target="https://www.ksaedu.or.kr/front/btoc/crs/elrn/crssesDetail.html?crscd=CEL86922" TargetMode="External"/><Relationship Id="rId812" Type="http://schemas.openxmlformats.org/officeDocument/2006/relationships/hyperlink" Target="https://www.ksaedu.or.kr/front/btoc/crs/elrn/crssesDetail.html?crscd=CEL68475" TargetMode="External"/><Relationship Id="rId1028" Type="http://schemas.openxmlformats.org/officeDocument/2006/relationships/hyperlink" Target="https://www.ksaedu.or.kr/front/btoc/crs/elrn/crssesDetail.html?crscd=CEL103979" TargetMode="External"/><Relationship Id="rId1235" Type="http://schemas.openxmlformats.org/officeDocument/2006/relationships/hyperlink" Target="https://www.ksaedu.or.kr/front/btoc/crs/elrn/crssesDetail.html?crscd=CEL103662" TargetMode="External"/><Relationship Id="rId1442" Type="http://schemas.openxmlformats.org/officeDocument/2006/relationships/hyperlink" Target="https://www.ksaedu.or.kr/front/btoc/crs/elrn/crssesDetail.html?crscd=CEL78965" TargetMode="External"/><Relationship Id="rId1887" Type="http://schemas.openxmlformats.org/officeDocument/2006/relationships/hyperlink" Target="https://www.ksaedu.or.kr/front/btoc/crs/elrn/crssesDetail.html?crscd=CEL69237" TargetMode="External"/><Relationship Id="rId1302" Type="http://schemas.openxmlformats.org/officeDocument/2006/relationships/hyperlink" Target="https://www.ksaedu.or.kr/front/btoc/crs/elrn/crssesDetail.html?crscd=CEL78825" TargetMode="External"/><Relationship Id="rId1747" Type="http://schemas.openxmlformats.org/officeDocument/2006/relationships/hyperlink" Target="https://www.ksaedu.or.kr/front/btoc/crs/elrn/crssesDetail.html?crscd=CEL72869" TargetMode="External"/><Relationship Id="rId1954" Type="http://schemas.openxmlformats.org/officeDocument/2006/relationships/hyperlink" Target="https://www.ksaedu.or.kr/front/btoc/crs/elrn/crssesDetail.html?crscd=CEL78473" TargetMode="External"/><Relationship Id="rId39" Type="http://schemas.openxmlformats.org/officeDocument/2006/relationships/hyperlink" Target="https://www.ksaedu.or.kr/front/btoc/crs/elrn/crssesDetail.html?crscd=CEL103762" TargetMode="External"/><Relationship Id="rId1607" Type="http://schemas.openxmlformats.org/officeDocument/2006/relationships/hyperlink" Target="https://www.ksaedu.or.kr/front/btoc/crs/elrn/crssesDetail.html?crscd=CEL75471" TargetMode="External"/><Relationship Id="rId1814" Type="http://schemas.openxmlformats.org/officeDocument/2006/relationships/hyperlink" Target="https://www.ksaedu.or.kr/front/btoc/crs/elrn/crssesDetail.html?crscd=CEL103860" TargetMode="External"/><Relationship Id="rId188" Type="http://schemas.openxmlformats.org/officeDocument/2006/relationships/hyperlink" Target="https://www.ksaedu.or.kr/front/btoc/crs/elrn/crssesDetail.html?crscd=CEL95714" TargetMode="External"/><Relationship Id="rId395" Type="http://schemas.openxmlformats.org/officeDocument/2006/relationships/hyperlink" Target="https://www.ksaedu.or.kr/front/btoc/crs/elrn/crssesDetail.html?crscd=CEL95757" TargetMode="External"/><Relationship Id="rId2076" Type="http://schemas.openxmlformats.org/officeDocument/2006/relationships/hyperlink" Target="https://www.ksaedu.or.kr/front/btoc/crs/elrn/crssesDetail.html?crscd=CEL72837" TargetMode="External"/><Relationship Id="rId2283" Type="http://schemas.openxmlformats.org/officeDocument/2006/relationships/hyperlink" Target="https://www.ksaedu.or.kr/front/btoc/crs/elrn/crssesDetail.html?crscd=CEL67121" TargetMode="External"/><Relationship Id="rId2490" Type="http://schemas.openxmlformats.org/officeDocument/2006/relationships/hyperlink" Target="https://www.ksaedu.or.kr/front/btoc/crs/elrn/crssesDetail.html?crscd=CEL67093" TargetMode="External"/><Relationship Id="rId2588" Type="http://schemas.openxmlformats.org/officeDocument/2006/relationships/hyperlink" Target="https://www.ksaedu.or.kr/front/btoc/crs/elrn/crssesDetail.html?crscd=CEL89332" TargetMode="External"/><Relationship Id="rId255" Type="http://schemas.openxmlformats.org/officeDocument/2006/relationships/hyperlink" Target="https://www.ksaedu.or.kr/front/btoc/crs/elrn/crssesDetail.html?crscd=CEL95709" TargetMode="External"/><Relationship Id="rId462" Type="http://schemas.openxmlformats.org/officeDocument/2006/relationships/hyperlink" Target="https://www.ksaedu.or.kr/front/btoc/crs/elrn/crssesDetail.html?crscd=CEL78822" TargetMode="External"/><Relationship Id="rId1092" Type="http://schemas.openxmlformats.org/officeDocument/2006/relationships/hyperlink" Target="https://www.ksaedu.or.kr/front/btoc/crs/elrn/crssesDetail.html?crscd=CEL103997" TargetMode="External"/><Relationship Id="rId1397" Type="http://schemas.openxmlformats.org/officeDocument/2006/relationships/hyperlink" Target="https://www.ksaedu.or.kr/front/btoc/crs/elrn/crssesDetail.html?crscd=CEL95863" TargetMode="External"/><Relationship Id="rId2143" Type="http://schemas.openxmlformats.org/officeDocument/2006/relationships/hyperlink" Target="https://www.ksaedu.or.kr/front/btoc/crs/elrn/crssesDetail.html?crscd=CEL75491" TargetMode="External"/><Relationship Id="rId2350" Type="http://schemas.openxmlformats.org/officeDocument/2006/relationships/hyperlink" Target="https://www.ksaedu.or.kr/front/btoc/crs/elrn/crssesDetail.html?crscd=CEL95593" TargetMode="External"/><Relationship Id="rId115" Type="http://schemas.openxmlformats.org/officeDocument/2006/relationships/hyperlink" Target="https://www.ksaedu.or.kr/front/btoc/crs/elrn/crssesDetail.html?crscd=CEL95705" TargetMode="External"/><Relationship Id="rId322" Type="http://schemas.openxmlformats.org/officeDocument/2006/relationships/hyperlink" Target="https://www.ksaedu.or.kr/front/btoc/crs/elrn/crssesDetail.html?crscd=CEL77946" TargetMode="External"/><Relationship Id="rId767" Type="http://schemas.openxmlformats.org/officeDocument/2006/relationships/hyperlink" Target="https://www.ksaedu.or.kr/front/btoc/crs/elrn/crssesDetail.html?crscd=CEL96065" TargetMode="External"/><Relationship Id="rId974" Type="http://schemas.openxmlformats.org/officeDocument/2006/relationships/hyperlink" Target="https://www.ksaedu.or.kr/front/btoc/crs/elrn/crssesDetail.html?crscd=CEL70505" TargetMode="External"/><Relationship Id="rId2003" Type="http://schemas.openxmlformats.org/officeDocument/2006/relationships/hyperlink" Target="https://www.ksaedu.or.kr/front/btoc/crs/elrn/crssesDetail.html?crscd=CEL96039" TargetMode="External"/><Relationship Id="rId2210" Type="http://schemas.openxmlformats.org/officeDocument/2006/relationships/hyperlink" Target="https://www.ksaedu.or.kr/front/btoc/crs/elrn/crssesDetail.html?crscd=CEL69251" TargetMode="External"/><Relationship Id="rId2448" Type="http://schemas.openxmlformats.org/officeDocument/2006/relationships/hyperlink" Target="https://www.ksaedu.or.kr/front/btoc/crs/elrn/crssesDetail.html?crscd=CEL66778" TargetMode="External"/><Relationship Id="rId627" Type="http://schemas.openxmlformats.org/officeDocument/2006/relationships/hyperlink" Target="https://www.ksaedu.or.kr/front/btoc/crs/elrn/crssesDetail.html?crscd=CEL95497" TargetMode="External"/><Relationship Id="rId834" Type="http://schemas.openxmlformats.org/officeDocument/2006/relationships/hyperlink" Target="https://www.ksaedu.or.kr/front/btoc/crs/elrn/crssesDetail.html?crscd=CEL0109956" TargetMode="External"/><Relationship Id="rId1257" Type="http://schemas.openxmlformats.org/officeDocument/2006/relationships/hyperlink" Target="https://www.ksaedu.or.kr/front/btoc/crs/elrn/crssesDetail.html?crscd=CEL88961" TargetMode="External"/><Relationship Id="rId1464" Type="http://schemas.openxmlformats.org/officeDocument/2006/relationships/hyperlink" Target="https://www.ksaedu.or.kr/front/btoc/crs/elrn/crssesDetail.html?crscd=CEL74373" TargetMode="External"/><Relationship Id="rId1671" Type="http://schemas.openxmlformats.org/officeDocument/2006/relationships/hyperlink" Target="https://www.ksaedu.or.kr/front/btoc/crs/elrn/crssesDetail.html?crscd=CEL69240" TargetMode="External"/><Relationship Id="rId2308" Type="http://schemas.openxmlformats.org/officeDocument/2006/relationships/hyperlink" Target="https://www.ksaedu.or.kr/front/btoc/crs/elrn/crssesDetail.html?crscd=CEL88715" TargetMode="External"/><Relationship Id="rId2515" Type="http://schemas.openxmlformats.org/officeDocument/2006/relationships/hyperlink" Target="https://www.ksaedu.or.kr/front/btoc/crs/elrn/crssesDetail.html?crscd=CEL103789" TargetMode="External"/><Relationship Id="rId901" Type="http://schemas.openxmlformats.org/officeDocument/2006/relationships/hyperlink" Target="https://www.ksaedu.or.kr/front/btoc/crs/elrn/crssesDetail.html?crscd=CEL75551" TargetMode="External"/><Relationship Id="rId1117" Type="http://schemas.openxmlformats.org/officeDocument/2006/relationships/hyperlink" Target="https://www.ksaedu.or.kr/front/btoc/crs/elrn/crssesDetail.html?crscd=CEL77869" TargetMode="External"/><Relationship Id="rId1324" Type="http://schemas.openxmlformats.org/officeDocument/2006/relationships/hyperlink" Target="https://www.ksaedu.or.kr/front/btoc/crs/elrn/crssesDetail.html?crscd=CEL78806" TargetMode="External"/><Relationship Id="rId1531" Type="http://schemas.openxmlformats.org/officeDocument/2006/relationships/hyperlink" Target="https://www.ksaedu.or.kr/front/btoc/crs/elrn/crssesDetail.html?crscd=CEL66932" TargetMode="External"/><Relationship Id="rId1769" Type="http://schemas.openxmlformats.org/officeDocument/2006/relationships/hyperlink" Target="https://www.ksaedu.or.kr/front/btoc/crs/elrn/crssesDetail.html?crscd=CEL72846" TargetMode="External"/><Relationship Id="rId1976" Type="http://schemas.openxmlformats.org/officeDocument/2006/relationships/hyperlink" Target="https://www.ksaedu.or.kr/front/btoc/crs/elrn/crssesDetail.html?crscd=CEL67606" TargetMode="External"/><Relationship Id="rId30" Type="http://schemas.openxmlformats.org/officeDocument/2006/relationships/hyperlink" Target="https://www.ksaedu.or.kr/front/btoc/crs/elrn/crssesDetail.html?crscd=CEL70663" TargetMode="External"/><Relationship Id="rId1629" Type="http://schemas.openxmlformats.org/officeDocument/2006/relationships/hyperlink" Target="https://www.ksaedu.or.kr/front/btoc/crs/elrn/crssesDetail.html?crscd=CEL78400" TargetMode="External"/><Relationship Id="rId1836" Type="http://schemas.openxmlformats.org/officeDocument/2006/relationships/hyperlink" Target="https://www.ksaedu.or.kr/front/btoc/crs/elrn/crssesDetail.html?crscd=CEL78482" TargetMode="External"/><Relationship Id="rId1903" Type="http://schemas.openxmlformats.org/officeDocument/2006/relationships/hyperlink" Target="https://www.ksaedu.or.kr/front/btoc/crs/elrn/crssesDetail.html?crscd=CEL75508" TargetMode="External"/><Relationship Id="rId2098" Type="http://schemas.openxmlformats.org/officeDocument/2006/relationships/hyperlink" Target="https://www.ksaedu.or.kr/front/btoc/crs/elrn/crssesDetail.html?crscd=CEL24590" TargetMode="External"/><Relationship Id="rId277" Type="http://schemas.openxmlformats.org/officeDocument/2006/relationships/hyperlink" Target="https://www.ksaedu.or.kr/front/btoc/crs/elrn/crssesDetail.html?crscd=CEL78870" TargetMode="External"/><Relationship Id="rId484" Type="http://schemas.openxmlformats.org/officeDocument/2006/relationships/hyperlink" Target="https://www.ksaedu.or.kr/front/btoc/crs/elrn/crssesDetail.html?crscd=CEL87684" TargetMode="External"/><Relationship Id="rId2165" Type="http://schemas.openxmlformats.org/officeDocument/2006/relationships/hyperlink" Target="https://www.ksaedu.or.kr/front/btoc/crs/elrn/crssesDetail.html?crscd=CEL72829" TargetMode="External"/><Relationship Id="rId137" Type="http://schemas.openxmlformats.org/officeDocument/2006/relationships/hyperlink" Target="https://www.ksaedu.or.kr/front/btoc/crs/elrn/crssesDetail.html?crscd=CEL103643" TargetMode="External"/><Relationship Id="rId344" Type="http://schemas.openxmlformats.org/officeDocument/2006/relationships/hyperlink" Target="https://www.ksaedu.or.kr/front/btoc/crs/elrn/crssesDetail.html?crscd=CEL78845" TargetMode="External"/><Relationship Id="rId691" Type="http://schemas.openxmlformats.org/officeDocument/2006/relationships/hyperlink" Target="https://www.ksaedu.or.kr/front/btoc/crs/elrn/crssesDetail.html?crscd=CEL95997" TargetMode="External"/><Relationship Id="rId789" Type="http://schemas.openxmlformats.org/officeDocument/2006/relationships/hyperlink" Target="https://www.ksaedu.or.kr/front/btoc/crs/elrn/crssesDetail.html?crscd=CEL95980" TargetMode="External"/><Relationship Id="rId996" Type="http://schemas.openxmlformats.org/officeDocument/2006/relationships/hyperlink" Target="https://www.ksaedu.or.kr/front/btoc/crs/elrn/crssesDetail.html?crscd=CEL68483" TargetMode="External"/><Relationship Id="rId2025" Type="http://schemas.openxmlformats.org/officeDocument/2006/relationships/hyperlink" Target="https://www.ksaedu.or.kr/front/btoc/crs/elrn/crssesDetail.html?crscd=CEL70283" TargetMode="External"/><Relationship Id="rId2372" Type="http://schemas.openxmlformats.org/officeDocument/2006/relationships/hyperlink" Target="https://www.ksaedu.or.kr/front/btoc/crs/elrn/crssesDetail.html?crscd=CEL95590" TargetMode="External"/><Relationship Id="rId551" Type="http://schemas.openxmlformats.org/officeDocument/2006/relationships/hyperlink" Target="https://www.ksaedu.or.kr/front/btoc/crs/elrn/crssesDetail.html?crscd=CEL86411" TargetMode="External"/><Relationship Id="rId649" Type="http://schemas.openxmlformats.org/officeDocument/2006/relationships/hyperlink" Target="https://www.ksaedu.or.kr/front/btoc/crs/elrn/crssesDetail.html?crscd=CEL95974" TargetMode="External"/><Relationship Id="rId856" Type="http://schemas.openxmlformats.org/officeDocument/2006/relationships/hyperlink" Target="https://www.ksaedu.or.kr/front/btoc/crs/elrn/crssesDetail.html?crscd=CEL96083" TargetMode="External"/><Relationship Id="rId1181" Type="http://schemas.openxmlformats.org/officeDocument/2006/relationships/hyperlink" Target="https://www.ksaedu.or.kr/front/btoc/crs/elrn/crssesDetail.html?crscd=CEL77388" TargetMode="External"/><Relationship Id="rId1279" Type="http://schemas.openxmlformats.org/officeDocument/2006/relationships/hyperlink" Target="https://www.ksaedu.or.kr/front/btoc/crs/elrn/crssesDetail.html?crscd=CEL78828" TargetMode="External"/><Relationship Id="rId1486" Type="http://schemas.openxmlformats.org/officeDocument/2006/relationships/hyperlink" Target="https://www.ksaedu.or.kr/front/btoc/crs/elrn/crssesDetail.html?crscd=CEL74371" TargetMode="External"/><Relationship Id="rId2232" Type="http://schemas.openxmlformats.org/officeDocument/2006/relationships/hyperlink" Target="https://www.ksaedu.or.kr/front/btoc/crs/elrn/crssesDetail.html?crscd=CEL78601" TargetMode="External"/><Relationship Id="rId2537" Type="http://schemas.openxmlformats.org/officeDocument/2006/relationships/hyperlink" Target="https://www.ksaedu.or.kr/front/btoc/crs/elrn/crssesDetail.html?crscd=CEL0104175" TargetMode="External"/><Relationship Id="rId204" Type="http://schemas.openxmlformats.org/officeDocument/2006/relationships/hyperlink" Target="https://www.ksaedu.or.kr/front/btoc/crs/elrn/crssesDetail.html?crscd=CEL103652" TargetMode="External"/><Relationship Id="rId411" Type="http://schemas.openxmlformats.org/officeDocument/2006/relationships/hyperlink" Target="https://www.ksaedu.or.kr/front/btoc/crs/elrn/crssesDetail.html?crscd=CEL78821" TargetMode="External"/><Relationship Id="rId509" Type="http://schemas.openxmlformats.org/officeDocument/2006/relationships/hyperlink" Target="https://www.ksaedu.or.kr/front/btoc/crs/elrn/crssesDetail.html?crscd=CEL78261" TargetMode="External"/><Relationship Id="rId1041" Type="http://schemas.openxmlformats.org/officeDocument/2006/relationships/hyperlink" Target="https://www.ksaedu.or.kr/front/btoc/crs/elrn/crssesDetail.html?crscd=CEL95811" TargetMode="External"/><Relationship Id="rId1139" Type="http://schemas.openxmlformats.org/officeDocument/2006/relationships/hyperlink" Target="https://www.ksaedu.or.kr/front/btoc/crs/elrn/crssesDetail.html?crscd=CEL77568" TargetMode="External"/><Relationship Id="rId1346" Type="http://schemas.openxmlformats.org/officeDocument/2006/relationships/hyperlink" Target="https://www.ksaedu.or.kr/front/btoc/crs/elrn/crssesDetail.html?crscd=CEL103678" TargetMode="External"/><Relationship Id="rId1693" Type="http://schemas.openxmlformats.org/officeDocument/2006/relationships/hyperlink" Target="https://www.ksaedu.or.kr/front/btoc/crs/elrn/crssesDetail.html?crscd=CEL103899" TargetMode="External"/><Relationship Id="rId1998" Type="http://schemas.openxmlformats.org/officeDocument/2006/relationships/hyperlink" Target="https://www.ksaedu.or.kr/front/btoc/crs/elrn/crssesDetail.html?crscd=CEL103932" TargetMode="External"/><Relationship Id="rId716" Type="http://schemas.openxmlformats.org/officeDocument/2006/relationships/hyperlink" Target="https://www.ksaedu.or.kr/front/btoc/crs/elrn/crssesDetail.html?crscd=CEL95959" TargetMode="External"/><Relationship Id="rId923" Type="http://schemas.openxmlformats.org/officeDocument/2006/relationships/hyperlink" Target="https://www.ksaedu.or.kr/front/btoc/crs/elrn/crssesDetail.html?crscd=CEL89580" TargetMode="External"/><Relationship Id="rId1553" Type="http://schemas.openxmlformats.org/officeDocument/2006/relationships/hyperlink" Target="https://www.ksaedu.or.kr/front/btoc/crs/elrn/crssesDetail.html?crscd=CEL66913" TargetMode="External"/><Relationship Id="rId1760" Type="http://schemas.openxmlformats.org/officeDocument/2006/relationships/hyperlink" Target="https://www.ksaedu.or.kr/front/btoc/crs/elrn/crssesDetail.html?crscd=CEL103834" TargetMode="External"/><Relationship Id="rId1858" Type="http://schemas.openxmlformats.org/officeDocument/2006/relationships/hyperlink" Target="https://www.ksaedu.or.kr/front/btoc/crs/elrn/crssesDetail.html?crscd=CEL96035" TargetMode="External"/><Relationship Id="rId2604" Type="http://schemas.openxmlformats.org/officeDocument/2006/relationships/hyperlink" Target="https://www.ksaedu.or.kr/front/btoc/crs/elrn/crssesDetail.html?crscd=CEL0109927" TargetMode="External"/><Relationship Id="rId52" Type="http://schemas.openxmlformats.org/officeDocument/2006/relationships/hyperlink" Target="https://www.ksaedu.or.kr/front/btoc/crs/elrn/crssesDetail.html?crscd=CEL103647" TargetMode="External"/><Relationship Id="rId1206" Type="http://schemas.openxmlformats.org/officeDocument/2006/relationships/hyperlink" Target="https://www.ksaedu.or.kr/front/btoc/crs/elrn/crssesDetail.html?crscd=CEL64574" TargetMode="External"/><Relationship Id="rId1413" Type="http://schemas.openxmlformats.org/officeDocument/2006/relationships/hyperlink" Target="https://www.ksaedu.or.kr/front/btoc/crs/elrn/crssesDetail.html?crscd=CEL87477" TargetMode="External"/><Relationship Id="rId1620" Type="http://schemas.openxmlformats.org/officeDocument/2006/relationships/hyperlink" Target="https://www.ksaedu.or.kr/front/btoc/crs/elrn/crssesDetail.html?crscd=CEL87794" TargetMode="External"/><Relationship Id="rId1718" Type="http://schemas.openxmlformats.org/officeDocument/2006/relationships/hyperlink" Target="https://www.ksaedu.or.kr/front/btoc/crs/elrn/crssesDetail.html?crscd=CEL78460" TargetMode="External"/><Relationship Id="rId1925" Type="http://schemas.openxmlformats.org/officeDocument/2006/relationships/hyperlink" Target="https://www.ksaedu.or.kr/front/btoc/crs/elrn/crssesDetail.html?crscd=CEL70298" TargetMode="External"/><Relationship Id="rId299" Type="http://schemas.openxmlformats.org/officeDocument/2006/relationships/hyperlink" Target="https://www.ksaedu.or.kr/front/btoc/crs/elrn/crssesDetail.html?crscd=CEL103612" TargetMode="External"/><Relationship Id="rId2187" Type="http://schemas.openxmlformats.org/officeDocument/2006/relationships/hyperlink" Target="https://www.ksaedu.or.kr/front/btoc/crs/elrn/crssesDetail.html?crscd=CEL75490" TargetMode="External"/><Relationship Id="rId2394" Type="http://schemas.openxmlformats.org/officeDocument/2006/relationships/hyperlink" Target="https://www.ksaedu.or.kr/front/btoc/crs/elrn/crssesDetail.html?crscd=CEL67120" TargetMode="External"/><Relationship Id="rId159" Type="http://schemas.openxmlformats.org/officeDocument/2006/relationships/hyperlink" Target="https://www.ksaedu.or.kr/front/btoc/crs/elrn/crssesDetail.html?crscd=CEL95926" TargetMode="External"/><Relationship Id="rId366" Type="http://schemas.openxmlformats.org/officeDocument/2006/relationships/hyperlink" Target="https://www.ksaedu.or.kr/front/btoc/crs/elrn/crssesDetail.html?crscd=CEL89344" TargetMode="External"/><Relationship Id="rId573" Type="http://schemas.openxmlformats.org/officeDocument/2006/relationships/hyperlink" Target="https://www.ksaedu.or.kr/front/btoc/crs/elrn/crssesDetail.html?crscd=CEL95942" TargetMode="External"/><Relationship Id="rId780" Type="http://schemas.openxmlformats.org/officeDocument/2006/relationships/hyperlink" Target="https://www.ksaedu.or.kr/front/btoc/crs/elrn/crssesDetail.html?crscd=CEL95508" TargetMode="External"/><Relationship Id="rId2047" Type="http://schemas.openxmlformats.org/officeDocument/2006/relationships/hyperlink" Target="https://www.ksaedu.or.kr/front/btoc/crs/elrn/crssesDetail.html?crscd=CEL78526" TargetMode="External"/><Relationship Id="rId2254" Type="http://schemas.openxmlformats.org/officeDocument/2006/relationships/hyperlink" Target="https://www.ksaedu.or.kr/front/btoc/crs/elrn/crssesDetail.html?crscd=CEL96009" TargetMode="External"/><Relationship Id="rId2461" Type="http://schemas.openxmlformats.org/officeDocument/2006/relationships/hyperlink" Target="https://www.ksaedu.or.kr/front/btoc/crs/elrn/crssesDetail.html?crscd=CEL66140" TargetMode="External"/><Relationship Id="rId226" Type="http://schemas.openxmlformats.org/officeDocument/2006/relationships/hyperlink" Target="https://www.ksaedu.or.kr/front/btoc/crs/elrn/crssesDetail.html?crscd=CEL95680" TargetMode="External"/><Relationship Id="rId433" Type="http://schemas.openxmlformats.org/officeDocument/2006/relationships/hyperlink" Target="https://www.ksaedu.or.kr/front/btoc/crs/elrn/crssesDetail.html?crscd=CEL95968" TargetMode="External"/><Relationship Id="rId878" Type="http://schemas.openxmlformats.org/officeDocument/2006/relationships/hyperlink" Target="https://www.ksaedu.or.kr/front/btoc/crs/elrn/crssesDetail.html?crscd=CEL95972" TargetMode="External"/><Relationship Id="rId1063" Type="http://schemas.openxmlformats.org/officeDocument/2006/relationships/hyperlink" Target="https://www.ksaedu.or.kr/front/btoc/crs/elrn/crssesDetail.html?crscd=CEL0109875" TargetMode="External"/><Relationship Id="rId1270" Type="http://schemas.openxmlformats.org/officeDocument/2006/relationships/hyperlink" Target="https://www.ksaedu.or.kr/front/btoc/crs/elrn/crssesDetail.html?crscd=CEL95879" TargetMode="External"/><Relationship Id="rId2114" Type="http://schemas.openxmlformats.org/officeDocument/2006/relationships/hyperlink" Target="https://www.ksaedu.or.kr/front/btoc/crs/elrn/crssesDetail.html?crscd=CEL65101" TargetMode="External"/><Relationship Id="rId2559" Type="http://schemas.openxmlformats.org/officeDocument/2006/relationships/hyperlink" Target="https://www.ksaedu.or.kr/front/btoc/crs/elrn/crssesDetail.html?crscd=CEL95628" TargetMode="External"/><Relationship Id="rId640" Type="http://schemas.openxmlformats.org/officeDocument/2006/relationships/hyperlink" Target="https://www.ksaedu.or.kr/front/btoc/crs/elrn/crssesDetail.html?crscd=CEL95924" TargetMode="External"/><Relationship Id="rId738" Type="http://schemas.openxmlformats.org/officeDocument/2006/relationships/hyperlink" Target="https://www.ksaedu.or.kr/front/btoc/crs/elrn/crssesDetail.html?crscd=CEL88706" TargetMode="External"/><Relationship Id="rId945" Type="http://schemas.openxmlformats.org/officeDocument/2006/relationships/hyperlink" Target="https://www.ksaedu.or.kr/front/btoc/crs/elrn/crssesDetail.html?crscd=CEL65303" TargetMode="External"/><Relationship Id="rId1368" Type="http://schemas.openxmlformats.org/officeDocument/2006/relationships/hyperlink" Target="https://www.ksaedu.or.kr/front/btoc/crs/elrn/crssesDetail.html?crscd=CEL95856" TargetMode="External"/><Relationship Id="rId1575" Type="http://schemas.openxmlformats.org/officeDocument/2006/relationships/hyperlink" Target="https://www.ksaedu.or.kr/front/btoc/crs/elrn/crssesDetail.html?crscd=CEL78420" TargetMode="External"/><Relationship Id="rId1782" Type="http://schemas.openxmlformats.org/officeDocument/2006/relationships/hyperlink" Target="https://www.ksaedu.or.kr/front/btoc/crs/elrn/crssesDetail.html?crscd=CEL87780" TargetMode="External"/><Relationship Id="rId2321" Type="http://schemas.openxmlformats.org/officeDocument/2006/relationships/hyperlink" Target="https://www.ksaedu.or.kr/front/btoc/crs/elrn/crssesDetail.html?crscd=CEL104010" TargetMode="External"/><Relationship Id="rId2419" Type="http://schemas.openxmlformats.org/officeDocument/2006/relationships/hyperlink" Target="https://www.ksaedu.or.kr/front/btoc/crs/elrn/crssesDetail.html?crscd=CEL0110019" TargetMode="External"/><Relationship Id="rId74" Type="http://schemas.openxmlformats.org/officeDocument/2006/relationships/hyperlink" Target="https://www.ksaedu.or.kr/front/btoc/crs/elrn/crssesDetail.html?crscd=CEL95724" TargetMode="External"/><Relationship Id="rId500" Type="http://schemas.openxmlformats.org/officeDocument/2006/relationships/hyperlink" Target="https://www.ksaedu.or.kr/front/btoc/crs/elrn/crssesDetail.html?crscd=CEL65031" TargetMode="External"/><Relationship Id="rId805" Type="http://schemas.openxmlformats.org/officeDocument/2006/relationships/hyperlink" Target="https://www.ksaedu.or.kr/front/btoc/crs/elrn/crssesDetail.html?crscd=CEL95932" TargetMode="External"/><Relationship Id="rId1130" Type="http://schemas.openxmlformats.org/officeDocument/2006/relationships/hyperlink" Target="https://www.ksaedu.or.kr/front/btoc/crs/elrn/crssesDetail.html?crscd=CEL95969" TargetMode="External"/><Relationship Id="rId1228" Type="http://schemas.openxmlformats.org/officeDocument/2006/relationships/hyperlink" Target="https://www.ksaedu.or.kr/front/btoc/crs/elrn/crssesDetail.html?crscd=CEL88968" TargetMode="External"/><Relationship Id="rId1435" Type="http://schemas.openxmlformats.org/officeDocument/2006/relationships/hyperlink" Target="https://www.ksaedu.or.kr/front/btoc/crs/elrn/crssesDetail.html?crscd=CEL61226" TargetMode="External"/><Relationship Id="rId1642" Type="http://schemas.openxmlformats.org/officeDocument/2006/relationships/hyperlink" Target="https://www.ksaedu.or.kr/front/btoc/crs/elrn/crssesDetail.html?crscd=CEL78398" TargetMode="External"/><Relationship Id="rId1947" Type="http://schemas.openxmlformats.org/officeDocument/2006/relationships/hyperlink" Target="https://www.ksaedu.or.kr/front/btoc/crs/elrn/crssesDetail.html?crscd=CEL103875" TargetMode="External"/><Relationship Id="rId1502" Type="http://schemas.openxmlformats.org/officeDocument/2006/relationships/hyperlink" Target="https://www.ksaedu.or.kr/front/btoc/crs/elrn/crssesDetail.html?crscd=CEL66927" TargetMode="External"/><Relationship Id="rId1807" Type="http://schemas.openxmlformats.org/officeDocument/2006/relationships/hyperlink" Target="https://www.ksaedu.or.kr/front/btoc/crs/elrn/crssesDetail.html?crscd=CEL96028" TargetMode="External"/><Relationship Id="rId290" Type="http://schemas.openxmlformats.org/officeDocument/2006/relationships/hyperlink" Target="https://www.ksaedu.or.kr/front/btoc/crs/elrn/crssesDetail.html?crscd=CEL95669" TargetMode="External"/><Relationship Id="rId388" Type="http://schemas.openxmlformats.org/officeDocument/2006/relationships/hyperlink" Target="https://www.ksaedu.or.kr/front/btoc/crs/elrn/crssesDetail.html?crscd=CEL78817" TargetMode="External"/><Relationship Id="rId2069" Type="http://schemas.openxmlformats.org/officeDocument/2006/relationships/hyperlink" Target="https://www.ksaedu.or.kr/front/btoc/crs/elrn/crssesDetail.html?crscd=CEL96023" TargetMode="External"/><Relationship Id="rId150" Type="http://schemas.openxmlformats.org/officeDocument/2006/relationships/hyperlink" Target="https://www.ksaedu.or.kr/front/btoc/crs/elrn/crssesDetail.html?crscd=CEL95708" TargetMode="External"/><Relationship Id="rId595" Type="http://schemas.openxmlformats.org/officeDocument/2006/relationships/hyperlink" Target="https://www.ksaedu.or.kr/front/btoc/crs/elrn/crssesDetail.html?crscd=CEL88954" TargetMode="External"/><Relationship Id="rId2276" Type="http://schemas.openxmlformats.org/officeDocument/2006/relationships/hyperlink" Target="https://www.ksaedu.or.kr/front/btoc/crs/elrn/crssesDetail.html?crscd=CEL77543" TargetMode="External"/><Relationship Id="rId2483" Type="http://schemas.openxmlformats.org/officeDocument/2006/relationships/hyperlink" Target="https://www.ksaedu.or.kr/front/btoc/crs/elrn/crssesDetail.html?crscd=CEL67090" TargetMode="External"/><Relationship Id="rId248" Type="http://schemas.openxmlformats.org/officeDocument/2006/relationships/hyperlink" Target="https://www.ksaedu.or.kr/front/btoc/crs/elrn/crssesDetail.html?crscd=CEL103704" TargetMode="External"/><Relationship Id="rId455" Type="http://schemas.openxmlformats.org/officeDocument/2006/relationships/hyperlink" Target="https://www.ksaedu.or.kr/front/btoc/crs/elrn/crssesDetail.html?crscd=CEL88971" TargetMode="External"/><Relationship Id="rId662" Type="http://schemas.openxmlformats.org/officeDocument/2006/relationships/hyperlink" Target="https://www.ksaedu.or.kr/front/btoc/crs/elrn/crssesDetail.html?crscd=CEL103621" TargetMode="External"/><Relationship Id="rId1085" Type="http://schemas.openxmlformats.org/officeDocument/2006/relationships/hyperlink" Target="https://www.ksaedu.or.kr/front/btoc/crs/elrn/crssesDetail.html?crscd=CEL68511" TargetMode="External"/><Relationship Id="rId1292" Type="http://schemas.openxmlformats.org/officeDocument/2006/relationships/hyperlink" Target="https://www.ksaedu.or.kr/front/btoc/crs/elrn/crssesDetail.html?crscd=CEL95885" TargetMode="External"/><Relationship Id="rId2136" Type="http://schemas.openxmlformats.org/officeDocument/2006/relationships/hyperlink" Target="https://www.ksaedu.or.kr/front/btoc/crs/elrn/crssesDetail.html?crscd=CEL65139" TargetMode="External"/><Relationship Id="rId2343" Type="http://schemas.openxmlformats.org/officeDocument/2006/relationships/hyperlink" Target="https://www.ksaedu.or.kr/front/btoc/crs/elrn/crssesDetail.html?crscd=CEL77555" TargetMode="External"/><Relationship Id="rId2550" Type="http://schemas.openxmlformats.org/officeDocument/2006/relationships/hyperlink" Target="https://www.ksaedu.or.kr/front/btoc/crs/elrn/crssesDetail.html?crscd=CEL103814" TargetMode="External"/><Relationship Id="rId108" Type="http://schemas.openxmlformats.org/officeDocument/2006/relationships/hyperlink" Target="https://www.ksaedu.or.kr/front/btoc/crs/elrn/crssesDetail.html?crscd=CEL103733" TargetMode="External"/><Relationship Id="rId315" Type="http://schemas.openxmlformats.org/officeDocument/2006/relationships/hyperlink" Target="https://www.ksaedu.or.kr/front/btoc/crs/elrn/crssesDetail.html?crscd=CEL72802" TargetMode="External"/><Relationship Id="rId522" Type="http://schemas.openxmlformats.org/officeDocument/2006/relationships/hyperlink" Target="https://www.ksaedu.or.kr/front/btoc/crs/elrn/crssesDetail.html?crscd=CEL61611" TargetMode="External"/><Relationship Id="rId967" Type="http://schemas.openxmlformats.org/officeDocument/2006/relationships/hyperlink" Target="https://www.ksaedu.or.kr/front/btoc/crs/elrn/crssesDetail.html?crscd=CEL75455" TargetMode="External"/><Relationship Id="rId1152" Type="http://schemas.openxmlformats.org/officeDocument/2006/relationships/hyperlink" Target="https://www.ksaedu.or.kr/front/btoc/crs/elrn/crssesDetail.html?crscd=CEL77387" TargetMode="External"/><Relationship Id="rId1597" Type="http://schemas.openxmlformats.org/officeDocument/2006/relationships/hyperlink" Target="https://www.ksaedu.or.kr/front/btoc/crs/elrn/crssesDetail.html?crscd=CEL75469" TargetMode="External"/><Relationship Id="rId2203" Type="http://schemas.openxmlformats.org/officeDocument/2006/relationships/hyperlink" Target="https://www.ksaedu.or.kr/front/btoc/crs/elrn/crssesDetail.html?crscd=CEL78558" TargetMode="External"/><Relationship Id="rId2410" Type="http://schemas.openxmlformats.org/officeDocument/2006/relationships/hyperlink" Target="https://www.ksaedu.or.kr/front/btoc/crs/elrn/crssesDetail.html?crscd=CEL66734" TargetMode="External"/><Relationship Id="rId96" Type="http://schemas.openxmlformats.org/officeDocument/2006/relationships/hyperlink" Target="https://www.ksaedu.or.kr/front/btoc/crs/elrn/crssesDetail.html?crscd=CEL103739" TargetMode="External"/><Relationship Id="rId827" Type="http://schemas.openxmlformats.org/officeDocument/2006/relationships/hyperlink" Target="https://www.ksaedu.or.kr/front/btoc/crs/elrn/crssesDetail.html?crscd=CEL0109891" TargetMode="External"/><Relationship Id="rId1012" Type="http://schemas.openxmlformats.org/officeDocument/2006/relationships/hyperlink" Target="https://www.ksaedu.or.kr/front/btoc/crs/elrn/crssesDetail.html?crscd=CEL103991" TargetMode="External"/><Relationship Id="rId1457" Type="http://schemas.openxmlformats.org/officeDocument/2006/relationships/hyperlink" Target="https://www.ksaedu.or.kr/front/btoc/crs/elrn/crssesDetail.html?crscd=CEL74351" TargetMode="External"/><Relationship Id="rId1664" Type="http://schemas.openxmlformats.org/officeDocument/2006/relationships/hyperlink" Target="https://www.ksaedu.or.kr/front/btoc/crs/elrn/crssesDetail.html?crscd=CEL103906" TargetMode="External"/><Relationship Id="rId1871" Type="http://schemas.openxmlformats.org/officeDocument/2006/relationships/hyperlink" Target="https://www.ksaedu.or.kr/front/btoc/crs/elrn/crssesDetail.html?crscd=CEL87777" TargetMode="External"/><Relationship Id="rId2508" Type="http://schemas.openxmlformats.org/officeDocument/2006/relationships/hyperlink" Target="https://www.ksaedu.or.kr/front/btoc/crs/elrn/crssesDetail.html?crscd=CEL89578" TargetMode="External"/><Relationship Id="rId1317" Type="http://schemas.openxmlformats.org/officeDocument/2006/relationships/hyperlink" Target="https://www.ksaedu.or.kr/front/btoc/crs/elrn/crssesDetail.html?crscd=CEL95872" TargetMode="External"/><Relationship Id="rId1524" Type="http://schemas.openxmlformats.org/officeDocument/2006/relationships/hyperlink" Target="https://www.ksaedu.or.kr/front/btoc/crs/elrn/crssesDetail.html?crscd=CEL103831" TargetMode="External"/><Relationship Id="rId1731" Type="http://schemas.openxmlformats.org/officeDocument/2006/relationships/hyperlink" Target="https://www.ksaedu.or.kr/front/btoc/crs/elrn/crssesDetail.html?crscd=CEL103832" TargetMode="External"/><Relationship Id="rId1969" Type="http://schemas.openxmlformats.org/officeDocument/2006/relationships/hyperlink" Target="https://www.ksaedu.or.kr/front/btoc/crs/elrn/crssesDetail.html?crscd=CEL75947" TargetMode="External"/><Relationship Id="rId23" Type="http://schemas.openxmlformats.org/officeDocument/2006/relationships/hyperlink" Target="https://www.ksaedu.or.kr/front/btoc/crs/elrn/crssesDetail.html?crscd=CEL87235" TargetMode="External"/><Relationship Id="rId1829" Type="http://schemas.openxmlformats.org/officeDocument/2006/relationships/hyperlink" Target="https://www.ksaedu.or.kr/front/btoc/crs/elrn/crssesDetail.html?crscd=CEL78469" TargetMode="External"/><Relationship Id="rId2298" Type="http://schemas.openxmlformats.org/officeDocument/2006/relationships/hyperlink" Target="https://www.ksaedu.or.kr/front/btoc/crs/elrn/crssesDetail.html?crscd=CEL95975" TargetMode="External"/><Relationship Id="rId172" Type="http://schemas.openxmlformats.org/officeDocument/2006/relationships/hyperlink" Target="https://www.ksaedu.or.kr/front/btoc/crs/elrn/crssesDetail.html?crscd=CEL77938" TargetMode="External"/><Relationship Id="rId477" Type="http://schemas.openxmlformats.org/officeDocument/2006/relationships/hyperlink" Target="https://www.ksaedu.or.kr/front/btoc/crs/elrn/crssesDetail.html?crscd=CEL78839" TargetMode="External"/><Relationship Id="rId684" Type="http://schemas.openxmlformats.org/officeDocument/2006/relationships/hyperlink" Target="https://www.ksaedu.or.kr/front/btoc/crs/elrn/crssesDetail.html?crscd=CEL96051" TargetMode="External"/><Relationship Id="rId2060" Type="http://schemas.openxmlformats.org/officeDocument/2006/relationships/hyperlink" Target="https://www.ksaedu.or.kr/front/btoc/crs/elrn/crssesDetail.html?crscd=CEL67631" TargetMode="External"/><Relationship Id="rId2158" Type="http://schemas.openxmlformats.org/officeDocument/2006/relationships/hyperlink" Target="https://www.ksaedu.or.kr/front/btoc/crs/elrn/crssesDetail.html?crscd=CEL75496" TargetMode="External"/><Relationship Id="rId2365" Type="http://schemas.openxmlformats.org/officeDocument/2006/relationships/hyperlink" Target="https://www.ksaedu.or.kr/front/btoc/crs/elrn/crssesDetail.html?crscd=CEL68533" TargetMode="External"/><Relationship Id="rId337" Type="http://schemas.openxmlformats.org/officeDocument/2006/relationships/hyperlink" Target="https://www.ksaedu.or.kr/front/btoc/crs/elrn/crssesDetail.html?crscd=CEL74349" TargetMode="External"/><Relationship Id="rId891" Type="http://schemas.openxmlformats.org/officeDocument/2006/relationships/hyperlink" Target="https://www.ksaedu.or.kr/front/btoc/crs/elrn/crssesDetail.html?crscd=CEL87248" TargetMode="External"/><Relationship Id="rId989" Type="http://schemas.openxmlformats.org/officeDocument/2006/relationships/hyperlink" Target="https://www.ksaedu.or.kr/front/btoc/crs/elrn/crssesDetail.html?crscd=CEL95912" TargetMode="External"/><Relationship Id="rId2018" Type="http://schemas.openxmlformats.org/officeDocument/2006/relationships/hyperlink" Target="https://www.ksaedu.or.kr/front/btoc/crs/elrn/crssesDetail.html?crscd=CEL78510" TargetMode="External"/><Relationship Id="rId2572" Type="http://schemas.openxmlformats.org/officeDocument/2006/relationships/hyperlink" Target="https://www.ksaedu.or.kr/front/btoc/crs/elrn/crssesDetail.html?crscd=CEL89331" TargetMode="External"/><Relationship Id="rId544" Type="http://schemas.openxmlformats.org/officeDocument/2006/relationships/hyperlink" Target="https://www.ksaedu.or.kr/front/btoc/crs/elrn/crssesDetail.html?crscd=CEL86407" TargetMode="External"/><Relationship Id="rId751" Type="http://schemas.openxmlformats.org/officeDocument/2006/relationships/hyperlink" Target="https://www.ksaedu.or.kr/front/btoc/crs/elrn/crssesDetail.html?crscd=CEL70871" TargetMode="External"/><Relationship Id="rId849" Type="http://schemas.openxmlformats.org/officeDocument/2006/relationships/hyperlink" Target="https://www.ksaedu.or.kr/front/btoc/crs/elrn/crssesDetail.html?crscd=CEL0104170" TargetMode="External"/><Relationship Id="rId1174" Type="http://schemas.openxmlformats.org/officeDocument/2006/relationships/hyperlink" Target="https://www.ksaedu.or.kr/front/btoc/crs/elrn/crssesDetail.html?crscd=CEL95965" TargetMode="External"/><Relationship Id="rId1381" Type="http://schemas.openxmlformats.org/officeDocument/2006/relationships/hyperlink" Target="https://www.ksaedu.or.kr/front/btoc/crs/elrn/crssesDetail.html?crscd=CEL95824" TargetMode="External"/><Relationship Id="rId1479" Type="http://schemas.openxmlformats.org/officeDocument/2006/relationships/hyperlink" Target="https://www.ksaedu.or.kr/front/btoc/crs/elrn/crssesDetail.html?crscd=CEL66936" TargetMode="External"/><Relationship Id="rId1686" Type="http://schemas.openxmlformats.org/officeDocument/2006/relationships/hyperlink" Target="https://www.ksaedu.or.kr/front/btoc/crs/elrn/crssesDetail.html?crscd=CEL103859" TargetMode="External"/><Relationship Id="rId2225" Type="http://schemas.openxmlformats.org/officeDocument/2006/relationships/hyperlink" Target="https://www.ksaedu.or.kr/front/btoc/crs/elrn/crssesDetail.html?crscd=CEL78559" TargetMode="External"/><Relationship Id="rId2432" Type="http://schemas.openxmlformats.org/officeDocument/2006/relationships/hyperlink" Target="https://www.ksaedu.or.kr/front/btoc/crs/elrn/crssesDetail.html?crscd=CEL67091" TargetMode="External"/><Relationship Id="rId404" Type="http://schemas.openxmlformats.org/officeDocument/2006/relationships/hyperlink" Target="https://www.ksaedu.or.kr/front/btoc/crs/elrn/crssesDetail.html?crscd=CEL88980" TargetMode="External"/><Relationship Id="rId611" Type="http://schemas.openxmlformats.org/officeDocument/2006/relationships/hyperlink" Target="https://www.ksaedu.or.kr/front/btoc/crs/elrn/crssesDetail.html?crscd=CEL87465" TargetMode="External"/><Relationship Id="rId1034" Type="http://schemas.openxmlformats.org/officeDocument/2006/relationships/hyperlink" Target="https://www.ksaedu.or.kr/front/btoc/crs/elrn/crssesDetail.html?crscd=CEL87224" TargetMode="External"/><Relationship Id="rId1241" Type="http://schemas.openxmlformats.org/officeDocument/2006/relationships/hyperlink" Target="https://www.ksaedu.or.kr/front/btoc/crs/elrn/crssesDetail.html?crscd=CEL68589" TargetMode="External"/><Relationship Id="rId1339" Type="http://schemas.openxmlformats.org/officeDocument/2006/relationships/hyperlink" Target="https://www.ksaedu.or.kr/front/btoc/crs/elrn/crssesDetail.html?crscd=CEL95840" TargetMode="External"/><Relationship Id="rId1893" Type="http://schemas.openxmlformats.org/officeDocument/2006/relationships/hyperlink" Target="https://www.ksaedu.or.kr/front/btoc/crs/elrn/crssesDetail.html?crscd=CEL87784" TargetMode="External"/><Relationship Id="rId709" Type="http://schemas.openxmlformats.org/officeDocument/2006/relationships/hyperlink" Target="https://www.ksaedu.or.kr/front/btoc/crs/elrn/crssesDetail.html?crscd=CEL95499" TargetMode="External"/><Relationship Id="rId916" Type="http://schemas.openxmlformats.org/officeDocument/2006/relationships/hyperlink" Target="https://www.ksaedu.or.kr/front/btoc/crs/elrn/crssesDetail.html?crscd=CEL95505" TargetMode="External"/><Relationship Id="rId1101" Type="http://schemas.openxmlformats.org/officeDocument/2006/relationships/hyperlink" Target="https://www.ksaedu.or.kr/front/btoc/crs/elrn/crssesDetail.html?crscd=CEL78257" TargetMode="External"/><Relationship Id="rId1546" Type="http://schemas.openxmlformats.org/officeDocument/2006/relationships/hyperlink" Target="https://www.ksaedu.or.kr/front/btoc/crs/elrn/crssesDetail.html?crscd=CEL67034" TargetMode="External"/><Relationship Id="rId1753" Type="http://schemas.openxmlformats.org/officeDocument/2006/relationships/hyperlink" Target="https://www.ksaedu.or.kr/front/btoc/crs/elrn/crssesDetail.html?crscd=CEL78300" TargetMode="External"/><Relationship Id="rId1960" Type="http://schemas.openxmlformats.org/officeDocument/2006/relationships/hyperlink" Target="https://www.ksaedu.or.kr/front/btoc/crs/elrn/crssesDetail.html?crscd=CEL103876" TargetMode="External"/><Relationship Id="rId45" Type="http://schemas.openxmlformats.org/officeDocument/2006/relationships/hyperlink" Target="https://www.ksaedu.or.kr/front/btoc/crs/elrn/crssesDetail.html?crscd=CEL78868" TargetMode="External"/><Relationship Id="rId1406" Type="http://schemas.openxmlformats.org/officeDocument/2006/relationships/hyperlink" Target="https://www.ksaedu.or.kr/front/btoc/crs/elrn/crssesDetail.html?crscd=CEL95869" TargetMode="External"/><Relationship Id="rId1613" Type="http://schemas.openxmlformats.org/officeDocument/2006/relationships/hyperlink" Target="https://www.ksaedu.or.kr/front/btoc/crs/elrn/crssesDetail.html?crscd=CEL95992" TargetMode="External"/><Relationship Id="rId1820" Type="http://schemas.openxmlformats.org/officeDocument/2006/relationships/hyperlink" Target="https://www.ksaedu.or.kr/front/btoc/crs/elrn/crssesDetail.html?crscd=CEL70289" TargetMode="External"/><Relationship Id="rId194" Type="http://schemas.openxmlformats.org/officeDocument/2006/relationships/hyperlink" Target="https://www.ksaedu.or.kr/front/btoc/crs/elrn/crssesDetail.html?crscd=CEL103711" TargetMode="External"/><Relationship Id="rId1918" Type="http://schemas.openxmlformats.org/officeDocument/2006/relationships/hyperlink" Target="https://www.ksaedu.or.kr/front/btoc/crs/elrn/crssesDetail.html?crscd=CEL67604" TargetMode="External"/><Relationship Id="rId2082" Type="http://schemas.openxmlformats.org/officeDocument/2006/relationships/hyperlink" Target="https://www.ksaedu.or.kr/front/btoc/crs/elrn/crssesDetail.html?crscd=CEL65105" TargetMode="External"/><Relationship Id="rId261" Type="http://schemas.openxmlformats.org/officeDocument/2006/relationships/hyperlink" Target="https://www.ksaedu.or.kr/front/btoc/crs/elrn/crssesDetail.html?crscd=CEL95919" TargetMode="External"/><Relationship Id="rId499" Type="http://schemas.openxmlformats.org/officeDocument/2006/relationships/hyperlink" Target="https://www.ksaedu.or.kr/front/btoc/crs/elrn/crssesDetail.html?crscd=CEL78258" TargetMode="External"/><Relationship Id="rId2387" Type="http://schemas.openxmlformats.org/officeDocument/2006/relationships/hyperlink" Target="https://www.ksaedu.or.kr/front/btoc/crs/elrn/crssesDetail.html?crscd=CEL95586" TargetMode="External"/><Relationship Id="rId2594" Type="http://schemas.openxmlformats.org/officeDocument/2006/relationships/hyperlink" Target="https://www.ksaedu.or.kr/front/btoc/crs/elrn/crssesDetail.html?crscd=CEL103818" TargetMode="External"/><Relationship Id="rId359" Type="http://schemas.openxmlformats.org/officeDocument/2006/relationships/hyperlink" Target="https://www.ksaedu.or.kr/front/btoc/crs/elrn/crssesDetail.html?crscd=CEL78851" TargetMode="External"/><Relationship Id="rId566" Type="http://schemas.openxmlformats.org/officeDocument/2006/relationships/hyperlink" Target="https://www.ksaedu.or.kr/front/btoc/crs/elrn/crssesDetail.html?crscd=CEL87209" TargetMode="External"/><Relationship Id="rId773" Type="http://schemas.openxmlformats.org/officeDocument/2006/relationships/hyperlink" Target="https://www.ksaedu.or.kr/front/btoc/crs/elrn/crssesDetail.html?crscd=CEL68433" TargetMode="External"/><Relationship Id="rId1196" Type="http://schemas.openxmlformats.org/officeDocument/2006/relationships/hyperlink" Target="https://www.ksaedu.or.kr/front/btoc/crs/elrn/crssesDetail.html?crscd=CEL77445" TargetMode="External"/><Relationship Id="rId2247" Type="http://schemas.openxmlformats.org/officeDocument/2006/relationships/hyperlink" Target="https://www.ksaedu.or.kr/front/btoc/crs/elrn/crssesDetail.html?crscd=CEL70309" TargetMode="External"/><Relationship Id="rId2454" Type="http://schemas.openxmlformats.org/officeDocument/2006/relationships/hyperlink" Target="https://www.ksaedu.or.kr/front/btoc/crs/elrn/crssesDetail.html?crscd=CEL68534" TargetMode="External"/><Relationship Id="rId121" Type="http://schemas.openxmlformats.org/officeDocument/2006/relationships/hyperlink" Target="https://www.ksaedu.or.kr/front/btoc/crs/elrn/crssesDetail.html?crscd=CEL103718" TargetMode="External"/><Relationship Id="rId219" Type="http://schemas.openxmlformats.org/officeDocument/2006/relationships/hyperlink" Target="https://www.ksaedu.or.kr/front/btoc/crs/elrn/crssesDetail.html?crscd=CEL103689" TargetMode="External"/><Relationship Id="rId426" Type="http://schemas.openxmlformats.org/officeDocument/2006/relationships/hyperlink" Target="https://www.ksaedu.or.kr/front/btoc/crs/elrn/crssesDetail.html?crscd=CEL95772" TargetMode="External"/><Relationship Id="rId633" Type="http://schemas.openxmlformats.org/officeDocument/2006/relationships/hyperlink" Target="https://www.ksaedu.or.kr/front/btoc/crs/elrn/crssesDetail.html?crscd=CEL96041" TargetMode="External"/><Relationship Id="rId980" Type="http://schemas.openxmlformats.org/officeDocument/2006/relationships/hyperlink" Target="https://www.ksaedu.or.kr/front/btoc/crs/elrn/crssesDetail.html?crscd=CEL64881" TargetMode="External"/><Relationship Id="rId1056" Type="http://schemas.openxmlformats.org/officeDocument/2006/relationships/hyperlink" Target="https://www.ksaedu.or.kr/front/btoc/crs/elrn/crssesDetail.html?crscd=CEL87213" TargetMode="External"/><Relationship Id="rId1263" Type="http://schemas.openxmlformats.org/officeDocument/2006/relationships/hyperlink" Target="https://www.ksaedu.or.kr/front/btoc/crs/elrn/crssesDetail.html?crscd=CEL78604" TargetMode="External"/><Relationship Id="rId2107" Type="http://schemas.openxmlformats.org/officeDocument/2006/relationships/hyperlink" Target="https://www.ksaedu.or.kr/front/btoc/crs/elrn/crssesDetail.html?crscd=CEL24596" TargetMode="External"/><Relationship Id="rId2314" Type="http://schemas.openxmlformats.org/officeDocument/2006/relationships/hyperlink" Target="https://www.ksaedu.or.kr/front/btoc/crs/elrn/crssesDetail.html?crscd=CEL95607" TargetMode="External"/><Relationship Id="rId840" Type="http://schemas.openxmlformats.org/officeDocument/2006/relationships/hyperlink" Target="https://www.ksaedu.or.kr/front/btoc/crs/elrn/crssesDetail.html?crscd=CEL0109947" TargetMode="External"/><Relationship Id="rId938" Type="http://schemas.openxmlformats.org/officeDocument/2006/relationships/hyperlink" Target="https://www.ksaedu.or.kr/front/btoc/crs/elrn/crssesDetail.html?crscd=CEL95521" TargetMode="External"/><Relationship Id="rId1470" Type="http://schemas.openxmlformats.org/officeDocument/2006/relationships/hyperlink" Target="https://www.ksaedu.or.kr/front/btoc/crs/elrn/crssesDetail.html?crscd=CEL103823" TargetMode="External"/><Relationship Id="rId1568" Type="http://schemas.openxmlformats.org/officeDocument/2006/relationships/hyperlink" Target="https://www.ksaedu.or.kr/front/btoc/crs/elrn/crssesDetail.html?crscd=CEL95987" TargetMode="External"/><Relationship Id="rId1775" Type="http://schemas.openxmlformats.org/officeDocument/2006/relationships/hyperlink" Target="https://www.ksaedu.or.kr/front/btoc/crs/elrn/crssesDetail.html?crscd=CEL75503" TargetMode="External"/><Relationship Id="rId2521" Type="http://schemas.openxmlformats.org/officeDocument/2006/relationships/hyperlink" Target="https://www.ksaedu.or.kr/front/btoc/crs/elrn/crssesDetail.html?crscd=CEL86940" TargetMode="External"/><Relationship Id="rId67" Type="http://schemas.openxmlformats.org/officeDocument/2006/relationships/hyperlink" Target="https://www.ksaedu.or.kr/front/btoc/crs/elrn/crssesDetail.html?crscd=CEL0109879" TargetMode="External"/><Relationship Id="rId700" Type="http://schemas.openxmlformats.org/officeDocument/2006/relationships/hyperlink" Target="https://www.ksaedu.or.kr/front/btoc/crs/elrn/crssesDetail.html?crscd=CEL95737" TargetMode="External"/><Relationship Id="rId1123" Type="http://schemas.openxmlformats.org/officeDocument/2006/relationships/hyperlink" Target="https://www.ksaedu.or.kr/front/btoc/crs/elrn/crssesDetail.html?crscd=CEL59511" TargetMode="External"/><Relationship Id="rId1330" Type="http://schemas.openxmlformats.org/officeDocument/2006/relationships/hyperlink" Target="https://www.ksaedu.or.kr/front/btoc/crs/elrn/crssesDetail.html?crscd=CEL95818" TargetMode="External"/><Relationship Id="rId1428" Type="http://schemas.openxmlformats.org/officeDocument/2006/relationships/hyperlink" Target="https://www.ksaedu.or.kr/front/btoc/crs/elrn/crssesDetail.html?crscd=CEL87238" TargetMode="External"/><Relationship Id="rId1635" Type="http://schemas.openxmlformats.org/officeDocument/2006/relationships/hyperlink" Target="https://www.ksaedu.or.kr/front/btoc/crs/elrn/crssesDetail.html?crscd=CEL78416" TargetMode="External"/><Relationship Id="rId1982" Type="http://schemas.openxmlformats.org/officeDocument/2006/relationships/hyperlink" Target="https://www.ksaedu.or.kr/front/btoc/crs/elrn/crssesDetail.html?crscd=CEL87772" TargetMode="External"/><Relationship Id="rId1842" Type="http://schemas.openxmlformats.org/officeDocument/2006/relationships/hyperlink" Target="https://www.ksaedu.or.kr/front/btoc/crs/elrn/crssesDetail.html?crscd=CEL78368" TargetMode="External"/><Relationship Id="rId1702" Type="http://schemas.openxmlformats.org/officeDocument/2006/relationships/hyperlink" Target="https://www.ksaedu.or.kr/front/btoc/crs/elrn/crssesDetail.html?crscd=CEL69238" TargetMode="External"/><Relationship Id="rId283" Type="http://schemas.openxmlformats.org/officeDocument/2006/relationships/hyperlink" Target="https://www.ksaedu.or.kr/front/btoc/crs/elrn/crssesDetail.html?crscd=CEL103716" TargetMode="External"/><Relationship Id="rId490" Type="http://schemas.openxmlformats.org/officeDocument/2006/relationships/hyperlink" Target="https://www.ksaedu.or.kr/front/btoc/crs/elrn/crssesDetail.html?crscd=CEL70662" TargetMode="External"/><Relationship Id="rId2171" Type="http://schemas.openxmlformats.org/officeDocument/2006/relationships/hyperlink" Target="https://www.ksaedu.or.kr/front/btoc/crs/elrn/crssesDetail.html?crscd=CEL78542" TargetMode="External"/><Relationship Id="rId143" Type="http://schemas.openxmlformats.org/officeDocument/2006/relationships/hyperlink" Target="https://www.ksaedu.or.kr/front/btoc/crs/elrn/crssesDetail.html?crscd=CEL95690" TargetMode="External"/><Relationship Id="rId350" Type="http://schemas.openxmlformats.org/officeDocument/2006/relationships/hyperlink" Target="https://www.ksaedu.or.kr/front/btoc/crs/elrn/crssesDetail.html?crscd=CEL77469" TargetMode="External"/><Relationship Id="rId588" Type="http://schemas.openxmlformats.org/officeDocument/2006/relationships/hyperlink" Target="https://www.ksaedu.or.kr/front/btoc/crs/elrn/crssesDetail.html?crscd=CEL87707" TargetMode="External"/><Relationship Id="rId795" Type="http://schemas.openxmlformats.org/officeDocument/2006/relationships/hyperlink" Target="https://www.ksaedu.or.kr/front/btoc/crs/elrn/crssesDetail.html?crscd=CEL75411" TargetMode="External"/><Relationship Id="rId2031" Type="http://schemas.openxmlformats.org/officeDocument/2006/relationships/hyperlink" Target="https://www.ksaedu.or.kr/front/btoc/crs/elrn/crssesDetail.html?crscd=CEL78528" TargetMode="External"/><Relationship Id="rId2269" Type="http://schemas.openxmlformats.org/officeDocument/2006/relationships/hyperlink" Target="https://www.ksaedu.or.kr/front/btoc/crs/elrn/crssesDetail.html?crscd=CEL70813" TargetMode="External"/><Relationship Id="rId2476" Type="http://schemas.openxmlformats.org/officeDocument/2006/relationships/hyperlink" Target="https://www.ksaedu.or.kr/front/btoc/crs/elrn/crssesDetail.html?crscd=CEL95617" TargetMode="External"/><Relationship Id="rId9" Type="http://schemas.openxmlformats.org/officeDocument/2006/relationships/hyperlink" Target="https://www.ksaedu.or.kr/front/btoc/crs/elrn/crssesDetail.html?crscd=CEL81088" TargetMode="External"/><Relationship Id="rId210" Type="http://schemas.openxmlformats.org/officeDocument/2006/relationships/hyperlink" Target="https://www.ksaedu.or.kr/front/btoc/crs/elrn/crssesDetail.html?crscd=CEL103710" TargetMode="External"/><Relationship Id="rId448" Type="http://schemas.openxmlformats.org/officeDocument/2006/relationships/hyperlink" Target="https://www.ksaedu.or.kr/front/btoc/crs/elrn/crssesDetail.html?crscd=CEL95781" TargetMode="External"/><Relationship Id="rId655" Type="http://schemas.openxmlformats.org/officeDocument/2006/relationships/hyperlink" Target="https://www.ksaedu.or.kr/front/btoc/crs/elrn/crssesDetail.html?crscd=CEL96008" TargetMode="External"/><Relationship Id="rId862" Type="http://schemas.openxmlformats.org/officeDocument/2006/relationships/hyperlink" Target="https://www.ksaedu.or.kr/front/btoc/crs/elrn/crssesDetail.html?crscd=CEL95940" TargetMode="External"/><Relationship Id="rId1078" Type="http://schemas.openxmlformats.org/officeDocument/2006/relationships/hyperlink" Target="https://www.ksaedu.or.kr/front/btoc/crs/elrn/crssesDetail.html?crscd=CEL68514" TargetMode="External"/><Relationship Id="rId1285" Type="http://schemas.openxmlformats.org/officeDocument/2006/relationships/hyperlink" Target="https://www.ksaedu.or.kr/front/btoc/crs/elrn/crssesDetail.html?crscd=CEL95873" TargetMode="External"/><Relationship Id="rId1492" Type="http://schemas.openxmlformats.org/officeDocument/2006/relationships/hyperlink" Target="https://www.ksaedu.or.kr/front/btoc/crs/elrn/crssesDetail.html?crscd=CEL66917" TargetMode="External"/><Relationship Id="rId2129" Type="http://schemas.openxmlformats.org/officeDocument/2006/relationships/hyperlink" Target="https://www.ksaedu.or.kr/front/btoc/crs/elrn/crssesDetail.html?crscd=CEL24598" TargetMode="External"/><Relationship Id="rId2336" Type="http://schemas.openxmlformats.org/officeDocument/2006/relationships/hyperlink" Target="https://www.ksaedu.or.kr/front/btoc/crs/elrn/crssesDetail.html?crscd=CEL88468" TargetMode="External"/><Relationship Id="rId2543" Type="http://schemas.openxmlformats.org/officeDocument/2006/relationships/hyperlink" Target="https://www.ksaedu.or.kr/front/btoc/crs/elrn/crssesDetail.html?crscd=CEL89142" TargetMode="External"/><Relationship Id="rId308" Type="http://schemas.openxmlformats.org/officeDocument/2006/relationships/hyperlink" Target="https://www.ksaedu.or.kr/front/btoc/crs/elrn/crssesDetail.html?crscd=CEL103634" TargetMode="External"/><Relationship Id="rId515" Type="http://schemas.openxmlformats.org/officeDocument/2006/relationships/hyperlink" Target="https://www.ksaedu.or.kr/front/btoc/crs/elrn/crssesDetail.html?crscd=CEL68453" TargetMode="External"/><Relationship Id="rId722" Type="http://schemas.openxmlformats.org/officeDocument/2006/relationships/hyperlink" Target="https://www.ksaedu.or.kr/front/btoc/crs/elrn/crssesDetail.html?crscd=CEL68486" TargetMode="External"/><Relationship Id="rId1145" Type="http://schemas.openxmlformats.org/officeDocument/2006/relationships/hyperlink" Target="https://www.ksaedu.or.kr/front/btoc/crs/elrn/crssesDetail.html?crscd=CEL104012" TargetMode="External"/><Relationship Id="rId1352" Type="http://schemas.openxmlformats.org/officeDocument/2006/relationships/hyperlink" Target="https://www.ksaedu.or.kr/front/btoc/crs/elrn/crssesDetail.html?crscd=CEL95844" TargetMode="External"/><Relationship Id="rId1797" Type="http://schemas.openxmlformats.org/officeDocument/2006/relationships/hyperlink" Target="https://www.ksaedu.or.kr/front/btoc/crs/elrn/crssesDetail.html?crscd=CEL75948" TargetMode="External"/><Relationship Id="rId2403" Type="http://schemas.openxmlformats.org/officeDocument/2006/relationships/hyperlink" Target="https://www.ksaedu.or.kr/front/btoc/crs/elrn/crssesDetail.html?crscd=CEL66732" TargetMode="External"/><Relationship Id="rId89" Type="http://schemas.openxmlformats.org/officeDocument/2006/relationships/hyperlink" Target="https://www.ksaedu.or.kr/front/btoc/crs/elrn/crssesDetail.html?crscd=CEL95728" TargetMode="External"/><Relationship Id="rId1005" Type="http://schemas.openxmlformats.org/officeDocument/2006/relationships/hyperlink" Target="https://www.ksaedu.or.kr/front/btoc/crs/elrn/crssesDetail.html?crscd=CEL95565" TargetMode="External"/><Relationship Id="rId1212" Type="http://schemas.openxmlformats.org/officeDocument/2006/relationships/hyperlink" Target="https://www.ksaedu.or.kr/front/btoc/crs/elrn/crssesDetail.html?crscd=CEL95577" TargetMode="External"/><Relationship Id="rId1657" Type="http://schemas.openxmlformats.org/officeDocument/2006/relationships/hyperlink" Target="https://www.ksaedu.or.kr/front/btoc/crs/elrn/crssesDetail.html?crscd=CEL69248" TargetMode="External"/><Relationship Id="rId1864" Type="http://schemas.openxmlformats.org/officeDocument/2006/relationships/hyperlink" Target="https://www.ksaedu.or.kr/front/btoc/crs/elrn/crssesDetail.html?crscd=CEL78503" TargetMode="External"/><Relationship Id="rId1517" Type="http://schemas.openxmlformats.org/officeDocument/2006/relationships/hyperlink" Target="https://www.ksaedu.or.kr/front/btoc/crs/elrn/crssesDetail.html?crscd=CEL67043" TargetMode="External"/><Relationship Id="rId1724" Type="http://schemas.openxmlformats.org/officeDocument/2006/relationships/hyperlink" Target="https://www.ksaedu.or.kr/front/btoc/crs/elrn/crssesDetail.html?crscd=CEL103914" TargetMode="External"/><Relationship Id="rId16" Type="http://schemas.openxmlformats.org/officeDocument/2006/relationships/hyperlink" Target="https://www.ksaedu.or.kr/front/btoc/crs/elrn/crssesDetail.html?crscd=CEL89325" TargetMode="External"/><Relationship Id="rId1931" Type="http://schemas.openxmlformats.org/officeDocument/2006/relationships/hyperlink" Target="https://www.ksaedu.or.kr/front/btoc/crs/elrn/crssesDetail.html?crscd=CEL78369" TargetMode="External"/><Relationship Id="rId2193" Type="http://schemas.openxmlformats.org/officeDocument/2006/relationships/hyperlink" Target="https://www.ksaedu.or.kr/front/btoc/crs/elrn/crssesDetail.html?crscd=CEL103947" TargetMode="External"/><Relationship Id="rId2498" Type="http://schemas.openxmlformats.org/officeDocument/2006/relationships/hyperlink" Target="https://www.ksaedu.or.kr/front/btoc/crs/elrn/crssesDetail.html?crscd=CEL89579" TargetMode="External"/><Relationship Id="rId165" Type="http://schemas.openxmlformats.org/officeDocument/2006/relationships/hyperlink" Target="https://www.ksaedu.or.kr/front/btoc/crs/elrn/crssesDetail.html?crscd=CEL95729" TargetMode="External"/><Relationship Id="rId372" Type="http://schemas.openxmlformats.org/officeDocument/2006/relationships/hyperlink" Target="https://www.ksaedu.or.kr/front/btoc/crs/elrn/crssesDetail.html?crscd=CEL103732" TargetMode="External"/><Relationship Id="rId677" Type="http://schemas.openxmlformats.org/officeDocument/2006/relationships/hyperlink" Target="https://www.ksaedu.or.kr/front/btoc/crs/elrn/crssesDetail.html?crscd=CEL96049" TargetMode="External"/><Relationship Id="rId2053" Type="http://schemas.openxmlformats.org/officeDocument/2006/relationships/hyperlink" Target="https://www.ksaedu.or.kr/front/btoc/crs/elrn/crssesDetail.html?crscd=CEL70306" TargetMode="External"/><Relationship Id="rId2260" Type="http://schemas.openxmlformats.org/officeDocument/2006/relationships/hyperlink" Target="https://www.ksaedu.or.kr/front/btoc/crs/elrn/crssesDetail.html?crscd=CEL78600" TargetMode="External"/><Relationship Id="rId2358" Type="http://schemas.openxmlformats.org/officeDocument/2006/relationships/hyperlink" Target="https://www.ksaedu.or.kr/front/btoc/crs/elrn/crssesDetail.html?crscd=CEL88951" TargetMode="External"/><Relationship Id="rId232" Type="http://schemas.openxmlformats.org/officeDocument/2006/relationships/hyperlink" Target="https://www.ksaedu.or.kr/front/btoc/crs/elrn/crssesDetail.html?crscd=CEL103734" TargetMode="External"/><Relationship Id="rId884" Type="http://schemas.openxmlformats.org/officeDocument/2006/relationships/hyperlink" Target="https://www.ksaedu.or.kr/front/btoc/crs/elrn/crssesDetail.html?crscd=CEL87247" TargetMode="External"/><Relationship Id="rId2120" Type="http://schemas.openxmlformats.org/officeDocument/2006/relationships/hyperlink" Target="https://www.ksaedu.or.kr/front/btoc/crs/elrn/crssesDetail.html?crscd=CEL24587" TargetMode="External"/><Relationship Id="rId2565" Type="http://schemas.openxmlformats.org/officeDocument/2006/relationships/hyperlink" Target="https://www.ksaedu.or.kr/front/btoc/crs/elrn/crssesDetail.html?crscd=CEL95639" TargetMode="External"/><Relationship Id="rId537" Type="http://schemas.openxmlformats.org/officeDocument/2006/relationships/hyperlink" Target="https://www.ksaedu.or.kr/front/btoc/crs/elrn/crssesDetail.html?crscd=CEL0109869" TargetMode="External"/><Relationship Id="rId744" Type="http://schemas.openxmlformats.org/officeDocument/2006/relationships/hyperlink" Target="https://www.ksaedu.or.kr/front/btoc/crs/elrn/crssesDetail.html?crscd=CEL68480" TargetMode="External"/><Relationship Id="rId951" Type="http://schemas.openxmlformats.org/officeDocument/2006/relationships/hyperlink" Target="https://www.ksaedu.or.kr/front/btoc/crs/elrn/crssesDetail.html?crscd=CEL70674" TargetMode="External"/><Relationship Id="rId1167" Type="http://schemas.openxmlformats.org/officeDocument/2006/relationships/hyperlink" Target="https://www.ksaedu.or.kr/front/btoc/crs/elrn/crssesDetail.html?crscd=CEL96086" TargetMode="External"/><Relationship Id="rId1374" Type="http://schemas.openxmlformats.org/officeDocument/2006/relationships/hyperlink" Target="https://www.ksaedu.or.kr/front/btoc/crs/elrn/crssesDetail.html?crscd=CEL95827" TargetMode="External"/><Relationship Id="rId1581" Type="http://schemas.openxmlformats.org/officeDocument/2006/relationships/hyperlink" Target="https://www.ksaedu.or.kr/front/btoc/crs/elrn/crssesDetail.html?crscd=CEL75466" TargetMode="External"/><Relationship Id="rId1679" Type="http://schemas.openxmlformats.org/officeDocument/2006/relationships/hyperlink" Target="https://www.ksaedu.or.kr/front/btoc/crs/elrn/crssesDetail.html?crscd=CEL103886" TargetMode="External"/><Relationship Id="rId2218" Type="http://schemas.openxmlformats.org/officeDocument/2006/relationships/hyperlink" Target="https://www.ksaedu.or.kr/front/btoc/crs/elrn/crssesDetail.html?crscd=CEL78602" TargetMode="External"/><Relationship Id="rId2425" Type="http://schemas.openxmlformats.org/officeDocument/2006/relationships/hyperlink" Target="https://www.ksaedu.or.kr/front/btoc/crs/elrn/crssesDetail.html?crscd=CEL70530" TargetMode="External"/><Relationship Id="rId80" Type="http://schemas.openxmlformats.org/officeDocument/2006/relationships/hyperlink" Target="https://www.ksaedu.or.kr/front/btoc/crs/elrn/crssesDetail.html?crscd=CEL103699" TargetMode="External"/><Relationship Id="rId604" Type="http://schemas.openxmlformats.org/officeDocument/2006/relationships/hyperlink" Target="https://www.ksaedu.or.kr/front/btoc/crs/elrn/crssesDetail.html?crscd=CEL86406" TargetMode="External"/><Relationship Id="rId811" Type="http://schemas.openxmlformats.org/officeDocument/2006/relationships/hyperlink" Target="https://www.ksaedu.or.kr/front/btoc/crs/elrn/crssesDetail.html?crscd=CEL70349" TargetMode="External"/><Relationship Id="rId1027" Type="http://schemas.openxmlformats.org/officeDocument/2006/relationships/hyperlink" Target="https://www.ksaedu.or.kr/front/btoc/crs/elrn/crssesDetail.html?crscd=CEL103775" TargetMode="External"/><Relationship Id="rId1234" Type="http://schemas.openxmlformats.org/officeDocument/2006/relationships/hyperlink" Target="https://www.ksaedu.or.kr/front/btoc/crs/elrn/crssesDetail.html?crscd=CEL103772" TargetMode="External"/><Relationship Id="rId1441" Type="http://schemas.openxmlformats.org/officeDocument/2006/relationships/hyperlink" Target="https://www.ksaedu.or.kr/front/btoc/crs/elrn/crssesDetail.html?crscd=CEL64518" TargetMode="External"/><Relationship Id="rId1886" Type="http://schemas.openxmlformats.org/officeDocument/2006/relationships/hyperlink" Target="https://www.ksaedu.or.kr/front/btoc/crs/elrn/crssesDetail.html?crscd=CEL70305" TargetMode="External"/><Relationship Id="rId909" Type="http://schemas.openxmlformats.org/officeDocument/2006/relationships/hyperlink" Target="https://www.ksaedu.or.kr/front/btoc/crs/elrn/crssesDetail.html?crscd=CEL75552" TargetMode="External"/><Relationship Id="rId1301" Type="http://schemas.openxmlformats.org/officeDocument/2006/relationships/hyperlink" Target="https://www.ksaedu.or.kr/front/btoc/crs/elrn/crssesDetail.html?crscd=CEL68583" TargetMode="External"/><Relationship Id="rId1539" Type="http://schemas.openxmlformats.org/officeDocument/2006/relationships/hyperlink" Target="https://www.ksaedu.or.kr/front/btoc/crs/elrn/crssesDetail.html?crscd=CEL103826" TargetMode="External"/><Relationship Id="rId1746" Type="http://schemas.openxmlformats.org/officeDocument/2006/relationships/hyperlink" Target="https://www.ksaedu.or.kr/front/btoc/crs/elrn/crssesDetail.html?crscd=CEL78301" TargetMode="External"/><Relationship Id="rId1953" Type="http://schemas.openxmlformats.org/officeDocument/2006/relationships/hyperlink" Target="https://www.ksaedu.or.kr/front/btoc/crs/elrn/crssesDetail.html?crscd=CEL67605" TargetMode="External"/><Relationship Id="rId38" Type="http://schemas.openxmlformats.org/officeDocument/2006/relationships/hyperlink" Target="https://www.ksaedu.or.kr/front/btoc/crs/elrn/crssesDetail.html?crscd=CEL95741" TargetMode="External"/><Relationship Id="rId1606" Type="http://schemas.openxmlformats.org/officeDocument/2006/relationships/hyperlink" Target="https://www.ksaedu.or.kr/front/btoc/crs/elrn/crssesDetail.html?crscd=CEL75467" TargetMode="External"/><Relationship Id="rId1813" Type="http://schemas.openxmlformats.org/officeDocument/2006/relationships/hyperlink" Target="https://www.ksaedu.or.kr/front/btoc/crs/elrn/crssesDetail.html?crscd=CEL95994" TargetMode="External"/><Relationship Id="rId187" Type="http://schemas.openxmlformats.org/officeDocument/2006/relationships/hyperlink" Target="https://www.ksaedu.or.kr/front/btoc/crs/elrn/crssesDetail.html?crscd=CEL95670" TargetMode="External"/><Relationship Id="rId394" Type="http://schemas.openxmlformats.org/officeDocument/2006/relationships/hyperlink" Target="https://www.ksaedu.or.kr/front/btoc/crs/elrn/crssesDetail.html?crscd=CEL77967" TargetMode="External"/><Relationship Id="rId2075" Type="http://schemas.openxmlformats.org/officeDocument/2006/relationships/hyperlink" Target="https://www.ksaedu.or.kr/front/btoc/crs/elrn/crssesDetail.html?crscd=CEL78514" TargetMode="External"/><Relationship Id="rId2282" Type="http://schemas.openxmlformats.org/officeDocument/2006/relationships/hyperlink" Target="https://www.ksaedu.or.kr/front/btoc/crs/elrn/crssesDetail.html?crscd=CEL67115" TargetMode="External"/><Relationship Id="rId254" Type="http://schemas.openxmlformats.org/officeDocument/2006/relationships/hyperlink" Target="https://www.ksaedu.or.kr/front/btoc/crs/elrn/crssesDetail.html?crscd=CEL95676" TargetMode="External"/><Relationship Id="rId699" Type="http://schemas.openxmlformats.org/officeDocument/2006/relationships/hyperlink" Target="https://www.ksaedu.or.kr/front/btoc/crs/elrn/crssesDetail.html?crscd=CEL65158" TargetMode="External"/><Relationship Id="rId1091" Type="http://schemas.openxmlformats.org/officeDocument/2006/relationships/hyperlink" Target="https://www.ksaedu.or.kr/front/btoc/crs/elrn/crssesDetail.html?crscd=CEL103983" TargetMode="External"/><Relationship Id="rId2587" Type="http://schemas.openxmlformats.org/officeDocument/2006/relationships/hyperlink" Target="https://www.ksaedu.or.kr/front/btoc/crs/elrn/crssesDetail.html?crscd=CEL103624" TargetMode="External"/><Relationship Id="rId114" Type="http://schemas.openxmlformats.org/officeDocument/2006/relationships/hyperlink" Target="https://www.ksaedu.or.kr/front/btoc/crs/elrn/crssesDetail.html?crscd=CEL95661" TargetMode="External"/><Relationship Id="rId461" Type="http://schemas.openxmlformats.org/officeDocument/2006/relationships/hyperlink" Target="https://www.ksaedu.or.kr/front/btoc/crs/elrn/crssesDetail.html?crscd=CEL77863" TargetMode="External"/><Relationship Id="rId559" Type="http://schemas.openxmlformats.org/officeDocument/2006/relationships/hyperlink" Target="https://www.ksaedu.or.kr/front/btoc/crs/elrn/crssesDetail.html?crscd=CEL86917" TargetMode="External"/><Relationship Id="rId766" Type="http://schemas.openxmlformats.org/officeDocument/2006/relationships/hyperlink" Target="https://www.ksaedu.or.kr/front/btoc/crs/elrn/crssesDetail.html?crscd=CEL77550" TargetMode="External"/><Relationship Id="rId1189" Type="http://schemas.openxmlformats.org/officeDocument/2006/relationships/hyperlink" Target="https://www.ksaedu.or.kr/front/btoc/crs/elrn/crssesDetail.html?crscd=CEL77546" TargetMode="External"/><Relationship Id="rId1396" Type="http://schemas.openxmlformats.org/officeDocument/2006/relationships/hyperlink" Target="https://www.ksaedu.or.kr/front/btoc/crs/elrn/crssesDetail.html?crscd=CEL95819" TargetMode="External"/><Relationship Id="rId2142" Type="http://schemas.openxmlformats.org/officeDocument/2006/relationships/hyperlink" Target="https://www.ksaedu.or.kr/front/btoc/crs/elrn/crssesDetail.html?crscd=CEL72831" TargetMode="External"/><Relationship Id="rId2447" Type="http://schemas.openxmlformats.org/officeDocument/2006/relationships/hyperlink" Target="https://www.ksaedu.or.kr/front/btoc/crs/elrn/crssesDetail.html?crscd=CEL103960" TargetMode="External"/><Relationship Id="rId321" Type="http://schemas.openxmlformats.org/officeDocument/2006/relationships/hyperlink" Target="https://www.ksaedu.or.kr/front/btoc/crs/elrn/crssesDetail.html?crscd=CEL95908" TargetMode="External"/><Relationship Id="rId419" Type="http://schemas.openxmlformats.org/officeDocument/2006/relationships/hyperlink" Target="https://www.ksaedu.or.kr/front/btoc/crs/elrn/crssesDetail.html?crscd=CEL87228" TargetMode="External"/><Relationship Id="rId626" Type="http://schemas.openxmlformats.org/officeDocument/2006/relationships/hyperlink" Target="https://www.ksaedu.or.kr/front/btoc/crs/elrn/crssesDetail.html?crscd=CEL70092" TargetMode="External"/><Relationship Id="rId973" Type="http://schemas.openxmlformats.org/officeDocument/2006/relationships/hyperlink" Target="https://www.ksaedu.or.kr/front/btoc/crs/elrn/crssesDetail.html?crscd=CEL70500" TargetMode="External"/><Relationship Id="rId1049" Type="http://schemas.openxmlformats.org/officeDocument/2006/relationships/hyperlink" Target="https://www.ksaedu.or.kr/front/btoc/crs/elrn/crssesDetail.html?crscd=CEL87479" TargetMode="External"/><Relationship Id="rId1256" Type="http://schemas.openxmlformats.org/officeDocument/2006/relationships/hyperlink" Target="https://www.ksaedu.or.kr/front/btoc/crs/elrn/crssesDetail.html?crscd=CEL72840" TargetMode="External"/><Relationship Id="rId2002" Type="http://schemas.openxmlformats.org/officeDocument/2006/relationships/hyperlink" Target="https://www.ksaedu.or.kr/front/btoc/crs/elrn/crssesDetail.html?crscd=CEL75478" TargetMode="External"/><Relationship Id="rId2307" Type="http://schemas.openxmlformats.org/officeDocument/2006/relationships/hyperlink" Target="https://www.ksaedu.or.kr/front/btoc/crs/elrn/crssesDetail.html?crscd=CEL95600" TargetMode="External"/><Relationship Id="rId833" Type="http://schemas.openxmlformats.org/officeDocument/2006/relationships/hyperlink" Target="https://www.ksaedu.or.kr/front/btoc/crs/elrn/crssesDetail.html?crscd=CEL0109963" TargetMode="External"/><Relationship Id="rId1116" Type="http://schemas.openxmlformats.org/officeDocument/2006/relationships/hyperlink" Target="https://www.ksaedu.or.kr/front/btoc/crs/elrn/crssesDetail.html?crscd=CEL68527" TargetMode="External"/><Relationship Id="rId1463" Type="http://schemas.openxmlformats.org/officeDocument/2006/relationships/hyperlink" Target="https://www.ksaedu.or.kr/front/btoc/crs/elrn/crssesDetail.html?crscd=CEL66926" TargetMode="External"/><Relationship Id="rId1670" Type="http://schemas.openxmlformats.org/officeDocument/2006/relationships/hyperlink" Target="https://www.ksaedu.or.kr/front/btoc/crs/elrn/crssesDetail.html?crscd=CEL103898" TargetMode="External"/><Relationship Id="rId1768" Type="http://schemas.openxmlformats.org/officeDocument/2006/relationships/hyperlink" Target="https://www.ksaedu.or.kr/front/btoc/crs/elrn/crssesDetail.html?crscd=CEL72847" TargetMode="External"/><Relationship Id="rId2514" Type="http://schemas.openxmlformats.org/officeDocument/2006/relationships/hyperlink" Target="https://www.ksaedu.or.kr/front/btoc/crs/elrn/crssesDetail.html?crscd=CEL103790" TargetMode="External"/><Relationship Id="rId900" Type="http://schemas.openxmlformats.org/officeDocument/2006/relationships/hyperlink" Target="https://www.ksaedu.or.kr/front/btoc/crs/elrn/crssesDetail.html?crscd=CEL87217" TargetMode="External"/><Relationship Id="rId1323" Type="http://schemas.openxmlformats.org/officeDocument/2006/relationships/hyperlink" Target="https://www.ksaedu.or.kr/front/btoc/crs/elrn/crssesDetail.html?crscd=CEL95881" TargetMode="External"/><Relationship Id="rId1530" Type="http://schemas.openxmlformats.org/officeDocument/2006/relationships/hyperlink" Target="https://www.ksaedu.or.kr/front/btoc/crs/elrn/crssesDetail.html?crscd=CEL103830" TargetMode="External"/><Relationship Id="rId1628" Type="http://schemas.openxmlformats.org/officeDocument/2006/relationships/hyperlink" Target="https://www.ksaedu.or.kr/front/btoc/crs/elrn/crssesDetail.html?crscd=CEL78399" TargetMode="External"/><Relationship Id="rId1975" Type="http://schemas.openxmlformats.org/officeDocument/2006/relationships/hyperlink" Target="https://www.ksaedu.or.kr/front/btoc/crs/elrn/crssesDetail.html?crscd=CEL103877" TargetMode="External"/><Relationship Id="rId1835" Type="http://schemas.openxmlformats.org/officeDocument/2006/relationships/hyperlink" Target="https://www.ksaedu.or.kr/front/btoc/crs/elrn/crssesDetail.html?crscd=CEL78373" TargetMode="External"/><Relationship Id="rId1902" Type="http://schemas.openxmlformats.org/officeDocument/2006/relationships/hyperlink" Target="https://www.ksaedu.or.kr/front/btoc/crs/elrn/crssesDetail.html?crscd=CEL103874" TargetMode="External"/><Relationship Id="rId2097" Type="http://schemas.openxmlformats.org/officeDocument/2006/relationships/hyperlink" Target="https://www.ksaedu.or.kr/front/btoc/crs/elrn/crssesDetail.html?crscd=CEL24589" TargetMode="External"/><Relationship Id="rId276" Type="http://schemas.openxmlformats.org/officeDocument/2006/relationships/hyperlink" Target="https://www.ksaedu.or.kr/front/btoc/crs/elrn/crssesDetail.html?crscd=CEL95522" TargetMode="External"/><Relationship Id="rId483" Type="http://schemas.openxmlformats.org/officeDocument/2006/relationships/hyperlink" Target="https://www.ksaedu.or.kr/front/btoc/crs/elrn/crssesDetail.html?crscd=CEL76202" TargetMode="External"/><Relationship Id="rId690" Type="http://schemas.openxmlformats.org/officeDocument/2006/relationships/hyperlink" Target="https://www.ksaedu.or.kr/front/btoc/crs/elrn/crssesDetail.html?crscd=CEL95952" TargetMode="External"/><Relationship Id="rId2164" Type="http://schemas.openxmlformats.org/officeDocument/2006/relationships/hyperlink" Target="https://www.ksaedu.or.kr/front/btoc/crs/elrn/crssesDetail.html?crscd=CEL78540" TargetMode="External"/><Relationship Id="rId2371" Type="http://schemas.openxmlformats.org/officeDocument/2006/relationships/hyperlink" Target="https://www.ksaedu.or.kr/front/btoc/crs/elrn/crssesDetail.html?crscd=CEL70535" TargetMode="External"/><Relationship Id="rId136" Type="http://schemas.openxmlformats.org/officeDocument/2006/relationships/hyperlink" Target="https://www.ksaedu.or.kr/front/btoc/crs/elrn/crssesDetail.html?crscd=CEL103703" TargetMode="External"/><Relationship Id="rId343" Type="http://schemas.openxmlformats.org/officeDocument/2006/relationships/hyperlink" Target="https://www.ksaedu.or.kr/front/btoc/crs/elrn/crssesDetail.html?crscd=CEL72804" TargetMode="External"/><Relationship Id="rId550" Type="http://schemas.openxmlformats.org/officeDocument/2006/relationships/hyperlink" Target="https://www.ksaedu.or.kr/front/btoc/crs/elrn/crssesDetail.html?crscd=CEL86925" TargetMode="External"/><Relationship Id="rId788" Type="http://schemas.openxmlformats.org/officeDocument/2006/relationships/hyperlink" Target="https://www.ksaedu.or.kr/front/btoc/crs/elrn/crssesDetail.html?crscd=CEL77562" TargetMode="External"/><Relationship Id="rId995" Type="http://schemas.openxmlformats.org/officeDocument/2006/relationships/hyperlink" Target="https://www.ksaedu.or.kr/front/btoc/crs/elrn/crssesDetail.html?crscd=CEL67894" TargetMode="External"/><Relationship Id="rId1180" Type="http://schemas.openxmlformats.org/officeDocument/2006/relationships/hyperlink" Target="https://www.ksaedu.or.kr/front/btoc/crs/elrn/crssesDetail.html?crscd=CEL64864" TargetMode="External"/><Relationship Id="rId2024" Type="http://schemas.openxmlformats.org/officeDocument/2006/relationships/hyperlink" Target="https://www.ksaedu.or.kr/front/btoc/crs/elrn/crssesDetail.html?crscd=CEL70286" TargetMode="External"/><Relationship Id="rId2231" Type="http://schemas.openxmlformats.org/officeDocument/2006/relationships/hyperlink" Target="https://www.ksaedu.or.kr/front/btoc/crs/elrn/crssesDetail.html?crscd=CEL78570" TargetMode="External"/><Relationship Id="rId2469" Type="http://schemas.openxmlformats.org/officeDocument/2006/relationships/hyperlink" Target="https://www.ksaedu.or.kr/front/btoc/crs/elrn/crssesDetail.html?crscd=CEL67100" TargetMode="External"/><Relationship Id="rId203" Type="http://schemas.openxmlformats.org/officeDocument/2006/relationships/hyperlink" Target="https://www.ksaedu.or.kr/front/btoc/crs/elrn/crssesDetail.html?crscd=CEL77462" TargetMode="External"/><Relationship Id="rId648" Type="http://schemas.openxmlformats.org/officeDocument/2006/relationships/hyperlink" Target="https://www.ksaedu.or.kr/front/btoc/crs/elrn/crssesDetail.html?crscd=CEL96040" TargetMode="External"/><Relationship Id="rId855" Type="http://schemas.openxmlformats.org/officeDocument/2006/relationships/hyperlink" Target="https://www.ksaedu.or.kr/front/btoc/crs/elrn/crssesDetail.html?crscd=CEL74345" TargetMode="External"/><Relationship Id="rId1040" Type="http://schemas.openxmlformats.org/officeDocument/2006/relationships/hyperlink" Target="https://www.ksaedu.or.kr/front/btoc/crs/elrn/crssesDetail.html?crscd=CEL103978" TargetMode="External"/><Relationship Id="rId1278" Type="http://schemas.openxmlformats.org/officeDocument/2006/relationships/hyperlink" Target="https://www.ksaedu.or.kr/front/btoc/crs/elrn/crssesDetail.html?crscd=CEL77512" TargetMode="External"/><Relationship Id="rId1485" Type="http://schemas.openxmlformats.org/officeDocument/2006/relationships/hyperlink" Target="https://www.ksaedu.or.kr/front/btoc/crs/elrn/crssesDetail.html?crscd=CEL74374" TargetMode="External"/><Relationship Id="rId1692" Type="http://schemas.openxmlformats.org/officeDocument/2006/relationships/hyperlink" Target="https://www.ksaedu.or.kr/front/btoc/crs/elrn/crssesDetail.html?crscd=CEL103897" TargetMode="External"/><Relationship Id="rId2329" Type="http://schemas.openxmlformats.org/officeDocument/2006/relationships/hyperlink" Target="https://www.ksaedu.or.kr/front/btoc/crs/elrn/crssesDetail.html?crscd=CEL95597" TargetMode="External"/><Relationship Id="rId2536" Type="http://schemas.openxmlformats.org/officeDocument/2006/relationships/hyperlink" Target="https://www.ksaedu.or.kr/front/btoc/crs/elrn/crssesDetail.html?crscd=CEL0109853" TargetMode="External"/><Relationship Id="rId410" Type="http://schemas.openxmlformats.org/officeDocument/2006/relationships/hyperlink" Target="https://www.ksaedu.or.kr/front/btoc/crs/elrn/crssesDetail.html?crscd=CEL78760" TargetMode="External"/><Relationship Id="rId508" Type="http://schemas.openxmlformats.org/officeDocument/2006/relationships/hyperlink" Target="https://www.ksaedu.or.kr/front/btoc/crs/elrn/crssesDetail.html?crscd=CEL103968" TargetMode="External"/><Relationship Id="rId715" Type="http://schemas.openxmlformats.org/officeDocument/2006/relationships/hyperlink" Target="https://www.ksaedu.or.kr/front/btoc/crs/elrn/crssesDetail.html?crscd=CEL77866" TargetMode="External"/><Relationship Id="rId922" Type="http://schemas.openxmlformats.org/officeDocument/2006/relationships/hyperlink" Target="https://www.ksaedu.or.kr/front/btoc/crs/elrn/crssesDetail.html?crscd=CEL103975" TargetMode="External"/><Relationship Id="rId1138" Type="http://schemas.openxmlformats.org/officeDocument/2006/relationships/hyperlink" Target="https://www.ksaedu.or.kr/front/btoc/crs/elrn/crssesDetail.html?crscd=CEL103990" TargetMode="External"/><Relationship Id="rId1345" Type="http://schemas.openxmlformats.org/officeDocument/2006/relationships/hyperlink" Target="https://www.ksaedu.or.kr/front/btoc/crs/elrn/crssesDetail.html?crscd=CEL95829" TargetMode="External"/><Relationship Id="rId1552" Type="http://schemas.openxmlformats.org/officeDocument/2006/relationships/hyperlink" Target="https://www.ksaedu.or.kr/front/btoc/crs/elrn/crssesDetail.html?crscd=CEL75511" TargetMode="External"/><Relationship Id="rId1997" Type="http://schemas.openxmlformats.org/officeDocument/2006/relationships/hyperlink" Target="https://www.ksaedu.or.kr/front/btoc/crs/elrn/crssesDetail.html?crscd=CEL75482" TargetMode="External"/><Relationship Id="rId2603" Type="http://schemas.openxmlformats.org/officeDocument/2006/relationships/hyperlink" Target="https://www.ksaedu.or.kr/front/btoc/crs/elrn/crssesDetail.html?crscd=CEL103785" TargetMode="External"/><Relationship Id="rId1205" Type="http://schemas.openxmlformats.org/officeDocument/2006/relationships/hyperlink" Target="https://www.ksaedu.or.kr/front/btoc/crs/elrn/crssesDetail.html?crscd=CEL50882" TargetMode="External"/><Relationship Id="rId1857" Type="http://schemas.openxmlformats.org/officeDocument/2006/relationships/hyperlink" Target="https://www.ksaedu.or.kr/front/btoc/crs/elrn/crssesDetail.html?crscd=CEL78372" TargetMode="External"/><Relationship Id="rId51" Type="http://schemas.openxmlformats.org/officeDocument/2006/relationships/hyperlink" Target="https://www.ksaedu.or.kr/front/btoc/crs/elrn/crssesDetail.html?crscd=CEL64865" TargetMode="External"/><Relationship Id="rId1412" Type="http://schemas.openxmlformats.org/officeDocument/2006/relationships/hyperlink" Target="https://www.ksaedu.or.kr/front/btoc/crs/elrn/crssesDetail.html?crscd=CEL70348" TargetMode="External"/><Relationship Id="rId1717" Type="http://schemas.openxmlformats.org/officeDocument/2006/relationships/hyperlink" Target="https://www.ksaedu.or.kr/front/btoc/crs/elrn/crssesDetail.html?crscd=CEL78457" TargetMode="External"/><Relationship Id="rId1924" Type="http://schemas.openxmlformats.org/officeDocument/2006/relationships/hyperlink" Target="https://www.ksaedu.or.kr/front/btoc/crs/elrn/crssesDetail.html?crscd=CEL69264" TargetMode="External"/><Relationship Id="rId298" Type="http://schemas.openxmlformats.org/officeDocument/2006/relationships/hyperlink" Target="https://www.ksaedu.or.kr/front/btoc/crs/elrn/crssesDetail.html?crscd=CEL95906" TargetMode="External"/><Relationship Id="rId158" Type="http://schemas.openxmlformats.org/officeDocument/2006/relationships/hyperlink" Target="https://www.ksaedu.or.kr/front/btoc/crs/elrn/crssesDetail.html?crscd=CEL95694" TargetMode="External"/><Relationship Id="rId2186" Type="http://schemas.openxmlformats.org/officeDocument/2006/relationships/hyperlink" Target="https://www.ksaedu.or.kr/front/btoc/crs/elrn/crssesDetail.html?crscd=CEL78539" TargetMode="External"/><Relationship Id="rId2393" Type="http://schemas.openxmlformats.org/officeDocument/2006/relationships/hyperlink" Target="https://www.ksaedu.or.kr/front/btoc/crs/elrn/crssesDetail.html?crscd=CEL67939" TargetMode="External"/><Relationship Id="rId365" Type="http://schemas.openxmlformats.org/officeDocument/2006/relationships/hyperlink" Target="https://www.ksaedu.or.kr/front/btoc/crs/elrn/crssesDetail.html?crscd=CEL78848" TargetMode="External"/><Relationship Id="rId572" Type="http://schemas.openxmlformats.org/officeDocument/2006/relationships/hyperlink" Target="https://www.ksaedu.or.kr/front/btoc/crs/elrn/crssesDetail.html?crscd=CEL86399" TargetMode="External"/><Relationship Id="rId2046" Type="http://schemas.openxmlformats.org/officeDocument/2006/relationships/hyperlink" Target="https://www.ksaedu.or.kr/front/btoc/crs/elrn/crssesDetail.html?crscd=CEL78524" TargetMode="External"/><Relationship Id="rId2253" Type="http://schemas.openxmlformats.org/officeDocument/2006/relationships/hyperlink" Target="https://www.ksaedu.or.kr/front/btoc/crs/elrn/crssesDetail.html?crscd=CEL78562" TargetMode="External"/><Relationship Id="rId2460" Type="http://schemas.openxmlformats.org/officeDocument/2006/relationships/hyperlink" Target="https://www.ksaedu.or.kr/front/btoc/crs/elrn/crssesDetail.html?crscd=CEL103987" TargetMode="External"/><Relationship Id="rId225" Type="http://schemas.openxmlformats.org/officeDocument/2006/relationships/hyperlink" Target="https://www.ksaedu.or.kr/front/btoc/crs/elrn/crssesDetail.html?crscd=CEL95927" TargetMode="External"/><Relationship Id="rId432" Type="http://schemas.openxmlformats.org/officeDocument/2006/relationships/hyperlink" Target="https://www.ksaedu.or.kr/front/btoc/crs/elrn/crssesDetail.html?crscd=CEL95747" TargetMode="External"/><Relationship Id="rId877" Type="http://schemas.openxmlformats.org/officeDocument/2006/relationships/hyperlink" Target="https://www.ksaedu.or.kr/front/btoc/crs/elrn/crssesDetail.html?crscd=CEL60807" TargetMode="External"/><Relationship Id="rId1062" Type="http://schemas.openxmlformats.org/officeDocument/2006/relationships/hyperlink" Target="https://www.ksaedu.or.kr/front/btoc/crs/elrn/crssesDetail.html?crscd=CEL0109880" TargetMode="External"/><Relationship Id="rId2113" Type="http://schemas.openxmlformats.org/officeDocument/2006/relationships/hyperlink" Target="https://www.ksaedu.or.kr/front/btoc/crs/elrn/crssesDetail.html?crscd=CEL24585" TargetMode="External"/><Relationship Id="rId2320" Type="http://schemas.openxmlformats.org/officeDocument/2006/relationships/hyperlink" Target="https://www.ksaedu.or.kr/front/btoc/crs/elrn/crssesDetail.html?crscd=CEL95621" TargetMode="External"/><Relationship Id="rId2558" Type="http://schemas.openxmlformats.org/officeDocument/2006/relationships/hyperlink" Target="https://www.ksaedu.or.kr/front/btoc/crs/elrn/crssesDetail.html?crscd=CEL89143" TargetMode="External"/><Relationship Id="rId737" Type="http://schemas.openxmlformats.org/officeDocument/2006/relationships/hyperlink" Target="https://www.ksaedu.or.kr/front/btoc/crs/elrn/crssesDetail.html?crscd=CEL60648" TargetMode="External"/><Relationship Id="rId944" Type="http://schemas.openxmlformats.org/officeDocument/2006/relationships/hyperlink" Target="https://www.ksaedu.or.kr/front/btoc/crs/elrn/crssesDetail.html?crscd=CEL75651" TargetMode="External"/><Relationship Id="rId1367" Type="http://schemas.openxmlformats.org/officeDocument/2006/relationships/hyperlink" Target="https://www.ksaedu.or.kr/front/btoc/crs/elrn/crssesDetail.html?crscd=CEL95812" TargetMode="External"/><Relationship Id="rId1574" Type="http://schemas.openxmlformats.org/officeDocument/2006/relationships/hyperlink" Target="https://www.ksaedu.or.kr/front/btoc/crs/elrn/crssesDetail.html?crscd=CEL78423" TargetMode="External"/><Relationship Id="rId1781" Type="http://schemas.openxmlformats.org/officeDocument/2006/relationships/hyperlink" Target="https://www.ksaedu.or.kr/front/btoc/crs/elrn/crssesDetail.html?crscd=CEL78468" TargetMode="External"/><Relationship Id="rId2418" Type="http://schemas.openxmlformats.org/officeDocument/2006/relationships/hyperlink" Target="https://www.ksaedu.or.kr/front/btoc/crs/elrn/crssesDetail.html?crscd=CEL0109885" TargetMode="External"/><Relationship Id="rId73" Type="http://schemas.openxmlformats.org/officeDocument/2006/relationships/hyperlink" Target="https://www.ksaedu.or.kr/front/btoc/crs/elrn/crssesDetail.html?crscd=CEL95679" TargetMode="External"/><Relationship Id="rId804" Type="http://schemas.openxmlformats.org/officeDocument/2006/relationships/hyperlink" Target="https://www.ksaedu.or.kr/front/btoc/crs/elrn/crssesDetail.html?crscd=CEL89567" TargetMode="External"/><Relationship Id="rId1227" Type="http://schemas.openxmlformats.org/officeDocument/2006/relationships/hyperlink" Target="https://www.ksaedu.or.kr/front/btoc/crs/elrn/crssesDetail.html?crscd=CEL70330" TargetMode="External"/><Relationship Id="rId1434" Type="http://schemas.openxmlformats.org/officeDocument/2006/relationships/hyperlink" Target="https://www.ksaedu.or.kr/front/btoc/crs/elrn/crssesDetail.html?crscd=CEL59885" TargetMode="External"/><Relationship Id="rId1641" Type="http://schemas.openxmlformats.org/officeDocument/2006/relationships/hyperlink" Target="https://www.ksaedu.or.kr/front/btoc/crs/elrn/crssesDetail.html?crscd=CEL78411" TargetMode="External"/><Relationship Id="rId1879" Type="http://schemas.openxmlformats.org/officeDocument/2006/relationships/hyperlink" Target="https://www.ksaedu.or.kr/front/btoc/crs/elrn/crssesDetail.html?crscd=CEL70304" TargetMode="External"/><Relationship Id="rId1501" Type="http://schemas.openxmlformats.org/officeDocument/2006/relationships/hyperlink" Target="https://www.ksaedu.or.kr/front/btoc/crs/elrn/crssesDetail.html?crscd=CEL67037" TargetMode="External"/><Relationship Id="rId1739" Type="http://schemas.openxmlformats.org/officeDocument/2006/relationships/hyperlink" Target="https://www.ksaedu.or.kr/front/btoc/crs/elrn/crssesDetail.html?crscd=CEL103837" TargetMode="External"/><Relationship Id="rId1946" Type="http://schemas.openxmlformats.org/officeDocument/2006/relationships/hyperlink" Target="https://www.ksaedu.or.kr/front/btoc/crs/elrn/crssesDetail.html?crscd=CEL87769" TargetMode="External"/><Relationship Id="rId1806" Type="http://schemas.openxmlformats.org/officeDocument/2006/relationships/hyperlink" Target="https://www.ksaedu.or.kr/front/btoc/crs/elrn/crssesDetail.html?crscd=CEL95983" TargetMode="External"/><Relationship Id="rId387" Type="http://schemas.openxmlformats.org/officeDocument/2006/relationships/hyperlink" Target="https://www.ksaedu.or.kr/front/btoc/crs/elrn/crssesDetail.html?crscd=CEL78819" TargetMode="External"/><Relationship Id="rId594" Type="http://schemas.openxmlformats.org/officeDocument/2006/relationships/hyperlink" Target="https://www.ksaedu.or.kr/front/btoc/crs/elrn/crssesDetail.html?crscd=CEL88953" TargetMode="External"/><Relationship Id="rId2068" Type="http://schemas.openxmlformats.org/officeDocument/2006/relationships/hyperlink" Target="https://www.ksaedu.or.kr/front/btoc/crs/elrn/crssesDetail.html?crscd=CEL70308" TargetMode="External"/><Relationship Id="rId2275" Type="http://schemas.openxmlformats.org/officeDocument/2006/relationships/hyperlink" Target="https://www.ksaedu.or.kr/front/btoc/crs/elrn/crssesDetail.html?crscd=CEL68532" TargetMode="External"/><Relationship Id="rId247" Type="http://schemas.openxmlformats.org/officeDocument/2006/relationships/hyperlink" Target="https://www.ksaedu.or.kr/front/btoc/crs/elrn/crssesDetail.html?crscd=CEL95727" TargetMode="External"/><Relationship Id="rId899" Type="http://schemas.openxmlformats.org/officeDocument/2006/relationships/hyperlink" Target="https://www.ksaedu.or.kr/front/btoc/crs/elrn/crssesDetail.html?crscd=CEL87239" TargetMode="External"/><Relationship Id="rId1084" Type="http://schemas.openxmlformats.org/officeDocument/2006/relationships/hyperlink" Target="https://www.ksaedu.or.kr/front/btoc/crs/elrn/crssesDetail.html?crscd=CEL103984" TargetMode="External"/><Relationship Id="rId2482" Type="http://schemas.openxmlformats.org/officeDocument/2006/relationships/hyperlink" Target="https://www.ksaedu.or.kr/front/btoc/crs/elrn/crssesDetail.html?crscd=CEL66779" TargetMode="External"/><Relationship Id="rId107" Type="http://schemas.openxmlformats.org/officeDocument/2006/relationships/hyperlink" Target="https://www.ksaedu.or.kr/front/btoc/crs/elrn/crssesDetail.html?crscd=CEL103709" TargetMode="External"/><Relationship Id="rId454" Type="http://schemas.openxmlformats.org/officeDocument/2006/relationships/hyperlink" Target="https://www.ksaedu.or.kr/front/btoc/crs/elrn/crssesDetail.html?crscd=CEL95765" TargetMode="External"/><Relationship Id="rId661" Type="http://schemas.openxmlformats.org/officeDocument/2006/relationships/hyperlink" Target="https://www.ksaedu.or.kr/front/btoc/crs/elrn/crssesDetail.html?crscd=CEL96055" TargetMode="External"/><Relationship Id="rId759" Type="http://schemas.openxmlformats.org/officeDocument/2006/relationships/hyperlink" Target="https://www.ksaedu.or.kr/front/btoc/crs/elrn/crssesDetail.html?crscd=CEL96066" TargetMode="External"/><Relationship Id="rId966" Type="http://schemas.openxmlformats.org/officeDocument/2006/relationships/hyperlink" Target="https://www.ksaedu.or.kr/front/btoc/crs/elrn/crssesDetail.html?crscd=CEL95954" TargetMode="External"/><Relationship Id="rId1291" Type="http://schemas.openxmlformats.org/officeDocument/2006/relationships/hyperlink" Target="https://www.ksaedu.or.kr/front/btoc/crs/elrn/crssesDetail.html?crscd=CEL95868" TargetMode="External"/><Relationship Id="rId1389" Type="http://schemas.openxmlformats.org/officeDocument/2006/relationships/hyperlink" Target="https://www.ksaedu.or.kr/front/btoc/crs/elrn/crssesDetail.html?crscd=CEL95760" TargetMode="External"/><Relationship Id="rId1596" Type="http://schemas.openxmlformats.org/officeDocument/2006/relationships/hyperlink" Target="https://www.ksaedu.or.kr/front/btoc/crs/elrn/crssesDetail.html?crscd=CEL78438" TargetMode="External"/><Relationship Id="rId2135" Type="http://schemas.openxmlformats.org/officeDocument/2006/relationships/hyperlink" Target="https://www.ksaedu.or.kr/front/btoc/crs/elrn/crssesDetail.html?crscd=CEL65141" TargetMode="External"/><Relationship Id="rId2342" Type="http://schemas.openxmlformats.org/officeDocument/2006/relationships/hyperlink" Target="https://www.ksaedu.or.kr/front/btoc/crs/elrn/crssesDetail.html?crscd=CEL103955" TargetMode="External"/><Relationship Id="rId314" Type="http://schemas.openxmlformats.org/officeDocument/2006/relationships/hyperlink" Target="https://www.ksaedu.or.kr/front/btoc/crs/elrn/crssesDetail.html?crscd=CEL87231" TargetMode="External"/><Relationship Id="rId521" Type="http://schemas.openxmlformats.org/officeDocument/2006/relationships/hyperlink" Target="https://www.ksaedu.or.kr/front/btoc/crs/elrn/crssesDetail.html?crscd=CEL86422" TargetMode="External"/><Relationship Id="rId619" Type="http://schemas.openxmlformats.org/officeDocument/2006/relationships/hyperlink" Target="https://www.ksaedu.or.kr/front/btoc/crs/elrn/crssesDetail.html?crscd=CEL89561" TargetMode="External"/><Relationship Id="rId1151" Type="http://schemas.openxmlformats.org/officeDocument/2006/relationships/hyperlink" Target="https://www.ksaedu.or.kr/front/btoc/crs/elrn/crssesDetail.html?crscd=CEL89346" TargetMode="External"/><Relationship Id="rId1249" Type="http://schemas.openxmlformats.org/officeDocument/2006/relationships/hyperlink" Target="https://www.ksaedu.or.kr/front/btoc/crs/elrn/crssesDetail.html?crscd=CEL88457" TargetMode="External"/><Relationship Id="rId2202" Type="http://schemas.openxmlformats.org/officeDocument/2006/relationships/hyperlink" Target="https://www.ksaedu.or.kr/front/btoc/crs/elrn/crssesDetail.html?crscd=CEL70277" TargetMode="External"/><Relationship Id="rId95" Type="http://schemas.openxmlformats.org/officeDocument/2006/relationships/hyperlink" Target="https://www.ksaedu.or.kr/front/btoc/crs/elrn/crssesDetail.html?crscd=CEL95700" TargetMode="External"/><Relationship Id="rId826" Type="http://schemas.openxmlformats.org/officeDocument/2006/relationships/hyperlink" Target="https://www.ksaedu.or.kr/front/btoc/crs/elrn/crssesDetail.html?crscd=CEL0104167" TargetMode="External"/><Relationship Id="rId1011" Type="http://schemas.openxmlformats.org/officeDocument/2006/relationships/hyperlink" Target="https://www.ksaedu.or.kr/front/btoc/crs/elrn/crssesDetail.html?crscd=CEL77560" TargetMode="External"/><Relationship Id="rId1109" Type="http://schemas.openxmlformats.org/officeDocument/2006/relationships/hyperlink" Target="https://www.ksaedu.or.kr/front/btoc/crs/elrn/crssesDetail.html?crscd=CEL103982" TargetMode="External"/><Relationship Id="rId1456" Type="http://schemas.openxmlformats.org/officeDocument/2006/relationships/hyperlink" Target="https://www.ksaedu.or.kr/front/btoc/crs/elrn/crssesDetail.html?crscd=CEL103821" TargetMode="External"/><Relationship Id="rId1663" Type="http://schemas.openxmlformats.org/officeDocument/2006/relationships/hyperlink" Target="https://www.ksaedu.or.kr/front/btoc/crs/elrn/crssesDetail.html?crscd=CEL103903" TargetMode="External"/><Relationship Id="rId1870" Type="http://schemas.openxmlformats.org/officeDocument/2006/relationships/hyperlink" Target="https://www.ksaedu.or.kr/front/btoc/crs/elrn/crssesDetail.html?crscd=CEL103873" TargetMode="External"/><Relationship Id="rId1968" Type="http://schemas.openxmlformats.org/officeDocument/2006/relationships/hyperlink" Target="https://www.ksaedu.or.kr/front/btoc/crs/elrn/crssesDetail.html?crscd=CEL96034" TargetMode="External"/><Relationship Id="rId2507" Type="http://schemas.openxmlformats.org/officeDocument/2006/relationships/hyperlink" Target="https://www.ksaedu.or.kr/front/btoc/crs/elrn/crssesDetail.html?crscd=CEL89136" TargetMode="External"/><Relationship Id="rId1316" Type="http://schemas.openxmlformats.org/officeDocument/2006/relationships/hyperlink" Target="https://www.ksaedu.or.kr/front/btoc/crs/elrn/crssesDetail.html?crscd=CEL95957" TargetMode="External"/><Relationship Id="rId1523" Type="http://schemas.openxmlformats.org/officeDocument/2006/relationships/hyperlink" Target="https://www.ksaedu.or.kr/front/btoc/crs/elrn/crssesDetail.html?crscd=CEL66930" TargetMode="External"/><Relationship Id="rId1730" Type="http://schemas.openxmlformats.org/officeDocument/2006/relationships/hyperlink" Target="https://www.ksaedu.or.kr/front/btoc/crs/elrn/crssesDetail.html?crscd=CEL75933" TargetMode="External"/><Relationship Id="rId22" Type="http://schemas.openxmlformats.org/officeDocument/2006/relationships/hyperlink" Target="https://www.ksaedu.or.kr/front/btoc/crs/elrn/crssesDetail.html?crscd=CEL88464" TargetMode="External"/><Relationship Id="rId1828" Type="http://schemas.openxmlformats.org/officeDocument/2006/relationships/hyperlink" Target="https://www.ksaedu.or.kr/front/btoc/crs/elrn/crssesDetail.html?crscd=CEL103880" TargetMode="External"/><Relationship Id="rId171" Type="http://schemas.openxmlformats.org/officeDocument/2006/relationships/hyperlink" Target="https://www.ksaedu.or.kr/front/btoc/crs/elrn/crssesDetail.html?crscd=CEL63154" TargetMode="External"/><Relationship Id="rId2297" Type="http://schemas.openxmlformats.org/officeDocument/2006/relationships/hyperlink" Target="https://www.ksaedu.or.kr/front/btoc/crs/elrn/crssesDetail.html?crscd=CEL67086" TargetMode="External"/><Relationship Id="rId269" Type="http://schemas.openxmlformats.org/officeDocument/2006/relationships/hyperlink" Target="https://www.ksaedu.or.kr/front/btoc/crs/elrn/crssesDetail.html?crscd=CEL103743" TargetMode="External"/><Relationship Id="rId476" Type="http://schemas.openxmlformats.org/officeDocument/2006/relationships/hyperlink" Target="https://www.ksaedu.or.kr/front/btoc/crs/elrn/crssesDetail.html?crscd=CEL78833" TargetMode="External"/><Relationship Id="rId683" Type="http://schemas.openxmlformats.org/officeDocument/2006/relationships/hyperlink" Target="https://www.ksaedu.or.kr/front/btoc/crs/elrn/crssesDetail.html?crscd=CEL103629" TargetMode="External"/><Relationship Id="rId890" Type="http://schemas.openxmlformats.org/officeDocument/2006/relationships/hyperlink" Target="https://www.ksaedu.or.kr/front/btoc/crs/elrn/crssesDetail.html?crscd=CEL66737" TargetMode="External"/><Relationship Id="rId2157" Type="http://schemas.openxmlformats.org/officeDocument/2006/relationships/hyperlink" Target="https://www.ksaedu.or.kr/front/btoc/crs/elrn/crssesDetail.html?crscd=CEL78395" TargetMode="External"/><Relationship Id="rId2364" Type="http://schemas.openxmlformats.org/officeDocument/2006/relationships/hyperlink" Target="https://www.ksaedu.or.kr/front/btoc/crs/elrn/crssesDetail.html?crscd=CEL70812" TargetMode="External"/><Relationship Id="rId2571" Type="http://schemas.openxmlformats.org/officeDocument/2006/relationships/hyperlink" Target="https://www.ksaedu.or.kr/front/btoc/crs/elrn/crssesDetail.html?crscd=CEL86936" TargetMode="External"/><Relationship Id="rId129" Type="http://schemas.openxmlformats.org/officeDocument/2006/relationships/hyperlink" Target="https://www.ksaedu.or.kr/front/btoc/crs/elrn/crssesDetail.html?crscd=CEL103719" TargetMode="External"/><Relationship Id="rId336" Type="http://schemas.openxmlformats.org/officeDocument/2006/relationships/hyperlink" Target="https://www.ksaedu.or.kr/front/btoc/crs/elrn/crssesDetail.html?crscd=CEL77465" TargetMode="External"/><Relationship Id="rId543" Type="http://schemas.openxmlformats.org/officeDocument/2006/relationships/hyperlink" Target="https://www.ksaedu.or.kr/front/btoc/crs/elrn/crssesDetail.html?crscd=CEL86916" TargetMode="External"/><Relationship Id="rId988" Type="http://schemas.openxmlformats.org/officeDocument/2006/relationships/hyperlink" Target="https://www.ksaedu.or.kr/front/btoc/crs/elrn/crssesDetail.html?crscd=CEL95809" TargetMode="External"/><Relationship Id="rId1173" Type="http://schemas.openxmlformats.org/officeDocument/2006/relationships/hyperlink" Target="https://www.ksaedu.or.kr/front/btoc/crs/elrn/crssesDetail.html?crscd=CEL88700" TargetMode="External"/><Relationship Id="rId1380" Type="http://schemas.openxmlformats.org/officeDocument/2006/relationships/hyperlink" Target="https://www.ksaedu.or.kr/front/btoc/crs/elrn/crssesDetail.html?crscd=CEL95828" TargetMode="External"/><Relationship Id="rId2017" Type="http://schemas.openxmlformats.org/officeDocument/2006/relationships/hyperlink" Target="https://www.ksaedu.or.kr/front/btoc/crs/elrn/crssesDetail.html?crscd=CEL78509" TargetMode="External"/><Relationship Id="rId2224" Type="http://schemas.openxmlformats.org/officeDocument/2006/relationships/hyperlink" Target="https://www.ksaedu.or.kr/front/btoc/crs/elrn/crssesDetail.html?crscd=CEL70311" TargetMode="External"/><Relationship Id="rId403" Type="http://schemas.openxmlformats.org/officeDocument/2006/relationships/hyperlink" Target="https://www.ksaedu.or.kr/front/btoc/crs/elrn/crssesDetail.html?crscd=CEL95967" TargetMode="External"/><Relationship Id="rId750" Type="http://schemas.openxmlformats.org/officeDocument/2006/relationships/hyperlink" Target="https://www.ksaedu.or.kr/front/btoc/crs/elrn/crssesDetail.html?crscd=CEL63156" TargetMode="External"/><Relationship Id="rId848" Type="http://schemas.openxmlformats.org/officeDocument/2006/relationships/hyperlink" Target="https://www.ksaedu.or.kr/front/btoc/crs/elrn/crssesDetail.html?crscd=CEL0109950" TargetMode="External"/><Relationship Id="rId1033" Type="http://schemas.openxmlformats.org/officeDocument/2006/relationships/hyperlink" Target="https://www.ksaedu.or.kr/front/btoc/crs/elrn/crssesDetail.html?crscd=CEL95605" TargetMode="External"/><Relationship Id="rId1478" Type="http://schemas.openxmlformats.org/officeDocument/2006/relationships/hyperlink" Target="https://www.ksaedu.or.kr/front/btoc/crs/elrn/crssesDetail.html?crscd=CEL103822" TargetMode="External"/><Relationship Id="rId1685" Type="http://schemas.openxmlformats.org/officeDocument/2006/relationships/hyperlink" Target="https://www.ksaedu.or.kr/front/btoc/crs/elrn/crssesDetail.html?crscd=CEL103902" TargetMode="External"/><Relationship Id="rId1892" Type="http://schemas.openxmlformats.org/officeDocument/2006/relationships/hyperlink" Target="https://www.ksaedu.or.kr/front/btoc/crs/elrn/crssesDetail.html?crscd=CEL95995" TargetMode="External"/><Relationship Id="rId2431" Type="http://schemas.openxmlformats.org/officeDocument/2006/relationships/hyperlink" Target="https://www.ksaedu.or.kr/front/btoc/crs/elrn/crssesDetail.html?crscd=CEL95609" TargetMode="External"/><Relationship Id="rId2529" Type="http://schemas.openxmlformats.org/officeDocument/2006/relationships/hyperlink" Target="https://www.ksaedu.or.kr/front/btoc/crs/elrn/crssesDetail.html?crscd=CEL103788" TargetMode="External"/><Relationship Id="rId610" Type="http://schemas.openxmlformats.org/officeDocument/2006/relationships/hyperlink" Target="https://www.ksaedu.or.kr/front/btoc/crs/elrn/crssesDetail.html?crscd=CEL95941" TargetMode="External"/><Relationship Id="rId708" Type="http://schemas.openxmlformats.org/officeDocument/2006/relationships/hyperlink" Target="https://www.ksaedu.or.kr/front/btoc/crs/elrn/crssesDetail.html?crscd=CEL87482" TargetMode="External"/><Relationship Id="rId915" Type="http://schemas.openxmlformats.org/officeDocument/2006/relationships/hyperlink" Target="https://www.ksaedu.or.kr/front/btoc/crs/elrn/crssesDetail.html?crscd=CEL95506" TargetMode="External"/><Relationship Id="rId1240" Type="http://schemas.openxmlformats.org/officeDocument/2006/relationships/hyperlink" Target="https://www.ksaedu.or.kr/front/btoc/crs/elrn/crssesDetail.html?crscd=CEL88453" TargetMode="External"/><Relationship Id="rId1338" Type="http://schemas.openxmlformats.org/officeDocument/2006/relationships/hyperlink" Target="https://www.ksaedu.or.kr/front/btoc/crs/elrn/crssesDetail.html?crscd=CEL95822" TargetMode="External"/><Relationship Id="rId1545" Type="http://schemas.openxmlformats.org/officeDocument/2006/relationships/hyperlink" Target="https://www.ksaedu.or.kr/front/btoc/crs/elrn/crssesDetail.html?crscd=CEL75515" TargetMode="External"/><Relationship Id="rId1100" Type="http://schemas.openxmlformats.org/officeDocument/2006/relationships/hyperlink" Target="https://www.ksaedu.or.kr/front/btoc/crs/elrn/crssesDetail.html?crscd=CEL60814" TargetMode="External"/><Relationship Id="rId1405" Type="http://schemas.openxmlformats.org/officeDocument/2006/relationships/hyperlink" Target="https://www.ksaedu.or.kr/front/btoc/crs/elrn/crssesDetail.html?crscd=CEL95850" TargetMode="External"/><Relationship Id="rId1752" Type="http://schemas.openxmlformats.org/officeDocument/2006/relationships/hyperlink" Target="https://www.ksaedu.or.kr/front/btoc/crs/elrn/crssesDetail.html?crscd=CEL103847" TargetMode="External"/><Relationship Id="rId44" Type="http://schemas.openxmlformats.org/officeDocument/2006/relationships/hyperlink" Target="https://www.ksaedu.or.kr/front/btoc/crs/elrn/crssesDetail.html?crscd=CEL103613" TargetMode="External"/><Relationship Id="rId1612" Type="http://schemas.openxmlformats.org/officeDocument/2006/relationships/hyperlink" Target="https://www.ksaedu.or.kr/front/btoc/crs/elrn/crssesDetail.html?crscd=CEL78437" TargetMode="External"/><Relationship Id="rId1917" Type="http://schemas.openxmlformats.org/officeDocument/2006/relationships/hyperlink" Target="https://www.ksaedu.or.kr/front/btoc/crs/elrn/crssesDetail.html?crscd=CEL70299" TargetMode="External"/><Relationship Id="rId193" Type="http://schemas.openxmlformats.org/officeDocument/2006/relationships/hyperlink" Target="https://www.ksaedu.or.kr/front/btoc/crs/elrn/crssesDetail.html?crscd=CEL95734" TargetMode="External"/><Relationship Id="rId498" Type="http://schemas.openxmlformats.org/officeDocument/2006/relationships/hyperlink" Target="https://www.ksaedu.or.kr/front/btoc/crs/elrn/crssesDetail.html?crscd=CEL75653" TargetMode="External"/><Relationship Id="rId2081" Type="http://schemas.openxmlformats.org/officeDocument/2006/relationships/hyperlink" Target="https://www.ksaedu.or.kr/front/btoc/crs/elrn/crssesDetail.html?crscd=CEL78525" TargetMode="External"/><Relationship Id="rId2179" Type="http://schemas.openxmlformats.org/officeDocument/2006/relationships/hyperlink" Target="https://www.ksaedu.or.kr/front/btoc/crs/elrn/crssesDetail.html?crscd=CEL78396" TargetMode="External"/><Relationship Id="rId260" Type="http://schemas.openxmlformats.org/officeDocument/2006/relationships/hyperlink" Target="https://www.ksaedu.or.kr/front/btoc/crs/elrn/crssesDetail.html?crscd=CEL103698" TargetMode="External"/><Relationship Id="rId2386" Type="http://schemas.openxmlformats.org/officeDocument/2006/relationships/hyperlink" Target="https://www.ksaedu.or.kr/front/btoc/crs/elrn/crssesDetail.html?crscd=CEL103760" TargetMode="External"/><Relationship Id="rId2593" Type="http://schemas.openxmlformats.org/officeDocument/2006/relationships/hyperlink" Target="https://www.ksaedu.or.kr/front/btoc/crs/elrn/crssesDetail.html?crscd=CEL103796" TargetMode="External"/><Relationship Id="rId120" Type="http://schemas.openxmlformats.org/officeDocument/2006/relationships/hyperlink" Target="https://www.ksaedu.or.kr/front/btoc/crs/elrn/crssesDetail.html?crscd=CEL103722" TargetMode="External"/><Relationship Id="rId358" Type="http://schemas.openxmlformats.org/officeDocument/2006/relationships/hyperlink" Target="https://www.ksaedu.or.kr/front/btoc/crs/elrn/crssesDetail.html?crscd=CEL87234" TargetMode="External"/><Relationship Id="rId565" Type="http://schemas.openxmlformats.org/officeDocument/2006/relationships/hyperlink" Target="https://www.ksaedu.or.kr/front/btoc/crs/elrn/crssesDetail.html?crscd=CEL95944" TargetMode="External"/><Relationship Id="rId772" Type="http://schemas.openxmlformats.org/officeDocument/2006/relationships/hyperlink" Target="https://www.ksaedu.or.kr/front/btoc/crs/elrn/crssesDetail.html?crscd=CEL81259" TargetMode="External"/><Relationship Id="rId1195" Type="http://schemas.openxmlformats.org/officeDocument/2006/relationships/hyperlink" Target="https://www.ksaedu.or.kr/front/btoc/crs/elrn/crssesDetail.html?crscd=CEL68388" TargetMode="External"/><Relationship Id="rId2039" Type="http://schemas.openxmlformats.org/officeDocument/2006/relationships/hyperlink" Target="https://www.ksaedu.or.kr/front/btoc/crs/elrn/crssesDetail.html?crscd=CEL103925" TargetMode="External"/><Relationship Id="rId2246" Type="http://schemas.openxmlformats.org/officeDocument/2006/relationships/hyperlink" Target="https://www.ksaedu.or.kr/front/btoc/crs/elrn/crssesDetail.html?crscd=CEL68031" TargetMode="External"/><Relationship Id="rId2453" Type="http://schemas.openxmlformats.org/officeDocument/2006/relationships/hyperlink" Target="https://www.ksaedu.or.kr/front/btoc/crs/elrn/crssesDetail.html?crscd=CEL67103" TargetMode="External"/><Relationship Id="rId218" Type="http://schemas.openxmlformats.org/officeDocument/2006/relationships/hyperlink" Target="https://www.ksaedu.or.kr/front/btoc/crs/elrn/crssesDetail.html?crscd=CEL95668" TargetMode="External"/><Relationship Id="rId425" Type="http://schemas.openxmlformats.org/officeDocument/2006/relationships/hyperlink" Target="https://www.ksaedu.or.kr/front/btoc/crs/elrn/crssesDetail.html?crscd=CEL95825" TargetMode="External"/><Relationship Id="rId632" Type="http://schemas.openxmlformats.org/officeDocument/2006/relationships/hyperlink" Target="https://www.ksaedu.or.kr/front/btoc/crs/elrn/crssesDetail.html?crscd=CEL68365" TargetMode="External"/><Relationship Id="rId1055" Type="http://schemas.openxmlformats.org/officeDocument/2006/relationships/hyperlink" Target="https://www.ksaedu.or.kr/front/btoc/crs/elrn/crssesDetail.html?crscd=CEL0108065" TargetMode="External"/><Relationship Id="rId1262" Type="http://schemas.openxmlformats.org/officeDocument/2006/relationships/hyperlink" Target="https://www.ksaedu.or.kr/front/btoc/crs/elrn/crssesDetail.html?crscd=CEL88967" TargetMode="External"/><Relationship Id="rId2106" Type="http://schemas.openxmlformats.org/officeDocument/2006/relationships/hyperlink" Target="https://www.ksaedu.or.kr/front/btoc/crs/elrn/crssesDetail.html?crscd=CEL65097" TargetMode="External"/><Relationship Id="rId2313" Type="http://schemas.openxmlformats.org/officeDocument/2006/relationships/hyperlink" Target="https://www.ksaedu.or.kr/front/btoc/crs/elrn/crssesDetail.html?crscd=CEL67114" TargetMode="External"/><Relationship Id="rId2520" Type="http://schemas.openxmlformats.org/officeDocument/2006/relationships/hyperlink" Target="https://www.ksaedu.or.kr/front/btoc/crs/elrn/crssesDetail.html?crscd=CEL103791" TargetMode="External"/><Relationship Id="rId937" Type="http://schemas.openxmlformats.org/officeDocument/2006/relationships/hyperlink" Target="https://www.ksaedu.or.kr/front/btoc/crs/elrn/crssesDetail.html?crscd=CEL77477" TargetMode="External"/><Relationship Id="rId1122" Type="http://schemas.openxmlformats.org/officeDocument/2006/relationships/hyperlink" Target="https://www.ksaedu.or.kr/front/btoc/crs/elrn/crssesDetail.html?crscd=CEL64868" TargetMode="External"/><Relationship Id="rId1567" Type="http://schemas.openxmlformats.org/officeDocument/2006/relationships/hyperlink" Target="https://www.ksaedu.or.kr/front/btoc/crs/elrn/crssesDetail.html?crscd=CEL78421" TargetMode="External"/><Relationship Id="rId1774" Type="http://schemas.openxmlformats.org/officeDocument/2006/relationships/hyperlink" Target="https://www.ksaedu.or.kr/front/btoc/crs/elrn/crssesDetail.html?crscd=CEL69234" TargetMode="External"/><Relationship Id="rId1981" Type="http://schemas.openxmlformats.org/officeDocument/2006/relationships/hyperlink" Target="https://www.ksaedu.or.kr/front/btoc/crs/elrn/crssesDetail.html?crscd=CEL103851" TargetMode="External"/><Relationship Id="rId66" Type="http://schemas.openxmlformats.org/officeDocument/2006/relationships/hyperlink" Target="https://www.ksaedu.or.kr/front/btoc/crs/elrn/crssesDetail.html?crscd=CEL95897" TargetMode="External"/><Relationship Id="rId1427" Type="http://schemas.openxmlformats.org/officeDocument/2006/relationships/hyperlink" Target="https://www.ksaedu.or.kr/front/btoc/crs/elrn/crssesDetail.html?crscd=CEL78671" TargetMode="External"/><Relationship Id="rId1634" Type="http://schemas.openxmlformats.org/officeDocument/2006/relationships/hyperlink" Target="https://www.ksaedu.or.kr/front/btoc/crs/elrn/crssesDetail.html?crscd=CEL75472" TargetMode="External"/><Relationship Id="rId1841" Type="http://schemas.openxmlformats.org/officeDocument/2006/relationships/hyperlink" Target="https://www.ksaedu.or.kr/front/btoc/crs/elrn/crssesDetail.html?crscd=CEL78379" TargetMode="External"/><Relationship Id="rId1939" Type="http://schemas.openxmlformats.org/officeDocument/2006/relationships/hyperlink" Target="https://www.ksaedu.or.kr/front/btoc/crs/elrn/crssesDetail.html?crscd=CEL103866" TargetMode="External"/><Relationship Id="rId1701" Type="http://schemas.openxmlformats.org/officeDocument/2006/relationships/hyperlink" Target="https://www.ksaedu.or.kr/front/btoc/crs/elrn/crssesDetail.html?crscd=CEL78499" TargetMode="External"/><Relationship Id="rId282" Type="http://schemas.openxmlformats.org/officeDocument/2006/relationships/hyperlink" Target="https://www.ksaedu.or.kr/front/btoc/crs/elrn/crssesDetail.html?crscd=CEL95921" TargetMode="External"/><Relationship Id="rId587" Type="http://schemas.openxmlformats.org/officeDocument/2006/relationships/hyperlink" Target="https://www.ksaedu.or.kr/front/btoc/crs/elrn/crssesDetail.html?crscd=CEL88957" TargetMode="External"/><Relationship Id="rId2170" Type="http://schemas.openxmlformats.org/officeDocument/2006/relationships/hyperlink" Target="https://www.ksaedu.or.kr/front/btoc/crs/elrn/crssesDetail.html?crscd=CEL78393" TargetMode="External"/><Relationship Id="rId2268" Type="http://schemas.openxmlformats.org/officeDocument/2006/relationships/hyperlink" Target="https://www.ksaedu.or.kr/front/btoc/crs/elrn/crssesDetail.html?crscd=CEL70816" TargetMode="External"/><Relationship Id="rId8" Type="http://schemas.openxmlformats.org/officeDocument/2006/relationships/hyperlink" Target="https://www.ksaedu.or.kr/front/btoc/crs/elrn/crssesDetail.html?crscd=CEL77473" TargetMode="External"/><Relationship Id="rId142" Type="http://schemas.openxmlformats.org/officeDocument/2006/relationships/hyperlink" Target="https://www.ksaedu.or.kr/front/btoc/crs/elrn/crssesDetail.html?crscd=CEL103750" TargetMode="External"/><Relationship Id="rId447" Type="http://schemas.openxmlformats.org/officeDocument/2006/relationships/hyperlink" Target="https://www.ksaedu.or.kr/front/btoc/crs/elrn/crssesDetail.html?crscd=CEL95766" TargetMode="External"/><Relationship Id="rId794" Type="http://schemas.openxmlformats.org/officeDocument/2006/relationships/hyperlink" Target="https://www.ksaedu.or.kr/front/btoc/crs/elrn/crssesDetail.html?crscd=CEL96070" TargetMode="External"/><Relationship Id="rId1077" Type="http://schemas.openxmlformats.org/officeDocument/2006/relationships/hyperlink" Target="https://www.ksaedu.or.kr/front/btoc/crs/elrn/crssesDetail.html?crscd=CEL68482" TargetMode="External"/><Relationship Id="rId2030" Type="http://schemas.openxmlformats.org/officeDocument/2006/relationships/hyperlink" Target="https://www.ksaedu.or.kr/front/btoc/crs/elrn/crssesDetail.html?crscd=CEL67619" TargetMode="External"/><Relationship Id="rId2128" Type="http://schemas.openxmlformats.org/officeDocument/2006/relationships/hyperlink" Target="https://www.ksaedu.or.kr/front/btoc/crs/elrn/crssesDetail.html?crscd=CEL24609" TargetMode="External"/><Relationship Id="rId2475" Type="http://schemas.openxmlformats.org/officeDocument/2006/relationships/hyperlink" Target="https://www.ksaedu.or.kr/front/btoc/crs/elrn/crssesDetail.html?crscd=CEL67087" TargetMode="External"/><Relationship Id="rId654" Type="http://schemas.openxmlformats.org/officeDocument/2006/relationships/hyperlink" Target="https://www.ksaedu.or.kr/front/btoc/crs/elrn/crssesDetail.html?crscd=CEL103620" TargetMode="External"/><Relationship Id="rId861" Type="http://schemas.openxmlformats.org/officeDocument/2006/relationships/hyperlink" Target="https://www.ksaedu.or.kr/front/btoc/crs/elrn/crssesDetail.html?crscd=CEL77867" TargetMode="External"/><Relationship Id="rId959" Type="http://schemas.openxmlformats.org/officeDocument/2006/relationships/hyperlink" Target="https://www.ksaedu.or.kr/front/btoc/crs/elrn/crssesDetail.html?crscd=CEL95801" TargetMode="External"/><Relationship Id="rId1284" Type="http://schemas.openxmlformats.org/officeDocument/2006/relationships/hyperlink" Target="https://www.ksaedu.or.kr/front/btoc/crs/elrn/crssesDetail.html?crscd=CEL95887" TargetMode="External"/><Relationship Id="rId1491" Type="http://schemas.openxmlformats.org/officeDocument/2006/relationships/hyperlink" Target="https://www.ksaedu.or.kr/front/btoc/crs/elrn/crssesDetail.html?crscd=CEL74357" TargetMode="External"/><Relationship Id="rId1589" Type="http://schemas.openxmlformats.org/officeDocument/2006/relationships/hyperlink" Target="https://www.ksaedu.or.kr/front/btoc/crs/elrn/crssesDetail.html?crscd=CEL78434" TargetMode="External"/><Relationship Id="rId2335" Type="http://schemas.openxmlformats.org/officeDocument/2006/relationships/hyperlink" Target="https://www.ksaedu.or.kr/front/btoc/crs/elrn/crssesDetail.html?crscd=CEL68516" TargetMode="External"/><Relationship Id="rId2542" Type="http://schemas.openxmlformats.org/officeDocument/2006/relationships/hyperlink" Target="https://www.ksaedu.or.kr/front/btoc/crs/elrn/crssesDetail.html?crscd=CEL89330" TargetMode="External"/><Relationship Id="rId307" Type="http://schemas.openxmlformats.org/officeDocument/2006/relationships/hyperlink" Target="https://www.ksaedu.or.kr/front/btoc/crs/elrn/crssesDetail.html?crscd=CEL103674" TargetMode="External"/><Relationship Id="rId514" Type="http://schemas.openxmlformats.org/officeDocument/2006/relationships/hyperlink" Target="https://www.ksaedu.or.kr/front/btoc/crs/elrn/crssesDetail.html?crscd=CEL64953" TargetMode="External"/><Relationship Id="rId721" Type="http://schemas.openxmlformats.org/officeDocument/2006/relationships/hyperlink" Target="https://www.ksaedu.or.kr/front/btoc/crs/elrn/crssesDetail.html?crscd=CEL69868" TargetMode="External"/><Relationship Id="rId1144" Type="http://schemas.openxmlformats.org/officeDocument/2006/relationships/hyperlink" Target="https://www.ksaedu.or.kr/front/btoc/crs/elrn/crssesDetail.html?crscd=CEL78759" TargetMode="External"/><Relationship Id="rId1351" Type="http://schemas.openxmlformats.org/officeDocument/2006/relationships/hyperlink" Target="https://www.ksaedu.or.kr/front/btoc/crs/elrn/crssesDetail.html?crscd=CEL95851" TargetMode="External"/><Relationship Id="rId1449" Type="http://schemas.openxmlformats.org/officeDocument/2006/relationships/hyperlink" Target="https://www.ksaedu.or.kr/front/btoc/crs/elrn/crssesDetail.html?crscd=CEL75548" TargetMode="External"/><Relationship Id="rId1796" Type="http://schemas.openxmlformats.org/officeDocument/2006/relationships/hyperlink" Target="https://www.ksaedu.or.kr/front/btoc/crs/elrn/crssesDetail.html?crscd=CEL78381" TargetMode="External"/><Relationship Id="rId2402" Type="http://schemas.openxmlformats.org/officeDocument/2006/relationships/hyperlink" Target="https://www.ksaedu.or.kr/front/btoc/crs/elrn/crssesDetail.html?crscd=CEL66736" TargetMode="External"/><Relationship Id="rId88" Type="http://schemas.openxmlformats.org/officeDocument/2006/relationships/hyperlink" Target="https://www.ksaedu.or.kr/front/btoc/crs/elrn/crssesDetail.html?crscd=CEL95710" TargetMode="External"/><Relationship Id="rId819" Type="http://schemas.openxmlformats.org/officeDocument/2006/relationships/hyperlink" Target="https://www.ksaedu.or.kr/front/btoc/crs/elrn/crssesDetail.html?crscd=CEL88950" TargetMode="External"/><Relationship Id="rId1004" Type="http://schemas.openxmlformats.org/officeDocument/2006/relationships/hyperlink" Target="https://www.ksaedu.or.kr/front/btoc/crs/elrn/crssesDetail.html?crscd=CEL62968" TargetMode="External"/><Relationship Id="rId1211" Type="http://schemas.openxmlformats.org/officeDocument/2006/relationships/hyperlink" Target="https://www.ksaedu.or.kr/front/btoc/crs/elrn/crssesDetail.html?crscd=CEL78256" TargetMode="External"/><Relationship Id="rId1656" Type="http://schemas.openxmlformats.org/officeDocument/2006/relationships/hyperlink" Target="https://www.ksaedu.or.kr/front/btoc/crs/elrn/crssesDetail.html?crscd=CEL103893" TargetMode="External"/><Relationship Id="rId1863" Type="http://schemas.openxmlformats.org/officeDocument/2006/relationships/hyperlink" Target="https://www.ksaedu.or.kr/front/btoc/crs/elrn/crssesDetail.html?crscd=CEL78472" TargetMode="External"/><Relationship Id="rId1309" Type="http://schemas.openxmlformats.org/officeDocument/2006/relationships/hyperlink" Target="https://www.ksaedu.or.kr/front/btoc/crs/elrn/crssesDetail.html?crscd=CEL95882" TargetMode="External"/><Relationship Id="rId1516" Type="http://schemas.openxmlformats.org/officeDocument/2006/relationships/hyperlink" Target="https://www.ksaedu.or.kr/front/btoc/crs/elrn/crssesDetail.html?crscd=CEL66937" TargetMode="External"/><Relationship Id="rId1723" Type="http://schemas.openxmlformats.org/officeDocument/2006/relationships/hyperlink" Target="https://www.ksaedu.or.kr/front/btoc/crs/elrn/crssesDetail.html?crscd=CEL103890" TargetMode="External"/><Relationship Id="rId1930" Type="http://schemas.openxmlformats.org/officeDocument/2006/relationships/hyperlink" Target="https://www.ksaedu.or.kr/front/btoc/crs/elrn/crssesDetail.html?crscd=CEL78477" TargetMode="External"/><Relationship Id="rId15" Type="http://schemas.openxmlformats.org/officeDocument/2006/relationships/hyperlink" Target="https://www.ksaedu.or.kr/front/btoc/crs/elrn/crssesDetail.html?crscd=CEL88708" TargetMode="External"/><Relationship Id="rId2192" Type="http://schemas.openxmlformats.org/officeDocument/2006/relationships/hyperlink" Target="https://www.ksaedu.or.kr/front/btoc/crs/elrn/crssesDetail.html?crscd=CEL103946" TargetMode="External"/><Relationship Id="rId164" Type="http://schemas.openxmlformats.org/officeDocument/2006/relationships/hyperlink" Target="https://www.ksaedu.or.kr/front/btoc/crs/elrn/crssesDetail.html?crscd=CEL95703" TargetMode="External"/><Relationship Id="rId371" Type="http://schemas.openxmlformats.org/officeDocument/2006/relationships/hyperlink" Target="https://www.ksaedu.or.kr/front/btoc/crs/elrn/crssesDetail.html?crscd=CEL86431" TargetMode="External"/><Relationship Id="rId2052" Type="http://schemas.openxmlformats.org/officeDocument/2006/relationships/hyperlink" Target="https://www.ksaedu.or.kr/front/btoc/crs/elrn/crssesDetail.html?crscd=CEL67623" TargetMode="External"/><Relationship Id="rId2497" Type="http://schemas.openxmlformats.org/officeDocument/2006/relationships/hyperlink" Target="https://www.ksaedu.or.kr/front/btoc/crs/elrn/crssesDetail.html?crscd=CEL89137" TargetMode="External"/><Relationship Id="rId469" Type="http://schemas.openxmlformats.org/officeDocument/2006/relationships/hyperlink" Target="https://www.ksaedu.or.kr/front/btoc/crs/elrn/crssesDetail.html?crscd=CEL0109952" TargetMode="External"/><Relationship Id="rId676" Type="http://schemas.openxmlformats.org/officeDocument/2006/relationships/hyperlink" Target="https://www.ksaedu.or.kr/front/btoc/crs/elrn/crssesDetail.html?crscd=CEL81302" TargetMode="External"/><Relationship Id="rId883" Type="http://schemas.openxmlformats.org/officeDocument/2006/relationships/hyperlink" Target="https://www.ksaedu.or.kr/front/btoc/crs/elrn/crssesDetail.html?crscd=CEL64572" TargetMode="External"/><Relationship Id="rId1099" Type="http://schemas.openxmlformats.org/officeDocument/2006/relationships/hyperlink" Target="https://www.ksaedu.or.kr/front/btoc/crs/elrn/crssesDetail.html?crscd=CEL65027" TargetMode="External"/><Relationship Id="rId2357" Type="http://schemas.openxmlformats.org/officeDocument/2006/relationships/hyperlink" Target="https://www.ksaedu.or.kr/front/btoc/crs/elrn/crssesDetail.html?crscd=CEL103759" TargetMode="External"/><Relationship Id="rId2564" Type="http://schemas.openxmlformats.org/officeDocument/2006/relationships/hyperlink" Target="https://www.ksaedu.or.kr/front/btoc/crs/elrn/crssesDetail.html?crscd=CEL103783" TargetMode="External"/><Relationship Id="rId231" Type="http://schemas.openxmlformats.org/officeDocument/2006/relationships/hyperlink" Target="https://www.ksaedu.or.kr/front/btoc/crs/elrn/crssesDetail.html?crscd=CEL103684" TargetMode="External"/><Relationship Id="rId329" Type="http://schemas.openxmlformats.org/officeDocument/2006/relationships/hyperlink" Target="https://www.ksaedu.or.kr/front/btoc/crs/elrn/crssesDetail.html?crscd=CEL72806" TargetMode="External"/><Relationship Id="rId536" Type="http://schemas.openxmlformats.org/officeDocument/2006/relationships/hyperlink" Target="https://www.ksaedu.or.kr/front/btoc/crs/elrn/crssesDetail.html?crscd=CEL0109870" TargetMode="External"/><Relationship Id="rId1166" Type="http://schemas.openxmlformats.org/officeDocument/2006/relationships/hyperlink" Target="https://www.ksaedu.or.kr/front/btoc/crs/elrn/crssesDetail.html?crscd=CEL103985" TargetMode="External"/><Relationship Id="rId1373" Type="http://schemas.openxmlformats.org/officeDocument/2006/relationships/hyperlink" Target="https://www.ksaedu.or.kr/front/btoc/crs/elrn/crssesDetail.html?crscd=CEL95857" TargetMode="External"/><Relationship Id="rId2217" Type="http://schemas.openxmlformats.org/officeDocument/2006/relationships/hyperlink" Target="https://www.ksaedu.or.kr/front/btoc/crs/elrn/crssesDetail.html?crscd=CEL78593" TargetMode="External"/><Relationship Id="rId743" Type="http://schemas.openxmlformats.org/officeDocument/2006/relationships/hyperlink" Target="https://www.ksaedu.or.kr/front/btoc/crs/elrn/crssesDetail.html?crscd=CEL88461" TargetMode="External"/><Relationship Id="rId950" Type="http://schemas.openxmlformats.org/officeDocument/2006/relationships/hyperlink" Target="https://www.ksaedu.or.kr/front/btoc/crs/elrn/crssesDetail.html?crscd=CEL62185" TargetMode="External"/><Relationship Id="rId1026" Type="http://schemas.openxmlformats.org/officeDocument/2006/relationships/hyperlink" Target="https://www.ksaedu.or.kr/front/btoc/crs/elrn/crssesDetail.html?crscd=CEL95956" TargetMode="External"/><Relationship Id="rId1580" Type="http://schemas.openxmlformats.org/officeDocument/2006/relationships/hyperlink" Target="https://www.ksaedu.or.kr/front/btoc/crs/elrn/crssesDetail.html?crscd=CEL75936" TargetMode="External"/><Relationship Id="rId1678" Type="http://schemas.openxmlformats.org/officeDocument/2006/relationships/hyperlink" Target="https://www.ksaedu.or.kr/front/btoc/crs/elrn/crssesDetail.html?crscd=CEL78450" TargetMode="External"/><Relationship Id="rId1885" Type="http://schemas.openxmlformats.org/officeDocument/2006/relationships/hyperlink" Target="https://www.ksaedu.or.kr/front/btoc/crs/elrn/crssesDetail.html?crscd=CEL75940" TargetMode="External"/><Relationship Id="rId2424" Type="http://schemas.openxmlformats.org/officeDocument/2006/relationships/hyperlink" Target="https://www.ksaedu.or.kr/front/btoc/crs/elrn/crssesDetail.html?crscd=CEL67107" TargetMode="External"/><Relationship Id="rId603" Type="http://schemas.openxmlformats.org/officeDocument/2006/relationships/hyperlink" Target="https://www.ksaedu.or.kr/front/btoc/crs/elrn/crssesDetail.html?crscd=CEL86395" TargetMode="External"/><Relationship Id="rId810" Type="http://schemas.openxmlformats.org/officeDocument/2006/relationships/hyperlink" Target="https://www.ksaedu.or.kr/front/btoc/crs/elrn/crssesDetail.html?crscd=CEL70397" TargetMode="External"/><Relationship Id="rId908" Type="http://schemas.openxmlformats.org/officeDocument/2006/relationships/hyperlink" Target="https://www.ksaedu.or.kr/front/btoc/crs/elrn/crssesDetail.html?crscd=CEL61658" TargetMode="External"/><Relationship Id="rId1233" Type="http://schemas.openxmlformats.org/officeDocument/2006/relationships/hyperlink" Target="https://www.ksaedu.or.kr/front/btoc/crs/elrn/crssesDetail.html?crscd=CEL70328" TargetMode="External"/><Relationship Id="rId1440" Type="http://schemas.openxmlformats.org/officeDocument/2006/relationships/hyperlink" Target="https://www.ksaedu.or.kr/front/btoc/crs/elrn/crssesDetail.html?crscd=CEL89155" TargetMode="External"/><Relationship Id="rId1538" Type="http://schemas.openxmlformats.org/officeDocument/2006/relationships/hyperlink" Target="https://www.ksaedu.or.kr/front/btoc/crs/elrn/crssesDetail.html?crscd=CEL66899" TargetMode="External"/><Relationship Id="rId1300" Type="http://schemas.openxmlformats.org/officeDocument/2006/relationships/hyperlink" Target="https://www.ksaedu.or.kr/front/btoc/crs/elrn/crssesDetail.html?crscd=CEL103769" TargetMode="External"/><Relationship Id="rId1745" Type="http://schemas.openxmlformats.org/officeDocument/2006/relationships/hyperlink" Target="https://www.ksaedu.or.kr/front/btoc/crs/elrn/crssesDetail.html?crscd=CEL103846" TargetMode="External"/><Relationship Id="rId1952" Type="http://schemas.openxmlformats.org/officeDocument/2006/relationships/hyperlink" Target="https://www.ksaedu.or.kr/front/btoc/crs/elrn/crssesDetail.html?crscd=CEL75505" TargetMode="External"/><Relationship Id="rId37" Type="http://schemas.openxmlformats.org/officeDocument/2006/relationships/hyperlink" Target="https://www.ksaedu.or.kr/front/btoc/crs/elrn/crssesDetail.html?crscd=CEL66741" TargetMode="External"/><Relationship Id="rId1605" Type="http://schemas.openxmlformats.org/officeDocument/2006/relationships/hyperlink" Target="https://www.ksaedu.or.kr/front/btoc/crs/elrn/crssesDetail.html?crscd=CEL69262" TargetMode="External"/><Relationship Id="rId1812" Type="http://schemas.openxmlformats.org/officeDocument/2006/relationships/hyperlink" Target="https://www.ksaedu.or.kr/front/btoc/crs/elrn/crssesDetail.html?crscd=CEL103868" TargetMode="External"/><Relationship Id="rId186" Type="http://schemas.openxmlformats.org/officeDocument/2006/relationships/hyperlink" Target="https://www.ksaedu.or.kr/front/btoc/crs/elrn/crssesDetail.html?crscd=CEL95696" TargetMode="External"/><Relationship Id="rId393" Type="http://schemas.openxmlformats.org/officeDocument/2006/relationships/hyperlink" Target="https://www.ksaedu.or.kr/front/btoc/crs/elrn/crssesDetail.html?crscd=CEL78823" TargetMode="External"/><Relationship Id="rId2074" Type="http://schemas.openxmlformats.org/officeDocument/2006/relationships/hyperlink" Target="https://www.ksaedu.or.kr/front/btoc/crs/elrn/crssesDetail.html?crscd=CEL78523" TargetMode="External"/><Relationship Id="rId2281" Type="http://schemas.openxmlformats.org/officeDocument/2006/relationships/hyperlink" Target="https://www.ksaedu.or.kr/front/btoc/crs/elrn/crssesDetail.html?crscd=CEL0109887" TargetMode="External"/><Relationship Id="rId253" Type="http://schemas.openxmlformats.org/officeDocument/2006/relationships/hyperlink" Target="https://www.ksaedu.or.kr/front/btoc/crs/elrn/crssesDetail.html?crscd=CEL95665" TargetMode="External"/><Relationship Id="rId460" Type="http://schemas.openxmlformats.org/officeDocument/2006/relationships/hyperlink" Target="https://www.ksaedu.or.kr/front/btoc/crs/elrn/crssesDetail.html?crscd=CEL95755" TargetMode="External"/><Relationship Id="rId698" Type="http://schemas.openxmlformats.org/officeDocument/2006/relationships/hyperlink" Target="https://www.ksaedu.or.kr/front/btoc/crs/elrn/crssesDetail.html?crscd=CEL103622" TargetMode="External"/><Relationship Id="rId1090" Type="http://schemas.openxmlformats.org/officeDocument/2006/relationships/hyperlink" Target="https://www.ksaedu.or.kr/front/btoc/crs/elrn/crssesDetail.html?crscd=CEL68579" TargetMode="External"/><Relationship Id="rId2141" Type="http://schemas.openxmlformats.org/officeDocument/2006/relationships/hyperlink" Target="https://www.ksaedu.or.kr/front/btoc/crs/elrn/crssesDetail.html?crscd=CEL78545" TargetMode="External"/><Relationship Id="rId2379" Type="http://schemas.openxmlformats.org/officeDocument/2006/relationships/hyperlink" Target="https://www.ksaedu.or.kr/front/btoc/crs/elrn/crssesDetail.html?crscd=CEL95624" TargetMode="External"/><Relationship Id="rId2586" Type="http://schemas.openxmlformats.org/officeDocument/2006/relationships/hyperlink" Target="https://www.ksaedu.or.kr/front/btoc/crs/elrn/crssesDetail.html?crscd=CEL103813" TargetMode="External"/><Relationship Id="rId113" Type="http://schemas.openxmlformats.org/officeDocument/2006/relationships/hyperlink" Target="https://www.ksaedu.or.kr/front/btoc/crs/elrn/crssesDetail.html?crscd=CEL103751" TargetMode="External"/><Relationship Id="rId320" Type="http://schemas.openxmlformats.org/officeDocument/2006/relationships/hyperlink" Target="https://www.ksaedu.or.kr/front/btoc/crs/elrn/crssesDetail.html?crscd=CEL74987" TargetMode="External"/><Relationship Id="rId558" Type="http://schemas.openxmlformats.org/officeDocument/2006/relationships/hyperlink" Target="https://www.ksaedu.or.kr/front/btoc/crs/elrn/crssesDetail.html?crscd=CEL86405" TargetMode="External"/><Relationship Id="rId765" Type="http://schemas.openxmlformats.org/officeDocument/2006/relationships/hyperlink" Target="https://www.ksaedu.or.kr/front/btoc/crs/elrn/crssesDetail.html?crscd=CEL70354" TargetMode="External"/><Relationship Id="rId972" Type="http://schemas.openxmlformats.org/officeDocument/2006/relationships/hyperlink" Target="https://www.ksaedu.or.kr/front/btoc/crs/elrn/crssesDetail.html?crscd=CEL95901" TargetMode="External"/><Relationship Id="rId1188" Type="http://schemas.openxmlformats.org/officeDocument/2006/relationships/hyperlink" Target="https://www.ksaedu.or.kr/front/btoc/crs/elrn/crssesDetail.html?crscd=CEL51153" TargetMode="External"/><Relationship Id="rId1395" Type="http://schemas.openxmlformats.org/officeDocument/2006/relationships/hyperlink" Target="https://www.ksaedu.or.kr/front/btoc/crs/elrn/crssesDetail.html?crscd=CEL95833" TargetMode="External"/><Relationship Id="rId2001" Type="http://schemas.openxmlformats.org/officeDocument/2006/relationships/hyperlink" Target="https://www.ksaedu.or.kr/front/btoc/crs/elrn/crssesDetail.html?crscd=CEL96037" TargetMode="External"/><Relationship Id="rId2239" Type="http://schemas.openxmlformats.org/officeDocument/2006/relationships/hyperlink" Target="https://www.ksaedu.or.kr/front/btoc/crs/elrn/crssesDetail.html?crscd=CEL68013" TargetMode="External"/><Relationship Id="rId2446" Type="http://schemas.openxmlformats.org/officeDocument/2006/relationships/hyperlink" Target="https://www.ksaedu.or.kr/front/btoc/crs/elrn/crssesDetail.html?crscd=CEL67096" TargetMode="External"/><Relationship Id="rId418" Type="http://schemas.openxmlformats.org/officeDocument/2006/relationships/hyperlink" Target="https://www.ksaedu.or.kr/front/btoc/crs/elrn/crssesDetail.html?crscd=CEL95761" TargetMode="External"/><Relationship Id="rId625" Type="http://schemas.openxmlformats.org/officeDocument/2006/relationships/hyperlink" Target="https://www.ksaedu.or.kr/front/btoc/crs/elrn/crssesDetail.html?crscd=CEL81103" TargetMode="External"/><Relationship Id="rId832" Type="http://schemas.openxmlformats.org/officeDocument/2006/relationships/hyperlink" Target="https://www.ksaedu.or.kr/front/btoc/crs/elrn/crssesDetail.html?crscd=CEL0109964" TargetMode="External"/><Relationship Id="rId1048" Type="http://schemas.openxmlformats.org/officeDocument/2006/relationships/hyperlink" Target="https://www.ksaedu.or.kr/front/btoc/crs/elrn/crssesDetail.html?crscd=CEL95583" TargetMode="External"/><Relationship Id="rId1255" Type="http://schemas.openxmlformats.org/officeDocument/2006/relationships/hyperlink" Target="https://www.ksaedu.or.kr/front/btoc/crs/elrn/crssesDetail.html?crscd=CEL103660" TargetMode="External"/><Relationship Id="rId1462" Type="http://schemas.openxmlformats.org/officeDocument/2006/relationships/hyperlink" Target="https://www.ksaedu.or.kr/front/btoc/crs/elrn/crssesDetail.html?crscd=CEL74367" TargetMode="External"/><Relationship Id="rId2306" Type="http://schemas.openxmlformats.org/officeDocument/2006/relationships/hyperlink" Target="https://www.ksaedu.or.kr/front/btoc/crs/elrn/crssesDetail.html?crscd=CEL88720" TargetMode="External"/><Relationship Id="rId2513" Type="http://schemas.openxmlformats.org/officeDocument/2006/relationships/hyperlink" Target="https://www.ksaedu.or.kr/front/btoc/crs/elrn/crssesDetail.html?crscd=CEL89577" TargetMode="External"/><Relationship Id="rId1115" Type="http://schemas.openxmlformats.org/officeDocument/2006/relationships/hyperlink" Target="https://www.ksaedu.or.kr/front/btoc/crs/elrn/crssesDetail.html?crscd=CEL89120" TargetMode="External"/><Relationship Id="rId1322" Type="http://schemas.openxmlformats.org/officeDocument/2006/relationships/hyperlink" Target="https://www.ksaedu.or.kr/front/btoc/crs/elrn/crssesDetail.html?crscd=CEL95877" TargetMode="External"/><Relationship Id="rId1767" Type="http://schemas.openxmlformats.org/officeDocument/2006/relationships/hyperlink" Target="https://www.ksaedu.or.kr/front/btoc/crs/elrn/crssesDetail.html?crscd=CEL78302" TargetMode="External"/><Relationship Id="rId1974" Type="http://schemas.openxmlformats.org/officeDocument/2006/relationships/hyperlink" Target="https://www.ksaedu.or.kr/front/btoc/crs/elrn/crssesDetail.html?crscd=CEL70292" TargetMode="External"/><Relationship Id="rId59" Type="http://schemas.openxmlformats.org/officeDocument/2006/relationships/hyperlink" Target="https://www.ksaedu.or.kr/front/btoc/crs/elrn/crssesDetail.html?crscd=CEL78856" TargetMode="External"/><Relationship Id="rId1627" Type="http://schemas.openxmlformats.org/officeDocument/2006/relationships/hyperlink" Target="https://www.ksaedu.or.kr/front/btoc/crs/elrn/crssesDetail.html?crscd=CEL78414" TargetMode="External"/><Relationship Id="rId1834" Type="http://schemas.openxmlformats.org/officeDocument/2006/relationships/hyperlink" Target="https://www.ksaedu.or.kr/front/btoc/crs/elrn/crssesDetail.html?crscd=CEL67019" TargetMode="External"/><Relationship Id="rId2096" Type="http://schemas.openxmlformats.org/officeDocument/2006/relationships/hyperlink" Target="https://www.ksaedu.or.kr/front/btoc/crs/elrn/crssesDetail.html?crscd=CEL24603" TargetMode="External"/><Relationship Id="rId1901" Type="http://schemas.openxmlformats.org/officeDocument/2006/relationships/hyperlink" Target="https://www.ksaedu.or.kr/front/btoc/crs/elrn/crssesDetail.html?crscd=CEL75944" TargetMode="External"/><Relationship Id="rId275" Type="http://schemas.openxmlformats.org/officeDocument/2006/relationships/hyperlink" Target="https://www.ksaedu.or.kr/front/btoc/crs/elrn/crssesDetail.html?crscd=CEL95701" TargetMode="External"/><Relationship Id="rId482" Type="http://schemas.openxmlformats.org/officeDocument/2006/relationships/hyperlink" Target="https://www.ksaedu.or.kr/front/btoc/crs/elrn/crssesDetail.html?crscd=CEL66693" TargetMode="External"/><Relationship Id="rId2163" Type="http://schemas.openxmlformats.org/officeDocument/2006/relationships/hyperlink" Target="https://www.ksaedu.or.kr/front/btoc/crs/elrn/crssesDetail.html?crscd=CEL78550" TargetMode="External"/><Relationship Id="rId2370" Type="http://schemas.openxmlformats.org/officeDocument/2006/relationships/hyperlink" Target="https://www.ksaedu.or.kr/front/btoc/crs/elrn/crssesDetail.html?crscd=CEL104006" TargetMode="External"/><Relationship Id="rId135" Type="http://schemas.openxmlformats.org/officeDocument/2006/relationships/hyperlink" Target="https://www.ksaedu.or.kr/front/btoc/crs/elrn/crssesDetail.html?crscd=CEL103700" TargetMode="External"/><Relationship Id="rId342" Type="http://schemas.openxmlformats.org/officeDocument/2006/relationships/hyperlink" Target="https://www.ksaedu.or.kr/front/btoc/crs/elrn/crssesDetail.html?crscd=CEL75960" TargetMode="External"/><Relationship Id="rId787" Type="http://schemas.openxmlformats.org/officeDocument/2006/relationships/hyperlink" Target="https://www.ksaedu.or.kr/front/btoc/crs/elrn/crssesDetail.html?crscd=CEL96072" TargetMode="External"/><Relationship Id="rId994" Type="http://schemas.openxmlformats.org/officeDocument/2006/relationships/hyperlink" Target="https://www.ksaedu.or.kr/front/btoc/crs/elrn/crssesDetail.html?crscd=CEL74989" TargetMode="External"/><Relationship Id="rId2023" Type="http://schemas.openxmlformats.org/officeDocument/2006/relationships/hyperlink" Target="https://www.ksaedu.or.kr/front/btoc/crs/elrn/crssesDetail.html?crscd=CEL78507" TargetMode="External"/><Relationship Id="rId2230" Type="http://schemas.openxmlformats.org/officeDocument/2006/relationships/hyperlink" Target="https://www.ksaedu.or.kr/front/btoc/crs/elrn/crssesDetail.html?crscd=CEL68032" TargetMode="External"/><Relationship Id="rId2468" Type="http://schemas.openxmlformats.org/officeDocument/2006/relationships/hyperlink" Target="https://www.ksaedu.or.kr/front/btoc/crs/elrn/crssesDetail.html?crscd=CEL68535" TargetMode="External"/><Relationship Id="rId202" Type="http://schemas.openxmlformats.org/officeDocument/2006/relationships/hyperlink" Target="https://www.ksaedu.or.kr/front/btoc/crs/elrn/crssesDetail.html?crscd=CEL77937" TargetMode="External"/><Relationship Id="rId647" Type="http://schemas.openxmlformats.org/officeDocument/2006/relationships/hyperlink" Target="https://www.ksaedu.or.kr/front/btoc/crs/elrn/crssesDetail.html?crscd=CEL96059" TargetMode="External"/><Relationship Id="rId854" Type="http://schemas.openxmlformats.org/officeDocument/2006/relationships/hyperlink" Target="https://www.ksaedu.or.kr/front/btoc/crs/elrn/crssesDetail.html?crscd=CEL104014" TargetMode="External"/><Relationship Id="rId1277" Type="http://schemas.openxmlformats.org/officeDocument/2006/relationships/hyperlink" Target="https://www.ksaedu.or.kr/front/btoc/crs/elrn/crssesDetail.html?crscd=CEL95874" TargetMode="External"/><Relationship Id="rId1484" Type="http://schemas.openxmlformats.org/officeDocument/2006/relationships/hyperlink" Target="https://www.ksaedu.or.kr/front/btoc/crs/elrn/crssesDetail.html?crscd=CEL66925" TargetMode="External"/><Relationship Id="rId1691" Type="http://schemas.openxmlformats.org/officeDocument/2006/relationships/hyperlink" Target="https://www.ksaedu.or.kr/front/btoc/crs/elrn/crssesDetail.html?crscd=CEL103882" TargetMode="External"/><Relationship Id="rId2328" Type="http://schemas.openxmlformats.org/officeDocument/2006/relationships/hyperlink" Target="https://www.ksaedu.or.kr/front/btoc/crs/elrn/crssesDetail.html?crscd=CEL68517" TargetMode="External"/><Relationship Id="rId2535" Type="http://schemas.openxmlformats.org/officeDocument/2006/relationships/hyperlink" Target="https://www.ksaedu.or.kr/front/btoc/crs/elrn/crssesDetail.html?crscd=CEL0104134" TargetMode="External"/><Relationship Id="rId507" Type="http://schemas.openxmlformats.org/officeDocument/2006/relationships/hyperlink" Target="https://www.ksaedu.or.kr/front/btoc/crs/elrn/crssesDetail.html?crscd=CEL103970" TargetMode="External"/><Relationship Id="rId714" Type="http://schemas.openxmlformats.org/officeDocument/2006/relationships/hyperlink" Target="https://www.ksaedu.or.kr/front/btoc/crs/elrn/crssesDetail.html?crscd=CEL95961" TargetMode="External"/><Relationship Id="rId921" Type="http://schemas.openxmlformats.org/officeDocument/2006/relationships/hyperlink" Target="https://www.ksaedu.or.kr/front/btoc/crs/elrn/crssesDetail.html?crscd=CEL78766" TargetMode="External"/><Relationship Id="rId1137" Type="http://schemas.openxmlformats.org/officeDocument/2006/relationships/hyperlink" Target="https://www.ksaedu.or.kr/front/btoc/crs/elrn/crssesDetail.html?crscd=CEL96084" TargetMode="External"/><Relationship Id="rId1344" Type="http://schemas.openxmlformats.org/officeDocument/2006/relationships/hyperlink" Target="https://www.ksaedu.or.kr/front/btoc/crs/elrn/crssesDetail.html?crscd=CEL95892" TargetMode="External"/><Relationship Id="rId1551" Type="http://schemas.openxmlformats.org/officeDocument/2006/relationships/hyperlink" Target="https://www.ksaedu.or.kr/front/btoc/crs/elrn/crssesDetail.html?crscd=CEL103824" TargetMode="External"/><Relationship Id="rId1789" Type="http://schemas.openxmlformats.org/officeDocument/2006/relationships/hyperlink" Target="https://www.ksaedu.or.kr/front/btoc/crs/elrn/crssesDetail.html?crscd=CEL103879" TargetMode="External"/><Relationship Id="rId1996" Type="http://schemas.openxmlformats.org/officeDocument/2006/relationships/hyperlink" Target="https://www.ksaedu.or.kr/front/btoc/crs/elrn/crssesDetail.html?crscd=CEL75486" TargetMode="External"/><Relationship Id="rId2602" Type="http://schemas.openxmlformats.org/officeDocument/2006/relationships/hyperlink" Target="https://www.ksaedu.or.kr/front/btoc/crs/elrn/crssesDetail.html?crscd=CEL103784" TargetMode="External"/><Relationship Id="rId50" Type="http://schemas.openxmlformats.org/officeDocument/2006/relationships/hyperlink" Target="https://www.ksaedu.or.kr/front/btoc/crs/elrn/crssesDetail.html?crscd=CEL78871" TargetMode="External"/><Relationship Id="rId1204" Type="http://schemas.openxmlformats.org/officeDocument/2006/relationships/hyperlink" Target="https://www.ksaedu.or.kr/front/btoc/crs/elrn/crssesDetail.html?crscd=CEL68467" TargetMode="External"/><Relationship Id="rId1411" Type="http://schemas.openxmlformats.org/officeDocument/2006/relationships/hyperlink" Target="https://www.ksaedu.or.kr/front/btoc/crs/elrn/crssesDetail.html?crscd=CEL68444" TargetMode="External"/><Relationship Id="rId1649" Type="http://schemas.openxmlformats.org/officeDocument/2006/relationships/hyperlink" Target="https://www.ksaedu.or.kr/front/btoc/crs/elrn/crssesDetail.html?crscd=CEL78408" TargetMode="External"/><Relationship Id="rId1856" Type="http://schemas.openxmlformats.org/officeDocument/2006/relationships/hyperlink" Target="https://www.ksaedu.or.kr/front/btoc/crs/elrn/crssesDetail.html?crscd=CEL67614" TargetMode="External"/><Relationship Id="rId1509" Type="http://schemas.openxmlformats.org/officeDocument/2006/relationships/hyperlink" Target="https://www.ksaedu.or.kr/front/btoc/crs/elrn/crssesDetail.html?crscd=CEL67036" TargetMode="External"/><Relationship Id="rId1716" Type="http://schemas.openxmlformats.org/officeDocument/2006/relationships/hyperlink" Target="https://www.ksaedu.or.kr/front/btoc/crs/elrn/crssesDetail.html?crscd=CEL78383" TargetMode="External"/><Relationship Id="rId1923" Type="http://schemas.openxmlformats.org/officeDocument/2006/relationships/hyperlink" Target="https://www.ksaedu.or.kr/front/btoc/crs/elrn/crssesDetail.html?crscd=CEL75949" TargetMode="External"/><Relationship Id="rId297" Type="http://schemas.openxmlformats.org/officeDocument/2006/relationships/hyperlink" Target="https://www.ksaedu.or.kr/front/btoc/crs/elrn/crssesDetail.html?crscd=CEL95770" TargetMode="External"/><Relationship Id="rId2185" Type="http://schemas.openxmlformats.org/officeDocument/2006/relationships/hyperlink" Target="https://www.ksaedu.or.kr/front/btoc/crs/elrn/crssesDetail.html?crscd=CEL78543" TargetMode="External"/><Relationship Id="rId2392" Type="http://schemas.openxmlformats.org/officeDocument/2006/relationships/hyperlink" Target="https://www.ksaedu.or.kr/front/btoc/crs/elrn/crssesDetail.html?crscd=CEL70809" TargetMode="External"/><Relationship Id="rId157" Type="http://schemas.openxmlformats.org/officeDocument/2006/relationships/hyperlink" Target="https://www.ksaedu.or.kr/front/btoc/crs/elrn/crssesDetail.html?crscd=CEL68410" TargetMode="External"/><Relationship Id="rId364" Type="http://schemas.openxmlformats.org/officeDocument/2006/relationships/hyperlink" Target="https://www.ksaedu.or.kr/front/btoc/crs/elrn/crssesDetail.html?crscd=CEL96075" TargetMode="External"/><Relationship Id="rId2045" Type="http://schemas.openxmlformats.org/officeDocument/2006/relationships/hyperlink" Target="https://www.ksaedu.or.kr/front/btoc/crs/elrn/crssesDetail.html?crscd=CEL78512" TargetMode="External"/><Relationship Id="rId571" Type="http://schemas.openxmlformats.org/officeDocument/2006/relationships/hyperlink" Target="https://www.ksaedu.or.kr/front/btoc/crs/elrn/crssesDetail.html?crscd=CEL88702" TargetMode="External"/><Relationship Id="rId669" Type="http://schemas.openxmlformats.org/officeDocument/2006/relationships/hyperlink" Target="https://www.ksaedu.or.kr/front/btoc/crs/elrn/crssesDetail.html?crscd=CEL95898" TargetMode="External"/><Relationship Id="rId876" Type="http://schemas.openxmlformats.org/officeDocument/2006/relationships/hyperlink" Target="https://www.ksaedu.or.kr/front/btoc/crs/elrn/crssesDetail.html?crscd=CEL103637" TargetMode="External"/><Relationship Id="rId1299" Type="http://schemas.openxmlformats.org/officeDocument/2006/relationships/hyperlink" Target="https://www.ksaedu.or.kr/front/btoc/crs/elrn/crssesDetail.html?crscd=CEL77517" TargetMode="External"/><Relationship Id="rId2252" Type="http://schemas.openxmlformats.org/officeDocument/2006/relationships/hyperlink" Target="https://www.ksaedu.or.kr/front/btoc/crs/elrn/crssesDetail.html?crscd=CEL75509" TargetMode="External"/><Relationship Id="rId2557" Type="http://schemas.openxmlformats.org/officeDocument/2006/relationships/hyperlink" Target="https://www.ksaedu.or.kr/front/btoc/crs/elrn/crssesDetail.html?crscd=CEL72796" TargetMode="External"/><Relationship Id="rId224" Type="http://schemas.openxmlformats.org/officeDocument/2006/relationships/hyperlink" Target="https://www.ksaedu.or.kr/front/btoc/crs/elrn/crssesDetail.html?crscd=CEL95695" TargetMode="External"/><Relationship Id="rId431" Type="http://schemas.openxmlformats.org/officeDocument/2006/relationships/hyperlink" Target="https://www.ksaedu.or.kr/front/btoc/crs/elrn/crssesDetail.html?crscd=CEL78816" TargetMode="External"/><Relationship Id="rId529" Type="http://schemas.openxmlformats.org/officeDocument/2006/relationships/hyperlink" Target="https://www.ksaedu.or.kr/front/btoc/crs/elrn/crssesDetail.html?crscd=CEL68477" TargetMode="External"/><Relationship Id="rId736" Type="http://schemas.openxmlformats.org/officeDocument/2006/relationships/hyperlink" Target="https://www.ksaedu.or.kr/front/btoc/crs/elrn/crssesDetail.html?crscd=CEL86926" TargetMode="External"/><Relationship Id="rId1061" Type="http://schemas.openxmlformats.org/officeDocument/2006/relationships/hyperlink" Target="https://www.ksaedu.or.kr/front/btoc/crs/elrn/crssesDetail.html?crscd=CEL0109881" TargetMode="External"/><Relationship Id="rId1159" Type="http://schemas.openxmlformats.org/officeDocument/2006/relationships/hyperlink" Target="https://www.ksaedu.or.kr/front/btoc/crs/elrn/crssesDetail.html?crscd=CEL87469" TargetMode="External"/><Relationship Id="rId1366" Type="http://schemas.openxmlformats.org/officeDocument/2006/relationships/hyperlink" Target="https://www.ksaedu.or.kr/front/btoc/crs/elrn/crssesDetail.html?crscd=CEL68568" TargetMode="External"/><Relationship Id="rId2112" Type="http://schemas.openxmlformats.org/officeDocument/2006/relationships/hyperlink" Target="https://www.ksaedu.or.kr/front/btoc/crs/elrn/crssesDetail.html?crscd=CEL24572" TargetMode="External"/><Relationship Id="rId2417" Type="http://schemas.openxmlformats.org/officeDocument/2006/relationships/hyperlink" Target="https://www.ksaedu.or.kr/front/btoc/crs/elrn/crssesDetail.html?crscd=CEL0109886" TargetMode="External"/><Relationship Id="rId943" Type="http://schemas.openxmlformats.org/officeDocument/2006/relationships/hyperlink" Target="https://www.ksaedu.or.kr/front/btoc/crs/elrn/crssesDetail.html?crscd=CEL78864" TargetMode="External"/><Relationship Id="rId1019" Type="http://schemas.openxmlformats.org/officeDocument/2006/relationships/hyperlink" Target="https://www.ksaedu.or.kr/front/btoc/crs/elrn/crssesDetail.html?crscd=CEL103773" TargetMode="External"/><Relationship Id="rId1573" Type="http://schemas.openxmlformats.org/officeDocument/2006/relationships/hyperlink" Target="https://www.ksaedu.or.kr/front/btoc/crs/elrn/crssesDetail.html?crscd=CEL95988" TargetMode="External"/><Relationship Id="rId1780" Type="http://schemas.openxmlformats.org/officeDocument/2006/relationships/hyperlink" Target="https://www.ksaedu.or.kr/front/btoc/crs/elrn/crssesDetail.html?crscd=CEL67607" TargetMode="External"/><Relationship Id="rId1878" Type="http://schemas.openxmlformats.org/officeDocument/2006/relationships/hyperlink" Target="https://www.ksaedu.or.kr/front/btoc/crs/elrn/crssesDetail.html?crscd=CEL75939" TargetMode="External"/><Relationship Id="rId72" Type="http://schemas.openxmlformats.org/officeDocument/2006/relationships/hyperlink" Target="https://www.ksaedu.or.kr/front/btoc/crs/elrn/crssesDetail.html?crscd=CEL103753" TargetMode="External"/><Relationship Id="rId803" Type="http://schemas.openxmlformats.org/officeDocument/2006/relationships/hyperlink" Target="https://www.ksaedu.or.kr/front/btoc/crs/elrn/crssesDetail.html?crscd=CEL67590" TargetMode="External"/><Relationship Id="rId1226" Type="http://schemas.openxmlformats.org/officeDocument/2006/relationships/hyperlink" Target="https://www.ksaedu.or.kr/front/btoc/crs/elrn/crssesDetail.html?crscd=CEL89553" TargetMode="External"/><Relationship Id="rId1433" Type="http://schemas.openxmlformats.org/officeDocument/2006/relationships/hyperlink" Target="https://www.ksaedu.or.kr/front/btoc/crs/elrn/crssesDetail.html?crscd=CEL87218" TargetMode="External"/><Relationship Id="rId1640" Type="http://schemas.openxmlformats.org/officeDocument/2006/relationships/hyperlink" Target="https://www.ksaedu.or.kr/front/btoc/crs/elrn/crssesDetail.html?crscd=CEL75473" TargetMode="External"/><Relationship Id="rId1738" Type="http://schemas.openxmlformats.org/officeDocument/2006/relationships/hyperlink" Target="https://www.ksaedu.or.kr/front/btoc/crs/elrn/crssesDetail.html?crscd=CEL103833" TargetMode="External"/><Relationship Id="rId1500" Type="http://schemas.openxmlformats.org/officeDocument/2006/relationships/hyperlink" Target="https://www.ksaedu.or.kr/front/btoc/crs/elrn/crssesDetail.html?crscd=CEL66909" TargetMode="External"/><Relationship Id="rId1945" Type="http://schemas.openxmlformats.org/officeDocument/2006/relationships/hyperlink" Target="https://www.ksaedu.or.kr/front/btoc/crs/elrn/crssesDetail.html?crscd=CEL78490" TargetMode="External"/><Relationship Id="rId1805" Type="http://schemas.openxmlformats.org/officeDocument/2006/relationships/hyperlink" Target="https://www.ksaedu.or.kr/front/btoc/crs/elrn/crssesDetail.html?crscd=CEL70301" TargetMode="External"/><Relationship Id="rId179" Type="http://schemas.openxmlformats.org/officeDocument/2006/relationships/hyperlink" Target="https://www.ksaedu.or.kr/front/btoc/crs/elrn/crssesDetail.html?crscd=CEL95717" TargetMode="External"/><Relationship Id="rId386" Type="http://schemas.openxmlformats.org/officeDocument/2006/relationships/hyperlink" Target="https://www.ksaedu.or.kr/front/btoc/crs/elrn/crssesDetail.html?crscd=CEL0109945" TargetMode="External"/><Relationship Id="rId593" Type="http://schemas.openxmlformats.org/officeDocument/2006/relationships/hyperlink" Target="https://www.ksaedu.or.kr/front/btoc/crs/elrn/crssesDetail.html?crscd=CEL86402" TargetMode="External"/><Relationship Id="rId2067" Type="http://schemas.openxmlformats.org/officeDocument/2006/relationships/hyperlink" Target="https://www.ksaedu.or.kr/front/btoc/crs/elrn/crssesDetail.html?crscd=CEL67624" TargetMode="External"/><Relationship Id="rId2274" Type="http://schemas.openxmlformats.org/officeDocument/2006/relationships/hyperlink" Target="https://www.ksaedu.or.kr/front/btoc/crs/elrn/crssesDetail.html?crscd=CEL68539" TargetMode="External"/><Relationship Id="rId2481" Type="http://schemas.openxmlformats.org/officeDocument/2006/relationships/hyperlink" Target="https://www.ksaedu.or.kr/front/btoc/crs/elrn/crssesDetail.html?crscd=CEL95613" TargetMode="External"/><Relationship Id="rId246" Type="http://schemas.openxmlformats.org/officeDocument/2006/relationships/hyperlink" Target="https://www.ksaedu.or.kr/front/btoc/crs/elrn/crssesDetail.html?crscd=CEL78768" TargetMode="External"/><Relationship Id="rId453" Type="http://schemas.openxmlformats.org/officeDocument/2006/relationships/hyperlink" Target="https://www.ksaedu.or.kr/front/btoc/crs/elrn/crssesDetail.html?crscd=CEL95773" TargetMode="External"/><Relationship Id="rId660" Type="http://schemas.openxmlformats.org/officeDocument/2006/relationships/hyperlink" Target="https://www.ksaedu.or.kr/front/btoc/crs/elrn/crssesDetail.html?crscd=CEL95899" TargetMode="External"/><Relationship Id="rId898" Type="http://schemas.openxmlformats.org/officeDocument/2006/relationships/hyperlink" Target="https://www.ksaedu.or.kr/front/btoc/crs/elrn/crssesDetail.html?crscd=CEL65042" TargetMode="External"/><Relationship Id="rId1083" Type="http://schemas.openxmlformats.org/officeDocument/2006/relationships/hyperlink" Target="https://www.ksaedu.or.kr/front/btoc/crs/elrn/crssesDetail.html?crscd=CEL65155" TargetMode="External"/><Relationship Id="rId1290" Type="http://schemas.openxmlformats.org/officeDocument/2006/relationships/hyperlink" Target="https://www.ksaedu.or.kr/front/btoc/crs/elrn/crssesDetail.html?crscd=CEL88723" TargetMode="External"/><Relationship Id="rId2134" Type="http://schemas.openxmlformats.org/officeDocument/2006/relationships/hyperlink" Target="https://www.ksaedu.or.kr/front/btoc/crs/elrn/crssesDetail.html?crscd=CEL65137" TargetMode="External"/><Relationship Id="rId2341" Type="http://schemas.openxmlformats.org/officeDocument/2006/relationships/hyperlink" Target="https://www.ksaedu.or.kr/front/btoc/crs/elrn/crssesDetail.html?crscd=CEL68524" TargetMode="External"/><Relationship Id="rId2579" Type="http://schemas.openxmlformats.org/officeDocument/2006/relationships/hyperlink" Target="https://www.ksaedu.or.kr/front/btoc/crs/elrn/crssesDetail.html?crscd=CEL103817" TargetMode="External"/><Relationship Id="rId106" Type="http://schemas.openxmlformats.org/officeDocument/2006/relationships/hyperlink" Target="https://www.ksaedu.or.kr/front/btoc/crs/elrn/crssesDetail.html?crscd=CEL95929" TargetMode="External"/><Relationship Id="rId313" Type="http://schemas.openxmlformats.org/officeDocument/2006/relationships/hyperlink" Target="https://www.ksaedu.or.kr/front/btoc/crs/elrn/crssesDetail.html?crscd=CEL78855" TargetMode="External"/><Relationship Id="rId758" Type="http://schemas.openxmlformats.org/officeDocument/2006/relationships/hyperlink" Target="https://www.ksaedu.or.kr/front/btoc/crs/elrn/crssesDetail.html?crscd=CEL96061" TargetMode="External"/><Relationship Id="rId965" Type="http://schemas.openxmlformats.org/officeDocument/2006/relationships/hyperlink" Target="https://www.ksaedu.or.kr/front/btoc/crs/elrn/crssesDetail.html?crscd=CEL75454" TargetMode="External"/><Relationship Id="rId1150" Type="http://schemas.openxmlformats.org/officeDocument/2006/relationships/hyperlink" Target="https://www.ksaedu.or.kr/front/btoc/crs/elrn/crssesDetail.html?crscd=CEL63208" TargetMode="External"/><Relationship Id="rId1388" Type="http://schemas.openxmlformats.org/officeDocument/2006/relationships/hyperlink" Target="https://www.ksaedu.or.kr/front/btoc/crs/elrn/crssesDetail.html?crscd=CEL74991" TargetMode="External"/><Relationship Id="rId1595" Type="http://schemas.openxmlformats.org/officeDocument/2006/relationships/hyperlink" Target="https://www.ksaedu.or.kr/front/btoc/crs/elrn/crssesDetail.html?crscd=CEL72851" TargetMode="External"/><Relationship Id="rId2439" Type="http://schemas.openxmlformats.org/officeDocument/2006/relationships/hyperlink" Target="https://www.ksaedu.or.kr/front/btoc/crs/elrn/crssesDetail.html?crscd=CEL67106" TargetMode="External"/><Relationship Id="rId94" Type="http://schemas.openxmlformats.org/officeDocument/2006/relationships/hyperlink" Target="https://www.ksaedu.or.kr/front/btoc/crs/elrn/crssesDetail.html?crscd=CEL95656" TargetMode="External"/><Relationship Id="rId520" Type="http://schemas.openxmlformats.org/officeDocument/2006/relationships/hyperlink" Target="https://www.ksaedu.or.kr/front/btoc/crs/elrn/crssesDetail.html?crscd=CEL86415" TargetMode="External"/><Relationship Id="rId618" Type="http://schemas.openxmlformats.org/officeDocument/2006/relationships/hyperlink" Target="https://www.ksaedu.or.kr/front/btoc/crs/elrn/crssesDetail.html?crscd=CEL87245" TargetMode="External"/><Relationship Id="rId825" Type="http://schemas.openxmlformats.org/officeDocument/2006/relationships/hyperlink" Target="https://www.ksaedu.or.kr/front/btoc/crs/elrn/crssesDetail.html?crscd=CEL87473" TargetMode="External"/><Relationship Id="rId1248" Type="http://schemas.openxmlformats.org/officeDocument/2006/relationships/hyperlink" Target="https://www.ksaedu.or.kr/front/btoc/crs/elrn/crssesDetail.html?crscd=CEL70327" TargetMode="External"/><Relationship Id="rId1455" Type="http://schemas.openxmlformats.org/officeDocument/2006/relationships/hyperlink" Target="https://www.ksaedu.or.kr/front/btoc/crs/elrn/crssesDetail.html?crscd=CEL78532" TargetMode="External"/><Relationship Id="rId1662" Type="http://schemas.openxmlformats.org/officeDocument/2006/relationships/hyperlink" Target="https://www.ksaedu.or.kr/front/btoc/crs/elrn/crssesDetail.html?crscd=CEL103858" TargetMode="External"/><Relationship Id="rId2201" Type="http://schemas.openxmlformats.org/officeDocument/2006/relationships/hyperlink" Target="https://www.ksaedu.or.kr/front/btoc/crs/elrn/crssesDetail.html?crscd=CEL78557" TargetMode="External"/><Relationship Id="rId2506" Type="http://schemas.openxmlformats.org/officeDocument/2006/relationships/hyperlink" Target="https://www.ksaedu.or.kr/front/btoc/crs/elrn/crssesDetail.html?crscd=CEL89575" TargetMode="External"/><Relationship Id="rId1010" Type="http://schemas.openxmlformats.org/officeDocument/2006/relationships/hyperlink" Target="https://www.ksaedu.or.kr/front/btoc/crs/elrn/crssesDetail.html?crscd=CEL88959" TargetMode="External"/><Relationship Id="rId1108" Type="http://schemas.openxmlformats.org/officeDocument/2006/relationships/hyperlink" Target="https://www.ksaedu.or.kr/front/btoc/crs/elrn/crssesDetail.html?crscd=CEL68460" TargetMode="External"/><Relationship Id="rId1315" Type="http://schemas.openxmlformats.org/officeDocument/2006/relationships/hyperlink" Target="https://www.ksaedu.or.kr/front/btoc/crs/elrn/crssesDetail.html?crscd=CEL78827" TargetMode="External"/><Relationship Id="rId1967" Type="http://schemas.openxmlformats.org/officeDocument/2006/relationships/hyperlink" Target="https://www.ksaedu.or.kr/front/btoc/crs/elrn/crssesDetail.html?crscd=CEL103878" TargetMode="External"/><Relationship Id="rId1522" Type="http://schemas.openxmlformats.org/officeDocument/2006/relationships/hyperlink" Target="https://www.ksaedu.or.kr/front/btoc/crs/elrn/crssesDetail.html?crscd=CEL67035" TargetMode="External"/><Relationship Id="rId21" Type="http://schemas.openxmlformats.org/officeDocument/2006/relationships/hyperlink" Target="https://www.ksaedu.or.kr/front/btoc/crs/elrn/crssesDetail.html?crscd=CEL103764" TargetMode="External"/><Relationship Id="rId2089" Type="http://schemas.openxmlformats.org/officeDocument/2006/relationships/hyperlink" Target="https://www.ksaedu.or.kr/front/btoc/crs/elrn/crssesDetail.html?crscd=CEL24601" TargetMode="External"/><Relationship Id="rId2296" Type="http://schemas.openxmlformats.org/officeDocument/2006/relationships/hyperlink" Target="https://www.ksaedu.or.kr/front/btoc/crs/elrn/crssesDetail.html?crscd=CEL95622" TargetMode="External"/><Relationship Id="rId268" Type="http://schemas.openxmlformats.org/officeDocument/2006/relationships/hyperlink" Target="https://www.ksaedu.or.kr/front/btoc/crs/elrn/crssesDetail.html?crscd=CEL103714" TargetMode="External"/><Relationship Id="rId475" Type="http://schemas.openxmlformats.org/officeDocument/2006/relationships/hyperlink" Target="https://www.ksaedu.or.kr/front/btoc/crs/elrn/crssesDetail.html?crscd=CEL78836" TargetMode="External"/><Relationship Id="rId682" Type="http://schemas.openxmlformats.org/officeDocument/2006/relationships/hyperlink" Target="https://www.ksaedu.or.kr/front/btoc/crs/elrn/crssesDetail.html?crscd=CEL103694" TargetMode="External"/><Relationship Id="rId2156" Type="http://schemas.openxmlformats.org/officeDocument/2006/relationships/hyperlink" Target="https://www.ksaedu.or.kr/front/btoc/crs/elrn/crssesDetail.html?crscd=CEL78533" TargetMode="External"/><Relationship Id="rId2363" Type="http://schemas.openxmlformats.org/officeDocument/2006/relationships/hyperlink" Target="https://www.ksaedu.or.kr/front/btoc/crs/elrn/crssesDetail.html?crscd=CEL95591" TargetMode="External"/><Relationship Id="rId2570" Type="http://schemas.openxmlformats.org/officeDocument/2006/relationships/hyperlink" Target="https://www.ksaedu.or.kr/front/btoc/crs/elrn/crssesDetail.html?crscd=CEL89334" TargetMode="External"/><Relationship Id="rId128" Type="http://schemas.openxmlformats.org/officeDocument/2006/relationships/hyperlink" Target="https://www.ksaedu.or.kr/front/btoc/crs/elrn/crssesDetail.html?crscd=CEL103707" TargetMode="External"/><Relationship Id="rId335" Type="http://schemas.openxmlformats.org/officeDocument/2006/relationships/hyperlink" Target="https://www.ksaedu.or.kr/front/btoc/crs/elrn/crssesDetail.html?crscd=CEL103765" TargetMode="External"/><Relationship Id="rId542" Type="http://schemas.openxmlformats.org/officeDocument/2006/relationships/hyperlink" Target="https://www.ksaedu.or.kr/front/btoc/crs/elrn/crssesDetail.html?crscd=CEL89125" TargetMode="External"/><Relationship Id="rId1172" Type="http://schemas.openxmlformats.org/officeDocument/2006/relationships/hyperlink" Target="https://www.ksaedu.or.kr/front/btoc/crs/elrn/crssesDetail.html?crscd=CEL88699" TargetMode="External"/><Relationship Id="rId2016" Type="http://schemas.openxmlformats.org/officeDocument/2006/relationships/hyperlink" Target="https://www.ksaedu.or.kr/front/btoc/crs/elrn/crssesDetail.html?crscd=CEL67629" TargetMode="External"/><Relationship Id="rId2223" Type="http://schemas.openxmlformats.org/officeDocument/2006/relationships/hyperlink" Target="https://www.ksaedu.or.kr/front/btoc/crs/elrn/crssesDetail.html?crscd=CEL68026" TargetMode="External"/><Relationship Id="rId2430" Type="http://schemas.openxmlformats.org/officeDocument/2006/relationships/hyperlink" Target="https://www.ksaedu.or.kr/front/btoc/crs/elrn/crssesDetail.html?crscd=CEL103963" TargetMode="External"/><Relationship Id="rId402" Type="http://schemas.openxmlformats.org/officeDocument/2006/relationships/hyperlink" Target="https://www.ksaedu.or.kr/front/btoc/crs/elrn/crssesDetail.html?crscd=CEL95786" TargetMode="External"/><Relationship Id="rId1032" Type="http://schemas.openxmlformats.org/officeDocument/2006/relationships/hyperlink" Target="https://www.ksaedu.or.kr/front/btoc/crs/elrn/crssesDetail.html?crscd=CEL87215" TargetMode="External"/><Relationship Id="rId1989" Type="http://schemas.openxmlformats.org/officeDocument/2006/relationships/hyperlink" Target="https://www.ksaedu.or.kr/front/btoc/crs/elrn/crssesDetail.html?crscd=CEL78474" TargetMode="External"/><Relationship Id="rId1849" Type="http://schemas.openxmlformats.org/officeDocument/2006/relationships/hyperlink" Target="https://www.ksaedu.or.kr/front/btoc/crs/elrn/crssesDetail.html?crscd=CEL70300" TargetMode="External"/><Relationship Id="rId192" Type="http://schemas.openxmlformats.org/officeDocument/2006/relationships/hyperlink" Target="https://www.ksaedu.or.kr/front/btoc/crs/elrn/crssesDetail.html?crscd=CEL95731" TargetMode="External"/><Relationship Id="rId1709" Type="http://schemas.openxmlformats.org/officeDocument/2006/relationships/hyperlink" Target="https://www.ksaedu.or.kr/front/btoc/crs/elrn/crssesDetail.html?crscd=CEL69247" TargetMode="External"/><Relationship Id="rId1916" Type="http://schemas.openxmlformats.org/officeDocument/2006/relationships/hyperlink" Target="https://www.ksaedu.or.kr/front/btoc/crs/elrn/crssesDetail.html?crscd=CEL78502" TargetMode="External"/><Relationship Id="rId2080" Type="http://schemas.openxmlformats.org/officeDocument/2006/relationships/hyperlink" Target="https://www.ksaedu.or.kr/front/btoc/crs/elrn/crssesDetail.html?crscd=CEL78529" TargetMode="External"/><Relationship Id="rId869" Type="http://schemas.openxmlformats.org/officeDocument/2006/relationships/hyperlink" Target="https://www.ksaedu.or.kr/front/btoc/crs/elrn/crssesDetail.html?crscd=CEL95941" TargetMode="External"/><Relationship Id="rId1499" Type="http://schemas.openxmlformats.org/officeDocument/2006/relationships/hyperlink" Target="https://www.ksaedu.or.kr/front/btoc/crs/elrn/crssesDetail.html?crscd=CEL67039" TargetMode="External"/><Relationship Id="rId729" Type="http://schemas.openxmlformats.org/officeDocument/2006/relationships/hyperlink" Target="https://www.ksaedu.or.kr/front/btoc/crs/elrn/crssesDetail.html?crscd=CEL77865" TargetMode="External"/><Relationship Id="rId1359" Type="http://schemas.openxmlformats.org/officeDocument/2006/relationships/hyperlink" Target="https://www.ksaedu.or.kr/front/btoc/crs/elrn/crssesDetail.html?crscd=CEL95814" TargetMode="External"/><Relationship Id="rId936" Type="http://schemas.openxmlformats.org/officeDocument/2006/relationships/hyperlink" Target="https://www.ksaedu.or.kr/front/btoc/crs/elrn/crssesDetail.html?crscd=CEL77476" TargetMode="External"/><Relationship Id="rId1219" Type="http://schemas.openxmlformats.org/officeDocument/2006/relationships/hyperlink" Target="https://www.ksaedu.or.kr/front/btoc/crs/elrn/crssesDetail.html?crscd=CEL95567" TargetMode="External"/><Relationship Id="rId1566" Type="http://schemas.openxmlformats.org/officeDocument/2006/relationships/hyperlink" Target="https://www.ksaedu.or.kr/front/btoc/crs/elrn/crssesDetail.html?crscd=CEL66904" TargetMode="External"/><Relationship Id="rId1773" Type="http://schemas.openxmlformats.org/officeDocument/2006/relationships/hyperlink" Target="https://www.ksaedu.or.kr/front/btoc/crs/elrn/crssesDetail.html?crscd=CEL67616" TargetMode="External"/><Relationship Id="rId1980" Type="http://schemas.openxmlformats.org/officeDocument/2006/relationships/hyperlink" Target="https://www.ksaedu.or.kr/front/btoc/crs/elrn/crssesDetail.html?crscd=CEL103872" TargetMode="External"/><Relationship Id="rId65" Type="http://schemas.openxmlformats.org/officeDocument/2006/relationships/hyperlink" Target="https://www.ksaedu.or.kr/front/btoc/crs/elrn/crssesDetail.html?crscd=CEL77566" TargetMode="External"/><Relationship Id="rId1426" Type="http://schemas.openxmlformats.org/officeDocument/2006/relationships/hyperlink" Target="https://www.ksaedu.or.kr/front/btoc/crs/elrn/crssesDetail.html?crscd=CEL75550" TargetMode="External"/><Relationship Id="rId1633" Type="http://schemas.openxmlformats.org/officeDocument/2006/relationships/hyperlink" Target="https://www.ksaedu.or.kr/front/btoc/crs/elrn/crssesDetail.html?crscd=CEL78418" TargetMode="External"/><Relationship Id="rId1840" Type="http://schemas.openxmlformats.org/officeDocument/2006/relationships/hyperlink" Target="https://www.ksaedu.or.kr/front/btoc/crs/elrn/crssesDetail.html?crscd=CEL96026" TargetMode="External"/><Relationship Id="rId1700" Type="http://schemas.openxmlformats.org/officeDocument/2006/relationships/hyperlink" Target="https://www.ksaedu.or.kr/front/btoc/crs/elrn/crssesDetail.html?crscd=CEL87789" TargetMode="External"/><Relationship Id="rId379" Type="http://schemas.openxmlformats.org/officeDocument/2006/relationships/hyperlink" Target="https://www.ksaedu.or.kr/front/btoc/crs/elrn/crssesDetail.html?crscd=CEL77963" TargetMode="External"/><Relationship Id="rId586" Type="http://schemas.openxmlformats.org/officeDocument/2006/relationships/hyperlink" Target="https://www.ksaedu.or.kr/front/btoc/crs/elrn/crssesDetail.html?crscd=CEL86397" TargetMode="External"/><Relationship Id="rId793" Type="http://schemas.openxmlformats.org/officeDocument/2006/relationships/hyperlink" Target="https://www.ksaedu.or.kr/front/btoc/crs/elrn/crssesDetail.html?crscd=CEL89338" TargetMode="External"/><Relationship Id="rId2267" Type="http://schemas.openxmlformats.org/officeDocument/2006/relationships/hyperlink" Target="https://www.ksaedu.or.kr/front/btoc/crs/elrn/crssesDetail.html?crscd=CEL66135" TargetMode="External"/><Relationship Id="rId2474" Type="http://schemas.openxmlformats.org/officeDocument/2006/relationships/hyperlink" Target="https://www.ksaedu.or.kr/front/btoc/crs/elrn/crssesDetail.html?crscd=CEL66776" TargetMode="External"/><Relationship Id="rId239" Type="http://schemas.openxmlformats.org/officeDocument/2006/relationships/hyperlink" Target="https://www.ksaedu.or.kr/front/btoc/crs/elrn/crssesDetail.html?crscd=CEL95687" TargetMode="External"/><Relationship Id="rId446" Type="http://schemas.openxmlformats.org/officeDocument/2006/relationships/hyperlink" Target="https://www.ksaedu.or.kr/front/btoc/crs/elrn/crssesDetail.html?crscd=CEL95762" TargetMode="External"/><Relationship Id="rId653" Type="http://schemas.openxmlformats.org/officeDocument/2006/relationships/hyperlink" Target="https://www.ksaedu.or.kr/front/btoc/crs/elrn/crssesDetail.html?crscd=CEL96045" TargetMode="External"/><Relationship Id="rId1076" Type="http://schemas.openxmlformats.org/officeDocument/2006/relationships/hyperlink" Target="https://www.ksaedu.or.kr/front/btoc/crs/elrn/crssesDetail.html?crscd=CEL86434" TargetMode="External"/><Relationship Id="rId1283" Type="http://schemas.openxmlformats.org/officeDocument/2006/relationships/hyperlink" Target="https://www.ksaedu.or.kr/front/btoc/crs/elrn/crssesDetail.html?crscd=CEL95876" TargetMode="External"/><Relationship Id="rId1490" Type="http://schemas.openxmlformats.org/officeDocument/2006/relationships/hyperlink" Target="https://www.ksaedu.or.kr/front/btoc/crs/elrn/crssesDetail.html?crscd=CEL78531" TargetMode="External"/><Relationship Id="rId2127" Type="http://schemas.openxmlformats.org/officeDocument/2006/relationships/hyperlink" Target="https://www.ksaedu.or.kr/front/btoc/crs/elrn/crssesDetail.html?crscd=CEL24791" TargetMode="External"/><Relationship Id="rId2334" Type="http://schemas.openxmlformats.org/officeDocument/2006/relationships/hyperlink" Target="https://www.ksaedu.or.kr/front/btoc/crs/elrn/crssesDetail.html?crscd=CEL77556" TargetMode="External"/><Relationship Id="rId306" Type="http://schemas.openxmlformats.org/officeDocument/2006/relationships/hyperlink" Target="https://www.ksaedu.or.kr/front/btoc/crs/elrn/crssesDetail.html?crscd=CEL87230" TargetMode="External"/><Relationship Id="rId860" Type="http://schemas.openxmlformats.org/officeDocument/2006/relationships/hyperlink" Target="https://www.ksaedu.or.kr/front/btoc/crs/elrn/crssesDetail.html?crscd=CEL103638" TargetMode="External"/><Relationship Id="rId1143" Type="http://schemas.openxmlformats.org/officeDocument/2006/relationships/hyperlink" Target="https://www.ksaedu.or.kr/front/btoc/crs/elrn/crssesDetail.html?crscd=CEL104005" TargetMode="External"/><Relationship Id="rId2541" Type="http://schemas.openxmlformats.org/officeDocument/2006/relationships/hyperlink" Target="https://www.ksaedu.or.kr/front/btoc/crs/elrn/crssesDetail.html?crscd=CEL103781" TargetMode="External"/><Relationship Id="rId513" Type="http://schemas.openxmlformats.org/officeDocument/2006/relationships/hyperlink" Target="https://www.ksaedu.or.kr/front/btoc/crs/elrn/crssesDetail.html?crscd=CEL86423" TargetMode="External"/><Relationship Id="rId720" Type="http://schemas.openxmlformats.org/officeDocument/2006/relationships/hyperlink" Target="https://www.ksaedu.or.kr/front/btoc/crs/elrn/crssesDetail.html?crscd=CEL66143" TargetMode="External"/><Relationship Id="rId1350" Type="http://schemas.openxmlformats.org/officeDocument/2006/relationships/hyperlink" Target="https://www.ksaedu.or.kr/front/btoc/crs/elrn/crssesDetail.html?crscd=CEL95861" TargetMode="External"/><Relationship Id="rId2401" Type="http://schemas.openxmlformats.org/officeDocument/2006/relationships/hyperlink" Target="https://www.ksaedu.or.kr/front/btoc/crs/elrn/crssesDetail.html?crscd=CEL70528" TargetMode="External"/><Relationship Id="rId1003" Type="http://schemas.openxmlformats.org/officeDocument/2006/relationships/hyperlink" Target="https://www.ksaedu.or.kr/front/btoc/crs/elrn/crssesDetail.html?crscd=CEL70999" TargetMode="External"/><Relationship Id="rId1210" Type="http://schemas.openxmlformats.org/officeDocument/2006/relationships/hyperlink" Target="https://www.ksaedu.or.kr/front/btoc/crs/elrn/crssesDetail.html?crscd=CEL95574" TargetMode="External"/><Relationship Id="rId2191" Type="http://schemas.openxmlformats.org/officeDocument/2006/relationships/hyperlink" Target="https://www.ksaedu.or.kr/front/btoc/crs/elrn/crssesDetail.html?crscd=CEL68020" TargetMode="External"/><Relationship Id="rId163" Type="http://schemas.openxmlformats.org/officeDocument/2006/relationships/hyperlink" Target="https://www.ksaedu.or.kr/front/btoc/crs/elrn/crssesDetail.html?crscd=CEL95684" TargetMode="External"/><Relationship Id="rId370" Type="http://schemas.openxmlformats.org/officeDocument/2006/relationships/hyperlink" Target="https://www.ksaedu.or.kr/front/btoc/crs/elrn/crssesDetail.html?crscd=CEL72800" TargetMode="External"/><Relationship Id="rId2051" Type="http://schemas.openxmlformats.org/officeDocument/2006/relationships/hyperlink" Target="https://www.ksaedu.or.kr/front/btoc/crs/elrn/crssesDetail.html?crscd=CEL103929" TargetMode="External"/><Relationship Id="rId230" Type="http://schemas.openxmlformats.org/officeDocument/2006/relationships/hyperlink" Target="https://www.ksaedu.or.kr/front/btoc/crs/elrn/crssesDetail.html?crscd=CEL95936" TargetMode="External"/><Relationship Id="rId1677" Type="http://schemas.openxmlformats.org/officeDocument/2006/relationships/hyperlink" Target="https://www.ksaedu.or.kr/front/btoc/crs/elrn/crssesDetail.html?crscd=CEL87788" TargetMode="External"/><Relationship Id="rId1884" Type="http://schemas.openxmlformats.org/officeDocument/2006/relationships/hyperlink" Target="https://www.ksaedu.or.kr/front/btoc/crs/elrn/crssesDetail.html?crscd=CEL69243" TargetMode="External"/><Relationship Id="rId907" Type="http://schemas.openxmlformats.org/officeDocument/2006/relationships/hyperlink" Target="https://www.ksaedu.or.kr/front/btoc/crs/elrn/crssesDetail.html?crscd=CEL79047" TargetMode="External"/><Relationship Id="rId1537" Type="http://schemas.openxmlformats.org/officeDocument/2006/relationships/hyperlink" Target="https://www.ksaedu.or.kr/front/btoc/crs/elrn/crssesDetail.html?crscd=CEL67038" TargetMode="External"/><Relationship Id="rId1744" Type="http://schemas.openxmlformats.org/officeDocument/2006/relationships/hyperlink" Target="https://www.ksaedu.or.kr/front/btoc/crs/elrn/crssesDetail.html?crscd=CEL103849" TargetMode="External"/><Relationship Id="rId1951" Type="http://schemas.openxmlformats.org/officeDocument/2006/relationships/hyperlink" Target="https://www.ksaedu.or.kr/front/btoc/crs/elrn/crssesDetail.html?crscd=CEL69257" TargetMode="External"/><Relationship Id="rId36" Type="http://schemas.openxmlformats.org/officeDocument/2006/relationships/hyperlink" Target="https://www.ksaedu.or.kr/front/btoc/crs/elrn/crssesDetail.html?crscd=CEL75969" TargetMode="External"/><Relationship Id="rId1604" Type="http://schemas.openxmlformats.org/officeDocument/2006/relationships/hyperlink" Target="https://www.ksaedu.or.kr/front/btoc/crs/elrn/crssesDetail.html?crscd=CEL78429" TargetMode="External"/><Relationship Id="rId1811" Type="http://schemas.openxmlformats.org/officeDocument/2006/relationships/hyperlink" Target="https://www.ksaedu.or.kr/front/btoc/crs/elrn/crssesDetail.html?crscd=CEL78380" TargetMode="External"/><Relationship Id="rId697" Type="http://schemas.openxmlformats.org/officeDocument/2006/relationships/hyperlink" Target="https://www.ksaedu.or.kr/front/btoc/crs/elrn/crssesDetail.html?crscd=CEL96056" TargetMode="External"/><Relationship Id="rId2378" Type="http://schemas.openxmlformats.org/officeDocument/2006/relationships/hyperlink" Target="https://www.ksaedu.or.kr/front/btoc/crs/elrn/crssesDetail.html?crscd=CEL95949" TargetMode="External"/><Relationship Id="rId1187" Type="http://schemas.openxmlformats.org/officeDocument/2006/relationships/hyperlink" Target="https://www.ksaedu.or.kr/front/btoc/crs/elrn/crssesDetail.html?crscd=CEL95569" TargetMode="External"/><Relationship Id="rId2585" Type="http://schemas.openxmlformats.org/officeDocument/2006/relationships/hyperlink" Target="https://www.ksaedu.or.kr/front/btoc/crs/elrn/crssesDetail.html?crscd=CEL89333" TargetMode="External"/><Relationship Id="rId557" Type="http://schemas.openxmlformats.org/officeDocument/2006/relationships/hyperlink" Target="https://www.ksaedu.or.kr/front/btoc/crs/elrn/crssesDetail.html?crscd=CEL95495" TargetMode="External"/><Relationship Id="rId764" Type="http://schemas.openxmlformats.org/officeDocument/2006/relationships/hyperlink" Target="https://www.ksaedu.or.kr/front/btoc/crs/elrn/crssesDetail.html?crscd=CEL77389" TargetMode="External"/><Relationship Id="rId971" Type="http://schemas.openxmlformats.org/officeDocument/2006/relationships/hyperlink" Target="https://www.ksaedu.or.kr/front/btoc/crs/elrn/crssesDetail.html?crscd=CEL62967" TargetMode="External"/><Relationship Id="rId1394" Type="http://schemas.openxmlformats.org/officeDocument/2006/relationships/hyperlink" Target="https://www.ksaedu.or.kr/front/btoc/crs/elrn/crssesDetail.html?crscd=CEL103631" TargetMode="External"/><Relationship Id="rId2238" Type="http://schemas.openxmlformats.org/officeDocument/2006/relationships/hyperlink" Target="https://www.ksaedu.or.kr/front/btoc/crs/elrn/crssesDetail.html?crscd=CEL68037" TargetMode="External"/><Relationship Id="rId2445" Type="http://schemas.openxmlformats.org/officeDocument/2006/relationships/hyperlink" Target="https://www.ksaedu.or.kr/front/btoc/crs/elrn/crssesDetail.html?crscd=CEL66784" TargetMode="External"/><Relationship Id="rId417" Type="http://schemas.openxmlformats.org/officeDocument/2006/relationships/hyperlink" Target="https://www.ksaedu.or.kr/front/btoc/crs/elrn/crssesDetail.html?crscd=CEL78820" TargetMode="External"/><Relationship Id="rId624" Type="http://schemas.openxmlformats.org/officeDocument/2006/relationships/hyperlink" Target="https://www.ksaedu.or.kr/front/btoc/crs/elrn/crssesDetail.html?crscd=CEL87246" TargetMode="External"/><Relationship Id="rId831" Type="http://schemas.openxmlformats.org/officeDocument/2006/relationships/hyperlink" Target="https://www.ksaedu.or.kr/front/btoc/crs/elrn/crssesDetail.html?crscd=CEL0109940" TargetMode="External"/><Relationship Id="rId1047" Type="http://schemas.openxmlformats.org/officeDocument/2006/relationships/hyperlink" Target="https://www.ksaedu.or.kr/front/btoc/crs/elrn/crssesDetail.html?crscd=CEL95651" TargetMode="External"/><Relationship Id="rId1254" Type="http://schemas.openxmlformats.org/officeDocument/2006/relationships/hyperlink" Target="https://www.ksaedu.or.kr/front/btoc/crs/elrn/crssesDetail.html?crscd=CEL86435" TargetMode="External"/><Relationship Id="rId1461" Type="http://schemas.openxmlformats.org/officeDocument/2006/relationships/hyperlink" Target="https://www.ksaedu.or.kr/front/btoc/crs/elrn/crssesDetail.html?crscd=CEL66914" TargetMode="External"/><Relationship Id="rId2305" Type="http://schemas.openxmlformats.org/officeDocument/2006/relationships/hyperlink" Target="https://www.ksaedu.or.kr/front/btoc/crs/elrn/crssesDetail.html?crscd=CEL95976" TargetMode="External"/><Relationship Id="rId2512" Type="http://schemas.openxmlformats.org/officeDocument/2006/relationships/hyperlink" Target="https://www.ksaedu.or.kr/front/btoc/crs/elrn/crssesDetail.html?crscd=CEL89573" TargetMode="External"/><Relationship Id="rId1114" Type="http://schemas.openxmlformats.org/officeDocument/2006/relationships/hyperlink" Target="https://www.ksaedu.or.kr/front/btoc/crs/elrn/crssesDetail.html?crscd=CEL68525" TargetMode="External"/><Relationship Id="rId1321" Type="http://schemas.openxmlformats.org/officeDocument/2006/relationships/hyperlink" Target="https://www.ksaedu.or.kr/front/btoc/crs/elrn/crssesDetail.html?crscd=CEL78834" TargetMode="External"/><Relationship Id="rId2095" Type="http://schemas.openxmlformats.org/officeDocument/2006/relationships/hyperlink" Target="https://www.ksaedu.or.kr/front/btoc/crs/elrn/crssesDetail.html?crscd=CEL24583" TargetMode="External"/><Relationship Id="rId274" Type="http://schemas.openxmlformats.org/officeDocument/2006/relationships/hyperlink" Target="https://www.ksaedu.or.kr/front/btoc/crs/elrn/crssesDetail.html?crscd=CEL89342" TargetMode="External"/><Relationship Id="rId481" Type="http://schemas.openxmlformats.org/officeDocument/2006/relationships/hyperlink" Target="https://www.ksaedu.or.kr/front/btoc/crs/elrn/crssesDetail.html?crscd=CEL78873" TargetMode="External"/><Relationship Id="rId2162" Type="http://schemas.openxmlformats.org/officeDocument/2006/relationships/hyperlink" Target="https://www.ksaedu.or.kr/front/btoc/crs/elrn/crssesDetail.html?crscd=CEL78548" TargetMode="External"/><Relationship Id="rId134" Type="http://schemas.openxmlformats.org/officeDocument/2006/relationships/hyperlink" Target="https://www.ksaedu.or.kr/front/btoc/crs/elrn/crssesDetail.html?crscd=CEL103656" TargetMode="External"/><Relationship Id="rId341" Type="http://schemas.openxmlformats.org/officeDocument/2006/relationships/hyperlink" Target="https://www.ksaedu.or.kr/front/btoc/crs/elrn/crssesDetail.html?crscd=CEL78874" TargetMode="External"/><Relationship Id="rId2022" Type="http://schemas.openxmlformats.org/officeDocument/2006/relationships/hyperlink" Target="https://www.ksaedu.or.kr/front/btoc/crs/elrn/crssesDetail.html?crscd=CEL78505" TargetMode="External"/><Relationship Id="rId201" Type="http://schemas.openxmlformats.org/officeDocument/2006/relationships/hyperlink" Target="https://www.ksaedu.or.kr/front/btoc/crs/elrn/crssesDetail.html?crscd=CEL89556" TargetMode="External"/><Relationship Id="rId1788" Type="http://schemas.openxmlformats.org/officeDocument/2006/relationships/hyperlink" Target="https://www.ksaedu.or.kr/front/btoc/crs/elrn/crssesDetail.html?crscd=CEL78488" TargetMode="External"/><Relationship Id="rId1995" Type="http://schemas.openxmlformats.org/officeDocument/2006/relationships/hyperlink" Target="https://www.ksaedu.or.kr/front/btoc/crs/elrn/crssesDetail.html?crscd=CEL75481" TargetMode="External"/><Relationship Id="rId1648" Type="http://schemas.openxmlformats.org/officeDocument/2006/relationships/hyperlink" Target="https://www.ksaedu.or.kr/front/btoc/crs/elrn/crssesDetail.html?crscd=CEL78409" TargetMode="External"/><Relationship Id="rId1508" Type="http://schemas.openxmlformats.org/officeDocument/2006/relationships/hyperlink" Target="https://www.ksaedu.or.kr/front/btoc/crs/elrn/crssesDetail.html?crscd=CEL66896" TargetMode="External"/><Relationship Id="rId1855" Type="http://schemas.openxmlformats.org/officeDocument/2006/relationships/hyperlink" Target="https://www.ksaedu.or.kr/front/btoc/crs/elrn/crssesDetail.html?crscd=CEL87776" TargetMode="External"/><Relationship Id="rId1715" Type="http://schemas.openxmlformats.org/officeDocument/2006/relationships/hyperlink" Target="https://www.ksaedu.or.kr/front/btoc/crs/elrn/crssesDetail.html?crscd=CEL78456" TargetMode="External"/><Relationship Id="rId1922" Type="http://schemas.openxmlformats.org/officeDocument/2006/relationships/hyperlink" Target="https://www.ksaedu.or.kr/front/btoc/crs/elrn/crssesDetail.html?crscd=CEL78486" TargetMode="External"/><Relationship Id="rId2489" Type="http://schemas.openxmlformats.org/officeDocument/2006/relationships/hyperlink" Target="https://www.ksaedu.or.kr/front/btoc/crs/elrn/crssesDetail.html?crscd=CEL66781" TargetMode="External"/><Relationship Id="rId668" Type="http://schemas.openxmlformats.org/officeDocument/2006/relationships/hyperlink" Target="https://www.ksaedu.or.kr/front/btoc/crs/elrn/crssesDetail.html?crscd=CEL77443" TargetMode="External"/><Relationship Id="rId875" Type="http://schemas.openxmlformats.org/officeDocument/2006/relationships/hyperlink" Target="https://www.ksaedu.or.kr/front/btoc/crs/elrn/crssesDetail.html?crscd=CEL95799" TargetMode="External"/><Relationship Id="rId1298" Type="http://schemas.openxmlformats.org/officeDocument/2006/relationships/hyperlink" Target="https://www.ksaedu.or.kr/front/btoc/crs/elrn/crssesDetail.html?crscd=CEL95878" TargetMode="External"/><Relationship Id="rId2349" Type="http://schemas.openxmlformats.org/officeDocument/2006/relationships/hyperlink" Target="https://www.ksaedu.or.kr/front/btoc/crs/elrn/crssesDetail.html?crscd=CEL95588" TargetMode="External"/><Relationship Id="rId2556" Type="http://schemas.openxmlformats.org/officeDocument/2006/relationships/hyperlink" Target="https://www.ksaedu.or.kr/front/btoc/crs/elrn/crssesDetail.html?crscd=CEL89141" TargetMode="External"/><Relationship Id="rId528" Type="http://schemas.openxmlformats.org/officeDocument/2006/relationships/hyperlink" Target="https://www.ksaedu.or.kr/front/btoc/crs/elrn/crssesDetail.html?crscd=CEL86426" TargetMode="External"/><Relationship Id="rId735" Type="http://schemas.openxmlformats.org/officeDocument/2006/relationships/hyperlink" Target="https://www.ksaedu.or.kr/front/btoc/crs/elrn/crssesDetail.html?crscd=CEL96063" TargetMode="External"/><Relationship Id="rId942" Type="http://schemas.openxmlformats.org/officeDocument/2006/relationships/hyperlink" Target="https://www.ksaedu.or.kr/front/btoc/crs/elrn/crssesDetail.html?crscd=CEL78866" TargetMode="External"/><Relationship Id="rId1158" Type="http://schemas.openxmlformats.org/officeDocument/2006/relationships/hyperlink" Target="https://www.ksaedu.or.kr/front/btoc/crs/elrn/crssesDetail.html?crscd=CEL68466" TargetMode="External"/><Relationship Id="rId1365" Type="http://schemas.openxmlformats.org/officeDocument/2006/relationships/hyperlink" Target="https://www.ksaedu.or.kr/front/btoc/crs/elrn/crssesDetail.html?crscd=CEL103670" TargetMode="External"/><Relationship Id="rId1572" Type="http://schemas.openxmlformats.org/officeDocument/2006/relationships/hyperlink" Target="https://www.ksaedu.or.kr/front/btoc/crs/elrn/crssesDetail.html?crscd=CEL78426" TargetMode="External"/><Relationship Id="rId2209" Type="http://schemas.openxmlformats.org/officeDocument/2006/relationships/hyperlink" Target="https://www.ksaedu.or.kr/front/btoc/crs/elrn/crssesDetail.html?crscd=CEL103943" TargetMode="External"/><Relationship Id="rId2416" Type="http://schemas.openxmlformats.org/officeDocument/2006/relationships/hyperlink" Target="https://www.ksaedu.or.kr/front/btoc/crs/elrn/crssesDetail.html?crscd=CEL88962" TargetMode="External"/><Relationship Id="rId1018" Type="http://schemas.openxmlformats.org/officeDocument/2006/relationships/hyperlink" Target="https://www.ksaedu.or.kr/front/btoc/crs/elrn/crssesDetail.html?crscd=CEL96068" TargetMode="External"/><Relationship Id="rId1225" Type="http://schemas.openxmlformats.org/officeDocument/2006/relationships/hyperlink" Target="https://www.ksaedu.or.kr/front/btoc/crs/elrn/crssesDetail.html?crscd=CEL95947" TargetMode="External"/><Relationship Id="rId1432" Type="http://schemas.openxmlformats.org/officeDocument/2006/relationships/hyperlink" Target="https://www.ksaedu.or.kr/front/btoc/crs/elrn/crssesDetail.html?crscd=CEL61555" TargetMode="External"/><Relationship Id="rId71" Type="http://schemas.openxmlformats.org/officeDocument/2006/relationships/hyperlink" Target="https://www.ksaedu.or.kr/front/btoc/crs/elrn/crssesDetail.html?crscd=CEL103708" TargetMode="External"/><Relationship Id="rId802" Type="http://schemas.openxmlformats.org/officeDocument/2006/relationships/hyperlink" Target="https://www.ksaedu.or.kr/front/btoc/crs/elrn/crssesDetail.html?crscd=CEL89552" TargetMode="External"/><Relationship Id="rId178" Type="http://schemas.openxmlformats.org/officeDocument/2006/relationships/hyperlink" Target="https://www.ksaedu.or.kr/front/btoc/crs/elrn/crssesDetail.html?crscd=CEL95699" TargetMode="External"/><Relationship Id="rId385" Type="http://schemas.openxmlformats.org/officeDocument/2006/relationships/hyperlink" Target="https://www.ksaedu.or.kr/front/btoc/crs/elrn/crssesDetail.html?crscd=CEL0109951" TargetMode="External"/><Relationship Id="rId592" Type="http://schemas.openxmlformats.org/officeDocument/2006/relationships/hyperlink" Target="https://www.ksaedu.or.kr/front/btoc/crs/elrn/crssesDetail.html?crscd=CEL89123" TargetMode="External"/><Relationship Id="rId2066" Type="http://schemas.openxmlformats.org/officeDocument/2006/relationships/hyperlink" Target="https://www.ksaedu.or.kr/front/btoc/crs/elrn/crssesDetail.html?crscd=CEL67622" TargetMode="External"/><Relationship Id="rId2273" Type="http://schemas.openxmlformats.org/officeDocument/2006/relationships/hyperlink" Target="https://www.ksaedu.or.kr/front/btoc/crs/elrn/crssesDetail.html?crscd=CEL95981" TargetMode="External"/><Relationship Id="rId2480" Type="http://schemas.openxmlformats.org/officeDocument/2006/relationships/hyperlink" Target="https://www.ksaedu.or.kr/front/btoc/crs/elrn/crssesDetail.html?crscd=CEL95971" TargetMode="External"/><Relationship Id="rId245" Type="http://schemas.openxmlformats.org/officeDocument/2006/relationships/hyperlink" Target="https://www.ksaedu.or.kr/front/btoc/crs/elrn/crssesDetail.html?crscd=CEL95712" TargetMode="External"/><Relationship Id="rId452" Type="http://schemas.openxmlformats.org/officeDocument/2006/relationships/hyperlink" Target="https://www.ksaedu.or.kr/front/btoc/crs/elrn/crssesDetail.html?crscd=CEL86919" TargetMode="External"/><Relationship Id="rId1082" Type="http://schemas.openxmlformats.org/officeDocument/2006/relationships/hyperlink" Target="https://www.ksaedu.or.kr/front/btoc/crs/elrn/crssesDetail.html?crscd=CEL75247" TargetMode="External"/><Relationship Id="rId2133" Type="http://schemas.openxmlformats.org/officeDocument/2006/relationships/hyperlink" Target="https://www.ksaedu.or.kr/front/btoc/crs/elrn/crssesDetail.html?crscd=CEL65126" TargetMode="External"/><Relationship Id="rId2340" Type="http://schemas.openxmlformats.org/officeDocument/2006/relationships/hyperlink" Target="https://www.ksaedu.or.kr/front/btoc/crs/elrn/crssesDetail.html?crscd=CEL103957" TargetMode="External"/><Relationship Id="rId105" Type="http://schemas.openxmlformats.org/officeDocument/2006/relationships/hyperlink" Target="https://www.ksaedu.or.kr/front/btoc/crs/elrn/crssesDetail.html?crscd=CEL89555" TargetMode="External"/><Relationship Id="rId312" Type="http://schemas.openxmlformats.org/officeDocument/2006/relationships/hyperlink" Target="https://www.ksaedu.or.kr/front/btoc/crs/elrn/crssesDetail.html?crscd=CEL77940" TargetMode="External"/><Relationship Id="rId2200" Type="http://schemas.openxmlformats.org/officeDocument/2006/relationships/hyperlink" Target="https://www.ksaedu.or.kr/front/btoc/crs/elrn/crssesDetail.html?crscd=CEL70282" TargetMode="External"/><Relationship Id="rId1899" Type="http://schemas.openxmlformats.org/officeDocument/2006/relationships/hyperlink" Target="https://www.ksaedu.or.kr/front/btoc/crs/elrn/crssesDetail.html?crscd=CEL70288" TargetMode="External"/><Relationship Id="rId1759" Type="http://schemas.openxmlformats.org/officeDocument/2006/relationships/hyperlink" Target="https://www.ksaedu.or.kr/front/btoc/crs/elrn/crssesDetail.html?crscd=CEL78316" TargetMode="External"/><Relationship Id="rId1966" Type="http://schemas.openxmlformats.org/officeDocument/2006/relationships/hyperlink" Target="https://www.ksaedu.or.kr/front/btoc/crs/elrn/crssesDetail.html?crscd=CEL95984" TargetMode="External"/><Relationship Id="rId1619" Type="http://schemas.openxmlformats.org/officeDocument/2006/relationships/hyperlink" Target="https://www.ksaedu.or.kr/front/btoc/crs/elrn/crssesDetail.html?crscd=CEL78439" TargetMode="External"/><Relationship Id="rId1826" Type="http://schemas.openxmlformats.org/officeDocument/2006/relationships/hyperlink" Target="https://www.ksaedu.or.kr/front/btoc/crs/elrn/crssesDetail.html?crscd=CEL75500" TargetMode="External"/><Relationship Id="rId779" Type="http://schemas.openxmlformats.org/officeDocument/2006/relationships/hyperlink" Target="https://www.ksaedu.or.kr/front/btoc/crs/elrn/crssesDetail.html?crscd=CEL103952" TargetMode="External"/><Relationship Id="rId986" Type="http://schemas.openxmlformats.org/officeDocument/2006/relationships/hyperlink" Target="https://www.ksaedu.or.kr/front/btoc/crs/elrn/crssesDetail.html?crscd=CEL87216" TargetMode="External"/><Relationship Id="rId639" Type="http://schemas.openxmlformats.org/officeDocument/2006/relationships/hyperlink" Target="https://www.ksaedu.or.kr/front/btoc/crs/elrn/crssesDetail.html?crscd=CEL95880" TargetMode="External"/><Relationship Id="rId1269" Type="http://schemas.openxmlformats.org/officeDocument/2006/relationships/hyperlink" Target="https://www.ksaedu.or.kr/front/btoc/crs/elrn/crssesDetail.html?crscd=CEL95870" TargetMode="External"/><Relationship Id="rId1476" Type="http://schemas.openxmlformats.org/officeDocument/2006/relationships/hyperlink" Target="https://www.ksaedu.or.kr/front/btoc/crs/elrn/crssesDetail.html?crscd=CEL66924" TargetMode="External"/><Relationship Id="rId846" Type="http://schemas.openxmlformats.org/officeDocument/2006/relationships/hyperlink" Target="https://www.ksaedu.or.kr/front/btoc/crs/elrn/crssesDetail.html?crscd=CEL0109957" TargetMode="External"/><Relationship Id="rId1129" Type="http://schemas.openxmlformats.org/officeDocument/2006/relationships/hyperlink" Target="https://www.ksaedu.or.kr/front/btoc/crs/elrn/crssesDetail.html?crscd=CEL77888" TargetMode="External"/><Relationship Id="rId1683" Type="http://schemas.openxmlformats.org/officeDocument/2006/relationships/hyperlink" Target="https://www.ksaedu.or.kr/front/btoc/crs/elrn/crssesDetail.html?crscd=CEL103888" TargetMode="External"/><Relationship Id="rId1890" Type="http://schemas.openxmlformats.org/officeDocument/2006/relationships/hyperlink" Target="https://www.ksaedu.or.kr/front/btoc/crs/elrn/crssesDetail.html?crscd=CEL96002" TargetMode="External"/><Relationship Id="rId2527" Type="http://schemas.openxmlformats.org/officeDocument/2006/relationships/hyperlink" Target="https://www.ksaedu.or.kr/front/btoc/crs/elrn/crssesDetail.html?crscd=CEL103807" TargetMode="External"/><Relationship Id="rId706" Type="http://schemas.openxmlformats.org/officeDocument/2006/relationships/hyperlink" Target="https://www.ksaedu.or.kr/front/btoc/crs/elrn/crssesDetail.html?crscd=CEL77444" TargetMode="External"/><Relationship Id="rId913" Type="http://schemas.openxmlformats.org/officeDocument/2006/relationships/hyperlink" Target="https://www.ksaedu.or.kr/front/btoc/crs/elrn/crssesDetail.html?crscd=CEL95507" TargetMode="External"/><Relationship Id="rId1336" Type="http://schemas.openxmlformats.org/officeDocument/2006/relationships/hyperlink" Target="https://www.ksaedu.or.kr/front/btoc/crs/elrn/crssesDetail.html?crscd=CEL95853" TargetMode="External"/><Relationship Id="rId1543" Type="http://schemas.openxmlformats.org/officeDocument/2006/relationships/hyperlink" Target="https://www.ksaedu.or.kr/front/btoc/crs/elrn/crssesDetail.html?crscd=CEL66938" TargetMode="External"/><Relationship Id="rId1750" Type="http://schemas.openxmlformats.org/officeDocument/2006/relationships/hyperlink" Target="https://www.ksaedu.or.kr/front/btoc/crs/elrn/crssesDetail.html?crscd=CEL103843" TargetMode="External"/><Relationship Id="rId42" Type="http://schemas.openxmlformats.org/officeDocument/2006/relationships/hyperlink" Target="https://www.ksaedu.or.kr/front/btoc/crs/elrn/crssesDetail.html?crscd=CEL103645" TargetMode="External"/><Relationship Id="rId1403" Type="http://schemas.openxmlformats.org/officeDocument/2006/relationships/hyperlink" Target="https://www.ksaedu.or.kr/front/btoc/crs/elrn/crssesDetail.html?crscd=CEL95849" TargetMode="External"/><Relationship Id="rId1610" Type="http://schemas.openxmlformats.org/officeDocument/2006/relationships/hyperlink" Target="https://www.ksaedu.or.kr/front/btoc/crs/elrn/crssesDetail.html?crscd=CEL78428" TargetMode="External"/><Relationship Id="rId289" Type="http://schemas.openxmlformats.org/officeDocument/2006/relationships/hyperlink" Target="https://www.ksaedu.or.kr/front/btoc/crs/elrn/crssesDetail.html?crscd=CEL95937" TargetMode="External"/><Relationship Id="rId496" Type="http://schemas.openxmlformats.org/officeDocument/2006/relationships/hyperlink" Target="https://www.ksaedu.or.kr/front/btoc/crs/elrn/crssesDetail.html?crscd=CEL103972" TargetMode="External"/><Relationship Id="rId2177" Type="http://schemas.openxmlformats.org/officeDocument/2006/relationships/hyperlink" Target="https://www.ksaedu.or.kr/front/btoc/crs/elrn/crssesDetail.html?crscd=CEL78392" TargetMode="External"/><Relationship Id="rId2384" Type="http://schemas.openxmlformats.org/officeDocument/2006/relationships/hyperlink" Target="https://www.ksaedu.or.kr/front/btoc/crs/elrn/crssesDetail.html?crscd=CEL87713" TargetMode="External"/><Relationship Id="rId2591" Type="http://schemas.openxmlformats.org/officeDocument/2006/relationships/hyperlink" Target="https://www.ksaedu.or.kr/front/btoc/crs/elrn/crssesDetail.html?crscd=CEL95641" TargetMode="External"/><Relationship Id="rId149" Type="http://schemas.openxmlformats.org/officeDocument/2006/relationships/hyperlink" Target="https://www.ksaedu.or.kr/front/btoc/crs/elrn/crssesDetail.html?crscd=CEL95664" TargetMode="External"/><Relationship Id="rId356" Type="http://schemas.openxmlformats.org/officeDocument/2006/relationships/hyperlink" Target="https://www.ksaedu.or.kr/front/btoc/crs/elrn/crssesDetail.html?crscd=CEL103671" TargetMode="External"/><Relationship Id="rId563" Type="http://schemas.openxmlformats.org/officeDocument/2006/relationships/hyperlink" Target="https://www.ksaedu.or.kr/front/btoc/crs/elrn/crssesDetail.html?crscd=CEL86412" TargetMode="External"/><Relationship Id="rId770" Type="http://schemas.openxmlformats.org/officeDocument/2006/relationships/hyperlink" Target="https://www.ksaedu.or.kr/front/btoc/crs/elrn/crssesDetail.html?crscd=CEL95900" TargetMode="External"/><Relationship Id="rId1193" Type="http://schemas.openxmlformats.org/officeDocument/2006/relationships/hyperlink" Target="https://www.ksaedu.or.kr/front/btoc/crs/elrn/crssesDetail.html?crscd=CEL95570" TargetMode="External"/><Relationship Id="rId2037" Type="http://schemas.openxmlformats.org/officeDocument/2006/relationships/hyperlink" Target="https://www.ksaedu.or.kr/front/btoc/crs/elrn/crssesDetail.html?crscd=CEL103926" TargetMode="External"/><Relationship Id="rId2244" Type="http://schemas.openxmlformats.org/officeDocument/2006/relationships/hyperlink" Target="https://www.ksaedu.or.kr/front/btoc/crs/elrn/crssesDetail.html?crscd=CEL68033" TargetMode="External"/><Relationship Id="rId2451" Type="http://schemas.openxmlformats.org/officeDocument/2006/relationships/hyperlink" Target="https://www.ksaedu.or.kr/front/btoc/crs/elrn/crssesDetail.html?crscd=CEL67094" TargetMode="External"/><Relationship Id="rId216" Type="http://schemas.openxmlformats.org/officeDocument/2006/relationships/hyperlink" Target="https://www.ksaedu.or.kr/front/btoc/crs/elrn/crssesDetail.html?crscd=CEL103726" TargetMode="External"/><Relationship Id="rId423" Type="http://schemas.openxmlformats.org/officeDocument/2006/relationships/hyperlink" Target="https://www.ksaedu.or.kr/front/btoc/crs/elrn/crssesDetail.html?crscd=CEL95775" TargetMode="External"/><Relationship Id="rId1053" Type="http://schemas.openxmlformats.org/officeDocument/2006/relationships/hyperlink" Target="https://www.ksaedu.or.kr/front/btoc/crs/elrn/crssesDetail.html?crscd=CEL68443" TargetMode="External"/><Relationship Id="rId1260" Type="http://schemas.openxmlformats.org/officeDocument/2006/relationships/hyperlink" Target="https://www.ksaedu.or.kr/front/btoc/crs/elrn/crssesDetail.html?crscd=CEL88455" TargetMode="External"/><Relationship Id="rId2104" Type="http://schemas.openxmlformats.org/officeDocument/2006/relationships/hyperlink" Target="https://www.ksaedu.or.kr/front/btoc/crs/elrn/crssesDetail.html?crscd=CEL65099" TargetMode="External"/><Relationship Id="rId630" Type="http://schemas.openxmlformats.org/officeDocument/2006/relationships/hyperlink" Target="https://www.ksaedu.or.kr/front/btoc/crs/elrn/crssesDetail.html?crscd=CEL77536" TargetMode="External"/><Relationship Id="rId2311" Type="http://schemas.openxmlformats.org/officeDocument/2006/relationships/hyperlink" Target="https://www.ksaedu.or.kr/front/btoc/crs/elrn/crssesDetail.html?crscd=CEL72839" TargetMode="External"/><Relationship Id="rId1120" Type="http://schemas.openxmlformats.org/officeDocument/2006/relationships/hyperlink" Target="https://www.ksaedu.or.kr/front/btoc/crs/elrn/crssesDetail.html?crscd=CEL89336" TargetMode="External"/><Relationship Id="rId1937" Type="http://schemas.openxmlformats.org/officeDocument/2006/relationships/hyperlink" Target="https://www.ksaedu.or.kr/front/btoc/crs/elrn/crssesDetail.html?crscd=CEL78497" TargetMode="External"/><Relationship Id="rId280" Type="http://schemas.openxmlformats.org/officeDocument/2006/relationships/hyperlink" Target="https://www.ksaedu.or.kr/front/btoc/crs/elrn/crssesDetail.html?crscd=CEL89341" TargetMode="External"/><Relationship Id="rId140" Type="http://schemas.openxmlformats.org/officeDocument/2006/relationships/hyperlink" Target="https://www.ksaedu.or.kr/front/btoc/crs/elrn/crssesDetail.html?crscd=CEL103729" TargetMode="External"/><Relationship Id="rId6" Type="http://schemas.openxmlformats.org/officeDocument/2006/relationships/hyperlink" Target="https://www.ksaedu.or.kr/front/btoc/crs/elrn/crssesDetail.html?crscd=CEL75964" TargetMode="External"/><Relationship Id="rId957" Type="http://schemas.openxmlformats.org/officeDocument/2006/relationships/hyperlink" Target="https://www.ksaedu.or.kr/front/btoc/crs/elrn/crssesDetail.html?crscd=CEL88724" TargetMode="External"/><Relationship Id="rId1587" Type="http://schemas.openxmlformats.org/officeDocument/2006/relationships/hyperlink" Target="https://www.ksaedu.or.kr/front/btoc/crs/elrn/crssesDetail.html?crscd=CEL75470" TargetMode="External"/><Relationship Id="rId1794" Type="http://schemas.openxmlformats.org/officeDocument/2006/relationships/hyperlink" Target="https://www.ksaedu.or.kr/front/btoc/crs/elrn/crssesDetail.html?crscd=CEL70290" TargetMode="External"/><Relationship Id="rId86" Type="http://schemas.openxmlformats.org/officeDocument/2006/relationships/hyperlink" Target="https://www.ksaedu.or.kr/front/btoc/crs/elrn/crssesDetail.html?crscd=CEL95683" TargetMode="External"/><Relationship Id="rId817" Type="http://schemas.openxmlformats.org/officeDocument/2006/relationships/hyperlink" Target="https://www.ksaedu.or.kr/front/btoc/crs/elrn/crssesDetail.html?crscd=CEL96073" TargetMode="External"/><Relationship Id="rId1447" Type="http://schemas.openxmlformats.org/officeDocument/2006/relationships/hyperlink" Target="https://www.ksaedu.or.kr/front/btoc/crs/elrn/crssesDetail.html?crscd=CEL61331" TargetMode="External"/><Relationship Id="rId1654" Type="http://schemas.openxmlformats.org/officeDocument/2006/relationships/hyperlink" Target="https://www.ksaedu.or.kr/front/btoc/crs/elrn/crssesDetail.html?crscd=CEL96032" TargetMode="External"/><Relationship Id="rId1861" Type="http://schemas.openxmlformats.org/officeDocument/2006/relationships/hyperlink" Target="https://www.ksaedu.or.kr/front/btoc/crs/elrn/crssesDetail.html?crscd=CEL67608" TargetMode="External"/><Relationship Id="rId1307" Type="http://schemas.openxmlformats.org/officeDocument/2006/relationships/hyperlink" Target="https://www.ksaedu.or.kr/front/btoc/crs/elrn/crssesDetail.html?crscd=CEL78850" TargetMode="External"/><Relationship Id="rId1514" Type="http://schemas.openxmlformats.org/officeDocument/2006/relationships/hyperlink" Target="https://www.ksaedu.or.kr/front/btoc/crs/elrn/crssesDetail.html?crscd=CEL66893" TargetMode="External"/><Relationship Id="rId1721" Type="http://schemas.openxmlformats.org/officeDocument/2006/relationships/hyperlink" Target="https://www.ksaedu.or.kr/front/btoc/crs/elrn/crssesDetail.html?crscd=CEL103901" TargetMode="External"/><Relationship Id="rId13" Type="http://schemas.openxmlformats.org/officeDocument/2006/relationships/hyperlink" Target="https://www.ksaedu.or.kr/front/btoc/crs/elrn/crssesDetail.html?crscd=CEL77958" TargetMode="External"/><Relationship Id="rId2288" Type="http://schemas.openxmlformats.org/officeDocument/2006/relationships/hyperlink" Target="https://www.ksaedu.or.kr/front/btoc/crs/elrn/crssesDetail.html?crscd=CEL77908" TargetMode="External"/><Relationship Id="rId2495" Type="http://schemas.openxmlformats.org/officeDocument/2006/relationships/hyperlink" Target="https://www.ksaedu.or.kr/front/btoc/crs/elrn/crssesDetail.html?crscd=CEL66141" TargetMode="External"/><Relationship Id="rId467" Type="http://schemas.openxmlformats.org/officeDocument/2006/relationships/hyperlink" Target="https://www.ksaedu.or.kr/front/btoc/crs/elrn/crssesDetail.html?crscd=CEL0109873" TargetMode="External"/><Relationship Id="rId1097" Type="http://schemas.openxmlformats.org/officeDocument/2006/relationships/hyperlink" Target="https://www.ksaedu.or.kr/front/btoc/crs/elrn/crssesDetail.html?crscd=CEL50898" TargetMode="External"/><Relationship Id="rId2148" Type="http://schemas.openxmlformats.org/officeDocument/2006/relationships/hyperlink" Target="https://www.ksaedu.or.kr/front/btoc/crs/elrn/crssesDetail.html?crscd=CEL72824" TargetMode="External"/><Relationship Id="rId674" Type="http://schemas.openxmlformats.org/officeDocument/2006/relationships/hyperlink" Target="https://www.ksaedu.or.kr/front/btoc/crs/elrn/crssesDetail.html?crscd=CEL95726" TargetMode="External"/><Relationship Id="rId881" Type="http://schemas.openxmlformats.org/officeDocument/2006/relationships/hyperlink" Target="https://www.ksaedu.or.kr/front/btoc/crs/elrn/crssesDetail.html?crscd=CEL86432" TargetMode="External"/><Relationship Id="rId2355" Type="http://schemas.openxmlformats.org/officeDocument/2006/relationships/hyperlink" Target="https://www.ksaedu.or.kr/front/btoc/crs/elrn/crssesDetail.html?crscd=CEL68586" TargetMode="External"/><Relationship Id="rId2562" Type="http://schemas.openxmlformats.org/officeDocument/2006/relationships/hyperlink" Target="https://www.ksaedu.or.kr/front/btoc/crs/elrn/crssesDetail.html?crscd=CEL103778" TargetMode="External"/><Relationship Id="rId327" Type="http://schemas.openxmlformats.org/officeDocument/2006/relationships/hyperlink" Target="https://www.ksaedu.or.kr/front/btoc/crs/elrn/crssesDetail.html?crscd=CEL74984" TargetMode="External"/><Relationship Id="rId534" Type="http://schemas.openxmlformats.org/officeDocument/2006/relationships/hyperlink" Target="https://www.ksaedu.or.kr/front/btoc/crs/elrn/crssesDetail.html?crscd=CEL86409" TargetMode="External"/><Relationship Id="rId741" Type="http://schemas.openxmlformats.org/officeDocument/2006/relationships/hyperlink" Target="https://www.ksaedu.or.kr/front/btoc/crs/elrn/crssesDetail.html?crscd=CEL68542" TargetMode="External"/><Relationship Id="rId1164" Type="http://schemas.openxmlformats.org/officeDocument/2006/relationships/hyperlink" Target="https://www.ksaedu.or.kr/front/btoc/crs/elrn/crssesDetail.html?crscd=CEL96087" TargetMode="External"/><Relationship Id="rId1371" Type="http://schemas.openxmlformats.org/officeDocument/2006/relationships/hyperlink" Target="https://www.ksaedu.or.kr/front/btoc/crs/elrn/crssesDetail.html?crscd=CEL103633" TargetMode="External"/><Relationship Id="rId2008" Type="http://schemas.openxmlformats.org/officeDocument/2006/relationships/hyperlink" Target="https://www.ksaedu.or.kr/front/btoc/crs/elrn/crssesDetail.html?crscd=CEL103931" TargetMode="External"/><Relationship Id="rId2215" Type="http://schemas.openxmlformats.org/officeDocument/2006/relationships/hyperlink" Target="https://www.ksaedu.or.kr/front/btoc/crs/elrn/crssesDetail.html?crscd=CEL68027" TargetMode="External"/><Relationship Id="rId2422" Type="http://schemas.openxmlformats.org/officeDocument/2006/relationships/hyperlink" Target="https://www.ksaedu.or.kr/front/btoc/crs/elrn/crssesDetail.html?crscd=CEL68536" TargetMode="External"/><Relationship Id="rId601" Type="http://schemas.openxmlformats.org/officeDocument/2006/relationships/hyperlink" Target="https://www.ksaedu.or.kr/front/btoc/crs/elrn/crssesDetail.html?crscd=CEL86403" TargetMode="External"/><Relationship Id="rId1024" Type="http://schemas.openxmlformats.org/officeDocument/2006/relationships/hyperlink" Target="https://www.ksaedu.or.kr/front/btoc/crs/elrn/crssesDetail.html?crscd=CEL89560" TargetMode="External"/><Relationship Id="rId1231" Type="http://schemas.openxmlformats.org/officeDocument/2006/relationships/hyperlink" Target="https://www.ksaedu.or.kr/front/btoc/crs/elrn/crssesDetail.html?crscd=CEL88960" TargetMode="External"/><Relationship Id="rId184" Type="http://schemas.openxmlformats.org/officeDocument/2006/relationships/hyperlink" Target="https://www.ksaedu.or.kr/front/btoc/crs/elrn/crssesDetail.html?crscd=CEL74375" TargetMode="External"/><Relationship Id="rId391" Type="http://schemas.openxmlformats.org/officeDocument/2006/relationships/hyperlink" Target="https://www.ksaedu.or.kr/front/btoc/crs/elrn/crssesDetail.html?crscd=CEL95776" TargetMode="External"/><Relationship Id="rId1908" Type="http://schemas.openxmlformats.org/officeDocument/2006/relationships/hyperlink" Target="https://www.ksaedu.or.kr/front/btoc/crs/elrn/crssesDetail.html?crscd=CEL75952" TargetMode="External"/><Relationship Id="rId2072" Type="http://schemas.openxmlformats.org/officeDocument/2006/relationships/hyperlink" Target="https://www.ksaedu.or.kr/front/btoc/crs/elrn/crssesDetail.html?crscd=CEL96022" TargetMode="External"/><Relationship Id="rId251" Type="http://schemas.openxmlformats.org/officeDocument/2006/relationships/hyperlink" Target="https://www.ksaedu.or.kr/front/btoc/crs/elrn/crssesDetail.html?crscd=CEL87233" TargetMode="External"/><Relationship Id="rId111" Type="http://schemas.openxmlformats.org/officeDocument/2006/relationships/hyperlink" Target="https://www.ksaedu.or.kr/front/btoc/crs/elrn/crssesDetail.html?crscd=CEL103706" TargetMode="External"/><Relationship Id="rId1698" Type="http://schemas.openxmlformats.org/officeDocument/2006/relationships/hyperlink" Target="https://www.ksaedu.or.kr/front/btoc/crs/elrn/crssesDetail.html?crscd=CEL78458" TargetMode="External"/><Relationship Id="rId928" Type="http://schemas.openxmlformats.org/officeDocument/2006/relationships/hyperlink" Target="https://www.ksaedu.or.kr/front/btoc/crs/elrn/crssesDetail.html?crscd=CEL75456" TargetMode="External"/><Relationship Id="rId1558" Type="http://schemas.openxmlformats.org/officeDocument/2006/relationships/hyperlink" Target="https://www.ksaedu.or.kr/front/btoc/crs/elrn/crssesDetail.html?crscd=CEL75517" TargetMode="External"/><Relationship Id="rId1765" Type="http://schemas.openxmlformats.org/officeDocument/2006/relationships/hyperlink" Target="https://www.ksaedu.or.kr/front/btoc/crs/elrn/crssesDetail.html?crscd=CEL103838" TargetMode="External"/><Relationship Id="rId57" Type="http://schemas.openxmlformats.org/officeDocument/2006/relationships/hyperlink" Target="https://www.ksaedu.or.kr/front/btoc/crs/elrn/crssesDetail.html?crscd=CEL77545" TargetMode="External"/><Relationship Id="rId1418" Type="http://schemas.openxmlformats.org/officeDocument/2006/relationships/hyperlink" Target="https://www.ksaedu.or.kr/front/btoc/crs/elrn/crssesDetail.html?crscd=CEL68219" TargetMode="External"/><Relationship Id="rId1972" Type="http://schemas.openxmlformats.org/officeDocument/2006/relationships/hyperlink" Target="https://www.ksaedu.or.kr/front/btoc/crs/elrn/crssesDetail.html?crscd=CEL103910" TargetMode="External"/><Relationship Id="rId1625" Type="http://schemas.openxmlformats.org/officeDocument/2006/relationships/hyperlink" Target="https://www.ksaedu.or.kr/front/btoc/crs/elrn/crssesDetail.html?crscd=CEL96025" TargetMode="External"/><Relationship Id="rId1832" Type="http://schemas.openxmlformats.org/officeDocument/2006/relationships/hyperlink" Target="https://www.ksaedu.or.kr/front/btoc/crs/elrn/crssesDetail.html?crscd=CEL95999" TargetMode="External"/><Relationship Id="rId2399" Type="http://schemas.openxmlformats.org/officeDocument/2006/relationships/hyperlink" Target="https://www.ksaedu.or.kr/front/btoc/crs/elrn/crssesDetail.html?crscd=CEL67940" TargetMode="External"/><Relationship Id="rId578" Type="http://schemas.openxmlformats.org/officeDocument/2006/relationships/hyperlink" Target="https://www.ksaedu.or.kr/front/btoc/crs/elrn/crssesDetail.html?crscd=CEL87705" TargetMode="External"/><Relationship Id="rId785" Type="http://schemas.openxmlformats.org/officeDocument/2006/relationships/hyperlink" Target="https://www.ksaedu.or.kr/front/btoc/crs/elrn/crssesDetail.html?crscd=CEL77868" TargetMode="External"/><Relationship Id="rId992" Type="http://schemas.openxmlformats.org/officeDocument/2006/relationships/hyperlink" Target="https://www.ksaedu.or.kr/front/btoc/crs/elrn/crssesDetail.html?crscd=CEL88977" TargetMode="External"/><Relationship Id="rId2259" Type="http://schemas.openxmlformats.org/officeDocument/2006/relationships/hyperlink" Target="https://www.ksaedu.or.kr/front/btoc/crs/elrn/crssesDetail.html?crscd=CEL78569" TargetMode="External"/><Relationship Id="rId2466" Type="http://schemas.openxmlformats.org/officeDocument/2006/relationships/hyperlink" Target="https://www.ksaedu.or.kr/front/btoc/crs/elrn/crssesDetail.html?crscd=CEL67083" TargetMode="External"/><Relationship Id="rId438" Type="http://schemas.openxmlformats.org/officeDocument/2006/relationships/hyperlink" Target="https://www.ksaedu.or.kr/front/btoc/crs/elrn/crssesDetail.html?crscd=CEL96074" TargetMode="External"/><Relationship Id="rId645" Type="http://schemas.openxmlformats.org/officeDocument/2006/relationships/hyperlink" Target="https://www.ksaedu.or.kr/front/btoc/crs/elrn/crssesDetail.html?crscd=CEL96019" TargetMode="External"/><Relationship Id="rId852" Type="http://schemas.openxmlformats.org/officeDocument/2006/relationships/hyperlink" Target="https://www.ksaedu.or.kr/front/btoc/crs/elrn/crssesDetail.html?crscd=CEL0109890" TargetMode="External"/><Relationship Id="rId1068" Type="http://schemas.openxmlformats.org/officeDocument/2006/relationships/hyperlink" Target="https://www.ksaedu.or.kr/front/btoc/crs/elrn/crssesDetail.html?crscd=CEL95806" TargetMode="External"/><Relationship Id="rId1275" Type="http://schemas.openxmlformats.org/officeDocument/2006/relationships/hyperlink" Target="https://www.ksaedu.or.kr/front/btoc/crs/elrn/crssesDetail.html?crscd=CEL78803" TargetMode="External"/><Relationship Id="rId1482" Type="http://schemas.openxmlformats.org/officeDocument/2006/relationships/hyperlink" Target="https://www.ksaedu.or.kr/front/btoc/crs/elrn/crssesDetail.html?crscd=CEL66908" TargetMode="External"/><Relationship Id="rId2119" Type="http://schemas.openxmlformats.org/officeDocument/2006/relationships/hyperlink" Target="https://www.ksaedu.or.kr/front/btoc/crs/elrn/crssesDetail.html?crscd=CEL24600" TargetMode="External"/><Relationship Id="rId2326" Type="http://schemas.openxmlformats.org/officeDocument/2006/relationships/hyperlink" Target="https://www.ksaedu.or.kr/front/btoc/crs/elrn/crssesDetail.html?crscd=CEL95595" TargetMode="External"/><Relationship Id="rId2533" Type="http://schemas.openxmlformats.org/officeDocument/2006/relationships/hyperlink" Target="https://www.ksaedu.or.kr/front/btoc/crs/elrn/crssesDetail.html?crscd=CEL69223" TargetMode="External"/><Relationship Id="rId505" Type="http://schemas.openxmlformats.org/officeDocument/2006/relationships/hyperlink" Target="https://www.ksaedu.or.kr/front/btoc/crs/elrn/crssesDetail.html?crscd=CEL78260" TargetMode="External"/><Relationship Id="rId712" Type="http://schemas.openxmlformats.org/officeDocument/2006/relationships/hyperlink" Target="https://www.ksaedu.or.kr/front/btoc/crs/elrn/crssesDetail.html?crscd=CEL88725" TargetMode="External"/><Relationship Id="rId1135" Type="http://schemas.openxmlformats.org/officeDocument/2006/relationships/hyperlink" Target="https://www.ksaedu.or.kr/front/btoc/crs/elrn/crssesDetail.html?crscd=CEL95944" TargetMode="External"/><Relationship Id="rId1342" Type="http://schemas.openxmlformats.org/officeDocument/2006/relationships/hyperlink" Target="https://www.ksaedu.or.kr/front/btoc/crs/elrn/crssesDetail.html?crscd=CEL95890" TargetMode="External"/><Relationship Id="rId1202" Type="http://schemas.openxmlformats.org/officeDocument/2006/relationships/hyperlink" Target="https://www.ksaedu.or.kr/front/btoc/crs/elrn/crssesDetail.html?crscd=CEL95970" TargetMode="External"/><Relationship Id="rId2600" Type="http://schemas.openxmlformats.org/officeDocument/2006/relationships/hyperlink" Target="https://www.ksaedu.or.kr/front/btoc/crs/elrn/crssesDetail.html?crscd=CEL103806" TargetMode="External"/><Relationship Id="rId295" Type="http://schemas.openxmlformats.org/officeDocument/2006/relationships/hyperlink" Target="https://www.ksaedu.or.kr/front/btoc/crs/elrn/crssesDetail.html?crscd=CEL0109944" TargetMode="External"/><Relationship Id="rId2183" Type="http://schemas.openxmlformats.org/officeDocument/2006/relationships/hyperlink" Target="https://www.ksaedu.or.kr/front/btoc/crs/elrn/crssesDetail.html?crscd=CEL75499" TargetMode="External"/><Relationship Id="rId2390" Type="http://schemas.openxmlformats.org/officeDocument/2006/relationships/hyperlink" Target="https://www.ksaedu.or.kr/front/btoc/crs/elrn/crssesDetail.html?crscd=CEL70531" TargetMode="External"/><Relationship Id="rId155" Type="http://schemas.openxmlformats.org/officeDocument/2006/relationships/hyperlink" Target="https://www.ksaedu.or.kr/front/btoc/crs/elrn/crssesDetail.html?crscd=CEL78767" TargetMode="External"/><Relationship Id="rId362" Type="http://schemas.openxmlformats.org/officeDocument/2006/relationships/hyperlink" Target="https://www.ksaedu.or.kr/front/btoc/crs/elrn/crssesDetail.html?crscd=CEL89128" TargetMode="External"/><Relationship Id="rId2043" Type="http://schemas.openxmlformats.org/officeDocument/2006/relationships/hyperlink" Target="https://www.ksaedu.or.kr/front/btoc/crs/elrn/crssesDetail.html?crscd=CEL96021" TargetMode="External"/><Relationship Id="rId2250" Type="http://schemas.openxmlformats.org/officeDocument/2006/relationships/hyperlink" Target="https://www.ksaedu.or.kr/front/btoc/crs/elrn/crssesDetail.html?crscd=CEL69245" TargetMode="External"/><Relationship Id="rId222" Type="http://schemas.openxmlformats.org/officeDocument/2006/relationships/hyperlink" Target="https://www.ksaedu.or.kr/front/btoc/crs/elrn/crssesDetail.html?crscd=CEL95920" TargetMode="External"/><Relationship Id="rId2110" Type="http://schemas.openxmlformats.org/officeDocument/2006/relationships/hyperlink" Target="https://www.ksaedu.or.kr/front/btoc/crs/elrn/crssesDetail.html?crscd=CEL24604" TargetMode="External"/><Relationship Id="rId1669" Type="http://schemas.openxmlformats.org/officeDocument/2006/relationships/hyperlink" Target="https://www.ksaedu.or.kr/front/btoc/crs/elrn/crssesDetail.html?crscd=CEL103853" TargetMode="External"/><Relationship Id="rId1876" Type="http://schemas.openxmlformats.org/officeDocument/2006/relationships/hyperlink" Target="https://www.ksaedu.or.kr/front/btoc/crs/elrn/crssesDetail.html?crscd=CEL75501" TargetMode="External"/><Relationship Id="rId1529" Type="http://schemas.openxmlformats.org/officeDocument/2006/relationships/hyperlink" Target="https://www.ksaedu.or.kr/front/btoc/crs/elrn/crssesDetail.html?crscd=CEL75516" TargetMode="External"/><Relationship Id="rId1736" Type="http://schemas.openxmlformats.org/officeDocument/2006/relationships/hyperlink" Target="https://www.ksaedu.or.kr/front/btoc/crs/elrn/crssesDetail.html?crscd=CEL103839" TargetMode="External"/><Relationship Id="rId1943" Type="http://schemas.openxmlformats.org/officeDocument/2006/relationships/hyperlink" Target="https://www.ksaedu.or.kr/front/btoc/crs/elrn/crssesDetail.html?crscd=CEL87790" TargetMode="External"/><Relationship Id="rId28" Type="http://schemas.openxmlformats.org/officeDocument/2006/relationships/hyperlink" Target="https://www.ksaedu.or.kr/front/btoc/crs/elrn/crssesDetail.html?crscd=CEL70664" TargetMode="External"/><Relationship Id="rId1803" Type="http://schemas.openxmlformats.org/officeDocument/2006/relationships/hyperlink" Target="https://www.ksaedu.or.kr/front/btoc/crs/elrn/crssesDetail.html?crscd=CEL87770" TargetMode="External"/><Relationship Id="rId689" Type="http://schemas.openxmlformats.org/officeDocument/2006/relationships/hyperlink" Target="https://www.ksaedu.or.kr/front/btoc/crs/elrn/crssesDetail.html?crscd=CEL95894" TargetMode="External"/><Relationship Id="rId896" Type="http://schemas.openxmlformats.org/officeDocument/2006/relationships/hyperlink" Target="https://www.ksaedu.or.kr/front/btoc/crs/elrn/crssesDetail.html?crscd=CEL103639" TargetMode="External"/><Relationship Id="rId2577" Type="http://schemas.openxmlformats.org/officeDocument/2006/relationships/hyperlink" Target="https://www.ksaedu.or.kr/front/btoc/crs/elrn/crssesDetail.html?crscd=CEL95629" TargetMode="External"/><Relationship Id="rId549" Type="http://schemas.openxmlformats.org/officeDocument/2006/relationships/hyperlink" Target="https://www.ksaedu.or.kr/front/btoc/crs/elrn/crssesDetail.html?crscd=CEL86404" TargetMode="External"/><Relationship Id="rId756" Type="http://schemas.openxmlformats.org/officeDocument/2006/relationships/hyperlink" Target="https://www.ksaedu.or.kr/front/btoc/crs/elrn/crssesDetail.html?crscd=CEL67171" TargetMode="External"/><Relationship Id="rId1179" Type="http://schemas.openxmlformats.org/officeDocument/2006/relationships/hyperlink" Target="https://www.ksaedu.or.kr/front/btoc/crs/elrn/crssesDetail.html?crscd=CEL103992" TargetMode="External"/><Relationship Id="rId1386" Type="http://schemas.openxmlformats.org/officeDocument/2006/relationships/hyperlink" Target="https://www.ksaedu.or.kr/front/btoc/crs/elrn/crssesDetail.html?crscd=CEL87252" TargetMode="External"/><Relationship Id="rId1593" Type="http://schemas.openxmlformats.org/officeDocument/2006/relationships/hyperlink" Target="https://www.ksaedu.or.kr/front/btoc/crs/elrn/crssesDetail.html?crscd=CEL72850" TargetMode="External"/><Relationship Id="rId2437" Type="http://schemas.openxmlformats.org/officeDocument/2006/relationships/hyperlink" Target="https://www.ksaedu.or.kr/front/btoc/crs/elrn/crssesDetail.html?crscd=CEL67085" TargetMode="External"/><Relationship Id="rId409" Type="http://schemas.openxmlformats.org/officeDocument/2006/relationships/hyperlink" Target="https://www.ksaedu.or.kr/front/btoc/crs/elrn/crssesDetail.html?crscd=CEL88729" TargetMode="External"/><Relationship Id="rId963" Type="http://schemas.openxmlformats.org/officeDocument/2006/relationships/hyperlink" Target="https://www.ksaedu.or.kr/front/btoc/crs/elrn/crssesDetail.html?crscd=CEL95904" TargetMode="External"/><Relationship Id="rId1039" Type="http://schemas.openxmlformats.org/officeDocument/2006/relationships/hyperlink" Target="https://www.ksaedu.or.kr/front/btoc/crs/elrn/crssesDetail.html?crscd=CEL87222" TargetMode="External"/><Relationship Id="rId1246" Type="http://schemas.openxmlformats.org/officeDocument/2006/relationships/hyperlink" Target="https://www.ksaedu.or.kr/front/btoc/crs/elrn/crssesDetail.html?crscd=CEL103768" TargetMode="External"/><Relationship Id="rId92" Type="http://schemas.openxmlformats.org/officeDocument/2006/relationships/hyperlink" Target="https://www.ksaedu.or.kr/front/btoc/crs/elrn/crssesDetail.html?crscd=CEL95663" TargetMode="External"/><Relationship Id="rId616" Type="http://schemas.openxmlformats.org/officeDocument/2006/relationships/hyperlink" Target="https://www.ksaedu.or.kr/front/btoc/crs/elrn/crssesDetail.html?crscd=CEL86921" TargetMode="External"/><Relationship Id="rId823" Type="http://schemas.openxmlformats.org/officeDocument/2006/relationships/hyperlink" Target="https://www.ksaedu.or.kr/front/btoc/crs/elrn/crssesDetail.html?crscd=CEL67596" TargetMode="External"/><Relationship Id="rId1453" Type="http://schemas.openxmlformats.org/officeDocument/2006/relationships/hyperlink" Target="https://www.ksaedu.or.kr/front/btoc/crs/elrn/crssesDetail.html?crscd=CEL74352" TargetMode="External"/><Relationship Id="rId1660" Type="http://schemas.openxmlformats.org/officeDocument/2006/relationships/hyperlink" Target="https://www.ksaedu.or.kr/front/btoc/crs/elrn/crssesDetail.html?crscd=CEL103913" TargetMode="External"/><Relationship Id="rId2504" Type="http://schemas.openxmlformats.org/officeDocument/2006/relationships/hyperlink" Target="https://www.ksaedu.or.kr/front/btoc/crs/elrn/crssesDetail.html?crscd=CEL89569" TargetMode="External"/><Relationship Id="rId1106" Type="http://schemas.openxmlformats.org/officeDocument/2006/relationships/hyperlink" Target="https://www.ksaedu.or.kr/front/btoc/crs/elrn/crssesDetail.html?crscd=CEL68580" TargetMode="External"/><Relationship Id="rId1313" Type="http://schemas.openxmlformats.org/officeDocument/2006/relationships/hyperlink" Target="https://www.ksaedu.or.kr/front/btoc/crs/elrn/crssesDetail.html?crscd=CEL89132" TargetMode="External"/><Relationship Id="rId1520" Type="http://schemas.openxmlformats.org/officeDocument/2006/relationships/hyperlink" Target="https://www.ksaedu.or.kr/front/btoc/crs/elrn/crssesDetail.html?crscd=CEL103828" TargetMode="External"/><Relationship Id="rId199" Type="http://schemas.openxmlformats.org/officeDocument/2006/relationships/hyperlink" Target="https://www.ksaedu.or.kr/front/btoc/crs/elrn/crssesDetail.html?crscd=CEL68411" TargetMode="External"/><Relationship Id="rId2087" Type="http://schemas.openxmlformats.org/officeDocument/2006/relationships/hyperlink" Target="https://www.ksaedu.or.kr/front/btoc/crs/elrn/crssesDetail.html?crscd=CEL24610" TargetMode="External"/><Relationship Id="rId2294" Type="http://schemas.openxmlformats.org/officeDocument/2006/relationships/hyperlink" Target="https://www.ksaedu.or.kr/front/btoc/crs/elrn/crssesDetail.html?crscd=CEL88719" TargetMode="External"/><Relationship Id="rId266" Type="http://schemas.openxmlformats.org/officeDocument/2006/relationships/hyperlink" Target="https://www.ksaedu.or.kr/front/btoc/crs/elrn/crssesDetail.html?crscd=CEL103697" TargetMode="External"/><Relationship Id="rId473" Type="http://schemas.openxmlformats.org/officeDocument/2006/relationships/hyperlink" Target="https://www.ksaedu.or.kr/front/btoc/crs/elrn/crssesDetail.html?crscd=CEL78832" TargetMode="External"/><Relationship Id="rId680" Type="http://schemas.openxmlformats.org/officeDocument/2006/relationships/hyperlink" Target="https://www.ksaedu.or.kr/front/btoc/crs/elrn/crssesDetail.html?crscd=CEL81125" TargetMode="External"/><Relationship Id="rId2154" Type="http://schemas.openxmlformats.org/officeDocument/2006/relationships/hyperlink" Target="https://www.ksaedu.or.kr/front/btoc/crs/elrn/crssesDetail.html?crscd=CEL72830" TargetMode="External"/><Relationship Id="rId2361" Type="http://schemas.openxmlformats.org/officeDocument/2006/relationships/hyperlink" Target="https://www.ksaedu.or.kr/front/btoc/crs/elrn/crssesDetail.html?crscd=CEL66766" TargetMode="External"/><Relationship Id="rId126" Type="http://schemas.openxmlformats.org/officeDocument/2006/relationships/hyperlink" Target="https://www.ksaedu.or.kr/front/btoc/crs/elrn/crssesDetail.html?crscd=CEL95725" TargetMode="External"/><Relationship Id="rId333" Type="http://schemas.openxmlformats.org/officeDocument/2006/relationships/hyperlink" Target="https://www.ksaedu.or.kr/front/btoc/crs/elrn/crssesDetail.html?crscd=CEL78842" TargetMode="External"/><Relationship Id="rId540" Type="http://schemas.openxmlformats.org/officeDocument/2006/relationships/hyperlink" Target="https://www.ksaedu.or.kr/front/btoc/crs/elrn/crssesDetail.html?crscd=CEL88956" TargetMode="External"/><Relationship Id="rId1170" Type="http://schemas.openxmlformats.org/officeDocument/2006/relationships/hyperlink" Target="https://www.ksaedu.or.kr/front/btoc/crs/elrn/crssesDetail.html?crscd=CEL95907" TargetMode="External"/><Relationship Id="rId2014" Type="http://schemas.openxmlformats.org/officeDocument/2006/relationships/hyperlink" Target="https://www.ksaedu.or.kr/front/btoc/crs/elrn/crssesDetail.html?crscd=CEL103933" TargetMode="External"/><Relationship Id="rId2221" Type="http://schemas.openxmlformats.org/officeDocument/2006/relationships/hyperlink" Target="https://www.ksaedu.or.kr/front/btoc/crs/elrn/crssesDetail.html?crscd=CEL78592" TargetMode="External"/><Relationship Id="rId1030" Type="http://schemas.openxmlformats.org/officeDocument/2006/relationships/hyperlink" Target="https://www.ksaedu.or.kr/front/btoc/crs/elrn/crssesDetail.html?crscd=CEL95958" TargetMode="External"/><Relationship Id="rId400" Type="http://schemas.openxmlformats.org/officeDocument/2006/relationships/hyperlink" Target="https://www.ksaedu.or.kr/front/btoc/crs/elrn/crssesDetail.html?crscd=CEL95774" TargetMode="External"/><Relationship Id="rId1987" Type="http://schemas.openxmlformats.org/officeDocument/2006/relationships/hyperlink" Target="https://www.ksaedu.or.kr/front/btoc/crs/elrn/crssesDetail.html?crscd=CEL70293" TargetMode="External"/><Relationship Id="rId1847" Type="http://schemas.openxmlformats.org/officeDocument/2006/relationships/hyperlink" Target="https://www.ksaedu.or.kr/front/btoc/crs/elrn/crssesDetail.html?crscd=CEL78495" TargetMode="External"/><Relationship Id="rId1707" Type="http://schemas.openxmlformats.org/officeDocument/2006/relationships/hyperlink" Target="https://www.ksaedu.or.kr/front/btoc/crs/elrn/crssesDetail.html?crscd=CEL78501" TargetMode="External"/><Relationship Id="rId190" Type="http://schemas.openxmlformats.org/officeDocument/2006/relationships/hyperlink" Target="https://www.ksaedu.or.kr/front/btoc/crs/elrn/crssesDetail.html?crscd=CEL103723" TargetMode="External"/><Relationship Id="rId1914" Type="http://schemas.openxmlformats.org/officeDocument/2006/relationships/hyperlink" Target="https://www.ksaedu.or.kr/front/btoc/crs/elrn/crssesDetail.html?crscd=CEL103864" TargetMode="External"/><Relationship Id="rId867" Type="http://schemas.openxmlformats.org/officeDocument/2006/relationships/hyperlink" Target="https://www.ksaedu.or.kr/front/btoc/crs/elrn/crssesDetail.html?crscd=CEL78799" TargetMode="External"/><Relationship Id="rId1497" Type="http://schemas.openxmlformats.org/officeDocument/2006/relationships/hyperlink" Target="https://www.ksaedu.or.kr/front/btoc/crs/elrn/crssesDetail.html?crscd=CEL103829" TargetMode="External"/><Relationship Id="rId2548" Type="http://schemas.openxmlformats.org/officeDocument/2006/relationships/hyperlink" Target="https://www.ksaedu.or.kr/front/btoc/crs/elrn/crssesDetail.html?crscd=CEL95642" TargetMode="External"/><Relationship Id="rId727" Type="http://schemas.openxmlformats.org/officeDocument/2006/relationships/hyperlink" Target="https://www.ksaedu.or.kr/front/btoc/crs/elrn/crssesDetail.html?crscd=CEL70403" TargetMode="External"/><Relationship Id="rId934" Type="http://schemas.openxmlformats.org/officeDocument/2006/relationships/hyperlink" Target="https://www.ksaedu.or.kr/front/btoc/crs/elrn/crssesDetail.html?crscd=CEL77559" TargetMode="External"/><Relationship Id="rId1357" Type="http://schemas.openxmlformats.org/officeDocument/2006/relationships/hyperlink" Target="https://www.ksaedu.or.kr/front/btoc/crs/elrn/crssesDetail.html?crscd=CEL95815" TargetMode="External"/><Relationship Id="rId1564" Type="http://schemas.openxmlformats.org/officeDocument/2006/relationships/hyperlink" Target="https://www.ksaedu.or.kr/front/btoc/crs/elrn/crssesDetail.html?crscd=CEL66902" TargetMode="External"/><Relationship Id="rId1771" Type="http://schemas.openxmlformats.org/officeDocument/2006/relationships/hyperlink" Target="https://www.ksaedu.or.kr/front/btoc/crs/elrn/crssesDetail.html?crscd=CEL78479" TargetMode="External"/><Relationship Id="rId2408" Type="http://schemas.openxmlformats.org/officeDocument/2006/relationships/hyperlink" Target="https://www.ksaedu.or.kr/front/btoc/crs/elrn/crssesDetail.html?crscd=CEL66740" TargetMode="External"/><Relationship Id="rId63" Type="http://schemas.openxmlformats.org/officeDocument/2006/relationships/hyperlink" Target="https://www.ksaedu.or.kr/front/btoc/crs/elrn/crssesDetail.html?crscd=CEL74982" TargetMode="External"/><Relationship Id="rId1217" Type="http://schemas.openxmlformats.org/officeDocument/2006/relationships/hyperlink" Target="https://www.ksaedu.or.kr/front/btoc/crs/elrn/crssesDetail.html?crscd=CEL95579" TargetMode="External"/><Relationship Id="rId1424" Type="http://schemas.openxmlformats.org/officeDocument/2006/relationships/hyperlink" Target="https://www.ksaedu.or.kr/front/btoc/crs/elrn/crssesDetail.html?crscd=CEL75621" TargetMode="External"/><Relationship Id="rId1631" Type="http://schemas.openxmlformats.org/officeDocument/2006/relationships/hyperlink" Target="https://www.ksaedu.or.kr/front/btoc/crs/elrn/crssesDetail.html?crscd=CEL78413" TargetMode="External"/><Relationship Id="rId2198" Type="http://schemas.openxmlformats.org/officeDocument/2006/relationships/hyperlink" Target="https://www.ksaedu.or.kr/front/btoc/crs/elrn/crssesDetail.html?crscd=CEL70279" TargetMode="External"/><Relationship Id="rId377" Type="http://schemas.openxmlformats.org/officeDocument/2006/relationships/hyperlink" Target="https://www.ksaedu.or.kr/front/btoc/crs/elrn/crssesDetail.html?crscd=CEL77567" TargetMode="External"/><Relationship Id="rId584" Type="http://schemas.openxmlformats.org/officeDocument/2006/relationships/hyperlink" Target="https://www.ksaedu.or.kr/front/btoc/crs/elrn/crssesDetail.html?crscd=CEL86914" TargetMode="External"/><Relationship Id="rId2058" Type="http://schemas.openxmlformats.org/officeDocument/2006/relationships/hyperlink" Target="https://www.ksaedu.or.kr/front/btoc/crs/elrn/crssesDetail.html?crscd=CEL96016" TargetMode="External"/><Relationship Id="rId2265" Type="http://schemas.openxmlformats.org/officeDocument/2006/relationships/hyperlink" Target="https://www.ksaedu.or.kr/front/btoc/crs/elrn/crssesDetail.html?crscd=CEL78568" TargetMode="External"/><Relationship Id="rId237" Type="http://schemas.openxmlformats.org/officeDocument/2006/relationships/hyperlink" Target="https://www.ksaedu.or.kr/front/btoc/crs/elrn/crssesDetail.html?crscd=CEL95938" TargetMode="External"/><Relationship Id="rId791" Type="http://schemas.openxmlformats.org/officeDocument/2006/relationships/hyperlink" Target="https://www.ksaedu.or.kr/front/btoc/crs/elrn/crssesDetail.html?crscd=CEL68374" TargetMode="External"/><Relationship Id="rId1074" Type="http://schemas.openxmlformats.org/officeDocument/2006/relationships/hyperlink" Target="https://www.ksaedu.or.kr/front/btoc/crs/elrn/crssesDetail.html?crscd=CEL104002" TargetMode="External"/><Relationship Id="rId2472" Type="http://schemas.openxmlformats.org/officeDocument/2006/relationships/hyperlink" Target="https://www.ksaedu.or.kr/front/btoc/crs/elrn/crssesDetail.html?crscd=CEL66780" TargetMode="External"/><Relationship Id="rId444" Type="http://schemas.openxmlformats.org/officeDocument/2006/relationships/hyperlink" Target="https://www.ksaedu.or.kr/front/btoc/crs/elrn/crssesDetail.html?crscd=CEL95759" TargetMode="External"/><Relationship Id="rId651" Type="http://schemas.openxmlformats.org/officeDocument/2006/relationships/hyperlink" Target="https://www.ksaedu.or.kr/front/btoc/crs/elrn/crssesDetail.html?crscd=CEL96043" TargetMode="External"/><Relationship Id="rId1281" Type="http://schemas.openxmlformats.org/officeDocument/2006/relationships/hyperlink" Target="https://www.ksaedu.or.kr/front/btoc/crs/elrn/crssesDetail.html?crscd=CEL78815" TargetMode="External"/><Relationship Id="rId2125" Type="http://schemas.openxmlformats.org/officeDocument/2006/relationships/hyperlink" Target="https://www.ksaedu.or.kr/front/btoc/crs/elrn/crssesDetail.html?crscd=CEL24592" TargetMode="External"/><Relationship Id="rId2332" Type="http://schemas.openxmlformats.org/officeDocument/2006/relationships/hyperlink" Target="https://www.ksaedu.or.kr/front/btoc/crs/elrn/crssesDetail.html?crscd=CEL89340" TargetMode="External"/><Relationship Id="rId304" Type="http://schemas.openxmlformats.org/officeDocument/2006/relationships/hyperlink" Target="https://www.ksaedu.or.kr/front/btoc/crs/elrn/crssesDetail.html?crscd=CEL77941" TargetMode="External"/><Relationship Id="rId511" Type="http://schemas.openxmlformats.org/officeDocument/2006/relationships/hyperlink" Target="https://www.ksaedu.or.kr/front/btoc/crs/elrn/crssesDetail.html?crscd=CEL86421" TargetMode="External"/><Relationship Id="rId1141" Type="http://schemas.openxmlformats.org/officeDocument/2006/relationships/hyperlink" Target="https://www.ksaedu.or.kr/front/btoc/crs/elrn/crssesDetail.html?crscd=CEL61612" TargetMode="External"/><Relationship Id="rId1001" Type="http://schemas.openxmlformats.org/officeDocument/2006/relationships/hyperlink" Target="https://www.ksaedu.or.kr/front/btoc/crs/elrn/crssesDetail.html?crscd=CEL95810" TargetMode="External"/><Relationship Id="rId1958" Type="http://schemas.openxmlformats.org/officeDocument/2006/relationships/hyperlink" Target="https://www.ksaedu.or.kr/front/btoc/crs/elrn/crssesDetail.html?crscd=CEL68701" TargetMode="External"/><Relationship Id="rId1818" Type="http://schemas.openxmlformats.org/officeDocument/2006/relationships/hyperlink" Target="https://www.ksaedu.or.kr/front/btoc/crs/elrn/crssesDetail.html?crscd=CEL96000" TargetMode="External"/><Relationship Id="rId161" Type="http://schemas.openxmlformats.org/officeDocument/2006/relationships/hyperlink" Target="https://www.ksaedu.or.kr/front/btoc/crs/elrn/crssesDetail.html?crscd=CEL103766"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oksa.or.kr/portal/olcourse/main.detail.user?userCourse.course_code=COL88118" TargetMode="External"/><Relationship Id="rId1" Type="http://schemas.openxmlformats.org/officeDocument/2006/relationships/hyperlink" Target="http://www.oksa.or.kr/portal/olcourse/main.detail.user?userCourse.course_code=COL88200"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9900"/>
    <pageSetUpPr fitToPage="1"/>
  </sheetPr>
  <dimension ref="A1:BG108"/>
  <sheetViews>
    <sheetView showGridLines="0" tabSelected="1" zoomScale="70" zoomScaleNormal="70" workbookViewId="0">
      <pane ySplit="4" topLeftCell="A5" activePane="bottomLeft" state="frozen"/>
      <selection pane="bottomLeft" activeCell="G13" sqref="G13"/>
    </sheetView>
  </sheetViews>
  <sheetFormatPr defaultColWidth="8.75" defaultRowHeight="16.5"/>
  <cols>
    <col min="1" max="1" width="12.625" customWidth="1"/>
    <col min="2" max="2" width="4.625" customWidth="1"/>
    <col min="3" max="3" width="3.625" customWidth="1"/>
    <col min="4" max="4" width="3.625" hidden="1" customWidth="1"/>
    <col min="5" max="6" width="3.625" customWidth="1"/>
    <col min="7" max="7" width="50.625" customWidth="1"/>
    <col min="8" max="8" width="10.625" customWidth="1"/>
    <col min="9" max="10" width="6.625" customWidth="1"/>
    <col min="11" max="12" width="6.625" style="5" customWidth="1"/>
    <col min="13" max="24" width="10.125" customWidth="1"/>
    <col min="25" max="25" width="18.875" style="744" customWidth="1"/>
    <col min="26" max="59" width="8.75" style="734"/>
  </cols>
  <sheetData>
    <row r="1" spans="1:59" s="1" customFormat="1" ht="135" customHeight="1">
      <c r="I1" s="2"/>
      <c r="J1" s="2"/>
      <c r="Y1" s="743"/>
      <c r="Z1" s="735"/>
      <c r="AA1" s="735"/>
      <c r="AB1" s="735"/>
      <c r="AC1" s="735"/>
      <c r="AD1" s="735"/>
      <c r="AE1" s="735"/>
      <c r="AF1" s="735"/>
      <c r="AG1" s="735"/>
      <c r="AH1" s="735"/>
      <c r="AI1" s="735"/>
      <c r="AJ1" s="735"/>
      <c r="AK1" s="735"/>
      <c r="AL1" s="735"/>
      <c r="AM1" s="735"/>
      <c r="AN1" s="735"/>
      <c r="AO1" s="735"/>
      <c r="AP1" s="735"/>
      <c r="AQ1" s="735"/>
      <c r="AR1" s="735"/>
      <c r="AS1" s="735"/>
      <c r="AT1" s="735"/>
      <c r="AU1" s="735"/>
      <c r="AV1" s="735"/>
      <c r="AW1" s="735"/>
      <c r="AX1" s="735"/>
      <c r="AY1" s="735"/>
      <c r="AZ1" s="735"/>
      <c r="BA1" s="735"/>
      <c r="BB1" s="735"/>
      <c r="BC1" s="735"/>
      <c r="BD1" s="735"/>
      <c r="BE1" s="735"/>
      <c r="BF1" s="735"/>
      <c r="BG1" s="735"/>
    </row>
    <row r="2" spans="1:59" ht="38.25" customHeight="1">
      <c r="A2" s="789" t="s">
        <v>4</v>
      </c>
      <c r="B2" s="789" t="s">
        <v>6</v>
      </c>
      <c r="C2" s="790" t="s">
        <v>358</v>
      </c>
      <c r="D2" s="790" t="s">
        <v>360</v>
      </c>
      <c r="E2" s="790" t="s">
        <v>359</v>
      </c>
      <c r="F2" s="790" t="s">
        <v>357</v>
      </c>
      <c r="G2" s="789" t="s">
        <v>5</v>
      </c>
      <c r="H2" s="790" t="s">
        <v>47</v>
      </c>
      <c r="I2" s="789" t="s">
        <v>12</v>
      </c>
      <c r="J2" s="789"/>
      <c r="K2" s="790" t="s">
        <v>22</v>
      </c>
      <c r="L2" s="789"/>
      <c r="M2" s="788" t="s">
        <v>2659</v>
      </c>
      <c r="N2" s="788"/>
      <c r="O2" s="788"/>
      <c r="P2" s="788"/>
      <c r="Q2" s="788"/>
      <c r="R2" s="788"/>
      <c r="S2" s="788"/>
      <c r="T2" s="788"/>
      <c r="U2" s="788"/>
      <c r="V2" s="788"/>
      <c r="W2" s="788"/>
      <c r="X2" s="788"/>
    </row>
    <row r="3" spans="1:59" ht="38.25" customHeight="1">
      <c r="A3" s="789"/>
      <c r="B3" s="789"/>
      <c r="C3" s="789"/>
      <c r="D3" s="789"/>
      <c r="E3" s="789"/>
      <c r="F3" s="789"/>
      <c r="G3" s="789"/>
      <c r="H3" s="789"/>
      <c r="I3" s="495" t="s">
        <v>18</v>
      </c>
      <c r="J3" s="495" t="s">
        <v>3</v>
      </c>
      <c r="K3" s="495" t="s">
        <v>15</v>
      </c>
      <c r="L3" s="495" t="s">
        <v>10</v>
      </c>
      <c r="M3" s="715" t="s">
        <v>23</v>
      </c>
      <c r="N3" s="715" t="s">
        <v>24</v>
      </c>
      <c r="O3" s="715" t="s">
        <v>25</v>
      </c>
      <c r="P3" s="715" t="s">
        <v>26</v>
      </c>
      <c r="Q3" s="715" t="s">
        <v>27</v>
      </c>
      <c r="R3" s="715" t="s">
        <v>28</v>
      </c>
      <c r="S3" s="715" t="s">
        <v>29</v>
      </c>
      <c r="T3" s="715" t="s">
        <v>30</v>
      </c>
      <c r="U3" s="715" t="s">
        <v>31</v>
      </c>
      <c r="V3" s="715" t="s">
        <v>32</v>
      </c>
      <c r="W3" s="715" t="s">
        <v>33</v>
      </c>
      <c r="X3" s="715" t="s">
        <v>34</v>
      </c>
    </row>
    <row r="4" spans="1:59" ht="38.25" hidden="1" customHeight="1">
      <c r="A4" s="143"/>
      <c r="B4" s="153"/>
      <c r="C4" s="153"/>
      <c r="D4" s="153"/>
      <c r="E4" s="153"/>
      <c r="F4" s="153"/>
      <c r="G4" s="153"/>
      <c r="H4" s="153"/>
      <c r="I4" s="153"/>
      <c r="J4" s="153"/>
      <c r="K4" s="153"/>
      <c r="L4" s="154"/>
      <c r="M4" s="125"/>
      <c r="N4" s="125"/>
      <c r="O4" s="125"/>
      <c r="P4" s="125"/>
      <c r="Q4" s="125"/>
      <c r="R4" s="125"/>
      <c r="S4" s="125"/>
      <c r="T4" s="125"/>
      <c r="U4" s="125"/>
      <c r="V4" s="125"/>
      <c r="W4" s="125"/>
      <c r="X4" s="125"/>
    </row>
    <row r="5" spans="1:59" ht="30" customHeight="1">
      <c r="A5" s="397" t="s">
        <v>1273</v>
      </c>
      <c r="B5" s="94"/>
      <c r="C5" s="94"/>
      <c r="D5" s="94"/>
      <c r="E5" s="94"/>
      <c r="F5" s="94"/>
      <c r="G5" s="94"/>
      <c r="H5" s="94"/>
      <c r="I5" s="94"/>
      <c r="J5" s="94"/>
      <c r="K5" s="94"/>
      <c r="L5" s="398"/>
      <c r="M5" s="3" t="s">
        <v>16</v>
      </c>
      <c r="N5" s="3" t="s">
        <v>7</v>
      </c>
      <c r="O5" s="3" t="s">
        <v>9</v>
      </c>
      <c r="P5" s="3" t="s">
        <v>1</v>
      </c>
      <c r="Q5" s="3" t="s">
        <v>14</v>
      </c>
      <c r="R5" s="3" t="s">
        <v>0</v>
      </c>
      <c r="S5" s="3" t="s">
        <v>17</v>
      </c>
      <c r="T5" s="3" t="s">
        <v>13</v>
      </c>
      <c r="U5" s="3" t="s">
        <v>2</v>
      </c>
      <c r="V5" s="3" t="s">
        <v>11</v>
      </c>
      <c r="W5" s="3" t="s">
        <v>8</v>
      </c>
      <c r="X5" s="3" t="s">
        <v>19</v>
      </c>
      <c r="Y5" s="745" t="s">
        <v>2636</v>
      </c>
    </row>
    <row r="6" spans="1:59" s="589" customFormat="1" ht="27">
      <c r="A6" s="778" t="s">
        <v>1415</v>
      </c>
      <c r="B6" s="429">
        <v>1</v>
      </c>
      <c r="C6" s="413"/>
      <c r="D6" s="411" t="s">
        <v>21</v>
      </c>
      <c r="E6" s="411" t="s">
        <v>21</v>
      </c>
      <c r="F6" s="412"/>
      <c r="G6" s="591" t="s">
        <v>1404</v>
      </c>
      <c r="H6" s="93" t="str">
        <f t="shared" ref="H6:H22" si="0">IFERROR(HYPERLINK("https://www.ksaedu.or.kr/front/btoc/crs/off/crssesDetail.html?crscd="&amp;Y6,"바로가기"),"")</f>
        <v>바로가기</v>
      </c>
      <c r="I6" s="659">
        <v>3</v>
      </c>
      <c r="J6" s="660">
        <v>13</v>
      </c>
      <c r="K6" s="420">
        <v>3000</v>
      </c>
      <c r="L6" s="420">
        <v>3000</v>
      </c>
      <c r="M6" s="497" t="s">
        <v>9831</v>
      </c>
      <c r="N6" s="424"/>
      <c r="O6" s="496" t="s">
        <v>1668</v>
      </c>
      <c r="P6" s="430" t="s">
        <v>1280</v>
      </c>
      <c r="Q6" s="661" t="s">
        <v>1281</v>
      </c>
      <c r="R6" s="430" t="s">
        <v>1282</v>
      </c>
      <c r="S6" s="661"/>
      <c r="T6" s="430"/>
      <c r="U6" s="661"/>
      <c r="V6" s="430" t="s">
        <v>1283</v>
      </c>
      <c r="W6" s="661" t="s">
        <v>1284</v>
      </c>
      <c r="X6" s="430"/>
      <c r="Y6" s="744" t="str">
        <f>IF(G6="","",VLOOKUP(G6,과정코드!$A$2:$B$494,2,0))</f>
        <v>COL0104817</v>
      </c>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row>
    <row r="7" spans="1:59" ht="29.25" customHeight="1">
      <c r="A7" s="779"/>
      <c r="B7" s="4">
        <v>2</v>
      </c>
      <c r="C7" s="426" t="s">
        <v>20</v>
      </c>
      <c r="D7" s="411" t="s">
        <v>21</v>
      </c>
      <c r="E7" s="341"/>
      <c r="F7" s="341"/>
      <c r="G7" s="428" t="s">
        <v>1780</v>
      </c>
      <c r="H7" s="93" t="str">
        <f t="shared" si="0"/>
        <v>바로가기</v>
      </c>
      <c r="I7" s="24">
        <v>2</v>
      </c>
      <c r="J7" s="25">
        <v>14</v>
      </c>
      <c r="K7" s="30">
        <v>620</v>
      </c>
      <c r="L7" s="30">
        <v>680</v>
      </c>
      <c r="M7" s="496" t="s">
        <v>9830</v>
      </c>
      <c r="N7" s="20" t="s">
        <v>454</v>
      </c>
      <c r="O7" s="496" t="s">
        <v>455</v>
      </c>
      <c r="P7" s="109" t="s">
        <v>456</v>
      </c>
      <c r="Q7" s="496" t="s">
        <v>457</v>
      </c>
      <c r="R7" s="109" t="s">
        <v>458</v>
      </c>
      <c r="S7" s="497"/>
      <c r="T7" s="349" t="s">
        <v>1364</v>
      </c>
      <c r="U7" s="496" t="s">
        <v>460</v>
      </c>
      <c r="V7" s="109"/>
      <c r="W7" s="496" t="s">
        <v>461</v>
      </c>
      <c r="X7" s="109" t="s">
        <v>460</v>
      </c>
      <c r="Y7" s="744" t="str">
        <f>IF(G7="","",VLOOKUP(G7,과정코드!$A$2:$B$494,2,0))</f>
        <v>COL0104710</v>
      </c>
    </row>
    <row r="8" spans="1:59" ht="29.25" customHeight="1">
      <c r="A8" s="780"/>
      <c r="B8" s="4">
        <v>3</v>
      </c>
      <c r="C8" s="426" t="s">
        <v>20</v>
      </c>
      <c r="D8" s="411" t="s">
        <v>21</v>
      </c>
      <c r="E8" s="341"/>
      <c r="F8" s="427" t="s">
        <v>452</v>
      </c>
      <c r="G8" s="428" t="s">
        <v>1363</v>
      </c>
      <c r="H8" s="93" t="str">
        <f t="shared" si="0"/>
        <v>바로가기</v>
      </c>
      <c r="I8" s="511">
        <v>2</v>
      </c>
      <c r="J8" s="25">
        <v>14</v>
      </c>
      <c r="K8" s="30">
        <v>620</v>
      </c>
      <c r="L8" s="30">
        <v>680</v>
      </c>
      <c r="M8" s="497"/>
      <c r="N8" s="20" t="s">
        <v>461</v>
      </c>
      <c r="O8" s="497" t="s">
        <v>462</v>
      </c>
      <c r="P8" s="20"/>
      <c r="Q8" s="497"/>
      <c r="R8" s="20" t="s">
        <v>463</v>
      </c>
      <c r="S8" s="497"/>
      <c r="T8" s="20"/>
      <c r="U8" s="497"/>
      <c r="V8" s="20"/>
      <c r="W8" s="497"/>
      <c r="X8" s="20"/>
      <c r="Y8" s="744" t="str">
        <f>IF(G8="","",VLOOKUP(G8,과정코드!$A$2:$B$494,2,0))</f>
        <v>COL0104711</v>
      </c>
    </row>
    <row r="9" spans="1:59" ht="19.5" customHeight="1">
      <c r="A9" s="778" t="s">
        <v>1416</v>
      </c>
      <c r="B9" s="4">
        <v>4</v>
      </c>
      <c r="C9" s="413" t="s">
        <v>20</v>
      </c>
      <c r="D9" s="411" t="s">
        <v>21</v>
      </c>
      <c r="E9" s="411"/>
      <c r="F9" s="411"/>
      <c r="G9" s="366" t="s">
        <v>1381</v>
      </c>
      <c r="H9" s="93" t="str">
        <f t="shared" si="0"/>
        <v>바로가기</v>
      </c>
      <c r="I9" s="24">
        <v>1</v>
      </c>
      <c r="J9" s="25">
        <v>6</v>
      </c>
      <c r="K9" s="376">
        <v>300</v>
      </c>
      <c r="L9" s="376">
        <v>300</v>
      </c>
      <c r="M9" s="496"/>
      <c r="N9" s="109"/>
      <c r="O9" s="496" t="s">
        <v>1442</v>
      </c>
      <c r="P9" s="109"/>
      <c r="Q9" s="496"/>
      <c r="R9" s="109" t="s">
        <v>1440</v>
      </c>
      <c r="S9" s="496"/>
      <c r="T9" s="109"/>
      <c r="U9" s="496"/>
      <c r="V9" s="109" t="s">
        <v>1437</v>
      </c>
      <c r="W9" s="496"/>
      <c r="X9" s="109" t="s">
        <v>1439</v>
      </c>
      <c r="Y9" s="744" t="str">
        <f>IF(G9="","",VLOOKUP(G9,과정코드!$A$2:$B$494,2,0))</f>
        <v>COL0104396</v>
      </c>
    </row>
    <row r="10" spans="1:59" ht="19.5" customHeight="1">
      <c r="A10" s="779"/>
      <c r="B10" s="4">
        <v>5</v>
      </c>
      <c r="C10" s="413" t="s">
        <v>20</v>
      </c>
      <c r="D10" s="411" t="s">
        <v>21</v>
      </c>
      <c r="E10" s="341"/>
      <c r="F10" s="412" t="s">
        <v>452</v>
      </c>
      <c r="G10" s="428" t="s">
        <v>1664</v>
      </c>
      <c r="H10" s="93" t="str">
        <f t="shared" si="0"/>
        <v>바로가기</v>
      </c>
      <c r="I10" s="31">
        <v>1</v>
      </c>
      <c r="J10" s="25">
        <v>6</v>
      </c>
      <c r="K10" s="30">
        <v>300</v>
      </c>
      <c r="L10" s="30">
        <v>300</v>
      </c>
      <c r="M10" s="497"/>
      <c r="N10" s="20"/>
      <c r="O10" s="497"/>
      <c r="P10" s="20"/>
      <c r="Q10" s="497"/>
      <c r="R10" s="20" t="s">
        <v>1441</v>
      </c>
      <c r="S10" s="497"/>
      <c r="T10" s="20"/>
      <c r="U10" s="497"/>
      <c r="V10" s="20"/>
      <c r="W10" s="497"/>
      <c r="X10" s="20" t="s">
        <v>1432</v>
      </c>
      <c r="Y10" s="744" t="str">
        <f>IF(G10="","",VLOOKUP(G10,과정코드!$A$2:$B$494,2,0))</f>
        <v>COL0104397</v>
      </c>
    </row>
    <row r="11" spans="1:59" ht="29.25" customHeight="1">
      <c r="A11" s="779"/>
      <c r="B11" s="4">
        <v>6</v>
      </c>
      <c r="C11" s="426" t="s">
        <v>20</v>
      </c>
      <c r="D11" s="411" t="s">
        <v>21</v>
      </c>
      <c r="E11" s="411"/>
      <c r="F11" s="411"/>
      <c r="G11" s="428" t="s">
        <v>1784</v>
      </c>
      <c r="H11" s="93" t="str">
        <f t="shared" si="0"/>
        <v>바로가기</v>
      </c>
      <c r="I11" s="24">
        <v>2</v>
      </c>
      <c r="J11" s="25">
        <v>14</v>
      </c>
      <c r="K11" s="30">
        <v>540</v>
      </c>
      <c r="L11" s="30">
        <v>600</v>
      </c>
      <c r="M11" s="496"/>
      <c r="N11" s="109"/>
      <c r="O11" s="496" t="s">
        <v>467</v>
      </c>
      <c r="P11" s="109"/>
      <c r="Q11" s="496"/>
      <c r="R11" s="109"/>
      <c r="S11" s="496"/>
      <c r="T11" s="109"/>
      <c r="U11" s="496" t="s">
        <v>468</v>
      </c>
      <c r="V11" s="100"/>
      <c r="W11" s="496"/>
      <c r="X11" s="109"/>
      <c r="Y11" s="744" t="str">
        <f>IF(G11="","",VLOOKUP(G11,과정코드!$A$2:$B$494,2,0))</f>
        <v>COL0104712</v>
      </c>
    </row>
    <row r="12" spans="1:59" ht="29.25" customHeight="1">
      <c r="A12" s="779"/>
      <c r="B12" s="4">
        <v>7</v>
      </c>
      <c r="C12" s="426" t="s">
        <v>20</v>
      </c>
      <c r="D12" s="411" t="s">
        <v>21</v>
      </c>
      <c r="E12" s="411" t="s">
        <v>21</v>
      </c>
      <c r="F12" s="411"/>
      <c r="G12" s="428" t="s">
        <v>1785</v>
      </c>
      <c r="H12" s="93" t="str">
        <f t="shared" si="0"/>
        <v>바로가기</v>
      </c>
      <c r="I12" s="31">
        <v>1</v>
      </c>
      <c r="J12" s="25">
        <v>7</v>
      </c>
      <c r="K12" s="30">
        <v>270</v>
      </c>
      <c r="L12" s="30">
        <v>300</v>
      </c>
      <c r="M12" s="497"/>
      <c r="N12" s="20" t="s">
        <v>469</v>
      </c>
      <c r="O12" s="497"/>
      <c r="P12" s="20"/>
      <c r="Q12" s="497" t="s">
        <v>470</v>
      </c>
      <c r="R12" s="20"/>
      <c r="S12" s="500"/>
      <c r="T12" s="176" t="s">
        <v>471</v>
      </c>
      <c r="U12" s="497" t="s">
        <v>472</v>
      </c>
      <c r="V12" s="20"/>
      <c r="W12" s="500" t="s">
        <v>470</v>
      </c>
      <c r="X12" s="176"/>
      <c r="Y12" s="744" t="str">
        <f>IF(G12="","",VLOOKUP(G12,과정코드!$A$2:$B$494,2,0))</f>
        <v>COL0104713</v>
      </c>
    </row>
    <row r="13" spans="1:59" ht="19.5" customHeight="1">
      <c r="A13" s="779"/>
      <c r="B13" s="4">
        <v>8</v>
      </c>
      <c r="C13" s="413" t="s">
        <v>20</v>
      </c>
      <c r="D13" s="340" t="s">
        <v>21</v>
      </c>
      <c r="E13" s="341"/>
      <c r="F13" s="341"/>
      <c r="G13" s="366" t="s">
        <v>407</v>
      </c>
      <c r="H13" s="93" t="str">
        <f t="shared" si="0"/>
        <v>바로가기</v>
      </c>
      <c r="I13" s="24">
        <v>1</v>
      </c>
      <c r="J13" s="25">
        <v>5</v>
      </c>
      <c r="K13" s="376">
        <v>250</v>
      </c>
      <c r="L13" s="376">
        <v>250</v>
      </c>
      <c r="M13" s="496"/>
      <c r="N13" s="109" t="s">
        <v>1429</v>
      </c>
      <c r="O13" s="496"/>
      <c r="P13" s="109"/>
      <c r="Q13" s="496" t="s">
        <v>1430</v>
      </c>
      <c r="R13" s="109"/>
      <c r="S13" s="496"/>
      <c r="T13" s="109"/>
      <c r="U13" s="496" t="s">
        <v>1432</v>
      </c>
      <c r="V13" s="100"/>
      <c r="W13" s="496" t="s">
        <v>1429</v>
      </c>
      <c r="X13" s="109"/>
      <c r="Y13" s="744" t="str">
        <f>IF(G13="","",VLOOKUP(G13,과정코드!$A$2:$B$494,2,0))</f>
        <v>COL0104395</v>
      </c>
    </row>
    <row r="14" spans="1:59" ht="19.5" customHeight="1">
      <c r="A14" s="779"/>
      <c r="B14" s="4">
        <v>9</v>
      </c>
      <c r="C14" s="413" t="s">
        <v>20</v>
      </c>
      <c r="D14" s="411" t="s">
        <v>21</v>
      </c>
      <c r="E14" s="341"/>
      <c r="F14" s="412" t="s">
        <v>452</v>
      </c>
      <c r="G14" s="428" t="s">
        <v>1665</v>
      </c>
      <c r="H14" s="93" t="str">
        <f t="shared" si="0"/>
        <v>바로가기</v>
      </c>
      <c r="I14" s="31">
        <v>1</v>
      </c>
      <c r="J14" s="25">
        <v>7</v>
      </c>
      <c r="K14" s="30">
        <v>300</v>
      </c>
      <c r="L14" s="30">
        <v>300</v>
      </c>
      <c r="M14" s="497" t="s">
        <v>1427</v>
      </c>
      <c r="N14" s="352"/>
      <c r="O14" s="497"/>
      <c r="P14" s="20" t="s">
        <v>1433</v>
      </c>
      <c r="Q14" s="497"/>
      <c r="R14" s="20"/>
      <c r="S14" s="497" t="s">
        <v>1428</v>
      </c>
      <c r="T14" s="20"/>
      <c r="U14" s="497" t="s">
        <v>1431</v>
      </c>
      <c r="V14" s="20"/>
      <c r="W14" s="497"/>
      <c r="X14" s="20"/>
      <c r="Y14" s="744" t="str">
        <f>IF(G14="","",VLOOKUP(G14,과정코드!$A$2:$B$494,2,0))</f>
        <v>COL0104398</v>
      </c>
    </row>
    <row r="15" spans="1:59" ht="23.25" customHeight="1">
      <c r="A15" s="779"/>
      <c r="B15" s="4">
        <v>10</v>
      </c>
      <c r="C15" s="351" t="s">
        <v>20</v>
      </c>
      <c r="D15" s="411" t="s">
        <v>21</v>
      </c>
      <c r="E15" s="411" t="s">
        <v>21</v>
      </c>
      <c r="F15" s="561"/>
      <c r="G15" s="437" t="s">
        <v>328</v>
      </c>
      <c r="H15" s="93" t="str">
        <f t="shared" si="0"/>
        <v>바로가기</v>
      </c>
      <c r="I15" s="68">
        <v>2</v>
      </c>
      <c r="J15" s="565">
        <v>14</v>
      </c>
      <c r="K15" s="62">
        <v>490</v>
      </c>
      <c r="L15" s="62">
        <v>540</v>
      </c>
      <c r="M15" s="498"/>
      <c r="N15" s="64" t="s">
        <v>524</v>
      </c>
      <c r="O15" s="498" t="s">
        <v>1083</v>
      </c>
      <c r="P15" s="20" t="s">
        <v>248</v>
      </c>
      <c r="Q15" s="499" t="s">
        <v>1070</v>
      </c>
      <c r="R15" s="64" t="s">
        <v>1231</v>
      </c>
      <c r="S15" s="499"/>
      <c r="T15" s="64"/>
      <c r="U15" s="498" t="s">
        <v>1070</v>
      </c>
      <c r="V15" s="291" t="s">
        <v>1145</v>
      </c>
      <c r="W15" s="498" t="s">
        <v>840</v>
      </c>
      <c r="X15" s="64"/>
      <c r="Y15" s="744" t="str">
        <f>IF(G15="","",VLOOKUP(G15,과정코드!$A$2:$B$494,2,0))</f>
        <v>COL0104596</v>
      </c>
    </row>
    <row r="16" spans="1:59" s="589" customFormat="1" ht="19.5" customHeight="1">
      <c r="A16" s="780"/>
      <c r="B16" s="429">
        <v>11</v>
      </c>
      <c r="C16" s="413" t="s">
        <v>20</v>
      </c>
      <c r="D16" s="411" t="s">
        <v>21</v>
      </c>
      <c r="E16" s="411"/>
      <c r="F16" s="658" t="s">
        <v>452</v>
      </c>
      <c r="G16" s="366" t="s">
        <v>1417</v>
      </c>
      <c r="H16" s="93" t="str">
        <f t="shared" si="0"/>
        <v/>
      </c>
      <c r="I16" s="416">
        <v>1</v>
      </c>
      <c r="J16" s="572">
        <v>6</v>
      </c>
      <c r="K16" s="376">
        <v>300</v>
      </c>
      <c r="L16" s="376">
        <v>300</v>
      </c>
      <c r="M16" s="781" t="s">
        <v>1434</v>
      </c>
      <c r="N16" s="781"/>
      <c r="O16" s="781"/>
      <c r="P16" s="781"/>
      <c r="Q16" s="781"/>
      <c r="R16" s="781"/>
      <c r="S16" s="781"/>
      <c r="T16" s="781"/>
      <c r="U16" s="781"/>
      <c r="V16" s="781"/>
      <c r="W16" s="781"/>
      <c r="X16" s="781"/>
      <c r="Y16" s="744" t="e">
        <f>IF(G16="","",VLOOKUP(G16,과정코드!$A$2:$B$494,2,0))</f>
        <v>#N/A</v>
      </c>
      <c r="Z16" s="734"/>
      <c r="AA16" s="734"/>
      <c r="AB16" s="734"/>
      <c r="AC16" s="734"/>
      <c r="AD16" s="734"/>
      <c r="AE16" s="734"/>
      <c r="AF16" s="734"/>
      <c r="AG16" s="734"/>
      <c r="AH16" s="734"/>
      <c r="AI16" s="734"/>
      <c r="AJ16" s="734"/>
      <c r="AK16" s="734"/>
      <c r="AL16" s="734"/>
      <c r="AM16" s="734"/>
      <c r="AN16" s="734"/>
      <c r="AO16" s="734"/>
      <c r="AP16" s="734"/>
      <c r="AQ16" s="734"/>
      <c r="AR16" s="734"/>
      <c r="AS16" s="734"/>
      <c r="AT16" s="734"/>
      <c r="AU16" s="734"/>
      <c r="AV16" s="734"/>
      <c r="AW16" s="734"/>
      <c r="AX16" s="734"/>
      <c r="AY16" s="734"/>
      <c r="AZ16" s="734"/>
      <c r="BA16" s="734"/>
      <c r="BB16" s="734"/>
      <c r="BC16" s="734"/>
      <c r="BD16" s="734"/>
      <c r="BE16" s="734"/>
      <c r="BF16" s="734"/>
      <c r="BG16" s="734"/>
    </row>
    <row r="17" spans="1:59" ht="29.25" customHeight="1">
      <c r="A17" s="778" t="s">
        <v>473</v>
      </c>
      <c r="B17" s="4">
        <v>12</v>
      </c>
      <c r="C17" s="426" t="s">
        <v>20</v>
      </c>
      <c r="D17" s="411" t="s">
        <v>21</v>
      </c>
      <c r="E17" s="411"/>
      <c r="F17" s="561"/>
      <c r="G17" s="428" t="s">
        <v>474</v>
      </c>
      <c r="H17" s="93" t="str">
        <f t="shared" si="0"/>
        <v>바로가기</v>
      </c>
      <c r="I17" s="31">
        <v>2</v>
      </c>
      <c r="J17" s="566">
        <v>12</v>
      </c>
      <c r="K17" s="30">
        <v>620</v>
      </c>
      <c r="L17" s="30">
        <v>680</v>
      </c>
      <c r="M17" s="497"/>
      <c r="N17" s="20"/>
      <c r="O17" s="497"/>
      <c r="P17" s="20" t="s">
        <v>475</v>
      </c>
      <c r="Q17" s="497" t="s">
        <v>476</v>
      </c>
      <c r="R17" s="20" t="s">
        <v>477</v>
      </c>
      <c r="S17" s="497"/>
      <c r="T17" s="20" t="s">
        <v>478</v>
      </c>
      <c r="U17" s="497"/>
      <c r="V17" s="20"/>
      <c r="W17" s="497" t="s">
        <v>479</v>
      </c>
      <c r="X17" s="20"/>
      <c r="Y17" s="744" t="str">
        <f>IF(G17="","",VLOOKUP(G17,과정코드!$A$2:$B$494,2,0))</f>
        <v>COL0104714</v>
      </c>
    </row>
    <row r="18" spans="1:59" ht="29.25" customHeight="1">
      <c r="A18" s="779"/>
      <c r="B18" s="4">
        <v>13</v>
      </c>
      <c r="C18" s="426" t="s">
        <v>20</v>
      </c>
      <c r="D18" s="411" t="s">
        <v>21</v>
      </c>
      <c r="E18" s="411" t="s">
        <v>21</v>
      </c>
      <c r="F18" s="562"/>
      <c r="G18" s="428" t="s">
        <v>1786</v>
      </c>
      <c r="H18" s="93" t="str">
        <f t="shared" si="0"/>
        <v>바로가기</v>
      </c>
      <c r="I18" s="31">
        <v>1</v>
      </c>
      <c r="J18" s="567">
        <v>7</v>
      </c>
      <c r="K18" s="30">
        <v>270</v>
      </c>
      <c r="L18" s="30">
        <v>300</v>
      </c>
      <c r="M18" s="497"/>
      <c r="N18" s="20"/>
      <c r="O18" s="497"/>
      <c r="P18" s="20" t="s">
        <v>480</v>
      </c>
      <c r="Q18" s="500" t="s">
        <v>481</v>
      </c>
      <c r="R18" s="176" t="s">
        <v>482</v>
      </c>
      <c r="S18" s="500"/>
      <c r="T18" s="20" t="s">
        <v>483</v>
      </c>
      <c r="U18" s="497"/>
      <c r="V18" s="20"/>
      <c r="W18" s="497" t="s">
        <v>484</v>
      </c>
      <c r="X18" s="176"/>
      <c r="Y18" s="744" t="str">
        <f>IF(G18="","",VLOOKUP(G18,과정코드!$A$2:$B$494,2,0))</f>
        <v>COL0104715</v>
      </c>
    </row>
    <row r="19" spans="1:59" ht="29.25" customHeight="1">
      <c r="A19" s="779"/>
      <c r="B19" s="4">
        <v>14</v>
      </c>
      <c r="C19" s="426" t="s">
        <v>20</v>
      </c>
      <c r="D19" s="411" t="s">
        <v>21</v>
      </c>
      <c r="E19" s="341"/>
      <c r="F19" s="562"/>
      <c r="G19" s="428" t="s">
        <v>1787</v>
      </c>
      <c r="H19" s="93" t="str">
        <f t="shared" si="0"/>
        <v>바로가기</v>
      </c>
      <c r="I19" s="31">
        <v>1</v>
      </c>
      <c r="J19" s="567">
        <v>6</v>
      </c>
      <c r="K19" s="30">
        <v>400</v>
      </c>
      <c r="L19" s="30">
        <v>400</v>
      </c>
      <c r="M19" s="497"/>
      <c r="N19" s="20"/>
      <c r="O19" s="497"/>
      <c r="P19" s="20" t="s">
        <v>485</v>
      </c>
      <c r="Q19" s="497"/>
      <c r="R19" s="20"/>
      <c r="S19" s="497" t="s">
        <v>480</v>
      </c>
      <c r="T19" s="20"/>
      <c r="U19" s="497"/>
      <c r="V19" s="20" t="s">
        <v>486</v>
      </c>
      <c r="W19" s="497"/>
      <c r="X19" s="20"/>
      <c r="Y19" s="744" t="str">
        <f>IF(G19="","",VLOOKUP(G19,과정코드!$A$2:$B$494,2,0))</f>
        <v>COL0104716</v>
      </c>
    </row>
    <row r="20" spans="1:59" ht="29.25" customHeight="1">
      <c r="A20" s="779"/>
      <c r="B20" s="4">
        <v>15</v>
      </c>
      <c r="C20" s="426" t="s">
        <v>20</v>
      </c>
      <c r="D20" s="411" t="s">
        <v>21</v>
      </c>
      <c r="E20" s="341"/>
      <c r="F20" s="562"/>
      <c r="G20" s="428" t="s">
        <v>487</v>
      </c>
      <c r="H20" s="93" t="str">
        <f t="shared" si="0"/>
        <v>바로가기</v>
      </c>
      <c r="I20" s="31">
        <v>2</v>
      </c>
      <c r="J20" s="567">
        <v>12</v>
      </c>
      <c r="K20" s="30">
        <v>620</v>
      </c>
      <c r="L20" s="30">
        <v>680</v>
      </c>
      <c r="M20" s="497"/>
      <c r="N20" s="20"/>
      <c r="O20" s="497"/>
      <c r="P20" s="20" t="s">
        <v>488</v>
      </c>
      <c r="Q20" s="497" t="s">
        <v>460</v>
      </c>
      <c r="R20" s="20"/>
      <c r="S20" s="497" t="s">
        <v>475</v>
      </c>
      <c r="T20" s="20" t="s">
        <v>489</v>
      </c>
      <c r="U20" s="497"/>
      <c r="V20" s="20"/>
      <c r="W20" s="497" t="s">
        <v>490</v>
      </c>
      <c r="X20" s="20"/>
      <c r="Y20" s="744" t="str">
        <f>IF(G20="","",VLOOKUP(G20,과정코드!$A$2:$B$494,2,0))</f>
        <v>COL0104717</v>
      </c>
    </row>
    <row r="21" spans="1:59" ht="29.25" customHeight="1">
      <c r="A21" s="779"/>
      <c r="B21" s="4">
        <v>16</v>
      </c>
      <c r="C21" s="426" t="s">
        <v>20</v>
      </c>
      <c r="D21" s="411" t="s">
        <v>21</v>
      </c>
      <c r="E21" s="341"/>
      <c r="F21" s="562"/>
      <c r="G21" s="428" t="s">
        <v>1788</v>
      </c>
      <c r="H21" s="93" t="str">
        <f t="shared" si="0"/>
        <v>바로가기</v>
      </c>
      <c r="I21" s="31">
        <v>2</v>
      </c>
      <c r="J21" s="567">
        <v>14</v>
      </c>
      <c r="K21" s="30">
        <v>620</v>
      </c>
      <c r="L21" s="30">
        <v>680</v>
      </c>
      <c r="M21" s="497" t="s">
        <v>88</v>
      </c>
      <c r="N21" s="20" t="s">
        <v>488</v>
      </c>
      <c r="O21" s="497" t="s">
        <v>491</v>
      </c>
      <c r="P21" s="20" t="s">
        <v>456</v>
      </c>
      <c r="Q21" s="497"/>
      <c r="R21" s="20"/>
      <c r="S21" s="497"/>
      <c r="T21" s="20"/>
      <c r="U21" s="497"/>
      <c r="V21" s="20"/>
      <c r="W21" s="497" t="s">
        <v>488</v>
      </c>
      <c r="X21" s="20" t="s">
        <v>460</v>
      </c>
      <c r="Y21" s="744" t="str">
        <f>IF(G21="","",VLOOKUP(G21,과정코드!$A$2:$B$494,2,0))</f>
        <v>COL0104718</v>
      </c>
    </row>
    <row r="22" spans="1:59" ht="29.25" customHeight="1">
      <c r="A22" s="780"/>
      <c r="B22" s="4">
        <v>17</v>
      </c>
      <c r="C22" s="429"/>
      <c r="D22" s="411" t="s">
        <v>21</v>
      </c>
      <c r="E22" s="341"/>
      <c r="F22" s="562"/>
      <c r="G22" s="428" t="s">
        <v>1789</v>
      </c>
      <c r="H22" s="93" t="str">
        <f t="shared" si="0"/>
        <v>바로가기</v>
      </c>
      <c r="I22" s="31">
        <v>3</v>
      </c>
      <c r="J22" s="567">
        <v>21</v>
      </c>
      <c r="K22" s="30">
        <v>1800</v>
      </c>
      <c r="L22" s="30">
        <v>1800</v>
      </c>
      <c r="M22" s="497"/>
      <c r="N22" s="20" t="s">
        <v>492</v>
      </c>
      <c r="O22" s="497"/>
      <c r="P22" s="20" t="s">
        <v>493</v>
      </c>
      <c r="Q22" s="497"/>
      <c r="R22" s="20"/>
      <c r="S22" s="497"/>
      <c r="T22" s="20"/>
      <c r="U22" s="497"/>
      <c r="V22" s="20"/>
      <c r="W22" s="497" t="s">
        <v>492</v>
      </c>
      <c r="X22" s="20" t="s">
        <v>494</v>
      </c>
      <c r="Y22" s="744" t="str">
        <f>IF(G22="","",VLOOKUP(G22,과정코드!$A$2:$B$494,2,0))</f>
        <v>COL0104719</v>
      </c>
    </row>
    <row r="23" spans="1:59" ht="30" customHeight="1">
      <c r="A23" s="400" t="s">
        <v>1663</v>
      </c>
      <c r="B23" s="401"/>
      <c r="C23" s="401"/>
      <c r="D23" s="401"/>
      <c r="E23" s="401"/>
      <c r="F23" s="401"/>
      <c r="G23" s="384"/>
      <c r="H23" s="401"/>
      <c r="I23" s="401"/>
      <c r="J23" s="401"/>
      <c r="K23" s="401"/>
      <c r="L23" s="402"/>
      <c r="M23" s="85" t="s">
        <v>16</v>
      </c>
      <c r="N23" s="85" t="s">
        <v>7</v>
      </c>
      <c r="O23" s="85" t="s">
        <v>9</v>
      </c>
      <c r="P23" s="85" t="s">
        <v>1</v>
      </c>
      <c r="Q23" s="85" t="s">
        <v>14</v>
      </c>
      <c r="R23" s="85" t="s">
        <v>0</v>
      </c>
      <c r="S23" s="85" t="s">
        <v>17</v>
      </c>
      <c r="T23" s="85" t="s">
        <v>13</v>
      </c>
      <c r="U23" s="85" t="s">
        <v>2</v>
      </c>
      <c r="V23" s="85" t="s">
        <v>11</v>
      </c>
      <c r="W23" s="85" t="s">
        <v>8</v>
      </c>
      <c r="X23" s="85" t="s">
        <v>19</v>
      </c>
      <c r="Y23" s="744" t="str">
        <f>IF(G23="","",VLOOKUP(G23,과정코드!$A$2:$B$494,2,0))</f>
        <v/>
      </c>
    </row>
    <row r="24" spans="1:59" ht="23.25" customHeight="1">
      <c r="A24" s="792" t="s">
        <v>1232</v>
      </c>
      <c r="B24" s="40">
        <v>1</v>
      </c>
      <c r="C24" s="53" t="s">
        <v>129</v>
      </c>
      <c r="D24" s="41" t="s">
        <v>21</v>
      </c>
      <c r="E24" s="41" t="s">
        <v>21</v>
      </c>
      <c r="F24" s="159"/>
      <c r="G24" s="260" t="s">
        <v>161</v>
      </c>
      <c r="H24" s="93" t="str">
        <f t="shared" ref="H24:H47" si="1">IFERROR(HYPERLINK("https://www.ksaedu.or.kr/front/btoc/crs/off/crssesDetail.html?crscd="&amp;Y24,"바로가기"),"")</f>
        <v>바로가기</v>
      </c>
      <c r="I24" s="45">
        <v>2</v>
      </c>
      <c r="J24" s="568">
        <v>14</v>
      </c>
      <c r="K24" s="129">
        <v>490</v>
      </c>
      <c r="L24" s="129">
        <v>540</v>
      </c>
      <c r="M24" s="501"/>
      <c r="N24" s="215"/>
      <c r="O24" s="502" t="s">
        <v>1233</v>
      </c>
      <c r="P24" s="215"/>
      <c r="Q24" s="501"/>
      <c r="R24" s="223"/>
      <c r="S24" s="502"/>
      <c r="T24" s="44" t="s">
        <v>240</v>
      </c>
      <c r="U24" s="501"/>
      <c r="V24" s="223"/>
      <c r="W24" s="502" t="s">
        <v>687</v>
      </c>
      <c r="X24" s="215"/>
      <c r="Y24" s="744" t="str">
        <f>IF(G24="","",VLOOKUP(G24,과정코드!$A$2:$B$494,2,0))</f>
        <v>COL0104514</v>
      </c>
    </row>
    <row r="25" spans="1:59" ht="23.25" customHeight="1">
      <c r="A25" s="793"/>
      <c r="B25" s="40">
        <v>2</v>
      </c>
      <c r="C25" s="53" t="s">
        <v>129</v>
      </c>
      <c r="D25" s="41" t="s">
        <v>21</v>
      </c>
      <c r="E25" s="41" t="s">
        <v>21</v>
      </c>
      <c r="F25" s="159"/>
      <c r="G25" s="260" t="s">
        <v>162</v>
      </c>
      <c r="H25" s="93" t="str">
        <f t="shared" si="1"/>
        <v>바로가기</v>
      </c>
      <c r="I25" s="45">
        <v>2</v>
      </c>
      <c r="J25" s="568">
        <v>14</v>
      </c>
      <c r="K25" s="129">
        <v>490</v>
      </c>
      <c r="L25" s="129">
        <v>540</v>
      </c>
      <c r="M25" s="501"/>
      <c r="N25" s="44"/>
      <c r="O25" s="499" t="s">
        <v>463</v>
      </c>
      <c r="P25" s="51"/>
      <c r="Q25" s="499" t="s">
        <v>1234</v>
      </c>
      <c r="R25" s="291"/>
      <c r="S25" s="499" t="s">
        <v>681</v>
      </c>
      <c r="T25" s="55"/>
      <c r="U25" s="499" t="s">
        <v>463</v>
      </c>
      <c r="V25" s="291"/>
      <c r="W25" s="498" t="s">
        <v>189</v>
      </c>
      <c r="X25" s="44"/>
      <c r="Y25" s="744" t="str">
        <f>IF(G25="","",VLOOKUP(G25,과정코드!$A$2:$B$494,2,0))</f>
        <v>COL0104515</v>
      </c>
    </row>
    <row r="26" spans="1:59" ht="23.25" customHeight="1">
      <c r="A26" s="793"/>
      <c r="B26" s="40">
        <v>3</v>
      </c>
      <c r="C26" s="53" t="s">
        <v>129</v>
      </c>
      <c r="D26" s="41" t="s">
        <v>21</v>
      </c>
      <c r="E26" s="41" t="s">
        <v>21</v>
      </c>
      <c r="F26" s="159"/>
      <c r="G26" s="260" t="s">
        <v>163</v>
      </c>
      <c r="H26" s="93" t="str">
        <f t="shared" si="1"/>
        <v>바로가기</v>
      </c>
      <c r="I26" s="45">
        <v>2</v>
      </c>
      <c r="J26" s="568">
        <v>14</v>
      </c>
      <c r="K26" s="129">
        <v>490</v>
      </c>
      <c r="L26" s="129">
        <v>540</v>
      </c>
      <c r="M26" s="501"/>
      <c r="N26" s="223" t="s">
        <v>840</v>
      </c>
      <c r="O26" s="498"/>
      <c r="P26" s="291"/>
      <c r="Q26" s="499"/>
      <c r="R26" s="64" t="s">
        <v>837</v>
      </c>
      <c r="S26" s="498"/>
      <c r="T26" s="51"/>
      <c r="U26" s="499"/>
      <c r="V26" s="51" t="s">
        <v>286</v>
      </c>
      <c r="W26" s="499"/>
      <c r="X26" s="44"/>
      <c r="Y26" s="744" t="str">
        <f>IF(G26="","",VLOOKUP(G26,과정코드!$A$2:$B$494,2,0))</f>
        <v>COL0104516</v>
      </c>
    </row>
    <row r="27" spans="1:59" ht="23.25" customHeight="1">
      <c r="A27" s="793"/>
      <c r="B27" s="40">
        <v>4</v>
      </c>
      <c r="C27" s="53" t="s">
        <v>129</v>
      </c>
      <c r="D27" s="41" t="s">
        <v>21</v>
      </c>
      <c r="E27" s="41" t="s">
        <v>21</v>
      </c>
      <c r="F27" s="159"/>
      <c r="G27" s="260" t="s">
        <v>1235</v>
      </c>
      <c r="H27" s="93" t="str">
        <f t="shared" si="1"/>
        <v>바로가기</v>
      </c>
      <c r="I27" s="45">
        <v>2</v>
      </c>
      <c r="J27" s="568">
        <v>16</v>
      </c>
      <c r="K27" s="129">
        <v>530</v>
      </c>
      <c r="L27" s="129">
        <v>580</v>
      </c>
      <c r="M27" s="501"/>
      <c r="N27" s="44"/>
      <c r="O27" s="503"/>
      <c r="P27" s="291" t="s">
        <v>468</v>
      </c>
      <c r="Q27" s="498"/>
      <c r="R27" s="64"/>
      <c r="S27" s="498"/>
      <c r="T27" s="51"/>
      <c r="U27" s="499"/>
      <c r="V27" s="291"/>
      <c r="W27" s="499" t="s">
        <v>899</v>
      </c>
      <c r="X27" s="44"/>
      <c r="Y27" s="744" t="str">
        <f>IF(G27="","",VLOOKUP(G27,과정코드!$A$2:$B$494,2,0))</f>
        <v>COL0104517</v>
      </c>
    </row>
    <row r="28" spans="1:59" ht="23.25" customHeight="1">
      <c r="A28" s="793"/>
      <c r="B28" s="40">
        <v>5</v>
      </c>
      <c r="C28" s="53" t="s">
        <v>129</v>
      </c>
      <c r="D28" s="41" t="s">
        <v>21</v>
      </c>
      <c r="E28" s="41"/>
      <c r="F28" s="159"/>
      <c r="G28" s="66" t="s">
        <v>1236</v>
      </c>
      <c r="H28" s="93" t="str">
        <f t="shared" si="1"/>
        <v>바로가기</v>
      </c>
      <c r="I28" s="116">
        <v>2</v>
      </c>
      <c r="J28" s="569">
        <v>14</v>
      </c>
      <c r="K28" s="46">
        <v>490</v>
      </c>
      <c r="L28" s="46">
        <v>540</v>
      </c>
      <c r="M28" s="498"/>
      <c r="N28" s="55"/>
      <c r="O28" s="499"/>
      <c r="P28" s="64" t="s">
        <v>81</v>
      </c>
      <c r="Q28" s="498"/>
      <c r="R28" s="55"/>
      <c r="S28" s="498"/>
      <c r="T28" s="55"/>
      <c r="U28" s="499" t="s">
        <v>86</v>
      </c>
      <c r="V28" s="291"/>
      <c r="W28" s="499"/>
      <c r="X28" s="55"/>
      <c r="Y28" s="744" t="str">
        <f>IF(G28="","",VLOOKUP(G28,과정코드!$A$2:$B$494,2,0))</f>
        <v>COL0104518</v>
      </c>
    </row>
    <row r="29" spans="1:59" ht="23.25" customHeight="1">
      <c r="A29" s="794"/>
      <c r="B29" s="40">
        <v>6</v>
      </c>
      <c r="C29" s="53" t="s">
        <v>129</v>
      </c>
      <c r="D29" s="41" t="s">
        <v>21</v>
      </c>
      <c r="E29" s="41"/>
      <c r="F29" s="159"/>
      <c r="G29" s="47" t="s">
        <v>1237</v>
      </c>
      <c r="H29" s="93" t="str">
        <f t="shared" si="1"/>
        <v>바로가기</v>
      </c>
      <c r="I29" s="116">
        <v>2</v>
      </c>
      <c r="J29" s="569">
        <v>14</v>
      </c>
      <c r="K29" s="46">
        <v>530</v>
      </c>
      <c r="L29" s="46">
        <v>580</v>
      </c>
      <c r="M29" s="498"/>
      <c r="N29" s="55"/>
      <c r="O29" s="498" t="s">
        <v>1238</v>
      </c>
      <c r="P29" s="64"/>
      <c r="Q29" s="499"/>
      <c r="R29" s="51"/>
      <c r="S29" s="498"/>
      <c r="T29" s="55"/>
      <c r="U29" s="499"/>
      <c r="V29" s="64" t="s">
        <v>252</v>
      </c>
      <c r="W29" s="499"/>
      <c r="X29" s="55"/>
      <c r="Y29" s="744" t="str">
        <f>IF(G29="","",VLOOKUP(G29,과정코드!$A$2:$B$494,2,0))</f>
        <v>COL0104519</v>
      </c>
    </row>
    <row r="30" spans="1:59" s="38" customFormat="1" ht="23.1" customHeight="1">
      <c r="A30" s="791"/>
      <c r="B30" s="40">
        <v>7</v>
      </c>
      <c r="C30" s="410" t="s">
        <v>129</v>
      </c>
      <c r="D30" s="411" t="s">
        <v>21</v>
      </c>
      <c r="E30" s="411"/>
      <c r="F30" s="473" t="s">
        <v>452</v>
      </c>
      <c r="G30" s="395" t="s">
        <v>1655</v>
      </c>
      <c r="H30" s="93" t="str">
        <f t="shared" si="1"/>
        <v>바로가기</v>
      </c>
      <c r="I30" s="414">
        <v>2</v>
      </c>
      <c r="J30" s="571">
        <v>14</v>
      </c>
      <c r="K30" s="431">
        <v>530</v>
      </c>
      <c r="L30" s="431">
        <v>550</v>
      </c>
      <c r="M30" s="498"/>
      <c r="N30" s="432" t="s">
        <v>899</v>
      </c>
      <c r="O30" s="499"/>
      <c r="P30" s="432"/>
      <c r="Q30" s="499" t="s">
        <v>837</v>
      </c>
      <c r="R30" s="433"/>
      <c r="S30" s="498"/>
      <c r="T30" s="432"/>
      <c r="U30" s="498" t="s">
        <v>463</v>
      </c>
      <c r="V30" s="432"/>
      <c r="W30" s="499"/>
      <c r="X30" s="55" t="s">
        <v>770</v>
      </c>
      <c r="Y30" s="744" t="str">
        <f>IF(G30="","",VLOOKUP(G30,과정코드!$A$2:$B$494,2,0))</f>
        <v>COL0104522</v>
      </c>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row>
    <row r="31" spans="1:59" s="38" customFormat="1" ht="23.1" customHeight="1">
      <c r="A31" s="791"/>
      <c r="B31" s="40">
        <v>8</v>
      </c>
      <c r="C31" s="413" t="s">
        <v>20</v>
      </c>
      <c r="D31" s="340" t="s">
        <v>21</v>
      </c>
      <c r="E31" s="411"/>
      <c r="F31" s="563" t="s">
        <v>452</v>
      </c>
      <c r="G31" s="395" t="s">
        <v>1435</v>
      </c>
      <c r="H31" s="93" t="str">
        <f t="shared" si="1"/>
        <v>바로가기</v>
      </c>
      <c r="I31" s="414">
        <v>1</v>
      </c>
      <c r="J31" s="571">
        <v>7</v>
      </c>
      <c r="K31" s="46">
        <v>320</v>
      </c>
      <c r="L31" s="46">
        <v>350</v>
      </c>
      <c r="M31" s="498" t="s">
        <v>1432</v>
      </c>
      <c r="N31" s="55"/>
      <c r="O31" s="499"/>
      <c r="P31" s="55"/>
      <c r="Q31" s="499"/>
      <c r="R31" s="51"/>
      <c r="S31" s="498" t="s">
        <v>1459</v>
      </c>
      <c r="T31" s="55" t="s">
        <v>90</v>
      </c>
      <c r="U31" s="498" t="s">
        <v>90</v>
      </c>
      <c r="V31" s="64" t="s">
        <v>1436</v>
      </c>
      <c r="W31" s="499"/>
      <c r="X31" s="55"/>
      <c r="Y31" s="744" t="str">
        <f>IF(G31="","",VLOOKUP(G31,과정코드!$A$2:$B$494,2,0))</f>
        <v>COL0104342</v>
      </c>
      <c r="Z31" s="736"/>
      <c r="AA31" s="736"/>
      <c r="AB31" s="736"/>
      <c r="AC31" s="736"/>
      <c r="AD31" s="736"/>
      <c r="AE31" s="736"/>
      <c r="AF31" s="736"/>
      <c r="AG31" s="736"/>
      <c r="AH31" s="736"/>
      <c r="AI31" s="736"/>
      <c r="AJ31" s="736"/>
      <c r="AK31" s="736"/>
      <c r="AL31" s="736"/>
      <c r="AM31" s="736"/>
      <c r="AN31" s="736"/>
      <c r="AO31" s="736"/>
      <c r="AP31" s="736"/>
      <c r="AQ31" s="736"/>
      <c r="AR31" s="736"/>
      <c r="AS31" s="736"/>
      <c r="AT31" s="736"/>
      <c r="AU31" s="736"/>
      <c r="AV31" s="736"/>
      <c r="AW31" s="736"/>
      <c r="AX31" s="736"/>
      <c r="AY31" s="736"/>
      <c r="AZ31" s="736"/>
      <c r="BA31" s="736"/>
      <c r="BB31" s="736"/>
      <c r="BC31" s="736"/>
      <c r="BD31" s="736"/>
      <c r="BE31" s="736"/>
      <c r="BF31" s="736"/>
      <c r="BG31" s="736"/>
    </row>
    <row r="32" spans="1:59" s="38" customFormat="1" ht="27">
      <c r="A32" s="791"/>
      <c r="B32" s="40">
        <v>9</v>
      </c>
      <c r="C32" s="413" t="s">
        <v>20</v>
      </c>
      <c r="D32" s="340" t="s">
        <v>21</v>
      </c>
      <c r="E32" s="411"/>
      <c r="F32" s="561"/>
      <c r="G32" s="362" t="s">
        <v>9580</v>
      </c>
      <c r="H32" s="93" t="str">
        <f t="shared" si="1"/>
        <v>바로가기</v>
      </c>
      <c r="I32" s="416">
        <v>1</v>
      </c>
      <c r="J32" s="572">
        <v>7</v>
      </c>
      <c r="K32" s="348">
        <v>320</v>
      </c>
      <c r="L32" s="348">
        <v>350</v>
      </c>
      <c r="M32" s="498" t="s">
        <v>1431</v>
      </c>
      <c r="N32" s="51" t="s">
        <v>1462</v>
      </c>
      <c r="O32" s="499" t="s">
        <v>1461</v>
      </c>
      <c r="P32" s="64" t="s">
        <v>1433</v>
      </c>
      <c r="Q32" s="499" t="s">
        <v>1460</v>
      </c>
      <c r="R32" s="51" t="s">
        <v>1438</v>
      </c>
      <c r="S32" s="498" t="s">
        <v>1433</v>
      </c>
      <c r="T32" s="55" t="s">
        <v>1458</v>
      </c>
      <c r="U32" s="499" t="s">
        <v>1457</v>
      </c>
      <c r="V32" s="64" t="s">
        <v>1437</v>
      </c>
      <c r="W32" s="499" t="s">
        <v>1456</v>
      </c>
      <c r="X32" s="55" t="s">
        <v>1429</v>
      </c>
      <c r="Y32" s="744" t="str">
        <f>IF(G32="","",VLOOKUP(G32,과정코드!$A$2:$B$494,2,0))</f>
        <v>COL0104345</v>
      </c>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row>
    <row r="33" spans="1:59" ht="23.25" customHeight="1">
      <c r="A33" s="791"/>
      <c r="B33" s="40">
        <v>10</v>
      </c>
      <c r="C33" s="164" t="s">
        <v>20</v>
      </c>
      <c r="D33" s="340" t="s">
        <v>21</v>
      </c>
      <c r="E33" s="41"/>
      <c r="F33" s="563" t="s">
        <v>452</v>
      </c>
      <c r="G33" s="395" t="s">
        <v>1383</v>
      </c>
      <c r="H33" s="93" t="str">
        <f t="shared" si="1"/>
        <v>바로가기</v>
      </c>
      <c r="I33" s="52">
        <v>1</v>
      </c>
      <c r="J33" s="570">
        <v>7</v>
      </c>
      <c r="K33" s="348">
        <v>320</v>
      </c>
      <c r="L33" s="348">
        <v>350</v>
      </c>
      <c r="M33" s="498"/>
      <c r="N33" s="64" t="s">
        <v>1645</v>
      </c>
      <c r="O33" s="499"/>
      <c r="P33" s="64" t="s">
        <v>396</v>
      </c>
      <c r="Q33" s="499"/>
      <c r="R33" s="51" t="s">
        <v>403</v>
      </c>
      <c r="S33" s="498"/>
      <c r="T33" s="55" t="s">
        <v>397</v>
      </c>
      <c r="U33" s="498"/>
      <c r="V33" s="64"/>
      <c r="W33" s="499" t="s">
        <v>1442</v>
      </c>
      <c r="X33" s="648"/>
      <c r="Y33" s="744" t="str">
        <f>IF(G33="","",VLOOKUP(G33,과정코드!$A$2:$B$494,2,0))</f>
        <v>COL0104346</v>
      </c>
    </row>
    <row r="34" spans="1:59" s="38" customFormat="1">
      <c r="A34" s="791"/>
      <c r="B34" s="40">
        <v>11</v>
      </c>
      <c r="C34" s="164" t="s">
        <v>20</v>
      </c>
      <c r="D34" s="340" t="s">
        <v>21</v>
      </c>
      <c r="E34" s="54"/>
      <c r="F34" s="563" t="s">
        <v>452</v>
      </c>
      <c r="G34" s="493" t="s">
        <v>1643</v>
      </c>
      <c r="H34" s="93" t="str">
        <f t="shared" si="1"/>
        <v>바로가기</v>
      </c>
      <c r="I34" s="117">
        <v>2</v>
      </c>
      <c r="J34" s="573">
        <v>14</v>
      </c>
      <c r="K34" s="46">
        <v>570</v>
      </c>
      <c r="L34" s="46">
        <v>620</v>
      </c>
      <c r="M34" s="498"/>
      <c r="N34" s="55"/>
      <c r="O34" s="498" t="s">
        <v>1443</v>
      </c>
      <c r="P34" s="55"/>
      <c r="Q34" s="499" t="s">
        <v>361</v>
      </c>
      <c r="R34" s="51"/>
      <c r="S34" s="498" t="s">
        <v>1444</v>
      </c>
      <c r="T34" s="55"/>
      <c r="U34" s="498" t="s">
        <v>1445</v>
      </c>
      <c r="V34" s="64"/>
      <c r="W34" s="499"/>
      <c r="X34" s="55" t="s">
        <v>1446</v>
      </c>
      <c r="Y34" s="744" t="str">
        <f>IF(G34="","",VLOOKUP(G34,과정코드!$A$2:$B$494,2,0))</f>
        <v>COL0104344</v>
      </c>
      <c r="Z34" s="736"/>
      <c r="AA34" s="736"/>
      <c r="AB34" s="736"/>
      <c r="AC34" s="736"/>
      <c r="AD34" s="736"/>
      <c r="AE34" s="736"/>
      <c r="AF34" s="736"/>
      <c r="AG34" s="736"/>
      <c r="AH34" s="736"/>
      <c r="AI34" s="736"/>
      <c r="AJ34" s="736"/>
      <c r="AK34" s="736"/>
      <c r="AL34" s="736"/>
      <c r="AM34" s="736"/>
      <c r="AN34" s="736"/>
      <c r="AO34" s="736"/>
      <c r="AP34" s="736"/>
      <c r="AQ34" s="736"/>
      <c r="AR34" s="736"/>
      <c r="AS34" s="736"/>
      <c r="AT34" s="736"/>
      <c r="AU34" s="736"/>
      <c r="AV34" s="736"/>
      <c r="AW34" s="736"/>
      <c r="AX34" s="736"/>
      <c r="AY34" s="736"/>
      <c r="AZ34" s="736"/>
      <c r="BA34" s="736"/>
      <c r="BB34" s="736"/>
      <c r="BC34" s="736"/>
      <c r="BD34" s="736"/>
      <c r="BE34" s="736"/>
      <c r="BF34" s="736"/>
      <c r="BG34" s="736"/>
    </row>
    <row r="35" spans="1:59" s="38" customFormat="1" ht="23.1" customHeight="1">
      <c r="A35" s="791"/>
      <c r="B35" s="40">
        <v>12</v>
      </c>
      <c r="C35" s="164" t="s">
        <v>20</v>
      </c>
      <c r="D35" s="340" t="s">
        <v>21</v>
      </c>
      <c r="E35" s="41"/>
      <c r="F35" s="563" t="s">
        <v>452</v>
      </c>
      <c r="G35" s="395" t="s">
        <v>1447</v>
      </c>
      <c r="H35" s="93" t="str">
        <f t="shared" si="1"/>
        <v>바로가기</v>
      </c>
      <c r="I35" s="414">
        <v>1</v>
      </c>
      <c r="J35" s="571">
        <v>6</v>
      </c>
      <c r="K35" s="46">
        <v>270</v>
      </c>
      <c r="L35" s="46">
        <v>290</v>
      </c>
      <c r="M35" s="498"/>
      <c r="N35" s="55"/>
      <c r="O35" s="499"/>
      <c r="P35" s="64" t="s">
        <v>401</v>
      </c>
      <c r="Q35" s="499"/>
      <c r="R35" s="51"/>
      <c r="S35" s="498" t="s">
        <v>398</v>
      </c>
      <c r="T35" s="55"/>
      <c r="U35" s="498"/>
      <c r="V35" s="64" t="s">
        <v>1455</v>
      </c>
      <c r="W35" s="499"/>
      <c r="X35" s="55" t="s">
        <v>90</v>
      </c>
      <c r="Y35" s="744" t="str">
        <f>IF(G35="","",VLOOKUP(G35,과정코드!$A$2:$B$494,2,0))</f>
        <v>COL0104456</v>
      </c>
      <c r="Z35" s="736"/>
      <c r="AA35" s="736"/>
      <c r="AB35" s="736"/>
      <c r="AC35" s="736"/>
      <c r="AD35" s="736"/>
      <c r="AE35" s="736"/>
      <c r="AF35" s="736"/>
      <c r="AG35" s="736"/>
      <c r="AH35" s="736"/>
      <c r="AI35" s="736"/>
      <c r="AJ35" s="736"/>
      <c r="AK35" s="736"/>
      <c r="AL35" s="736"/>
      <c r="AM35" s="736"/>
      <c r="AN35" s="736"/>
      <c r="AO35" s="736"/>
      <c r="AP35" s="736"/>
      <c r="AQ35" s="736"/>
      <c r="AR35" s="736"/>
      <c r="AS35" s="736"/>
      <c r="AT35" s="736"/>
      <c r="AU35" s="736"/>
      <c r="AV35" s="736"/>
      <c r="AW35" s="736"/>
      <c r="AX35" s="736"/>
      <c r="AY35" s="736"/>
      <c r="AZ35" s="736"/>
      <c r="BA35" s="736"/>
      <c r="BB35" s="736"/>
      <c r="BC35" s="736"/>
      <c r="BD35" s="736"/>
      <c r="BE35" s="736"/>
      <c r="BF35" s="736"/>
      <c r="BG35" s="736"/>
    </row>
    <row r="36" spans="1:59" s="38" customFormat="1" ht="23.1" customHeight="1">
      <c r="A36" s="791"/>
      <c r="B36" s="40">
        <v>13</v>
      </c>
      <c r="C36" s="405" t="s">
        <v>20</v>
      </c>
      <c r="D36" s="407" t="s">
        <v>21</v>
      </c>
      <c r="E36" s="406"/>
      <c r="F36" s="564" t="s">
        <v>452</v>
      </c>
      <c r="G36" s="395" t="s">
        <v>1448</v>
      </c>
      <c r="H36" s="93" t="str">
        <f t="shared" si="1"/>
        <v>바로가기</v>
      </c>
      <c r="I36" s="435">
        <v>2</v>
      </c>
      <c r="J36" s="574">
        <v>14</v>
      </c>
      <c r="K36" s="69">
        <v>570</v>
      </c>
      <c r="L36" s="69">
        <v>620</v>
      </c>
      <c r="M36" s="498"/>
      <c r="N36" s="55"/>
      <c r="O36" s="498"/>
      <c r="P36" s="64"/>
      <c r="Q36" s="499" t="s">
        <v>1449</v>
      </c>
      <c r="R36" s="51"/>
      <c r="S36" s="498"/>
      <c r="T36" s="55" t="s">
        <v>1450</v>
      </c>
      <c r="U36" s="498"/>
      <c r="V36" s="64"/>
      <c r="W36" s="499"/>
      <c r="X36" s="55" t="s">
        <v>1451</v>
      </c>
      <c r="Y36" s="744" t="str">
        <f>IF(G36="","",VLOOKUP(G36,과정코드!$A$2:$B$494,2,0))</f>
        <v>COL0104464</v>
      </c>
      <c r="Z36" s="736"/>
      <c r="AA36" s="736"/>
      <c r="AB36" s="736"/>
      <c r="AC36" s="736"/>
      <c r="AD36" s="736"/>
      <c r="AE36" s="736"/>
      <c r="AF36" s="736"/>
      <c r="AG36" s="736"/>
      <c r="AH36" s="736"/>
      <c r="AI36" s="736"/>
      <c r="AJ36" s="736"/>
      <c r="AK36" s="736"/>
      <c r="AL36" s="736"/>
      <c r="AM36" s="736"/>
      <c r="AN36" s="736"/>
      <c r="AO36" s="736"/>
      <c r="AP36" s="736"/>
      <c r="AQ36" s="736"/>
      <c r="AR36" s="736"/>
      <c r="AS36" s="736"/>
      <c r="AT36" s="736"/>
      <c r="AU36" s="736"/>
      <c r="AV36" s="736"/>
      <c r="AW36" s="736"/>
      <c r="AX36" s="736"/>
      <c r="AY36" s="736"/>
      <c r="AZ36" s="736"/>
      <c r="BA36" s="736"/>
      <c r="BB36" s="736"/>
      <c r="BC36" s="736"/>
      <c r="BD36" s="736"/>
      <c r="BE36" s="736"/>
      <c r="BF36" s="736"/>
      <c r="BG36" s="736"/>
    </row>
    <row r="37" spans="1:59" s="38" customFormat="1" ht="23.1" customHeight="1">
      <c r="A37" s="791"/>
      <c r="B37" s="40">
        <v>14</v>
      </c>
      <c r="C37" s="164" t="s">
        <v>20</v>
      </c>
      <c r="D37" s="340" t="s">
        <v>21</v>
      </c>
      <c r="E37" s="41"/>
      <c r="F37" s="563" t="s">
        <v>452</v>
      </c>
      <c r="G37" s="395" t="s">
        <v>1642</v>
      </c>
      <c r="H37" s="93" t="str">
        <f t="shared" si="1"/>
        <v>바로가기</v>
      </c>
      <c r="I37" s="414">
        <v>1</v>
      </c>
      <c r="J37" s="571">
        <v>7</v>
      </c>
      <c r="K37" s="46">
        <v>320</v>
      </c>
      <c r="L37" s="46">
        <v>350</v>
      </c>
      <c r="M37" s="498"/>
      <c r="N37" s="55"/>
      <c r="O37" s="499"/>
      <c r="P37" s="64" t="s">
        <v>1454</v>
      </c>
      <c r="Q37" s="499"/>
      <c r="R37" s="51"/>
      <c r="S37" s="498"/>
      <c r="T37" s="55"/>
      <c r="U37" s="498"/>
      <c r="V37" s="64"/>
      <c r="W37" s="499" t="s">
        <v>1776</v>
      </c>
      <c r="X37" s="55"/>
      <c r="Y37" s="744" t="str">
        <f>IF(G37="","",VLOOKUP(G37,과정코드!$A$2:$B$494,2,0))</f>
        <v>COL0104335</v>
      </c>
      <c r="Z37" s="736"/>
      <c r="AA37" s="736"/>
      <c r="AB37" s="736"/>
      <c r="AC37" s="736"/>
      <c r="AD37" s="736"/>
      <c r="AE37" s="736"/>
      <c r="AF37" s="736"/>
      <c r="AG37" s="736"/>
      <c r="AH37" s="736"/>
      <c r="AI37" s="736"/>
      <c r="AJ37" s="736"/>
      <c r="AK37" s="736"/>
      <c r="AL37" s="736"/>
      <c r="AM37" s="736"/>
      <c r="AN37" s="736"/>
      <c r="AO37" s="736"/>
      <c r="AP37" s="736"/>
      <c r="AQ37" s="736"/>
      <c r="AR37" s="736"/>
      <c r="AS37" s="736"/>
      <c r="AT37" s="736"/>
      <c r="AU37" s="736"/>
      <c r="AV37" s="736"/>
      <c r="AW37" s="736"/>
      <c r="AX37" s="736"/>
      <c r="AY37" s="736"/>
      <c r="AZ37" s="736"/>
      <c r="BA37" s="736"/>
      <c r="BB37" s="736"/>
      <c r="BC37" s="736"/>
      <c r="BD37" s="736"/>
      <c r="BE37" s="736"/>
      <c r="BF37" s="736"/>
      <c r="BG37" s="736"/>
    </row>
    <row r="38" spans="1:59" s="38" customFormat="1" ht="23.1" customHeight="1">
      <c r="A38" s="791"/>
      <c r="B38" s="40">
        <v>15</v>
      </c>
      <c r="C38" s="164" t="s">
        <v>20</v>
      </c>
      <c r="D38" s="340" t="s">
        <v>21</v>
      </c>
      <c r="E38" s="53"/>
      <c r="F38" s="563" t="s">
        <v>452</v>
      </c>
      <c r="G38" s="437" t="s">
        <v>1385</v>
      </c>
      <c r="H38" s="93" t="str">
        <f t="shared" si="1"/>
        <v>바로가기</v>
      </c>
      <c r="I38" s="438">
        <v>1</v>
      </c>
      <c r="J38" s="575">
        <v>6</v>
      </c>
      <c r="K38" s="46">
        <v>300</v>
      </c>
      <c r="L38" s="46">
        <v>330</v>
      </c>
      <c r="M38" s="498"/>
      <c r="N38" s="55"/>
      <c r="O38" s="499"/>
      <c r="P38" s="64"/>
      <c r="Q38" s="499" t="s">
        <v>391</v>
      </c>
      <c r="R38" s="51"/>
      <c r="S38" s="498"/>
      <c r="T38" s="55"/>
      <c r="U38" s="498"/>
      <c r="V38" s="64"/>
      <c r="W38" s="499" t="s">
        <v>1442</v>
      </c>
      <c r="X38" s="55"/>
      <c r="Y38" s="744" t="str">
        <f>IF(G38="","",VLOOKUP(G38,과정코드!$A$2:$B$494,2,0))</f>
        <v>COL0104409</v>
      </c>
      <c r="Z38" s="736"/>
      <c r="AA38" s="736"/>
      <c r="AB38" s="736"/>
      <c r="AC38" s="736"/>
      <c r="AD38" s="736"/>
      <c r="AE38" s="736"/>
      <c r="AF38" s="736"/>
      <c r="AG38" s="736"/>
      <c r="AH38" s="736"/>
      <c r="AI38" s="736"/>
      <c r="AJ38" s="736"/>
      <c r="AK38" s="736"/>
      <c r="AL38" s="736"/>
      <c r="AM38" s="736"/>
      <c r="AN38" s="736"/>
      <c r="AO38" s="736"/>
      <c r="AP38" s="736"/>
      <c r="AQ38" s="736"/>
      <c r="AR38" s="736"/>
      <c r="AS38" s="736"/>
      <c r="AT38" s="736"/>
      <c r="AU38" s="736"/>
      <c r="AV38" s="736"/>
      <c r="AW38" s="736"/>
      <c r="AX38" s="736"/>
      <c r="AY38" s="736"/>
      <c r="AZ38" s="736"/>
      <c r="BA38" s="736"/>
      <c r="BB38" s="736"/>
      <c r="BC38" s="736"/>
      <c r="BD38" s="736"/>
      <c r="BE38" s="736"/>
      <c r="BF38" s="736"/>
      <c r="BG38" s="736"/>
    </row>
    <row r="39" spans="1:59" s="38" customFormat="1" ht="23.1" customHeight="1">
      <c r="A39" s="791"/>
      <c r="B39" s="40">
        <v>16</v>
      </c>
      <c r="C39" s="164" t="s">
        <v>20</v>
      </c>
      <c r="D39" s="340" t="s">
        <v>21</v>
      </c>
      <c r="E39" s="54"/>
      <c r="F39" s="563" t="s">
        <v>452</v>
      </c>
      <c r="G39" s="493" t="s">
        <v>1413</v>
      </c>
      <c r="H39" s="93" t="str">
        <f t="shared" si="1"/>
        <v>바로가기</v>
      </c>
      <c r="I39" s="435">
        <v>1</v>
      </c>
      <c r="J39" s="575">
        <v>6</v>
      </c>
      <c r="K39" s="46">
        <v>300</v>
      </c>
      <c r="L39" s="46">
        <v>330</v>
      </c>
      <c r="M39" s="498"/>
      <c r="N39" s="55"/>
      <c r="O39" s="499" t="s">
        <v>1453</v>
      </c>
      <c r="P39" s="64"/>
      <c r="Q39" s="499"/>
      <c r="R39" s="51"/>
      <c r="S39" s="498"/>
      <c r="T39" s="55"/>
      <c r="U39" s="498" t="s">
        <v>1439</v>
      </c>
      <c r="V39" s="64"/>
      <c r="W39" s="499"/>
      <c r="X39" s="55"/>
      <c r="Y39" s="744" t="str">
        <f>IF(G39="","",VLOOKUP(G39,과정코드!$A$2:$B$494,2,0))</f>
        <v>COL0104407</v>
      </c>
      <c r="Z39" s="736"/>
      <c r="AA39" s="736"/>
      <c r="AB39" s="736"/>
      <c r="AC39" s="736"/>
      <c r="AD39" s="736"/>
      <c r="AE39" s="736"/>
      <c r="AF39" s="736"/>
      <c r="AG39" s="736"/>
      <c r="AH39" s="736"/>
      <c r="AI39" s="736"/>
      <c r="AJ39" s="736"/>
      <c r="AK39" s="736"/>
      <c r="AL39" s="736"/>
      <c r="AM39" s="736"/>
      <c r="AN39" s="736"/>
      <c r="AO39" s="736"/>
      <c r="AP39" s="736"/>
      <c r="AQ39" s="736"/>
      <c r="AR39" s="736"/>
      <c r="AS39" s="736"/>
      <c r="AT39" s="736"/>
      <c r="AU39" s="736"/>
      <c r="AV39" s="736"/>
      <c r="AW39" s="736"/>
      <c r="AX39" s="736"/>
      <c r="AY39" s="736"/>
      <c r="AZ39" s="736"/>
      <c r="BA39" s="736"/>
      <c r="BB39" s="736"/>
      <c r="BC39" s="736"/>
      <c r="BD39" s="736"/>
      <c r="BE39" s="736"/>
      <c r="BF39" s="736"/>
      <c r="BG39" s="736"/>
    </row>
    <row r="40" spans="1:59" s="38" customFormat="1" ht="23.1" customHeight="1">
      <c r="A40" s="791"/>
      <c r="B40" s="40">
        <v>17</v>
      </c>
      <c r="C40" s="164" t="s">
        <v>20</v>
      </c>
      <c r="D40" s="340" t="s">
        <v>21</v>
      </c>
      <c r="E40" s="41"/>
      <c r="F40" s="563" t="s">
        <v>452</v>
      </c>
      <c r="G40" s="395" t="s">
        <v>1384</v>
      </c>
      <c r="H40" s="93" t="str">
        <f t="shared" si="1"/>
        <v>바로가기</v>
      </c>
      <c r="I40" s="414">
        <v>1</v>
      </c>
      <c r="J40" s="571">
        <v>7</v>
      </c>
      <c r="K40" s="46">
        <v>320</v>
      </c>
      <c r="L40" s="46">
        <v>350</v>
      </c>
      <c r="M40" s="498"/>
      <c r="N40" s="55" t="s">
        <v>1453</v>
      </c>
      <c r="O40" s="499"/>
      <c r="P40" s="64"/>
      <c r="Q40" s="499" t="s">
        <v>391</v>
      </c>
      <c r="R40" s="51"/>
      <c r="S40" s="498"/>
      <c r="T40" s="55"/>
      <c r="U40" s="498" t="s">
        <v>1431</v>
      </c>
      <c r="V40" s="64"/>
      <c r="W40" s="499"/>
      <c r="X40" s="55" t="s">
        <v>90</v>
      </c>
      <c r="Y40" s="744" t="str">
        <f>IF(G40="","",VLOOKUP(G40,과정코드!$A$2:$B$494,2,0))</f>
        <v>COL0104331</v>
      </c>
      <c r="Z40" s="736"/>
      <c r="AA40" s="736"/>
      <c r="AB40" s="736"/>
      <c r="AC40" s="736"/>
      <c r="AD40" s="736"/>
      <c r="AE40" s="736"/>
      <c r="AF40" s="736"/>
      <c r="AG40" s="736"/>
      <c r="AH40" s="736"/>
      <c r="AI40" s="736"/>
      <c r="AJ40" s="736"/>
      <c r="AK40" s="736"/>
      <c r="AL40" s="736"/>
      <c r="AM40" s="736"/>
      <c r="AN40" s="736"/>
      <c r="AO40" s="736"/>
      <c r="AP40" s="736"/>
      <c r="AQ40" s="736"/>
      <c r="AR40" s="736"/>
      <c r="AS40" s="736"/>
      <c r="AT40" s="736"/>
      <c r="AU40" s="736"/>
      <c r="AV40" s="736"/>
      <c r="AW40" s="736"/>
      <c r="AX40" s="736"/>
      <c r="AY40" s="736"/>
      <c r="AZ40" s="736"/>
      <c r="BA40" s="736"/>
      <c r="BB40" s="736"/>
      <c r="BC40" s="736"/>
      <c r="BD40" s="736"/>
      <c r="BE40" s="736"/>
      <c r="BF40" s="736"/>
      <c r="BG40" s="736"/>
    </row>
    <row r="41" spans="1:59" s="38" customFormat="1" ht="23.1" customHeight="1">
      <c r="A41" s="791"/>
      <c r="B41" s="40">
        <v>18</v>
      </c>
      <c r="C41" s="164" t="s">
        <v>20</v>
      </c>
      <c r="D41" s="340" t="s">
        <v>21</v>
      </c>
      <c r="E41" s="41"/>
      <c r="F41" s="563" t="s">
        <v>452</v>
      </c>
      <c r="G41" s="395" t="s">
        <v>1452</v>
      </c>
      <c r="H41" s="93" t="str">
        <f t="shared" si="1"/>
        <v>바로가기</v>
      </c>
      <c r="I41" s="52">
        <v>1</v>
      </c>
      <c r="J41" s="570">
        <v>7</v>
      </c>
      <c r="K41" s="46">
        <v>320</v>
      </c>
      <c r="L41" s="46">
        <v>350</v>
      </c>
      <c r="M41" s="498"/>
      <c r="N41" s="55" t="s">
        <v>1442</v>
      </c>
      <c r="O41" s="499"/>
      <c r="P41" s="64"/>
      <c r="Q41" s="499"/>
      <c r="R41" s="51"/>
      <c r="S41" s="498" t="s">
        <v>1466</v>
      </c>
      <c r="T41" s="55"/>
      <c r="U41" s="498"/>
      <c r="V41" s="64"/>
      <c r="W41" s="499" t="s">
        <v>1467</v>
      </c>
      <c r="X41" s="55"/>
      <c r="Y41" s="744" t="str">
        <f>IF(G41="","",VLOOKUP(G41,과정코드!$A$2:$B$494,2,0))</f>
        <v>COL0104334</v>
      </c>
      <c r="Z41" s="736"/>
      <c r="AA41" s="736"/>
      <c r="AB41" s="736"/>
      <c r="AC41" s="736"/>
      <c r="AD41" s="736"/>
      <c r="AE41" s="736"/>
      <c r="AF41" s="736"/>
      <c r="AG41" s="736"/>
      <c r="AH41" s="736"/>
      <c r="AI41" s="736"/>
      <c r="AJ41" s="736"/>
      <c r="AK41" s="736"/>
      <c r="AL41" s="736"/>
      <c r="AM41" s="736"/>
      <c r="AN41" s="736"/>
      <c r="AO41" s="736"/>
      <c r="AP41" s="736"/>
      <c r="AQ41" s="736"/>
      <c r="AR41" s="736"/>
      <c r="AS41" s="736"/>
      <c r="AT41" s="736"/>
      <c r="AU41" s="736"/>
      <c r="AV41" s="736"/>
      <c r="AW41" s="736"/>
      <c r="AX41" s="736"/>
      <c r="AY41" s="736"/>
      <c r="AZ41" s="736"/>
      <c r="BA41" s="736"/>
      <c r="BB41" s="736"/>
      <c r="BC41" s="736"/>
      <c r="BD41" s="736"/>
      <c r="BE41" s="736"/>
      <c r="BF41" s="736"/>
      <c r="BG41" s="736"/>
    </row>
    <row r="42" spans="1:59" s="38" customFormat="1" ht="23.1" customHeight="1">
      <c r="A42" s="791"/>
      <c r="B42" s="40">
        <v>19</v>
      </c>
      <c r="C42" s="164" t="s">
        <v>20</v>
      </c>
      <c r="D42" s="340" t="s">
        <v>21</v>
      </c>
      <c r="E42" s="41"/>
      <c r="F42" s="563" t="s">
        <v>452</v>
      </c>
      <c r="G42" s="395" t="s">
        <v>1463</v>
      </c>
      <c r="H42" s="93" t="str">
        <f t="shared" si="1"/>
        <v>바로가기</v>
      </c>
      <c r="I42" s="52">
        <v>1</v>
      </c>
      <c r="J42" s="570">
        <v>7</v>
      </c>
      <c r="K42" s="46">
        <v>320</v>
      </c>
      <c r="L42" s="46">
        <v>350</v>
      </c>
      <c r="M42" s="498"/>
      <c r="N42" s="55"/>
      <c r="O42" s="499" t="s">
        <v>1467</v>
      </c>
      <c r="P42" s="64"/>
      <c r="Q42" s="499" t="s">
        <v>1433</v>
      </c>
      <c r="R42" s="51"/>
      <c r="S42" s="498"/>
      <c r="T42" s="55" t="s">
        <v>405</v>
      </c>
      <c r="U42" s="498"/>
      <c r="V42" s="64"/>
      <c r="W42" s="499" t="s">
        <v>1467</v>
      </c>
      <c r="X42" s="55"/>
      <c r="Y42" s="744" t="str">
        <f>IF(G42="","",VLOOKUP(G42,과정코드!$A$2:$B$494,2,0))</f>
        <v>COL0104366</v>
      </c>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row>
    <row r="43" spans="1:59" s="38" customFormat="1" ht="23.1" customHeight="1">
      <c r="A43" s="791"/>
      <c r="B43" s="40">
        <v>20</v>
      </c>
      <c r="C43" s="164" t="s">
        <v>20</v>
      </c>
      <c r="D43" s="340" t="s">
        <v>21</v>
      </c>
      <c r="E43" s="41"/>
      <c r="F43" s="563" t="s">
        <v>452</v>
      </c>
      <c r="G43" s="395" t="s">
        <v>1464</v>
      </c>
      <c r="H43" s="93" t="str">
        <f t="shared" si="1"/>
        <v>바로가기</v>
      </c>
      <c r="I43" s="52">
        <v>1</v>
      </c>
      <c r="J43" s="570">
        <v>7</v>
      </c>
      <c r="K43" s="46">
        <v>320</v>
      </c>
      <c r="L43" s="46">
        <v>350</v>
      </c>
      <c r="M43" s="498"/>
      <c r="N43" s="55"/>
      <c r="O43" s="499" t="s">
        <v>1442</v>
      </c>
      <c r="P43" s="64"/>
      <c r="Q43" s="499"/>
      <c r="R43" s="51"/>
      <c r="S43" s="498"/>
      <c r="T43" s="55"/>
      <c r="U43" s="498" t="s">
        <v>1432</v>
      </c>
      <c r="V43" s="64"/>
      <c r="W43" s="499"/>
      <c r="X43" s="55"/>
      <c r="Y43" s="744" t="str">
        <f>IF(G43="","",VLOOKUP(G43,과정코드!$A$2:$B$494,2,0))</f>
        <v>COL0104339</v>
      </c>
      <c r="Z43" s="736"/>
      <c r="AA43" s="736"/>
      <c r="AB43" s="736"/>
      <c r="AC43" s="736"/>
      <c r="AD43" s="736"/>
      <c r="AE43" s="736"/>
      <c r="AF43" s="736"/>
      <c r="AG43" s="736"/>
      <c r="AH43" s="736"/>
      <c r="AI43" s="736"/>
      <c r="AJ43" s="736"/>
      <c r="AK43" s="736"/>
      <c r="AL43" s="736"/>
      <c r="AM43" s="736"/>
      <c r="AN43" s="736"/>
      <c r="AO43" s="736"/>
      <c r="AP43" s="736"/>
      <c r="AQ43" s="736"/>
      <c r="AR43" s="736"/>
      <c r="AS43" s="736"/>
      <c r="AT43" s="736"/>
      <c r="AU43" s="736"/>
      <c r="AV43" s="736"/>
      <c r="AW43" s="736"/>
      <c r="AX43" s="736"/>
      <c r="AY43" s="736"/>
      <c r="AZ43" s="736"/>
      <c r="BA43" s="736"/>
      <c r="BB43" s="736"/>
      <c r="BC43" s="736"/>
      <c r="BD43" s="736"/>
      <c r="BE43" s="736"/>
      <c r="BF43" s="736"/>
      <c r="BG43" s="736"/>
    </row>
    <row r="44" spans="1:59" ht="23.25" customHeight="1">
      <c r="A44" s="791"/>
      <c r="B44" s="40">
        <v>21</v>
      </c>
      <c r="C44" s="53" t="s">
        <v>129</v>
      </c>
      <c r="D44" s="41" t="s">
        <v>21</v>
      </c>
      <c r="E44" s="53"/>
      <c r="F44" s="161"/>
      <c r="G44" s="437" t="s">
        <v>1240</v>
      </c>
      <c r="H44" s="93" t="str">
        <f t="shared" si="1"/>
        <v>바로가기</v>
      </c>
      <c r="I44" s="116">
        <v>3</v>
      </c>
      <c r="J44" s="569">
        <v>24</v>
      </c>
      <c r="K44" s="46">
        <v>660</v>
      </c>
      <c r="L44" s="46">
        <v>700</v>
      </c>
      <c r="M44" s="498"/>
      <c r="N44" s="55"/>
      <c r="O44" s="499" t="s">
        <v>1001</v>
      </c>
      <c r="P44" s="64"/>
      <c r="Q44" s="499"/>
      <c r="R44" s="51"/>
      <c r="S44" s="498"/>
      <c r="T44" s="55"/>
      <c r="U44" s="498" t="s">
        <v>580</v>
      </c>
      <c r="V44" s="64"/>
      <c r="W44" s="499"/>
      <c r="X44" s="55"/>
      <c r="Y44" s="744" t="str">
        <f>IF(G44="","",VLOOKUP(G44,과정코드!$A$2:$B$494,2,0))</f>
        <v>COL0104523</v>
      </c>
    </row>
    <row r="45" spans="1:59" ht="23.25" customHeight="1">
      <c r="A45" s="791"/>
      <c r="B45" s="40">
        <v>22</v>
      </c>
      <c r="C45" s="164" t="s">
        <v>20</v>
      </c>
      <c r="D45" s="340" t="s">
        <v>21</v>
      </c>
      <c r="E45" s="41"/>
      <c r="F45" s="563" t="s">
        <v>452</v>
      </c>
      <c r="G45" s="493" t="s">
        <v>1465</v>
      </c>
      <c r="H45" s="93" t="str">
        <f t="shared" si="1"/>
        <v>바로가기</v>
      </c>
      <c r="I45" s="117">
        <v>2</v>
      </c>
      <c r="J45" s="573">
        <v>14</v>
      </c>
      <c r="K45" s="46">
        <v>570</v>
      </c>
      <c r="L45" s="46">
        <v>620</v>
      </c>
      <c r="M45" s="498"/>
      <c r="N45" s="55"/>
      <c r="O45" s="499"/>
      <c r="P45" s="64"/>
      <c r="Q45" s="499" t="s">
        <v>361</v>
      </c>
      <c r="R45" s="51" t="s">
        <v>1468</v>
      </c>
      <c r="S45" s="498"/>
      <c r="T45" s="55"/>
      <c r="U45" s="498"/>
      <c r="V45" s="64"/>
      <c r="W45" s="499"/>
      <c r="X45" s="55" t="s">
        <v>1469</v>
      </c>
      <c r="Y45" s="744" t="str">
        <f>IF(G45="","",VLOOKUP(G45,과정코드!$A$2:$B$494,2,0))</f>
        <v>COL0104354</v>
      </c>
    </row>
    <row r="46" spans="1:59" s="38" customFormat="1" ht="23.1" customHeight="1">
      <c r="A46" s="791"/>
      <c r="B46" s="40">
        <v>23</v>
      </c>
      <c r="C46" s="53"/>
      <c r="D46" s="41" t="s">
        <v>21</v>
      </c>
      <c r="E46" s="53"/>
      <c r="F46" s="161"/>
      <c r="G46" s="493" t="s">
        <v>1241</v>
      </c>
      <c r="H46" s="93" t="str">
        <f t="shared" si="1"/>
        <v>바로가기</v>
      </c>
      <c r="I46" s="117">
        <v>4</v>
      </c>
      <c r="J46" s="573">
        <v>28</v>
      </c>
      <c r="K46" s="46">
        <v>850</v>
      </c>
      <c r="L46" s="46">
        <v>880</v>
      </c>
      <c r="M46" s="498"/>
      <c r="N46" s="55"/>
      <c r="O46" s="499" t="s">
        <v>1242</v>
      </c>
      <c r="P46" s="64"/>
      <c r="Q46" s="499"/>
      <c r="R46" s="51"/>
      <c r="S46" s="498"/>
      <c r="T46" s="55"/>
      <c r="U46" s="498"/>
      <c r="V46" s="64"/>
      <c r="W46" s="499" t="s">
        <v>1243</v>
      </c>
      <c r="X46" s="55"/>
      <c r="Y46" s="744" t="str">
        <f>IF(G46="","",VLOOKUP(G46,과정코드!$A$2:$B$494,2,0))</f>
        <v>COL0104524</v>
      </c>
      <c r="Z46" s="736"/>
      <c r="AA46" s="736"/>
      <c r="AB46" s="736"/>
      <c r="AC46" s="736"/>
      <c r="AD46" s="736"/>
      <c r="AE46" s="736"/>
      <c r="AF46" s="736"/>
      <c r="AG46" s="736"/>
      <c r="AH46" s="736"/>
      <c r="AI46" s="736"/>
      <c r="AJ46" s="736"/>
      <c r="AK46" s="736"/>
      <c r="AL46" s="736"/>
      <c r="AM46" s="736"/>
      <c r="AN46" s="736"/>
      <c r="AO46" s="736"/>
      <c r="AP46" s="736"/>
      <c r="AQ46" s="736"/>
      <c r="AR46" s="736"/>
      <c r="AS46" s="736"/>
      <c r="AT46" s="736"/>
      <c r="AU46" s="736"/>
      <c r="AV46" s="736"/>
      <c r="AW46" s="736"/>
      <c r="AX46" s="736"/>
      <c r="AY46" s="736"/>
      <c r="AZ46" s="736"/>
      <c r="BA46" s="736"/>
      <c r="BB46" s="736"/>
      <c r="BC46" s="736"/>
      <c r="BD46" s="736"/>
      <c r="BE46" s="736"/>
      <c r="BF46" s="736"/>
      <c r="BG46" s="736"/>
    </row>
    <row r="47" spans="1:59" ht="23.25" customHeight="1">
      <c r="A47" s="791"/>
      <c r="B47" s="40">
        <v>24</v>
      </c>
      <c r="C47" s="54"/>
      <c r="D47" s="41" t="s">
        <v>21</v>
      </c>
      <c r="E47" s="54"/>
      <c r="F47" s="225"/>
      <c r="G47" s="493" t="s">
        <v>1244</v>
      </c>
      <c r="H47" s="93" t="str">
        <f t="shared" si="1"/>
        <v/>
      </c>
      <c r="I47" s="116">
        <v>5</v>
      </c>
      <c r="J47" s="569">
        <v>40</v>
      </c>
      <c r="K47" s="46" t="s">
        <v>441</v>
      </c>
      <c r="L47" s="46" t="s">
        <v>441</v>
      </c>
      <c r="M47" s="795" t="s">
        <v>1412</v>
      </c>
      <c r="N47" s="795"/>
      <c r="O47" s="795"/>
      <c r="P47" s="795"/>
      <c r="Q47" s="795"/>
      <c r="R47" s="795"/>
      <c r="S47" s="795"/>
      <c r="T47" s="795"/>
      <c r="U47" s="795"/>
      <c r="V47" s="795"/>
      <c r="W47" s="795"/>
      <c r="X47" s="795"/>
      <c r="Y47" s="744" t="e">
        <f>IF(G47="","",VLOOKUP(G47,과정코드!$A$2:$B$494,2,0))</f>
        <v>#N/A</v>
      </c>
    </row>
    <row r="48" spans="1:59">
      <c r="Y48" s="744" t="str">
        <f>IF(G48="","",VLOOKUP(G48,과정코드!$A$2:$B$494,2,0))</f>
        <v/>
      </c>
    </row>
    <row r="49" spans="10:24" hidden="1"/>
    <row r="50" spans="10:24" hidden="1"/>
    <row r="51" spans="10:24" hidden="1"/>
    <row r="52" spans="10:24" hidden="1"/>
    <row r="53" spans="10:24" hidden="1"/>
    <row r="54" spans="10:24" hidden="1"/>
    <row r="55" spans="10:24" hidden="1">
      <c r="J55" s="55">
        <v>24</v>
      </c>
      <c r="K55" s="46">
        <v>660</v>
      </c>
      <c r="L55" s="46">
        <v>700</v>
      </c>
      <c r="M55" s="146"/>
      <c r="N55" s="55"/>
      <c r="O55" s="132" t="s">
        <v>1001</v>
      </c>
      <c r="P55" s="64"/>
      <c r="Q55" s="132"/>
      <c r="R55" s="51"/>
      <c r="S55" s="146"/>
      <c r="T55" s="55"/>
      <c r="U55" s="146" t="s">
        <v>580</v>
      </c>
      <c r="V55" s="64"/>
      <c r="W55" s="132"/>
      <c r="X55" s="145"/>
    </row>
    <row r="56" spans="10:24" hidden="1">
      <c r="J56" s="118">
        <v>28</v>
      </c>
      <c r="K56" s="46">
        <v>850</v>
      </c>
      <c r="L56" s="46">
        <v>880</v>
      </c>
      <c r="M56" s="146"/>
      <c r="N56" s="55"/>
      <c r="O56" s="132" t="s">
        <v>1242</v>
      </c>
      <c r="P56" s="64"/>
      <c r="Q56" s="132"/>
      <c r="R56" s="51"/>
      <c r="S56" s="146"/>
      <c r="T56" s="55"/>
      <c r="U56" s="146"/>
      <c r="V56" s="64"/>
      <c r="W56" s="132" t="s">
        <v>1243</v>
      </c>
      <c r="X56" s="145"/>
    </row>
    <row r="57" spans="10:24" hidden="1">
      <c r="J57" s="55">
        <v>40</v>
      </c>
      <c r="K57" s="46" t="s">
        <v>441</v>
      </c>
      <c r="L57" s="46" t="s">
        <v>441</v>
      </c>
      <c r="M57" s="782" t="s">
        <v>1412</v>
      </c>
      <c r="N57" s="783"/>
      <c r="O57" s="783"/>
      <c r="P57" s="783"/>
      <c r="Q57" s="783"/>
      <c r="R57" s="783"/>
      <c r="S57" s="783"/>
      <c r="T57" s="783"/>
      <c r="U57" s="783"/>
      <c r="V57" s="783"/>
      <c r="W57" s="783"/>
      <c r="X57" s="784"/>
    </row>
    <row r="58" spans="10:24" hidden="1"/>
    <row r="59" spans="10:24" hidden="1"/>
    <row r="60" spans="10:24" hidden="1"/>
    <row r="61" spans="10:24" hidden="1"/>
    <row r="62" spans="10:24" hidden="1"/>
    <row r="63" spans="10:24" hidden="1"/>
    <row r="64" spans="10:24" ht="27" hidden="1">
      <c r="J64" s="11">
        <v>14</v>
      </c>
      <c r="K64" s="19">
        <v>620</v>
      </c>
      <c r="L64" s="19">
        <v>680</v>
      </c>
      <c r="M64" s="418" t="s">
        <v>453</v>
      </c>
      <c r="N64" s="259" t="s">
        <v>454</v>
      </c>
      <c r="O64" s="418" t="s">
        <v>455</v>
      </c>
      <c r="P64" s="419" t="s">
        <v>456</v>
      </c>
      <c r="Q64" s="418" t="s">
        <v>457</v>
      </c>
      <c r="R64" s="419" t="s">
        <v>458</v>
      </c>
      <c r="S64" s="417"/>
      <c r="T64" s="430" t="s">
        <v>1364</v>
      </c>
      <c r="U64" s="418" t="s">
        <v>460</v>
      </c>
      <c r="V64" s="419"/>
      <c r="W64" s="418" t="s">
        <v>461</v>
      </c>
      <c r="X64" s="740" t="s">
        <v>460</v>
      </c>
    </row>
    <row r="65" spans="10:24" hidden="1">
      <c r="J65" s="11">
        <v>14</v>
      </c>
      <c r="K65" s="19">
        <v>620</v>
      </c>
      <c r="L65" s="19">
        <v>680</v>
      </c>
      <c r="M65" s="417"/>
      <c r="N65" s="259" t="s">
        <v>461</v>
      </c>
      <c r="O65" s="417" t="s">
        <v>462</v>
      </c>
      <c r="P65" s="259"/>
      <c r="Q65" s="417"/>
      <c r="R65" s="259" t="s">
        <v>463</v>
      </c>
      <c r="S65" s="417"/>
      <c r="T65" s="259"/>
      <c r="U65" s="417"/>
      <c r="V65" s="259"/>
      <c r="W65" s="417"/>
      <c r="X65" s="741"/>
    </row>
    <row r="66" spans="10:24" hidden="1">
      <c r="J66" s="11">
        <v>14</v>
      </c>
      <c r="K66" s="19">
        <v>540</v>
      </c>
      <c r="L66" s="19">
        <v>600</v>
      </c>
      <c r="M66" s="418"/>
      <c r="N66" s="419"/>
      <c r="O66" s="418" t="s">
        <v>467</v>
      </c>
      <c r="P66" s="419"/>
      <c r="Q66" s="418"/>
      <c r="R66" s="419"/>
      <c r="S66" s="418"/>
      <c r="T66" s="419"/>
      <c r="U66" s="418" t="s">
        <v>468</v>
      </c>
      <c r="V66" s="421"/>
      <c r="W66" s="418"/>
      <c r="X66" s="740"/>
    </row>
    <row r="67" spans="10:24" hidden="1">
      <c r="J67" s="11">
        <v>7</v>
      </c>
      <c r="K67" s="19">
        <v>270</v>
      </c>
      <c r="L67" s="19">
        <v>300</v>
      </c>
      <c r="M67" s="417"/>
      <c r="N67" s="259" t="s">
        <v>469</v>
      </c>
      <c r="O67" s="417"/>
      <c r="P67" s="259"/>
      <c r="Q67" s="417" t="s">
        <v>470</v>
      </c>
      <c r="R67" s="259"/>
      <c r="S67" s="422"/>
      <c r="T67" s="423" t="s">
        <v>471</v>
      </c>
      <c r="U67" s="417" t="s">
        <v>472</v>
      </c>
      <c r="V67" s="259"/>
      <c r="W67" s="422" t="s">
        <v>470</v>
      </c>
      <c r="X67" s="742"/>
    </row>
    <row r="68" spans="10:24" hidden="1">
      <c r="J68" s="12">
        <v>12</v>
      </c>
      <c r="K68" s="339">
        <v>620</v>
      </c>
      <c r="L68" s="19">
        <v>680</v>
      </c>
      <c r="M68" s="417"/>
      <c r="N68" s="259"/>
      <c r="O68" s="417"/>
      <c r="P68" s="259" t="s">
        <v>475</v>
      </c>
      <c r="Q68" s="417" t="s">
        <v>476</v>
      </c>
      <c r="R68" s="259" t="s">
        <v>477</v>
      </c>
      <c r="S68" s="417"/>
      <c r="T68" s="259" t="s">
        <v>478</v>
      </c>
      <c r="U68" s="417"/>
      <c r="V68" s="259"/>
      <c r="W68" s="417" t="s">
        <v>479</v>
      </c>
      <c r="X68" s="741"/>
    </row>
    <row r="69" spans="10:24" hidden="1">
      <c r="J69" s="25">
        <v>7</v>
      </c>
      <c r="K69" s="19">
        <v>270</v>
      </c>
      <c r="L69" s="19">
        <v>300</v>
      </c>
      <c r="M69" s="131"/>
      <c r="N69" s="20"/>
      <c r="O69" s="131"/>
      <c r="P69" s="20" t="s">
        <v>480</v>
      </c>
      <c r="Q69" s="175" t="s">
        <v>481</v>
      </c>
      <c r="R69" s="176" t="s">
        <v>482</v>
      </c>
      <c r="S69" s="175"/>
      <c r="T69" s="20" t="s">
        <v>483</v>
      </c>
      <c r="U69" s="131"/>
      <c r="V69" s="20"/>
      <c r="W69" s="131" t="s">
        <v>484</v>
      </c>
      <c r="X69" s="738"/>
    </row>
    <row r="70" spans="10:24" hidden="1">
      <c r="J70" s="25">
        <v>6</v>
      </c>
      <c r="K70" s="30">
        <v>400</v>
      </c>
      <c r="L70" s="30">
        <v>400</v>
      </c>
      <c r="M70" s="131"/>
      <c r="N70" s="20"/>
      <c r="O70" s="131"/>
      <c r="P70" s="20" t="s">
        <v>485</v>
      </c>
      <c r="Q70" s="131"/>
      <c r="R70" s="20"/>
      <c r="S70" s="131" t="s">
        <v>480</v>
      </c>
      <c r="T70" s="20"/>
      <c r="U70" s="131"/>
      <c r="V70" s="20" t="s">
        <v>486</v>
      </c>
      <c r="W70" s="131"/>
      <c r="X70" s="737"/>
    </row>
    <row r="71" spans="10:24" hidden="1">
      <c r="J71" s="25">
        <v>12</v>
      </c>
      <c r="K71" s="30">
        <v>620</v>
      </c>
      <c r="L71" s="30">
        <v>680</v>
      </c>
      <c r="M71" s="131"/>
      <c r="N71" s="20"/>
      <c r="O71" s="131"/>
      <c r="P71" s="20" t="s">
        <v>488</v>
      </c>
      <c r="Q71" s="131" t="s">
        <v>460</v>
      </c>
      <c r="R71" s="20"/>
      <c r="S71" s="131" t="s">
        <v>475</v>
      </c>
      <c r="T71" s="20" t="s">
        <v>489</v>
      </c>
      <c r="U71" s="131"/>
      <c r="V71" s="20"/>
      <c r="W71" s="131" t="s">
        <v>490</v>
      </c>
      <c r="X71" s="737"/>
    </row>
    <row r="72" spans="10:24" hidden="1">
      <c r="J72" s="25">
        <v>14</v>
      </c>
      <c r="K72" s="30">
        <v>620</v>
      </c>
      <c r="L72" s="30">
        <v>680</v>
      </c>
      <c r="M72" s="131" t="s">
        <v>88</v>
      </c>
      <c r="N72" s="20" t="s">
        <v>488</v>
      </c>
      <c r="O72" s="131" t="s">
        <v>491</v>
      </c>
      <c r="P72" s="20" t="s">
        <v>456</v>
      </c>
      <c r="Q72" s="131"/>
      <c r="R72" s="20"/>
      <c r="S72" s="131"/>
      <c r="T72" s="20"/>
      <c r="U72" s="131"/>
      <c r="V72" s="20"/>
      <c r="W72" s="131" t="s">
        <v>488</v>
      </c>
      <c r="X72" s="737" t="s">
        <v>460</v>
      </c>
    </row>
    <row r="73" spans="10:24" hidden="1">
      <c r="J73" s="25">
        <v>21</v>
      </c>
      <c r="K73" s="30">
        <v>1800</v>
      </c>
      <c r="L73" s="30">
        <v>1800</v>
      </c>
      <c r="M73" s="131"/>
      <c r="N73" s="20" t="s">
        <v>492</v>
      </c>
      <c r="O73" s="131"/>
      <c r="P73" s="20" t="s">
        <v>493</v>
      </c>
      <c r="Q73" s="131"/>
      <c r="R73" s="20"/>
      <c r="S73" s="131"/>
      <c r="T73" s="20"/>
      <c r="U73" s="131"/>
      <c r="V73" s="20"/>
      <c r="W73" s="131" t="s">
        <v>492</v>
      </c>
      <c r="X73" s="737" t="s">
        <v>494</v>
      </c>
    </row>
    <row r="74" spans="10:24" hidden="1"/>
    <row r="75" spans="10:24" hidden="1"/>
    <row r="76" spans="10:24" hidden="1"/>
    <row r="77" spans="10:24" hidden="1"/>
    <row r="78" spans="10:24" hidden="1"/>
    <row r="79" spans="10:24" hidden="1">
      <c r="J79" s="11">
        <v>6</v>
      </c>
      <c r="K79" s="420">
        <v>300</v>
      </c>
      <c r="L79" s="420">
        <v>300</v>
      </c>
      <c r="M79" s="418"/>
      <c r="N79" s="419"/>
      <c r="O79" s="418" t="s">
        <v>1442</v>
      </c>
      <c r="P79" s="419"/>
      <c r="Q79" s="418"/>
      <c r="R79" s="419" t="s">
        <v>1440</v>
      </c>
      <c r="S79" s="418"/>
      <c r="T79" s="419"/>
      <c r="U79" s="418"/>
      <c r="V79" s="419" t="s">
        <v>1437</v>
      </c>
      <c r="W79" s="418"/>
      <c r="X79" s="740" t="s">
        <v>1439</v>
      </c>
    </row>
    <row r="80" spans="10:24" hidden="1">
      <c r="J80" s="345">
        <v>6</v>
      </c>
      <c r="K80" s="339">
        <v>300</v>
      </c>
      <c r="L80" s="339">
        <v>300</v>
      </c>
      <c r="M80" s="417"/>
      <c r="N80" s="259"/>
      <c r="O80" s="417"/>
      <c r="P80" s="259"/>
      <c r="Q80" s="417"/>
      <c r="R80" s="259" t="s">
        <v>1441</v>
      </c>
      <c r="S80" s="417"/>
      <c r="T80" s="259"/>
      <c r="U80" s="417"/>
      <c r="V80" s="259"/>
      <c r="W80" s="417"/>
      <c r="X80" s="741" t="s">
        <v>1432</v>
      </c>
    </row>
    <row r="81" spans="10:24" hidden="1">
      <c r="J81" s="345">
        <v>5</v>
      </c>
      <c r="K81" s="338">
        <v>260</v>
      </c>
      <c r="L81" s="338">
        <v>260</v>
      </c>
      <c r="M81" s="418"/>
      <c r="N81" s="419" t="s">
        <v>1429</v>
      </c>
      <c r="O81" s="418"/>
      <c r="P81" s="419"/>
      <c r="Q81" s="418" t="s">
        <v>1430</v>
      </c>
      <c r="R81" s="419"/>
      <c r="S81" s="418"/>
      <c r="T81" s="419"/>
      <c r="U81" s="418" t="s">
        <v>1432</v>
      </c>
      <c r="V81" s="421"/>
      <c r="W81" s="418" t="s">
        <v>1429</v>
      </c>
      <c r="X81" s="740"/>
    </row>
    <row r="82" spans="10:24" hidden="1">
      <c r="J82" s="11">
        <v>7</v>
      </c>
      <c r="K82" s="19">
        <v>300</v>
      </c>
      <c r="L82" s="19">
        <v>300</v>
      </c>
      <c r="M82" s="393" t="s">
        <v>1427</v>
      </c>
      <c r="N82" s="424"/>
      <c r="O82" s="417"/>
      <c r="P82" s="259" t="s">
        <v>1433</v>
      </c>
      <c r="Q82" s="417"/>
      <c r="R82" s="259"/>
      <c r="S82" s="393" t="s">
        <v>1428</v>
      </c>
      <c r="T82" s="259"/>
      <c r="U82" s="417" t="s">
        <v>1431</v>
      </c>
      <c r="V82" s="259"/>
      <c r="W82" s="417"/>
      <c r="X82" s="741"/>
    </row>
    <row r="83" spans="10:24" hidden="1">
      <c r="J83" s="11">
        <v>6</v>
      </c>
      <c r="K83" s="425">
        <v>300</v>
      </c>
      <c r="L83" s="425">
        <v>300</v>
      </c>
      <c r="M83" s="785" t="s">
        <v>1434</v>
      </c>
      <c r="N83" s="786"/>
      <c r="O83" s="786"/>
      <c r="P83" s="786"/>
      <c r="Q83" s="786"/>
      <c r="R83" s="786"/>
      <c r="S83" s="786"/>
      <c r="T83" s="786"/>
      <c r="U83" s="786"/>
      <c r="V83" s="786"/>
      <c r="W83" s="786"/>
      <c r="X83" s="787"/>
    </row>
    <row r="84" spans="10:24" hidden="1"/>
    <row r="85" spans="10:24" hidden="1"/>
    <row r="86" spans="10:24" hidden="1"/>
    <row r="87" spans="10:24" hidden="1"/>
    <row r="88" spans="10:24" hidden="1"/>
    <row r="89" spans="10:24" hidden="1">
      <c r="J89" s="415">
        <v>7</v>
      </c>
      <c r="K89" s="46">
        <v>320</v>
      </c>
      <c r="L89" s="46">
        <v>350</v>
      </c>
      <c r="M89" s="146" t="s">
        <v>1210</v>
      </c>
      <c r="N89" s="55"/>
      <c r="O89" s="132"/>
      <c r="P89" s="55"/>
      <c r="Q89" s="132"/>
      <c r="R89" s="51"/>
      <c r="S89" s="146" t="s">
        <v>912</v>
      </c>
      <c r="T89" s="55" t="s">
        <v>90</v>
      </c>
      <c r="U89" s="146" t="s">
        <v>90</v>
      </c>
      <c r="V89" s="371" t="s">
        <v>911</v>
      </c>
      <c r="W89" s="132"/>
      <c r="X89" s="145"/>
    </row>
    <row r="90" spans="10:24" ht="27" hidden="1">
      <c r="J90" s="344">
        <v>7</v>
      </c>
      <c r="K90" s="348">
        <v>320</v>
      </c>
      <c r="L90" s="348">
        <v>350</v>
      </c>
      <c r="M90" s="146" t="s">
        <v>890</v>
      </c>
      <c r="N90" s="51" t="s">
        <v>1462</v>
      </c>
      <c r="O90" s="132" t="s">
        <v>1461</v>
      </c>
      <c r="P90" s="64" t="s">
        <v>892</v>
      </c>
      <c r="Q90" s="132" t="s">
        <v>891</v>
      </c>
      <c r="R90" s="51" t="s">
        <v>1438</v>
      </c>
      <c r="S90" s="146" t="s">
        <v>892</v>
      </c>
      <c r="T90" s="55" t="s">
        <v>1458</v>
      </c>
      <c r="U90" s="132" t="s">
        <v>1457</v>
      </c>
      <c r="V90" s="64" t="s">
        <v>1437</v>
      </c>
      <c r="W90" s="132" t="s">
        <v>1456</v>
      </c>
      <c r="X90" s="145" t="s">
        <v>718</v>
      </c>
    </row>
    <row r="91" spans="10:24" hidden="1">
      <c r="J91" s="50">
        <v>7</v>
      </c>
      <c r="K91" s="348">
        <v>320</v>
      </c>
      <c r="L91" s="348">
        <v>350</v>
      </c>
      <c r="M91" s="146"/>
      <c r="N91" s="51" t="s">
        <v>1254</v>
      </c>
      <c r="O91" s="132"/>
      <c r="P91" s="64" t="s">
        <v>396</v>
      </c>
      <c r="Q91" s="132"/>
      <c r="R91" s="51" t="s">
        <v>403</v>
      </c>
      <c r="S91" s="146"/>
      <c r="T91" s="55" t="s">
        <v>397</v>
      </c>
      <c r="U91" s="146"/>
      <c r="V91" s="64"/>
      <c r="W91" s="132" t="s">
        <v>721</v>
      </c>
      <c r="X91" s="739"/>
    </row>
    <row r="92" spans="10:24" hidden="1">
      <c r="J92" s="118">
        <v>14</v>
      </c>
      <c r="K92" s="46">
        <v>570</v>
      </c>
      <c r="L92" s="46">
        <v>620</v>
      </c>
      <c r="M92" s="146"/>
      <c r="N92" s="55"/>
      <c r="O92" s="368" t="s">
        <v>454</v>
      </c>
      <c r="P92" s="55"/>
      <c r="Q92" s="132" t="s">
        <v>361</v>
      </c>
      <c r="R92" s="51"/>
      <c r="S92" s="368" t="s">
        <v>684</v>
      </c>
      <c r="T92" s="369"/>
      <c r="U92" s="368" t="s">
        <v>685</v>
      </c>
      <c r="V92" s="371"/>
      <c r="W92" s="370"/>
      <c r="X92" s="722" t="s">
        <v>463</v>
      </c>
    </row>
    <row r="93" spans="10:24" hidden="1">
      <c r="J93" s="415">
        <v>6</v>
      </c>
      <c r="K93" s="46">
        <v>270</v>
      </c>
      <c r="L93" s="46">
        <v>290</v>
      </c>
      <c r="M93" s="146"/>
      <c r="N93" s="55"/>
      <c r="O93" s="132"/>
      <c r="P93" s="64" t="s">
        <v>401</v>
      </c>
      <c r="Q93" s="132"/>
      <c r="R93" s="51"/>
      <c r="S93" s="146" t="s">
        <v>398</v>
      </c>
      <c r="T93" s="55"/>
      <c r="U93" s="146"/>
      <c r="V93" s="64" t="s">
        <v>724</v>
      </c>
      <c r="W93" s="132"/>
      <c r="X93" s="145" t="s">
        <v>90</v>
      </c>
    </row>
    <row r="94" spans="10:24" hidden="1">
      <c r="J94" s="436">
        <v>14</v>
      </c>
      <c r="K94" s="69">
        <v>570</v>
      </c>
      <c r="L94" s="69">
        <v>620</v>
      </c>
      <c r="M94" s="146"/>
      <c r="N94" s="55"/>
      <c r="O94" s="146"/>
      <c r="P94" s="64"/>
      <c r="Q94" s="370" t="s">
        <v>837</v>
      </c>
      <c r="R94" s="51"/>
      <c r="S94" s="146"/>
      <c r="T94" s="369" t="s">
        <v>771</v>
      </c>
      <c r="U94" s="146"/>
      <c r="V94" s="64"/>
      <c r="W94" s="132"/>
      <c r="X94" s="722" t="s">
        <v>770</v>
      </c>
    </row>
    <row r="95" spans="10:24" hidden="1">
      <c r="J95" s="415">
        <v>7</v>
      </c>
      <c r="K95" s="46">
        <v>320</v>
      </c>
      <c r="L95" s="46">
        <v>350</v>
      </c>
      <c r="M95" s="146"/>
      <c r="N95" s="55"/>
      <c r="O95" s="132"/>
      <c r="P95" s="64" t="s">
        <v>1454</v>
      </c>
      <c r="Q95" s="132"/>
      <c r="R95" s="51"/>
      <c r="S95" s="146"/>
      <c r="T95" s="55"/>
      <c r="U95" s="146"/>
      <c r="V95" s="64"/>
      <c r="W95" s="132" t="s">
        <v>406</v>
      </c>
      <c r="X95" s="145"/>
    </row>
    <row r="96" spans="10:24" hidden="1">
      <c r="J96" s="432">
        <v>6</v>
      </c>
      <c r="K96" s="46">
        <v>300</v>
      </c>
      <c r="L96" s="46">
        <v>330</v>
      </c>
      <c r="M96" s="146"/>
      <c r="N96" s="55"/>
      <c r="O96" s="132"/>
      <c r="P96" s="64"/>
      <c r="Q96" s="132" t="s">
        <v>391</v>
      </c>
      <c r="R96" s="51"/>
      <c r="S96" s="146"/>
      <c r="T96" s="55"/>
      <c r="U96" s="146"/>
      <c r="V96" s="64"/>
      <c r="W96" s="132" t="s">
        <v>721</v>
      </c>
      <c r="X96" s="145"/>
    </row>
    <row r="97" spans="10:24" hidden="1">
      <c r="J97" s="432">
        <v>6</v>
      </c>
      <c r="K97" s="46">
        <v>300</v>
      </c>
      <c r="L97" s="46">
        <v>330</v>
      </c>
      <c r="M97" s="146"/>
      <c r="N97" s="55"/>
      <c r="O97" s="132" t="s">
        <v>717</v>
      </c>
      <c r="P97" s="64"/>
      <c r="Q97" s="132"/>
      <c r="R97" s="51"/>
      <c r="S97" s="146"/>
      <c r="T97" s="55"/>
      <c r="U97" s="146" t="s">
        <v>1220</v>
      </c>
      <c r="V97" s="64"/>
      <c r="W97" s="132"/>
      <c r="X97" s="145"/>
    </row>
    <row r="98" spans="10:24" hidden="1">
      <c r="J98" s="415">
        <v>7</v>
      </c>
      <c r="K98" s="343">
        <v>320</v>
      </c>
      <c r="L98" s="343">
        <v>350</v>
      </c>
      <c r="M98" s="146"/>
      <c r="N98" s="55" t="s">
        <v>717</v>
      </c>
      <c r="O98" s="132"/>
      <c r="P98" s="64"/>
      <c r="Q98" s="132" t="s">
        <v>391</v>
      </c>
      <c r="R98" s="51"/>
      <c r="S98" s="146"/>
      <c r="T98" s="55"/>
      <c r="U98" s="146" t="s">
        <v>890</v>
      </c>
      <c r="V98" s="64"/>
      <c r="W98" s="132"/>
      <c r="X98" s="145" t="s">
        <v>90</v>
      </c>
    </row>
    <row r="99" spans="10:24" hidden="1">
      <c r="J99" s="50">
        <v>7</v>
      </c>
      <c r="K99" s="46">
        <v>320</v>
      </c>
      <c r="L99" s="46">
        <v>350</v>
      </c>
      <c r="M99" s="146"/>
      <c r="N99" s="55" t="s">
        <v>721</v>
      </c>
      <c r="O99" s="132"/>
      <c r="P99" s="64"/>
      <c r="Q99" s="132"/>
      <c r="R99" s="51"/>
      <c r="S99" s="146" t="s">
        <v>1466</v>
      </c>
      <c r="T99" s="55"/>
      <c r="U99" s="146"/>
      <c r="V99" s="64"/>
      <c r="W99" s="370" t="s">
        <v>1254</v>
      </c>
      <c r="X99" s="145"/>
    </row>
    <row r="100" spans="10:24" hidden="1">
      <c r="J100" s="50">
        <v>7</v>
      </c>
      <c r="K100" s="46">
        <v>320</v>
      </c>
      <c r="L100" s="343">
        <v>350</v>
      </c>
      <c r="M100" s="146"/>
      <c r="N100" s="55"/>
      <c r="O100" s="132" t="s">
        <v>1254</v>
      </c>
      <c r="P100" s="64"/>
      <c r="Q100" s="370" t="s">
        <v>892</v>
      </c>
      <c r="R100" s="51"/>
      <c r="S100" s="146"/>
      <c r="T100" s="55" t="s">
        <v>405</v>
      </c>
      <c r="U100" s="146"/>
      <c r="V100" s="64"/>
      <c r="W100" s="132" t="s">
        <v>1254</v>
      </c>
      <c r="X100" s="145"/>
    </row>
    <row r="101" spans="10:24" hidden="1">
      <c r="J101" s="50">
        <v>7</v>
      </c>
      <c r="K101" s="46">
        <v>320</v>
      </c>
      <c r="L101" s="46">
        <v>350</v>
      </c>
      <c r="M101" s="146"/>
      <c r="N101" s="55"/>
      <c r="O101" s="132" t="s">
        <v>721</v>
      </c>
      <c r="P101" s="64"/>
      <c r="Q101" s="132"/>
      <c r="R101" s="51"/>
      <c r="S101" s="146"/>
      <c r="T101" s="55"/>
      <c r="U101" s="146" t="s">
        <v>1210</v>
      </c>
      <c r="V101" s="64"/>
      <c r="W101" s="132"/>
      <c r="X101" s="145"/>
    </row>
    <row r="102" spans="10:24" hidden="1">
      <c r="J102" s="118">
        <v>7</v>
      </c>
      <c r="K102" s="46">
        <v>320</v>
      </c>
      <c r="L102" s="46">
        <v>350</v>
      </c>
      <c r="M102" s="146"/>
      <c r="N102" s="55"/>
      <c r="O102" s="132"/>
      <c r="P102" s="64"/>
      <c r="Q102" s="132" t="s">
        <v>361</v>
      </c>
      <c r="R102" s="372" t="s">
        <v>579</v>
      </c>
      <c r="S102" s="146"/>
      <c r="T102" s="55"/>
      <c r="U102" s="146"/>
      <c r="V102" s="64"/>
      <c r="W102" s="132"/>
      <c r="X102" s="722" t="s">
        <v>715</v>
      </c>
    </row>
    <row r="103" spans="10:24" hidden="1"/>
    <row r="104" spans="10:24" hidden="1"/>
    <row r="105" spans="10:24" hidden="1"/>
    <row r="106" spans="10:24" hidden="1"/>
    <row r="107" spans="10:24" hidden="1"/>
    <row r="108" spans="10:24" hidden="1"/>
  </sheetData>
  <mergeCells count="20">
    <mergeCell ref="M83:X83"/>
    <mergeCell ref="M2:X2"/>
    <mergeCell ref="G2:G3"/>
    <mergeCell ref="A2:A3"/>
    <mergeCell ref="B2:B3"/>
    <mergeCell ref="E2:E3"/>
    <mergeCell ref="H2:H3"/>
    <mergeCell ref="I2:J2"/>
    <mergeCell ref="K2:L2"/>
    <mergeCell ref="F2:F3"/>
    <mergeCell ref="C2:C3"/>
    <mergeCell ref="D2:D3"/>
    <mergeCell ref="A30:A47"/>
    <mergeCell ref="A24:A29"/>
    <mergeCell ref="M47:X47"/>
    <mergeCell ref="A6:A8"/>
    <mergeCell ref="A17:A22"/>
    <mergeCell ref="A9:A16"/>
    <mergeCell ref="M16:X16"/>
    <mergeCell ref="M57:X57"/>
  </mergeCells>
  <phoneticPr fontId="17" type="noConversion"/>
  <pageMargins left="0.36" right="0.28000000000000003" top="0.38" bottom="0.33" header="0.314861" footer="0.314861"/>
  <pageSetup paperSize="8" scale="2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00"/>
    <pageSetUpPr fitToPage="1"/>
  </sheetPr>
  <dimension ref="A1:AP61"/>
  <sheetViews>
    <sheetView showGridLines="0" zoomScale="55" zoomScaleNormal="55" workbookViewId="0">
      <pane ySplit="4" topLeftCell="A5" activePane="bottomLeft" state="frozen"/>
      <selection activeCell="G35" sqref="G35"/>
      <selection pane="bottomLeft" activeCell="Z39" sqref="Z39"/>
    </sheetView>
  </sheetViews>
  <sheetFormatPr defaultColWidth="9" defaultRowHeight="13.5"/>
  <cols>
    <col min="1" max="1" width="12.625" style="39" customWidth="1"/>
    <col min="2" max="2" width="4.625" style="60" customWidth="1"/>
    <col min="3" max="6" width="3.625" style="60" customWidth="1"/>
    <col min="7" max="7" width="50.625" style="39" customWidth="1"/>
    <col min="8" max="8" width="10.625" style="39" customWidth="1"/>
    <col min="9" max="12" width="6.625" style="39" customWidth="1"/>
    <col min="13" max="20" width="10.125" style="39" customWidth="1"/>
    <col min="21" max="21" width="10.5" style="39" customWidth="1"/>
    <col min="22" max="22" width="11" style="39" customWidth="1"/>
    <col min="23" max="24" width="10.125" style="39" customWidth="1"/>
    <col min="25" max="25" width="12.5" style="754" customWidth="1"/>
    <col min="26" max="42" width="9" style="754"/>
    <col min="43" max="16384" width="9" style="39"/>
  </cols>
  <sheetData>
    <row r="1" spans="1:42" ht="135" customHeight="1"/>
    <row r="2" spans="1:42" s="38" customFormat="1" ht="39" customHeight="1">
      <c r="A2" s="826" t="s">
        <v>4</v>
      </c>
      <c r="B2" s="826" t="s">
        <v>6</v>
      </c>
      <c r="C2" s="827" t="s">
        <v>358</v>
      </c>
      <c r="D2" s="827" t="s">
        <v>360</v>
      </c>
      <c r="E2" s="827" t="s">
        <v>359</v>
      </c>
      <c r="F2" s="827" t="s">
        <v>357</v>
      </c>
      <c r="G2" s="826" t="s">
        <v>5</v>
      </c>
      <c r="H2" s="827" t="s">
        <v>47</v>
      </c>
      <c r="I2" s="826" t="s">
        <v>12</v>
      </c>
      <c r="J2" s="826"/>
      <c r="K2" s="827" t="s">
        <v>22</v>
      </c>
      <c r="L2" s="826"/>
      <c r="M2" s="796" t="s">
        <v>1709</v>
      </c>
      <c r="N2" s="796"/>
      <c r="O2" s="796"/>
      <c r="P2" s="796"/>
      <c r="Q2" s="796"/>
      <c r="R2" s="796"/>
      <c r="S2" s="796"/>
      <c r="T2" s="796"/>
      <c r="U2" s="796"/>
      <c r="V2" s="796"/>
      <c r="W2" s="796"/>
      <c r="X2" s="796"/>
      <c r="Y2" s="646"/>
      <c r="Z2" s="751"/>
      <c r="AA2" s="751"/>
      <c r="AB2" s="751"/>
      <c r="AC2" s="751"/>
      <c r="AD2" s="751"/>
      <c r="AE2" s="751"/>
      <c r="AF2" s="751"/>
      <c r="AG2" s="751"/>
      <c r="AH2" s="751"/>
      <c r="AI2" s="751"/>
      <c r="AJ2" s="751"/>
      <c r="AK2" s="751"/>
      <c r="AL2" s="751"/>
      <c r="AM2" s="751"/>
      <c r="AN2" s="751"/>
      <c r="AO2" s="751"/>
      <c r="AP2" s="751"/>
    </row>
    <row r="3" spans="1:42" s="38" customFormat="1" ht="39" customHeight="1">
      <c r="A3" s="826"/>
      <c r="B3" s="826"/>
      <c r="C3" s="826"/>
      <c r="D3" s="826"/>
      <c r="E3" s="826"/>
      <c r="F3" s="826"/>
      <c r="G3" s="826"/>
      <c r="H3" s="826"/>
      <c r="I3" s="489" t="s">
        <v>18</v>
      </c>
      <c r="J3" s="489" t="s">
        <v>3</v>
      </c>
      <c r="K3" s="489" t="s">
        <v>15</v>
      </c>
      <c r="L3" s="489" t="s">
        <v>10</v>
      </c>
      <c r="M3" s="489" t="s">
        <v>23</v>
      </c>
      <c r="N3" s="489" t="s">
        <v>24</v>
      </c>
      <c r="O3" s="489" t="s">
        <v>25</v>
      </c>
      <c r="P3" s="489" t="s">
        <v>26</v>
      </c>
      <c r="Q3" s="489" t="s">
        <v>27</v>
      </c>
      <c r="R3" s="489" t="s">
        <v>28</v>
      </c>
      <c r="S3" s="489" t="s">
        <v>29</v>
      </c>
      <c r="T3" s="489" t="s">
        <v>30</v>
      </c>
      <c r="U3" s="489" t="s">
        <v>31</v>
      </c>
      <c r="V3" s="489" t="s">
        <v>32</v>
      </c>
      <c r="W3" s="489" t="s">
        <v>33</v>
      </c>
      <c r="X3" s="489" t="s">
        <v>34</v>
      </c>
      <c r="Y3" s="646"/>
      <c r="Z3" s="751"/>
      <c r="AA3" s="751"/>
      <c r="AB3" s="751"/>
      <c r="AC3" s="751"/>
      <c r="AD3" s="751"/>
      <c r="AE3" s="751"/>
      <c r="AF3" s="751"/>
      <c r="AG3" s="751"/>
      <c r="AH3" s="751"/>
      <c r="AI3" s="751"/>
      <c r="AJ3" s="751"/>
      <c r="AK3" s="751"/>
      <c r="AL3" s="751"/>
      <c r="AM3" s="751"/>
      <c r="AN3" s="751"/>
      <c r="AO3" s="751"/>
      <c r="AP3" s="751"/>
    </row>
    <row r="4" spans="1:42" ht="30" customHeight="1">
      <c r="A4" s="384" t="s">
        <v>1335</v>
      </c>
      <c r="B4" s="384"/>
      <c r="C4" s="384"/>
      <c r="D4" s="384"/>
      <c r="E4" s="384"/>
      <c r="F4" s="384"/>
      <c r="G4" s="384"/>
      <c r="H4" s="384"/>
      <c r="I4" s="384"/>
      <c r="J4" s="384"/>
      <c r="K4" s="384"/>
      <c r="L4" s="384"/>
      <c r="M4" s="85" t="s">
        <v>16</v>
      </c>
      <c r="N4" s="85" t="s">
        <v>7</v>
      </c>
      <c r="O4" s="85" t="s">
        <v>9</v>
      </c>
      <c r="P4" s="85" t="s">
        <v>1</v>
      </c>
      <c r="Q4" s="85" t="s">
        <v>14</v>
      </c>
      <c r="R4" s="85" t="s">
        <v>0</v>
      </c>
      <c r="S4" s="85" t="s">
        <v>17</v>
      </c>
      <c r="T4" s="85" t="s">
        <v>13</v>
      </c>
      <c r="U4" s="85" t="s">
        <v>2</v>
      </c>
      <c r="V4" s="85" t="s">
        <v>11</v>
      </c>
      <c r="W4" s="85" t="s">
        <v>8</v>
      </c>
      <c r="X4" s="85" t="s">
        <v>19</v>
      </c>
      <c r="Y4" s="745" t="s">
        <v>2636</v>
      </c>
    </row>
    <row r="5" spans="1:42" s="252" customFormat="1" ht="30" customHeight="1">
      <c r="A5" s="873" t="s">
        <v>1336</v>
      </c>
      <c r="B5" s="253">
        <v>1</v>
      </c>
      <c r="C5" s="253"/>
      <c r="D5" s="41" t="s">
        <v>21</v>
      </c>
      <c r="E5" s="41"/>
      <c r="F5" s="41"/>
      <c r="G5" s="72" t="s">
        <v>1221</v>
      </c>
      <c r="H5" s="93" t="str">
        <f>IFERROR(HYPERLINK("https://www.ksaedu.or.kr/front/btoc/crs/off/crssesDetail.html?crscd="&amp;Y5,"바로가기"),"")</f>
        <v>바로가기</v>
      </c>
      <c r="I5" s="45">
        <v>1</v>
      </c>
      <c r="J5" s="40">
        <v>6</v>
      </c>
      <c r="K5" s="256">
        <v>70</v>
      </c>
      <c r="L5" s="256">
        <v>70</v>
      </c>
      <c r="M5" s="505" t="s">
        <v>1124</v>
      </c>
      <c r="N5" s="71" t="s">
        <v>1209</v>
      </c>
      <c r="O5" s="505" t="s">
        <v>1220</v>
      </c>
      <c r="P5" s="257" t="s">
        <v>1219</v>
      </c>
      <c r="Q5" s="505" t="s">
        <v>1218</v>
      </c>
      <c r="R5" s="257" t="s">
        <v>1217</v>
      </c>
      <c r="S5" s="505" t="s">
        <v>1115</v>
      </c>
      <c r="T5" s="71" t="s">
        <v>1216</v>
      </c>
      <c r="U5" s="505" t="s">
        <v>1215</v>
      </c>
      <c r="V5" s="71" t="s">
        <v>1116</v>
      </c>
      <c r="W5" s="505" t="s">
        <v>1205</v>
      </c>
      <c r="X5" s="71" t="s">
        <v>1212</v>
      </c>
      <c r="Y5" s="751" t="str">
        <f>IF(G5="","",VLOOKUP(G5,과정코드!$A$2:$B$494,2,0))</f>
        <v>COL0104679</v>
      </c>
      <c r="Z5" s="765"/>
      <c r="AA5" s="765"/>
      <c r="AB5" s="765"/>
      <c r="AC5" s="765"/>
      <c r="AD5" s="765"/>
      <c r="AE5" s="765"/>
      <c r="AF5" s="765"/>
      <c r="AG5" s="765"/>
      <c r="AH5" s="765"/>
      <c r="AI5" s="765"/>
      <c r="AJ5" s="765"/>
      <c r="AK5" s="765"/>
      <c r="AL5" s="765"/>
      <c r="AM5" s="765"/>
      <c r="AN5" s="765"/>
      <c r="AO5" s="765"/>
      <c r="AP5" s="765"/>
    </row>
    <row r="6" spans="1:42" s="252" customFormat="1" ht="23.1" customHeight="1">
      <c r="A6" s="873"/>
      <c r="B6" s="253">
        <v>2</v>
      </c>
      <c r="C6" s="253"/>
      <c r="D6" s="41" t="s">
        <v>21</v>
      </c>
      <c r="E6" s="41"/>
      <c r="F6" s="41"/>
      <c r="G6" s="72" t="s">
        <v>292</v>
      </c>
      <c r="H6" s="93" t="str">
        <f t="shared" ref="H6:H35" si="0">IFERROR(HYPERLINK("https://www.ksaedu.or.kr/front/btoc/crs/off/crssesDetail.html?crscd="&amp;Y6,"바로가기"),"")</f>
        <v>바로가기</v>
      </c>
      <c r="I6" s="45">
        <v>1</v>
      </c>
      <c r="J6" s="40">
        <v>6</v>
      </c>
      <c r="K6" s="256">
        <v>70</v>
      </c>
      <c r="L6" s="256">
        <v>70</v>
      </c>
      <c r="M6" s="505" t="s">
        <v>1116</v>
      </c>
      <c r="N6" s="71" t="s">
        <v>1204</v>
      </c>
      <c r="O6" s="505" t="s">
        <v>1214</v>
      </c>
      <c r="P6" s="257" t="s">
        <v>1205</v>
      </c>
      <c r="Q6" s="505" t="s">
        <v>1208</v>
      </c>
      <c r="R6" s="257" t="s">
        <v>1202</v>
      </c>
      <c r="S6" s="505" t="s">
        <v>1213</v>
      </c>
      <c r="T6" s="71" t="s">
        <v>721</v>
      </c>
      <c r="U6" s="505" t="s">
        <v>1212</v>
      </c>
      <c r="V6" s="22" t="s">
        <v>1210</v>
      </c>
      <c r="W6" s="505" t="s">
        <v>1202</v>
      </c>
      <c r="X6" s="257" t="s">
        <v>1205</v>
      </c>
      <c r="Y6" s="751" t="str">
        <f>IF(G6="","",VLOOKUP(G6,과정코드!$A$2:$B$494,2,0))</f>
        <v>COL0104680</v>
      </c>
      <c r="Z6" s="765"/>
      <c r="AA6" s="765"/>
      <c r="AB6" s="765"/>
      <c r="AC6" s="765"/>
      <c r="AD6" s="765"/>
      <c r="AE6" s="765"/>
      <c r="AF6" s="765"/>
      <c r="AG6" s="765"/>
      <c r="AH6" s="765"/>
      <c r="AI6" s="765"/>
      <c r="AJ6" s="765"/>
      <c r="AK6" s="765"/>
      <c r="AL6" s="765"/>
      <c r="AM6" s="765"/>
      <c r="AN6" s="765"/>
      <c r="AO6" s="765"/>
      <c r="AP6" s="765"/>
    </row>
    <row r="7" spans="1:42" s="252" customFormat="1" ht="22.5" customHeight="1">
      <c r="A7" s="873"/>
      <c r="B7" s="253">
        <v>3</v>
      </c>
      <c r="C7" s="253"/>
      <c r="D7" s="41" t="s">
        <v>21</v>
      </c>
      <c r="E7" s="41"/>
      <c r="F7" s="41"/>
      <c r="G7" s="72" t="s">
        <v>1211</v>
      </c>
      <c r="H7" s="93" t="str">
        <f t="shared" si="0"/>
        <v>바로가기</v>
      </c>
      <c r="I7" s="45">
        <v>1</v>
      </c>
      <c r="J7" s="40">
        <v>6</v>
      </c>
      <c r="K7" s="256">
        <v>70</v>
      </c>
      <c r="L7" s="256">
        <v>70</v>
      </c>
      <c r="M7" s="505" t="s">
        <v>1109</v>
      </c>
      <c r="N7" s="71" t="s">
        <v>1127</v>
      </c>
      <c r="O7" s="505" t="s">
        <v>1210</v>
      </c>
      <c r="P7" s="257" t="s">
        <v>1209</v>
      </c>
      <c r="Q7" s="505" t="s">
        <v>1204</v>
      </c>
      <c r="R7" s="257" t="s">
        <v>1208</v>
      </c>
      <c r="S7" s="505" t="s">
        <v>1207</v>
      </c>
      <c r="T7" s="71" t="s">
        <v>1206</v>
      </c>
      <c r="U7" s="505" t="s">
        <v>1205</v>
      </c>
      <c r="V7" s="257" t="s">
        <v>1128</v>
      </c>
      <c r="W7" s="505" t="s">
        <v>302</v>
      </c>
      <c r="X7" s="22" t="s">
        <v>721</v>
      </c>
      <c r="Y7" s="751" t="str">
        <f>IF(G7="","",VLOOKUP(G7,과정코드!$A$2:$B$494,2,0))</f>
        <v>COL0104681</v>
      </c>
      <c r="Z7" s="765"/>
      <c r="AA7" s="765"/>
      <c r="AB7" s="765"/>
      <c r="AC7" s="765"/>
      <c r="AD7" s="765"/>
      <c r="AE7" s="765"/>
      <c r="AF7" s="765"/>
      <c r="AG7" s="765"/>
      <c r="AH7" s="765"/>
      <c r="AI7" s="765"/>
      <c r="AJ7" s="765"/>
      <c r="AK7" s="765"/>
      <c r="AL7" s="765"/>
      <c r="AM7" s="765"/>
      <c r="AN7" s="765"/>
      <c r="AO7" s="765"/>
      <c r="AP7" s="765"/>
    </row>
    <row r="8" spans="1:42" s="252" customFormat="1" ht="21.75" customHeight="1">
      <c r="A8" s="873"/>
      <c r="B8" s="253">
        <v>4</v>
      </c>
      <c r="C8" s="253"/>
      <c r="D8" s="41" t="s">
        <v>21</v>
      </c>
      <c r="E8" s="41"/>
      <c r="F8" s="41"/>
      <c r="G8" s="72" t="s">
        <v>293</v>
      </c>
      <c r="H8" s="93" t="str">
        <f t="shared" si="0"/>
        <v>바로가기</v>
      </c>
      <c r="I8" s="45">
        <v>1</v>
      </c>
      <c r="J8" s="40">
        <v>6</v>
      </c>
      <c r="K8" s="256">
        <v>70</v>
      </c>
      <c r="L8" s="256">
        <v>70</v>
      </c>
      <c r="M8" s="505" t="s">
        <v>1118</v>
      </c>
      <c r="N8" s="71" t="s">
        <v>1112</v>
      </c>
      <c r="O8" s="505" t="s">
        <v>1115</v>
      </c>
      <c r="P8" s="257" t="s">
        <v>555</v>
      </c>
      <c r="Q8" s="505" t="s">
        <v>1127</v>
      </c>
      <c r="R8" s="257" t="s">
        <v>1204</v>
      </c>
      <c r="S8" s="505" t="s">
        <v>1203</v>
      </c>
      <c r="T8" s="71" t="s">
        <v>1163</v>
      </c>
      <c r="U8" s="505" t="s">
        <v>1202</v>
      </c>
      <c r="V8" s="257" t="s">
        <v>1125</v>
      </c>
      <c r="W8" s="505" t="s">
        <v>1201</v>
      </c>
      <c r="X8" s="257" t="s">
        <v>1200</v>
      </c>
      <c r="Y8" s="751" t="str">
        <f>IF(G8="","",VLOOKUP(G8,과정코드!$A$2:$B$494,2,0))</f>
        <v>COL0104682</v>
      </c>
      <c r="Z8" s="765"/>
      <c r="AA8" s="765"/>
      <c r="AB8" s="765"/>
      <c r="AC8" s="765"/>
      <c r="AD8" s="765"/>
      <c r="AE8" s="765"/>
      <c r="AF8" s="765"/>
      <c r="AG8" s="765"/>
      <c r="AH8" s="765"/>
      <c r="AI8" s="765"/>
      <c r="AJ8" s="765"/>
      <c r="AK8" s="765"/>
      <c r="AL8" s="765"/>
      <c r="AM8" s="765"/>
      <c r="AN8" s="765"/>
      <c r="AO8" s="765"/>
      <c r="AP8" s="765"/>
    </row>
    <row r="9" spans="1:42" s="252" customFormat="1" ht="23.1" customHeight="1">
      <c r="A9" s="873"/>
      <c r="B9" s="253">
        <v>5</v>
      </c>
      <c r="C9" s="253"/>
      <c r="D9" s="41" t="s">
        <v>21</v>
      </c>
      <c r="E9" s="41"/>
      <c r="F9" s="41"/>
      <c r="G9" s="27" t="s">
        <v>1199</v>
      </c>
      <c r="H9" s="93" t="str">
        <f t="shared" si="0"/>
        <v>바로가기</v>
      </c>
      <c r="I9" s="45">
        <v>5</v>
      </c>
      <c r="J9" s="40">
        <v>34</v>
      </c>
      <c r="K9" s="256">
        <v>310</v>
      </c>
      <c r="L9" s="256">
        <v>310</v>
      </c>
      <c r="M9" s="505" t="s">
        <v>1198</v>
      </c>
      <c r="N9" s="71" t="s">
        <v>1197</v>
      </c>
      <c r="O9" s="505" t="s">
        <v>1180</v>
      </c>
      <c r="P9" s="257" t="s">
        <v>1177</v>
      </c>
      <c r="Q9" s="505" t="s">
        <v>1196</v>
      </c>
      <c r="R9" s="257" t="s">
        <v>1195</v>
      </c>
      <c r="S9" s="505" t="s">
        <v>1194</v>
      </c>
      <c r="T9" s="71" t="s">
        <v>1193</v>
      </c>
      <c r="U9" s="505" t="s">
        <v>928</v>
      </c>
      <c r="V9" s="257" t="s">
        <v>929</v>
      </c>
      <c r="W9" s="505" t="s">
        <v>1180</v>
      </c>
      <c r="X9" s="257" t="s">
        <v>1188</v>
      </c>
      <c r="Y9" s="751" t="str">
        <f>IF(G9="","",VLOOKUP(G9,과정코드!$A$2:$B$494,2,0))</f>
        <v>COL0104683</v>
      </c>
      <c r="Z9" s="765"/>
      <c r="AA9" s="765"/>
      <c r="AB9" s="765"/>
      <c r="AC9" s="765"/>
      <c r="AD9" s="765"/>
      <c r="AE9" s="765"/>
      <c r="AF9" s="765"/>
      <c r="AG9" s="765"/>
      <c r="AH9" s="765"/>
      <c r="AI9" s="765"/>
      <c r="AJ9" s="765"/>
      <c r="AK9" s="765"/>
      <c r="AL9" s="765"/>
      <c r="AM9" s="765"/>
      <c r="AN9" s="765"/>
      <c r="AO9" s="765"/>
      <c r="AP9" s="765"/>
    </row>
    <row r="10" spans="1:42" s="252" customFormat="1" ht="23.1" customHeight="1">
      <c r="A10" s="873"/>
      <c r="B10" s="253">
        <v>6</v>
      </c>
      <c r="C10" s="253"/>
      <c r="D10" s="41" t="s">
        <v>21</v>
      </c>
      <c r="E10" s="41"/>
      <c r="F10" s="41"/>
      <c r="G10" s="27" t="s">
        <v>295</v>
      </c>
      <c r="H10" s="93" t="str">
        <f t="shared" si="0"/>
        <v>바로가기</v>
      </c>
      <c r="I10" s="45">
        <v>5</v>
      </c>
      <c r="J10" s="40">
        <v>34</v>
      </c>
      <c r="K10" s="256">
        <v>310</v>
      </c>
      <c r="L10" s="256">
        <v>310</v>
      </c>
      <c r="M10" s="505"/>
      <c r="N10" s="71" t="s">
        <v>1192</v>
      </c>
      <c r="O10" s="505" t="s">
        <v>1191</v>
      </c>
      <c r="P10" s="257" t="s">
        <v>1274</v>
      </c>
      <c r="Q10" s="505" t="s">
        <v>1190</v>
      </c>
      <c r="R10" s="257" t="s">
        <v>1189</v>
      </c>
      <c r="S10" s="505" t="s">
        <v>932</v>
      </c>
      <c r="T10" s="71"/>
      <c r="U10" s="505" t="s">
        <v>1188</v>
      </c>
      <c r="V10" s="257" t="s">
        <v>1187</v>
      </c>
      <c r="W10" s="505" t="s">
        <v>294</v>
      </c>
      <c r="X10" s="257" t="s">
        <v>1186</v>
      </c>
      <c r="Y10" s="751" t="str">
        <f>IF(G10="","",VLOOKUP(G10,과정코드!$A$2:$B$494,2,0))</f>
        <v>COL0104684</v>
      </c>
      <c r="Z10" s="765"/>
      <c r="AA10" s="765"/>
      <c r="AB10" s="765"/>
      <c r="AC10" s="765"/>
      <c r="AD10" s="765"/>
      <c r="AE10" s="765"/>
      <c r="AF10" s="765"/>
      <c r="AG10" s="765"/>
      <c r="AH10" s="765"/>
      <c r="AI10" s="765"/>
      <c r="AJ10" s="765"/>
      <c r="AK10" s="765"/>
      <c r="AL10" s="765"/>
      <c r="AM10" s="765"/>
      <c r="AN10" s="765"/>
      <c r="AO10" s="765"/>
      <c r="AP10" s="765"/>
    </row>
    <row r="11" spans="1:42" s="252" customFormat="1" ht="23.1" customHeight="1">
      <c r="A11" s="873"/>
      <c r="B11" s="253">
        <v>7</v>
      </c>
      <c r="C11" s="253"/>
      <c r="D11" s="41" t="s">
        <v>21</v>
      </c>
      <c r="E11" s="41"/>
      <c r="F11" s="41"/>
      <c r="G11" s="27" t="s">
        <v>1185</v>
      </c>
      <c r="H11" s="93" t="str">
        <f t="shared" si="0"/>
        <v>바로가기</v>
      </c>
      <c r="I11" s="45">
        <v>3</v>
      </c>
      <c r="J11" s="40">
        <v>24</v>
      </c>
      <c r="K11" s="256">
        <v>220</v>
      </c>
      <c r="L11" s="256">
        <v>220</v>
      </c>
      <c r="M11" s="505" t="s">
        <v>1133</v>
      </c>
      <c r="N11" s="322" t="s">
        <v>854</v>
      </c>
      <c r="O11" s="505" t="s">
        <v>1184</v>
      </c>
      <c r="P11" s="322" t="s">
        <v>1275</v>
      </c>
      <c r="Q11" s="505" t="s">
        <v>1014</v>
      </c>
      <c r="R11" s="257" t="s">
        <v>336</v>
      </c>
      <c r="S11" s="505" t="s">
        <v>1134</v>
      </c>
      <c r="T11" s="322" t="s">
        <v>1147</v>
      </c>
      <c r="U11" s="505" t="s">
        <v>942</v>
      </c>
      <c r="V11" s="257" t="s">
        <v>947</v>
      </c>
      <c r="W11" s="505" t="s">
        <v>1006</v>
      </c>
      <c r="X11" s="257" t="s">
        <v>947</v>
      </c>
      <c r="Y11" s="751" t="str">
        <f>IF(G11="","",VLOOKUP(G11,과정코드!$A$2:$B$494,2,0))</f>
        <v>COL0104685</v>
      </c>
      <c r="Z11" s="765"/>
      <c r="AA11" s="765"/>
      <c r="AB11" s="765"/>
      <c r="AC11" s="765"/>
      <c r="AD11" s="765"/>
      <c r="AE11" s="765"/>
      <c r="AF11" s="765"/>
      <c r="AG11" s="765"/>
      <c r="AH11" s="765"/>
      <c r="AI11" s="765"/>
      <c r="AJ11" s="765"/>
      <c r="AK11" s="765"/>
      <c r="AL11" s="765"/>
      <c r="AM11" s="765"/>
      <c r="AN11" s="765"/>
      <c r="AO11" s="765"/>
      <c r="AP11" s="765"/>
    </row>
    <row r="12" spans="1:42" s="252" customFormat="1" ht="23.1" customHeight="1">
      <c r="A12" s="873"/>
      <c r="B12" s="253">
        <v>8</v>
      </c>
      <c r="C12" s="253"/>
      <c r="D12" s="41" t="s">
        <v>21</v>
      </c>
      <c r="E12" s="41"/>
      <c r="F12" s="41"/>
      <c r="G12" s="27" t="s">
        <v>297</v>
      </c>
      <c r="H12" s="93" t="str">
        <f t="shared" si="0"/>
        <v>바로가기</v>
      </c>
      <c r="I12" s="45">
        <v>3</v>
      </c>
      <c r="J12" s="40">
        <v>24</v>
      </c>
      <c r="K12" s="256">
        <v>220</v>
      </c>
      <c r="L12" s="256">
        <v>220</v>
      </c>
      <c r="M12" s="505" t="s">
        <v>947</v>
      </c>
      <c r="N12" s="322" t="s">
        <v>605</v>
      </c>
      <c r="O12" s="505" t="s">
        <v>1005</v>
      </c>
      <c r="P12" s="257" t="s">
        <v>1130</v>
      </c>
      <c r="Q12" s="505" t="s">
        <v>888</v>
      </c>
      <c r="R12" s="257" t="s">
        <v>948</v>
      </c>
      <c r="S12" s="505" t="s">
        <v>285</v>
      </c>
      <c r="T12" s="322" t="s">
        <v>201</v>
      </c>
      <c r="U12" s="505" t="s">
        <v>1132</v>
      </c>
      <c r="V12" s="257" t="s">
        <v>1183</v>
      </c>
      <c r="W12" s="505" t="s">
        <v>1005</v>
      </c>
      <c r="X12" s="257" t="s">
        <v>1182</v>
      </c>
      <c r="Y12" s="751" t="str">
        <f>IF(G12="","",VLOOKUP(G12,과정코드!$A$2:$B$494,2,0))</f>
        <v>COL0104686</v>
      </c>
      <c r="Z12" s="765"/>
      <c r="AA12" s="765"/>
      <c r="AB12" s="765"/>
      <c r="AC12" s="765"/>
      <c r="AD12" s="765"/>
      <c r="AE12" s="765"/>
      <c r="AF12" s="765"/>
      <c r="AG12" s="765"/>
      <c r="AH12" s="765"/>
      <c r="AI12" s="765"/>
      <c r="AJ12" s="765"/>
      <c r="AK12" s="765"/>
      <c r="AL12" s="765"/>
      <c r="AM12" s="765"/>
      <c r="AN12" s="765"/>
      <c r="AO12" s="765"/>
      <c r="AP12" s="765"/>
    </row>
    <row r="13" spans="1:42" s="252" customFormat="1" ht="35.1" customHeight="1">
      <c r="A13" s="873"/>
      <c r="B13" s="253">
        <v>9</v>
      </c>
      <c r="C13" s="253"/>
      <c r="D13" s="41" t="s">
        <v>21</v>
      </c>
      <c r="E13" s="41"/>
      <c r="F13" s="41"/>
      <c r="G13" s="27" t="s">
        <v>1181</v>
      </c>
      <c r="H13" s="93" t="str">
        <f t="shared" si="0"/>
        <v>바로가기</v>
      </c>
      <c r="I13" s="45">
        <v>5</v>
      </c>
      <c r="J13" s="40">
        <v>34</v>
      </c>
      <c r="K13" s="256">
        <v>310</v>
      </c>
      <c r="L13" s="256">
        <v>310</v>
      </c>
      <c r="M13" s="505" t="s">
        <v>929</v>
      </c>
      <c r="N13" s="71" t="s">
        <v>1180</v>
      </c>
      <c r="O13" s="505" t="s">
        <v>1173</v>
      </c>
      <c r="P13" s="257" t="s">
        <v>1179</v>
      </c>
      <c r="Q13" s="505" t="s">
        <v>936</v>
      </c>
      <c r="R13" s="257" t="s">
        <v>1178</v>
      </c>
      <c r="S13" s="505" t="s">
        <v>1177</v>
      </c>
      <c r="T13" s="71" t="s">
        <v>1176</v>
      </c>
      <c r="U13" s="505" t="s">
        <v>1175</v>
      </c>
      <c r="V13" s="257" t="s">
        <v>1174</v>
      </c>
      <c r="W13" s="505" t="s">
        <v>1173</v>
      </c>
      <c r="X13" s="257" t="s">
        <v>928</v>
      </c>
      <c r="Y13" s="751" t="str">
        <f>IF(G13="","",VLOOKUP(G13,과정코드!$A$2:$B$494,2,0))</f>
        <v>COL0104687</v>
      </c>
      <c r="Z13" s="765"/>
      <c r="AA13" s="765"/>
      <c r="AB13" s="765"/>
      <c r="AC13" s="765"/>
      <c r="AD13" s="765"/>
      <c r="AE13" s="765"/>
      <c r="AF13" s="765"/>
      <c r="AG13" s="765"/>
      <c r="AH13" s="765"/>
      <c r="AI13" s="765"/>
      <c r="AJ13" s="765"/>
      <c r="AK13" s="765"/>
      <c r="AL13" s="765"/>
      <c r="AM13" s="765"/>
      <c r="AN13" s="765"/>
      <c r="AO13" s="765"/>
      <c r="AP13" s="765"/>
    </row>
    <row r="14" spans="1:42" s="252" customFormat="1" ht="35.1" customHeight="1">
      <c r="A14" s="873"/>
      <c r="B14" s="253">
        <v>10</v>
      </c>
      <c r="C14" s="253"/>
      <c r="D14" s="41" t="s">
        <v>21</v>
      </c>
      <c r="E14" s="41"/>
      <c r="F14" s="41"/>
      <c r="G14" s="27" t="s">
        <v>1172</v>
      </c>
      <c r="H14" s="93" t="str">
        <f t="shared" si="0"/>
        <v>바로가기</v>
      </c>
      <c r="I14" s="45">
        <v>3</v>
      </c>
      <c r="J14" s="40">
        <v>24</v>
      </c>
      <c r="K14" s="256">
        <v>220</v>
      </c>
      <c r="L14" s="256">
        <v>220</v>
      </c>
      <c r="M14" s="505"/>
      <c r="N14" s="71" t="s">
        <v>1171</v>
      </c>
      <c r="O14" s="505" t="s">
        <v>1170</v>
      </c>
      <c r="P14" s="257" t="s">
        <v>1169</v>
      </c>
      <c r="Q14" s="505" t="s">
        <v>1168</v>
      </c>
      <c r="R14" s="257" t="s">
        <v>1276</v>
      </c>
      <c r="S14" s="505" t="s">
        <v>1167</v>
      </c>
      <c r="T14" s="71" t="s">
        <v>1006</v>
      </c>
      <c r="U14" s="505" t="s">
        <v>1166</v>
      </c>
      <c r="V14" s="257" t="s">
        <v>1165</v>
      </c>
      <c r="W14" s="505" t="s">
        <v>956</v>
      </c>
      <c r="X14" s="257" t="s">
        <v>1132</v>
      </c>
      <c r="Y14" s="751" t="str">
        <f>IF(G14="","",VLOOKUP(G14,과정코드!$A$2:$B$494,2,0))</f>
        <v>COL0104688</v>
      </c>
      <c r="Z14" s="765"/>
      <c r="AA14" s="765"/>
      <c r="AB14" s="765"/>
      <c r="AC14" s="765"/>
      <c r="AD14" s="765"/>
      <c r="AE14" s="765"/>
      <c r="AF14" s="765"/>
      <c r="AG14" s="765"/>
      <c r="AH14" s="765"/>
      <c r="AI14" s="765"/>
      <c r="AJ14" s="765"/>
      <c r="AK14" s="765"/>
      <c r="AL14" s="765"/>
      <c r="AM14" s="765"/>
      <c r="AN14" s="765"/>
      <c r="AO14" s="765"/>
      <c r="AP14" s="765"/>
    </row>
    <row r="15" spans="1:42" s="252" customFormat="1" ht="23.1" customHeight="1">
      <c r="A15" s="873"/>
      <c r="B15" s="253">
        <v>11</v>
      </c>
      <c r="C15" s="253"/>
      <c r="D15" s="41" t="s">
        <v>21</v>
      </c>
      <c r="E15" s="41"/>
      <c r="F15" s="41"/>
      <c r="G15" s="72" t="s">
        <v>298</v>
      </c>
      <c r="H15" s="93" t="str">
        <f t="shared" si="0"/>
        <v>바로가기</v>
      </c>
      <c r="I15" s="45">
        <v>1</v>
      </c>
      <c r="J15" s="40">
        <v>8</v>
      </c>
      <c r="K15" s="256">
        <v>80</v>
      </c>
      <c r="L15" s="256">
        <v>80</v>
      </c>
      <c r="M15" s="505" t="s">
        <v>1112</v>
      </c>
      <c r="N15" s="71" t="s">
        <v>1113</v>
      </c>
      <c r="O15" s="505" t="s">
        <v>1113</v>
      </c>
      <c r="P15" s="257" t="s">
        <v>1117</v>
      </c>
      <c r="Q15" s="505" t="s">
        <v>1124</v>
      </c>
      <c r="R15" s="257"/>
      <c r="S15" s="505" t="s">
        <v>1164</v>
      </c>
      <c r="T15" s="71" t="s">
        <v>1163</v>
      </c>
      <c r="U15" s="505" t="s">
        <v>1162</v>
      </c>
      <c r="V15" s="257" t="s">
        <v>1161</v>
      </c>
      <c r="W15" s="505" t="s">
        <v>1160</v>
      </c>
      <c r="X15" s="71"/>
      <c r="Y15" s="751" t="str">
        <f>IF(G15="","",VLOOKUP(G15,과정코드!$A$2:$B$494,2,0))</f>
        <v>COL0104689</v>
      </c>
      <c r="Z15" s="765"/>
      <c r="AA15" s="765"/>
      <c r="AB15" s="765"/>
      <c r="AC15" s="765"/>
      <c r="AD15" s="765"/>
      <c r="AE15" s="765"/>
      <c r="AF15" s="765"/>
      <c r="AG15" s="765"/>
      <c r="AH15" s="765"/>
      <c r="AI15" s="765"/>
      <c r="AJ15" s="765"/>
      <c r="AK15" s="765"/>
      <c r="AL15" s="765"/>
      <c r="AM15" s="765"/>
      <c r="AN15" s="765"/>
      <c r="AO15" s="765"/>
      <c r="AP15" s="765"/>
    </row>
    <row r="16" spans="1:42" s="252" customFormat="1" ht="23.1" customHeight="1">
      <c r="A16" s="504" t="s">
        <v>1338</v>
      </c>
      <c r="B16" s="253">
        <v>12</v>
      </c>
      <c r="C16" s="253"/>
      <c r="D16" s="41" t="s">
        <v>21</v>
      </c>
      <c r="E16" s="41"/>
      <c r="F16" s="41"/>
      <c r="G16" s="9" t="s">
        <v>203</v>
      </c>
      <c r="H16" s="93" t="str">
        <f t="shared" si="0"/>
        <v>바로가기</v>
      </c>
      <c r="I16" s="45">
        <v>3</v>
      </c>
      <c r="J16" s="40">
        <v>24</v>
      </c>
      <c r="K16" s="70">
        <v>510</v>
      </c>
      <c r="L16" s="70">
        <v>560</v>
      </c>
      <c r="M16" s="505"/>
      <c r="N16" s="22" t="s">
        <v>943</v>
      </c>
      <c r="O16" s="505" t="s">
        <v>943</v>
      </c>
      <c r="P16" s="15" t="s">
        <v>1014</v>
      </c>
      <c r="Q16" s="505" t="s">
        <v>1159</v>
      </c>
      <c r="R16" s="15" t="s">
        <v>1158</v>
      </c>
      <c r="S16" s="505" t="s">
        <v>961</v>
      </c>
      <c r="T16" s="22" t="s">
        <v>1158</v>
      </c>
      <c r="U16" s="505" t="s">
        <v>1157</v>
      </c>
      <c r="V16" s="15" t="s">
        <v>1156</v>
      </c>
      <c r="W16" s="505" t="s">
        <v>1006</v>
      </c>
      <c r="X16" s="22" t="s">
        <v>956</v>
      </c>
      <c r="Y16" s="751" t="str">
        <f>IF(G16="","",VLOOKUP(G16,과정코드!$A$2:$B$494,2,0))</f>
        <v>COL0104690</v>
      </c>
      <c r="Z16" s="765"/>
      <c r="AA16" s="765"/>
      <c r="AB16" s="765"/>
      <c r="AC16" s="765"/>
      <c r="AD16" s="765"/>
      <c r="AE16" s="765"/>
      <c r="AF16" s="765"/>
      <c r="AG16" s="765"/>
      <c r="AH16" s="765"/>
      <c r="AI16" s="765"/>
      <c r="AJ16" s="765"/>
      <c r="AK16" s="765"/>
      <c r="AL16" s="765"/>
      <c r="AM16" s="765"/>
      <c r="AN16" s="765"/>
      <c r="AO16" s="765"/>
      <c r="AP16" s="765"/>
    </row>
    <row r="17" spans="1:42" s="252" customFormat="1" ht="23.1" customHeight="1">
      <c r="A17" s="872" t="s">
        <v>1337</v>
      </c>
      <c r="B17" s="253">
        <v>13</v>
      </c>
      <c r="C17" s="255" t="s">
        <v>20</v>
      </c>
      <c r="D17" s="41" t="s">
        <v>21</v>
      </c>
      <c r="E17" s="41" t="s">
        <v>21</v>
      </c>
      <c r="F17" s="41"/>
      <c r="G17" s="9" t="s">
        <v>1155</v>
      </c>
      <c r="H17" s="93" t="str">
        <f t="shared" si="0"/>
        <v>바로가기</v>
      </c>
      <c r="I17" s="45">
        <v>2</v>
      </c>
      <c r="J17" s="40">
        <v>14</v>
      </c>
      <c r="K17" s="70">
        <v>400</v>
      </c>
      <c r="L17" s="70">
        <v>450</v>
      </c>
      <c r="M17" s="505"/>
      <c r="N17" s="22" t="s">
        <v>1033</v>
      </c>
      <c r="O17" s="505" t="s">
        <v>1033</v>
      </c>
      <c r="P17" s="22" t="s">
        <v>1072</v>
      </c>
      <c r="Q17" s="505"/>
      <c r="R17" s="15" t="s">
        <v>1154</v>
      </c>
      <c r="S17" s="505" t="s">
        <v>1121</v>
      </c>
      <c r="T17" s="22"/>
      <c r="U17" s="505" t="s">
        <v>939</v>
      </c>
      <c r="V17" s="22"/>
      <c r="W17" s="505" t="s">
        <v>1033</v>
      </c>
      <c r="X17" s="22"/>
      <c r="Y17" s="751" t="str">
        <f>IF(G17="","",VLOOKUP(G17,과정코드!$A$2:$B$494,2,0))</f>
        <v>COL0104691</v>
      </c>
      <c r="Z17" s="765"/>
      <c r="AA17" s="765"/>
      <c r="AB17" s="765"/>
      <c r="AC17" s="765"/>
      <c r="AD17" s="765"/>
      <c r="AE17" s="765"/>
      <c r="AF17" s="765"/>
      <c r="AG17" s="765"/>
      <c r="AH17" s="765"/>
      <c r="AI17" s="765"/>
      <c r="AJ17" s="765"/>
      <c r="AK17" s="765"/>
      <c r="AL17" s="765"/>
      <c r="AM17" s="765"/>
      <c r="AN17" s="765"/>
      <c r="AO17" s="765"/>
      <c r="AP17" s="765"/>
    </row>
    <row r="18" spans="1:42" s="252" customFormat="1" ht="23.1" customHeight="1">
      <c r="A18" s="872"/>
      <c r="B18" s="253">
        <v>14</v>
      </c>
      <c r="C18" s="255" t="s">
        <v>20</v>
      </c>
      <c r="D18" s="41" t="s">
        <v>21</v>
      </c>
      <c r="E18" s="41" t="s">
        <v>21</v>
      </c>
      <c r="F18" s="41"/>
      <c r="G18" s="27" t="s">
        <v>1153</v>
      </c>
      <c r="H18" s="93" t="str">
        <f t="shared" si="0"/>
        <v>바로가기</v>
      </c>
      <c r="I18" s="45">
        <v>3</v>
      </c>
      <c r="J18" s="40">
        <v>18</v>
      </c>
      <c r="K18" s="256">
        <v>490</v>
      </c>
      <c r="L18" s="256">
        <v>540</v>
      </c>
      <c r="M18" s="505"/>
      <c r="N18" s="22"/>
      <c r="O18" s="505" t="s">
        <v>956</v>
      </c>
      <c r="P18" s="22"/>
      <c r="Q18" s="505" t="s">
        <v>943</v>
      </c>
      <c r="R18" s="22"/>
      <c r="S18" s="505" t="s">
        <v>972</v>
      </c>
      <c r="T18" s="22"/>
      <c r="U18" s="505" t="s">
        <v>957</v>
      </c>
      <c r="V18" s="22"/>
      <c r="W18" s="505" t="s">
        <v>956</v>
      </c>
      <c r="X18" s="22"/>
      <c r="Y18" s="751" t="str">
        <f>IF(G18="","",VLOOKUP(G18,과정코드!$A$2:$B$494,2,0))</f>
        <v>COL0104692</v>
      </c>
      <c r="Z18" s="765"/>
      <c r="AA18" s="765"/>
      <c r="AB18" s="765"/>
      <c r="AC18" s="765"/>
      <c r="AD18" s="765"/>
      <c r="AE18" s="765"/>
      <c r="AF18" s="765"/>
      <c r="AG18" s="765"/>
      <c r="AH18" s="765"/>
      <c r="AI18" s="765"/>
      <c r="AJ18" s="765"/>
      <c r="AK18" s="765"/>
      <c r="AL18" s="765"/>
      <c r="AM18" s="765"/>
      <c r="AN18" s="765"/>
      <c r="AO18" s="765"/>
      <c r="AP18" s="765"/>
    </row>
    <row r="19" spans="1:42" s="252" customFormat="1" ht="23.1" customHeight="1">
      <c r="A19" s="872"/>
      <c r="B19" s="253">
        <v>15</v>
      </c>
      <c r="C19" s="255" t="s">
        <v>20</v>
      </c>
      <c r="D19" s="41" t="s">
        <v>21</v>
      </c>
      <c r="E19" s="41" t="s">
        <v>21</v>
      </c>
      <c r="F19" s="41"/>
      <c r="G19" s="9" t="s">
        <v>1152</v>
      </c>
      <c r="H19" s="93" t="str">
        <f t="shared" si="0"/>
        <v>바로가기</v>
      </c>
      <c r="I19" s="45">
        <v>3</v>
      </c>
      <c r="J19" s="40">
        <v>18</v>
      </c>
      <c r="K19" s="70">
        <v>490</v>
      </c>
      <c r="L19" s="70">
        <v>540</v>
      </c>
      <c r="M19" s="505"/>
      <c r="N19" s="22"/>
      <c r="O19" s="505" t="s">
        <v>1006</v>
      </c>
      <c r="P19" s="22"/>
      <c r="Q19" s="505" t="s">
        <v>972</v>
      </c>
      <c r="R19" s="22"/>
      <c r="S19" s="505" t="s">
        <v>1134</v>
      </c>
      <c r="T19" s="22"/>
      <c r="U19" s="505" t="s">
        <v>942</v>
      </c>
      <c r="V19" s="22"/>
      <c r="W19" s="505" t="s">
        <v>943</v>
      </c>
      <c r="X19" s="22"/>
      <c r="Y19" s="751" t="str">
        <f>IF(G19="","",VLOOKUP(G19,과정코드!$A$2:$B$494,2,0))</f>
        <v>COL0104693</v>
      </c>
      <c r="Z19" s="765"/>
      <c r="AA19" s="765"/>
      <c r="AB19" s="765"/>
      <c r="AC19" s="765"/>
      <c r="AD19" s="765"/>
      <c r="AE19" s="765"/>
      <c r="AF19" s="765"/>
      <c r="AG19" s="765"/>
      <c r="AH19" s="765"/>
      <c r="AI19" s="765"/>
      <c r="AJ19" s="765"/>
      <c r="AK19" s="765"/>
      <c r="AL19" s="765"/>
      <c r="AM19" s="765"/>
      <c r="AN19" s="765"/>
      <c r="AO19" s="765"/>
      <c r="AP19" s="765"/>
    </row>
    <row r="20" spans="1:42" s="252" customFormat="1" ht="23.1" customHeight="1">
      <c r="A20" s="872"/>
      <c r="B20" s="253">
        <v>16</v>
      </c>
      <c r="C20" s="255" t="s">
        <v>20</v>
      </c>
      <c r="D20" s="41" t="s">
        <v>21</v>
      </c>
      <c r="E20" s="41" t="s">
        <v>21</v>
      </c>
      <c r="F20" s="41"/>
      <c r="G20" s="9" t="s">
        <v>1151</v>
      </c>
      <c r="H20" s="93" t="str">
        <f t="shared" si="0"/>
        <v>바로가기</v>
      </c>
      <c r="I20" s="45">
        <v>2</v>
      </c>
      <c r="J20" s="40">
        <v>14</v>
      </c>
      <c r="K20" s="70">
        <v>400</v>
      </c>
      <c r="L20" s="70">
        <v>450</v>
      </c>
      <c r="M20" s="505"/>
      <c r="N20" s="22" t="s">
        <v>1035</v>
      </c>
      <c r="O20" s="505"/>
      <c r="P20" s="22" t="s">
        <v>1120</v>
      </c>
      <c r="Q20" s="505"/>
      <c r="R20" s="22" t="s">
        <v>1150</v>
      </c>
      <c r="S20" s="505"/>
      <c r="T20" s="22" t="s">
        <v>986</v>
      </c>
      <c r="U20" s="505"/>
      <c r="V20" s="22" t="s">
        <v>986</v>
      </c>
      <c r="W20" s="505"/>
      <c r="X20" s="22" t="s">
        <v>1149</v>
      </c>
      <c r="Y20" s="751" t="str">
        <f>IF(G20="","",VLOOKUP(G20,과정코드!$A$2:$B$494,2,0))</f>
        <v>COL0104694</v>
      </c>
      <c r="Z20" s="765"/>
      <c r="AA20" s="765"/>
      <c r="AB20" s="765"/>
      <c r="AC20" s="765"/>
      <c r="AD20" s="765"/>
      <c r="AE20" s="765"/>
      <c r="AF20" s="765"/>
      <c r="AG20" s="765"/>
      <c r="AH20" s="765"/>
      <c r="AI20" s="765"/>
      <c r="AJ20" s="765"/>
      <c r="AK20" s="765"/>
      <c r="AL20" s="765"/>
      <c r="AM20" s="765"/>
      <c r="AN20" s="765"/>
      <c r="AO20" s="765"/>
      <c r="AP20" s="765"/>
    </row>
    <row r="21" spans="1:42" s="252" customFormat="1" ht="23.1" customHeight="1">
      <c r="A21" s="872"/>
      <c r="B21" s="253">
        <v>17</v>
      </c>
      <c r="C21" s="255" t="s">
        <v>20</v>
      </c>
      <c r="D21" s="41" t="s">
        <v>21</v>
      </c>
      <c r="E21" s="41" t="s">
        <v>21</v>
      </c>
      <c r="F21" s="41"/>
      <c r="G21" s="27" t="s">
        <v>271</v>
      </c>
      <c r="H21" s="93" t="str">
        <f t="shared" si="0"/>
        <v>바로가기</v>
      </c>
      <c r="I21" s="45">
        <v>2</v>
      </c>
      <c r="J21" s="40">
        <v>14</v>
      </c>
      <c r="K21" s="70">
        <v>400</v>
      </c>
      <c r="L21" s="70">
        <v>450</v>
      </c>
      <c r="M21" s="505"/>
      <c r="N21" s="22" t="s">
        <v>997</v>
      </c>
      <c r="O21" s="505" t="s">
        <v>997</v>
      </c>
      <c r="P21" s="22" t="s">
        <v>997</v>
      </c>
      <c r="Q21" s="505" t="s">
        <v>1148</v>
      </c>
      <c r="R21" s="22" t="s">
        <v>1106</v>
      </c>
      <c r="S21" s="505" t="s">
        <v>1093</v>
      </c>
      <c r="T21" s="22" t="s">
        <v>939</v>
      </c>
      <c r="U21" s="505"/>
      <c r="V21" s="22" t="s">
        <v>1083</v>
      </c>
      <c r="W21" s="505" t="s">
        <v>1083</v>
      </c>
      <c r="X21" s="22"/>
      <c r="Y21" s="751" t="str">
        <f>IF(G21="","",VLOOKUP(G21,과정코드!$A$2:$B$494,2,0))</f>
        <v>COL0104695</v>
      </c>
      <c r="Z21" s="765"/>
      <c r="AA21" s="765"/>
      <c r="AB21" s="765"/>
      <c r="AC21" s="765"/>
      <c r="AD21" s="765"/>
      <c r="AE21" s="765"/>
      <c r="AF21" s="765"/>
      <c r="AG21" s="765"/>
      <c r="AH21" s="765"/>
      <c r="AI21" s="765"/>
      <c r="AJ21" s="765"/>
      <c r="AK21" s="765"/>
      <c r="AL21" s="765"/>
      <c r="AM21" s="765"/>
      <c r="AN21" s="765"/>
      <c r="AO21" s="765"/>
      <c r="AP21" s="765"/>
    </row>
    <row r="22" spans="1:42" s="252" customFormat="1" ht="23.1" customHeight="1">
      <c r="A22" s="872"/>
      <c r="B22" s="253">
        <v>18</v>
      </c>
      <c r="C22" s="255" t="s">
        <v>20</v>
      </c>
      <c r="D22" s="41" t="s">
        <v>21</v>
      </c>
      <c r="E22" s="41" t="s">
        <v>21</v>
      </c>
      <c r="F22" s="41"/>
      <c r="G22" s="9" t="s">
        <v>130</v>
      </c>
      <c r="H22" s="93" t="str">
        <f t="shared" si="0"/>
        <v>바로가기</v>
      </c>
      <c r="I22" s="45">
        <v>3</v>
      </c>
      <c r="J22" s="40">
        <v>18</v>
      </c>
      <c r="K22" s="70">
        <v>490</v>
      </c>
      <c r="L22" s="70">
        <v>540</v>
      </c>
      <c r="M22" s="505" t="s">
        <v>1132</v>
      </c>
      <c r="N22" s="22"/>
      <c r="O22" s="505" t="s">
        <v>1005</v>
      </c>
      <c r="P22" s="22" t="s">
        <v>948</v>
      </c>
      <c r="Q22" s="505" t="s">
        <v>1135</v>
      </c>
      <c r="R22" s="22" t="s">
        <v>960</v>
      </c>
      <c r="S22" s="505" t="s">
        <v>948</v>
      </c>
      <c r="T22" s="22" t="s">
        <v>1147</v>
      </c>
      <c r="U22" s="505" t="s">
        <v>956</v>
      </c>
      <c r="V22" s="71" t="s">
        <v>1146</v>
      </c>
      <c r="W22" s="505" t="s">
        <v>943</v>
      </c>
      <c r="X22" s="22" t="s">
        <v>962</v>
      </c>
      <c r="Y22" s="751" t="str">
        <f>IF(G22="","",VLOOKUP(G22,과정코드!$A$2:$B$494,2,0))</f>
        <v>COL0104696</v>
      </c>
      <c r="Z22" s="765"/>
      <c r="AA22" s="765"/>
      <c r="AB22" s="765"/>
      <c r="AC22" s="765"/>
      <c r="AD22" s="765"/>
      <c r="AE22" s="765"/>
      <c r="AF22" s="765"/>
      <c r="AG22" s="765"/>
      <c r="AH22" s="765"/>
      <c r="AI22" s="765"/>
      <c r="AJ22" s="765"/>
      <c r="AK22" s="765"/>
      <c r="AL22" s="765"/>
      <c r="AM22" s="765"/>
      <c r="AN22" s="765"/>
      <c r="AO22" s="765"/>
      <c r="AP22" s="765"/>
    </row>
    <row r="23" spans="1:42" s="252" customFormat="1" ht="22.5" customHeight="1">
      <c r="A23" s="872"/>
      <c r="B23" s="253">
        <v>19</v>
      </c>
      <c r="C23" s="255" t="s">
        <v>20</v>
      </c>
      <c r="D23" s="41" t="s">
        <v>21</v>
      </c>
      <c r="E23" s="41" t="s">
        <v>21</v>
      </c>
      <c r="F23" s="41"/>
      <c r="G23" s="9" t="s">
        <v>1650</v>
      </c>
      <c r="H23" s="93" t="str">
        <f t="shared" si="0"/>
        <v>바로가기</v>
      </c>
      <c r="I23" s="45">
        <v>2</v>
      </c>
      <c r="J23" s="40">
        <v>14</v>
      </c>
      <c r="K23" s="70">
        <v>400</v>
      </c>
      <c r="L23" s="70">
        <v>450</v>
      </c>
      <c r="M23" s="505"/>
      <c r="N23" s="22" t="s">
        <v>1083</v>
      </c>
      <c r="O23" s="505" t="s">
        <v>459</v>
      </c>
      <c r="P23" s="22" t="s">
        <v>1095</v>
      </c>
      <c r="Q23" s="505" t="s">
        <v>1031</v>
      </c>
      <c r="R23" s="22" t="s">
        <v>1145</v>
      </c>
      <c r="S23" s="505" t="s">
        <v>1120</v>
      </c>
      <c r="T23" s="22" t="s">
        <v>1083</v>
      </c>
      <c r="U23" s="505"/>
      <c r="V23" s="22" t="s">
        <v>1013</v>
      </c>
      <c r="W23" s="505" t="s">
        <v>1144</v>
      </c>
      <c r="X23" s="22"/>
      <c r="Y23" s="751" t="str">
        <f>IF(G23="","",VLOOKUP(G23,과정코드!$A$2:$B$494,2,0))</f>
        <v>COL0104697</v>
      </c>
      <c r="Z23" s="765"/>
      <c r="AA23" s="765"/>
      <c r="AB23" s="765"/>
      <c r="AC23" s="765"/>
      <c r="AD23" s="765"/>
      <c r="AE23" s="765"/>
      <c r="AF23" s="765"/>
      <c r="AG23" s="765"/>
      <c r="AH23" s="765"/>
      <c r="AI23" s="765"/>
      <c r="AJ23" s="765"/>
      <c r="AK23" s="765"/>
      <c r="AL23" s="765"/>
      <c r="AM23" s="765"/>
      <c r="AN23" s="765"/>
      <c r="AO23" s="765"/>
      <c r="AP23" s="765"/>
    </row>
    <row r="24" spans="1:42" s="252" customFormat="1" ht="23.1" customHeight="1">
      <c r="A24" s="872"/>
      <c r="B24" s="253">
        <v>20</v>
      </c>
      <c r="C24" s="255" t="s">
        <v>20</v>
      </c>
      <c r="D24" s="41" t="s">
        <v>21</v>
      </c>
      <c r="E24" s="41" t="s">
        <v>21</v>
      </c>
      <c r="F24" s="254" t="s">
        <v>672</v>
      </c>
      <c r="G24" s="9" t="s">
        <v>1143</v>
      </c>
      <c r="H24" s="93" t="str">
        <f t="shared" si="0"/>
        <v>바로가기</v>
      </c>
      <c r="I24" s="45">
        <v>2</v>
      </c>
      <c r="J24" s="40">
        <v>14</v>
      </c>
      <c r="K24" s="70">
        <v>400</v>
      </c>
      <c r="L24" s="70">
        <v>450</v>
      </c>
      <c r="M24" s="505"/>
      <c r="N24" s="22"/>
      <c r="O24" s="505" t="s">
        <v>1035</v>
      </c>
      <c r="P24" s="22"/>
      <c r="Q24" s="505" t="s">
        <v>1031</v>
      </c>
      <c r="R24" s="22"/>
      <c r="S24" s="505" t="s">
        <v>1121</v>
      </c>
      <c r="T24" s="22"/>
      <c r="U24" s="505" t="s">
        <v>1105</v>
      </c>
      <c r="V24" s="22"/>
      <c r="W24" s="505" t="s">
        <v>940</v>
      </c>
      <c r="X24" s="22"/>
      <c r="Y24" s="751" t="str">
        <f>IF(G24="","",VLOOKUP(G24,과정코드!$A$2:$B$494,2,0))</f>
        <v>COL0104698</v>
      </c>
      <c r="Z24" s="765"/>
      <c r="AA24" s="765"/>
      <c r="AB24" s="765"/>
      <c r="AC24" s="765"/>
      <c r="AD24" s="765"/>
      <c r="AE24" s="765"/>
      <c r="AF24" s="765"/>
      <c r="AG24" s="765"/>
      <c r="AH24" s="765"/>
      <c r="AI24" s="765"/>
      <c r="AJ24" s="765"/>
      <c r="AK24" s="765"/>
      <c r="AL24" s="765"/>
      <c r="AM24" s="765"/>
      <c r="AN24" s="765"/>
      <c r="AO24" s="765"/>
      <c r="AP24" s="765"/>
    </row>
    <row r="25" spans="1:42" s="252" customFormat="1" ht="23.1" customHeight="1">
      <c r="A25" s="872"/>
      <c r="B25" s="253">
        <v>21</v>
      </c>
      <c r="C25" s="255" t="s">
        <v>20</v>
      </c>
      <c r="D25" s="41" t="s">
        <v>21</v>
      </c>
      <c r="E25" s="41" t="s">
        <v>21</v>
      </c>
      <c r="F25" s="254" t="s">
        <v>672</v>
      </c>
      <c r="G25" s="9" t="s">
        <v>1142</v>
      </c>
      <c r="H25" s="93" t="str">
        <f t="shared" si="0"/>
        <v>바로가기</v>
      </c>
      <c r="I25" s="45">
        <v>2</v>
      </c>
      <c r="J25" s="40">
        <v>14</v>
      </c>
      <c r="K25" s="70">
        <v>400</v>
      </c>
      <c r="L25" s="70">
        <v>450</v>
      </c>
      <c r="M25" s="505"/>
      <c r="N25" s="22"/>
      <c r="O25" s="505" t="s">
        <v>1033</v>
      </c>
      <c r="P25" s="22"/>
      <c r="Q25" s="505" t="s">
        <v>1120</v>
      </c>
      <c r="R25" s="22"/>
      <c r="S25" s="505" t="s">
        <v>1013</v>
      </c>
      <c r="T25" s="22"/>
      <c r="U25" s="505" t="s">
        <v>1140</v>
      </c>
      <c r="V25" s="22"/>
      <c r="W25" s="505" t="s">
        <v>1122</v>
      </c>
      <c r="X25" s="22"/>
      <c r="Y25" s="751" t="str">
        <f>IF(G25="","",VLOOKUP(G25,과정코드!$A$2:$B$494,2,0))</f>
        <v>COL0104699</v>
      </c>
      <c r="Z25" s="765"/>
      <c r="AA25" s="765"/>
      <c r="AB25" s="765"/>
      <c r="AC25" s="765"/>
      <c r="AD25" s="765"/>
      <c r="AE25" s="765"/>
      <c r="AF25" s="765"/>
      <c r="AG25" s="765"/>
      <c r="AH25" s="765"/>
      <c r="AI25" s="765"/>
      <c r="AJ25" s="765"/>
      <c r="AK25" s="765"/>
      <c r="AL25" s="765"/>
      <c r="AM25" s="765"/>
      <c r="AN25" s="765"/>
      <c r="AO25" s="765"/>
      <c r="AP25" s="765"/>
    </row>
    <row r="26" spans="1:42" s="252" customFormat="1" ht="23.1" customHeight="1">
      <c r="A26" s="872"/>
      <c r="B26" s="253">
        <v>22</v>
      </c>
      <c r="C26" s="255" t="s">
        <v>20</v>
      </c>
      <c r="D26" s="41" t="s">
        <v>21</v>
      </c>
      <c r="E26" s="41" t="s">
        <v>21</v>
      </c>
      <c r="F26" s="254" t="s">
        <v>672</v>
      </c>
      <c r="G26" s="9" t="s">
        <v>1141</v>
      </c>
      <c r="H26" s="93" t="str">
        <f t="shared" si="0"/>
        <v>바로가기</v>
      </c>
      <c r="I26" s="45">
        <v>2</v>
      </c>
      <c r="J26" s="40">
        <v>14</v>
      </c>
      <c r="K26" s="70">
        <v>400</v>
      </c>
      <c r="L26" s="70">
        <v>450</v>
      </c>
      <c r="M26" s="505"/>
      <c r="N26" s="22"/>
      <c r="O26" s="505" t="s">
        <v>986</v>
      </c>
      <c r="P26" s="22"/>
      <c r="Q26" s="505" t="s">
        <v>1140</v>
      </c>
      <c r="R26" s="22"/>
      <c r="S26" s="505" t="s">
        <v>1122</v>
      </c>
      <c r="T26" s="22"/>
      <c r="U26" s="505" t="s">
        <v>1122</v>
      </c>
      <c r="V26" s="22"/>
      <c r="W26" s="505" t="s">
        <v>1075</v>
      </c>
      <c r="X26" s="22"/>
      <c r="Y26" s="751" t="str">
        <f>IF(G26="","",VLOOKUP(G26,과정코드!$A$2:$B$494,2,0))</f>
        <v>COL0104700</v>
      </c>
      <c r="Z26" s="765"/>
      <c r="AA26" s="765"/>
      <c r="AB26" s="765"/>
      <c r="AC26" s="765"/>
      <c r="AD26" s="765"/>
      <c r="AE26" s="765"/>
      <c r="AF26" s="765"/>
      <c r="AG26" s="765"/>
      <c r="AH26" s="765"/>
      <c r="AI26" s="765"/>
      <c r="AJ26" s="765"/>
      <c r="AK26" s="765"/>
      <c r="AL26" s="765"/>
      <c r="AM26" s="765"/>
      <c r="AN26" s="765"/>
      <c r="AO26" s="765"/>
      <c r="AP26" s="765"/>
    </row>
    <row r="27" spans="1:42" s="252" customFormat="1" ht="23.1" customHeight="1">
      <c r="A27" s="872" t="s">
        <v>1339</v>
      </c>
      <c r="B27" s="253">
        <v>23</v>
      </c>
      <c r="C27" s="255" t="s">
        <v>20</v>
      </c>
      <c r="D27" s="41" t="s">
        <v>21</v>
      </c>
      <c r="E27" s="41" t="s">
        <v>21</v>
      </c>
      <c r="F27" s="41"/>
      <c r="G27" s="9" t="s">
        <v>1139</v>
      </c>
      <c r="H27" s="93" t="str">
        <f t="shared" si="0"/>
        <v>바로가기</v>
      </c>
      <c r="I27" s="45">
        <v>3</v>
      </c>
      <c r="J27" s="40">
        <v>18</v>
      </c>
      <c r="K27" s="70">
        <v>490</v>
      </c>
      <c r="L27" s="70">
        <v>540</v>
      </c>
      <c r="M27" s="505"/>
      <c r="N27" s="22" t="s">
        <v>956</v>
      </c>
      <c r="O27" s="505"/>
      <c r="P27" s="22" t="s">
        <v>972</v>
      </c>
      <c r="Q27" s="505" t="s">
        <v>1136</v>
      </c>
      <c r="R27" s="22" t="s">
        <v>1361</v>
      </c>
      <c r="S27" s="505"/>
      <c r="T27" s="22" t="s">
        <v>1138</v>
      </c>
      <c r="U27" s="505" t="s">
        <v>947</v>
      </c>
      <c r="V27" s="22"/>
      <c r="W27" s="505" t="s">
        <v>942</v>
      </c>
      <c r="X27" s="22"/>
      <c r="Y27" s="751" t="str">
        <f>IF(G27="","",VLOOKUP(G27,과정코드!$A$2:$B$494,2,0))</f>
        <v>COL0104701</v>
      </c>
      <c r="Z27" s="765"/>
      <c r="AA27" s="765"/>
      <c r="AB27" s="765"/>
      <c r="AC27" s="765"/>
      <c r="AD27" s="765"/>
      <c r="AE27" s="765"/>
      <c r="AF27" s="765"/>
      <c r="AG27" s="765"/>
      <c r="AH27" s="765"/>
      <c r="AI27" s="765"/>
      <c r="AJ27" s="765"/>
      <c r="AK27" s="765"/>
      <c r="AL27" s="765"/>
      <c r="AM27" s="765"/>
      <c r="AN27" s="765"/>
      <c r="AO27" s="765"/>
      <c r="AP27" s="765"/>
    </row>
    <row r="28" spans="1:42" s="252" customFormat="1" ht="23.1" customHeight="1">
      <c r="A28" s="872"/>
      <c r="B28" s="253">
        <v>24</v>
      </c>
      <c r="C28" s="255" t="s">
        <v>20</v>
      </c>
      <c r="D28" s="41" t="s">
        <v>21</v>
      </c>
      <c r="E28" s="41" t="s">
        <v>21</v>
      </c>
      <c r="F28" s="41"/>
      <c r="G28" s="9" t="s">
        <v>1137</v>
      </c>
      <c r="H28" s="93" t="str">
        <f t="shared" si="0"/>
        <v>바로가기</v>
      </c>
      <c r="I28" s="45">
        <v>3</v>
      </c>
      <c r="J28" s="40">
        <v>18</v>
      </c>
      <c r="K28" s="70">
        <v>490</v>
      </c>
      <c r="L28" s="70">
        <v>540</v>
      </c>
      <c r="M28" s="505"/>
      <c r="N28" s="22" t="s">
        <v>1000</v>
      </c>
      <c r="O28" s="505"/>
      <c r="P28" s="22" t="s">
        <v>1135</v>
      </c>
      <c r="Q28" s="505"/>
      <c r="R28" s="22" t="s">
        <v>1134</v>
      </c>
      <c r="S28" s="505"/>
      <c r="T28" s="22" t="s">
        <v>960</v>
      </c>
      <c r="U28" s="505"/>
      <c r="V28" s="22" t="s">
        <v>1133</v>
      </c>
      <c r="W28" s="505"/>
      <c r="X28" s="22" t="s">
        <v>1132</v>
      </c>
      <c r="Y28" s="751" t="str">
        <f>IF(G28="","",VLOOKUP(G28,과정코드!$A$2:$B$494,2,0))</f>
        <v>COL0104702</v>
      </c>
      <c r="Z28" s="765"/>
      <c r="AA28" s="765"/>
      <c r="AB28" s="765"/>
      <c r="AC28" s="765"/>
      <c r="AD28" s="765"/>
      <c r="AE28" s="765"/>
      <c r="AF28" s="765"/>
      <c r="AG28" s="765"/>
      <c r="AH28" s="765"/>
      <c r="AI28" s="765"/>
      <c r="AJ28" s="765"/>
      <c r="AK28" s="765"/>
      <c r="AL28" s="765"/>
      <c r="AM28" s="765"/>
      <c r="AN28" s="765"/>
      <c r="AO28" s="765"/>
      <c r="AP28" s="765"/>
    </row>
    <row r="29" spans="1:42" s="252" customFormat="1" ht="23.1" customHeight="1">
      <c r="A29" s="872"/>
      <c r="B29" s="253">
        <v>25</v>
      </c>
      <c r="C29" s="255" t="s">
        <v>20</v>
      </c>
      <c r="D29" s="41" t="s">
        <v>21</v>
      </c>
      <c r="E29" s="41" t="s">
        <v>21</v>
      </c>
      <c r="F29" s="41"/>
      <c r="G29" s="9" t="s">
        <v>1131</v>
      </c>
      <c r="H29" s="93" t="str">
        <f t="shared" si="0"/>
        <v>바로가기</v>
      </c>
      <c r="I29" s="45">
        <v>3</v>
      </c>
      <c r="J29" s="40">
        <v>18</v>
      </c>
      <c r="K29" s="70">
        <v>490</v>
      </c>
      <c r="L29" s="70">
        <v>540</v>
      </c>
      <c r="M29" s="505"/>
      <c r="N29" s="22"/>
      <c r="O29" s="505" t="s">
        <v>1000</v>
      </c>
      <c r="P29" s="22"/>
      <c r="Q29" s="505"/>
      <c r="R29" s="22" t="s">
        <v>948</v>
      </c>
      <c r="S29" s="505"/>
      <c r="T29" s="22"/>
      <c r="U29" s="505" t="s">
        <v>1130</v>
      </c>
      <c r="V29" s="22"/>
      <c r="W29" s="505" t="s">
        <v>962</v>
      </c>
      <c r="X29" s="22"/>
      <c r="Y29" s="751" t="str">
        <f>IF(G29="","",VLOOKUP(G29,과정코드!$A$2:$B$494,2,0))</f>
        <v>COL0104703</v>
      </c>
      <c r="Z29" s="765"/>
      <c r="AA29" s="765"/>
      <c r="AB29" s="765"/>
      <c r="AC29" s="765"/>
      <c r="AD29" s="765"/>
      <c r="AE29" s="765"/>
      <c r="AF29" s="765"/>
      <c r="AG29" s="765"/>
      <c r="AH29" s="765"/>
      <c r="AI29" s="765"/>
      <c r="AJ29" s="765"/>
      <c r="AK29" s="765"/>
      <c r="AL29" s="765"/>
      <c r="AM29" s="765"/>
      <c r="AN29" s="765"/>
      <c r="AO29" s="765"/>
      <c r="AP29" s="765"/>
    </row>
    <row r="30" spans="1:42" s="252" customFormat="1" ht="23.1" customHeight="1">
      <c r="A30" s="872" t="s">
        <v>1340</v>
      </c>
      <c r="B30" s="871">
        <v>26</v>
      </c>
      <c r="C30" s="470"/>
      <c r="D30" s="411" t="s">
        <v>21</v>
      </c>
      <c r="E30" s="411"/>
      <c r="F30" s="411"/>
      <c r="G30" s="330" t="s">
        <v>1123</v>
      </c>
      <c r="H30" s="93" t="str">
        <f t="shared" si="0"/>
        <v>바로가기</v>
      </c>
      <c r="I30" s="45">
        <v>2</v>
      </c>
      <c r="J30" s="40">
        <v>16</v>
      </c>
      <c r="K30" s="70">
        <v>240</v>
      </c>
      <c r="L30" s="70">
        <v>240</v>
      </c>
      <c r="M30" s="505"/>
      <c r="N30" s="22" t="s">
        <v>986</v>
      </c>
      <c r="O30" s="505"/>
      <c r="P30" s="22" t="s">
        <v>1121</v>
      </c>
      <c r="Q30" s="505"/>
      <c r="R30" s="22" t="s">
        <v>1013</v>
      </c>
      <c r="S30" s="505"/>
      <c r="T30" s="22" t="s">
        <v>1121</v>
      </c>
      <c r="U30" s="505"/>
      <c r="V30" s="22" t="s">
        <v>1120</v>
      </c>
      <c r="W30" s="505"/>
      <c r="X30" s="22" t="s">
        <v>1070</v>
      </c>
      <c r="Y30" s="751" t="str">
        <f>IF(G30="","",VLOOKUP(G30,과정코드!$A$2:$B$494,2,0))</f>
        <v>COL0104704</v>
      </c>
      <c r="Z30" s="765"/>
      <c r="AA30" s="765"/>
      <c r="AB30" s="765"/>
      <c r="AC30" s="765"/>
      <c r="AD30" s="765"/>
      <c r="AE30" s="765"/>
      <c r="AF30" s="765"/>
      <c r="AG30" s="765"/>
      <c r="AH30" s="765"/>
      <c r="AI30" s="765"/>
      <c r="AJ30" s="765"/>
      <c r="AK30" s="765"/>
      <c r="AL30" s="765"/>
      <c r="AM30" s="765"/>
      <c r="AN30" s="765"/>
      <c r="AO30" s="765"/>
      <c r="AP30" s="765"/>
    </row>
    <row r="31" spans="1:42" s="252" customFormat="1" ht="23.1" customHeight="1">
      <c r="A31" s="872"/>
      <c r="B31" s="871"/>
      <c r="C31" s="471"/>
      <c r="D31" s="411" t="s">
        <v>21</v>
      </c>
      <c r="E31" s="411"/>
      <c r="F31" s="472" t="s">
        <v>672</v>
      </c>
      <c r="G31" s="330" t="s">
        <v>1129</v>
      </c>
      <c r="H31" s="93" t="str">
        <f t="shared" si="0"/>
        <v>바로가기</v>
      </c>
      <c r="I31" s="45">
        <v>1</v>
      </c>
      <c r="J31" s="40">
        <v>8</v>
      </c>
      <c r="K31" s="70">
        <v>120</v>
      </c>
      <c r="L31" s="70">
        <v>120</v>
      </c>
      <c r="M31" s="505"/>
      <c r="N31" s="22" t="s">
        <v>1110</v>
      </c>
      <c r="O31" s="505"/>
      <c r="P31" s="22" t="s">
        <v>1128</v>
      </c>
      <c r="Q31" s="505"/>
      <c r="R31" s="22" t="s">
        <v>1118</v>
      </c>
      <c r="S31" s="505"/>
      <c r="T31" s="22" t="s">
        <v>1128</v>
      </c>
      <c r="U31" s="505"/>
      <c r="V31" s="22" t="s">
        <v>1127</v>
      </c>
      <c r="W31" s="505"/>
      <c r="X31" s="22" t="s">
        <v>1124</v>
      </c>
      <c r="Y31" s="751" t="str">
        <f>IF(G31="","",VLOOKUP(G31,과정코드!$A$2:$B$494,2,0))</f>
        <v>COL0104705</v>
      </c>
      <c r="Z31" s="765"/>
      <c r="AA31" s="765"/>
      <c r="AB31" s="765"/>
      <c r="AC31" s="765"/>
      <c r="AD31" s="765"/>
      <c r="AE31" s="765"/>
      <c r="AF31" s="765"/>
      <c r="AG31" s="765"/>
      <c r="AH31" s="765"/>
      <c r="AI31" s="765"/>
      <c r="AJ31" s="765"/>
      <c r="AK31" s="765"/>
      <c r="AL31" s="765"/>
      <c r="AM31" s="765"/>
      <c r="AN31" s="765"/>
      <c r="AO31" s="765"/>
      <c r="AP31" s="765"/>
    </row>
    <row r="32" spans="1:42" s="252" customFormat="1" ht="23.1" customHeight="1">
      <c r="A32" s="872"/>
      <c r="B32" s="871"/>
      <c r="C32" s="471"/>
      <c r="D32" s="411" t="s">
        <v>21</v>
      </c>
      <c r="E32" s="411"/>
      <c r="F32" s="472" t="s">
        <v>672</v>
      </c>
      <c r="G32" s="330" t="s">
        <v>1126</v>
      </c>
      <c r="H32" s="93" t="str">
        <f t="shared" si="0"/>
        <v>바로가기</v>
      </c>
      <c r="I32" s="45">
        <v>1</v>
      </c>
      <c r="J32" s="40">
        <v>8</v>
      </c>
      <c r="K32" s="70">
        <v>120</v>
      </c>
      <c r="L32" s="70">
        <v>120</v>
      </c>
      <c r="M32" s="505"/>
      <c r="N32" s="22" t="s">
        <v>1113</v>
      </c>
      <c r="O32" s="505"/>
      <c r="P32" s="22" t="s">
        <v>1125</v>
      </c>
      <c r="Q32" s="505"/>
      <c r="R32" s="22" t="s">
        <v>1112</v>
      </c>
      <c r="S32" s="505"/>
      <c r="T32" s="22" t="s">
        <v>1125</v>
      </c>
      <c r="U32" s="505"/>
      <c r="V32" s="22" t="s">
        <v>1124</v>
      </c>
      <c r="W32" s="505"/>
      <c r="X32" s="22" t="s">
        <v>1116</v>
      </c>
      <c r="Y32" s="751" t="str">
        <f>IF(G32="","",VLOOKUP(G32,과정코드!$A$2:$B$494,2,0))</f>
        <v>COL0104706</v>
      </c>
      <c r="Z32" s="765"/>
      <c r="AA32" s="765"/>
      <c r="AB32" s="765"/>
      <c r="AC32" s="765"/>
      <c r="AD32" s="765"/>
      <c r="AE32" s="765"/>
      <c r="AF32" s="765"/>
      <c r="AG32" s="765"/>
      <c r="AH32" s="765"/>
      <c r="AI32" s="765"/>
      <c r="AJ32" s="765"/>
      <c r="AK32" s="765"/>
      <c r="AL32" s="765"/>
      <c r="AM32" s="765"/>
      <c r="AN32" s="765"/>
      <c r="AO32" s="765"/>
      <c r="AP32" s="765"/>
    </row>
    <row r="33" spans="1:42" s="252" customFormat="1" ht="23.1" customHeight="1">
      <c r="A33" s="872"/>
      <c r="B33" s="871">
        <v>27</v>
      </c>
      <c r="C33" s="470"/>
      <c r="D33" s="411" t="s">
        <v>21</v>
      </c>
      <c r="E33" s="411"/>
      <c r="F33" s="411"/>
      <c r="G33" s="330" t="s">
        <v>1107</v>
      </c>
      <c r="H33" s="93" t="str">
        <f t="shared" si="0"/>
        <v>바로가기</v>
      </c>
      <c r="I33" s="45">
        <v>2</v>
      </c>
      <c r="J33" s="40">
        <v>16</v>
      </c>
      <c r="K33" s="70">
        <v>240</v>
      </c>
      <c r="L33" s="70">
        <v>240</v>
      </c>
      <c r="M33" s="505"/>
      <c r="N33" s="22" t="s">
        <v>1122</v>
      </c>
      <c r="O33" s="505"/>
      <c r="P33" s="22" t="s">
        <v>1013</v>
      </c>
      <c r="Q33" s="505"/>
      <c r="R33" s="22" t="s">
        <v>950</v>
      </c>
      <c r="S33" s="505"/>
      <c r="T33" s="22" t="s">
        <v>950</v>
      </c>
      <c r="U33" s="505"/>
      <c r="V33" s="22" t="s">
        <v>1106</v>
      </c>
      <c r="W33" s="505"/>
      <c r="X33" s="22" t="s">
        <v>1105</v>
      </c>
      <c r="Y33" s="751" t="str">
        <f>IF(G33="","",VLOOKUP(G33,과정코드!$A$2:$B$494,2,0))</f>
        <v>COL0104707</v>
      </c>
      <c r="Z33" s="765"/>
      <c r="AA33" s="765"/>
      <c r="AB33" s="765"/>
      <c r="AC33" s="765"/>
      <c r="AD33" s="765"/>
      <c r="AE33" s="765"/>
      <c r="AF33" s="765"/>
      <c r="AG33" s="765"/>
      <c r="AH33" s="765"/>
      <c r="AI33" s="765"/>
      <c r="AJ33" s="765"/>
      <c r="AK33" s="765"/>
      <c r="AL33" s="765"/>
      <c r="AM33" s="765"/>
      <c r="AN33" s="765"/>
      <c r="AO33" s="765"/>
      <c r="AP33" s="765"/>
    </row>
    <row r="34" spans="1:42" s="252" customFormat="1" ht="23.1" customHeight="1">
      <c r="A34" s="872"/>
      <c r="B34" s="871"/>
      <c r="C34" s="470"/>
      <c r="D34" s="411" t="s">
        <v>21</v>
      </c>
      <c r="E34" s="411"/>
      <c r="F34" s="472" t="s">
        <v>672</v>
      </c>
      <c r="G34" s="330" t="s">
        <v>1119</v>
      </c>
      <c r="H34" s="93" t="str">
        <f t="shared" si="0"/>
        <v>바로가기</v>
      </c>
      <c r="I34" s="45">
        <v>1</v>
      </c>
      <c r="J34" s="40">
        <v>8</v>
      </c>
      <c r="K34" s="70">
        <v>120</v>
      </c>
      <c r="L34" s="70">
        <v>120</v>
      </c>
      <c r="M34" s="505"/>
      <c r="N34" s="22" t="s">
        <v>1112</v>
      </c>
      <c r="O34" s="505"/>
      <c r="P34" s="22" t="s">
        <v>1118</v>
      </c>
      <c r="Q34" s="505"/>
      <c r="R34" s="22" t="s">
        <v>1117</v>
      </c>
      <c r="S34" s="505"/>
      <c r="T34" s="22" t="s">
        <v>1117</v>
      </c>
      <c r="U34" s="505"/>
      <c r="V34" s="22" t="s">
        <v>1116</v>
      </c>
      <c r="W34" s="505"/>
      <c r="X34" s="22" t="s">
        <v>1115</v>
      </c>
      <c r="Y34" s="751" t="str">
        <f>IF(G34="","",VLOOKUP(G34,과정코드!$A$2:$B$494,2,0))</f>
        <v>COL0104708</v>
      </c>
      <c r="Z34" s="765"/>
      <c r="AA34" s="765"/>
      <c r="AB34" s="765"/>
      <c r="AC34" s="765"/>
      <c r="AD34" s="765"/>
      <c r="AE34" s="765"/>
      <c r="AF34" s="765"/>
      <c r="AG34" s="765"/>
      <c r="AH34" s="765"/>
      <c r="AI34" s="765"/>
      <c r="AJ34" s="765"/>
      <c r="AK34" s="765"/>
      <c r="AL34" s="765"/>
      <c r="AM34" s="765"/>
      <c r="AN34" s="765"/>
      <c r="AO34" s="765"/>
      <c r="AP34" s="765"/>
    </row>
    <row r="35" spans="1:42" s="252" customFormat="1" ht="22.5" customHeight="1">
      <c r="A35" s="872"/>
      <c r="B35" s="871"/>
      <c r="C35" s="470"/>
      <c r="D35" s="411" t="s">
        <v>21</v>
      </c>
      <c r="E35" s="411"/>
      <c r="F35" s="472" t="s">
        <v>672</v>
      </c>
      <c r="G35" s="330" t="s">
        <v>1114</v>
      </c>
      <c r="H35" s="93" t="str">
        <f t="shared" si="0"/>
        <v>바로가기</v>
      </c>
      <c r="I35" s="45">
        <v>1</v>
      </c>
      <c r="J35" s="40">
        <v>8</v>
      </c>
      <c r="K35" s="70">
        <v>120</v>
      </c>
      <c r="L35" s="70">
        <v>120</v>
      </c>
      <c r="M35" s="505"/>
      <c r="N35" s="22" t="s">
        <v>1117</v>
      </c>
      <c r="O35" s="505"/>
      <c r="P35" s="22" t="s">
        <v>1112</v>
      </c>
      <c r="Q35" s="505"/>
      <c r="R35" s="22" t="s">
        <v>1111</v>
      </c>
      <c r="S35" s="505"/>
      <c r="T35" s="22" t="s">
        <v>1111</v>
      </c>
      <c r="U35" s="505"/>
      <c r="V35" s="22" t="s">
        <v>1109</v>
      </c>
      <c r="W35" s="505"/>
      <c r="X35" s="22" t="s">
        <v>1108</v>
      </c>
      <c r="Y35" s="751" t="str">
        <f>IF(G35="","",VLOOKUP(G35,과정코드!$A$2:$B$494,2,0))</f>
        <v>COL0104709</v>
      </c>
      <c r="Z35" s="765"/>
      <c r="AA35" s="765"/>
      <c r="AB35" s="765"/>
      <c r="AC35" s="765"/>
      <c r="AD35" s="765"/>
      <c r="AE35" s="765"/>
      <c r="AF35" s="765"/>
      <c r="AG35" s="765"/>
      <c r="AH35" s="765"/>
      <c r="AI35" s="765"/>
      <c r="AJ35" s="765"/>
      <c r="AK35" s="765"/>
      <c r="AL35" s="765"/>
      <c r="AM35" s="765"/>
      <c r="AN35" s="765"/>
      <c r="AO35" s="765"/>
      <c r="AP35" s="765"/>
    </row>
    <row r="36" spans="1:42" s="60" customFormat="1">
      <c r="Y36" s="766"/>
      <c r="Z36" s="766"/>
      <c r="AA36" s="766"/>
      <c r="AB36" s="766"/>
      <c r="AC36" s="766"/>
      <c r="AD36" s="766"/>
      <c r="AE36" s="766"/>
      <c r="AF36" s="766"/>
      <c r="AG36" s="766"/>
      <c r="AH36" s="766"/>
      <c r="AI36" s="766"/>
      <c r="AJ36" s="766"/>
      <c r="AK36" s="766"/>
      <c r="AL36" s="766"/>
      <c r="AM36" s="766"/>
      <c r="AN36" s="766"/>
      <c r="AO36" s="766"/>
      <c r="AP36" s="766"/>
    </row>
    <row r="42" spans="1:42">
      <c r="B42" s="39"/>
      <c r="C42" s="39"/>
      <c r="D42" s="39"/>
      <c r="E42" s="39"/>
      <c r="F42" s="39"/>
    </row>
    <row r="43" spans="1:42">
      <c r="B43" s="39"/>
      <c r="C43" s="39"/>
      <c r="D43" s="39"/>
      <c r="E43" s="39"/>
      <c r="F43" s="39"/>
    </row>
    <row r="44" spans="1:42">
      <c r="B44" s="39"/>
      <c r="C44" s="39"/>
      <c r="D44" s="39"/>
      <c r="E44" s="39"/>
      <c r="F44" s="39"/>
    </row>
    <row r="46" spans="1:42">
      <c r="B46" s="39"/>
      <c r="C46" s="39"/>
      <c r="D46" s="39"/>
      <c r="E46" s="39"/>
      <c r="F46" s="39"/>
    </row>
    <row r="47" spans="1:42">
      <c r="B47" s="39"/>
      <c r="C47" s="39"/>
      <c r="D47" s="39"/>
      <c r="E47" s="39"/>
      <c r="F47" s="39"/>
    </row>
    <row r="48" spans="1:42">
      <c r="B48" s="39"/>
      <c r="C48" s="39"/>
      <c r="D48" s="39"/>
      <c r="E48" s="39"/>
      <c r="F48" s="39"/>
    </row>
    <row r="49" spans="2:23">
      <c r="B49" s="39"/>
      <c r="C49" s="39"/>
      <c r="D49" s="39"/>
      <c r="E49" s="39"/>
      <c r="F49" s="39"/>
    </row>
    <row r="50" spans="2:23">
      <c r="B50" s="39"/>
      <c r="C50" s="39"/>
      <c r="D50" s="39"/>
      <c r="E50" s="39"/>
      <c r="F50" s="39"/>
    </row>
    <row r="51" spans="2:23">
      <c r="B51" s="39"/>
      <c r="C51" s="39"/>
      <c r="D51" s="39"/>
      <c r="E51" s="39"/>
      <c r="F51" s="39"/>
    </row>
    <row r="52" spans="2:23">
      <c r="B52" s="39"/>
      <c r="C52" s="39"/>
      <c r="D52" s="39"/>
      <c r="E52" s="39"/>
      <c r="F52" s="39"/>
    </row>
    <row r="53" spans="2:23">
      <c r="B53" s="39"/>
      <c r="C53" s="39"/>
      <c r="D53" s="39"/>
      <c r="E53" s="39"/>
      <c r="F53" s="39"/>
      <c r="W53" s="45"/>
    </row>
    <row r="54" spans="2:23">
      <c r="B54" s="39"/>
      <c r="C54" s="39"/>
      <c r="D54" s="39"/>
      <c r="E54" s="39"/>
      <c r="F54" s="39"/>
    </row>
    <row r="55" spans="2:23">
      <c r="B55" s="39"/>
      <c r="C55" s="39"/>
      <c r="D55" s="39"/>
      <c r="E55" s="39"/>
      <c r="F55" s="39"/>
    </row>
    <row r="56" spans="2:23">
      <c r="B56" s="39"/>
      <c r="C56" s="39"/>
      <c r="D56" s="39"/>
      <c r="E56" s="39"/>
      <c r="F56" s="39"/>
    </row>
    <row r="57" spans="2:23">
      <c r="B57" s="39"/>
      <c r="C57" s="39"/>
      <c r="D57" s="39"/>
      <c r="E57" s="39"/>
      <c r="F57" s="39"/>
    </row>
    <row r="58" spans="2:23">
      <c r="B58" s="39"/>
      <c r="C58" s="39"/>
      <c r="D58" s="39"/>
      <c r="E58" s="39"/>
      <c r="F58" s="39"/>
    </row>
    <row r="59" spans="2:23">
      <c r="B59" s="39"/>
      <c r="C59" s="39"/>
      <c r="D59" s="39"/>
      <c r="E59" s="39"/>
      <c r="F59" s="39"/>
    </row>
    <row r="60" spans="2:23">
      <c r="B60" s="39"/>
      <c r="C60" s="39"/>
      <c r="D60" s="39"/>
      <c r="E60" s="39"/>
      <c r="F60" s="39"/>
    </row>
    <row r="61" spans="2:23">
      <c r="B61" s="39"/>
      <c r="C61" s="39"/>
      <c r="D61" s="39"/>
      <c r="E61" s="39"/>
      <c r="F61" s="39"/>
    </row>
  </sheetData>
  <mergeCells count="17">
    <mergeCell ref="A2:A3"/>
    <mergeCell ref="B2:B3"/>
    <mergeCell ref="C2:C3"/>
    <mergeCell ref="D2:D3"/>
    <mergeCell ref="E2:E3"/>
    <mergeCell ref="M2:X2"/>
    <mergeCell ref="F2:F3"/>
    <mergeCell ref="G2:G3"/>
    <mergeCell ref="H2:H3"/>
    <mergeCell ref="I2:J2"/>
    <mergeCell ref="K2:L2"/>
    <mergeCell ref="B30:B32"/>
    <mergeCell ref="B33:B35"/>
    <mergeCell ref="A30:A35"/>
    <mergeCell ref="A5:A15"/>
    <mergeCell ref="A17:A26"/>
    <mergeCell ref="A27:A29"/>
  </mergeCells>
  <phoneticPr fontId="17" type="noConversion"/>
  <pageMargins left="0.34" right="0.27" top="0.75" bottom="0.28000000000000003" header="0.3" footer="0.3"/>
  <pageSetup paperSize="8" scale="5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R22"/>
  <sheetViews>
    <sheetView zoomScale="85" zoomScaleNormal="85" workbookViewId="0">
      <selection activeCell="N33" sqref="N33"/>
    </sheetView>
  </sheetViews>
  <sheetFormatPr defaultColWidth="9" defaultRowHeight="16.5"/>
  <cols>
    <col min="1" max="1" width="12" style="38" customWidth="1"/>
    <col min="2" max="2" width="8.125" style="84" customWidth="1"/>
    <col min="3" max="3" width="4.75" style="38" customWidth="1"/>
    <col min="4" max="4" width="57.625" style="38" customWidth="1"/>
    <col min="5" max="5" width="8.625" style="38" customWidth="1"/>
    <col min="6" max="6" width="12.625" style="84" customWidth="1"/>
    <col min="7" max="10" width="9" style="38"/>
    <col min="11" max="11" width="10.375" style="38" bestFit="1" customWidth="1"/>
    <col min="12" max="16384" width="9" style="38"/>
  </cols>
  <sheetData>
    <row r="1" spans="1:18" ht="27">
      <c r="A1" s="826" t="s">
        <v>4</v>
      </c>
      <c r="B1" s="826"/>
      <c r="C1" s="826" t="s">
        <v>6</v>
      </c>
      <c r="D1" s="826" t="s">
        <v>451</v>
      </c>
      <c r="E1" s="489" t="s">
        <v>12</v>
      </c>
      <c r="F1" s="490" t="s">
        <v>22</v>
      </c>
      <c r="G1" s="824" t="s">
        <v>450</v>
      </c>
      <c r="H1" s="824"/>
      <c r="I1" s="824"/>
      <c r="J1" s="824"/>
      <c r="K1" s="824"/>
      <c r="L1" s="824"/>
      <c r="M1" s="824"/>
      <c r="N1" s="824"/>
      <c r="O1" s="824"/>
      <c r="P1" s="824"/>
      <c r="Q1" s="824"/>
      <c r="R1" s="824"/>
    </row>
    <row r="2" spans="1:18">
      <c r="A2" s="826"/>
      <c r="B2" s="826"/>
      <c r="C2" s="826"/>
      <c r="D2" s="826"/>
      <c r="E2" s="489" t="s">
        <v>18</v>
      </c>
      <c r="F2" s="171" t="s">
        <v>449</v>
      </c>
      <c r="G2" s="489" t="s">
        <v>23</v>
      </c>
      <c r="H2" s="489" t="s">
        <v>24</v>
      </c>
      <c r="I2" s="489" t="s">
        <v>25</v>
      </c>
      <c r="J2" s="489" t="s">
        <v>26</v>
      </c>
      <c r="K2" s="489" t="s">
        <v>27</v>
      </c>
      <c r="L2" s="489" t="s">
        <v>28</v>
      </c>
      <c r="M2" s="489" t="s">
        <v>29</v>
      </c>
      <c r="N2" s="489" t="s">
        <v>30</v>
      </c>
      <c r="O2" s="489" t="s">
        <v>31</v>
      </c>
      <c r="P2" s="489" t="s">
        <v>32</v>
      </c>
      <c r="Q2" s="489" t="s">
        <v>33</v>
      </c>
      <c r="R2" s="489" t="s">
        <v>34</v>
      </c>
    </row>
    <row r="3" spans="1:18" ht="26.25">
      <c r="A3" s="384" t="s">
        <v>1644</v>
      </c>
      <c r="B3" s="244"/>
      <c r="C3" s="384"/>
      <c r="D3" s="384"/>
      <c r="E3" s="384"/>
      <c r="F3" s="244"/>
      <c r="G3" s="85" t="s">
        <v>16</v>
      </c>
      <c r="H3" s="85" t="s">
        <v>7</v>
      </c>
      <c r="I3" s="85" t="s">
        <v>9</v>
      </c>
      <c r="J3" s="85" t="s">
        <v>1</v>
      </c>
      <c r="K3" s="85" t="s">
        <v>14</v>
      </c>
      <c r="L3" s="85" t="s">
        <v>0</v>
      </c>
      <c r="M3" s="85" t="s">
        <v>17</v>
      </c>
      <c r="N3" s="85" t="s">
        <v>13</v>
      </c>
      <c r="O3" s="85" t="s">
        <v>2</v>
      </c>
      <c r="P3" s="85" t="s">
        <v>11</v>
      </c>
      <c r="Q3" s="85" t="s">
        <v>8</v>
      </c>
      <c r="R3" s="85" t="s">
        <v>19</v>
      </c>
    </row>
    <row r="4" spans="1:18" customFormat="1">
      <c r="A4" s="874" t="s">
        <v>448</v>
      </c>
      <c r="B4" s="874"/>
      <c r="C4" s="22">
        <v>1</v>
      </c>
      <c r="D4" s="670" t="s">
        <v>447</v>
      </c>
      <c r="E4" s="22" t="s">
        <v>445</v>
      </c>
      <c r="F4" s="298" t="s">
        <v>441</v>
      </c>
      <c r="G4" s="170"/>
      <c r="H4" s="122"/>
      <c r="I4" s="166"/>
      <c r="J4" s="110"/>
      <c r="K4" s="167"/>
      <c r="L4" s="110"/>
      <c r="M4" s="170"/>
      <c r="N4" s="110"/>
      <c r="O4" s="166" t="s">
        <v>440</v>
      </c>
      <c r="P4" s="169" t="s">
        <v>440</v>
      </c>
      <c r="Q4" s="168" t="s">
        <v>446</v>
      </c>
      <c r="R4" s="169" t="s">
        <v>440</v>
      </c>
    </row>
    <row r="5" spans="1:18" ht="26.25">
      <c r="A5" s="877" t="s">
        <v>1343</v>
      </c>
      <c r="B5" s="877"/>
      <c r="C5" s="877"/>
      <c r="D5" s="877"/>
      <c r="E5" s="877"/>
      <c r="F5" s="877"/>
      <c r="G5" s="506" t="s">
        <v>16</v>
      </c>
      <c r="H5" s="506" t="s">
        <v>7</v>
      </c>
      <c r="I5" s="506" t="s">
        <v>9</v>
      </c>
      <c r="J5" s="506" t="s">
        <v>1</v>
      </c>
      <c r="K5" s="506" t="s">
        <v>14</v>
      </c>
      <c r="L5" s="506" t="s">
        <v>0</v>
      </c>
      <c r="M5" s="506" t="s">
        <v>17</v>
      </c>
      <c r="N5" s="506" t="s">
        <v>13</v>
      </c>
      <c r="O5" s="506" t="s">
        <v>2</v>
      </c>
      <c r="P5" s="506" t="s">
        <v>11</v>
      </c>
      <c r="Q5" s="506" t="s">
        <v>8</v>
      </c>
      <c r="R5" s="506" t="s">
        <v>19</v>
      </c>
    </row>
    <row r="6" spans="1:18">
      <c r="A6" s="876" t="s">
        <v>1305</v>
      </c>
      <c r="B6" s="491" t="s">
        <v>1285</v>
      </c>
      <c r="C6" s="293">
        <v>1</v>
      </c>
      <c r="D6" s="671" t="s">
        <v>1286</v>
      </c>
      <c r="E6" s="294" t="s">
        <v>1287</v>
      </c>
      <c r="F6" s="507" t="s">
        <v>441</v>
      </c>
      <c r="G6" s="295"/>
      <c r="H6" s="296"/>
      <c r="I6" s="295"/>
      <c r="J6" s="296"/>
      <c r="K6" s="295" t="s">
        <v>440</v>
      </c>
      <c r="L6" s="296"/>
      <c r="M6" s="295"/>
      <c r="N6" s="296"/>
      <c r="O6" s="295"/>
      <c r="P6" s="296"/>
      <c r="Q6" s="297"/>
      <c r="R6" s="296"/>
    </row>
    <row r="7" spans="1:18">
      <c r="A7" s="876"/>
      <c r="B7" s="491" t="s">
        <v>1288</v>
      </c>
      <c r="C7" s="293">
        <v>2</v>
      </c>
      <c r="D7" s="671" t="s">
        <v>1289</v>
      </c>
      <c r="E7" s="294" t="s">
        <v>1227</v>
      </c>
      <c r="F7" s="507" t="s">
        <v>441</v>
      </c>
      <c r="G7" s="295"/>
      <c r="H7" s="296"/>
      <c r="I7" s="295"/>
      <c r="J7" s="296"/>
      <c r="K7" s="297"/>
      <c r="L7" s="296"/>
      <c r="M7" s="295"/>
      <c r="N7" s="296"/>
      <c r="O7" s="295"/>
      <c r="P7" s="83" t="s">
        <v>440</v>
      </c>
      <c r="Q7" s="297"/>
      <c r="R7" s="296"/>
    </row>
    <row r="8" spans="1:18" customFormat="1">
      <c r="A8" s="874" t="s">
        <v>1290</v>
      </c>
      <c r="B8" s="105" t="s">
        <v>1266</v>
      </c>
      <c r="C8" s="293">
        <v>3</v>
      </c>
      <c r="D8" s="593" t="s">
        <v>1291</v>
      </c>
      <c r="E8" s="299" t="s">
        <v>445</v>
      </c>
      <c r="F8" s="298" t="s">
        <v>441</v>
      </c>
      <c r="G8" s="300"/>
      <c r="H8" s="301"/>
      <c r="I8" s="300"/>
      <c r="J8" s="301"/>
      <c r="K8" s="300"/>
      <c r="L8" s="301"/>
      <c r="M8" s="300"/>
      <c r="N8" s="301"/>
      <c r="O8" s="300"/>
      <c r="P8" s="301"/>
      <c r="Q8" s="295" t="s">
        <v>440</v>
      </c>
      <c r="R8" s="301"/>
    </row>
    <row r="9" spans="1:18" customFormat="1">
      <c r="A9" s="875"/>
      <c r="B9" s="105" t="s">
        <v>1292</v>
      </c>
      <c r="C9" s="293">
        <v>4</v>
      </c>
      <c r="D9" s="593" t="s">
        <v>1293</v>
      </c>
      <c r="E9" s="299" t="s">
        <v>1294</v>
      </c>
      <c r="F9" s="298" t="s">
        <v>441</v>
      </c>
      <c r="G9" s="300"/>
      <c r="H9" s="301"/>
      <c r="I9" s="300"/>
      <c r="J9" s="301"/>
      <c r="K9" s="300"/>
      <c r="L9" s="301"/>
      <c r="M9" s="300"/>
      <c r="N9" s="301"/>
      <c r="O9" s="300"/>
      <c r="P9" s="301"/>
      <c r="Q9" s="295"/>
      <c r="R9" s="83" t="s">
        <v>440</v>
      </c>
    </row>
    <row r="10" spans="1:18" customFormat="1" ht="27">
      <c r="A10" s="265" t="s">
        <v>1295</v>
      </c>
      <c r="B10" s="105" t="s">
        <v>1223</v>
      </c>
      <c r="C10" s="293">
        <v>5</v>
      </c>
      <c r="D10" s="670" t="s">
        <v>1296</v>
      </c>
      <c r="E10" s="299" t="s">
        <v>445</v>
      </c>
      <c r="F10" s="298" t="s">
        <v>441</v>
      </c>
      <c r="G10" s="167"/>
      <c r="H10" s="258"/>
      <c r="I10" s="167"/>
      <c r="J10" s="258"/>
      <c r="K10" s="168"/>
      <c r="L10" s="258"/>
      <c r="M10" s="167"/>
      <c r="N10" s="258"/>
      <c r="O10" s="167"/>
      <c r="P10" s="110"/>
      <c r="Q10" s="295" t="s">
        <v>440</v>
      </c>
      <c r="R10" s="258"/>
    </row>
    <row r="11" spans="1:18" customFormat="1" ht="27">
      <c r="A11" s="265" t="s">
        <v>1297</v>
      </c>
      <c r="B11" s="105" t="s">
        <v>1223</v>
      </c>
      <c r="C11" s="293">
        <v>6</v>
      </c>
      <c r="D11" s="670" t="s">
        <v>1298</v>
      </c>
      <c r="E11" s="299" t="s">
        <v>445</v>
      </c>
      <c r="F11" s="298" t="s">
        <v>441</v>
      </c>
      <c r="G11" s="302"/>
      <c r="H11" s="303"/>
      <c r="I11" s="302"/>
      <c r="J11" s="303"/>
      <c r="K11" s="295" t="s">
        <v>440</v>
      </c>
      <c r="L11" s="303"/>
      <c r="M11" s="302"/>
      <c r="N11" s="303"/>
      <c r="O11" s="302"/>
      <c r="P11" s="303"/>
      <c r="Q11" s="295" t="s">
        <v>440</v>
      </c>
      <c r="R11" s="303"/>
    </row>
    <row r="12" spans="1:18" customFormat="1">
      <c r="A12" s="265" t="s">
        <v>1299</v>
      </c>
      <c r="B12" s="105" t="s">
        <v>1223</v>
      </c>
      <c r="C12" s="293">
        <v>7</v>
      </c>
      <c r="D12" s="593" t="s">
        <v>1300</v>
      </c>
      <c r="E12" s="299" t="s">
        <v>445</v>
      </c>
      <c r="F12" s="298" t="s">
        <v>441</v>
      </c>
      <c r="G12" s="304"/>
      <c r="H12" s="301"/>
      <c r="I12" s="300"/>
      <c r="J12" s="301"/>
      <c r="K12" s="300"/>
      <c r="L12" s="301"/>
      <c r="M12" s="300"/>
      <c r="N12" s="301"/>
      <c r="O12" s="300"/>
      <c r="P12" s="83" t="s">
        <v>440</v>
      </c>
      <c r="Q12" s="300"/>
      <c r="R12" s="508"/>
    </row>
    <row r="13" spans="1:18" customFormat="1" ht="27">
      <c r="A13" s="105" t="s">
        <v>1301</v>
      </c>
      <c r="B13" s="105" t="s">
        <v>1285</v>
      </c>
      <c r="C13" s="293">
        <v>8</v>
      </c>
      <c r="D13" s="593" t="s">
        <v>2660</v>
      </c>
      <c r="E13" s="22" t="s">
        <v>1227</v>
      </c>
      <c r="F13" s="298" t="s">
        <v>441</v>
      </c>
      <c r="G13" s="304"/>
      <c r="H13" s="305"/>
      <c r="I13" s="300"/>
      <c r="J13" s="306"/>
      <c r="K13" s="310" t="s">
        <v>1319</v>
      </c>
      <c r="L13" s="301"/>
      <c r="M13" s="300"/>
      <c r="N13" s="301"/>
      <c r="O13" s="307"/>
      <c r="P13" s="301"/>
      <c r="Q13" s="308"/>
      <c r="R13" s="301"/>
    </row>
    <row r="14" spans="1:18" customFormat="1" ht="27">
      <c r="A14" s="105" t="s">
        <v>1302</v>
      </c>
      <c r="B14" s="105" t="s">
        <v>1285</v>
      </c>
      <c r="C14" s="293">
        <v>9</v>
      </c>
      <c r="D14" s="593" t="s">
        <v>1304</v>
      </c>
      <c r="E14" s="22" t="s">
        <v>1227</v>
      </c>
      <c r="F14" s="298" t="s">
        <v>441</v>
      </c>
      <c r="G14" s="304"/>
      <c r="H14" s="305"/>
      <c r="I14" s="300"/>
      <c r="J14" s="306"/>
      <c r="K14" s="310"/>
      <c r="L14" s="301"/>
      <c r="M14" s="300"/>
      <c r="N14" s="301"/>
      <c r="O14" s="307"/>
      <c r="P14" s="301"/>
      <c r="Q14" s="170" t="s">
        <v>1303</v>
      </c>
      <c r="R14" s="301"/>
    </row>
    <row r="15" spans="1:18">
      <c r="A15" s="105" t="s">
        <v>444</v>
      </c>
      <c r="B15" s="105" t="s">
        <v>443</v>
      </c>
      <c r="C15" s="293">
        <v>10</v>
      </c>
      <c r="D15" s="593" t="s">
        <v>1421</v>
      </c>
      <c r="E15" s="22" t="s">
        <v>442</v>
      </c>
      <c r="F15" s="298" t="s">
        <v>441</v>
      </c>
      <c r="G15" s="295"/>
      <c r="H15" s="509"/>
      <c r="I15" s="295"/>
      <c r="J15" s="509"/>
      <c r="K15" s="295"/>
      <c r="L15" s="509"/>
      <c r="M15" s="295"/>
      <c r="N15" s="509"/>
      <c r="O15" s="295"/>
      <c r="P15" s="509"/>
      <c r="Q15" s="167" t="s">
        <v>440</v>
      </c>
      <c r="R15" s="509"/>
    </row>
    <row r="16" spans="1:18">
      <c r="A16" s="874" t="s">
        <v>1222</v>
      </c>
      <c r="B16" s="105" t="s">
        <v>1223</v>
      </c>
      <c r="C16" s="293">
        <v>11</v>
      </c>
      <c r="D16" s="672" t="s">
        <v>1224</v>
      </c>
      <c r="E16" s="22" t="s">
        <v>445</v>
      </c>
      <c r="F16" s="298" t="s">
        <v>441</v>
      </c>
      <c r="G16" s="295"/>
      <c r="H16" s="110"/>
      <c r="I16" s="166"/>
      <c r="J16" s="110"/>
      <c r="K16" s="297"/>
      <c r="L16" s="258"/>
      <c r="M16" s="166"/>
      <c r="N16" s="110"/>
      <c r="O16" s="166"/>
      <c r="P16" s="110"/>
      <c r="Q16" s="167" t="s">
        <v>440</v>
      </c>
      <c r="R16" s="83"/>
    </row>
    <row r="17" spans="1:18">
      <c r="A17" s="875"/>
      <c r="B17" s="105" t="s">
        <v>1225</v>
      </c>
      <c r="C17" s="293">
        <v>12</v>
      </c>
      <c r="D17" s="672" t="s">
        <v>1226</v>
      </c>
      <c r="E17" s="22" t="s">
        <v>1227</v>
      </c>
      <c r="F17" s="298" t="s">
        <v>441</v>
      </c>
      <c r="G17" s="166"/>
      <c r="H17" s="110"/>
      <c r="I17" s="166"/>
      <c r="J17" s="110"/>
      <c r="K17" s="166"/>
      <c r="L17" s="110"/>
      <c r="M17" s="166"/>
      <c r="N17" s="110"/>
      <c r="O17" s="167"/>
      <c r="P17" s="110"/>
      <c r="Q17" s="167" t="s">
        <v>440</v>
      </c>
      <c r="R17" s="83"/>
    </row>
    <row r="18" spans="1:18">
      <c r="A18" s="875"/>
      <c r="B18" s="875" t="s">
        <v>1228</v>
      </c>
      <c r="C18" s="293">
        <v>13</v>
      </c>
      <c r="D18" s="672" t="s">
        <v>1229</v>
      </c>
      <c r="E18" s="22" t="s">
        <v>1227</v>
      </c>
      <c r="F18" s="298" t="s">
        <v>441</v>
      </c>
      <c r="G18" s="166"/>
      <c r="H18" s="110"/>
      <c r="I18" s="166"/>
      <c r="J18" s="110"/>
      <c r="K18" s="166"/>
      <c r="L18" s="258" t="s">
        <v>440</v>
      </c>
      <c r="M18" s="166"/>
      <c r="N18" s="110"/>
      <c r="O18" s="166"/>
      <c r="P18" s="110"/>
      <c r="Q18" s="166"/>
      <c r="R18" s="83"/>
    </row>
    <row r="19" spans="1:18">
      <c r="A19" s="875"/>
      <c r="B19" s="875"/>
      <c r="C19" s="293">
        <v>14</v>
      </c>
      <c r="D19" s="672" t="s">
        <v>1230</v>
      </c>
      <c r="E19" s="22" t="s">
        <v>1227</v>
      </c>
      <c r="F19" s="298" t="s">
        <v>441</v>
      </c>
      <c r="G19" s="166"/>
      <c r="H19" s="110"/>
      <c r="I19" s="166"/>
      <c r="J19" s="110"/>
      <c r="K19" s="166"/>
      <c r="L19" s="110"/>
      <c r="M19" s="166"/>
      <c r="N19" s="110"/>
      <c r="O19" s="166"/>
      <c r="P19" s="110" t="s">
        <v>440</v>
      </c>
      <c r="Q19" s="166"/>
      <c r="R19" s="83"/>
    </row>
    <row r="20" spans="1:18" customFormat="1" ht="27">
      <c r="A20" s="265" t="s">
        <v>1265</v>
      </c>
      <c r="B20" s="105" t="s">
        <v>1266</v>
      </c>
      <c r="C20" s="293">
        <v>15</v>
      </c>
      <c r="D20" s="670" t="s">
        <v>1267</v>
      </c>
      <c r="E20" s="22" t="s">
        <v>1268</v>
      </c>
      <c r="F20" s="298" t="s">
        <v>441</v>
      </c>
      <c r="G20" s="170"/>
      <c r="H20" s="122"/>
      <c r="I20" s="166"/>
      <c r="J20" s="110"/>
      <c r="K20" s="167"/>
      <c r="L20" s="110"/>
      <c r="M20" s="170"/>
      <c r="N20" s="110"/>
      <c r="O20" s="166"/>
      <c r="P20" s="169"/>
      <c r="Q20" s="168" t="s">
        <v>446</v>
      </c>
      <c r="R20" s="169"/>
    </row>
    <row r="21" spans="1:18" customFormat="1">
      <c r="A21" s="309" t="s">
        <v>327</v>
      </c>
      <c r="B21" s="309" t="s">
        <v>1278</v>
      </c>
      <c r="C21" s="293">
        <v>16</v>
      </c>
      <c r="D21" s="672" t="s">
        <v>1279</v>
      </c>
      <c r="E21" s="22" t="s">
        <v>1227</v>
      </c>
      <c r="F21" s="298" t="s">
        <v>441</v>
      </c>
      <c r="G21" s="292"/>
      <c r="H21" s="264"/>
      <c r="I21" s="292"/>
      <c r="J21" s="264"/>
      <c r="K21" s="167" t="s">
        <v>440</v>
      </c>
      <c r="L21" s="264"/>
      <c r="M21" s="292"/>
      <c r="N21" s="264"/>
      <c r="O21" s="167" t="s">
        <v>440</v>
      </c>
      <c r="P21" s="264"/>
      <c r="Q21" s="292"/>
      <c r="R21" s="264"/>
    </row>
    <row r="22" spans="1:18">
      <c r="A22" s="39"/>
      <c r="B22" s="60"/>
    </row>
  </sheetData>
  <mergeCells count="10">
    <mergeCell ref="A1:B2"/>
    <mergeCell ref="C1:C2"/>
    <mergeCell ref="D1:D2"/>
    <mergeCell ref="G1:R1"/>
    <mergeCell ref="A8:A9"/>
    <mergeCell ref="A16:A19"/>
    <mergeCell ref="B18:B19"/>
    <mergeCell ref="A6:A7"/>
    <mergeCell ref="A4:B4"/>
    <mergeCell ref="A5:F5"/>
  </mergeCells>
  <phoneticPr fontId="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33AE7-2926-42FB-8C28-E5A71AB8DE91}">
  <sheetPr>
    <tabColor rgb="FF00CC99"/>
  </sheetPr>
  <dimension ref="A1:BK70"/>
  <sheetViews>
    <sheetView zoomScale="70" zoomScaleNormal="70" workbookViewId="0">
      <selection activeCell="G16" sqref="G16"/>
    </sheetView>
  </sheetViews>
  <sheetFormatPr defaultRowHeight="16.5"/>
  <cols>
    <col min="1" max="1" width="12.625" customWidth="1"/>
    <col min="2" max="2" width="4.625" customWidth="1"/>
    <col min="3" max="6" width="3.625" customWidth="1"/>
    <col min="7" max="7" width="50.625" customWidth="1"/>
    <col min="8" max="8" width="10.625" customWidth="1"/>
    <col min="9" max="12" width="6.625" customWidth="1"/>
    <col min="13" max="24" width="10.125" customWidth="1"/>
    <col min="25" max="59" width="8.75" hidden="1" customWidth="1"/>
    <col min="60" max="60" width="16.125" hidden="1" customWidth="1"/>
    <col min="61" max="61" width="9" hidden="1" customWidth="1"/>
    <col min="62" max="67" width="9" customWidth="1"/>
  </cols>
  <sheetData>
    <row r="1" spans="1:62" s="1" customFormat="1" ht="135" customHeight="1">
      <c r="I1" s="2"/>
      <c r="J1" s="2"/>
    </row>
    <row r="2" spans="1:62" ht="40.15" customHeight="1">
      <c r="A2" s="797" t="s">
        <v>4</v>
      </c>
      <c r="B2" s="797" t="s">
        <v>6</v>
      </c>
      <c r="C2" s="886" t="s">
        <v>358</v>
      </c>
      <c r="D2" s="886" t="s">
        <v>360</v>
      </c>
      <c r="E2" s="886" t="s">
        <v>359</v>
      </c>
      <c r="F2" s="886" t="s">
        <v>357</v>
      </c>
      <c r="G2" s="797" t="s">
        <v>5</v>
      </c>
      <c r="H2" s="886" t="s">
        <v>47</v>
      </c>
      <c r="I2" s="801" t="s">
        <v>12</v>
      </c>
      <c r="J2" s="888"/>
      <c r="K2" s="889" t="s">
        <v>22</v>
      </c>
      <c r="L2" s="890"/>
      <c r="M2" s="879" t="s">
        <v>1709</v>
      </c>
      <c r="N2" s="880"/>
      <c r="O2" s="880"/>
      <c r="P2" s="880"/>
      <c r="Q2" s="880"/>
      <c r="R2" s="880"/>
      <c r="S2" s="880"/>
      <c r="T2" s="880"/>
      <c r="U2" s="880"/>
      <c r="V2" s="880"/>
      <c r="W2" s="880"/>
      <c r="X2" s="881"/>
    </row>
    <row r="3" spans="1:62" ht="40.15" customHeight="1">
      <c r="A3" s="798"/>
      <c r="B3" s="798"/>
      <c r="C3" s="887"/>
      <c r="D3" s="887"/>
      <c r="E3" s="887"/>
      <c r="F3" s="887"/>
      <c r="G3" s="798"/>
      <c r="H3" s="887"/>
      <c r="I3" s="613" t="s">
        <v>18</v>
      </c>
      <c r="J3" s="613" t="s">
        <v>3</v>
      </c>
      <c r="K3" s="613" t="s">
        <v>15</v>
      </c>
      <c r="L3" s="613" t="s">
        <v>10</v>
      </c>
      <c r="M3" s="613" t="s">
        <v>23</v>
      </c>
      <c r="N3" s="613" t="s">
        <v>24</v>
      </c>
      <c r="O3" s="613" t="s">
        <v>25</v>
      </c>
      <c r="P3" s="613" t="s">
        <v>26</v>
      </c>
      <c r="Q3" s="613" t="s">
        <v>27</v>
      </c>
      <c r="R3" s="613" t="s">
        <v>28</v>
      </c>
      <c r="S3" s="613" t="s">
        <v>29</v>
      </c>
      <c r="T3" s="613" t="s">
        <v>30</v>
      </c>
      <c r="U3" s="613" t="s">
        <v>31</v>
      </c>
      <c r="V3" s="613" t="s">
        <v>32</v>
      </c>
      <c r="W3" s="613" t="s">
        <v>33</v>
      </c>
      <c r="X3" s="616" t="s">
        <v>34</v>
      </c>
    </row>
    <row r="4" spans="1:62" s="38" customFormat="1" ht="30" customHeight="1">
      <c r="A4" s="885" t="s">
        <v>194</v>
      </c>
      <c r="B4" s="885"/>
      <c r="C4" s="885"/>
      <c r="D4" s="885"/>
      <c r="E4" s="885"/>
      <c r="F4" s="885"/>
      <c r="G4" s="885"/>
      <c r="H4" s="885"/>
      <c r="I4" s="885"/>
      <c r="J4" s="885"/>
      <c r="K4" s="885"/>
      <c r="L4" s="615"/>
      <c r="M4" s="85" t="s">
        <v>16</v>
      </c>
      <c r="N4" s="85" t="s">
        <v>7</v>
      </c>
      <c r="O4" s="85" t="s">
        <v>9</v>
      </c>
      <c r="P4" s="85" t="s">
        <v>1</v>
      </c>
      <c r="Q4" s="85" t="s">
        <v>14</v>
      </c>
      <c r="R4" s="85" t="s">
        <v>0</v>
      </c>
      <c r="S4" s="85" t="s">
        <v>17</v>
      </c>
      <c r="T4" s="85" t="s">
        <v>13</v>
      </c>
      <c r="U4" s="85" t="s">
        <v>2</v>
      </c>
      <c r="V4" s="85" t="s">
        <v>11</v>
      </c>
      <c r="W4" s="85" t="s">
        <v>8</v>
      </c>
      <c r="X4" s="144" t="s">
        <v>19</v>
      </c>
    </row>
    <row r="5" spans="1:62" ht="30" customHeight="1">
      <c r="A5" s="89" t="s">
        <v>1271</v>
      </c>
      <c r="B5" s="163"/>
      <c r="C5" s="163"/>
      <c r="D5" s="163"/>
      <c r="E5" s="163"/>
      <c r="F5" s="163"/>
      <c r="G5" s="163"/>
      <c r="H5" s="163"/>
      <c r="I5" s="163"/>
      <c r="J5" s="163"/>
      <c r="K5" s="163"/>
      <c r="L5" s="163"/>
      <c r="M5" s="3" t="s">
        <v>16</v>
      </c>
      <c r="N5" s="3" t="s">
        <v>7</v>
      </c>
      <c r="O5" s="3" t="s">
        <v>9</v>
      </c>
      <c r="P5" s="3" t="s">
        <v>1</v>
      </c>
      <c r="Q5" s="3" t="s">
        <v>14</v>
      </c>
      <c r="R5" s="3" t="s">
        <v>0</v>
      </c>
      <c r="S5" s="3" t="s">
        <v>17</v>
      </c>
      <c r="T5" s="3" t="s">
        <v>13</v>
      </c>
      <c r="U5" s="3" t="s">
        <v>2</v>
      </c>
      <c r="V5" s="3" t="s">
        <v>11</v>
      </c>
      <c r="W5" s="3" t="s">
        <v>8</v>
      </c>
      <c r="X5" s="3" t="s">
        <v>19</v>
      </c>
      <c r="BI5" s="617" t="s">
        <v>352</v>
      </c>
      <c r="BJ5" s="599"/>
    </row>
    <row r="6" spans="1:62" s="589" customFormat="1" ht="23.1" customHeight="1">
      <c r="A6" s="673" t="s">
        <v>347</v>
      </c>
      <c r="B6" s="429">
        <v>1</v>
      </c>
      <c r="C6" s="413" t="s">
        <v>20</v>
      </c>
      <c r="D6" s="611" t="s">
        <v>21</v>
      </c>
      <c r="E6" s="411"/>
      <c r="F6" s="411"/>
      <c r="G6" s="362" t="s">
        <v>1647</v>
      </c>
      <c r="H6" s="93" t="str">
        <f>IFERROR(HYPERLINK("https://www.ksaedu.or.kr/front/btoc/crs/off/crssesDetail.html?crscd="&amp;BH6,"바로가기"),"")</f>
        <v>바로가기</v>
      </c>
      <c r="I6" s="416">
        <v>1</v>
      </c>
      <c r="J6" s="344">
        <v>6</v>
      </c>
      <c r="K6" s="376">
        <v>350</v>
      </c>
      <c r="L6" s="376">
        <v>380</v>
      </c>
      <c r="M6" s="133"/>
      <c r="N6" s="352"/>
      <c r="O6" s="133"/>
      <c r="P6" s="352" t="s">
        <v>1936</v>
      </c>
      <c r="Q6" s="133"/>
      <c r="R6" s="352"/>
      <c r="S6" s="133"/>
      <c r="T6" s="352"/>
      <c r="U6" s="133"/>
      <c r="V6" s="352"/>
      <c r="W6" s="133"/>
      <c r="X6" s="349"/>
      <c r="BI6" s="597"/>
    </row>
    <row r="7" spans="1:62" ht="30" customHeight="1">
      <c r="A7" s="476" t="s">
        <v>1669</v>
      </c>
      <c r="B7" s="90"/>
      <c r="C7" s="90"/>
      <c r="D7" s="90"/>
      <c r="E7" s="90"/>
      <c r="F7" s="90"/>
      <c r="G7" s="90"/>
      <c r="H7" s="90"/>
      <c r="I7" s="90"/>
      <c r="J7" s="90"/>
      <c r="K7" s="90"/>
      <c r="L7" s="91"/>
      <c r="M7" s="3" t="s">
        <v>16</v>
      </c>
      <c r="N7" s="3" t="s">
        <v>7</v>
      </c>
      <c r="O7" s="3" t="s">
        <v>9</v>
      </c>
      <c r="P7" s="3" t="s">
        <v>1</v>
      </c>
      <c r="Q7" s="3" t="s">
        <v>14</v>
      </c>
      <c r="R7" s="3" t="s">
        <v>0</v>
      </c>
      <c r="S7" s="3" t="s">
        <v>17</v>
      </c>
      <c r="T7" s="3" t="s">
        <v>13</v>
      </c>
      <c r="U7" s="3" t="s">
        <v>2</v>
      </c>
      <c r="V7" s="3" t="s">
        <v>11</v>
      </c>
      <c r="W7" s="3" t="s">
        <v>8</v>
      </c>
      <c r="X7" s="3" t="s">
        <v>19</v>
      </c>
      <c r="BF7" s="644" t="s">
        <v>2634</v>
      </c>
      <c r="BG7" s="644" t="s">
        <v>2635</v>
      </c>
      <c r="BH7" s="644" t="s">
        <v>2636</v>
      </c>
      <c r="BI7" s="264"/>
    </row>
    <row r="8" spans="1:62" s="589" customFormat="1" ht="23.1" customHeight="1">
      <c r="A8" s="882" t="s">
        <v>1939</v>
      </c>
      <c r="B8" s="596">
        <v>2</v>
      </c>
      <c r="C8" s="164" t="s">
        <v>20</v>
      </c>
      <c r="D8" s="41" t="s">
        <v>21</v>
      </c>
      <c r="E8" s="18"/>
      <c r="F8" s="597"/>
      <c r="G8" s="9" t="s">
        <v>1791</v>
      </c>
      <c r="H8" s="93" t="str">
        <f>IFERROR(HYPERLINK("https://www.ksaedu.or.kr/front/btoc/crs/off/crssesDetail.html?crscd="&amp;BH8,"바로가기"),"")</f>
        <v>바로가기</v>
      </c>
      <c r="I8" s="24">
        <v>2</v>
      </c>
      <c r="J8" s="344">
        <v>14</v>
      </c>
      <c r="K8" s="30">
        <v>510</v>
      </c>
      <c r="L8" s="30">
        <v>550</v>
      </c>
      <c r="M8" s="133"/>
      <c r="N8" s="99"/>
      <c r="O8" s="133"/>
      <c r="P8" s="99"/>
      <c r="Q8" s="133" t="s">
        <v>209</v>
      </c>
      <c r="R8" s="99"/>
      <c r="S8" s="133"/>
      <c r="T8" s="99"/>
      <c r="U8" s="133"/>
      <c r="V8" s="99"/>
      <c r="W8" s="133"/>
      <c r="X8" s="99"/>
      <c r="BH8" s="92" t="str">
        <f>IF(G8="","",VLOOKUP(G8,과정코드!$A$2:$B$494,2,0))</f>
        <v>COL0104379</v>
      </c>
      <c r="BI8" s="625"/>
    </row>
    <row r="9" spans="1:62" ht="23.1" customHeight="1">
      <c r="A9" s="883"/>
      <c r="B9" s="130">
        <v>3</v>
      </c>
      <c r="C9" s="164" t="s">
        <v>20</v>
      </c>
      <c r="D9" s="41" t="s">
        <v>21</v>
      </c>
      <c r="E9" s="41"/>
      <c r="F9" s="18"/>
      <c r="G9" s="32" t="s">
        <v>1792</v>
      </c>
      <c r="H9" s="93" t="str">
        <f>IFERROR(HYPERLINK("https://www.ksaedu.or.kr/front/btoc/crs/off/crssesDetail.html?crscd="&amp;BH9,"바로가기"),"")</f>
        <v>바로가기</v>
      </c>
      <c r="I9" s="24">
        <v>2</v>
      </c>
      <c r="J9" s="25">
        <v>14</v>
      </c>
      <c r="K9" s="30">
        <v>510</v>
      </c>
      <c r="L9" s="30">
        <v>550</v>
      </c>
      <c r="M9" s="133"/>
      <c r="N9" s="99"/>
      <c r="O9" s="133"/>
      <c r="P9" s="99" t="s">
        <v>365</v>
      </c>
      <c r="Q9" s="133"/>
      <c r="R9" s="99"/>
      <c r="S9" s="133"/>
      <c r="T9" s="99"/>
      <c r="U9" s="133"/>
      <c r="V9" s="99" t="s">
        <v>1769</v>
      </c>
      <c r="W9" s="133"/>
      <c r="X9" s="99"/>
      <c r="BH9" s="92" t="str">
        <f>IF(G9="","",VLOOKUP(G9,과정코드!$A$2:$B$494,2,0))</f>
        <v>COL0104371</v>
      </c>
      <c r="BI9" s="626"/>
    </row>
    <row r="10" spans="1:62" ht="23.1" customHeight="1">
      <c r="A10" s="883"/>
      <c r="B10" s="130">
        <v>4</v>
      </c>
      <c r="C10" s="164" t="s">
        <v>20</v>
      </c>
      <c r="D10" s="41" t="s">
        <v>21</v>
      </c>
      <c r="E10" s="41"/>
      <c r="F10" s="18"/>
      <c r="G10" s="32" t="s">
        <v>1772</v>
      </c>
      <c r="H10" s="93" t="str">
        <f t="shared" ref="H10:H16" si="0">IFERROR(HYPERLINK("https://www.ksaedu.or.kr/front/btoc/crs/off/crssesDetail.html?crscd="&amp;BH10,"바로가기"),"")</f>
        <v>바로가기</v>
      </c>
      <c r="I10" s="24">
        <v>2</v>
      </c>
      <c r="J10" s="25">
        <v>14</v>
      </c>
      <c r="K10" s="30">
        <v>510</v>
      </c>
      <c r="L10" s="30">
        <v>550</v>
      </c>
      <c r="M10" s="133"/>
      <c r="N10" s="99"/>
      <c r="O10" s="133"/>
      <c r="P10" s="99"/>
      <c r="Q10" s="133" t="s">
        <v>348</v>
      </c>
      <c r="R10" s="99"/>
      <c r="S10" s="133"/>
      <c r="T10" s="99"/>
      <c r="U10" s="133"/>
      <c r="V10" s="20"/>
      <c r="W10" s="133" t="s">
        <v>167</v>
      </c>
      <c r="X10" s="99"/>
      <c r="BH10" s="92" t="str">
        <f>IF(G10="","",VLOOKUP(G10,과정코드!$A$2:$B$494,2,0))</f>
        <v>COL0104370</v>
      </c>
      <c r="BI10" s="626"/>
    </row>
    <row r="11" spans="1:62" ht="23.1" customHeight="1">
      <c r="A11" s="883"/>
      <c r="B11" s="596">
        <v>5</v>
      </c>
      <c r="C11" s="164" t="s">
        <v>20</v>
      </c>
      <c r="D11" s="41" t="s">
        <v>21</v>
      </c>
      <c r="E11" s="41"/>
      <c r="F11" s="18"/>
      <c r="G11" s="32" t="s">
        <v>1795</v>
      </c>
      <c r="H11" s="93" t="str">
        <f t="shared" si="0"/>
        <v>바로가기</v>
      </c>
      <c r="I11" s="24">
        <v>2</v>
      </c>
      <c r="J11" s="25">
        <v>14</v>
      </c>
      <c r="K11" s="30">
        <v>510</v>
      </c>
      <c r="L11" s="30">
        <v>550</v>
      </c>
      <c r="M11" s="133"/>
      <c r="N11" s="99" t="s">
        <v>167</v>
      </c>
      <c r="O11" s="133"/>
      <c r="P11" s="99"/>
      <c r="Q11" s="133"/>
      <c r="R11" s="99"/>
      <c r="S11" s="133"/>
      <c r="T11" s="99"/>
      <c r="U11" s="133"/>
      <c r="V11" s="99"/>
      <c r="W11" s="133"/>
      <c r="X11" s="99"/>
      <c r="BH11" s="92" t="str">
        <f>IF(G11="","",VLOOKUP(G11,과정코드!$A$2:$B$494,2,0))</f>
        <v>COL0104372</v>
      </c>
      <c r="BI11" s="626"/>
    </row>
    <row r="12" spans="1:62" ht="23.1" customHeight="1">
      <c r="A12" s="883"/>
      <c r="B12" s="130">
        <v>6</v>
      </c>
      <c r="C12" s="164" t="s">
        <v>20</v>
      </c>
      <c r="D12" s="41" t="s">
        <v>21</v>
      </c>
      <c r="E12" s="41"/>
      <c r="F12" s="18"/>
      <c r="G12" s="32" t="s">
        <v>1797</v>
      </c>
      <c r="H12" s="93" t="str">
        <f t="shared" si="0"/>
        <v>바로가기</v>
      </c>
      <c r="I12" s="24">
        <v>2</v>
      </c>
      <c r="J12" s="25">
        <v>14</v>
      </c>
      <c r="K12" s="30">
        <v>510</v>
      </c>
      <c r="L12" s="30">
        <v>550</v>
      </c>
      <c r="M12" s="133"/>
      <c r="N12" s="99"/>
      <c r="O12" s="133"/>
      <c r="P12" s="99"/>
      <c r="Q12" s="133" t="s">
        <v>197</v>
      </c>
      <c r="R12" s="99"/>
      <c r="S12" s="133"/>
      <c r="T12" s="99"/>
      <c r="U12" s="133"/>
      <c r="V12" s="99" t="s">
        <v>211</v>
      </c>
      <c r="W12" s="133"/>
      <c r="X12" s="20"/>
      <c r="BH12" s="92" t="str">
        <f>IF(G12="","",VLOOKUP(G12,과정코드!$A$2:$B$494,2,0))</f>
        <v>COL0104373</v>
      </c>
      <c r="BI12" s="626"/>
    </row>
    <row r="13" spans="1:62" ht="23.1" customHeight="1">
      <c r="A13" s="883"/>
      <c r="B13" s="130">
        <v>7</v>
      </c>
      <c r="C13" s="164" t="s">
        <v>20</v>
      </c>
      <c r="D13" s="41" t="s">
        <v>21</v>
      </c>
      <c r="E13" s="18"/>
      <c r="F13" s="18"/>
      <c r="G13" s="9" t="s">
        <v>51</v>
      </c>
      <c r="H13" s="93" t="str">
        <f t="shared" si="0"/>
        <v>바로가기</v>
      </c>
      <c r="I13" s="24">
        <v>3</v>
      </c>
      <c r="J13" s="344">
        <v>21</v>
      </c>
      <c r="K13" s="30">
        <v>590</v>
      </c>
      <c r="L13" s="30">
        <v>660</v>
      </c>
      <c r="M13" s="133"/>
      <c r="N13" s="99"/>
      <c r="O13" s="133" t="s">
        <v>128</v>
      </c>
      <c r="P13" s="99"/>
      <c r="Q13" s="133"/>
      <c r="R13" s="99"/>
      <c r="S13" s="134"/>
      <c r="T13" s="20"/>
      <c r="U13" s="133" t="s">
        <v>408</v>
      </c>
      <c r="V13" s="20"/>
      <c r="W13" s="133"/>
      <c r="X13" s="99"/>
      <c r="BH13" s="92" t="str">
        <f>IF(G13="","",VLOOKUP(G13,과정코드!$A$2:$B$494,2,0))</f>
        <v>COL0104376</v>
      </c>
      <c r="BI13" s="626"/>
    </row>
    <row r="14" spans="1:62" ht="23.1" customHeight="1">
      <c r="A14" s="884"/>
      <c r="B14" s="596">
        <v>8</v>
      </c>
      <c r="C14" s="164" t="s">
        <v>20</v>
      </c>
      <c r="D14" s="41" t="s">
        <v>21</v>
      </c>
      <c r="E14" s="18"/>
      <c r="F14" s="18"/>
      <c r="G14" s="9" t="s">
        <v>94</v>
      </c>
      <c r="H14" s="93" t="str">
        <f t="shared" si="0"/>
        <v>바로가기</v>
      </c>
      <c r="I14" s="24">
        <v>2</v>
      </c>
      <c r="J14" s="25">
        <v>14</v>
      </c>
      <c r="K14" s="30">
        <v>510</v>
      </c>
      <c r="L14" s="30">
        <v>550</v>
      </c>
      <c r="M14" s="133"/>
      <c r="N14" s="99"/>
      <c r="O14" s="133"/>
      <c r="P14" s="99"/>
      <c r="Q14" s="133"/>
      <c r="R14" s="99" t="s">
        <v>208</v>
      </c>
      <c r="S14" s="133"/>
      <c r="T14" s="20"/>
      <c r="U14" s="133" t="s">
        <v>1937</v>
      </c>
      <c r="V14" s="20"/>
      <c r="W14" s="133"/>
      <c r="X14" s="99"/>
      <c r="BH14" s="92" t="str">
        <f>IF(G14="","",VLOOKUP(G14,과정코드!$A$2:$B$494,2,0))</f>
        <v>COL0104380</v>
      </c>
      <c r="BI14" s="626"/>
    </row>
    <row r="15" spans="1:62" ht="23.1" customHeight="1">
      <c r="A15" s="802" t="s">
        <v>40</v>
      </c>
      <c r="B15" s="130">
        <v>9</v>
      </c>
      <c r="C15" s="164" t="s">
        <v>20</v>
      </c>
      <c r="D15" s="41" t="s">
        <v>21</v>
      </c>
      <c r="E15" s="41"/>
      <c r="F15" s="18"/>
      <c r="G15" s="27" t="s">
        <v>349</v>
      </c>
      <c r="H15" s="93" t="str">
        <f t="shared" si="0"/>
        <v>바로가기</v>
      </c>
      <c r="I15" s="24">
        <v>3</v>
      </c>
      <c r="J15" s="25">
        <v>21</v>
      </c>
      <c r="K15" s="30">
        <v>590</v>
      </c>
      <c r="L15" s="30">
        <v>650</v>
      </c>
      <c r="M15" s="133"/>
      <c r="N15" s="20"/>
      <c r="O15" s="133"/>
      <c r="P15" s="20"/>
      <c r="Q15" s="133"/>
      <c r="R15" s="20"/>
      <c r="S15" s="133"/>
      <c r="T15" s="20"/>
      <c r="U15" s="133"/>
      <c r="V15" s="20"/>
      <c r="W15" s="133" t="s">
        <v>1938</v>
      </c>
      <c r="X15" s="20" t="s">
        <v>363</v>
      </c>
      <c r="BH15" s="92" t="str">
        <f>IF(G15="","",VLOOKUP(G15,과정코드!$A$2:$B$494,2,0))</f>
        <v>COL0104385</v>
      </c>
      <c r="BI15" s="626"/>
    </row>
    <row r="16" spans="1:62" ht="23.1" customHeight="1">
      <c r="A16" s="803"/>
      <c r="B16" s="130">
        <v>10</v>
      </c>
      <c r="C16" s="164" t="s">
        <v>20</v>
      </c>
      <c r="D16" s="41" t="s">
        <v>21</v>
      </c>
      <c r="E16" s="41"/>
      <c r="F16" s="18"/>
      <c r="G16" s="9" t="s">
        <v>1802</v>
      </c>
      <c r="H16" s="93" t="str">
        <f t="shared" si="0"/>
        <v>바로가기</v>
      </c>
      <c r="I16" s="24">
        <v>2</v>
      </c>
      <c r="J16" s="25">
        <v>14</v>
      </c>
      <c r="K16" s="30">
        <v>510</v>
      </c>
      <c r="L16" s="30">
        <v>550</v>
      </c>
      <c r="M16" s="133"/>
      <c r="N16" s="20"/>
      <c r="O16" s="133"/>
      <c r="P16" s="21"/>
      <c r="Q16" s="133"/>
      <c r="R16" s="21"/>
      <c r="S16" s="133"/>
      <c r="T16" s="21"/>
      <c r="U16" s="133" t="s">
        <v>394</v>
      </c>
      <c r="V16" s="21"/>
      <c r="W16" s="133"/>
      <c r="X16" s="21"/>
      <c r="BH16" s="92" t="str">
        <f>IF(G16="","",VLOOKUP(G16,과정코드!$A$2:$B$494,2,0))</f>
        <v>COL0104382</v>
      </c>
      <c r="BI16" s="621"/>
      <c r="BJ16" s="602"/>
    </row>
    <row r="17" spans="1:62" ht="30" customHeight="1">
      <c r="A17" s="492" t="s">
        <v>1707</v>
      </c>
      <c r="B17" s="90"/>
      <c r="C17" s="90"/>
      <c r="D17" s="90"/>
      <c r="E17" s="90"/>
      <c r="F17" s="90"/>
      <c r="G17" s="90"/>
      <c r="H17" s="90"/>
      <c r="I17" s="90"/>
      <c r="J17" s="90"/>
      <c r="K17" s="90"/>
      <c r="L17" s="91"/>
      <c r="M17" s="3" t="s">
        <v>16</v>
      </c>
      <c r="N17" s="3" t="s">
        <v>7</v>
      </c>
      <c r="O17" s="3" t="s">
        <v>9</v>
      </c>
      <c r="P17" s="3" t="s">
        <v>1</v>
      </c>
      <c r="Q17" s="3" t="s">
        <v>14</v>
      </c>
      <c r="R17" s="3" t="s">
        <v>0</v>
      </c>
      <c r="S17" s="3" t="s">
        <v>17</v>
      </c>
      <c r="T17" s="3" t="s">
        <v>13</v>
      </c>
      <c r="U17" s="3" t="s">
        <v>2</v>
      </c>
      <c r="V17" s="3" t="s">
        <v>11</v>
      </c>
      <c r="W17" s="3" t="s">
        <v>8</v>
      </c>
      <c r="X17" s="3" t="s">
        <v>19</v>
      </c>
      <c r="BH17" s="92" t="str">
        <f>IF(G17="","",VLOOKUP(G17,과정코드!$A$2:$B$494,2,0))</f>
        <v/>
      </c>
      <c r="BI17" s="264"/>
    </row>
    <row r="18" spans="1:62" ht="23.1" customHeight="1">
      <c r="A18" s="814" t="s">
        <v>420</v>
      </c>
      <c r="B18" s="346">
        <v>11</v>
      </c>
      <c r="C18" s="164" t="s">
        <v>20</v>
      </c>
      <c r="D18" s="340" t="s">
        <v>21</v>
      </c>
      <c r="E18" s="340"/>
      <c r="F18" s="340"/>
      <c r="G18" s="353" t="s">
        <v>1389</v>
      </c>
      <c r="H18" s="93" t="str">
        <f>IFERROR(HYPERLINK("https://www.ksaedu.or.kr/front/btoc/crs/off/crssesDetail.html?crscd="&amp;BH18,"바로가기"),"")</f>
        <v>바로가기</v>
      </c>
      <c r="I18" s="24">
        <v>2</v>
      </c>
      <c r="J18" s="25">
        <v>14</v>
      </c>
      <c r="K18" s="348">
        <v>500</v>
      </c>
      <c r="L18" s="348">
        <v>550</v>
      </c>
      <c r="M18" s="136"/>
      <c r="N18" s="109"/>
      <c r="O18" s="136"/>
      <c r="P18" s="100" t="s">
        <v>198</v>
      </c>
      <c r="Q18" s="136"/>
      <c r="R18" s="100"/>
      <c r="S18" s="136"/>
      <c r="T18" s="100"/>
      <c r="U18" s="136"/>
      <c r="V18" s="100"/>
      <c r="W18" s="136"/>
      <c r="X18" s="100"/>
      <c r="BH18" s="92" t="str">
        <f>IF(G18="","",VLOOKUP(G18,과정코드!$A$2:$B$494,2,0))</f>
        <v>COL0104336</v>
      </c>
      <c r="BI18" s="264"/>
    </row>
    <row r="19" spans="1:62" ht="23.1" customHeight="1">
      <c r="A19" s="814"/>
      <c r="B19" s="346">
        <v>12</v>
      </c>
      <c r="C19" s="164" t="s">
        <v>20</v>
      </c>
      <c r="D19" s="340" t="s">
        <v>21</v>
      </c>
      <c r="E19" s="7"/>
      <c r="F19" s="340"/>
      <c r="G19" s="353" t="s">
        <v>1354</v>
      </c>
      <c r="H19" s="93" t="str">
        <f>IFERROR(HYPERLINK("https://www.ksaedu.or.kr/front/btoc/crs/off/crssesDetail.html?crscd="&amp;BH19,"바로가기"),"")</f>
        <v>바로가기</v>
      </c>
      <c r="I19" s="24">
        <v>1</v>
      </c>
      <c r="J19" s="25">
        <v>7</v>
      </c>
      <c r="K19" s="348">
        <v>320</v>
      </c>
      <c r="L19" s="348">
        <v>350</v>
      </c>
      <c r="M19" s="136"/>
      <c r="N19" s="349"/>
      <c r="O19" s="136"/>
      <c r="P19" s="100"/>
      <c r="Q19" s="136" t="s">
        <v>202</v>
      </c>
      <c r="R19" s="100"/>
      <c r="S19" s="136"/>
      <c r="T19" s="100"/>
      <c r="U19" s="136"/>
      <c r="V19" s="100"/>
      <c r="W19" s="136"/>
      <c r="X19" s="349"/>
      <c r="BH19" s="92" t="str">
        <f>IF(G19="","",VLOOKUP(G19,과정코드!$A$2:$B$494,2,0))</f>
        <v>COL0104329</v>
      </c>
      <c r="BI19" s="621"/>
      <c r="BJ19" s="602"/>
    </row>
    <row r="20" spans="1:62" ht="30" customHeight="1">
      <c r="A20" s="476" t="s">
        <v>1708</v>
      </c>
      <c r="B20" s="90"/>
      <c r="C20" s="90"/>
      <c r="D20" s="90"/>
      <c r="E20" s="90"/>
      <c r="F20" s="94"/>
      <c r="G20" s="94"/>
      <c r="H20" s="94"/>
      <c r="I20" s="90"/>
      <c r="J20" s="90"/>
      <c r="K20" s="90"/>
      <c r="L20" s="91"/>
      <c r="M20" s="3" t="s">
        <v>16</v>
      </c>
      <c r="N20" s="3" t="s">
        <v>7</v>
      </c>
      <c r="O20" s="3" t="s">
        <v>9</v>
      </c>
      <c r="P20" s="3" t="s">
        <v>1</v>
      </c>
      <c r="Q20" s="3" t="s">
        <v>14</v>
      </c>
      <c r="R20" s="3" t="s">
        <v>0</v>
      </c>
      <c r="S20" s="3" t="s">
        <v>17</v>
      </c>
      <c r="T20" s="3" t="s">
        <v>13</v>
      </c>
      <c r="U20" s="3" t="s">
        <v>2</v>
      </c>
      <c r="V20" s="3" t="s">
        <v>11</v>
      </c>
      <c r="W20" s="3" t="s">
        <v>8</v>
      </c>
      <c r="X20" s="3" t="s">
        <v>19</v>
      </c>
      <c r="BH20" s="92" t="str">
        <f>IF(G20="","",VLOOKUP(G20,과정코드!$A$2:$B$494,2,0))</f>
        <v/>
      </c>
      <c r="BI20" s="264"/>
    </row>
    <row r="21" spans="1:62" ht="23.1" customHeight="1">
      <c r="A21" s="810" t="s">
        <v>42</v>
      </c>
      <c r="B21" s="359">
        <v>13</v>
      </c>
      <c r="C21" s="164" t="s">
        <v>20</v>
      </c>
      <c r="D21" s="340" t="s">
        <v>21</v>
      </c>
      <c r="E21" s="18" t="s">
        <v>21</v>
      </c>
      <c r="F21" s="18"/>
      <c r="G21" s="360" t="s">
        <v>102</v>
      </c>
      <c r="H21" s="93" t="str">
        <f>IFERROR(HYPERLINK("https://www.ksaedu.or.kr/front/btoc/crs/off/crssesDetail.html?crscd="&amp;BH21,"바로가기"),"")</f>
        <v>바로가기</v>
      </c>
      <c r="I21" s="24">
        <v>2</v>
      </c>
      <c r="J21" s="25">
        <v>14</v>
      </c>
      <c r="K21" s="348">
        <v>510</v>
      </c>
      <c r="L21" s="348">
        <v>560</v>
      </c>
      <c r="M21" s="136"/>
      <c r="N21" s="349"/>
      <c r="O21" s="136"/>
      <c r="P21" s="100"/>
      <c r="Q21" s="136"/>
      <c r="R21" s="100" t="s">
        <v>197</v>
      </c>
      <c r="S21" s="136"/>
      <c r="T21" s="100"/>
      <c r="U21" s="136"/>
      <c r="V21" s="100"/>
      <c r="W21" s="136"/>
      <c r="X21" s="100"/>
      <c r="BH21" s="92" t="str">
        <f>IF(G21="","",VLOOKUP(G21,과정코드!$A$2:$B$494,2,0))</f>
        <v>COL0104364</v>
      </c>
      <c r="BI21" s="264"/>
    </row>
    <row r="22" spans="1:62" ht="23.1" customHeight="1">
      <c r="A22" s="811"/>
      <c r="B22" s="359">
        <v>14</v>
      </c>
      <c r="C22" s="164" t="s">
        <v>20</v>
      </c>
      <c r="D22" s="340" t="s">
        <v>21</v>
      </c>
      <c r="E22" s="18" t="s">
        <v>21</v>
      </c>
      <c r="F22" s="160"/>
      <c r="G22" s="361" t="s">
        <v>1813</v>
      </c>
      <c r="H22" s="93" t="str">
        <f>IFERROR(HYPERLINK("https://www.ksaedu.or.kr/front/btoc/crs/off/crssesDetail.html?crscd="&amp;BH22,"바로가기"),"")</f>
        <v>바로가기</v>
      </c>
      <c r="I22" s="24">
        <v>2</v>
      </c>
      <c r="J22" s="25">
        <v>14</v>
      </c>
      <c r="K22" s="348">
        <v>510</v>
      </c>
      <c r="L22" s="348">
        <v>560</v>
      </c>
      <c r="M22" s="136"/>
      <c r="N22" s="349"/>
      <c r="O22" s="136"/>
      <c r="P22" s="100"/>
      <c r="Q22" s="136"/>
      <c r="R22" s="100"/>
      <c r="S22" s="136"/>
      <c r="T22" s="100"/>
      <c r="U22" s="136"/>
      <c r="V22" s="100" t="s">
        <v>198</v>
      </c>
      <c r="W22" s="136"/>
      <c r="X22" s="100"/>
      <c r="BH22" s="92" t="str">
        <f>IF(G22="","",VLOOKUP(G22,과정코드!$A$2:$B$494,2,0))</f>
        <v>COL0104362</v>
      </c>
      <c r="BI22" s="264"/>
    </row>
    <row r="23" spans="1:62" ht="23.1" customHeight="1">
      <c r="A23" s="811"/>
      <c r="B23" s="359">
        <v>15</v>
      </c>
      <c r="C23" s="164" t="s">
        <v>20</v>
      </c>
      <c r="D23" s="340" t="s">
        <v>21</v>
      </c>
      <c r="E23" s="18" t="s">
        <v>21</v>
      </c>
      <c r="F23" s="18"/>
      <c r="G23" s="362" t="s">
        <v>70</v>
      </c>
      <c r="H23" s="93" t="str">
        <f>IFERROR(HYPERLINK("https://www.ksaedu.or.kr/front/btoc/crs/off/crssesDetail.html?crscd="&amp;BH23,"바로가기"),"")</f>
        <v>바로가기</v>
      </c>
      <c r="I23" s="24">
        <v>3</v>
      </c>
      <c r="J23" s="25">
        <v>21</v>
      </c>
      <c r="K23" s="348">
        <v>590</v>
      </c>
      <c r="L23" s="348">
        <v>660</v>
      </c>
      <c r="M23" s="136"/>
      <c r="N23" s="349"/>
      <c r="O23" s="136"/>
      <c r="P23" s="100"/>
      <c r="Q23" s="136"/>
      <c r="R23" s="100"/>
      <c r="S23" s="136" t="s">
        <v>847</v>
      </c>
      <c r="T23" s="100"/>
      <c r="U23" s="136"/>
      <c r="V23" s="100"/>
      <c r="W23" s="136"/>
      <c r="X23" s="100"/>
      <c r="BH23" s="92" t="str">
        <f>IF(G23="","",VLOOKUP(G23,과정코드!$A$2:$B$494,2,0))</f>
        <v>COL0104363</v>
      </c>
      <c r="BI23" s="264"/>
    </row>
    <row r="24" spans="1:62" ht="23.1" customHeight="1">
      <c r="A24" s="525" t="s">
        <v>1403</v>
      </c>
      <c r="B24" s="359">
        <v>16</v>
      </c>
      <c r="C24" s="164" t="s">
        <v>20</v>
      </c>
      <c r="D24" s="340" t="s">
        <v>21</v>
      </c>
      <c r="E24" s="18" t="s">
        <v>21</v>
      </c>
      <c r="F24" s="18"/>
      <c r="G24" s="362" t="s">
        <v>1820</v>
      </c>
      <c r="H24" s="93" t="str">
        <f>IFERROR(HYPERLINK("https://www.ksaedu.or.kr/front/btoc/crs/off/crssesDetail.html?crscd="&amp;BH24,"바로가기"),"")</f>
        <v>바로가기</v>
      </c>
      <c r="I24" s="24">
        <v>2</v>
      </c>
      <c r="J24" s="25">
        <v>14</v>
      </c>
      <c r="K24" s="348">
        <v>510</v>
      </c>
      <c r="L24" s="348">
        <v>560</v>
      </c>
      <c r="M24" s="136"/>
      <c r="N24" s="349"/>
      <c r="O24" s="136"/>
      <c r="P24" s="349" t="s">
        <v>211</v>
      </c>
      <c r="Q24" s="136"/>
      <c r="R24" s="100"/>
      <c r="S24" s="136"/>
      <c r="T24" s="100"/>
      <c r="U24" s="136" t="s">
        <v>206</v>
      </c>
      <c r="V24" s="100"/>
      <c r="W24" s="136"/>
      <c r="X24" s="100"/>
      <c r="BH24" s="92" t="str">
        <f>IF(G24="","",VLOOKUP(G24,과정코드!$A$2:$B$494,2,0))</f>
        <v>COL0104356</v>
      </c>
      <c r="BI24" s="621"/>
      <c r="BJ24" s="602"/>
    </row>
    <row r="25" spans="1:62" ht="30" customHeight="1">
      <c r="A25" s="476" t="s">
        <v>1671</v>
      </c>
      <c r="B25" s="90"/>
      <c r="C25" s="90"/>
      <c r="D25" s="90"/>
      <c r="E25" s="90"/>
      <c r="F25" s="90"/>
      <c r="G25" s="90"/>
      <c r="H25" s="94"/>
      <c r="I25" s="90"/>
      <c r="J25" s="90"/>
      <c r="K25" s="90"/>
      <c r="L25" s="91"/>
      <c r="M25" s="3" t="s">
        <v>16</v>
      </c>
      <c r="N25" s="3" t="s">
        <v>7</v>
      </c>
      <c r="O25" s="3" t="s">
        <v>9</v>
      </c>
      <c r="P25" s="3" t="s">
        <v>1</v>
      </c>
      <c r="Q25" s="3" t="s">
        <v>14</v>
      </c>
      <c r="R25" s="3" t="s">
        <v>0</v>
      </c>
      <c r="S25" s="3" t="s">
        <v>17</v>
      </c>
      <c r="T25" s="3" t="s">
        <v>13</v>
      </c>
      <c r="U25" s="3" t="s">
        <v>2</v>
      </c>
      <c r="V25" s="3" t="s">
        <v>11</v>
      </c>
      <c r="W25" s="3" t="s">
        <v>8</v>
      </c>
      <c r="X25" s="3" t="s">
        <v>19</v>
      </c>
      <c r="Y25" s="155">
        <f t="shared" ref="Y25:BE25" si="1">SUM(Y26:Y26)</f>
        <v>1</v>
      </c>
      <c r="Z25" s="155">
        <f t="shared" si="1"/>
        <v>1</v>
      </c>
      <c r="AA25" s="155">
        <f t="shared" si="1"/>
        <v>0</v>
      </c>
      <c r="AB25" s="155">
        <f t="shared" si="1"/>
        <v>0</v>
      </c>
      <c r="AC25" s="155">
        <f t="shared" si="1"/>
        <v>0</v>
      </c>
      <c r="AD25" s="155">
        <f t="shared" si="1"/>
        <v>1</v>
      </c>
      <c r="AE25" s="155">
        <f t="shared" si="1"/>
        <v>0</v>
      </c>
      <c r="AF25" s="155">
        <f t="shared" si="1"/>
        <v>0</v>
      </c>
      <c r="AG25" s="155">
        <f t="shared" si="1"/>
        <v>0</v>
      </c>
      <c r="AH25" s="155">
        <f t="shared" si="1"/>
        <v>0</v>
      </c>
      <c r="AI25" s="155">
        <f t="shared" si="1"/>
        <v>1</v>
      </c>
      <c r="AJ25" s="155">
        <f t="shared" si="1"/>
        <v>0</v>
      </c>
      <c r="AK25" s="155">
        <f t="shared" si="1"/>
        <v>0</v>
      </c>
      <c r="AL25" s="155">
        <f t="shared" si="1"/>
        <v>0</v>
      </c>
      <c r="AM25" s="155">
        <f t="shared" si="1"/>
        <v>0</v>
      </c>
      <c r="AN25" s="155">
        <f t="shared" si="1"/>
        <v>0</v>
      </c>
      <c r="AO25" s="155">
        <f t="shared" si="1"/>
        <v>0</v>
      </c>
      <c r="AP25" s="155">
        <f t="shared" si="1"/>
        <v>3</v>
      </c>
      <c r="AQ25" s="155">
        <f t="shared" si="1"/>
        <v>0</v>
      </c>
      <c r="AR25" s="155">
        <f t="shared" si="1"/>
        <v>0</v>
      </c>
      <c r="AS25" s="155">
        <f t="shared" si="1"/>
        <v>0</v>
      </c>
      <c r="AT25" s="155">
        <f t="shared" si="1"/>
        <v>3</v>
      </c>
      <c r="AU25" s="155">
        <f t="shared" si="1"/>
        <v>0</v>
      </c>
      <c r="AV25" s="155">
        <f t="shared" si="1"/>
        <v>0</v>
      </c>
      <c r="AW25" s="155">
        <f t="shared" si="1"/>
        <v>0</v>
      </c>
      <c r="AX25" s="155">
        <f t="shared" si="1"/>
        <v>0</v>
      </c>
      <c r="AY25" s="155">
        <f t="shared" si="1"/>
        <v>3</v>
      </c>
      <c r="AZ25" s="155">
        <f t="shared" si="1"/>
        <v>0</v>
      </c>
      <c r="BA25" s="155">
        <f t="shared" si="1"/>
        <v>0</v>
      </c>
      <c r="BB25" s="155">
        <f t="shared" si="1"/>
        <v>0</v>
      </c>
      <c r="BC25" s="155">
        <f t="shared" si="1"/>
        <v>0</v>
      </c>
      <c r="BD25" s="155">
        <f t="shared" si="1"/>
        <v>0</v>
      </c>
      <c r="BE25" s="155">
        <f t="shared" si="1"/>
        <v>0</v>
      </c>
      <c r="BF25" s="155"/>
      <c r="BG25" s="155"/>
      <c r="BH25" s="92" t="str">
        <f>IF(G25="","",VLOOKUP(G25,과정코드!$A$2:$B$494,2,0))</f>
        <v/>
      </c>
      <c r="BI25" s="264"/>
    </row>
    <row r="26" spans="1:62" ht="23.1" customHeight="1">
      <c r="A26" s="526" t="s">
        <v>312</v>
      </c>
      <c r="B26" s="4">
        <v>17</v>
      </c>
      <c r="C26" s="164" t="s">
        <v>20</v>
      </c>
      <c r="D26" s="18" t="s">
        <v>21</v>
      </c>
      <c r="E26" s="18"/>
      <c r="F26" s="157"/>
      <c r="G26" s="441" t="s">
        <v>1830</v>
      </c>
      <c r="H26" s="93" t="str">
        <f>IFERROR(HYPERLINK("https://www.ksaedu.or.kr/front/btoc/crs/off/crssesDetail.html?crscd="&amp;BH26,"바로가기"),"")</f>
        <v>바로가기</v>
      </c>
      <c r="I26" s="10">
        <v>3</v>
      </c>
      <c r="J26" s="11">
        <v>21</v>
      </c>
      <c r="K26" s="442">
        <v>590</v>
      </c>
      <c r="L26" s="442">
        <v>650</v>
      </c>
      <c r="M26" s="443"/>
      <c r="N26" s="444"/>
      <c r="O26" s="443" t="s">
        <v>880</v>
      </c>
      <c r="P26" s="445"/>
      <c r="Q26" s="443"/>
      <c r="R26" s="445"/>
      <c r="S26" s="443"/>
      <c r="T26" s="445"/>
      <c r="U26" s="443"/>
      <c r="V26" s="445"/>
      <c r="W26" s="443"/>
      <c r="X26" s="444"/>
      <c r="Y26" s="148">
        <f>COUNTA($M26:$X26)</f>
        <v>1</v>
      </c>
      <c r="Z26" s="150">
        <f>AA26+AD26</f>
        <v>1</v>
      </c>
      <c r="AA26" s="151">
        <f>AB26+AC26</f>
        <v>0</v>
      </c>
      <c r="AB26" s="148">
        <f t="array" ref="AB26">(SUM(LEN($M26:$X26)-LEN(SUBSTITUTE($M26:$X26,"역삼","")))/LEN("역삼"))</f>
        <v>0</v>
      </c>
      <c r="AC26" s="148">
        <f t="array" ref="AC26">SUM(SUM(LEN($M26:X26)-LEN(SUBSTITUTE($M26:X26,"선릉","")))/LEN("선릉"),SUM(LEN(M26:$X26)-LEN(SUBSTITUTE($M26:$X26,"가산","")))/LEN("가산"))</f>
        <v>0</v>
      </c>
      <c r="AD26" s="151">
        <f t="shared" ref="AD26" si="2">SUM(AE26:AO26)</f>
        <v>1</v>
      </c>
      <c r="AE26" s="148">
        <f t="array" ref="AE26">(SUM(LEN($M26:$X26)-LEN(SUBSTITUTE($M26:$X26,"대전","")))/LEN("대전"))</f>
        <v>0</v>
      </c>
      <c r="AF26" s="148">
        <f t="array" ref="AF26">(SUM(LEN($M26:$X26)-LEN(SUBSTITUTE($M26:$X26,"대구","")))/LEN("대구"))</f>
        <v>0</v>
      </c>
      <c r="AG26" s="148">
        <f t="array" ref="AG26">(SUM(LEN($M26:$X26)-LEN(SUBSTITUTE($M26:$X26,"부산","")))/LEN("부산"))</f>
        <v>0</v>
      </c>
      <c r="AH26" s="148">
        <f t="array" ref="AH26">(SUM(LEN($M26:$X26)-LEN(SUBSTITUTE($M26:$X26,"광주","")))/LEN("광주"))</f>
        <v>0</v>
      </c>
      <c r="AI26" s="148">
        <f t="array" ref="AI26">SUM(SUM(LEN($M26:$X26)-LEN(SUBSTITUTE($M26:$X26,"수원","")))/LEN("수원"),SUM(LEN($M26:$X26)-LEN(SUBSTITUTE($M26:$X26,"춘천","")))/LEN("춘천"),SUM(LEN($M26:$X26)-LEN(SUBSTITUTE($M26:$X26,"의정부","")))/LEN("의정부"),SUM(LEN($M26:$X26)-LEN(SUBSTITUTE($M26:$X26,"원주","")))/LEN("원주"))</f>
        <v>1</v>
      </c>
      <c r="AJ26" s="148">
        <f t="array" ref="AJ26">(SUM(LEN($M26:$X26)-LEN(SUBSTITUTE($M26:$X26,"청주","")))/LEN("청주"))</f>
        <v>0</v>
      </c>
      <c r="AK26" s="148">
        <f t="array" ref="AK26">(SUM(LEN($M26:$X26)-LEN(SUBSTITUTE($M26:$X26,"인천","")))/LEN("인천"))</f>
        <v>0</v>
      </c>
      <c r="AL26" s="148">
        <f t="array" ref="AL26">SUM(SUM(LEN($M26:X26)-LEN(SUBSTITUTE($M26:X26,"충북","")))/LEN("충북"),SUM(LEN(M26:$X26)-LEN(SUBSTITUTE($M26:$X26,"아산","")))/LEN("아산"))</f>
        <v>0</v>
      </c>
      <c r="AM26" s="148">
        <f t="array" ref="AM26">(SUM(LEN($M26:$X26)-LEN(SUBSTITUTE($M26:$X26,"울산","")))/LEN("울산"))</f>
        <v>0</v>
      </c>
      <c r="AN26" s="148">
        <f t="array" ref="AN26">(SUM(LEN($M26:$X26)-LEN(SUBSTITUTE($M26:$X26,"창원","")))/LEN("창원"))</f>
        <v>0</v>
      </c>
      <c r="AO26" s="148">
        <f t="array" ref="AO26">(SUM(LEN($M26:$X26)-LEN(SUBSTITUTE($M26:$X26,"전주","")))/LEN("전주"))</f>
        <v>0</v>
      </c>
      <c r="AP26" s="156">
        <f>AQ26+AT26</f>
        <v>3</v>
      </c>
      <c r="AQ26" s="152">
        <f t="shared" ref="AQ26" si="3">AR26+AS26</f>
        <v>0</v>
      </c>
      <c r="AR26" s="149">
        <f>$I26*AB26</f>
        <v>0</v>
      </c>
      <c r="AS26" s="149">
        <f>$I26*AC26</f>
        <v>0</v>
      </c>
      <c r="AT26" s="152">
        <f t="shared" ref="AT26" si="4">SUM(AU26:BE26)</f>
        <v>3</v>
      </c>
      <c r="AU26" s="149">
        <f t="shared" ref="AU26:BE26" si="5">$I26*AE26</f>
        <v>0</v>
      </c>
      <c r="AV26" s="149">
        <f t="shared" si="5"/>
        <v>0</v>
      </c>
      <c r="AW26" s="149">
        <f t="shared" si="5"/>
        <v>0</v>
      </c>
      <c r="AX26" s="149">
        <f t="shared" si="5"/>
        <v>0</v>
      </c>
      <c r="AY26" s="149">
        <f t="shared" si="5"/>
        <v>3</v>
      </c>
      <c r="AZ26" s="149">
        <f t="shared" si="5"/>
        <v>0</v>
      </c>
      <c r="BA26" s="149">
        <f t="shared" si="5"/>
        <v>0</v>
      </c>
      <c r="BB26" s="149">
        <f t="shared" si="5"/>
        <v>0</v>
      </c>
      <c r="BC26" s="149">
        <f t="shared" si="5"/>
        <v>0</v>
      </c>
      <c r="BD26" s="149">
        <f t="shared" si="5"/>
        <v>0</v>
      </c>
      <c r="BE26" s="149">
        <f t="shared" si="5"/>
        <v>0</v>
      </c>
      <c r="BF26" s="645"/>
      <c r="BG26" s="645"/>
      <c r="BH26" s="92" t="str">
        <f>IF(G26="","",VLOOKUP(G26,과정코드!$A$2:$B$494,2,0))</f>
        <v>COL0104415</v>
      </c>
      <c r="BI26" s="621"/>
      <c r="BJ26" s="602"/>
    </row>
    <row r="27" spans="1:62" ht="30" customHeight="1">
      <c r="A27" s="476" t="s">
        <v>1672</v>
      </c>
      <c r="B27" s="90"/>
      <c r="C27" s="90"/>
      <c r="D27" s="90"/>
      <c r="E27" s="90"/>
      <c r="F27" s="90"/>
      <c r="G27" s="90"/>
      <c r="H27" s="95"/>
      <c r="I27" s="90"/>
      <c r="J27" s="90"/>
      <c r="K27" s="90"/>
      <c r="L27" s="91"/>
      <c r="M27" s="37" t="s">
        <v>16</v>
      </c>
      <c r="N27" s="37" t="s">
        <v>7</v>
      </c>
      <c r="O27" s="37" t="s">
        <v>9</v>
      </c>
      <c r="P27" s="37" t="s">
        <v>1</v>
      </c>
      <c r="Q27" s="37" t="s">
        <v>14</v>
      </c>
      <c r="R27" s="37" t="s">
        <v>0</v>
      </c>
      <c r="S27" s="37" t="s">
        <v>17</v>
      </c>
      <c r="T27" s="37" t="s">
        <v>13</v>
      </c>
      <c r="U27" s="37" t="s">
        <v>2</v>
      </c>
      <c r="V27" s="37" t="s">
        <v>11</v>
      </c>
      <c r="W27" s="37" t="s">
        <v>8</v>
      </c>
      <c r="X27" s="37" t="s">
        <v>19</v>
      </c>
      <c r="Y27" s="155">
        <f t="shared" ref="Y27:BE27" si="6">SUM(Y28:Y28)</f>
        <v>1</v>
      </c>
      <c r="Z27" s="155">
        <f t="shared" si="6"/>
        <v>1</v>
      </c>
      <c r="AA27" s="155">
        <f t="shared" si="6"/>
        <v>0</v>
      </c>
      <c r="AB27" s="155">
        <f t="shared" si="6"/>
        <v>0</v>
      </c>
      <c r="AC27" s="155">
        <f t="shared" si="6"/>
        <v>0</v>
      </c>
      <c r="AD27" s="155">
        <f t="shared" si="6"/>
        <v>1</v>
      </c>
      <c r="AE27" s="155">
        <f t="shared" si="6"/>
        <v>0</v>
      </c>
      <c r="AF27" s="155">
        <f t="shared" si="6"/>
        <v>0</v>
      </c>
      <c r="AG27" s="155">
        <f t="shared" si="6"/>
        <v>0</v>
      </c>
      <c r="AH27" s="155">
        <f t="shared" si="6"/>
        <v>0</v>
      </c>
      <c r="AI27" s="155">
        <f t="shared" si="6"/>
        <v>1</v>
      </c>
      <c r="AJ27" s="155">
        <f t="shared" si="6"/>
        <v>0</v>
      </c>
      <c r="AK27" s="155">
        <f t="shared" si="6"/>
        <v>0</v>
      </c>
      <c r="AL27" s="155">
        <f t="shared" si="6"/>
        <v>0</v>
      </c>
      <c r="AM27" s="155">
        <f t="shared" si="6"/>
        <v>0</v>
      </c>
      <c r="AN27" s="155">
        <f t="shared" si="6"/>
        <v>0</v>
      </c>
      <c r="AO27" s="155">
        <f t="shared" si="6"/>
        <v>0</v>
      </c>
      <c r="AP27" s="155">
        <f t="shared" si="6"/>
        <v>2</v>
      </c>
      <c r="AQ27" s="155">
        <f t="shared" si="6"/>
        <v>0</v>
      </c>
      <c r="AR27" s="155">
        <f t="shared" si="6"/>
        <v>0</v>
      </c>
      <c r="AS27" s="155">
        <f t="shared" si="6"/>
        <v>0</v>
      </c>
      <c r="AT27" s="155">
        <f t="shared" si="6"/>
        <v>2</v>
      </c>
      <c r="AU27" s="155">
        <f t="shared" si="6"/>
        <v>0</v>
      </c>
      <c r="AV27" s="155">
        <f t="shared" si="6"/>
        <v>0</v>
      </c>
      <c r="AW27" s="155">
        <f t="shared" si="6"/>
        <v>0</v>
      </c>
      <c r="AX27" s="155">
        <f t="shared" si="6"/>
        <v>0</v>
      </c>
      <c r="AY27" s="155">
        <f t="shared" si="6"/>
        <v>2</v>
      </c>
      <c r="AZ27" s="155">
        <f t="shared" si="6"/>
        <v>0</v>
      </c>
      <c r="BA27" s="155">
        <f t="shared" si="6"/>
        <v>0</v>
      </c>
      <c r="BB27" s="155">
        <f t="shared" si="6"/>
        <v>0</v>
      </c>
      <c r="BC27" s="155">
        <f t="shared" si="6"/>
        <v>0</v>
      </c>
      <c r="BD27" s="155">
        <f t="shared" si="6"/>
        <v>0</v>
      </c>
      <c r="BE27" s="155">
        <f t="shared" si="6"/>
        <v>0</v>
      </c>
      <c r="BF27" s="155"/>
      <c r="BG27" s="155"/>
      <c r="BH27" s="92" t="str">
        <f>IF(G27="","",VLOOKUP(G27,과정코드!$A$2:$B$494,2,0))</f>
        <v/>
      </c>
      <c r="BI27" s="627"/>
      <c r="BJ27" s="603"/>
    </row>
    <row r="28" spans="1:62" ht="23.1" customHeight="1">
      <c r="A28" s="524" t="s">
        <v>1940</v>
      </c>
      <c r="B28" s="4">
        <v>18</v>
      </c>
      <c r="C28" s="164" t="s">
        <v>20</v>
      </c>
      <c r="D28" s="18" t="s">
        <v>21</v>
      </c>
      <c r="E28" s="18"/>
      <c r="F28" s="157"/>
      <c r="G28" s="139" t="s">
        <v>84</v>
      </c>
      <c r="H28" s="93" t="str">
        <f>IFERROR(HYPERLINK("https://www.ksaedu.or.kr/front/btoc/crs/off/crssesDetail.html?crscd="&amp;BH28,"바로가기"),"")</f>
        <v>바로가기</v>
      </c>
      <c r="I28" s="31">
        <v>2</v>
      </c>
      <c r="J28" s="29">
        <v>14</v>
      </c>
      <c r="K28" s="17">
        <v>450</v>
      </c>
      <c r="L28" s="17">
        <v>500</v>
      </c>
      <c r="M28" s="136"/>
      <c r="N28" s="23"/>
      <c r="O28" s="136"/>
      <c r="P28" s="23"/>
      <c r="Q28" s="136"/>
      <c r="R28" s="23"/>
      <c r="S28" s="136"/>
      <c r="T28" s="100"/>
      <c r="U28" s="136"/>
      <c r="V28" s="100" t="s">
        <v>198</v>
      </c>
      <c r="W28" s="136"/>
      <c r="X28" s="100"/>
      <c r="Y28" s="148">
        <f>COUNTA($M28:$X28)</f>
        <v>1</v>
      </c>
      <c r="Z28" s="150">
        <f t="shared" ref="Z28" si="7">AA28+AD28</f>
        <v>1</v>
      </c>
      <c r="AA28" s="151">
        <f t="shared" ref="AA28" si="8">AB28+AC28</f>
        <v>0</v>
      </c>
      <c r="AB28" s="148">
        <f t="array" ref="AB28">(SUM(LEN($M28:$X28)-LEN(SUBSTITUTE($M28:$X28,"역삼","")))/LEN("역삼"))</f>
        <v>0</v>
      </c>
      <c r="AC28" s="148">
        <f t="array" ref="AC28">SUM(SUM(LEN($M28:X28)-LEN(SUBSTITUTE($M28:X28,"선릉","")))/LEN("선릉"),SUM(LEN(M28:$X28)-LEN(SUBSTITUTE($M28:$X28,"가산","")))/LEN("가산"))</f>
        <v>0</v>
      </c>
      <c r="AD28" s="151">
        <f t="shared" ref="AD28" si="9">SUM(AE28:AO28)</f>
        <v>1</v>
      </c>
      <c r="AE28" s="148">
        <f t="array" ref="AE28">(SUM(LEN($M28:$X28)-LEN(SUBSTITUTE($M28:$X28,"대전","")))/LEN("대전"))</f>
        <v>0</v>
      </c>
      <c r="AF28" s="148">
        <f t="array" ref="AF28">(SUM(LEN($M28:$X28)-LEN(SUBSTITUTE($M28:$X28,"대구","")))/LEN("대구"))</f>
        <v>0</v>
      </c>
      <c r="AG28" s="148">
        <f t="array" ref="AG28">(SUM(LEN($M28:$X28)-LEN(SUBSTITUTE($M28:$X28,"부산","")))/LEN("부산"))</f>
        <v>0</v>
      </c>
      <c r="AH28" s="148">
        <f t="array" ref="AH28">(SUM(LEN($M28:$X28)-LEN(SUBSTITUTE($M28:$X28,"광주","")))/LEN("광주"))</f>
        <v>0</v>
      </c>
      <c r="AI28" s="148">
        <f t="array" ref="AI28">SUM(SUM(LEN($M28:$X28)-LEN(SUBSTITUTE($M28:$X28,"수원","")))/LEN("수원"),SUM(LEN($M28:$X28)-LEN(SUBSTITUTE($M28:$X28,"춘천","")))/LEN("춘천"),SUM(LEN($M28:$X28)-LEN(SUBSTITUTE($M28:$X28,"의정부","")))/LEN("의정부"),SUM(LEN($M28:$X28)-LEN(SUBSTITUTE($M28:$X28,"원주","")))/LEN("원주"))</f>
        <v>1</v>
      </c>
      <c r="AJ28" s="148">
        <f t="array" ref="AJ28">(SUM(LEN($M28:$X28)-LEN(SUBSTITUTE($M28:$X28,"청주","")))/LEN("청주"))</f>
        <v>0</v>
      </c>
      <c r="AK28" s="148">
        <f t="array" ref="AK28">(SUM(LEN($M28:$X28)-LEN(SUBSTITUTE($M28:$X28,"인천","")))/LEN("인천"))</f>
        <v>0</v>
      </c>
      <c r="AL28" s="148">
        <f t="array" ref="AL28">SUM(SUM(LEN($M28:X28)-LEN(SUBSTITUTE($M28:X28,"충북","")))/LEN("충북"),SUM(LEN(M28:$X28)-LEN(SUBSTITUTE($M28:$X28,"아산","")))/LEN("아산"))</f>
        <v>0</v>
      </c>
      <c r="AM28" s="148">
        <f t="array" ref="AM28">(SUM(LEN($M28:$X28)-LEN(SUBSTITUTE($M28:$X28,"울산","")))/LEN("울산"))</f>
        <v>0</v>
      </c>
      <c r="AN28" s="148">
        <f t="array" ref="AN28">(SUM(LEN($M28:$X28)-LEN(SUBSTITUTE($M28:$X28,"창원","")))/LEN("창원"))</f>
        <v>0</v>
      </c>
      <c r="AO28" s="148">
        <f t="array" ref="AO28">(SUM(LEN($M28:$X28)-LEN(SUBSTITUTE($M28:$X28,"전주","")))/LEN("전주"))</f>
        <v>0</v>
      </c>
      <c r="AP28" s="156">
        <f t="shared" ref="AP28" si="10">AQ28+AT28</f>
        <v>2</v>
      </c>
      <c r="AQ28" s="152">
        <f t="shared" ref="AQ28" si="11">AR28+AS28</f>
        <v>0</v>
      </c>
      <c r="AR28" s="149">
        <f>$I28*AB28</f>
        <v>0</v>
      </c>
      <c r="AS28" s="149">
        <f>$I28*AC28</f>
        <v>0</v>
      </c>
      <c r="AT28" s="152">
        <f t="shared" ref="AT28" si="12">SUM(AU28:BE28)</f>
        <v>2</v>
      </c>
      <c r="AU28" s="149">
        <f t="shared" ref="AU28:BE28" si="13">$I28*AE28</f>
        <v>0</v>
      </c>
      <c r="AV28" s="149">
        <f t="shared" si="13"/>
        <v>0</v>
      </c>
      <c r="AW28" s="149">
        <f t="shared" si="13"/>
        <v>0</v>
      </c>
      <c r="AX28" s="149">
        <f t="shared" si="13"/>
        <v>0</v>
      </c>
      <c r="AY28" s="149">
        <f t="shared" si="13"/>
        <v>2</v>
      </c>
      <c r="AZ28" s="149">
        <f t="shared" si="13"/>
        <v>0</v>
      </c>
      <c r="BA28" s="149">
        <f t="shared" si="13"/>
        <v>0</v>
      </c>
      <c r="BB28" s="149">
        <f t="shared" si="13"/>
        <v>0</v>
      </c>
      <c r="BC28" s="149">
        <f t="shared" si="13"/>
        <v>0</v>
      </c>
      <c r="BD28" s="149">
        <f t="shared" si="13"/>
        <v>0</v>
      </c>
      <c r="BE28" s="149">
        <f t="shared" si="13"/>
        <v>0</v>
      </c>
      <c r="BF28" s="645"/>
      <c r="BG28" s="645"/>
      <c r="BH28" s="92" t="str">
        <f>IF(G28="","",VLOOKUP(G28,과정코드!$A$2:$B$494,2,0))</f>
        <v>COL0104431</v>
      </c>
      <c r="BI28" s="621"/>
      <c r="BJ28" s="602"/>
    </row>
    <row r="29" spans="1:62" s="38" customFormat="1" ht="30" customHeight="1">
      <c r="A29" s="89" t="s">
        <v>1325</v>
      </c>
      <c r="B29" s="90"/>
      <c r="C29" s="90"/>
      <c r="D29" s="90"/>
      <c r="E29" s="90"/>
      <c r="F29" s="90"/>
      <c r="G29" s="90"/>
      <c r="H29" s="90"/>
      <c r="I29" s="90"/>
      <c r="J29" s="90"/>
      <c r="K29" s="90"/>
      <c r="L29" s="91"/>
      <c r="M29" s="3" t="s">
        <v>16</v>
      </c>
      <c r="N29" s="3" t="s">
        <v>7</v>
      </c>
      <c r="O29" s="3" t="s">
        <v>9</v>
      </c>
      <c r="P29" s="3" t="s">
        <v>1</v>
      </c>
      <c r="Q29" s="3" t="s">
        <v>14</v>
      </c>
      <c r="R29" s="3" t="s">
        <v>0</v>
      </c>
      <c r="S29" s="3" t="s">
        <v>17</v>
      </c>
      <c r="T29" s="3" t="s">
        <v>13</v>
      </c>
      <c r="U29" s="3" t="s">
        <v>2</v>
      </c>
      <c r="V29" s="3" t="s">
        <v>11</v>
      </c>
      <c r="W29" s="3" t="s">
        <v>8</v>
      </c>
      <c r="X29" s="3" t="s">
        <v>19</v>
      </c>
      <c r="Y29" s="155">
        <f t="shared" ref="Y29:BE29" si="14">SUM(Y30:Y33)</f>
        <v>5</v>
      </c>
      <c r="Z29" s="155">
        <f t="shared" si="14"/>
        <v>5</v>
      </c>
      <c r="AA29" s="155">
        <f t="shared" si="14"/>
        <v>0</v>
      </c>
      <c r="AB29" s="155">
        <f t="shared" si="14"/>
        <v>0</v>
      </c>
      <c r="AC29" s="155">
        <f t="shared" si="14"/>
        <v>0</v>
      </c>
      <c r="AD29" s="155">
        <f t="shared" si="14"/>
        <v>5</v>
      </c>
      <c r="AE29" s="155">
        <f t="shared" si="14"/>
        <v>0</v>
      </c>
      <c r="AF29" s="155">
        <f t="shared" si="14"/>
        <v>0</v>
      </c>
      <c r="AG29" s="155">
        <f t="shared" si="14"/>
        <v>0</v>
      </c>
      <c r="AH29" s="155">
        <f t="shared" si="14"/>
        <v>0</v>
      </c>
      <c r="AI29" s="155">
        <f t="shared" si="14"/>
        <v>5</v>
      </c>
      <c r="AJ29" s="155">
        <f t="shared" si="14"/>
        <v>0</v>
      </c>
      <c r="AK29" s="155">
        <f t="shared" si="14"/>
        <v>0</v>
      </c>
      <c r="AL29" s="155">
        <f t="shared" si="14"/>
        <v>0</v>
      </c>
      <c r="AM29" s="155">
        <f t="shared" si="14"/>
        <v>0</v>
      </c>
      <c r="AN29" s="155">
        <f t="shared" si="14"/>
        <v>0</v>
      </c>
      <c r="AO29" s="155">
        <f t="shared" si="14"/>
        <v>0</v>
      </c>
      <c r="AP29" s="155">
        <f t="shared" si="14"/>
        <v>12</v>
      </c>
      <c r="AQ29" s="155">
        <f t="shared" si="14"/>
        <v>0</v>
      </c>
      <c r="AR29" s="155">
        <f t="shared" si="14"/>
        <v>0</v>
      </c>
      <c r="AS29" s="155">
        <f t="shared" si="14"/>
        <v>0</v>
      </c>
      <c r="AT29" s="155">
        <f t="shared" si="14"/>
        <v>12</v>
      </c>
      <c r="AU29" s="155">
        <f t="shared" si="14"/>
        <v>0</v>
      </c>
      <c r="AV29" s="155">
        <f t="shared" si="14"/>
        <v>0</v>
      </c>
      <c r="AW29" s="155">
        <f t="shared" si="14"/>
        <v>0</v>
      </c>
      <c r="AX29" s="155">
        <f t="shared" si="14"/>
        <v>0</v>
      </c>
      <c r="AY29" s="155">
        <f t="shared" si="14"/>
        <v>12</v>
      </c>
      <c r="AZ29" s="155">
        <f t="shared" si="14"/>
        <v>0</v>
      </c>
      <c r="BA29" s="155">
        <f t="shared" si="14"/>
        <v>0</v>
      </c>
      <c r="BB29" s="155">
        <f t="shared" si="14"/>
        <v>0</v>
      </c>
      <c r="BC29" s="155">
        <f t="shared" si="14"/>
        <v>0</v>
      </c>
      <c r="BD29" s="155">
        <f t="shared" si="14"/>
        <v>0</v>
      </c>
      <c r="BE29" s="155">
        <f t="shared" si="14"/>
        <v>0</v>
      </c>
      <c r="BF29" s="155"/>
      <c r="BG29" s="155"/>
      <c r="BH29" s="92" t="str">
        <f>IF(G29="","",VLOOKUP(G29,과정코드!$A$2:$B$494,2,0))</f>
        <v/>
      </c>
      <c r="BI29" s="509"/>
    </row>
    <row r="30" spans="1:62" s="38" customFormat="1" ht="23.1" customHeight="1">
      <c r="A30" s="831" t="s">
        <v>604</v>
      </c>
      <c r="B30" s="4">
        <v>19</v>
      </c>
      <c r="C30" s="76" t="s">
        <v>20</v>
      </c>
      <c r="D30" s="108" t="s">
        <v>21</v>
      </c>
      <c r="E30" s="41" t="s">
        <v>21</v>
      </c>
      <c r="F30" s="41"/>
      <c r="G30" s="181" t="s">
        <v>210</v>
      </c>
      <c r="H30" s="93" t="str">
        <f>IFERROR(HYPERLINK("https://www.ksaedu.or.kr/front/btoc/crs/off/crssesDetail.html?crscd="&amp;BH30,"바로가기"),"")</f>
        <v>바로가기</v>
      </c>
      <c r="I30" s="10">
        <v>2</v>
      </c>
      <c r="J30" s="11">
        <v>14</v>
      </c>
      <c r="K30" s="30">
        <v>540</v>
      </c>
      <c r="L30" s="30">
        <v>600</v>
      </c>
      <c r="M30" s="180"/>
      <c r="N30" s="20"/>
      <c r="O30" s="180"/>
      <c r="P30" s="20"/>
      <c r="Q30" s="180"/>
      <c r="R30" s="352" t="s">
        <v>1941</v>
      </c>
      <c r="S30" s="180"/>
      <c r="T30" s="20"/>
      <c r="U30" s="180" t="s">
        <v>1942</v>
      </c>
      <c r="V30" s="20"/>
      <c r="W30" s="180"/>
      <c r="X30" s="20"/>
      <c r="Y30" s="148">
        <f t="shared" ref="Y30:Y33" si="15">COUNTA($M30:$X30)</f>
        <v>2</v>
      </c>
      <c r="Z30" s="150">
        <f t="shared" ref="Z30:Z33" si="16">AA30+AD30</f>
        <v>2</v>
      </c>
      <c r="AA30" s="151">
        <f t="shared" ref="AA30" si="17">AB30+AC30</f>
        <v>0</v>
      </c>
      <c r="AB30" s="148">
        <f t="array" ref="AB30">(SUM(LEN($M30:$X30)-LEN(SUBSTITUTE($M30:$X30,"역삼","")))/LEN("역삼"))</f>
        <v>0</v>
      </c>
      <c r="AC30" s="148">
        <f t="array" ref="AC30">SUM(SUM(LEN($M30:X30)-LEN(SUBSTITUTE($M30:X30,"선릉","")))/LEN("선릉"),SUM(LEN(M30:$X30)-LEN(SUBSTITUTE($M30:$X30,"가산","")))/LEN("가산"))</f>
        <v>0</v>
      </c>
      <c r="AD30" s="151">
        <f t="shared" ref="AD30:AD33" si="18">SUM(AE30:AO30)</f>
        <v>2</v>
      </c>
      <c r="AE30" s="148">
        <f t="array" ref="AE30">(SUM(LEN($M30:$X30)-LEN(SUBSTITUTE($M30:$X30,"대전","")))/LEN("대전"))</f>
        <v>0</v>
      </c>
      <c r="AF30" s="148">
        <f t="array" ref="AF30">(SUM(LEN($M30:$X30)-LEN(SUBSTITUTE($M30:$X30,"대구","")))/LEN("대구"))</f>
        <v>0</v>
      </c>
      <c r="AG30" s="148">
        <f t="array" ref="AG30">(SUM(LEN($M30:$X30)-LEN(SUBSTITUTE($M30:$X30,"부산","")))/LEN("부산"))</f>
        <v>0</v>
      </c>
      <c r="AH30" s="148">
        <f t="array" ref="AH30">(SUM(LEN($M30:$X30)-LEN(SUBSTITUTE($M30:$X30,"광주","")))/LEN("광주"))</f>
        <v>0</v>
      </c>
      <c r="AI30" s="148">
        <f t="array" ref="AI30">SUM(SUM(LEN($M30:$X30)-LEN(SUBSTITUTE($M30:$X30,"수원","")))/LEN("수원"),SUM(LEN($M30:$X30)-LEN(SUBSTITUTE($M30:$X30,"춘천","")))/LEN("춘천"),SUM(LEN($M30:$X30)-LEN(SUBSTITUTE($M30:$X30,"의정부","")))/LEN("의정부"),SUM(LEN($M30:$X30)-LEN(SUBSTITUTE($M30:$X30,"원주","")))/LEN("원주"))</f>
        <v>2</v>
      </c>
      <c r="AJ30" s="148">
        <f t="array" ref="AJ30">(SUM(LEN($M30:$X30)-LEN(SUBSTITUTE($M30:$X30,"청주","")))/LEN("청주"))</f>
        <v>0</v>
      </c>
      <c r="AK30" s="148">
        <f t="array" ref="AK30">(SUM(LEN($M30:$X30)-LEN(SUBSTITUTE($M30:$X30,"인천","")))/LEN("인천"))</f>
        <v>0</v>
      </c>
      <c r="AL30" s="148">
        <f t="array" ref="AL30">SUM(SUM(LEN($M30:X30)-LEN(SUBSTITUTE($M30:X30,"충북","")))/LEN("충북"),SUM(LEN(M30:$X30)-LEN(SUBSTITUTE($M30:$X30,"아산","")))/LEN("아산"))</f>
        <v>0</v>
      </c>
      <c r="AM30" s="148">
        <f t="array" ref="AM30">(SUM(LEN($M30:$X30)-LEN(SUBSTITUTE($M30:$X30,"울산","")))/LEN("울산"))</f>
        <v>0</v>
      </c>
      <c r="AN30" s="148">
        <f t="array" ref="AN30">(SUM(LEN($M30:$X30)-LEN(SUBSTITUTE($M30:$X30,"창원","")))/LEN("창원"))</f>
        <v>0</v>
      </c>
      <c r="AO30" s="148">
        <f t="array" ref="AO30">(SUM(LEN($M30:$X30)-LEN(SUBSTITUTE($M30:$X30,"전주","")))/LEN("전주"))</f>
        <v>0</v>
      </c>
      <c r="AP30" s="179">
        <f t="shared" ref="AP30:AP33" si="19">AQ30+AT30</f>
        <v>4</v>
      </c>
      <c r="AQ30" s="178">
        <f t="shared" ref="AQ30:AQ33" si="20">AR30+AS30</f>
        <v>0</v>
      </c>
      <c r="AR30" s="177">
        <f t="shared" ref="AR30:AS33" si="21">$I30*AB30</f>
        <v>0</v>
      </c>
      <c r="AS30" s="177">
        <f t="shared" si="21"/>
        <v>0</v>
      </c>
      <c r="AT30" s="178">
        <f t="shared" ref="AT30:AT33" si="22">SUM(AU30:BE30)</f>
        <v>4</v>
      </c>
      <c r="AU30" s="177">
        <f t="shared" ref="AU30:BE33" si="23">$I30*AE30</f>
        <v>0</v>
      </c>
      <c r="AV30" s="177">
        <f t="shared" si="23"/>
        <v>0</v>
      </c>
      <c r="AW30" s="177">
        <f t="shared" si="23"/>
        <v>0</v>
      </c>
      <c r="AX30" s="177">
        <f t="shared" si="23"/>
        <v>0</v>
      </c>
      <c r="AY30" s="177">
        <f t="shared" si="23"/>
        <v>4</v>
      </c>
      <c r="AZ30" s="177">
        <f t="shared" si="23"/>
        <v>0</v>
      </c>
      <c r="BA30" s="177">
        <f t="shared" si="23"/>
        <v>0</v>
      </c>
      <c r="BB30" s="177">
        <f t="shared" si="23"/>
        <v>0</v>
      </c>
      <c r="BC30" s="177">
        <f t="shared" si="23"/>
        <v>0</v>
      </c>
      <c r="BD30" s="177">
        <f t="shared" si="23"/>
        <v>0</v>
      </c>
      <c r="BE30" s="177">
        <f t="shared" si="23"/>
        <v>0</v>
      </c>
      <c r="BF30" s="647"/>
      <c r="BG30" s="647"/>
      <c r="BH30" s="92" t="str">
        <f>IF(G30="","",VLOOKUP(G30,과정코드!$A$2:$B$494,2,0))</f>
        <v>COL0104739</v>
      </c>
      <c r="BI30" s="509"/>
    </row>
    <row r="31" spans="1:62" s="38" customFormat="1" ht="23.1" customHeight="1">
      <c r="A31" s="832"/>
      <c r="B31" s="4">
        <v>20</v>
      </c>
      <c r="C31" s="76" t="s">
        <v>20</v>
      </c>
      <c r="D31" s="108" t="s">
        <v>21</v>
      </c>
      <c r="E31" s="108" t="s">
        <v>21</v>
      </c>
      <c r="F31" s="108"/>
      <c r="G31" s="181" t="s">
        <v>331</v>
      </c>
      <c r="H31" s="93" t="str">
        <f>IFERROR(HYPERLINK("https://www.ksaedu.or.kr/front/btoc/crs/off/crssesDetail.html?crscd="&amp;BH31,"바로가기"),"")</f>
        <v>바로가기</v>
      </c>
      <c r="I31" s="24">
        <v>3</v>
      </c>
      <c r="J31" s="25">
        <v>21</v>
      </c>
      <c r="K31" s="30">
        <v>640</v>
      </c>
      <c r="L31" s="30">
        <v>700</v>
      </c>
      <c r="M31" s="180"/>
      <c r="N31" s="20"/>
      <c r="O31" s="180"/>
      <c r="P31" s="20" t="s">
        <v>585</v>
      </c>
      <c r="Q31" s="180"/>
      <c r="R31" s="352"/>
      <c r="S31" s="180"/>
      <c r="T31" s="20"/>
      <c r="U31" s="180"/>
      <c r="V31" s="20"/>
      <c r="W31" s="180"/>
      <c r="X31" s="20"/>
      <c r="Y31" s="148">
        <f t="shared" si="15"/>
        <v>1</v>
      </c>
      <c r="Z31" s="150">
        <f t="shared" si="16"/>
        <v>1</v>
      </c>
      <c r="AA31" s="151">
        <f t="shared" ref="AA31:AA33" si="24">AB31+AC31</f>
        <v>0</v>
      </c>
      <c r="AB31" s="148">
        <f t="array" ref="AB31">(SUM(LEN($M31:$X31)-LEN(SUBSTITUTE($M31:$X31,"역삼","")))/LEN("역삼"))</f>
        <v>0</v>
      </c>
      <c r="AC31" s="148">
        <f t="array" ref="AC31">SUM(SUM(LEN($M31:X31)-LEN(SUBSTITUTE($M31:X31,"선릉","")))/LEN("선릉"),SUM(LEN(M31:$X31)-LEN(SUBSTITUTE($M31:$X31,"가산","")))/LEN("가산"))</f>
        <v>0</v>
      </c>
      <c r="AD31" s="151">
        <f t="shared" si="18"/>
        <v>1</v>
      </c>
      <c r="AE31" s="148">
        <f t="array" ref="AE31">(SUM(LEN($M31:$X31)-LEN(SUBSTITUTE($M31:$X31,"대전","")))/LEN("대전"))</f>
        <v>0</v>
      </c>
      <c r="AF31" s="148">
        <f t="array" ref="AF31">(SUM(LEN($M31:$X31)-LEN(SUBSTITUTE($M31:$X31,"대구","")))/LEN("대구"))</f>
        <v>0</v>
      </c>
      <c r="AG31" s="148">
        <f t="array" ref="AG31">(SUM(LEN($M31:$X31)-LEN(SUBSTITUTE($M31:$X31,"부산","")))/LEN("부산"))</f>
        <v>0</v>
      </c>
      <c r="AH31" s="148">
        <f t="array" ref="AH31">(SUM(LEN($M31:$X31)-LEN(SUBSTITUTE($M31:$X31,"광주","")))/LEN("광주"))</f>
        <v>0</v>
      </c>
      <c r="AI31" s="148">
        <f t="array" ref="AI31">SUM(SUM(LEN($M31:$X31)-LEN(SUBSTITUTE($M31:$X31,"수원","")))/LEN("수원"),SUM(LEN($M31:$X31)-LEN(SUBSTITUTE($M31:$X31,"춘천","")))/LEN("춘천"),SUM(LEN($M31:$X31)-LEN(SUBSTITUTE($M31:$X31,"의정부","")))/LEN("의정부"),SUM(LEN($M31:$X31)-LEN(SUBSTITUTE($M31:$X31,"원주","")))/LEN("원주"))</f>
        <v>1</v>
      </c>
      <c r="AJ31" s="148">
        <f t="array" ref="AJ31">(SUM(LEN($M31:$X31)-LEN(SUBSTITUTE($M31:$X31,"청주","")))/LEN("청주"))</f>
        <v>0</v>
      </c>
      <c r="AK31" s="148">
        <f t="array" ref="AK31">(SUM(LEN($M31:$X31)-LEN(SUBSTITUTE($M31:$X31,"인천","")))/LEN("인천"))</f>
        <v>0</v>
      </c>
      <c r="AL31" s="148">
        <f t="array" ref="AL31">SUM(SUM(LEN($M31:X31)-LEN(SUBSTITUTE($M31:X31,"충북","")))/LEN("충북"),SUM(LEN(M31:$X31)-LEN(SUBSTITUTE($M31:$X31,"아산","")))/LEN("아산"))</f>
        <v>0</v>
      </c>
      <c r="AM31" s="148">
        <f t="array" ref="AM31">(SUM(LEN($M31:$X31)-LEN(SUBSTITUTE($M31:$X31,"울산","")))/LEN("울산"))</f>
        <v>0</v>
      </c>
      <c r="AN31" s="148">
        <f t="array" ref="AN31">(SUM(LEN($M31:$X31)-LEN(SUBSTITUTE($M31:$X31,"창원","")))/LEN("창원"))</f>
        <v>0</v>
      </c>
      <c r="AO31" s="148">
        <f t="array" ref="AO31">(SUM(LEN($M31:$X31)-LEN(SUBSTITUTE($M31:$X31,"전주","")))/LEN("전주"))</f>
        <v>0</v>
      </c>
      <c r="AP31" s="179">
        <f t="shared" si="19"/>
        <v>3</v>
      </c>
      <c r="AQ31" s="178">
        <f t="shared" si="20"/>
        <v>0</v>
      </c>
      <c r="AR31" s="177">
        <f t="shared" si="21"/>
        <v>0</v>
      </c>
      <c r="AS31" s="177">
        <f t="shared" si="21"/>
        <v>0</v>
      </c>
      <c r="AT31" s="178">
        <f t="shared" si="22"/>
        <v>3</v>
      </c>
      <c r="AU31" s="177">
        <f t="shared" si="23"/>
        <v>0</v>
      </c>
      <c r="AV31" s="177">
        <f t="shared" si="23"/>
        <v>0</v>
      </c>
      <c r="AW31" s="177">
        <f t="shared" si="23"/>
        <v>0</v>
      </c>
      <c r="AX31" s="177">
        <f t="shared" si="23"/>
        <v>0</v>
      </c>
      <c r="AY31" s="177">
        <f t="shared" si="23"/>
        <v>3</v>
      </c>
      <c r="AZ31" s="177">
        <f t="shared" si="23"/>
        <v>0</v>
      </c>
      <c r="BA31" s="177">
        <f t="shared" si="23"/>
        <v>0</v>
      </c>
      <c r="BB31" s="177">
        <f t="shared" si="23"/>
        <v>0</v>
      </c>
      <c r="BC31" s="177">
        <f t="shared" si="23"/>
        <v>0</v>
      </c>
      <c r="BD31" s="177">
        <f t="shared" si="23"/>
        <v>0</v>
      </c>
      <c r="BE31" s="177">
        <f t="shared" si="23"/>
        <v>0</v>
      </c>
      <c r="BF31" s="647"/>
      <c r="BG31" s="647"/>
      <c r="BH31" s="92" t="str">
        <f>IF(G31="","",VLOOKUP(G31,과정코드!$A$2:$B$494,2,0))</f>
        <v>COL0104742</v>
      </c>
      <c r="BI31" s="509"/>
    </row>
    <row r="32" spans="1:62" s="38" customFormat="1" ht="23.1" customHeight="1">
      <c r="A32" s="832"/>
      <c r="B32" s="4">
        <v>21</v>
      </c>
      <c r="C32" s="76" t="s">
        <v>20</v>
      </c>
      <c r="D32" s="108" t="s">
        <v>21</v>
      </c>
      <c r="E32" s="108" t="s">
        <v>21</v>
      </c>
      <c r="F32" s="108"/>
      <c r="G32" s="181" t="s">
        <v>1909</v>
      </c>
      <c r="H32" s="93" t="str">
        <f>IFERROR(HYPERLINK("https://www.ksaedu.or.kr/front/btoc/crs/off/crssesDetail.html?crscd="&amp;BH32,"바로가기"),"")</f>
        <v>바로가기</v>
      </c>
      <c r="I32" s="16">
        <v>2</v>
      </c>
      <c r="J32" s="22">
        <v>14</v>
      </c>
      <c r="K32" s="30">
        <v>540</v>
      </c>
      <c r="L32" s="30">
        <v>600</v>
      </c>
      <c r="M32" s="180"/>
      <c r="N32" s="352" t="s">
        <v>200</v>
      </c>
      <c r="O32" s="180"/>
      <c r="P32" s="352"/>
      <c r="Q32" s="180"/>
      <c r="R32" s="352"/>
      <c r="S32" s="180"/>
      <c r="T32" s="20"/>
      <c r="U32" s="180"/>
      <c r="V32" s="20"/>
      <c r="W32" s="180"/>
      <c r="X32" s="20"/>
      <c r="Y32" s="148">
        <f t="shared" si="15"/>
        <v>1</v>
      </c>
      <c r="Z32" s="150">
        <f t="shared" si="16"/>
        <v>1</v>
      </c>
      <c r="AA32" s="151">
        <f t="shared" si="24"/>
        <v>0</v>
      </c>
      <c r="AB32" s="148">
        <f t="array" ref="AB32">(SUM(LEN($M32:$X32)-LEN(SUBSTITUTE($M32:$X32,"역삼","")))/LEN("역삼"))</f>
        <v>0</v>
      </c>
      <c r="AC32" s="148">
        <f t="array" ref="AC32">SUM(SUM(LEN($M32:X32)-LEN(SUBSTITUTE($M32:X32,"선릉","")))/LEN("선릉"),SUM(LEN(M32:$X32)-LEN(SUBSTITUTE($M32:$X32,"가산","")))/LEN("가산"))</f>
        <v>0</v>
      </c>
      <c r="AD32" s="151">
        <f t="shared" si="18"/>
        <v>1</v>
      </c>
      <c r="AE32" s="148">
        <f t="array" ref="AE32">(SUM(LEN($M32:$X32)-LEN(SUBSTITUTE($M32:$X32,"대전","")))/LEN("대전"))</f>
        <v>0</v>
      </c>
      <c r="AF32" s="148">
        <f t="array" ref="AF32">(SUM(LEN($M32:$X32)-LEN(SUBSTITUTE($M32:$X32,"대구","")))/LEN("대구"))</f>
        <v>0</v>
      </c>
      <c r="AG32" s="148">
        <f t="array" ref="AG32">(SUM(LEN($M32:$X32)-LEN(SUBSTITUTE($M32:$X32,"부산","")))/LEN("부산"))</f>
        <v>0</v>
      </c>
      <c r="AH32" s="148">
        <f t="array" ref="AH32">(SUM(LEN($M32:$X32)-LEN(SUBSTITUTE($M32:$X32,"광주","")))/LEN("광주"))</f>
        <v>0</v>
      </c>
      <c r="AI32" s="148">
        <f t="array" ref="AI32">SUM(SUM(LEN($M32:$X32)-LEN(SUBSTITUTE($M32:$X32,"수원","")))/LEN("수원"),SUM(LEN($M32:$X32)-LEN(SUBSTITUTE($M32:$X32,"춘천","")))/LEN("춘천"),SUM(LEN($M32:$X32)-LEN(SUBSTITUTE($M32:$X32,"의정부","")))/LEN("의정부"),SUM(LEN($M32:$X32)-LEN(SUBSTITUTE($M32:$X32,"원주","")))/LEN("원주"))</f>
        <v>1</v>
      </c>
      <c r="AJ32" s="148">
        <f t="array" ref="AJ32">(SUM(LEN($M32:$X32)-LEN(SUBSTITUTE($M32:$X32,"청주","")))/LEN("청주"))</f>
        <v>0</v>
      </c>
      <c r="AK32" s="148">
        <f t="array" ref="AK32">(SUM(LEN($M32:$X32)-LEN(SUBSTITUTE($M32:$X32,"인천","")))/LEN("인천"))</f>
        <v>0</v>
      </c>
      <c r="AL32" s="148">
        <f t="array" ref="AL32">SUM(SUM(LEN($M32:X32)-LEN(SUBSTITUTE($M32:X32,"충북","")))/LEN("충북"),SUM(LEN(M32:$X32)-LEN(SUBSTITUTE($M32:$X32,"아산","")))/LEN("아산"))</f>
        <v>0</v>
      </c>
      <c r="AM32" s="148">
        <f t="array" ref="AM32">(SUM(LEN($M32:$X32)-LEN(SUBSTITUTE($M32:$X32,"울산","")))/LEN("울산"))</f>
        <v>0</v>
      </c>
      <c r="AN32" s="148">
        <f t="array" ref="AN32">(SUM(LEN($M32:$X32)-LEN(SUBSTITUTE($M32:$X32,"창원","")))/LEN("창원"))</f>
        <v>0</v>
      </c>
      <c r="AO32" s="148">
        <f t="array" ref="AO32">(SUM(LEN($M32:$X32)-LEN(SUBSTITUTE($M32:$X32,"전주","")))/LEN("전주"))</f>
        <v>0</v>
      </c>
      <c r="AP32" s="179">
        <f t="shared" si="19"/>
        <v>2</v>
      </c>
      <c r="AQ32" s="178">
        <f t="shared" si="20"/>
        <v>0</v>
      </c>
      <c r="AR32" s="177">
        <f t="shared" si="21"/>
        <v>0</v>
      </c>
      <c r="AS32" s="177">
        <f t="shared" si="21"/>
        <v>0</v>
      </c>
      <c r="AT32" s="178">
        <f t="shared" si="22"/>
        <v>2</v>
      </c>
      <c r="AU32" s="177">
        <f t="shared" si="23"/>
        <v>0</v>
      </c>
      <c r="AV32" s="177">
        <f t="shared" si="23"/>
        <v>0</v>
      </c>
      <c r="AW32" s="177">
        <f t="shared" si="23"/>
        <v>0</v>
      </c>
      <c r="AX32" s="177">
        <f t="shared" si="23"/>
        <v>0</v>
      </c>
      <c r="AY32" s="177">
        <f t="shared" si="23"/>
        <v>2</v>
      </c>
      <c r="AZ32" s="177">
        <f t="shared" si="23"/>
        <v>0</v>
      </c>
      <c r="BA32" s="177">
        <f t="shared" si="23"/>
        <v>0</v>
      </c>
      <c r="BB32" s="177">
        <f t="shared" si="23"/>
        <v>0</v>
      </c>
      <c r="BC32" s="177">
        <f t="shared" si="23"/>
        <v>0</v>
      </c>
      <c r="BD32" s="177">
        <f t="shared" si="23"/>
        <v>0</v>
      </c>
      <c r="BE32" s="177">
        <f t="shared" si="23"/>
        <v>0</v>
      </c>
      <c r="BF32" s="647"/>
      <c r="BG32" s="647"/>
      <c r="BH32" s="92" t="str">
        <f>IF(G32="","",VLOOKUP(G32,과정코드!$A$2:$B$494,2,0))</f>
        <v>COL0104749</v>
      </c>
      <c r="BI32" s="509"/>
    </row>
    <row r="33" spans="1:63" s="38" customFormat="1" ht="23.1" customHeight="1">
      <c r="A33" s="832"/>
      <c r="B33" s="4">
        <v>22</v>
      </c>
      <c r="C33" s="76" t="s">
        <v>20</v>
      </c>
      <c r="D33" s="108" t="s">
        <v>21</v>
      </c>
      <c r="E33" s="108" t="s">
        <v>21</v>
      </c>
      <c r="F33" s="108"/>
      <c r="G33" s="181" t="s">
        <v>212</v>
      </c>
      <c r="H33" s="93" t="str">
        <f>IFERROR(HYPERLINK("https://www.ksaedu.or.kr/front/btoc/crs/off/crssesDetail.html?crscd="&amp;BH33,"바로가기"),"")</f>
        <v>바로가기</v>
      </c>
      <c r="I33" s="24">
        <v>3</v>
      </c>
      <c r="J33" s="25">
        <v>21</v>
      </c>
      <c r="K33" s="30">
        <v>640</v>
      </c>
      <c r="L33" s="30">
        <v>700</v>
      </c>
      <c r="M33" s="180"/>
      <c r="N33" s="20"/>
      <c r="O33" s="180"/>
      <c r="P33" s="20"/>
      <c r="Q33" s="180"/>
      <c r="R33" s="352"/>
      <c r="S33" s="180"/>
      <c r="T33" s="20"/>
      <c r="U33" s="180" t="s">
        <v>1943</v>
      </c>
      <c r="V33" s="20"/>
      <c r="W33" s="180"/>
      <c r="X33" s="20"/>
      <c r="Y33" s="148">
        <f t="shared" si="15"/>
        <v>1</v>
      </c>
      <c r="Z33" s="150">
        <f t="shared" si="16"/>
        <v>1</v>
      </c>
      <c r="AA33" s="151">
        <f t="shared" si="24"/>
        <v>0</v>
      </c>
      <c r="AB33" s="148">
        <f t="array" ref="AB33">(SUM(LEN($M33:$X33)-LEN(SUBSTITUTE($M33:$X33,"역삼","")))/LEN("역삼"))</f>
        <v>0</v>
      </c>
      <c r="AC33" s="148">
        <f t="array" ref="AC33">SUM(SUM(LEN($M33:X33)-LEN(SUBSTITUTE($M33:X33,"선릉","")))/LEN("선릉"),SUM(LEN(M33:$X33)-LEN(SUBSTITUTE($M33:$X33,"가산","")))/LEN("가산"))</f>
        <v>0</v>
      </c>
      <c r="AD33" s="151">
        <f t="shared" si="18"/>
        <v>1</v>
      </c>
      <c r="AE33" s="148">
        <f t="array" ref="AE33">(SUM(LEN($M33:$X33)-LEN(SUBSTITUTE($M33:$X33,"대전","")))/LEN("대전"))</f>
        <v>0</v>
      </c>
      <c r="AF33" s="148">
        <f t="array" ref="AF33">(SUM(LEN($M33:$X33)-LEN(SUBSTITUTE($M33:$X33,"대구","")))/LEN("대구"))</f>
        <v>0</v>
      </c>
      <c r="AG33" s="148">
        <f t="array" ref="AG33">(SUM(LEN($M33:$X33)-LEN(SUBSTITUTE($M33:$X33,"부산","")))/LEN("부산"))</f>
        <v>0</v>
      </c>
      <c r="AH33" s="148">
        <f t="array" ref="AH33">(SUM(LEN($M33:$X33)-LEN(SUBSTITUTE($M33:$X33,"광주","")))/LEN("광주"))</f>
        <v>0</v>
      </c>
      <c r="AI33" s="148">
        <f t="array" ref="AI33">SUM(SUM(LEN($M33:$X33)-LEN(SUBSTITUTE($M33:$X33,"수원","")))/LEN("수원"),SUM(LEN($M33:$X33)-LEN(SUBSTITUTE($M33:$X33,"춘천","")))/LEN("춘천"),SUM(LEN($M33:$X33)-LEN(SUBSTITUTE($M33:$X33,"의정부","")))/LEN("의정부"),SUM(LEN($M33:$X33)-LEN(SUBSTITUTE($M33:$X33,"원주","")))/LEN("원주"))</f>
        <v>1</v>
      </c>
      <c r="AJ33" s="148">
        <f t="array" ref="AJ33">(SUM(LEN($M33:$X33)-LEN(SUBSTITUTE($M33:$X33,"청주","")))/LEN("청주"))</f>
        <v>0</v>
      </c>
      <c r="AK33" s="148">
        <f t="array" ref="AK33">(SUM(LEN($M33:$X33)-LEN(SUBSTITUTE($M33:$X33,"인천","")))/LEN("인천"))</f>
        <v>0</v>
      </c>
      <c r="AL33" s="148">
        <f t="array" ref="AL33">SUM(SUM(LEN($M33:X33)-LEN(SUBSTITUTE($M33:X33,"충북","")))/LEN("충북"),SUM(LEN(M33:$X33)-LEN(SUBSTITUTE($M33:$X33,"아산","")))/LEN("아산"))</f>
        <v>0</v>
      </c>
      <c r="AM33" s="148">
        <f t="array" ref="AM33">(SUM(LEN($M33:$X33)-LEN(SUBSTITUTE($M33:$X33,"울산","")))/LEN("울산"))</f>
        <v>0</v>
      </c>
      <c r="AN33" s="148">
        <f t="array" ref="AN33">(SUM(LEN($M33:$X33)-LEN(SUBSTITUTE($M33:$X33,"창원","")))/LEN("창원"))</f>
        <v>0</v>
      </c>
      <c r="AO33" s="148">
        <f t="array" ref="AO33">(SUM(LEN($M33:$X33)-LEN(SUBSTITUTE($M33:$X33,"전주","")))/LEN("전주"))</f>
        <v>0</v>
      </c>
      <c r="AP33" s="179">
        <f t="shared" si="19"/>
        <v>3</v>
      </c>
      <c r="AQ33" s="178">
        <f t="shared" si="20"/>
        <v>0</v>
      </c>
      <c r="AR33" s="177">
        <f t="shared" si="21"/>
        <v>0</v>
      </c>
      <c r="AS33" s="177">
        <f t="shared" si="21"/>
        <v>0</v>
      </c>
      <c r="AT33" s="178">
        <f t="shared" si="22"/>
        <v>3</v>
      </c>
      <c r="AU33" s="177">
        <f t="shared" si="23"/>
        <v>0</v>
      </c>
      <c r="AV33" s="177">
        <f t="shared" si="23"/>
        <v>0</v>
      </c>
      <c r="AW33" s="177">
        <f t="shared" si="23"/>
        <v>0</v>
      </c>
      <c r="AX33" s="177">
        <f t="shared" si="23"/>
        <v>0</v>
      </c>
      <c r="AY33" s="177">
        <f t="shared" si="23"/>
        <v>3</v>
      </c>
      <c r="AZ33" s="177">
        <f t="shared" si="23"/>
        <v>0</v>
      </c>
      <c r="BA33" s="177">
        <f t="shared" si="23"/>
        <v>0</v>
      </c>
      <c r="BB33" s="177">
        <f t="shared" si="23"/>
        <v>0</v>
      </c>
      <c r="BC33" s="177">
        <f t="shared" si="23"/>
        <v>0</v>
      </c>
      <c r="BD33" s="177">
        <f t="shared" si="23"/>
        <v>0</v>
      </c>
      <c r="BE33" s="177">
        <f t="shared" si="23"/>
        <v>0</v>
      </c>
      <c r="BF33" s="647"/>
      <c r="BG33" s="647"/>
      <c r="BH33" s="92" t="str">
        <f>IF(G33="","",VLOOKUP(G33,과정코드!$A$2:$B$494,2,0))</f>
        <v>COL0104751</v>
      </c>
      <c r="BI33" s="628"/>
      <c r="BJ33" s="600"/>
    </row>
    <row r="34" spans="1:63" s="39" customFormat="1" ht="30" customHeight="1">
      <c r="A34" s="768" t="s">
        <v>1675</v>
      </c>
      <c r="B34" s="87"/>
      <c r="C34" s="87"/>
      <c r="D34" s="87"/>
      <c r="E34" s="87"/>
      <c r="F34" s="87"/>
      <c r="G34" s="87"/>
      <c r="H34" s="244"/>
      <c r="I34" s="87"/>
      <c r="J34" s="87"/>
      <c r="K34" s="87"/>
      <c r="L34" s="88"/>
      <c r="M34" s="217" t="s">
        <v>16</v>
      </c>
      <c r="N34" s="217" t="s">
        <v>7</v>
      </c>
      <c r="O34" s="217" t="s">
        <v>9</v>
      </c>
      <c r="P34" s="217" t="s">
        <v>1</v>
      </c>
      <c r="Q34" s="217" t="s">
        <v>14</v>
      </c>
      <c r="R34" s="217" t="s">
        <v>0</v>
      </c>
      <c r="S34" s="217" t="s">
        <v>17</v>
      </c>
      <c r="T34" s="217" t="s">
        <v>13</v>
      </c>
      <c r="U34" s="217" t="s">
        <v>2</v>
      </c>
      <c r="V34" s="217" t="s">
        <v>11</v>
      </c>
      <c r="W34" s="217" t="s">
        <v>8</v>
      </c>
      <c r="X34" s="217" t="s">
        <v>19</v>
      </c>
      <c r="Y34" s="155">
        <f t="shared" ref="Y34:BE34" si="25">SUM(Y35:Y47)</f>
        <v>48</v>
      </c>
      <c r="Z34" s="155">
        <f t="shared" si="25"/>
        <v>16</v>
      </c>
      <c r="AA34" s="155">
        <f t="shared" si="25"/>
        <v>0</v>
      </c>
      <c r="AB34" s="155">
        <f t="shared" si="25"/>
        <v>0</v>
      </c>
      <c r="AC34" s="155">
        <f t="shared" si="25"/>
        <v>0</v>
      </c>
      <c r="AD34" s="155">
        <f t="shared" si="25"/>
        <v>16</v>
      </c>
      <c r="AE34" s="155">
        <f t="shared" si="25"/>
        <v>0</v>
      </c>
      <c r="AF34" s="155">
        <f t="shared" si="25"/>
        <v>0</v>
      </c>
      <c r="AG34" s="155">
        <f t="shared" si="25"/>
        <v>0</v>
      </c>
      <c r="AH34" s="155">
        <f t="shared" si="25"/>
        <v>0</v>
      </c>
      <c r="AI34" s="155">
        <f t="shared" si="25"/>
        <v>15</v>
      </c>
      <c r="AJ34" s="155">
        <f t="shared" si="25"/>
        <v>0</v>
      </c>
      <c r="AK34" s="155">
        <f t="shared" si="25"/>
        <v>1</v>
      </c>
      <c r="AL34" s="155">
        <f t="shared" si="25"/>
        <v>0</v>
      </c>
      <c r="AM34" s="155">
        <f t="shared" si="25"/>
        <v>0</v>
      </c>
      <c r="AN34" s="155">
        <f t="shared" si="25"/>
        <v>0</v>
      </c>
      <c r="AO34" s="155">
        <f t="shared" si="25"/>
        <v>0</v>
      </c>
      <c r="AP34" s="155">
        <f t="shared" si="25"/>
        <v>36</v>
      </c>
      <c r="AQ34" s="155">
        <f t="shared" si="25"/>
        <v>0</v>
      </c>
      <c r="AR34" s="155">
        <f t="shared" si="25"/>
        <v>0</v>
      </c>
      <c r="AS34" s="155">
        <f t="shared" si="25"/>
        <v>0</v>
      </c>
      <c r="AT34" s="155">
        <f t="shared" si="25"/>
        <v>36</v>
      </c>
      <c r="AU34" s="155">
        <f t="shared" si="25"/>
        <v>0</v>
      </c>
      <c r="AV34" s="155">
        <f t="shared" si="25"/>
        <v>0</v>
      </c>
      <c r="AW34" s="155">
        <f t="shared" si="25"/>
        <v>0</v>
      </c>
      <c r="AX34" s="155">
        <f t="shared" si="25"/>
        <v>0</v>
      </c>
      <c r="AY34" s="155">
        <f t="shared" si="25"/>
        <v>34</v>
      </c>
      <c r="AZ34" s="155">
        <f t="shared" si="25"/>
        <v>0</v>
      </c>
      <c r="BA34" s="155">
        <f t="shared" si="25"/>
        <v>2</v>
      </c>
      <c r="BB34" s="155">
        <f t="shared" si="25"/>
        <v>0</v>
      </c>
      <c r="BC34" s="155">
        <f t="shared" si="25"/>
        <v>0</v>
      </c>
      <c r="BD34" s="155">
        <f t="shared" si="25"/>
        <v>0</v>
      </c>
      <c r="BE34" s="155">
        <f t="shared" si="25"/>
        <v>0</v>
      </c>
      <c r="BF34" s="155"/>
      <c r="BG34" s="155"/>
      <c r="BH34" s="92" t="str">
        <f>IF(G34="","",VLOOKUP(G34,과정코드!$A$2:$B$494,2,0))</f>
        <v/>
      </c>
      <c r="BI34" s="70"/>
    </row>
    <row r="35" spans="1:63" s="39" customFormat="1" ht="23.1" customHeight="1">
      <c r="A35" s="851" t="s">
        <v>1327</v>
      </c>
      <c r="B35" s="767">
        <v>23</v>
      </c>
      <c r="C35" s="56" t="s">
        <v>129</v>
      </c>
      <c r="D35" s="41" t="s">
        <v>21</v>
      </c>
      <c r="E35" s="41" t="s">
        <v>21</v>
      </c>
      <c r="F35" s="41"/>
      <c r="G35" s="538" t="s">
        <v>166</v>
      </c>
      <c r="H35" s="93" t="str">
        <f>IFERROR(HYPERLINK("https://www.ksaedu.or.kr/front/btoc/crs/off/crssesDetail.html?crscd="&amp;BH35,"바로가기"),"")</f>
        <v>바로가기</v>
      </c>
      <c r="I35" s="545">
        <v>2</v>
      </c>
      <c r="J35" s="50">
        <v>14</v>
      </c>
      <c r="K35" s="46">
        <v>490</v>
      </c>
      <c r="L35" s="46">
        <v>540</v>
      </c>
      <c r="M35" s="530"/>
      <c r="N35" s="119"/>
      <c r="O35" s="269"/>
      <c r="P35" s="529" t="s">
        <v>199</v>
      </c>
      <c r="Q35" s="530"/>
      <c r="R35" s="119"/>
      <c r="S35" s="269"/>
      <c r="T35" s="119"/>
      <c r="U35" s="530"/>
      <c r="V35" s="529"/>
      <c r="W35" s="530"/>
      <c r="X35" s="529"/>
      <c r="Y35" s="148">
        <f t="shared" ref="Y35:Y36" si="26">COUNTA($M35:$X35)</f>
        <v>1</v>
      </c>
      <c r="Z35" s="150">
        <f>AA35+AD35</f>
        <v>1</v>
      </c>
      <c r="AA35" s="151">
        <f t="shared" ref="AA35:AA36" si="27">AB35+AC35</f>
        <v>0</v>
      </c>
      <c r="AB35" s="148">
        <f t="array" ref="AB35">(SUM(LEN($M35:$X35)-LEN(SUBSTITUTE($M35:$X35,"역삼","")))/LEN("역삼"))</f>
        <v>0</v>
      </c>
      <c r="AC35" s="148">
        <f t="array" ref="AC35">SUM(SUM(LEN($M35:X35)-LEN(SUBSTITUTE($M35:X35,"선릉","")))/LEN("선릉"),SUM(LEN(M35:$X35)-LEN(SUBSTITUTE($M35:$X35,"가산","")))/LEN("가산"))</f>
        <v>0</v>
      </c>
      <c r="AD35" s="151">
        <f t="shared" ref="AD35:AD36" si="28">SUM(AE35:AO35)</f>
        <v>1</v>
      </c>
      <c r="AE35" s="148">
        <f t="array" ref="AE35">(SUM(LEN($M35:$X35)-LEN(SUBSTITUTE($M35:$X35,"대전","")))/LEN("대전"))</f>
        <v>0</v>
      </c>
      <c r="AF35" s="148">
        <f t="array" ref="AF35">(SUM(LEN($M35:$X35)-LEN(SUBSTITUTE($M35:$X35,"대구","")))/LEN("대구"))</f>
        <v>0</v>
      </c>
      <c r="AG35" s="148">
        <f t="array" ref="AG35">(SUM(LEN($M35:$X35)-LEN(SUBSTITUTE($M35:$X35,"부산","")))/LEN("부산"))</f>
        <v>0</v>
      </c>
      <c r="AH35" s="148">
        <f t="array" ref="AH35">(SUM(LEN($M35:$X35)-LEN(SUBSTITUTE($M35:$X35,"광주","")))/LEN("광주"))</f>
        <v>0</v>
      </c>
      <c r="AI35" s="148">
        <f t="array" ref="AI35">SUM(SUM(LEN($M35:$X35)-LEN(SUBSTITUTE($M35:$X35,"수원","")))/LEN("수원"),SUM(LEN($M35:$X35)-LEN(SUBSTITUTE($M35:$X35,"춘천","")))/LEN("춘천"),SUM(LEN($M35:$X35)-LEN(SUBSTITUTE($M35:$X35,"의정부","")))/LEN("의정부"),SUM(LEN($M35:$X35)-LEN(SUBSTITUTE($M35:$X35,"원주","")))/LEN("원주"))</f>
        <v>1</v>
      </c>
      <c r="AJ35" s="148">
        <f t="array" ref="AJ35">(SUM(LEN($M35:$X35)-LEN(SUBSTITUTE($M35:$X35,"청주","")))/LEN("청주"))</f>
        <v>0</v>
      </c>
      <c r="AK35" s="148">
        <f t="array" ref="AK35">(SUM(LEN($M35:$X35)-LEN(SUBSTITUTE($M35:$X35,"인천","")))/LEN("인천"))</f>
        <v>0</v>
      </c>
      <c r="AL35" s="148">
        <f t="array" ref="AL35">SUM(SUM(LEN($M35:X35)-LEN(SUBSTITUTE($M35:X35,"충북","")))/LEN("충북"),SUM(LEN(M35:$X35)-LEN(SUBSTITUTE($M35:$X35,"아산","")))/LEN("아산"))</f>
        <v>0</v>
      </c>
      <c r="AM35" s="148">
        <f t="array" ref="AM35">(SUM(LEN($M35:$X35)-LEN(SUBSTITUTE($M35:$X35,"울산","")))/LEN("울산"))</f>
        <v>0</v>
      </c>
      <c r="AN35" s="148">
        <f t="array" ref="AN35">(SUM(LEN($M35:$X35)-LEN(SUBSTITUTE($M35:$X35,"창원","")))/LEN("창원"))</f>
        <v>0</v>
      </c>
      <c r="AO35" s="148">
        <f t="array" ref="AO35">(SUM(LEN($M35:$X35)-LEN(SUBSTITUTE($M35:$X35,"전주","")))/LEN("전주"))</f>
        <v>0</v>
      </c>
      <c r="AP35" s="212">
        <f t="shared" ref="AP35:AP36" si="29">AQ35+AT35</f>
        <v>2</v>
      </c>
      <c r="AQ35" s="178">
        <f t="shared" ref="AQ35:AQ36" si="30">AR35+AS35</f>
        <v>0</v>
      </c>
      <c r="AR35" s="177">
        <f t="shared" ref="AR35:AR47" si="31">$I35*AB35</f>
        <v>0</v>
      </c>
      <c r="AS35" s="177">
        <f t="shared" ref="AS35:AS47" si="32">$I35*AC35</f>
        <v>0</v>
      </c>
      <c r="AT35" s="178">
        <f t="shared" ref="AT35:AT36" si="33">SUM(AU35:BE35)</f>
        <v>2</v>
      </c>
      <c r="AU35" s="177">
        <f t="shared" ref="AU35:AU47" si="34">$I35*AE35</f>
        <v>0</v>
      </c>
      <c r="AV35" s="177">
        <f t="shared" ref="AV35:AV47" si="35">$I35*AF35</f>
        <v>0</v>
      </c>
      <c r="AW35" s="177">
        <f t="shared" ref="AW35:AW47" si="36">$I35*AG35</f>
        <v>0</v>
      </c>
      <c r="AX35" s="177">
        <f t="shared" ref="AX35:AX47" si="37">$I35*AH35</f>
        <v>0</v>
      </c>
      <c r="AY35" s="177">
        <f t="shared" ref="AY35:AY47" si="38">$I35*AI35</f>
        <v>2</v>
      </c>
      <c r="AZ35" s="177">
        <f t="shared" ref="AZ35:AZ47" si="39">$I35*AJ35</f>
        <v>0</v>
      </c>
      <c r="BA35" s="177">
        <f t="shared" ref="BA35:BA47" si="40">$I35*AK35</f>
        <v>0</v>
      </c>
      <c r="BB35" s="177">
        <f t="shared" ref="BB35:BB47" si="41">$I35*AL35</f>
        <v>0</v>
      </c>
      <c r="BC35" s="177">
        <f t="shared" ref="BC35:BC47" si="42">$I35*AM35</f>
        <v>0</v>
      </c>
      <c r="BD35" s="177">
        <f t="shared" ref="BD35:BD47" si="43">$I35*AN35</f>
        <v>0</v>
      </c>
      <c r="BE35" s="177">
        <f t="shared" ref="BE35:BE47" si="44">$I35*AO35</f>
        <v>0</v>
      </c>
      <c r="BF35" s="647"/>
      <c r="BG35" s="647"/>
      <c r="BH35" s="92" t="str">
        <f>IF(G35="","",VLOOKUP(G35,과정코드!$A$2:$B$494,2,0))</f>
        <v>COL0104541</v>
      </c>
      <c r="BI35" s="70"/>
    </row>
    <row r="36" spans="1:63" s="39" customFormat="1" ht="23.1" customHeight="1">
      <c r="A36" s="851"/>
      <c r="B36" s="767">
        <v>24</v>
      </c>
      <c r="C36" s="56" t="s">
        <v>129</v>
      </c>
      <c r="D36" s="41" t="s">
        <v>21</v>
      </c>
      <c r="E36" s="41" t="s">
        <v>21</v>
      </c>
      <c r="F36" s="41"/>
      <c r="G36" s="538" t="s">
        <v>900</v>
      </c>
      <c r="H36" s="93" t="str">
        <f t="shared" ref="H36:H47" si="45">IFERROR(HYPERLINK("https://www.ksaedu.or.kr/front/btoc/crs/off/crssesDetail.html?crscd="&amp;BH36,"바로가기"),"")</f>
        <v>바로가기</v>
      </c>
      <c r="I36" s="546">
        <v>2</v>
      </c>
      <c r="J36" s="119">
        <v>14</v>
      </c>
      <c r="K36" s="46">
        <v>490</v>
      </c>
      <c r="L36" s="46">
        <v>540</v>
      </c>
      <c r="M36" s="269"/>
      <c r="N36" s="529"/>
      <c r="O36" s="530"/>
      <c r="P36" s="119"/>
      <c r="Q36" s="269"/>
      <c r="R36" s="529"/>
      <c r="S36" s="530"/>
      <c r="T36" s="119"/>
      <c r="U36" s="269" t="s">
        <v>897</v>
      </c>
      <c r="V36" s="529"/>
      <c r="W36" s="530"/>
      <c r="X36" s="119"/>
      <c r="Y36" s="148">
        <f t="shared" si="26"/>
        <v>1</v>
      </c>
      <c r="Z36" s="150">
        <f t="shared" ref="Z36" si="46">AA36+AD36</f>
        <v>1</v>
      </c>
      <c r="AA36" s="151">
        <f t="shared" si="27"/>
        <v>0</v>
      </c>
      <c r="AB36" s="148">
        <f t="array" ref="AB36">(SUM(LEN($M36:$X36)-LEN(SUBSTITUTE($M36:$X36,"역삼","")))/LEN("역삼"))</f>
        <v>0</v>
      </c>
      <c r="AC36" s="148">
        <f t="array" ref="AC36">SUM(SUM(LEN($M36:X36)-LEN(SUBSTITUTE($M36:X36,"선릉","")))/LEN("선릉"),SUM(LEN(M36:$X36)-LEN(SUBSTITUTE($M36:$X36,"가산","")))/LEN("가산"))</f>
        <v>0</v>
      </c>
      <c r="AD36" s="151">
        <f t="shared" si="28"/>
        <v>1</v>
      </c>
      <c r="AE36" s="148">
        <f t="array" ref="AE36">(SUM(LEN($M36:$X36)-LEN(SUBSTITUTE($M36:$X36,"대전","")))/LEN("대전"))</f>
        <v>0</v>
      </c>
      <c r="AF36" s="148">
        <f t="array" ref="AF36">(SUM(LEN($M36:$X36)-LEN(SUBSTITUTE($M36:$X36,"대구","")))/LEN("대구"))</f>
        <v>0</v>
      </c>
      <c r="AG36" s="148">
        <f t="array" ref="AG36">(SUM(LEN($M36:$X36)-LEN(SUBSTITUTE($M36:$X36,"부산","")))/LEN("부산"))</f>
        <v>0</v>
      </c>
      <c r="AH36" s="148">
        <f t="array" ref="AH36">(SUM(LEN($M36:$X36)-LEN(SUBSTITUTE($M36:$X36,"광주","")))/LEN("광주"))</f>
        <v>0</v>
      </c>
      <c r="AI36" s="148">
        <f t="array" ref="AI36">SUM(SUM(LEN($M36:$X36)-LEN(SUBSTITUTE($M36:$X36,"수원","")))/LEN("수원"),SUM(LEN($M36:$X36)-LEN(SUBSTITUTE($M36:$X36,"춘천","")))/LEN("춘천"),SUM(LEN($M36:$X36)-LEN(SUBSTITUTE($M36:$X36,"의정부","")))/LEN("의정부"),SUM(LEN($M36:$X36)-LEN(SUBSTITUTE($M36:$X36,"원주","")))/LEN("원주"))</f>
        <v>1</v>
      </c>
      <c r="AJ36" s="148">
        <f t="array" ref="AJ36">(SUM(LEN($M36:$X36)-LEN(SUBSTITUTE($M36:$X36,"청주","")))/LEN("청주"))</f>
        <v>0</v>
      </c>
      <c r="AK36" s="148">
        <f t="array" ref="AK36">(SUM(LEN($M36:$X36)-LEN(SUBSTITUTE($M36:$X36,"인천","")))/LEN("인천"))</f>
        <v>0</v>
      </c>
      <c r="AL36" s="148">
        <f t="array" ref="AL36">SUM(SUM(LEN($M36:X36)-LEN(SUBSTITUTE($M36:X36,"충북","")))/LEN("충북"),SUM(LEN(M36:$X36)-LEN(SUBSTITUTE($M36:$X36,"아산","")))/LEN("아산"))</f>
        <v>0</v>
      </c>
      <c r="AM36" s="148">
        <f t="array" ref="AM36">(SUM(LEN($M36:$X36)-LEN(SUBSTITUTE($M36:$X36,"울산","")))/LEN("울산"))</f>
        <v>0</v>
      </c>
      <c r="AN36" s="148">
        <f t="array" ref="AN36">(SUM(LEN($M36:$X36)-LEN(SUBSTITUTE($M36:$X36,"창원","")))/LEN("창원"))</f>
        <v>0</v>
      </c>
      <c r="AO36" s="148">
        <f t="array" ref="AO36">(SUM(LEN($M36:$X36)-LEN(SUBSTITUTE($M36:$X36,"전주","")))/LEN("전주"))</f>
        <v>0</v>
      </c>
      <c r="AP36" s="212">
        <f t="shared" si="29"/>
        <v>2</v>
      </c>
      <c r="AQ36" s="178">
        <f t="shared" si="30"/>
        <v>0</v>
      </c>
      <c r="AR36" s="177">
        <f t="shared" si="31"/>
        <v>0</v>
      </c>
      <c r="AS36" s="177">
        <f t="shared" si="32"/>
        <v>0</v>
      </c>
      <c r="AT36" s="178">
        <f t="shared" si="33"/>
        <v>2</v>
      </c>
      <c r="AU36" s="177">
        <f t="shared" si="34"/>
        <v>0</v>
      </c>
      <c r="AV36" s="177">
        <f t="shared" si="35"/>
        <v>0</v>
      </c>
      <c r="AW36" s="177">
        <f t="shared" si="36"/>
        <v>0</v>
      </c>
      <c r="AX36" s="177">
        <f t="shared" si="37"/>
        <v>0</v>
      </c>
      <c r="AY36" s="177">
        <f t="shared" si="38"/>
        <v>2</v>
      </c>
      <c r="AZ36" s="177">
        <f t="shared" si="39"/>
        <v>0</v>
      </c>
      <c r="BA36" s="177">
        <f t="shared" si="40"/>
        <v>0</v>
      </c>
      <c r="BB36" s="177">
        <f t="shared" si="41"/>
        <v>0</v>
      </c>
      <c r="BC36" s="177">
        <f t="shared" si="42"/>
        <v>0</v>
      </c>
      <c r="BD36" s="177">
        <f t="shared" si="43"/>
        <v>0</v>
      </c>
      <c r="BE36" s="177">
        <f t="shared" si="44"/>
        <v>0</v>
      </c>
      <c r="BF36" s="647"/>
      <c r="BG36" s="647"/>
      <c r="BH36" s="92" t="str">
        <f>IF(G36="","",VLOOKUP(G36,과정코드!$A$2:$B$494,2,0))</f>
        <v>COL0104544</v>
      </c>
      <c r="BI36" s="70"/>
    </row>
    <row r="37" spans="1:63" s="39" customFormat="1" ht="23.1" customHeight="1">
      <c r="A37" s="851" t="s">
        <v>1329</v>
      </c>
      <c r="B37" s="767">
        <v>25</v>
      </c>
      <c r="C37" s="57" t="s">
        <v>129</v>
      </c>
      <c r="D37" s="41" t="s">
        <v>21</v>
      </c>
      <c r="E37" s="41" t="s">
        <v>21</v>
      </c>
      <c r="F37" s="41"/>
      <c r="G37" s="539" t="s">
        <v>883</v>
      </c>
      <c r="H37" s="93" t="str">
        <f t="shared" si="45"/>
        <v>바로가기</v>
      </c>
      <c r="I37" s="547">
        <v>3</v>
      </c>
      <c r="J37" s="120">
        <v>21</v>
      </c>
      <c r="K37" s="46">
        <v>620</v>
      </c>
      <c r="L37" s="46">
        <v>660</v>
      </c>
      <c r="M37" s="268"/>
      <c r="N37" s="51"/>
      <c r="O37" s="267"/>
      <c r="P37" s="532"/>
      <c r="Q37" s="276"/>
      <c r="R37" s="55"/>
      <c r="S37" s="267"/>
      <c r="T37" s="55"/>
      <c r="U37" s="268"/>
      <c r="V37" s="119"/>
      <c r="W37" s="530" t="s">
        <v>880</v>
      </c>
      <c r="X37" s="529"/>
      <c r="Y37" s="148">
        <f>COUNTA($M37:$X37)</f>
        <v>1</v>
      </c>
      <c r="Z37" s="150">
        <f t="shared" ref="Z37:Z43" si="47">AA37+AD37</f>
        <v>1</v>
      </c>
      <c r="AA37" s="151">
        <f t="shared" ref="AA37:AA43" si="48">AB37+AC37</f>
        <v>0</v>
      </c>
      <c r="AB37" s="148">
        <f t="array" ref="AB37">(SUM(LEN($M37:$X37)-LEN(SUBSTITUTE($M37:$X37,"역삼","")))/LEN("역삼"))</f>
        <v>0</v>
      </c>
      <c r="AC37" s="148">
        <f t="array" ref="AC37">SUM(SUM(LEN($M37:X37)-LEN(SUBSTITUTE($M37:X37,"선릉","")))/LEN("선릉"),SUM(LEN(M37:$X37)-LEN(SUBSTITUTE($M37:$X37,"가산","")))/LEN("가산"))</f>
        <v>0</v>
      </c>
      <c r="AD37" s="151">
        <f t="shared" ref="AD37:AD43" si="49">SUM(AE37:AO37)</f>
        <v>1</v>
      </c>
      <c r="AE37" s="148">
        <f t="array" ref="AE37">(SUM(LEN($M37:$X37)-LEN(SUBSTITUTE($M37:$X37,"대전","")))/LEN("대전"))</f>
        <v>0</v>
      </c>
      <c r="AF37" s="148">
        <f t="array" ref="AF37">(SUM(LEN($M37:$X37)-LEN(SUBSTITUTE($M37:$X37,"대구","")))/LEN("대구"))</f>
        <v>0</v>
      </c>
      <c r="AG37" s="148">
        <f t="array" ref="AG37">(SUM(LEN($M37:$X37)-LEN(SUBSTITUTE($M37:$X37,"부산","")))/LEN("부산"))</f>
        <v>0</v>
      </c>
      <c r="AH37" s="148">
        <f t="array" ref="AH37">(SUM(LEN($M37:$X37)-LEN(SUBSTITUTE($M37:$X37,"광주","")))/LEN("광주"))</f>
        <v>0</v>
      </c>
      <c r="AI37" s="148">
        <f t="array" ref="AI37">SUM(SUM(LEN($M37:$X37)-LEN(SUBSTITUTE($M37:$X37,"수원","")))/LEN("수원"),SUM(LEN($M37:$X37)-LEN(SUBSTITUTE($M37:$X37,"춘천","")))/LEN("춘천"),SUM(LEN($M37:$X37)-LEN(SUBSTITUTE($M37:$X37,"의정부","")))/LEN("의정부"),SUM(LEN($M37:$X37)-LEN(SUBSTITUTE($M37:$X37,"원주","")))/LEN("원주"))</f>
        <v>1</v>
      </c>
      <c r="AJ37" s="148">
        <f t="array" ref="AJ37">(SUM(LEN($M37:$X37)-LEN(SUBSTITUTE($M37:$X37,"청주","")))/LEN("청주"))</f>
        <v>0</v>
      </c>
      <c r="AK37" s="148">
        <f t="array" ref="AK37">(SUM(LEN($M37:$X37)-LEN(SUBSTITUTE($M37:$X37,"인천","")))/LEN("인천"))</f>
        <v>0</v>
      </c>
      <c r="AL37" s="148">
        <f t="array" ref="AL37">SUM(SUM(LEN($M37:X37)-LEN(SUBSTITUTE($M37:X37,"충북","")))/LEN("충북"),SUM(LEN(M37:$X37)-LEN(SUBSTITUTE($M37:$X37,"아산","")))/LEN("아산"))</f>
        <v>0</v>
      </c>
      <c r="AM37" s="148">
        <f t="array" ref="AM37">(SUM(LEN($M37:$X37)-LEN(SUBSTITUTE($M37:$X37,"울산","")))/LEN("울산"))</f>
        <v>0</v>
      </c>
      <c r="AN37" s="148">
        <f t="array" ref="AN37">(SUM(LEN($M37:$X37)-LEN(SUBSTITUTE($M37:$X37,"창원","")))/LEN("창원"))</f>
        <v>0</v>
      </c>
      <c r="AO37" s="148">
        <f t="array" ref="AO37">(SUM(LEN($M37:$X37)-LEN(SUBSTITUTE($M37:$X37,"전주","")))/LEN("전주"))</f>
        <v>0</v>
      </c>
      <c r="AP37" s="212">
        <f t="shared" ref="AP37:AP43" si="50">AQ37+AT37</f>
        <v>3</v>
      </c>
      <c r="AQ37" s="178">
        <f t="shared" ref="AQ37:AQ43" si="51">AR37+AS37</f>
        <v>0</v>
      </c>
      <c r="AR37" s="177">
        <f t="shared" si="31"/>
        <v>0</v>
      </c>
      <c r="AS37" s="177">
        <f t="shared" si="32"/>
        <v>0</v>
      </c>
      <c r="AT37" s="178">
        <f t="shared" ref="AT37:AT43" si="52">SUM(AU37:BE37)</f>
        <v>3</v>
      </c>
      <c r="AU37" s="177">
        <f t="shared" si="34"/>
        <v>0</v>
      </c>
      <c r="AV37" s="177">
        <f t="shared" si="35"/>
        <v>0</v>
      </c>
      <c r="AW37" s="177">
        <f t="shared" si="36"/>
        <v>0</v>
      </c>
      <c r="AX37" s="177">
        <f t="shared" si="37"/>
        <v>0</v>
      </c>
      <c r="AY37" s="177">
        <f t="shared" si="38"/>
        <v>3</v>
      </c>
      <c r="AZ37" s="177">
        <f t="shared" si="39"/>
        <v>0</v>
      </c>
      <c r="BA37" s="177">
        <f t="shared" si="40"/>
        <v>0</v>
      </c>
      <c r="BB37" s="177">
        <f t="shared" si="41"/>
        <v>0</v>
      </c>
      <c r="BC37" s="177">
        <f t="shared" si="42"/>
        <v>0</v>
      </c>
      <c r="BD37" s="177">
        <f t="shared" si="43"/>
        <v>0</v>
      </c>
      <c r="BE37" s="177">
        <f t="shared" si="44"/>
        <v>0</v>
      </c>
      <c r="BF37" s="647"/>
      <c r="BG37" s="647"/>
      <c r="BH37" s="92" t="str">
        <f>IF(G37="","",VLOOKUP(G37,과정코드!$A$2:$B$494,2,0))</f>
        <v>COL0104552</v>
      </c>
      <c r="BI37" s="70"/>
    </row>
    <row r="38" spans="1:63" s="39" customFormat="1" ht="23.1" customHeight="1">
      <c r="A38" s="851"/>
      <c r="B38" s="767">
        <v>26</v>
      </c>
      <c r="C38" s="57" t="s">
        <v>129</v>
      </c>
      <c r="D38" s="41" t="s">
        <v>21</v>
      </c>
      <c r="E38" s="41" t="s">
        <v>21</v>
      </c>
      <c r="F38" s="41"/>
      <c r="G38" s="538" t="s">
        <v>233</v>
      </c>
      <c r="H38" s="93" t="str">
        <f t="shared" si="45"/>
        <v>바로가기</v>
      </c>
      <c r="I38" s="545">
        <v>2</v>
      </c>
      <c r="J38" s="50">
        <v>14</v>
      </c>
      <c r="K38" s="46">
        <v>490</v>
      </c>
      <c r="L38" s="46">
        <v>540</v>
      </c>
      <c r="M38" s="269"/>
      <c r="N38" s="529"/>
      <c r="O38" s="530" t="s">
        <v>196</v>
      </c>
      <c r="P38" s="529"/>
      <c r="Q38" s="530"/>
      <c r="R38" s="529"/>
      <c r="S38" s="530"/>
      <c r="T38" s="415"/>
      <c r="U38" s="530" t="s">
        <v>180</v>
      </c>
      <c r="V38" s="451"/>
      <c r="W38" s="530"/>
      <c r="X38" s="529"/>
      <c r="Y38" s="148">
        <v>15</v>
      </c>
      <c r="Z38" s="150">
        <f t="shared" si="47"/>
        <v>2</v>
      </c>
      <c r="AA38" s="151">
        <f t="shared" si="48"/>
        <v>0</v>
      </c>
      <c r="AB38" s="148">
        <f t="array" ref="AB38">(SUM(LEN($M38:$X38)-LEN(SUBSTITUTE($M38:$X38,"역삼","")))/LEN("역삼"))</f>
        <v>0</v>
      </c>
      <c r="AC38" s="148">
        <f t="array" ref="AC38">SUM(SUM(LEN($M38:X38)-LEN(SUBSTITUTE($M38:X38,"선릉","")))/LEN("선릉"),SUM(LEN(M38:$X38)-LEN(SUBSTITUTE($M38:$X38,"가산","")))/LEN("가산"))</f>
        <v>0</v>
      </c>
      <c r="AD38" s="151">
        <f t="shared" si="49"/>
        <v>2</v>
      </c>
      <c r="AE38" s="148">
        <f t="array" ref="AE38">(SUM(LEN($M38:$X38)-LEN(SUBSTITUTE($M38:$X38,"대전","")))/LEN("대전"))</f>
        <v>0</v>
      </c>
      <c r="AF38" s="148">
        <f t="array" ref="AF38">(SUM(LEN($M38:$X38)-LEN(SUBSTITUTE($M38:$X38,"대구","")))/LEN("대구"))</f>
        <v>0</v>
      </c>
      <c r="AG38" s="148">
        <f t="array" ref="AG38">(SUM(LEN($M38:$X38)-LEN(SUBSTITUTE($M38:$X38,"부산","")))/LEN("부산"))</f>
        <v>0</v>
      </c>
      <c r="AH38" s="148">
        <f t="array" ref="AH38">(SUM(LEN($M38:$X38)-LEN(SUBSTITUTE($M38:$X38,"광주","")))/LEN("광주"))</f>
        <v>0</v>
      </c>
      <c r="AI38" s="148">
        <f t="array" ref="AI38">SUM(SUM(LEN($M38:$X38)-LEN(SUBSTITUTE($M38:$X38,"수원","")))/LEN("수원"),SUM(LEN($M38:$X38)-LEN(SUBSTITUTE($M38:$X38,"춘천","")))/LEN("춘천"),SUM(LEN($M38:$X38)-LEN(SUBSTITUTE($M38:$X38,"의정부","")))/LEN("의정부"),SUM(LEN($M38:$X38)-LEN(SUBSTITUTE($M38:$X38,"원주","")))/LEN("원주"))</f>
        <v>2</v>
      </c>
      <c r="AJ38" s="148">
        <f t="array" ref="AJ38">(SUM(LEN($M38:$X38)-LEN(SUBSTITUTE($M38:$X38,"청주","")))/LEN("청주"))</f>
        <v>0</v>
      </c>
      <c r="AK38" s="148">
        <f t="array" ref="AK38">(SUM(LEN($M38:$X38)-LEN(SUBSTITUTE($M38:$X38,"인천","")))/LEN("인천"))</f>
        <v>0</v>
      </c>
      <c r="AL38" s="148">
        <f t="array" ref="AL38">SUM(SUM(LEN($M38:X38)-LEN(SUBSTITUTE($M38:X38,"충북","")))/LEN("충북"),SUM(LEN(M38:$X38)-LEN(SUBSTITUTE($M38:$X38,"아산","")))/LEN("아산"))</f>
        <v>0</v>
      </c>
      <c r="AM38" s="148">
        <f t="array" ref="AM38">(SUM(LEN($M38:$X38)-LEN(SUBSTITUTE($M38:$X38,"울산","")))/LEN("울산"))</f>
        <v>0</v>
      </c>
      <c r="AN38" s="148">
        <f t="array" ref="AN38">(SUM(LEN($M38:$X38)-LEN(SUBSTITUTE($M38:$X38,"창원","")))/LEN("창원"))</f>
        <v>0</v>
      </c>
      <c r="AO38" s="148">
        <f t="array" ref="AO38">(SUM(LEN($M38:$X38)-LEN(SUBSTITUTE($M38:$X38,"전주","")))/LEN("전주"))</f>
        <v>0</v>
      </c>
      <c r="AP38" s="212">
        <f t="shared" si="50"/>
        <v>4</v>
      </c>
      <c r="AQ38" s="178">
        <f t="shared" si="51"/>
        <v>0</v>
      </c>
      <c r="AR38" s="177">
        <f t="shared" si="31"/>
        <v>0</v>
      </c>
      <c r="AS38" s="177">
        <f t="shared" si="32"/>
        <v>0</v>
      </c>
      <c r="AT38" s="178">
        <f t="shared" si="52"/>
        <v>4</v>
      </c>
      <c r="AU38" s="177">
        <f t="shared" si="34"/>
        <v>0</v>
      </c>
      <c r="AV38" s="177">
        <f t="shared" si="35"/>
        <v>0</v>
      </c>
      <c r="AW38" s="177">
        <f t="shared" si="36"/>
        <v>0</v>
      </c>
      <c r="AX38" s="177">
        <f t="shared" si="37"/>
        <v>0</v>
      </c>
      <c r="AY38" s="177">
        <f t="shared" si="38"/>
        <v>4</v>
      </c>
      <c r="AZ38" s="177">
        <f t="shared" si="39"/>
        <v>0</v>
      </c>
      <c r="BA38" s="177">
        <f t="shared" si="40"/>
        <v>0</v>
      </c>
      <c r="BB38" s="177">
        <f t="shared" si="41"/>
        <v>0</v>
      </c>
      <c r="BC38" s="177">
        <f t="shared" si="42"/>
        <v>0</v>
      </c>
      <c r="BD38" s="177">
        <f t="shared" si="43"/>
        <v>0</v>
      </c>
      <c r="BE38" s="177">
        <f t="shared" si="44"/>
        <v>0</v>
      </c>
      <c r="BF38" s="647"/>
      <c r="BG38" s="647"/>
      <c r="BH38" s="92" t="str">
        <f>IF(G38="","",VLOOKUP(G38,과정코드!$A$2:$B$494,2,0))</f>
        <v>COL0104557</v>
      </c>
      <c r="BI38" s="70"/>
    </row>
    <row r="39" spans="1:63" s="39" customFormat="1" ht="23.1" customHeight="1">
      <c r="A39" s="851"/>
      <c r="B39" s="767">
        <v>27</v>
      </c>
      <c r="C39" s="57" t="s">
        <v>129</v>
      </c>
      <c r="D39" s="41" t="s">
        <v>21</v>
      </c>
      <c r="E39" s="41" t="s">
        <v>21</v>
      </c>
      <c r="F39" s="41"/>
      <c r="G39" s="538" t="s">
        <v>865</v>
      </c>
      <c r="H39" s="93" t="str">
        <f t="shared" si="45"/>
        <v>바로가기</v>
      </c>
      <c r="I39" s="546">
        <v>2</v>
      </c>
      <c r="J39" s="529">
        <v>14</v>
      </c>
      <c r="K39" s="121">
        <v>490</v>
      </c>
      <c r="L39" s="121">
        <v>540</v>
      </c>
      <c r="M39" s="273"/>
      <c r="N39" s="274"/>
      <c r="O39" s="273"/>
      <c r="P39" s="274"/>
      <c r="Q39" s="271"/>
      <c r="R39" s="274"/>
      <c r="S39" s="280"/>
      <c r="T39" s="274"/>
      <c r="U39" s="273"/>
      <c r="V39" s="272" t="s">
        <v>864</v>
      </c>
      <c r="W39" s="271"/>
      <c r="X39" s="272"/>
      <c r="Y39" s="148">
        <f>COUNTA($M39:$X39)</f>
        <v>1</v>
      </c>
      <c r="Z39" s="150">
        <f t="shared" si="47"/>
        <v>1</v>
      </c>
      <c r="AA39" s="151">
        <f t="shared" si="48"/>
        <v>0</v>
      </c>
      <c r="AB39" s="148">
        <f t="array" ref="AB39">(SUM(LEN($M39:$X39)-LEN(SUBSTITUTE($M39:$X39,"역삼","")))/LEN("역삼"))</f>
        <v>0</v>
      </c>
      <c r="AC39" s="148">
        <f t="array" ref="AC39">SUM(SUM(LEN($M39:X39)-LEN(SUBSTITUTE($M39:X39,"선릉","")))/LEN("선릉"),SUM(LEN(M39:$X39)-LEN(SUBSTITUTE($M39:$X39,"가산","")))/LEN("가산"))</f>
        <v>0</v>
      </c>
      <c r="AD39" s="151">
        <f t="shared" si="49"/>
        <v>1</v>
      </c>
      <c r="AE39" s="148">
        <f t="array" ref="AE39">(SUM(LEN($M39:$X39)-LEN(SUBSTITUTE($M39:$X39,"대전","")))/LEN("대전"))</f>
        <v>0</v>
      </c>
      <c r="AF39" s="148">
        <f t="array" ref="AF39">(SUM(LEN($M39:$X39)-LEN(SUBSTITUTE($M39:$X39,"대구","")))/LEN("대구"))</f>
        <v>0</v>
      </c>
      <c r="AG39" s="148">
        <f t="array" ref="AG39">(SUM(LEN($M39:$X39)-LEN(SUBSTITUTE($M39:$X39,"부산","")))/LEN("부산"))</f>
        <v>0</v>
      </c>
      <c r="AH39" s="148">
        <f t="array" ref="AH39">(SUM(LEN($M39:$X39)-LEN(SUBSTITUTE($M39:$X39,"광주","")))/LEN("광주"))</f>
        <v>0</v>
      </c>
      <c r="AI39" s="148">
        <f t="array" ref="AI39">SUM(SUM(LEN($M39:$X39)-LEN(SUBSTITUTE($M39:$X39,"수원","")))/LEN("수원"),SUM(LEN($M39:$X39)-LEN(SUBSTITUTE($M39:$X39,"춘천","")))/LEN("춘천"),SUM(LEN($M39:$X39)-LEN(SUBSTITUTE($M39:$X39,"의정부","")))/LEN("의정부"),SUM(LEN($M39:$X39)-LEN(SUBSTITUTE($M39:$X39,"원주","")))/LEN("원주"))</f>
        <v>1</v>
      </c>
      <c r="AJ39" s="148">
        <f t="array" ref="AJ39">(SUM(LEN($M39:$X39)-LEN(SUBSTITUTE($M39:$X39,"청주","")))/LEN("청주"))</f>
        <v>0</v>
      </c>
      <c r="AK39" s="148">
        <f t="array" ref="AK39">(SUM(LEN($M39:$X39)-LEN(SUBSTITUTE($M39:$X39,"인천","")))/LEN("인천"))</f>
        <v>0</v>
      </c>
      <c r="AL39" s="148">
        <f t="array" ref="AL39">SUM(SUM(LEN($M39:X39)-LEN(SUBSTITUTE($M39:X39,"충북","")))/LEN("충북"),SUM(LEN(M39:$X39)-LEN(SUBSTITUTE($M39:$X39,"아산","")))/LEN("아산"))</f>
        <v>0</v>
      </c>
      <c r="AM39" s="148">
        <f t="array" ref="AM39">(SUM(LEN($M39:$X39)-LEN(SUBSTITUTE($M39:$X39,"울산","")))/LEN("울산"))</f>
        <v>0</v>
      </c>
      <c r="AN39" s="148">
        <f t="array" ref="AN39">(SUM(LEN($M39:$X39)-LEN(SUBSTITUTE($M39:$X39,"창원","")))/LEN("창원"))</f>
        <v>0</v>
      </c>
      <c r="AO39" s="148">
        <f t="array" ref="AO39">(SUM(LEN($M39:$X39)-LEN(SUBSTITUTE($M39:$X39,"전주","")))/LEN("전주"))</f>
        <v>0</v>
      </c>
      <c r="AP39" s="212">
        <f t="shared" si="50"/>
        <v>2</v>
      </c>
      <c r="AQ39" s="178">
        <f t="shared" si="51"/>
        <v>0</v>
      </c>
      <c r="AR39" s="177">
        <f t="shared" si="31"/>
        <v>0</v>
      </c>
      <c r="AS39" s="177">
        <f t="shared" si="32"/>
        <v>0</v>
      </c>
      <c r="AT39" s="178">
        <f t="shared" si="52"/>
        <v>2</v>
      </c>
      <c r="AU39" s="177">
        <f t="shared" si="34"/>
        <v>0</v>
      </c>
      <c r="AV39" s="177">
        <f t="shared" si="35"/>
        <v>0</v>
      </c>
      <c r="AW39" s="177">
        <f t="shared" si="36"/>
        <v>0</v>
      </c>
      <c r="AX39" s="177">
        <f t="shared" si="37"/>
        <v>0</v>
      </c>
      <c r="AY39" s="177">
        <f t="shared" si="38"/>
        <v>2</v>
      </c>
      <c r="AZ39" s="177">
        <f t="shared" si="39"/>
        <v>0</v>
      </c>
      <c r="BA39" s="177">
        <f t="shared" si="40"/>
        <v>0</v>
      </c>
      <c r="BB39" s="177">
        <f t="shared" si="41"/>
        <v>0</v>
      </c>
      <c r="BC39" s="177">
        <f t="shared" si="42"/>
        <v>0</v>
      </c>
      <c r="BD39" s="177">
        <f t="shared" si="43"/>
        <v>0</v>
      </c>
      <c r="BE39" s="177">
        <f t="shared" si="44"/>
        <v>0</v>
      </c>
      <c r="BF39" s="647"/>
      <c r="BG39" s="647"/>
      <c r="BH39" s="92" t="str">
        <f>IF(G39="","",VLOOKUP(G39,과정코드!$A$2:$B$494,2,0))</f>
        <v>COL0104558</v>
      </c>
      <c r="BI39" s="70"/>
    </row>
    <row r="40" spans="1:63" s="39" customFormat="1" ht="23.1" customHeight="1">
      <c r="A40" s="851"/>
      <c r="B40" s="767">
        <v>28</v>
      </c>
      <c r="C40" s="57" t="s">
        <v>129</v>
      </c>
      <c r="D40" s="41" t="s">
        <v>21</v>
      </c>
      <c r="E40" s="41" t="s">
        <v>21</v>
      </c>
      <c r="F40" s="41"/>
      <c r="G40" s="538" t="s">
        <v>863</v>
      </c>
      <c r="H40" s="93" t="str">
        <f t="shared" si="45"/>
        <v>바로가기</v>
      </c>
      <c r="I40" s="545">
        <v>2</v>
      </c>
      <c r="J40" s="50">
        <v>14</v>
      </c>
      <c r="K40" s="46">
        <v>490</v>
      </c>
      <c r="L40" s="46">
        <v>540</v>
      </c>
      <c r="M40" s="530"/>
      <c r="N40" s="529"/>
      <c r="O40" s="530"/>
      <c r="P40" s="529" t="s">
        <v>198</v>
      </c>
      <c r="Q40" s="530"/>
      <c r="R40" s="529"/>
      <c r="S40" s="530"/>
      <c r="T40" s="529"/>
      <c r="U40" s="530"/>
      <c r="V40" s="529"/>
      <c r="W40" s="269"/>
      <c r="X40" s="529"/>
      <c r="Y40" s="148">
        <f>COUNTA($M40:$X40)</f>
        <v>1</v>
      </c>
      <c r="Z40" s="150">
        <f t="shared" si="47"/>
        <v>1</v>
      </c>
      <c r="AA40" s="151">
        <f t="shared" si="48"/>
        <v>0</v>
      </c>
      <c r="AB40" s="148">
        <f t="array" ref="AB40">(SUM(LEN($M40:$X40)-LEN(SUBSTITUTE($M40:$X40,"역삼","")))/LEN("역삼"))</f>
        <v>0</v>
      </c>
      <c r="AC40" s="148">
        <f t="array" ref="AC40">SUM(SUM(LEN($M40:X40)-LEN(SUBSTITUTE($M40:X40,"선릉","")))/LEN("선릉"),SUM(LEN(M40:$X40)-LEN(SUBSTITUTE($M40:$X40,"가산","")))/LEN("가산"))</f>
        <v>0</v>
      </c>
      <c r="AD40" s="151">
        <f t="shared" si="49"/>
        <v>1</v>
      </c>
      <c r="AE40" s="148">
        <f t="array" ref="AE40">(SUM(LEN($M40:$X40)-LEN(SUBSTITUTE($M40:$X40,"대전","")))/LEN("대전"))</f>
        <v>0</v>
      </c>
      <c r="AF40" s="148">
        <f t="array" ref="AF40">(SUM(LEN($M40:$X40)-LEN(SUBSTITUTE($M40:$X40,"대구","")))/LEN("대구"))</f>
        <v>0</v>
      </c>
      <c r="AG40" s="148">
        <f t="array" ref="AG40">(SUM(LEN($M40:$X40)-LEN(SUBSTITUTE($M40:$X40,"부산","")))/LEN("부산"))</f>
        <v>0</v>
      </c>
      <c r="AH40" s="148">
        <f t="array" ref="AH40">(SUM(LEN($M40:$X40)-LEN(SUBSTITUTE($M40:$X40,"광주","")))/LEN("광주"))</f>
        <v>0</v>
      </c>
      <c r="AI40" s="148">
        <f t="array" ref="AI40">SUM(SUM(LEN($M40:$X40)-LEN(SUBSTITUTE($M40:$X40,"수원","")))/LEN("수원"),SUM(LEN($M40:$X40)-LEN(SUBSTITUTE($M40:$X40,"춘천","")))/LEN("춘천"),SUM(LEN($M40:$X40)-LEN(SUBSTITUTE($M40:$X40,"의정부","")))/LEN("의정부"),SUM(LEN($M40:$X40)-LEN(SUBSTITUTE($M40:$X40,"원주","")))/LEN("원주"))</f>
        <v>1</v>
      </c>
      <c r="AJ40" s="148">
        <f t="array" ref="AJ40">(SUM(LEN($M40:$X40)-LEN(SUBSTITUTE($M40:$X40,"청주","")))/LEN("청주"))</f>
        <v>0</v>
      </c>
      <c r="AK40" s="148">
        <f t="array" ref="AK40">(SUM(LEN($M40:$X40)-LEN(SUBSTITUTE($M40:$X40,"인천","")))/LEN("인천"))</f>
        <v>0</v>
      </c>
      <c r="AL40" s="148">
        <f t="array" ref="AL40">SUM(SUM(LEN($M40:X40)-LEN(SUBSTITUTE($M40:X40,"충북","")))/LEN("충북"),SUM(LEN(M40:$X40)-LEN(SUBSTITUTE($M40:$X40,"아산","")))/LEN("아산"))</f>
        <v>0</v>
      </c>
      <c r="AM40" s="148">
        <f t="array" ref="AM40">(SUM(LEN($M40:$X40)-LEN(SUBSTITUTE($M40:$X40,"울산","")))/LEN("울산"))</f>
        <v>0</v>
      </c>
      <c r="AN40" s="148">
        <f t="array" ref="AN40">(SUM(LEN($M40:$X40)-LEN(SUBSTITUTE($M40:$X40,"창원","")))/LEN("창원"))</f>
        <v>0</v>
      </c>
      <c r="AO40" s="148">
        <f t="array" ref="AO40">(SUM(LEN($M40:$X40)-LEN(SUBSTITUTE($M40:$X40,"전주","")))/LEN("전주"))</f>
        <v>0</v>
      </c>
      <c r="AP40" s="212">
        <f t="shared" si="50"/>
        <v>2</v>
      </c>
      <c r="AQ40" s="178">
        <f t="shared" si="51"/>
        <v>0</v>
      </c>
      <c r="AR40" s="177">
        <f t="shared" si="31"/>
        <v>0</v>
      </c>
      <c r="AS40" s="177">
        <f t="shared" si="32"/>
        <v>0</v>
      </c>
      <c r="AT40" s="178">
        <f t="shared" si="52"/>
        <v>2</v>
      </c>
      <c r="AU40" s="177">
        <f t="shared" si="34"/>
        <v>0</v>
      </c>
      <c r="AV40" s="177">
        <f t="shared" si="35"/>
        <v>0</v>
      </c>
      <c r="AW40" s="177">
        <f t="shared" si="36"/>
        <v>0</v>
      </c>
      <c r="AX40" s="177">
        <f t="shared" si="37"/>
        <v>0</v>
      </c>
      <c r="AY40" s="177">
        <f t="shared" si="38"/>
        <v>2</v>
      </c>
      <c r="AZ40" s="177">
        <f t="shared" si="39"/>
        <v>0</v>
      </c>
      <c r="BA40" s="177">
        <f t="shared" si="40"/>
        <v>0</v>
      </c>
      <c r="BB40" s="177">
        <f t="shared" si="41"/>
        <v>0</v>
      </c>
      <c r="BC40" s="177">
        <f t="shared" si="42"/>
        <v>0</v>
      </c>
      <c r="BD40" s="177">
        <f t="shared" si="43"/>
        <v>0</v>
      </c>
      <c r="BE40" s="177">
        <f t="shared" si="44"/>
        <v>0</v>
      </c>
      <c r="BF40" s="647"/>
      <c r="BG40" s="647"/>
      <c r="BH40" s="92" t="str">
        <f>IF(G40="","",VLOOKUP(G40,과정코드!$A$2:$B$494,2,0))</f>
        <v>COL0104559</v>
      </c>
      <c r="BI40" s="70"/>
    </row>
    <row r="41" spans="1:63" s="39" customFormat="1" ht="23.1" customHeight="1">
      <c r="A41" s="851"/>
      <c r="B41" s="767">
        <v>29</v>
      </c>
      <c r="C41" s="57" t="s">
        <v>129</v>
      </c>
      <c r="D41" s="41" t="s">
        <v>21</v>
      </c>
      <c r="E41" s="41"/>
      <c r="F41" s="41"/>
      <c r="G41" s="539" t="s">
        <v>182</v>
      </c>
      <c r="H41" s="93" t="str">
        <f t="shared" si="45"/>
        <v>바로가기</v>
      </c>
      <c r="I41" s="547">
        <v>3</v>
      </c>
      <c r="J41" s="120">
        <v>23</v>
      </c>
      <c r="K41" s="46">
        <v>660</v>
      </c>
      <c r="L41" s="46">
        <v>700</v>
      </c>
      <c r="M41" s="268"/>
      <c r="N41" s="55"/>
      <c r="O41" s="268" t="s">
        <v>861</v>
      </c>
      <c r="P41" s="275"/>
      <c r="Q41" s="267"/>
      <c r="R41" s="51"/>
      <c r="S41" s="281" t="s">
        <v>860</v>
      </c>
      <c r="T41" s="55"/>
      <c r="U41" s="267"/>
      <c r="V41" s="529"/>
      <c r="W41" s="269"/>
      <c r="X41" s="119"/>
      <c r="Y41" s="148">
        <v>6</v>
      </c>
      <c r="Z41" s="150">
        <f t="shared" si="47"/>
        <v>1</v>
      </c>
      <c r="AA41" s="151">
        <f t="shared" si="48"/>
        <v>0</v>
      </c>
      <c r="AB41" s="148">
        <f t="array" ref="AB41">(SUM(LEN($M41:$X41)-LEN(SUBSTITUTE($M41:$X41,"역삼","")))/LEN("역삼"))</f>
        <v>0</v>
      </c>
      <c r="AC41" s="148">
        <f t="array" ref="AC41">SUM(SUM(LEN($M41:X41)-LEN(SUBSTITUTE($M41:X41,"선릉","")))/LEN("선릉"),SUM(LEN(M41:$X41)-LEN(SUBSTITUTE($M41:$X41,"가산","")))/LEN("가산"))</f>
        <v>0</v>
      </c>
      <c r="AD41" s="151">
        <f t="shared" si="49"/>
        <v>1</v>
      </c>
      <c r="AE41" s="148">
        <f t="array" ref="AE41">(SUM(LEN($M41:$X41)-LEN(SUBSTITUTE($M41:$X41,"대전","")))/LEN("대전"))</f>
        <v>0</v>
      </c>
      <c r="AF41" s="148">
        <f t="array" ref="AF41">(SUM(LEN($M41:$X41)-LEN(SUBSTITUTE($M41:$X41,"대구","")))/LEN("대구"))</f>
        <v>0</v>
      </c>
      <c r="AG41" s="148">
        <f t="array" ref="AG41">(SUM(LEN($M41:$X41)-LEN(SUBSTITUTE($M41:$X41,"부산","")))/LEN("부산"))</f>
        <v>0</v>
      </c>
      <c r="AH41" s="148">
        <f t="array" ref="AH41">(SUM(LEN($M41:$X41)-LEN(SUBSTITUTE($M41:$X41,"광주","")))/LEN("광주"))</f>
        <v>0</v>
      </c>
      <c r="AI41" s="148">
        <f t="array" ref="AI41">SUM(SUM(LEN($M41:$X41)-LEN(SUBSTITUTE($M41:$X41,"수원","")))/LEN("수원"),SUM(LEN($M41:$X41)-LEN(SUBSTITUTE($M41:$X41,"춘천","")))/LEN("춘천"),SUM(LEN($M41:$X41)-LEN(SUBSTITUTE($M41:$X41,"의정부","")))/LEN("의정부"),SUM(LEN($M41:$X41)-LEN(SUBSTITUTE($M41:$X41,"원주","")))/LEN("원주"))</f>
        <v>1</v>
      </c>
      <c r="AJ41" s="148">
        <f t="array" ref="AJ41">(SUM(LEN($M41:$X41)-LEN(SUBSTITUTE($M41:$X41,"청주","")))/LEN("청주"))</f>
        <v>0</v>
      </c>
      <c r="AK41" s="148">
        <f t="array" ref="AK41">(SUM(LEN($M41:$X41)-LEN(SUBSTITUTE($M41:$X41,"인천","")))/LEN("인천"))</f>
        <v>0</v>
      </c>
      <c r="AL41" s="148">
        <f t="array" ref="AL41">SUM(SUM(LEN($M41:X41)-LEN(SUBSTITUTE($M41:X41,"충북","")))/LEN("충북"),SUM(LEN(M41:$X41)-LEN(SUBSTITUTE($M41:$X41,"아산","")))/LEN("아산"))</f>
        <v>0</v>
      </c>
      <c r="AM41" s="148">
        <f t="array" ref="AM41">(SUM(LEN($M41:$X41)-LEN(SUBSTITUTE($M41:$X41,"울산","")))/LEN("울산"))</f>
        <v>0</v>
      </c>
      <c r="AN41" s="148">
        <f t="array" ref="AN41">(SUM(LEN($M41:$X41)-LEN(SUBSTITUTE($M41:$X41,"창원","")))/LEN("창원"))</f>
        <v>0</v>
      </c>
      <c r="AO41" s="148">
        <f t="array" ref="AO41">(SUM(LEN($M41:$X41)-LEN(SUBSTITUTE($M41:$X41,"전주","")))/LEN("전주"))</f>
        <v>0</v>
      </c>
      <c r="AP41" s="212">
        <f t="shared" si="50"/>
        <v>3</v>
      </c>
      <c r="AQ41" s="178">
        <f t="shared" si="51"/>
        <v>0</v>
      </c>
      <c r="AR41" s="177">
        <f t="shared" si="31"/>
        <v>0</v>
      </c>
      <c r="AS41" s="177">
        <f t="shared" si="32"/>
        <v>0</v>
      </c>
      <c r="AT41" s="178">
        <f t="shared" si="52"/>
        <v>3</v>
      </c>
      <c r="AU41" s="177">
        <f t="shared" si="34"/>
        <v>0</v>
      </c>
      <c r="AV41" s="177">
        <f t="shared" si="35"/>
        <v>0</v>
      </c>
      <c r="AW41" s="177">
        <f t="shared" si="36"/>
        <v>0</v>
      </c>
      <c r="AX41" s="177">
        <f t="shared" si="37"/>
        <v>0</v>
      </c>
      <c r="AY41" s="177">
        <f t="shared" si="38"/>
        <v>3</v>
      </c>
      <c r="AZ41" s="177">
        <f t="shared" si="39"/>
        <v>0</v>
      </c>
      <c r="BA41" s="177">
        <f t="shared" si="40"/>
        <v>0</v>
      </c>
      <c r="BB41" s="177">
        <f t="shared" si="41"/>
        <v>0</v>
      </c>
      <c r="BC41" s="177">
        <f t="shared" si="42"/>
        <v>0</v>
      </c>
      <c r="BD41" s="177">
        <f t="shared" si="43"/>
        <v>0</v>
      </c>
      <c r="BE41" s="177">
        <f t="shared" si="44"/>
        <v>0</v>
      </c>
      <c r="BF41" s="647"/>
      <c r="BG41" s="647"/>
      <c r="BH41" s="92" t="str">
        <f>IF(G41="","",VLOOKUP(G41,과정코드!$A$2:$B$494,2,0))</f>
        <v>COL0104560</v>
      </c>
      <c r="BI41" s="70"/>
    </row>
    <row r="42" spans="1:63" s="39" customFormat="1" ht="23.1" customHeight="1">
      <c r="A42" s="851"/>
      <c r="B42" s="767">
        <v>30</v>
      </c>
      <c r="C42" s="57" t="s">
        <v>129</v>
      </c>
      <c r="D42" s="41" t="s">
        <v>21</v>
      </c>
      <c r="E42" s="41" t="s">
        <v>21</v>
      </c>
      <c r="F42" s="41"/>
      <c r="G42" s="539" t="s">
        <v>184</v>
      </c>
      <c r="H42" s="93" t="str">
        <f t="shared" si="45"/>
        <v>바로가기</v>
      </c>
      <c r="I42" s="547">
        <v>2</v>
      </c>
      <c r="J42" s="120">
        <v>14</v>
      </c>
      <c r="K42" s="46">
        <v>490</v>
      </c>
      <c r="L42" s="46">
        <v>540</v>
      </c>
      <c r="M42" s="268"/>
      <c r="N42" s="529"/>
      <c r="O42" s="530"/>
      <c r="P42" s="532"/>
      <c r="Q42" s="531"/>
      <c r="R42" s="51" t="s">
        <v>170</v>
      </c>
      <c r="S42" s="267"/>
      <c r="T42" s="55" t="s">
        <v>211</v>
      </c>
      <c r="U42" s="267"/>
      <c r="V42" s="529"/>
      <c r="W42" s="530"/>
      <c r="X42" s="119"/>
      <c r="Y42" s="148">
        <f t="shared" ref="Y42:Y43" si="53">COUNTA($M42:$X42)</f>
        <v>2</v>
      </c>
      <c r="Z42" s="150">
        <f t="shared" si="47"/>
        <v>2</v>
      </c>
      <c r="AA42" s="151">
        <f t="shared" si="48"/>
        <v>0</v>
      </c>
      <c r="AB42" s="148">
        <f t="array" ref="AB42">(SUM(LEN($M42:$X42)-LEN(SUBSTITUTE($M42:$X42,"역삼","")))/LEN("역삼"))</f>
        <v>0</v>
      </c>
      <c r="AC42" s="148">
        <f t="array" ref="AC42">SUM(SUM(LEN($M42:X42)-LEN(SUBSTITUTE($M42:X42,"선릉","")))/LEN("선릉"),SUM(LEN(M42:$X42)-LEN(SUBSTITUTE($M42:$X42,"가산","")))/LEN("가산"))</f>
        <v>0</v>
      </c>
      <c r="AD42" s="151">
        <f t="shared" si="49"/>
        <v>2</v>
      </c>
      <c r="AE42" s="148">
        <f t="array" ref="AE42">(SUM(LEN($M42:$X42)-LEN(SUBSTITUTE($M42:$X42,"대전","")))/LEN("대전"))</f>
        <v>0</v>
      </c>
      <c r="AF42" s="148">
        <f t="array" ref="AF42">(SUM(LEN($M42:$X42)-LEN(SUBSTITUTE($M42:$X42,"대구","")))/LEN("대구"))</f>
        <v>0</v>
      </c>
      <c r="AG42" s="148">
        <f t="array" ref="AG42">(SUM(LEN($M42:$X42)-LEN(SUBSTITUTE($M42:$X42,"부산","")))/LEN("부산"))</f>
        <v>0</v>
      </c>
      <c r="AH42" s="148">
        <f t="array" ref="AH42">(SUM(LEN($M42:$X42)-LEN(SUBSTITUTE($M42:$X42,"광주","")))/LEN("광주"))</f>
        <v>0</v>
      </c>
      <c r="AI42" s="148">
        <f t="array" ref="AI42">SUM(SUM(LEN($M42:$X42)-LEN(SUBSTITUTE($M42:$X42,"수원","")))/LEN("수원"),SUM(LEN($M42:$X42)-LEN(SUBSTITUTE($M42:$X42,"춘천","")))/LEN("춘천"),SUM(LEN($M42:$X42)-LEN(SUBSTITUTE($M42:$X42,"의정부","")))/LEN("의정부"),SUM(LEN($M42:$X42)-LEN(SUBSTITUTE($M42:$X42,"원주","")))/LEN("원주"))</f>
        <v>2</v>
      </c>
      <c r="AJ42" s="148">
        <f t="array" ref="AJ42">(SUM(LEN($M42:$X42)-LEN(SUBSTITUTE($M42:$X42,"청주","")))/LEN("청주"))</f>
        <v>0</v>
      </c>
      <c r="AK42" s="148">
        <f t="array" ref="AK42">(SUM(LEN($M42:$X42)-LEN(SUBSTITUTE($M42:$X42,"인천","")))/LEN("인천"))</f>
        <v>0</v>
      </c>
      <c r="AL42" s="148">
        <f t="array" ref="AL42">SUM(SUM(LEN($M42:X42)-LEN(SUBSTITUTE($M42:X42,"충북","")))/LEN("충북"),SUM(LEN(M42:$X42)-LEN(SUBSTITUTE($M42:$X42,"아산","")))/LEN("아산"))</f>
        <v>0</v>
      </c>
      <c r="AM42" s="148">
        <f t="array" ref="AM42">(SUM(LEN($M42:$X42)-LEN(SUBSTITUTE($M42:$X42,"울산","")))/LEN("울산"))</f>
        <v>0</v>
      </c>
      <c r="AN42" s="148">
        <f t="array" ref="AN42">(SUM(LEN($M42:$X42)-LEN(SUBSTITUTE($M42:$X42,"창원","")))/LEN("창원"))</f>
        <v>0</v>
      </c>
      <c r="AO42" s="148">
        <f t="array" ref="AO42">(SUM(LEN($M42:$X42)-LEN(SUBSTITUTE($M42:$X42,"전주","")))/LEN("전주"))</f>
        <v>0</v>
      </c>
      <c r="AP42" s="212">
        <f t="shared" si="50"/>
        <v>4</v>
      </c>
      <c r="AQ42" s="178">
        <f t="shared" si="51"/>
        <v>0</v>
      </c>
      <c r="AR42" s="177">
        <f t="shared" si="31"/>
        <v>0</v>
      </c>
      <c r="AS42" s="177">
        <f t="shared" si="32"/>
        <v>0</v>
      </c>
      <c r="AT42" s="178">
        <f t="shared" si="52"/>
        <v>4</v>
      </c>
      <c r="AU42" s="177">
        <f t="shared" si="34"/>
        <v>0</v>
      </c>
      <c r="AV42" s="177">
        <f t="shared" si="35"/>
        <v>0</v>
      </c>
      <c r="AW42" s="177">
        <f t="shared" si="36"/>
        <v>0</v>
      </c>
      <c r="AX42" s="177">
        <f t="shared" si="37"/>
        <v>0</v>
      </c>
      <c r="AY42" s="177">
        <f t="shared" si="38"/>
        <v>4</v>
      </c>
      <c r="AZ42" s="177">
        <f t="shared" si="39"/>
        <v>0</v>
      </c>
      <c r="BA42" s="177">
        <f t="shared" si="40"/>
        <v>0</v>
      </c>
      <c r="BB42" s="177">
        <f t="shared" si="41"/>
        <v>0</v>
      </c>
      <c r="BC42" s="177">
        <f t="shared" si="42"/>
        <v>0</v>
      </c>
      <c r="BD42" s="177">
        <f t="shared" si="43"/>
        <v>0</v>
      </c>
      <c r="BE42" s="177">
        <f t="shared" si="44"/>
        <v>0</v>
      </c>
      <c r="BF42" s="647"/>
      <c r="BG42" s="647"/>
      <c r="BH42" s="92" t="str">
        <f>IF(G42="","",VLOOKUP(G42,과정코드!$A$2:$B$494,2,0))</f>
        <v>COL0104563</v>
      </c>
      <c r="BI42" s="70"/>
    </row>
    <row r="43" spans="1:63" s="39" customFormat="1" ht="23.1" customHeight="1">
      <c r="A43" s="851"/>
      <c r="B43" s="767">
        <v>31</v>
      </c>
      <c r="C43" s="57" t="s">
        <v>129</v>
      </c>
      <c r="D43" s="41" t="s">
        <v>21</v>
      </c>
      <c r="E43" s="41" t="s">
        <v>21</v>
      </c>
      <c r="F43" s="41"/>
      <c r="G43" s="538" t="s">
        <v>849</v>
      </c>
      <c r="H43" s="93" t="str">
        <f t="shared" si="45"/>
        <v>바로가기</v>
      </c>
      <c r="I43" s="546">
        <v>3</v>
      </c>
      <c r="J43" s="119">
        <v>18</v>
      </c>
      <c r="K43" s="46">
        <v>580</v>
      </c>
      <c r="L43" s="46">
        <v>640</v>
      </c>
      <c r="M43" s="269"/>
      <c r="N43" s="529"/>
      <c r="O43" s="530"/>
      <c r="P43" s="529" t="s">
        <v>847</v>
      </c>
      <c r="Q43" s="269"/>
      <c r="R43" s="529"/>
      <c r="S43" s="269"/>
      <c r="T43" s="119"/>
      <c r="U43" s="530"/>
      <c r="V43" s="529"/>
      <c r="W43" s="530"/>
      <c r="X43" s="529"/>
      <c r="Y43" s="148">
        <f t="shared" si="53"/>
        <v>1</v>
      </c>
      <c r="Z43" s="150">
        <f t="shared" si="47"/>
        <v>1</v>
      </c>
      <c r="AA43" s="151">
        <f t="shared" si="48"/>
        <v>0</v>
      </c>
      <c r="AB43" s="148">
        <f t="array" ref="AB43">(SUM(LEN($M43:$X43)-LEN(SUBSTITUTE($M43:$X43,"역삼","")))/LEN("역삼"))</f>
        <v>0</v>
      </c>
      <c r="AC43" s="148">
        <f t="array" ref="AC43">SUM(SUM(LEN($M43:X43)-LEN(SUBSTITUTE($M43:X43,"선릉","")))/LEN("선릉"),SUM(LEN(M43:$X43)-LEN(SUBSTITUTE($M43:$X43,"가산","")))/LEN("가산"))</f>
        <v>0</v>
      </c>
      <c r="AD43" s="151">
        <f t="shared" si="49"/>
        <v>1</v>
      </c>
      <c r="AE43" s="148">
        <f t="array" ref="AE43">(SUM(LEN($M43:$X43)-LEN(SUBSTITUTE($M43:$X43,"대전","")))/LEN("대전"))</f>
        <v>0</v>
      </c>
      <c r="AF43" s="148">
        <f t="array" ref="AF43">(SUM(LEN($M43:$X43)-LEN(SUBSTITUTE($M43:$X43,"대구","")))/LEN("대구"))</f>
        <v>0</v>
      </c>
      <c r="AG43" s="148">
        <f t="array" ref="AG43">(SUM(LEN($M43:$X43)-LEN(SUBSTITUTE($M43:$X43,"부산","")))/LEN("부산"))</f>
        <v>0</v>
      </c>
      <c r="AH43" s="148">
        <f t="array" ref="AH43">(SUM(LEN($M43:$X43)-LEN(SUBSTITUTE($M43:$X43,"광주","")))/LEN("광주"))</f>
        <v>0</v>
      </c>
      <c r="AI43" s="148">
        <f t="array" ref="AI43">SUM(SUM(LEN($M43:$X43)-LEN(SUBSTITUTE($M43:$X43,"수원","")))/LEN("수원"),SUM(LEN($M43:$X43)-LEN(SUBSTITUTE($M43:$X43,"춘천","")))/LEN("춘천"),SUM(LEN($M43:$X43)-LEN(SUBSTITUTE($M43:$X43,"의정부","")))/LEN("의정부"),SUM(LEN($M43:$X43)-LEN(SUBSTITUTE($M43:$X43,"원주","")))/LEN("원주"))</f>
        <v>1</v>
      </c>
      <c r="AJ43" s="148">
        <f t="array" ref="AJ43">(SUM(LEN($M43:$X43)-LEN(SUBSTITUTE($M43:$X43,"청주","")))/LEN("청주"))</f>
        <v>0</v>
      </c>
      <c r="AK43" s="148">
        <f t="array" ref="AK43">(SUM(LEN($M43:$X43)-LEN(SUBSTITUTE($M43:$X43,"인천","")))/LEN("인천"))</f>
        <v>0</v>
      </c>
      <c r="AL43" s="148">
        <f t="array" ref="AL43">SUM(SUM(LEN($M43:X43)-LEN(SUBSTITUTE($M43:X43,"충북","")))/LEN("충북"),SUM(LEN(M43:$X43)-LEN(SUBSTITUTE($M43:$X43,"아산","")))/LEN("아산"))</f>
        <v>0</v>
      </c>
      <c r="AM43" s="148">
        <f t="array" ref="AM43">(SUM(LEN($M43:$X43)-LEN(SUBSTITUTE($M43:$X43,"울산","")))/LEN("울산"))</f>
        <v>0</v>
      </c>
      <c r="AN43" s="148">
        <f t="array" ref="AN43">(SUM(LEN($M43:$X43)-LEN(SUBSTITUTE($M43:$X43,"창원","")))/LEN("창원"))</f>
        <v>0</v>
      </c>
      <c r="AO43" s="148">
        <f t="array" ref="AO43">(SUM(LEN($M43:$X43)-LEN(SUBSTITUTE($M43:$X43,"전주","")))/LEN("전주"))</f>
        <v>0</v>
      </c>
      <c r="AP43" s="212">
        <f t="shared" si="50"/>
        <v>3</v>
      </c>
      <c r="AQ43" s="178">
        <f t="shared" si="51"/>
        <v>0</v>
      </c>
      <c r="AR43" s="177">
        <f t="shared" si="31"/>
        <v>0</v>
      </c>
      <c r="AS43" s="177">
        <f t="shared" si="32"/>
        <v>0</v>
      </c>
      <c r="AT43" s="178">
        <f t="shared" si="52"/>
        <v>3</v>
      </c>
      <c r="AU43" s="177">
        <f t="shared" si="34"/>
        <v>0</v>
      </c>
      <c r="AV43" s="177">
        <f t="shared" si="35"/>
        <v>0</v>
      </c>
      <c r="AW43" s="177">
        <f t="shared" si="36"/>
        <v>0</v>
      </c>
      <c r="AX43" s="177">
        <f t="shared" si="37"/>
        <v>0</v>
      </c>
      <c r="AY43" s="177">
        <f t="shared" si="38"/>
        <v>3</v>
      </c>
      <c r="AZ43" s="177">
        <f t="shared" si="39"/>
        <v>0</v>
      </c>
      <c r="BA43" s="177">
        <f t="shared" si="40"/>
        <v>0</v>
      </c>
      <c r="BB43" s="177">
        <f t="shared" si="41"/>
        <v>0</v>
      </c>
      <c r="BC43" s="177">
        <f t="shared" si="42"/>
        <v>0</v>
      </c>
      <c r="BD43" s="177">
        <f t="shared" si="43"/>
        <v>0</v>
      </c>
      <c r="BE43" s="177">
        <f t="shared" si="44"/>
        <v>0</v>
      </c>
      <c r="BF43" s="647"/>
      <c r="BG43" s="647"/>
      <c r="BH43" s="92" t="str">
        <f>IF(G43="","",VLOOKUP(G43,과정코드!$A$2:$B$494,2,0))</f>
        <v>COL0104564</v>
      </c>
      <c r="BI43" s="70"/>
    </row>
    <row r="44" spans="1:63" s="39" customFormat="1" ht="40.5">
      <c r="A44" s="726" t="s">
        <v>833</v>
      </c>
      <c r="B44" s="767">
        <v>32</v>
      </c>
      <c r="C44" s="57" t="s">
        <v>129</v>
      </c>
      <c r="D44" s="41" t="s">
        <v>21</v>
      </c>
      <c r="E44" s="41" t="s">
        <v>21</v>
      </c>
      <c r="F44" s="41"/>
      <c r="G44" s="541" t="s">
        <v>1656</v>
      </c>
      <c r="H44" s="93" t="str">
        <f t="shared" si="45"/>
        <v>바로가기</v>
      </c>
      <c r="I44" s="546">
        <v>2</v>
      </c>
      <c r="J44" s="529">
        <v>15</v>
      </c>
      <c r="K44" s="121">
        <v>530</v>
      </c>
      <c r="L44" s="46">
        <v>580</v>
      </c>
      <c r="M44" s="271"/>
      <c r="N44" s="274"/>
      <c r="O44" s="271" t="s">
        <v>2617</v>
      </c>
      <c r="P44" s="274"/>
      <c r="Q44" s="271" t="s">
        <v>1944</v>
      </c>
      <c r="R44" s="272"/>
      <c r="S44" s="273"/>
      <c r="T44" s="272"/>
      <c r="U44" s="271"/>
      <c r="V44" s="272"/>
      <c r="W44" s="273"/>
      <c r="X44" s="272"/>
      <c r="Y44" s="148">
        <v>16</v>
      </c>
      <c r="Z44" s="150">
        <f t="shared" ref="Z44:Z47" si="54">AA44+AD44</f>
        <v>2</v>
      </c>
      <c r="AA44" s="151">
        <f t="shared" ref="AA44:AA47" si="55">AB44+AC44</f>
        <v>0</v>
      </c>
      <c r="AB44" s="148">
        <f t="array" ref="AB44">(SUM(LEN($M44:$X44)-LEN(SUBSTITUTE($M44:$X44,"역삼","")))/LEN("역삼"))</f>
        <v>0</v>
      </c>
      <c r="AC44" s="148">
        <f t="array" ref="AC44">SUM(SUM(LEN($M44:X44)-LEN(SUBSTITUTE($M44:X44,"선릉","")))/LEN("선릉"),SUM(LEN(M44:$X44)-LEN(SUBSTITUTE($M44:$X44,"가산","")))/LEN("가산"))</f>
        <v>0</v>
      </c>
      <c r="AD44" s="151">
        <f t="shared" ref="AD44:AD47" si="56">SUM(AE44:AO44)</f>
        <v>2</v>
      </c>
      <c r="AE44" s="148">
        <f t="array" ref="AE44">(SUM(LEN($M44:$X44)-LEN(SUBSTITUTE($M44:$X44,"대전","")))/LEN("대전"))</f>
        <v>0</v>
      </c>
      <c r="AF44" s="148">
        <f t="array" ref="AF44">(SUM(LEN($M44:$X44)-LEN(SUBSTITUTE($M44:$X44,"대구","")))/LEN("대구"))</f>
        <v>0</v>
      </c>
      <c r="AG44" s="148">
        <f t="array" ref="AG44">(SUM(LEN($M44:$X44)-LEN(SUBSTITUTE($M44:$X44,"부산","")))/LEN("부산"))</f>
        <v>0</v>
      </c>
      <c r="AH44" s="148">
        <f t="array" ref="AH44">(SUM(LEN($M44:$X44)-LEN(SUBSTITUTE($M44:$X44,"광주","")))/LEN("광주"))</f>
        <v>0</v>
      </c>
      <c r="AI44" s="148">
        <f t="array" ref="AI44">SUM(SUM(LEN($M44:$X44)-LEN(SUBSTITUTE($M44:$X44,"수원","")))/LEN("수원"),SUM(LEN($M44:$X44)-LEN(SUBSTITUTE($M44:$X44,"춘천","")))/LEN("춘천"),SUM(LEN($M44:$X44)-LEN(SUBSTITUTE($M44:$X44,"의정부","")))/LEN("의정부"),SUM(LEN($M44:$X44)-LEN(SUBSTITUTE($M44:$X44,"원주","")))/LEN("원주"))</f>
        <v>1</v>
      </c>
      <c r="AJ44" s="148">
        <f t="array" ref="AJ44">(SUM(LEN($M44:$X44)-LEN(SUBSTITUTE($M44:$X44,"청주","")))/LEN("청주"))</f>
        <v>0</v>
      </c>
      <c r="AK44" s="148">
        <f t="array" ref="AK44">(SUM(LEN($M44:$X44)-LEN(SUBSTITUTE($M44:$X44,"인천","")))/LEN("인천"))</f>
        <v>1</v>
      </c>
      <c r="AL44" s="148">
        <f t="array" ref="AL44">SUM(SUM(LEN($M44:X44)-LEN(SUBSTITUTE($M44:X44,"충북","")))/LEN("충북"),SUM(LEN(M44:$X44)-LEN(SUBSTITUTE($M44:$X44,"아산","")))/LEN("아산"))</f>
        <v>0</v>
      </c>
      <c r="AM44" s="148">
        <f t="array" ref="AM44">(SUM(LEN($M44:$X44)-LEN(SUBSTITUTE($M44:$X44,"울산","")))/LEN("울산"))</f>
        <v>0</v>
      </c>
      <c r="AN44" s="148">
        <f t="array" ref="AN44">(SUM(LEN($M44:$X44)-LEN(SUBSTITUTE($M44:$X44,"창원","")))/LEN("창원"))</f>
        <v>0</v>
      </c>
      <c r="AO44" s="148">
        <f t="array" ref="AO44">(SUM(LEN($M44:$X44)-LEN(SUBSTITUTE($M44:$X44,"전주","")))/LEN("전주"))</f>
        <v>0</v>
      </c>
      <c r="AP44" s="212">
        <f t="shared" ref="AP44:AP47" si="57">AQ44+AT44</f>
        <v>4</v>
      </c>
      <c r="AQ44" s="178">
        <f t="shared" ref="AQ44:AQ47" si="58">AR44+AS44</f>
        <v>0</v>
      </c>
      <c r="AR44" s="177">
        <f t="shared" si="31"/>
        <v>0</v>
      </c>
      <c r="AS44" s="177">
        <f t="shared" si="32"/>
        <v>0</v>
      </c>
      <c r="AT44" s="178">
        <f t="shared" ref="AT44:AT47" si="59">SUM(AU44:BE44)</f>
        <v>4</v>
      </c>
      <c r="AU44" s="177">
        <f t="shared" si="34"/>
        <v>0</v>
      </c>
      <c r="AV44" s="177">
        <f t="shared" si="35"/>
        <v>0</v>
      </c>
      <c r="AW44" s="177">
        <f t="shared" si="36"/>
        <v>0</v>
      </c>
      <c r="AX44" s="177">
        <f t="shared" si="37"/>
        <v>0</v>
      </c>
      <c r="AY44" s="177">
        <f t="shared" si="38"/>
        <v>2</v>
      </c>
      <c r="AZ44" s="177">
        <f t="shared" si="39"/>
        <v>0</v>
      </c>
      <c r="BA44" s="177">
        <f t="shared" si="40"/>
        <v>2</v>
      </c>
      <c r="BB44" s="177">
        <f t="shared" si="41"/>
        <v>0</v>
      </c>
      <c r="BC44" s="177">
        <f t="shared" si="42"/>
        <v>0</v>
      </c>
      <c r="BD44" s="177">
        <f t="shared" si="43"/>
        <v>0</v>
      </c>
      <c r="BE44" s="177">
        <f t="shared" si="44"/>
        <v>0</v>
      </c>
      <c r="BF44" s="647"/>
      <c r="BG44" s="647"/>
      <c r="BH44" s="92" t="str">
        <f>IF(G44="","",VLOOKUP(G44,과정코드!$A$2:$B$494,2,0))</f>
        <v>COL0104575</v>
      </c>
      <c r="BI44" s="70"/>
    </row>
    <row r="45" spans="1:63" s="39" customFormat="1" ht="23.1" customHeight="1">
      <c r="A45" s="720" t="s">
        <v>810</v>
      </c>
      <c r="B45" s="40">
        <v>33</v>
      </c>
      <c r="C45" s="56" t="s">
        <v>129</v>
      </c>
      <c r="D45" s="41" t="s">
        <v>21</v>
      </c>
      <c r="E45" s="41" t="s">
        <v>21</v>
      </c>
      <c r="F45" s="41"/>
      <c r="G45" s="538" t="s">
        <v>190</v>
      </c>
      <c r="H45" s="93" t="str">
        <f t="shared" si="45"/>
        <v>바로가기</v>
      </c>
      <c r="I45" s="546">
        <v>2</v>
      </c>
      <c r="J45" s="529">
        <v>14</v>
      </c>
      <c r="K45" s="121">
        <v>490</v>
      </c>
      <c r="L45" s="121">
        <v>540</v>
      </c>
      <c r="M45" s="273"/>
      <c r="N45" s="272"/>
      <c r="O45" s="273"/>
      <c r="P45" s="272"/>
      <c r="Q45" s="273"/>
      <c r="R45" s="527"/>
      <c r="S45" s="273"/>
      <c r="T45" s="272"/>
      <c r="U45" s="273" t="s">
        <v>204</v>
      </c>
      <c r="V45" s="272"/>
      <c r="W45" s="273"/>
      <c r="X45" s="272"/>
      <c r="Y45" s="148">
        <f>COUNTA($M45:$X45)</f>
        <v>1</v>
      </c>
      <c r="Z45" s="150">
        <f t="shared" si="54"/>
        <v>1</v>
      </c>
      <c r="AA45" s="151">
        <f t="shared" si="55"/>
        <v>0</v>
      </c>
      <c r="AB45" s="148">
        <f t="array" ref="AB45">(SUM(LEN($M45:$X45)-LEN(SUBSTITUTE($M45:$X45,"역삼","")))/LEN("역삼"))</f>
        <v>0</v>
      </c>
      <c r="AC45" s="148">
        <f t="array" ref="AC45">SUM(SUM(LEN($M45:X45)-LEN(SUBSTITUTE($M45:X45,"선릉","")))/LEN("선릉"),SUM(LEN(M45:$X45)-LEN(SUBSTITUTE($M45:$X45,"가산","")))/LEN("가산"))</f>
        <v>0</v>
      </c>
      <c r="AD45" s="151">
        <f t="shared" si="56"/>
        <v>1</v>
      </c>
      <c r="AE45" s="148">
        <f t="array" ref="AE45">(SUM(LEN($M45:$X45)-LEN(SUBSTITUTE($M45:$X45,"대전","")))/LEN("대전"))</f>
        <v>0</v>
      </c>
      <c r="AF45" s="148">
        <f t="array" ref="AF45">(SUM(LEN($M45:$X45)-LEN(SUBSTITUTE($M45:$X45,"대구","")))/LEN("대구"))</f>
        <v>0</v>
      </c>
      <c r="AG45" s="148">
        <f t="array" ref="AG45">(SUM(LEN($M45:$X45)-LEN(SUBSTITUTE($M45:$X45,"부산","")))/LEN("부산"))</f>
        <v>0</v>
      </c>
      <c r="AH45" s="148">
        <f t="array" ref="AH45">(SUM(LEN($M45:$X45)-LEN(SUBSTITUTE($M45:$X45,"광주","")))/LEN("광주"))</f>
        <v>0</v>
      </c>
      <c r="AI45" s="148">
        <f t="array" ref="AI45">SUM(SUM(LEN($M45:$X45)-LEN(SUBSTITUTE($M45:$X45,"수원","")))/LEN("수원"),SUM(LEN($M45:$X45)-LEN(SUBSTITUTE($M45:$X45,"춘천","")))/LEN("춘천"),SUM(LEN($M45:$X45)-LEN(SUBSTITUTE($M45:$X45,"의정부","")))/LEN("의정부"),SUM(LEN($M45:$X45)-LEN(SUBSTITUTE($M45:$X45,"원주","")))/LEN("원주"))</f>
        <v>1</v>
      </c>
      <c r="AJ45" s="148">
        <f t="array" ref="AJ45">(SUM(LEN($M45:$X45)-LEN(SUBSTITUTE($M45:$X45,"청주","")))/LEN("청주"))</f>
        <v>0</v>
      </c>
      <c r="AK45" s="148">
        <f t="array" ref="AK45">(SUM(LEN($M45:$X45)-LEN(SUBSTITUTE($M45:$X45,"인천","")))/LEN("인천"))</f>
        <v>0</v>
      </c>
      <c r="AL45" s="148">
        <f t="array" ref="AL45">SUM(SUM(LEN($M45:X45)-LEN(SUBSTITUTE($M45:X45,"충북","")))/LEN("충북"),SUM(LEN(M45:$X45)-LEN(SUBSTITUTE($M45:$X45,"아산","")))/LEN("아산"))</f>
        <v>0</v>
      </c>
      <c r="AM45" s="148">
        <f t="array" ref="AM45">(SUM(LEN($M45:$X45)-LEN(SUBSTITUTE($M45:$X45,"울산","")))/LEN("울산"))</f>
        <v>0</v>
      </c>
      <c r="AN45" s="148">
        <f t="array" ref="AN45">(SUM(LEN($M45:$X45)-LEN(SUBSTITUTE($M45:$X45,"창원","")))/LEN("창원"))</f>
        <v>0</v>
      </c>
      <c r="AO45" s="148">
        <f t="array" ref="AO45">(SUM(LEN($M45:$X45)-LEN(SUBSTITUTE($M45:$X45,"전주","")))/LEN("전주"))</f>
        <v>0</v>
      </c>
      <c r="AP45" s="212">
        <f t="shared" si="57"/>
        <v>2</v>
      </c>
      <c r="AQ45" s="178">
        <f t="shared" si="58"/>
        <v>0</v>
      </c>
      <c r="AR45" s="177">
        <f t="shared" si="31"/>
        <v>0</v>
      </c>
      <c r="AS45" s="177">
        <f t="shared" si="32"/>
        <v>0</v>
      </c>
      <c r="AT45" s="178">
        <f t="shared" si="59"/>
        <v>2</v>
      </c>
      <c r="AU45" s="177">
        <f t="shared" si="34"/>
        <v>0</v>
      </c>
      <c r="AV45" s="177">
        <f t="shared" si="35"/>
        <v>0</v>
      </c>
      <c r="AW45" s="177">
        <f t="shared" si="36"/>
        <v>0</v>
      </c>
      <c r="AX45" s="177">
        <f t="shared" si="37"/>
        <v>0</v>
      </c>
      <c r="AY45" s="177">
        <f t="shared" si="38"/>
        <v>2</v>
      </c>
      <c r="AZ45" s="177">
        <f t="shared" si="39"/>
        <v>0</v>
      </c>
      <c r="BA45" s="177">
        <f t="shared" si="40"/>
        <v>0</v>
      </c>
      <c r="BB45" s="177">
        <f t="shared" si="41"/>
        <v>0</v>
      </c>
      <c r="BC45" s="177">
        <f t="shared" si="42"/>
        <v>0</v>
      </c>
      <c r="BD45" s="177">
        <f t="shared" si="43"/>
        <v>0</v>
      </c>
      <c r="BE45" s="177">
        <f t="shared" si="44"/>
        <v>0</v>
      </c>
      <c r="BF45" s="647"/>
      <c r="BG45" s="647"/>
      <c r="BH45" s="92" t="str">
        <f>IF(G45="","",VLOOKUP(G45,과정코드!$A$2:$B$494,2,0))</f>
        <v>COL0104578</v>
      </c>
      <c r="BI45" s="70"/>
    </row>
    <row r="46" spans="1:63" s="39" customFormat="1" ht="23.1" customHeight="1">
      <c r="A46" s="840" t="s">
        <v>799</v>
      </c>
      <c r="B46" s="40">
        <v>34</v>
      </c>
      <c r="C46" s="57" t="s">
        <v>129</v>
      </c>
      <c r="D46" s="41" t="s">
        <v>21</v>
      </c>
      <c r="E46" s="41" t="s">
        <v>21</v>
      </c>
      <c r="F46" s="41"/>
      <c r="G46" s="538" t="s">
        <v>191</v>
      </c>
      <c r="H46" s="93" t="str">
        <f t="shared" si="45"/>
        <v>바로가기</v>
      </c>
      <c r="I46" s="546">
        <v>2</v>
      </c>
      <c r="J46" s="451">
        <v>15</v>
      </c>
      <c r="K46" s="121">
        <v>530</v>
      </c>
      <c r="L46" s="46">
        <v>580</v>
      </c>
      <c r="M46" s="271"/>
      <c r="N46" s="272"/>
      <c r="O46" s="273"/>
      <c r="P46" s="274"/>
      <c r="Q46" s="273" t="s">
        <v>197</v>
      </c>
      <c r="R46" s="274"/>
      <c r="S46" s="273"/>
      <c r="T46" s="272"/>
      <c r="U46" s="271"/>
      <c r="V46" s="272"/>
      <c r="W46" s="271"/>
      <c r="X46" s="272"/>
      <c r="Y46" s="148">
        <f t="shared" ref="Y46:Y47" si="60">COUNTA($M46:$X46)</f>
        <v>1</v>
      </c>
      <c r="Z46" s="150">
        <f t="shared" si="54"/>
        <v>1</v>
      </c>
      <c r="AA46" s="151">
        <f t="shared" si="55"/>
        <v>0</v>
      </c>
      <c r="AB46" s="148">
        <f t="array" ref="AB46">(SUM(LEN($M46:$X46)-LEN(SUBSTITUTE($M46:$X46,"역삼","")))/LEN("역삼"))</f>
        <v>0</v>
      </c>
      <c r="AC46" s="148">
        <f t="array" ref="AC46">SUM(SUM(LEN($M46:X46)-LEN(SUBSTITUTE($M46:X46,"선릉","")))/LEN("선릉"),SUM(LEN(M46:$X46)-LEN(SUBSTITUTE($M46:$X46,"가산","")))/LEN("가산"))</f>
        <v>0</v>
      </c>
      <c r="AD46" s="151">
        <f t="shared" si="56"/>
        <v>1</v>
      </c>
      <c r="AE46" s="148">
        <f t="array" ref="AE46">(SUM(LEN($M46:$X46)-LEN(SUBSTITUTE($M46:$X46,"대전","")))/LEN("대전"))</f>
        <v>0</v>
      </c>
      <c r="AF46" s="148">
        <f t="array" ref="AF46">(SUM(LEN($M46:$X46)-LEN(SUBSTITUTE($M46:$X46,"대구","")))/LEN("대구"))</f>
        <v>0</v>
      </c>
      <c r="AG46" s="148">
        <f t="array" ref="AG46">(SUM(LEN($M46:$X46)-LEN(SUBSTITUTE($M46:$X46,"부산","")))/LEN("부산"))</f>
        <v>0</v>
      </c>
      <c r="AH46" s="148">
        <f t="array" ref="AH46">(SUM(LEN($M46:$X46)-LEN(SUBSTITUTE($M46:$X46,"광주","")))/LEN("광주"))</f>
        <v>0</v>
      </c>
      <c r="AI46" s="148">
        <f t="array" ref="AI46">SUM(SUM(LEN($M46:$X46)-LEN(SUBSTITUTE($M46:$X46,"수원","")))/LEN("수원"),SUM(LEN($M46:$X46)-LEN(SUBSTITUTE($M46:$X46,"춘천","")))/LEN("춘천"),SUM(LEN($M46:$X46)-LEN(SUBSTITUTE($M46:$X46,"의정부","")))/LEN("의정부"),SUM(LEN($M46:$X46)-LEN(SUBSTITUTE($M46:$X46,"원주","")))/LEN("원주"))</f>
        <v>1</v>
      </c>
      <c r="AJ46" s="148">
        <f t="array" ref="AJ46">(SUM(LEN($M46:$X46)-LEN(SUBSTITUTE($M46:$X46,"청주","")))/LEN("청주"))</f>
        <v>0</v>
      </c>
      <c r="AK46" s="148">
        <f t="array" ref="AK46">(SUM(LEN($M46:$X46)-LEN(SUBSTITUTE($M46:$X46,"인천","")))/LEN("인천"))</f>
        <v>0</v>
      </c>
      <c r="AL46" s="148">
        <f t="array" ref="AL46">SUM(SUM(LEN($M46:X46)-LEN(SUBSTITUTE($M46:X46,"충북","")))/LEN("충북"),SUM(LEN(M46:$X46)-LEN(SUBSTITUTE($M46:$X46,"아산","")))/LEN("아산"))</f>
        <v>0</v>
      </c>
      <c r="AM46" s="148">
        <f t="array" ref="AM46">(SUM(LEN($M46:$X46)-LEN(SUBSTITUTE($M46:$X46,"울산","")))/LEN("울산"))</f>
        <v>0</v>
      </c>
      <c r="AN46" s="148">
        <f t="array" ref="AN46">(SUM(LEN($M46:$X46)-LEN(SUBSTITUTE($M46:$X46,"창원","")))/LEN("창원"))</f>
        <v>0</v>
      </c>
      <c r="AO46" s="148">
        <f t="array" ref="AO46">(SUM(LEN($M46:$X46)-LEN(SUBSTITUTE($M46:$X46,"전주","")))/LEN("전주"))</f>
        <v>0</v>
      </c>
      <c r="AP46" s="212">
        <f t="shared" si="57"/>
        <v>2</v>
      </c>
      <c r="AQ46" s="178">
        <f t="shared" si="58"/>
        <v>0</v>
      </c>
      <c r="AR46" s="177">
        <f t="shared" si="31"/>
        <v>0</v>
      </c>
      <c r="AS46" s="177">
        <f t="shared" si="32"/>
        <v>0</v>
      </c>
      <c r="AT46" s="178">
        <f t="shared" si="59"/>
        <v>2</v>
      </c>
      <c r="AU46" s="177">
        <f t="shared" si="34"/>
        <v>0</v>
      </c>
      <c r="AV46" s="177">
        <f t="shared" si="35"/>
        <v>0</v>
      </c>
      <c r="AW46" s="177">
        <f t="shared" si="36"/>
        <v>0</v>
      </c>
      <c r="AX46" s="177">
        <f t="shared" si="37"/>
        <v>0</v>
      </c>
      <c r="AY46" s="177">
        <f t="shared" si="38"/>
        <v>2</v>
      </c>
      <c r="AZ46" s="177">
        <f t="shared" si="39"/>
        <v>0</v>
      </c>
      <c r="BA46" s="177">
        <f t="shared" si="40"/>
        <v>0</v>
      </c>
      <c r="BB46" s="177">
        <f t="shared" si="41"/>
        <v>0</v>
      </c>
      <c r="BC46" s="177">
        <f t="shared" si="42"/>
        <v>0</v>
      </c>
      <c r="BD46" s="177">
        <f t="shared" si="43"/>
        <v>0</v>
      </c>
      <c r="BE46" s="177">
        <f t="shared" si="44"/>
        <v>0</v>
      </c>
      <c r="BF46" s="647"/>
      <c r="BG46" s="647"/>
      <c r="BH46" s="92" t="str">
        <f>IF(G46="","",VLOOKUP(G46,과정코드!$A$2:$B$494,2,0))</f>
        <v>COL0104583</v>
      </c>
      <c r="BI46" s="70"/>
    </row>
    <row r="47" spans="1:63" s="39" customFormat="1" ht="23.1" customHeight="1">
      <c r="A47" s="840"/>
      <c r="B47" s="40">
        <v>35</v>
      </c>
      <c r="C47" s="57" t="s">
        <v>129</v>
      </c>
      <c r="D47" s="41" t="s">
        <v>21</v>
      </c>
      <c r="E47" s="41" t="s">
        <v>21</v>
      </c>
      <c r="F47" s="41"/>
      <c r="G47" s="538" t="s">
        <v>192</v>
      </c>
      <c r="H47" s="93" t="str">
        <f t="shared" si="45"/>
        <v>바로가기</v>
      </c>
      <c r="I47" s="546">
        <v>3</v>
      </c>
      <c r="J47" s="529">
        <v>21</v>
      </c>
      <c r="K47" s="121">
        <v>620</v>
      </c>
      <c r="L47" s="121">
        <v>660</v>
      </c>
      <c r="M47" s="273"/>
      <c r="N47" s="272"/>
      <c r="O47" s="271"/>
      <c r="P47" s="272"/>
      <c r="Q47" s="289"/>
      <c r="R47" s="272"/>
      <c r="S47" s="273"/>
      <c r="T47" s="527"/>
      <c r="U47" s="271"/>
      <c r="V47" s="274"/>
      <c r="W47" s="273" t="s">
        <v>213</v>
      </c>
      <c r="X47" s="272"/>
      <c r="Y47" s="148">
        <f t="shared" si="60"/>
        <v>1</v>
      </c>
      <c r="Z47" s="150">
        <f t="shared" si="54"/>
        <v>1</v>
      </c>
      <c r="AA47" s="151">
        <f t="shared" si="55"/>
        <v>0</v>
      </c>
      <c r="AB47" s="148">
        <f t="array" ref="AB47">(SUM(LEN($M47:$X47)-LEN(SUBSTITUTE($M47:$X47,"역삼","")))/LEN("역삼"))</f>
        <v>0</v>
      </c>
      <c r="AC47" s="148">
        <f t="array" ref="AC47">SUM(SUM(LEN($M47:X47)-LEN(SUBSTITUTE($M47:X47,"선릉","")))/LEN("선릉"),SUM(LEN(M47:$X47)-LEN(SUBSTITUTE($M47:$X47,"가산","")))/LEN("가산"))</f>
        <v>0</v>
      </c>
      <c r="AD47" s="151">
        <f t="shared" si="56"/>
        <v>1</v>
      </c>
      <c r="AE47" s="148">
        <f t="array" ref="AE47">(SUM(LEN($M47:$X47)-LEN(SUBSTITUTE($M47:$X47,"대전","")))/LEN("대전"))</f>
        <v>0</v>
      </c>
      <c r="AF47" s="148">
        <f t="array" ref="AF47">(SUM(LEN($M47:$X47)-LEN(SUBSTITUTE($M47:$X47,"대구","")))/LEN("대구"))</f>
        <v>0</v>
      </c>
      <c r="AG47" s="148">
        <f t="array" ref="AG47">(SUM(LEN($M47:$X47)-LEN(SUBSTITUTE($M47:$X47,"부산","")))/LEN("부산"))</f>
        <v>0</v>
      </c>
      <c r="AH47" s="148">
        <f t="array" ref="AH47">(SUM(LEN($M47:$X47)-LEN(SUBSTITUTE($M47:$X47,"광주","")))/LEN("광주"))</f>
        <v>0</v>
      </c>
      <c r="AI47" s="148">
        <f t="array" ref="AI47">SUM(SUM(LEN($M47:$X47)-LEN(SUBSTITUTE($M47:$X47,"수원","")))/LEN("수원"),SUM(LEN($M47:$X47)-LEN(SUBSTITUTE($M47:$X47,"춘천","")))/LEN("춘천"),SUM(LEN($M47:$X47)-LEN(SUBSTITUTE($M47:$X47,"의정부","")))/LEN("의정부"),SUM(LEN($M47:$X47)-LEN(SUBSTITUTE($M47:$X47,"원주","")))/LEN("원주"))</f>
        <v>1</v>
      </c>
      <c r="AJ47" s="148">
        <f t="array" ref="AJ47">(SUM(LEN($M47:$X47)-LEN(SUBSTITUTE($M47:$X47,"청주","")))/LEN("청주"))</f>
        <v>0</v>
      </c>
      <c r="AK47" s="148">
        <f t="array" ref="AK47">(SUM(LEN($M47:$X47)-LEN(SUBSTITUTE($M47:$X47,"인천","")))/LEN("인천"))</f>
        <v>0</v>
      </c>
      <c r="AL47" s="148">
        <f t="array" ref="AL47">SUM(SUM(LEN($M47:X47)-LEN(SUBSTITUTE($M47:X47,"충북","")))/LEN("충북"),SUM(LEN(M47:$X47)-LEN(SUBSTITUTE($M47:$X47,"아산","")))/LEN("아산"))</f>
        <v>0</v>
      </c>
      <c r="AM47" s="148">
        <f t="array" ref="AM47">(SUM(LEN($M47:$X47)-LEN(SUBSTITUTE($M47:$X47,"울산","")))/LEN("울산"))</f>
        <v>0</v>
      </c>
      <c r="AN47" s="148">
        <f t="array" ref="AN47">(SUM(LEN($M47:$X47)-LEN(SUBSTITUTE($M47:$X47,"창원","")))/LEN("창원"))</f>
        <v>0</v>
      </c>
      <c r="AO47" s="148">
        <f t="array" ref="AO47">(SUM(LEN($M47:$X47)-LEN(SUBSTITUTE($M47:$X47,"전주","")))/LEN("전주"))</f>
        <v>0</v>
      </c>
      <c r="AP47" s="212">
        <f t="shared" si="57"/>
        <v>3</v>
      </c>
      <c r="AQ47" s="178">
        <f t="shared" si="58"/>
        <v>0</v>
      </c>
      <c r="AR47" s="177">
        <f t="shared" si="31"/>
        <v>0</v>
      </c>
      <c r="AS47" s="177">
        <f t="shared" si="32"/>
        <v>0</v>
      </c>
      <c r="AT47" s="178">
        <f t="shared" si="59"/>
        <v>3</v>
      </c>
      <c r="AU47" s="177">
        <f t="shared" si="34"/>
        <v>0</v>
      </c>
      <c r="AV47" s="177">
        <f t="shared" si="35"/>
        <v>0</v>
      </c>
      <c r="AW47" s="177">
        <f t="shared" si="36"/>
        <v>0</v>
      </c>
      <c r="AX47" s="177">
        <f t="shared" si="37"/>
        <v>0</v>
      </c>
      <c r="AY47" s="177">
        <f t="shared" si="38"/>
        <v>3</v>
      </c>
      <c r="AZ47" s="177">
        <f t="shared" si="39"/>
        <v>0</v>
      </c>
      <c r="BA47" s="177">
        <f t="shared" si="40"/>
        <v>0</v>
      </c>
      <c r="BB47" s="177">
        <f t="shared" si="41"/>
        <v>0</v>
      </c>
      <c r="BC47" s="177">
        <f t="shared" si="42"/>
        <v>0</v>
      </c>
      <c r="BD47" s="177">
        <f t="shared" si="43"/>
        <v>0</v>
      </c>
      <c r="BE47" s="177">
        <f t="shared" si="44"/>
        <v>0</v>
      </c>
      <c r="BF47" s="647"/>
      <c r="BG47" s="647"/>
      <c r="BH47" s="92" t="str">
        <f>IF(G47="","",VLOOKUP(G47,과정코드!$A$2:$B$494,2,0))</f>
        <v>COL0104584</v>
      </c>
      <c r="BI47" s="629"/>
      <c r="BJ47" s="606"/>
      <c r="BK47" s="607"/>
    </row>
    <row r="48" spans="1:63" s="38" customFormat="1" ht="30" customHeight="1">
      <c r="A48" s="86" t="s">
        <v>1245</v>
      </c>
      <c r="B48" s="87"/>
      <c r="C48" s="87"/>
      <c r="D48" s="87"/>
      <c r="E48" s="87"/>
      <c r="F48" s="87"/>
      <c r="G48" s="384"/>
      <c r="H48" s="244"/>
      <c r="I48" s="384"/>
      <c r="J48" s="384"/>
      <c r="K48" s="87"/>
      <c r="L48" s="88"/>
      <c r="M48" s="217" t="s">
        <v>16</v>
      </c>
      <c r="N48" s="217" t="s">
        <v>7</v>
      </c>
      <c r="O48" s="217" t="s">
        <v>9</v>
      </c>
      <c r="P48" s="217" t="s">
        <v>1</v>
      </c>
      <c r="Q48" s="217" t="s">
        <v>14</v>
      </c>
      <c r="R48" s="217" t="s">
        <v>0</v>
      </c>
      <c r="S48" s="217" t="s">
        <v>17</v>
      </c>
      <c r="T48" s="217" t="s">
        <v>13</v>
      </c>
      <c r="U48" s="217" t="s">
        <v>2</v>
      </c>
      <c r="V48" s="217" t="s">
        <v>11</v>
      </c>
      <c r="W48" s="217" t="s">
        <v>8</v>
      </c>
      <c r="X48" s="217" t="s">
        <v>19</v>
      </c>
      <c r="Y48" s="155">
        <f t="shared" ref="Y48:BE48" si="61">SUM(Y49:Y50)</f>
        <v>2</v>
      </c>
      <c r="Z48" s="155">
        <f t="shared" si="61"/>
        <v>2</v>
      </c>
      <c r="AA48" s="155">
        <f t="shared" si="61"/>
        <v>0</v>
      </c>
      <c r="AB48" s="155">
        <f t="shared" si="61"/>
        <v>0</v>
      </c>
      <c r="AC48" s="155">
        <f t="shared" si="61"/>
        <v>0</v>
      </c>
      <c r="AD48" s="155">
        <f t="shared" si="61"/>
        <v>2</v>
      </c>
      <c r="AE48" s="155">
        <f t="shared" si="61"/>
        <v>0</v>
      </c>
      <c r="AF48" s="155">
        <f t="shared" si="61"/>
        <v>0</v>
      </c>
      <c r="AG48" s="155">
        <f t="shared" si="61"/>
        <v>0</v>
      </c>
      <c r="AH48" s="155">
        <f t="shared" si="61"/>
        <v>0</v>
      </c>
      <c r="AI48" s="155">
        <f t="shared" si="61"/>
        <v>2</v>
      </c>
      <c r="AJ48" s="155">
        <f t="shared" si="61"/>
        <v>0</v>
      </c>
      <c r="AK48" s="155">
        <f t="shared" si="61"/>
        <v>0</v>
      </c>
      <c r="AL48" s="155">
        <f t="shared" si="61"/>
        <v>0</v>
      </c>
      <c r="AM48" s="155">
        <f t="shared" si="61"/>
        <v>0</v>
      </c>
      <c r="AN48" s="155">
        <f t="shared" si="61"/>
        <v>0</v>
      </c>
      <c r="AO48" s="155">
        <f t="shared" si="61"/>
        <v>0</v>
      </c>
      <c r="AP48" s="155">
        <f t="shared" si="61"/>
        <v>5</v>
      </c>
      <c r="AQ48" s="155">
        <f t="shared" si="61"/>
        <v>0</v>
      </c>
      <c r="AR48" s="155">
        <f t="shared" si="61"/>
        <v>0</v>
      </c>
      <c r="AS48" s="155">
        <f t="shared" si="61"/>
        <v>0</v>
      </c>
      <c r="AT48" s="155">
        <f t="shared" si="61"/>
        <v>5</v>
      </c>
      <c r="AU48" s="155">
        <f t="shared" si="61"/>
        <v>0</v>
      </c>
      <c r="AV48" s="155">
        <f t="shared" si="61"/>
        <v>0</v>
      </c>
      <c r="AW48" s="155">
        <f t="shared" si="61"/>
        <v>0</v>
      </c>
      <c r="AX48" s="155">
        <f t="shared" si="61"/>
        <v>0</v>
      </c>
      <c r="AY48" s="155">
        <f t="shared" si="61"/>
        <v>5</v>
      </c>
      <c r="AZ48" s="155">
        <f t="shared" si="61"/>
        <v>0</v>
      </c>
      <c r="BA48" s="155">
        <f t="shared" si="61"/>
        <v>0</v>
      </c>
      <c r="BB48" s="155">
        <f t="shared" si="61"/>
        <v>0</v>
      </c>
      <c r="BC48" s="155">
        <f t="shared" si="61"/>
        <v>0</v>
      </c>
      <c r="BD48" s="155">
        <f t="shared" si="61"/>
        <v>0</v>
      </c>
      <c r="BE48" s="155">
        <f t="shared" si="61"/>
        <v>0</v>
      </c>
      <c r="BF48" s="155"/>
      <c r="BG48" s="155"/>
      <c r="BH48" s="92" t="str">
        <f>IF(G48="","",VLOOKUP(G48,과정코드!$A$2:$B$494,2,0))</f>
        <v/>
      </c>
      <c r="BI48" s="509"/>
    </row>
    <row r="49" spans="1:62" s="38" customFormat="1" ht="23.1" customHeight="1">
      <c r="A49" s="552" t="s">
        <v>1945</v>
      </c>
      <c r="B49" s="218">
        <v>36</v>
      </c>
      <c r="C49" s="53" t="s">
        <v>20</v>
      </c>
      <c r="D49" s="41" t="s">
        <v>21</v>
      </c>
      <c r="E49" s="41" t="s">
        <v>21</v>
      </c>
      <c r="F49" s="159"/>
      <c r="G49" s="111" t="s">
        <v>1659</v>
      </c>
      <c r="H49" s="93" t="str">
        <f>IFERROR(HYPERLINK("https://www.ksaedu.or.kr/front/btoc/crs/off/crssesDetail.html?crscd="&amp;BH49,"바로가기"),"")</f>
        <v>바로가기</v>
      </c>
      <c r="I49" s="385">
        <v>2</v>
      </c>
      <c r="J49" s="246">
        <v>14</v>
      </c>
      <c r="K49" s="381">
        <v>490</v>
      </c>
      <c r="L49" s="63">
        <v>540</v>
      </c>
      <c r="M49" s="214"/>
      <c r="N49" s="223"/>
      <c r="O49" s="234"/>
      <c r="P49" s="223"/>
      <c r="Q49" s="216"/>
      <c r="R49" s="223" t="s">
        <v>1058</v>
      </c>
      <c r="S49" s="214"/>
      <c r="T49" s="223"/>
      <c r="U49" s="216"/>
      <c r="V49" s="223"/>
      <c r="W49" s="214"/>
      <c r="X49" s="48"/>
      <c r="Y49" s="148">
        <f t="shared" ref="Y49:Y50" si="62">COUNTA($M49:$X49)</f>
        <v>1</v>
      </c>
      <c r="Z49" s="150">
        <f t="shared" ref="Z49:Z50" si="63">AA49+AD49</f>
        <v>1</v>
      </c>
      <c r="AA49" s="151">
        <f t="shared" ref="AA49:AA50" si="64">AB49+AC49</f>
        <v>0</v>
      </c>
      <c r="AB49" s="148">
        <f t="array" ref="AB49">(SUM(LEN($M49:$X49)-LEN(SUBSTITUTE($M49:$X49,"역삼","")))/LEN("역삼"))</f>
        <v>0</v>
      </c>
      <c r="AC49" s="148">
        <f t="array" ref="AC49">SUM(SUM(LEN($M49:X49)-LEN(SUBSTITUTE($M49:X49,"선릉","")))/LEN("선릉"),SUM(LEN(M49:$X49)-LEN(SUBSTITUTE($M49:$X49,"가산","")))/LEN("가산"))</f>
        <v>0</v>
      </c>
      <c r="AD49" s="151">
        <f t="shared" ref="AD49:AD50" si="65">SUM(AE49:AO49)</f>
        <v>1</v>
      </c>
      <c r="AE49" s="148">
        <f t="array" ref="AE49">(SUM(LEN($M49:$X49)-LEN(SUBSTITUTE($M49:$X49,"대전","")))/LEN("대전"))</f>
        <v>0</v>
      </c>
      <c r="AF49" s="148">
        <f t="array" ref="AF49">(SUM(LEN($M49:$X49)-LEN(SUBSTITUTE($M49:$X49,"대구","")))/LEN("대구"))</f>
        <v>0</v>
      </c>
      <c r="AG49" s="148">
        <f t="array" ref="AG49">(SUM(LEN($M49:$X49)-LEN(SUBSTITUTE($M49:$X49,"부산","")))/LEN("부산"))</f>
        <v>0</v>
      </c>
      <c r="AH49" s="148">
        <f t="array" ref="AH49">(SUM(LEN($M49:$X49)-LEN(SUBSTITUTE($M49:$X49,"광주","")))/LEN("광주"))</f>
        <v>0</v>
      </c>
      <c r="AI49" s="148">
        <f t="array" ref="AI49">SUM(SUM(LEN($M49:$X49)-LEN(SUBSTITUTE($M49:$X49,"수원","")))/LEN("수원"),SUM(LEN($M49:$X49)-LEN(SUBSTITUTE($M49:$X49,"춘천","")))/LEN("춘천"),SUM(LEN($M49:$X49)-LEN(SUBSTITUTE($M49:$X49,"의정부","")))/LEN("의정부"),SUM(LEN($M49:$X49)-LEN(SUBSTITUTE($M49:$X49,"원주","")))/LEN("원주"))</f>
        <v>1</v>
      </c>
      <c r="AJ49" s="148">
        <f t="array" ref="AJ49">(SUM(LEN($M49:$X49)-LEN(SUBSTITUTE($M49:$X49,"청주","")))/LEN("청주"))</f>
        <v>0</v>
      </c>
      <c r="AK49" s="148">
        <f t="array" ref="AK49">(SUM(LEN($M49:$X49)-LEN(SUBSTITUTE($M49:$X49,"인천","")))/LEN("인천"))</f>
        <v>0</v>
      </c>
      <c r="AL49" s="148">
        <f t="array" ref="AL49">SUM(SUM(LEN($M49:X49)-LEN(SUBSTITUTE($M49:X49,"충북","")))/LEN("충북"),SUM(LEN(M49:$X49)-LEN(SUBSTITUTE($M49:$X49,"아산","")))/LEN("아산"))</f>
        <v>0</v>
      </c>
      <c r="AM49" s="148">
        <f t="array" ref="AM49">(SUM(LEN($M49:$X49)-LEN(SUBSTITUTE($M49:$X49,"울산","")))/LEN("울산"))</f>
        <v>0</v>
      </c>
      <c r="AN49" s="148">
        <f t="array" ref="AN49">(SUM(LEN($M49:$X49)-LEN(SUBSTITUTE($M49:$X49,"창원","")))/LEN("창원"))</f>
        <v>0</v>
      </c>
      <c r="AO49" s="148">
        <f t="array" ref="AO49">(SUM(LEN($M49:$X49)-LEN(SUBSTITUTE($M49:$X49,"전주","")))/LEN("전주"))</f>
        <v>0</v>
      </c>
      <c r="AP49" s="179">
        <f t="shared" ref="AP49:AP50" si="66">AQ49+AT49</f>
        <v>2</v>
      </c>
      <c r="AQ49" s="178">
        <f t="shared" ref="AQ49:AQ50" si="67">AR49+AS49</f>
        <v>0</v>
      </c>
      <c r="AR49" s="177">
        <f>$I49*AB49</f>
        <v>0</v>
      </c>
      <c r="AS49" s="177">
        <f>$I49*AC49</f>
        <v>0</v>
      </c>
      <c r="AT49" s="178">
        <f t="shared" ref="AT49:AT50" si="68">SUM(AU49:BE49)</f>
        <v>2</v>
      </c>
      <c r="AU49" s="177">
        <f t="shared" ref="AU49:BE50" si="69">$I49*AE49</f>
        <v>0</v>
      </c>
      <c r="AV49" s="177">
        <f t="shared" si="69"/>
        <v>0</v>
      </c>
      <c r="AW49" s="177">
        <f t="shared" si="69"/>
        <v>0</v>
      </c>
      <c r="AX49" s="177">
        <f t="shared" si="69"/>
        <v>0</v>
      </c>
      <c r="AY49" s="177">
        <f t="shared" si="69"/>
        <v>2</v>
      </c>
      <c r="AZ49" s="177">
        <f t="shared" si="69"/>
        <v>0</v>
      </c>
      <c r="BA49" s="177">
        <f t="shared" si="69"/>
        <v>0</v>
      </c>
      <c r="BB49" s="177">
        <f t="shared" si="69"/>
        <v>0</v>
      </c>
      <c r="BC49" s="177">
        <f t="shared" si="69"/>
        <v>0</v>
      </c>
      <c r="BD49" s="177">
        <f t="shared" si="69"/>
        <v>0</v>
      </c>
      <c r="BE49" s="177">
        <f t="shared" si="69"/>
        <v>0</v>
      </c>
      <c r="BF49" s="647"/>
      <c r="BG49" s="647"/>
      <c r="BH49" s="92" t="str">
        <f>IF(G49="","",VLOOKUP(G49,과정코드!$A$2:$B$494,2,0))</f>
        <v>COL0104626</v>
      </c>
      <c r="BI49" s="509"/>
    </row>
    <row r="50" spans="1:62" s="38" customFormat="1" ht="23.1" customHeight="1">
      <c r="A50" s="554" t="s">
        <v>1946</v>
      </c>
      <c r="B50" s="218">
        <v>37</v>
      </c>
      <c r="C50" s="53" t="s">
        <v>20</v>
      </c>
      <c r="D50" s="41" t="s">
        <v>21</v>
      </c>
      <c r="E50" s="41" t="s">
        <v>21</v>
      </c>
      <c r="F50" s="159"/>
      <c r="G50" s="111" t="s">
        <v>146</v>
      </c>
      <c r="H50" s="93" t="str">
        <f>IFERROR(HYPERLINK("https://www.ksaedu.or.kr/front/btoc/crs/off/crssesDetail.html?crscd="&amp;BH50,"바로가기"),"")</f>
        <v>바로가기</v>
      </c>
      <c r="I50" s="386">
        <v>3</v>
      </c>
      <c r="J50" s="246">
        <v>18</v>
      </c>
      <c r="K50" s="381">
        <v>580</v>
      </c>
      <c r="L50" s="63">
        <v>640</v>
      </c>
      <c r="M50" s="214"/>
      <c r="N50" s="223"/>
      <c r="O50" s="216"/>
      <c r="P50" s="223"/>
      <c r="Q50" s="216"/>
      <c r="R50" s="223" t="s">
        <v>1044</v>
      </c>
      <c r="S50" s="216"/>
      <c r="T50" s="48"/>
      <c r="U50" s="216"/>
      <c r="V50" s="223"/>
      <c r="W50" s="216"/>
      <c r="X50" s="215"/>
      <c r="Y50" s="148">
        <f t="shared" si="62"/>
        <v>1</v>
      </c>
      <c r="Z50" s="150">
        <f t="shared" si="63"/>
        <v>1</v>
      </c>
      <c r="AA50" s="151">
        <f t="shared" si="64"/>
        <v>0</v>
      </c>
      <c r="AB50" s="148">
        <f t="array" ref="AB50">(SUM(LEN($M50:$X50)-LEN(SUBSTITUTE($M50:$X50,"역삼","")))/LEN("역삼"))</f>
        <v>0</v>
      </c>
      <c r="AC50" s="148">
        <f t="array" ref="AC50">SUM(SUM(LEN($M50:X50)-LEN(SUBSTITUTE($M50:X50,"선릉","")))/LEN("선릉"),SUM(LEN(M50:$X50)-LEN(SUBSTITUTE($M50:$X50,"가산","")))/LEN("가산"))</f>
        <v>0</v>
      </c>
      <c r="AD50" s="151">
        <f t="shared" si="65"/>
        <v>1</v>
      </c>
      <c r="AE50" s="148">
        <f t="array" ref="AE50">(SUM(LEN($M50:$X50)-LEN(SUBSTITUTE($M50:$X50,"대전","")))/LEN("대전"))</f>
        <v>0</v>
      </c>
      <c r="AF50" s="148">
        <f t="array" ref="AF50">(SUM(LEN($M50:$X50)-LEN(SUBSTITUTE($M50:$X50,"대구","")))/LEN("대구"))</f>
        <v>0</v>
      </c>
      <c r="AG50" s="148">
        <f t="array" ref="AG50">(SUM(LEN($M50:$X50)-LEN(SUBSTITUTE($M50:$X50,"부산","")))/LEN("부산"))</f>
        <v>0</v>
      </c>
      <c r="AH50" s="148">
        <f t="array" ref="AH50">(SUM(LEN($M50:$X50)-LEN(SUBSTITUTE($M50:$X50,"광주","")))/LEN("광주"))</f>
        <v>0</v>
      </c>
      <c r="AI50" s="148">
        <f t="array" ref="AI50">SUM(SUM(LEN($M50:$X50)-LEN(SUBSTITUTE($M50:$X50,"수원","")))/LEN("수원"),SUM(LEN($M50:$X50)-LEN(SUBSTITUTE($M50:$X50,"춘천","")))/LEN("춘천"),SUM(LEN($M50:$X50)-LEN(SUBSTITUTE($M50:$X50,"의정부","")))/LEN("의정부"),SUM(LEN($M50:$X50)-LEN(SUBSTITUTE($M50:$X50,"원주","")))/LEN("원주"))</f>
        <v>1</v>
      </c>
      <c r="AJ50" s="148">
        <f t="array" ref="AJ50">(SUM(LEN($M50:$X50)-LEN(SUBSTITUTE($M50:$X50,"청주","")))/LEN("청주"))</f>
        <v>0</v>
      </c>
      <c r="AK50" s="148">
        <f t="array" ref="AK50">(SUM(LEN($M50:$X50)-LEN(SUBSTITUTE($M50:$X50,"인천","")))/LEN("인천"))</f>
        <v>0</v>
      </c>
      <c r="AL50" s="148">
        <f t="array" ref="AL50">SUM(SUM(LEN($M50:X50)-LEN(SUBSTITUTE($M50:X50,"충북","")))/LEN("충북"),SUM(LEN(M50:$X50)-LEN(SUBSTITUTE($M50:$X50,"아산","")))/LEN("아산"))</f>
        <v>0</v>
      </c>
      <c r="AM50" s="148">
        <f t="array" ref="AM50">(SUM(LEN($M50:$X50)-LEN(SUBSTITUTE($M50:$X50,"울산","")))/LEN("울산"))</f>
        <v>0</v>
      </c>
      <c r="AN50" s="148">
        <f t="array" ref="AN50">(SUM(LEN($M50:$X50)-LEN(SUBSTITUTE($M50:$X50,"창원","")))/LEN("창원"))</f>
        <v>0</v>
      </c>
      <c r="AO50" s="148">
        <f t="array" ref="AO50">(SUM(LEN($M50:$X50)-LEN(SUBSTITUTE($M50:$X50,"전주","")))/LEN("전주"))</f>
        <v>0</v>
      </c>
      <c r="AP50" s="179">
        <f t="shared" si="66"/>
        <v>3</v>
      </c>
      <c r="AQ50" s="178">
        <f t="shared" si="67"/>
        <v>0</v>
      </c>
      <c r="AR50" s="177">
        <f>$I50*AB50</f>
        <v>0</v>
      </c>
      <c r="AS50" s="177">
        <f>$I50*AC50</f>
        <v>0</v>
      </c>
      <c r="AT50" s="178">
        <f t="shared" si="68"/>
        <v>3</v>
      </c>
      <c r="AU50" s="177">
        <f t="shared" si="69"/>
        <v>0</v>
      </c>
      <c r="AV50" s="177">
        <f t="shared" si="69"/>
        <v>0</v>
      </c>
      <c r="AW50" s="177">
        <f t="shared" si="69"/>
        <v>0</v>
      </c>
      <c r="AX50" s="177">
        <f t="shared" si="69"/>
        <v>0</v>
      </c>
      <c r="AY50" s="177">
        <f t="shared" si="69"/>
        <v>3</v>
      </c>
      <c r="AZ50" s="177">
        <f t="shared" si="69"/>
        <v>0</v>
      </c>
      <c r="BA50" s="177">
        <f t="shared" si="69"/>
        <v>0</v>
      </c>
      <c r="BB50" s="177">
        <f t="shared" si="69"/>
        <v>0</v>
      </c>
      <c r="BC50" s="177">
        <f t="shared" si="69"/>
        <v>0</v>
      </c>
      <c r="BD50" s="177">
        <f t="shared" si="69"/>
        <v>0</v>
      </c>
      <c r="BE50" s="177">
        <f t="shared" si="69"/>
        <v>0</v>
      </c>
      <c r="BF50" s="647"/>
      <c r="BG50" s="647"/>
      <c r="BH50" s="92" t="str">
        <f>IF(G50="","",VLOOKUP(G50,과정코드!$A$2:$B$494,2,0))</f>
        <v>COL0104632</v>
      </c>
      <c r="BI50" s="628"/>
      <c r="BJ50" s="600"/>
    </row>
    <row r="51" spans="1:62" s="39" customFormat="1" ht="30" customHeight="1">
      <c r="A51" s="86" t="s">
        <v>1706</v>
      </c>
      <c r="B51" s="87"/>
      <c r="C51" s="87"/>
      <c r="D51" s="87"/>
      <c r="E51" s="87"/>
      <c r="F51" s="87"/>
      <c r="G51" s="384"/>
      <c r="H51" s="244"/>
      <c r="I51" s="384"/>
      <c r="J51" s="384"/>
      <c r="K51" s="87"/>
      <c r="L51" s="88"/>
      <c r="M51" s="85" t="s">
        <v>16</v>
      </c>
      <c r="N51" s="85" t="s">
        <v>7</v>
      </c>
      <c r="O51" s="85" t="s">
        <v>9</v>
      </c>
      <c r="P51" s="85" t="s">
        <v>1</v>
      </c>
      <c r="Q51" s="85" t="s">
        <v>14</v>
      </c>
      <c r="R51" s="85" t="s">
        <v>0</v>
      </c>
      <c r="S51" s="85" t="s">
        <v>17</v>
      </c>
      <c r="T51" s="85" t="s">
        <v>13</v>
      </c>
      <c r="U51" s="85" t="s">
        <v>2</v>
      </c>
      <c r="V51" s="85" t="s">
        <v>11</v>
      </c>
      <c r="W51" s="85" t="s">
        <v>8</v>
      </c>
      <c r="X51" s="85" t="s">
        <v>19</v>
      </c>
      <c r="Y51" s="155">
        <f t="shared" ref="Y51:BE51" si="70">SUM(Y52:Y52)</f>
        <v>60</v>
      </c>
      <c r="Z51" s="155">
        <f t="shared" si="70"/>
        <v>23</v>
      </c>
      <c r="AA51" s="155">
        <f t="shared" si="70"/>
        <v>0</v>
      </c>
      <c r="AB51" s="155">
        <f t="shared" si="70"/>
        <v>0</v>
      </c>
      <c r="AC51" s="155">
        <f t="shared" si="70"/>
        <v>0</v>
      </c>
      <c r="AD51" s="155">
        <f t="shared" si="70"/>
        <v>23</v>
      </c>
      <c r="AE51" s="155">
        <f t="shared" si="70"/>
        <v>0</v>
      </c>
      <c r="AF51" s="155">
        <f t="shared" si="70"/>
        <v>0</v>
      </c>
      <c r="AG51" s="155">
        <f t="shared" si="70"/>
        <v>0</v>
      </c>
      <c r="AH51" s="155">
        <f t="shared" si="70"/>
        <v>0</v>
      </c>
      <c r="AI51" s="155">
        <f t="shared" si="70"/>
        <v>14</v>
      </c>
      <c r="AJ51" s="155">
        <f t="shared" si="70"/>
        <v>0</v>
      </c>
      <c r="AK51" s="155">
        <f t="shared" si="70"/>
        <v>9</v>
      </c>
      <c r="AL51" s="155">
        <f t="shared" si="70"/>
        <v>0</v>
      </c>
      <c r="AM51" s="155">
        <f t="shared" si="70"/>
        <v>0</v>
      </c>
      <c r="AN51" s="155">
        <f t="shared" si="70"/>
        <v>0</v>
      </c>
      <c r="AO51" s="155">
        <f t="shared" si="70"/>
        <v>0</v>
      </c>
      <c r="AP51" s="155">
        <f t="shared" si="70"/>
        <v>46</v>
      </c>
      <c r="AQ51" s="155">
        <f t="shared" si="70"/>
        <v>0</v>
      </c>
      <c r="AR51" s="155">
        <f t="shared" si="70"/>
        <v>0</v>
      </c>
      <c r="AS51" s="155">
        <f t="shared" si="70"/>
        <v>0</v>
      </c>
      <c r="AT51" s="155">
        <f t="shared" si="70"/>
        <v>46</v>
      </c>
      <c r="AU51" s="155">
        <f t="shared" si="70"/>
        <v>0</v>
      </c>
      <c r="AV51" s="155">
        <f t="shared" si="70"/>
        <v>0</v>
      </c>
      <c r="AW51" s="155">
        <f t="shared" si="70"/>
        <v>0</v>
      </c>
      <c r="AX51" s="155">
        <f t="shared" si="70"/>
        <v>0</v>
      </c>
      <c r="AY51" s="155">
        <f t="shared" si="70"/>
        <v>28</v>
      </c>
      <c r="AZ51" s="155">
        <f t="shared" si="70"/>
        <v>0</v>
      </c>
      <c r="BA51" s="155">
        <f t="shared" si="70"/>
        <v>18</v>
      </c>
      <c r="BB51" s="155">
        <f t="shared" si="70"/>
        <v>0</v>
      </c>
      <c r="BC51" s="155">
        <f t="shared" si="70"/>
        <v>0</v>
      </c>
      <c r="BD51" s="155">
        <f t="shared" si="70"/>
        <v>0</v>
      </c>
      <c r="BE51" s="155">
        <f t="shared" si="70"/>
        <v>0</v>
      </c>
      <c r="BF51" s="155"/>
      <c r="BG51" s="155"/>
      <c r="BH51" s="92" t="str">
        <f>IF(G51="","",VLOOKUP(G51,과정코드!$A$2:$B$494,2,0))</f>
        <v/>
      </c>
      <c r="BI51" s="70"/>
    </row>
    <row r="52" spans="1:62" s="39" customFormat="1" ht="70.5" customHeight="1">
      <c r="A52" s="553" t="s">
        <v>1953</v>
      </c>
      <c r="B52" s="40">
        <v>38</v>
      </c>
      <c r="C52" s="53"/>
      <c r="D52" s="41" t="s">
        <v>21</v>
      </c>
      <c r="E52" s="41" t="s">
        <v>21</v>
      </c>
      <c r="F52" s="159"/>
      <c r="G52" s="111" t="s">
        <v>155</v>
      </c>
      <c r="H52" s="93" t="str">
        <f>IFERROR(HYPERLINK("https://www.ksaedu.or.kr/front/btoc/crs/off/crssesDetail.html?crscd="&amp;BH52,"바로가기"),"")</f>
        <v>바로가기</v>
      </c>
      <c r="I52" s="42">
        <v>2</v>
      </c>
      <c r="J52" s="48">
        <v>14</v>
      </c>
      <c r="K52" s="381">
        <v>490</v>
      </c>
      <c r="L52" s="63">
        <v>540</v>
      </c>
      <c r="M52" s="216" t="s">
        <v>2616</v>
      </c>
      <c r="N52" s="223" t="s">
        <v>2618</v>
      </c>
      <c r="O52" s="216" t="s">
        <v>1947</v>
      </c>
      <c r="P52" s="223" t="s">
        <v>1948</v>
      </c>
      <c r="Q52" s="216" t="s">
        <v>1949</v>
      </c>
      <c r="R52" s="223" t="s">
        <v>1950</v>
      </c>
      <c r="S52" s="656" t="s">
        <v>1951</v>
      </c>
      <c r="T52" s="608" t="s">
        <v>2619</v>
      </c>
      <c r="U52" s="216" t="s">
        <v>2620</v>
      </c>
      <c r="V52" s="223" t="s">
        <v>2621</v>
      </c>
      <c r="W52" s="216" t="s">
        <v>2622</v>
      </c>
      <c r="X52" s="223" t="s">
        <v>1952</v>
      </c>
      <c r="Y52" s="148">
        <v>60</v>
      </c>
      <c r="Z52" s="150">
        <f t="shared" ref="Z52" si="71">AA52+AD52</f>
        <v>23</v>
      </c>
      <c r="AA52" s="151">
        <f t="shared" ref="AA52" si="72">AB52+AC52</f>
        <v>0</v>
      </c>
      <c r="AB52" s="148">
        <f t="array" ref="AB52">(SUM(LEN($M52:$X52)-LEN(SUBSTITUTE($M52:$X52,"역삼","")))/LEN("역삼"))</f>
        <v>0</v>
      </c>
      <c r="AC52" s="148">
        <f t="array" ref="AC52">SUM(SUM(LEN($M52:X52)-LEN(SUBSTITUTE($M52:X52,"선릉","")))/LEN("선릉"),SUM(LEN(M52:$X52)-LEN(SUBSTITUTE($M52:$X52,"가산","")))/LEN("가산"))</f>
        <v>0</v>
      </c>
      <c r="AD52" s="151">
        <f t="shared" ref="AD52" si="73">SUM(AE52:AO52)</f>
        <v>23</v>
      </c>
      <c r="AE52" s="148">
        <f t="array" ref="AE52">(SUM(LEN($M52:$X52)-LEN(SUBSTITUTE($M52:$X52,"대전","")))/LEN("대전"))</f>
        <v>0</v>
      </c>
      <c r="AF52" s="148">
        <f t="array" ref="AF52">(SUM(LEN($M52:$X52)-LEN(SUBSTITUTE($M52:$X52,"대구","")))/LEN("대구"))</f>
        <v>0</v>
      </c>
      <c r="AG52" s="148">
        <f t="array" ref="AG52">(SUM(LEN($M52:$X52)-LEN(SUBSTITUTE($M52:$X52,"부산","")))/LEN("부산"))</f>
        <v>0</v>
      </c>
      <c r="AH52" s="148">
        <f t="array" ref="AH52">(SUM(LEN($M52:$X52)-LEN(SUBSTITUTE($M52:$X52,"광주","")))/LEN("광주"))</f>
        <v>0</v>
      </c>
      <c r="AI52" s="148">
        <f t="array" ref="AI52">SUM(SUM(LEN($M52:$X52)-LEN(SUBSTITUTE($M52:$X52,"수원","")))/LEN("수원"),SUM(LEN($M52:$X52)-LEN(SUBSTITUTE($M52:$X52,"춘천","")))/LEN("춘천"),SUM(LEN($M52:$X52)-LEN(SUBSTITUTE($M52:$X52,"의정부","")))/LEN("의정부"),SUM(LEN($M52:$X52)-LEN(SUBSTITUTE($M52:$X52,"원주","")))/LEN("원주"))</f>
        <v>14</v>
      </c>
      <c r="AJ52" s="148">
        <f t="array" ref="AJ52">(SUM(LEN($M52:$X52)-LEN(SUBSTITUTE($M52:$X52,"청주","")))/LEN("청주"))</f>
        <v>0</v>
      </c>
      <c r="AK52" s="148">
        <f t="array" ref="AK52">(SUM(LEN($M52:$X52)-LEN(SUBSTITUTE($M52:$X52,"인천","")))/LEN("인천"))</f>
        <v>9</v>
      </c>
      <c r="AL52" s="148">
        <f t="array" ref="AL52">SUM(SUM(LEN($M52:X52)-LEN(SUBSTITUTE($M52:X52,"충북","")))/LEN("충북"),SUM(LEN(M52:$X52)-LEN(SUBSTITUTE($M52:$X52,"아산","")))/LEN("아산"))</f>
        <v>0</v>
      </c>
      <c r="AM52" s="148">
        <f t="array" ref="AM52">(SUM(LEN($M52:$X52)-LEN(SUBSTITUTE($M52:$X52,"울산","")))/LEN("울산"))</f>
        <v>0</v>
      </c>
      <c r="AN52" s="148">
        <f t="array" ref="AN52">(SUM(LEN($M52:$X52)-LEN(SUBSTITUTE($M52:$X52,"창원","")))/LEN("창원"))</f>
        <v>0</v>
      </c>
      <c r="AO52" s="148">
        <f t="array" ref="AO52">(SUM(LEN($M52:$X52)-LEN(SUBSTITUTE($M52:$X52,"전주","")))/LEN("전주"))</f>
        <v>0</v>
      </c>
      <c r="AP52" s="179">
        <f t="shared" ref="AP52" si="74">AQ52+AT52</f>
        <v>46</v>
      </c>
      <c r="AQ52" s="178">
        <f t="shared" ref="AQ52" si="75">AR52+AS52</f>
        <v>0</v>
      </c>
      <c r="AR52" s="177">
        <f>$I52*AB52</f>
        <v>0</v>
      </c>
      <c r="AS52" s="177">
        <f>$I52*AC52</f>
        <v>0</v>
      </c>
      <c r="AT52" s="178">
        <f t="shared" ref="AT52" si="76">SUM(AU52:BE52)</f>
        <v>46</v>
      </c>
      <c r="AU52" s="177">
        <f t="shared" ref="AU52:BE52" si="77">$I52*AE52</f>
        <v>0</v>
      </c>
      <c r="AV52" s="177">
        <f t="shared" si="77"/>
        <v>0</v>
      </c>
      <c r="AW52" s="177">
        <f t="shared" si="77"/>
        <v>0</v>
      </c>
      <c r="AX52" s="177">
        <f t="shared" si="77"/>
        <v>0</v>
      </c>
      <c r="AY52" s="177">
        <f t="shared" si="77"/>
        <v>28</v>
      </c>
      <c r="AZ52" s="177">
        <f t="shared" si="77"/>
        <v>0</v>
      </c>
      <c r="BA52" s="177">
        <f t="shared" si="77"/>
        <v>18</v>
      </c>
      <c r="BB52" s="177">
        <f t="shared" si="77"/>
        <v>0</v>
      </c>
      <c r="BC52" s="177">
        <f t="shared" si="77"/>
        <v>0</v>
      </c>
      <c r="BD52" s="177">
        <f t="shared" si="77"/>
        <v>0</v>
      </c>
      <c r="BE52" s="177">
        <f t="shared" si="77"/>
        <v>0</v>
      </c>
      <c r="BF52" s="647"/>
      <c r="BG52" s="647"/>
      <c r="BH52" s="92" t="str">
        <f>IF(G52="","",VLOOKUP(G52,과정코드!$A$2:$B$494,2,0))</f>
        <v>COL0104644</v>
      </c>
      <c r="BI52" s="629"/>
      <c r="BJ52" s="606"/>
    </row>
    <row r="53" spans="1:62" s="39" customFormat="1" ht="30" customHeight="1">
      <c r="A53" s="384" t="s">
        <v>1335</v>
      </c>
      <c r="B53" s="384"/>
      <c r="C53" s="384"/>
      <c r="D53" s="384"/>
      <c r="E53" s="384"/>
      <c r="F53" s="384"/>
      <c r="G53" s="384"/>
      <c r="H53" s="384"/>
      <c r="I53" s="384"/>
      <c r="J53" s="384"/>
      <c r="K53" s="384"/>
      <c r="L53" s="384"/>
      <c r="M53" s="85" t="s">
        <v>16</v>
      </c>
      <c r="N53" s="85" t="s">
        <v>7</v>
      </c>
      <c r="O53" s="85" t="s">
        <v>9</v>
      </c>
      <c r="P53" s="85" t="s">
        <v>1</v>
      </c>
      <c r="Q53" s="85" t="s">
        <v>14</v>
      </c>
      <c r="R53" s="85" t="s">
        <v>0</v>
      </c>
      <c r="S53" s="85" t="s">
        <v>17</v>
      </c>
      <c r="T53" s="85" t="s">
        <v>13</v>
      </c>
      <c r="U53" s="85" t="s">
        <v>2</v>
      </c>
      <c r="V53" s="85" t="s">
        <v>11</v>
      </c>
      <c r="W53" s="85" t="s">
        <v>8</v>
      </c>
      <c r="X53" s="85" t="s">
        <v>19</v>
      </c>
      <c r="Y53" s="155">
        <f t="shared" ref="Y53:BE53" si="78">SUM(Y54:Y59)</f>
        <v>8</v>
      </c>
      <c r="Z53" s="155">
        <f t="shared" si="78"/>
        <v>8</v>
      </c>
      <c r="AA53" s="155">
        <f t="shared" si="78"/>
        <v>0</v>
      </c>
      <c r="AB53" s="155">
        <f t="shared" si="78"/>
        <v>0</v>
      </c>
      <c r="AC53" s="155">
        <f t="shared" si="78"/>
        <v>0</v>
      </c>
      <c r="AD53" s="155">
        <f t="shared" si="78"/>
        <v>8</v>
      </c>
      <c r="AE53" s="155">
        <f t="shared" si="78"/>
        <v>0</v>
      </c>
      <c r="AF53" s="155">
        <f t="shared" si="78"/>
        <v>0</v>
      </c>
      <c r="AG53" s="155">
        <f t="shared" si="78"/>
        <v>0</v>
      </c>
      <c r="AH53" s="155">
        <f t="shared" si="78"/>
        <v>0</v>
      </c>
      <c r="AI53" s="155">
        <f t="shared" si="78"/>
        <v>8</v>
      </c>
      <c r="AJ53" s="155">
        <f t="shared" si="78"/>
        <v>0</v>
      </c>
      <c r="AK53" s="155">
        <f t="shared" si="78"/>
        <v>0</v>
      </c>
      <c r="AL53" s="155">
        <f t="shared" si="78"/>
        <v>0</v>
      </c>
      <c r="AM53" s="155">
        <f t="shared" si="78"/>
        <v>0</v>
      </c>
      <c r="AN53" s="155">
        <f t="shared" si="78"/>
        <v>0</v>
      </c>
      <c r="AO53" s="155">
        <f t="shared" si="78"/>
        <v>0</v>
      </c>
      <c r="AP53" s="155">
        <f t="shared" si="78"/>
        <v>20</v>
      </c>
      <c r="AQ53" s="155">
        <f t="shared" si="78"/>
        <v>0</v>
      </c>
      <c r="AR53" s="155">
        <f t="shared" si="78"/>
        <v>0</v>
      </c>
      <c r="AS53" s="155">
        <f t="shared" si="78"/>
        <v>0</v>
      </c>
      <c r="AT53" s="155">
        <f t="shared" si="78"/>
        <v>20</v>
      </c>
      <c r="AU53" s="155">
        <f t="shared" si="78"/>
        <v>0</v>
      </c>
      <c r="AV53" s="155">
        <f t="shared" si="78"/>
        <v>0</v>
      </c>
      <c r="AW53" s="155">
        <f t="shared" si="78"/>
        <v>0</v>
      </c>
      <c r="AX53" s="155">
        <f t="shared" si="78"/>
        <v>0</v>
      </c>
      <c r="AY53" s="155">
        <f t="shared" si="78"/>
        <v>20</v>
      </c>
      <c r="AZ53" s="155">
        <f t="shared" si="78"/>
        <v>0</v>
      </c>
      <c r="BA53" s="155">
        <f t="shared" si="78"/>
        <v>0</v>
      </c>
      <c r="BB53" s="155">
        <f t="shared" si="78"/>
        <v>0</v>
      </c>
      <c r="BC53" s="155">
        <f t="shared" si="78"/>
        <v>0</v>
      </c>
      <c r="BD53" s="155">
        <f t="shared" si="78"/>
        <v>0</v>
      </c>
      <c r="BE53" s="155">
        <f t="shared" si="78"/>
        <v>0</v>
      </c>
      <c r="BF53" s="155"/>
      <c r="BG53" s="155"/>
      <c r="BH53" s="92" t="str">
        <f>IF(G53="","",VLOOKUP(G53,과정코드!$A$2:$B$494,2,0))</f>
        <v/>
      </c>
      <c r="BI53" s="70"/>
    </row>
    <row r="54" spans="1:62" s="252" customFormat="1" ht="23.1" customHeight="1">
      <c r="A54" s="873" t="s">
        <v>1954</v>
      </c>
      <c r="B54" s="253">
        <v>39</v>
      </c>
      <c r="C54" s="253"/>
      <c r="D54" s="41" t="s">
        <v>21</v>
      </c>
      <c r="E54" s="41"/>
      <c r="F54" s="41"/>
      <c r="G54" s="72" t="s">
        <v>1221</v>
      </c>
      <c r="H54" s="93" t="str">
        <f>IFERROR(HYPERLINK("https://www.ksaedu.or.kr/front/btoc/crs/off/crssesDetail.html?crscd="&amp;BH54,"바로가기"),"")</f>
        <v>바로가기</v>
      </c>
      <c r="I54" s="45">
        <v>1</v>
      </c>
      <c r="J54" s="40">
        <v>6</v>
      </c>
      <c r="K54" s="256">
        <v>70</v>
      </c>
      <c r="L54" s="256">
        <v>70</v>
      </c>
      <c r="M54" s="505"/>
      <c r="N54" s="71"/>
      <c r="O54" s="505"/>
      <c r="P54" s="257" t="s">
        <v>1219</v>
      </c>
      <c r="Q54" s="505"/>
      <c r="R54" s="257"/>
      <c r="S54" s="505"/>
      <c r="T54" s="71"/>
      <c r="U54" s="505"/>
      <c r="V54" s="71"/>
      <c r="W54" s="505"/>
      <c r="X54" s="71"/>
      <c r="Y54" s="494">
        <f t="shared" ref="Y54:Y59" si="79">COUNTA($M54:$X54)</f>
        <v>1</v>
      </c>
      <c r="Z54" s="150">
        <f t="shared" ref="Z54:Z59" si="80">AA54+AD54</f>
        <v>1</v>
      </c>
      <c r="AA54" s="151">
        <f t="shared" ref="AA54:AA59" si="81">AB54+AC54</f>
        <v>0</v>
      </c>
      <c r="AB54" s="148">
        <f t="array" ref="AB54">(SUM(LEN($M54:$X54)-LEN(SUBSTITUTE($M54:$X54,"역삼","")))/LEN("역삼"))</f>
        <v>0</v>
      </c>
      <c r="AC54" s="148">
        <f t="array" ref="AC54">SUM(SUM(LEN($M54:X54)-LEN(SUBSTITUTE($M54:X54,"선릉","")))/LEN("선릉"),SUM(LEN(M54:$X54)-LEN(SUBSTITUTE($M54:$X54,"가산","")))/LEN("가산"))</f>
        <v>0</v>
      </c>
      <c r="AD54" s="151">
        <f t="shared" ref="AD54:AD59" si="82">SUM(AE54:AO54)</f>
        <v>1</v>
      </c>
      <c r="AE54" s="148">
        <f t="array" ref="AE54">(SUM(LEN($M54:$X54)-LEN(SUBSTITUTE($M54:$X54,"대전","")))/LEN("대전"))</f>
        <v>0</v>
      </c>
      <c r="AF54" s="148">
        <f t="array" ref="AF54">(SUM(LEN($M54:$X54)-LEN(SUBSTITUTE($M54:$X54,"대구","")))/LEN("대구"))</f>
        <v>0</v>
      </c>
      <c r="AG54" s="148">
        <f t="array" ref="AG54">(SUM(LEN($M54:$X54)-LEN(SUBSTITUTE($M54:$X54,"부산","")))/LEN("부산"))</f>
        <v>0</v>
      </c>
      <c r="AH54" s="148">
        <f t="array" ref="AH54">(SUM(LEN($M54:$X54)-LEN(SUBSTITUTE($M54:$X54,"광주","")))/LEN("광주"))</f>
        <v>0</v>
      </c>
      <c r="AI54" s="148">
        <f t="array" ref="AI54">SUM(SUM(LEN($M54:$X54)-LEN(SUBSTITUTE($M54:$X54,"수원","")))/LEN("수원"),SUM(LEN($M54:$X54)-LEN(SUBSTITUTE($M54:$X54,"춘천","")))/LEN("춘천"),SUM(LEN($M54:$X54)-LEN(SUBSTITUTE($M54:$X54,"의정부","")))/LEN("의정부"),SUM(LEN($M54:$X54)-LEN(SUBSTITUTE($M54:$X54,"원주","")))/LEN("원주"))</f>
        <v>1</v>
      </c>
      <c r="AJ54" s="148">
        <f t="array" ref="AJ54">(SUM(LEN($M54:$X54)-LEN(SUBSTITUTE($M54:$X54,"청주","")))/LEN("청주"))</f>
        <v>0</v>
      </c>
      <c r="AK54" s="148">
        <f t="array" ref="AK54">(SUM(LEN($M54:$X54)-LEN(SUBSTITUTE($M54:$X54,"인천","")))/LEN("인천"))</f>
        <v>0</v>
      </c>
      <c r="AL54" s="148">
        <f t="array" ref="AL54">SUM(SUM(LEN($M54:X54)-LEN(SUBSTITUTE($M54:X54,"충북","")))/LEN("충북"),SUM(LEN(M54:$X54)-LEN(SUBSTITUTE($M54:$X54,"아산","")))/LEN("아산"))</f>
        <v>0</v>
      </c>
      <c r="AM54" s="148">
        <f t="array" ref="AM54">(SUM(LEN($M54:$X54)-LEN(SUBSTITUTE($M54:$X54,"울산","")))/LEN("울산"))</f>
        <v>0</v>
      </c>
      <c r="AN54" s="148">
        <f t="array" ref="AN54">(SUM(LEN($M54:$X54)-LEN(SUBSTITUTE($M54:$X54,"창원","")))/LEN("창원"))</f>
        <v>0</v>
      </c>
      <c r="AO54" s="148">
        <f t="array" ref="AO54">(SUM(LEN($M54:$X54)-LEN(SUBSTITUTE($M54:$X54,"전주","")))/LEN("전주"))</f>
        <v>0</v>
      </c>
      <c r="AP54" s="179">
        <f t="shared" ref="AP54:AP59" si="83">AQ54+AT54</f>
        <v>1</v>
      </c>
      <c r="AQ54" s="178">
        <f>AR54+AS54</f>
        <v>0</v>
      </c>
      <c r="AR54" s="177">
        <f t="shared" ref="AR54:AS59" si="84">$I54*AB54</f>
        <v>0</v>
      </c>
      <c r="AS54" s="177">
        <f t="shared" si="84"/>
        <v>0</v>
      </c>
      <c r="AT54" s="178">
        <f t="shared" ref="AT54:AT59" si="85">SUM(AU54:BE54)</f>
        <v>1</v>
      </c>
      <c r="AU54" s="177">
        <f t="shared" ref="AU54:BE59" si="86">$I54*AE54</f>
        <v>0</v>
      </c>
      <c r="AV54" s="177">
        <f t="shared" si="86"/>
        <v>0</v>
      </c>
      <c r="AW54" s="177">
        <f t="shared" si="86"/>
        <v>0</v>
      </c>
      <c r="AX54" s="177">
        <f t="shared" si="86"/>
        <v>0</v>
      </c>
      <c r="AY54" s="177">
        <f t="shared" si="86"/>
        <v>1</v>
      </c>
      <c r="AZ54" s="177">
        <f t="shared" si="86"/>
        <v>0</v>
      </c>
      <c r="BA54" s="177">
        <f t="shared" si="86"/>
        <v>0</v>
      </c>
      <c r="BB54" s="177">
        <f t="shared" si="86"/>
        <v>0</v>
      </c>
      <c r="BC54" s="177">
        <f t="shared" si="86"/>
        <v>0</v>
      </c>
      <c r="BD54" s="177">
        <f t="shared" si="86"/>
        <v>0</v>
      </c>
      <c r="BE54" s="177">
        <f t="shared" si="86"/>
        <v>0</v>
      </c>
      <c r="BF54" s="647"/>
      <c r="BG54" s="647"/>
      <c r="BH54" s="92" t="str">
        <f>IF(G54="","",VLOOKUP(G54,과정코드!$A$2:$B$494,2,0))</f>
        <v>COL0104679</v>
      </c>
      <c r="BI54" s="620"/>
    </row>
    <row r="55" spans="1:62" s="252" customFormat="1" ht="23.1" customHeight="1">
      <c r="A55" s="873"/>
      <c r="B55" s="253">
        <v>40</v>
      </c>
      <c r="C55" s="253"/>
      <c r="D55" s="41" t="s">
        <v>21</v>
      </c>
      <c r="E55" s="41"/>
      <c r="F55" s="41"/>
      <c r="G55" s="72" t="s">
        <v>1211</v>
      </c>
      <c r="H55" s="93" t="str">
        <f t="shared" ref="H55:H59" si="87">IFERROR(HYPERLINK("https://www.ksaedu.or.kr/front/btoc/crs/off/crssesDetail.html?crscd="&amp;BH55,"바로가기"),"")</f>
        <v>바로가기</v>
      </c>
      <c r="I55" s="45">
        <v>1</v>
      </c>
      <c r="J55" s="40">
        <v>6</v>
      </c>
      <c r="K55" s="256">
        <v>70</v>
      </c>
      <c r="L55" s="256">
        <v>70</v>
      </c>
      <c r="M55" s="505"/>
      <c r="N55" s="71"/>
      <c r="O55" s="505"/>
      <c r="P55" s="257"/>
      <c r="Q55" s="505"/>
      <c r="R55" s="257"/>
      <c r="S55" s="505" t="s">
        <v>1207</v>
      </c>
      <c r="T55" s="71"/>
      <c r="U55" s="505"/>
      <c r="V55" s="257"/>
      <c r="W55" s="505"/>
      <c r="X55" s="22"/>
      <c r="Y55" s="494">
        <f t="shared" si="79"/>
        <v>1</v>
      </c>
      <c r="Z55" s="150">
        <f t="shared" si="80"/>
        <v>1</v>
      </c>
      <c r="AA55" s="151">
        <f t="shared" si="81"/>
        <v>0</v>
      </c>
      <c r="AB55" s="148">
        <f t="array" ref="AB55">(SUM(LEN($M55:$X55)-LEN(SUBSTITUTE($M55:$X55,"역삼","")))/LEN("역삼"))</f>
        <v>0</v>
      </c>
      <c r="AC55" s="148">
        <f t="array" ref="AC55">SUM(SUM(LEN($M55:X55)-LEN(SUBSTITUTE($M55:X55,"선릉","")))/LEN("선릉"),SUM(LEN(M55:$X55)-LEN(SUBSTITUTE($M55:$X55,"가산","")))/LEN("가산"))</f>
        <v>0</v>
      </c>
      <c r="AD55" s="151">
        <f t="shared" si="82"/>
        <v>1</v>
      </c>
      <c r="AE55" s="148">
        <f t="array" ref="AE55">(SUM(LEN($M55:$X55)-LEN(SUBSTITUTE($M55:$X55,"대전","")))/LEN("대전"))</f>
        <v>0</v>
      </c>
      <c r="AF55" s="148">
        <f t="array" ref="AF55">(SUM(LEN($M55:$X55)-LEN(SUBSTITUTE($M55:$X55,"대구","")))/LEN("대구"))</f>
        <v>0</v>
      </c>
      <c r="AG55" s="148">
        <f t="array" ref="AG55">(SUM(LEN($M55:$X55)-LEN(SUBSTITUTE($M55:$X55,"부산","")))/LEN("부산"))</f>
        <v>0</v>
      </c>
      <c r="AH55" s="148">
        <f t="array" ref="AH55">(SUM(LEN($M55:$X55)-LEN(SUBSTITUTE($M55:$X55,"광주","")))/LEN("광주"))</f>
        <v>0</v>
      </c>
      <c r="AI55" s="148">
        <f t="array" ref="AI55">SUM(SUM(LEN($M55:$X55)-LEN(SUBSTITUTE($M55:$X55,"수원","")))/LEN("수원"),SUM(LEN($M55:$X55)-LEN(SUBSTITUTE($M55:$X55,"춘천","")))/LEN("춘천"),SUM(LEN($M55:$X55)-LEN(SUBSTITUTE($M55:$X55,"의정부","")))/LEN("의정부"),SUM(LEN($M55:$X55)-LEN(SUBSTITUTE($M55:$X55,"원주","")))/LEN("원주"))</f>
        <v>1</v>
      </c>
      <c r="AJ55" s="148">
        <f t="array" ref="AJ55">(SUM(LEN($M55:$X55)-LEN(SUBSTITUTE($M55:$X55,"청주","")))/LEN("청주"))</f>
        <v>0</v>
      </c>
      <c r="AK55" s="148">
        <f t="array" ref="AK55">(SUM(LEN($M55:$X55)-LEN(SUBSTITUTE($M55:$X55,"인천","")))/LEN("인천"))</f>
        <v>0</v>
      </c>
      <c r="AL55" s="148">
        <f t="array" ref="AL55">SUM(SUM(LEN($M55:X55)-LEN(SUBSTITUTE($M55:X55,"충북","")))/LEN("충북"),SUM(LEN(M55:$X55)-LEN(SUBSTITUTE($M55:$X55,"아산","")))/LEN("아산"))</f>
        <v>0</v>
      </c>
      <c r="AM55" s="148">
        <f t="array" ref="AM55">(SUM(LEN($M55:$X55)-LEN(SUBSTITUTE($M55:$X55,"울산","")))/LEN("울산"))</f>
        <v>0</v>
      </c>
      <c r="AN55" s="148">
        <f t="array" ref="AN55">(SUM(LEN($M55:$X55)-LEN(SUBSTITUTE($M55:$X55,"창원","")))/LEN("창원"))</f>
        <v>0</v>
      </c>
      <c r="AO55" s="148">
        <f t="array" ref="AO55">(SUM(LEN($M55:$X55)-LEN(SUBSTITUTE($M55:$X55,"전주","")))/LEN("전주"))</f>
        <v>0</v>
      </c>
      <c r="AP55" s="179">
        <f t="shared" si="83"/>
        <v>1</v>
      </c>
      <c r="AQ55" s="178">
        <f t="shared" ref="AQ55:AQ59" si="88">AR55+AS55</f>
        <v>0</v>
      </c>
      <c r="AR55" s="177">
        <f t="shared" si="84"/>
        <v>0</v>
      </c>
      <c r="AS55" s="177">
        <f t="shared" si="84"/>
        <v>0</v>
      </c>
      <c r="AT55" s="178">
        <f t="shared" si="85"/>
        <v>1</v>
      </c>
      <c r="AU55" s="177">
        <f t="shared" si="86"/>
        <v>0</v>
      </c>
      <c r="AV55" s="177">
        <f t="shared" si="86"/>
        <v>0</v>
      </c>
      <c r="AW55" s="177">
        <f t="shared" si="86"/>
        <v>0</v>
      </c>
      <c r="AX55" s="177">
        <f t="shared" si="86"/>
        <v>0</v>
      </c>
      <c r="AY55" s="177">
        <f t="shared" si="86"/>
        <v>1</v>
      </c>
      <c r="AZ55" s="177">
        <f t="shared" si="86"/>
        <v>0</v>
      </c>
      <c r="BA55" s="177">
        <f t="shared" si="86"/>
        <v>0</v>
      </c>
      <c r="BB55" s="177">
        <f t="shared" si="86"/>
        <v>0</v>
      </c>
      <c r="BC55" s="177">
        <f t="shared" si="86"/>
        <v>0</v>
      </c>
      <c r="BD55" s="177">
        <f t="shared" si="86"/>
        <v>0</v>
      </c>
      <c r="BE55" s="177">
        <f t="shared" si="86"/>
        <v>0</v>
      </c>
      <c r="BF55" s="647"/>
      <c r="BG55" s="647"/>
      <c r="BH55" s="92" t="str">
        <f>IF(G55="","",VLOOKUP(G55,과정코드!$A$2:$B$494,2,0))</f>
        <v>COL0104681</v>
      </c>
      <c r="BI55" s="620"/>
    </row>
    <row r="56" spans="1:62" s="252" customFormat="1" ht="23.1" customHeight="1">
      <c r="A56" s="873"/>
      <c r="B56" s="253">
        <v>41</v>
      </c>
      <c r="C56" s="253"/>
      <c r="D56" s="41" t="s">
        <v>21</v>
      </c>
      <c r="E56" s="41"/>
      <c r="F56" s="41"/>
      <c r="G56" s="27" t="s">
        <v>1185</v>
      </c>
      <c r="H56" s="93" t="str">
        <f t="shared" si="87"/>
        <v>바로가기</v>
      </c>
      <c r="I56" s="45">
        <v>3</v>
      </c>
      <c r="J56" s="40">
        <v>24</v>
      </c>
      <c r="K56" s="256">
        <v>220</v>
      </c>
      <c r="L56" s="256">
        <v>220</v>
      </c>
      <c r="M56" s="505"/>
      <c r="N56" s="322"/>
      <c r="O56" s="505" t="s">
        <v>1184</v>
      </c>
      <c r="P56" s="322"/>
      <c r="Q56" s="505"/>
      <c r="R56" s="257"/>
      <c r="S56" s="505"/>
      <c r="T56" s="322"/>
      <c r="U56" s="505"/>
      <c r="V56" s="257"/>
      <c r="W56" s="505"/>
      <c r="X56" s="257"/>
      <c r="Y56" s="494">
        <f t="shared" si="79"/>
        <v>1</v>
      </c>
      <c r="Z56" s="150">
        <f t="shared" si="80"/>
        <v>1</v>
      </c>
      <c r="AA56" s="151">
        <f t="shared" si="81"/>
        <v>0</v>
      </c>
      <c r="AB56" s="148">
        <f t="array" ref="AB56">(SUM(LEN($M56:$X56)-LEN(SUBSTITUTE($M56:$X56,"역삼","")))/LEN("역삼"))</f>
        <v>0</v>
      </c>
      <c r="AC56" s="148">
        <f t="array" ref="AC56">SUM(SUM(LEN($M56:X56)-LEN(SUBSTITUTE($M56:X56,"선릉","")))/LEN("선릉"),SUM(LEN(M56:$X56)-LEN(SUBSTITUTE($M56:$X56,"가산","")))/LEN("가산"))</f>
        <v>0</v>
      </c>
      <c r="AD56" s="151">
        <f t="shared" si="82"/>
        <v>1</v>
      </c>
      <c r="AE56" s="148">
        <f t="array" ref="AE56">(SUM(LEN($M56:$X56)-LEN(SUBSTITUTE($M56:$X56,"대전","")))/LEN("대전"))</f>
        <v>0</v>
      </c>
      <c r="AF56" s="148">
        <f t="array" ref="AF56">(SUM(LEN($M56:$X56)-LEN(SUBSTITUTE($M56:$X56,"대구","")))/LEN("대구"))</f>
        <v>0</v>
      </c>
      <c r="AG56" s="148">
        <f t="array" ref="AG56">(SUM(LEN($M56:$X56)-LEN(SUBSTITUTE($M56:$X56,"부산","")))/LEN("부산"))</f>
        <v>0</v>
      </c>
      <c r="AH56" s="148">
        <f t="array" ref="AH56">(SUM(LEN($M56:$X56)-LEN(SUBSTITUTE($M56:$X56,"광주","")))/LEN("광주"))</f>
        <v>0</v>
      </c>
      <c r="AI56" s="148">
        <f t="array" ref="AI56">SUM(SUM(LEN($M56:$X56)-LEN(SUBSTITUTE($M56:$X56,"수원","")))/LEN("수원"),SUM(LEN($M56:$X56)-LEN(SUBSTITUTE($M56:$X56,"춘천","")))/LEN("춘천"),SUM(LEN($M56:$X56)-LEN(SUBSTITUTE($M56:$X56,"의정부","")))/LEN("의정부"),SUM(LEN($M56:$X56)-LEN(SUBSTITUTE($M56:$X56,"원주","")))/LEN("원주"))</f>
        <v>1</v>
      </c>
      <c r="AJ56" s="148">
        <f t="array" ref="AJ56">(SUM(LEN($M56:$X56)-LEN(SUBSTITUTE($M56:$X56,"청주","")))/LEN("청주"))</f>
        <v>0</v>
      </c>
      <c r="AK56" s="148">
        <f t="array" ref="AK56">(SUM(LEN($M56:$X56)-LEN(SUBSTITUTE($M56:$X56,"인천","")))/LEN("인천"))</f>
        <v>0</v>
      </c>
      <c r="AL56" s="148">
        <f t="array" ref="AL56">SUM(SUM(LEN($M56:X56)-LEN(SUBSTITUTE($M56:X56,"충북","")))/LEN("충북"),SUM(LEN(M56:$X56)-LEN(SUBSTITUTE($M56:$X56,"아산","")))/LEN("아산"))</f>
        <v>0</v>
      </c>
      <c r="AM56" s="148">
        <f t="array" ref="AM56">(SUM(LEN($M56:$X56)-LEN(SUBSTITUTE($M56:$X56,"울산","")))/LEN("울산"))</f>
        <v>0</v>
      </c>
      <c r="AN56" s="148">
        <f t="array" ref="AN56">(SUM(LEN($M56:$X56)-LEN(SUBSTITUTE($M56:$X56,"창원","")))/LEN("창원"))</f>
        <v>0</v>
      </c>
      <c r="AO56" s="148">
        <f t="array" ref="AO56">(SUM(LEN($M56:$X56)-LEN(SUBSTITUTE($M56:$X56,"전주","")))/LEN("전주"))</f>
        <v>0</v>
      </c>
      <c r="AP56" s="179">
        <f t="shared" si="83"/>
        <v>3</v>
      </c>
      <c r="AQ56" s="178">
        <f t="shared" si="88"/>
        <v>0</v>
      </c>
      <c r="AR56" s="177">
        <f t="shared" si="84"/>
        <v>0</v>
      </c>
      <c r="AS56" s="177">
        <f t="shared" si="84"/>
        <v>0</v>
      </c>
      <c r="AT56" s="178">
        <f t="shared" si="85"/>
        <v>3</v>
      </c>
      <c r="AU56" s="177">
        <f t="shared" si="86"/>
        <v>0</v>
      </c>
      <c r="AV56" s="177">
        <f t="shared" si="86"/>
        <v>0</v>
      </c>
      <c r="AW56" s="177">
        <f t="shared" si="86"/>
        <v>0</v>
      </c>
      <c r="AX56" s="177">
        <f t="shared" si="86"/>
        <v>0</v>
      </c>
      <c r="AY56" s="177">
        <f t="shared" si="86"/>
        <v>3</v>
      </c>
      <c r="AZ56" s="177">
        <f t="shared" si="86"/>
        <v>0</v>
      </c>
      <c r="BA56" s="177">
        <f t="shared" si="86"/>
        <v>0</v>
      </c>
      <c r="BB56" s="177">
        <f t="shared" si="86"/>
        <v>0</v>
      </c>
      <c r="BC56" s="177">
        <f t="shared" si="86"/>
        <v>0</v>
      </c>
      <c r="BD56" s="177">
        <f t="shared" si="86"/>
        <v>0</v>
      </c>
      <c r="BE56" s="177">
        <f t="shared" si="86"/>
        <v>0</v>
      </c>
      <c r="BF56" s="647"/>
      <c r="BG56" s="647"/>
      <c r="BH56" s="92" t="str">
        <f>IF(G56="","",VLOOKUP(G56,과정코드!$A$2:$B$494,2,0))</f>
        <v>COL0104685</v>
      </c>
      <c r="BI56" s="620"/>
    </row>
    <row r="57" spans="1:62" s="252" customFormat="1" ht="23.1" customHeight="1">
      <c r="A57" s="873"/>
      <c r="B57" s="253">
        <v>42</v>
      </c>
      <c r="C57" s="253"/>
      <c r="D57" s="41" t="s">
        <v>21</v>
      </c>
      <c r="E57" s="41"/>
      <c r="F57" s="41"/>
      <c r="G57" s="27" t="s">
        <v>297</v>
      </c>
      <c r="H57" s="93" t="str">
        <f t="shared" si="87"/>
        <v>바로가기</v>
      </c>
      <c r="I57" s="45">
        <v>3</v>
      </c>
      <c r="J57" s="40">
        <v>24</v>
      </c>
      <c r="K57" s="256">
        <v>220</v>
      </c>
      <c r="L57" s="256">
        <v>220</v>
      </c>
      <c r="M57" s="505"/>
      <c r="N57" s="322"/>
      <c r="O57" s="505"/>
      <c r="P57" s="257"/>
      <c r="Q57" s="505"/>
      <c r="R57" s="257"/>
      <c r="S57" s="505"/>
      <c r="T57" s="322" t="s">
        <v>201</v>
      </c>
      <c r="U57" s="505"/>
      <c r="V57" s="257"/>
      <c r="W57" s="505"/>
      <c r="X57" s="257" t="s">
        <v>1182</v>
      </c>
      <c r="Y57" s="494">
        <f t="shared" si="79"/>
        <v>2</v>
      </c>
      <c r="Z57" s="150">
        <f t="shared" si="80"/>
        <v>2</v>
      </c>
      <c r="AA57" s="151">
        <f t="shared" si="81"/>
        <v>0</v>
      </c>
      <c r="AB57" s="148">
        <f t="array" ref="AB57">(SUM(LEN($M57:$X57)-LEN(SUBSTITUTE($M57:$X57,"역삼","")))/LEN("역삼"))</f>
        <v>0</v>
      </c>
      <c r="AC57" s="148">
        <f t="array" ref="AC57">SUM(SUM(LEN($M57:X57)-LEN(SUBSTITUTE($M57:X57,"선릉","")))/LEN("선릉"),SUM(LEN(M57:$X57)-LEN(SUBSTITUTE($M57:$X57,"가산","")))/LEN("가산"))</f>
        <v>0</v>
      </c>
      <c r="AD57" s="151">
        <f t="shared" si="82"/>
        <v>2</v>
      </c>
      <c r="AE57" s="148">
        <f t="array" ref="AE57">(SUM(LEN($M57:$X57)-LEN(SUBSTITUTE($M57:$X57,"대전","")))/LEN("대전"))</f>
        <v>0</v>
      </c>
      <c r="AF57" s="148">
        <f t="array" ref="AF57">(SUM(LEN($M57:$X57)-LEN(SUBSTITUTE($M57:$X57,"대구","")))/LEN("대구"))</f>
        <v>0</v>
      </c>
      <c r="AG57" s="148">
        <f t="array" ref="AG57">(SUM(LEN($M57:$X57)-LEN(SUBSTITUTE($M57:$X57,"부산","")))/LEN("부산"))</f>
        <v>0</v>
      </c>
      <c r="AH57" s="148">
        <f t="array" ref="AH57">(SUM(LEN($M57:$X57)-LEN(SUBSTITUTE($M57:$X57,"광주","")))/LEN("광주"))</f>
        <v>0</v>
      </c>
      <c r="AI57" s="148">
        <f t="array" ref="AI57">SUM(SUM(LEN($M57:$X57)-LEN(SUBSTITUTE($M57:$X57,"수원","")))/LEN("수원"),SUM(LEN($M57:$X57)-LEN(SUBSTITUTE($M57:$X57,"춘천","")))/LEN("춘천"),SUM(LEN($M57:$X57)-LEN(SUBSTITUTE($M57:$X57,"의정부","")))/LEN("의정부"),SUM(LEN($M57:$X57)-LEN(SUBSTITUTE($M57:$X57,"원주","")))/LEN("원주"))</f>
        <v>2</v>
      </c>
      <c r="AJ57" s="148">
        <f t="array" ref="AJ57">(SUM(LEN($M57:$X57)-LEN(SUBSTITUTE($M57:$X57,"청주","")))/LEN("청주"))</f>
        <v>0</v>
      </c>
      <c r="AK57" s="148">
        <f t="array" ref="AK57">(SUM(LEN($M57:$X57)-LEN(SUBSTITUTE($M57:$X57,"인천","")))/LEN("인천"))</f>
        <v>0</v>
      </c>
      <c r="AL57" s="148">
        <f t="array" ref="AL57">SUM(SUM(LEN($M57:X57)-LEN(SUBSTITUTE($M57:X57,"충북","")))/LEN("충북"),SUM(LEN(M57:$X57)-LEN(SUBSTITUTE($M57:$X57,"아산","")))/LEN("아산"))</f>
        <v>0</v>
      </c>
      <c r="AM57" s="148">
        <f t="array" ref="AM57">(SUM(LEN($M57:$X57)-LEN(SUBSTITUTE($M57:$X57,"울산","")))/LEN("울산"))</f>
        <v>0</v>
      </c>
      <c r="AN57" s="148">
        <f t="array" ref="AN57">(SUM(LEN($M57:$X57)-LEN(SUBSTITUTE($M57:$X57,"창원","")))/LEN("창원"))</f>
        <v>0</v>
      </c>
      <c r="AO57" s="148">
        <f t="array" ref="AO57">(SUM(LEN($M57:$X57)-LEN(SUBSTITUTE($M57:$X57,"전주","")))/LEN("전주"))</f>
        <v>0</v>
      </c>
      <c r="AP57" s="179">
        <f t="shared" si="83"/>
        <v>6</v>
      </c>
      <c r="AQ57" s="178">
        <f t="shared" si="88"/>
        <v>0</v>
      </c>
      <c r="AR57" s="177">
        <f t="shared" si="84"/>
        <v>0</v>
      </c>
      <c r="AS57" s="177">
        <f t="shared" si="84"/>
        <v>0</v>
      </c>
      <c r="AT57" s="178">
        <f t="shared" si="85"/>
        <v>6</v>
      </c>
      <c r="AU57" s="177">
        <f t="shared" si="86"/>
        <v>0</v>
      </c>
      <c r="AV57" s="177">
        <f t="shared" si="86"/>
        <v>0</v>
      </c>
      <c r="AW57" s="177">
        <f t="shared" si="86"/>
        <v>0</v>
      </c>
      <c r="AX57" s="177">
        <f t="shared" si="86"/>
        <v>0</v>
      </c>
      <c r="AY57" s="177">
        <f t="shared" si="86"/>
        <v>6</v>
      </c>
      <c r="AZ57" s="177">
        <f t="shared" si="86"/>
        <v>0</v>
      </c>
      <c r="BA57" s="177">
        <f t="shared" si="86"/>
        <v>0</v>
      </c>
      <c r="BB57" s="177">
        <f t="shared" si="86"/>
        <v>0</v>
      </c>
      <c r="BC57" s="177">
        <f t="shared" si="86"/>
        <v>0</v>
      </c>
      <c r="BD57" s="177">
        <f t="shared" si="86"/>
        <v>0</v>
      </c>
      <c r="BE57" s="177">
        <f t="shared" si="86"/>
        <v>0</v>
      </c>
      <c r="BF57" s="647"/>
      <c r="BG57" s="647"/>
      <c r="BH57" s="92" t="str">
        <f>IF(G57="","",VLOOKUP(G57,과정코드!$A$2:$B$494,2,0))</f>
        <v>COL0104686</v>
      </c>
      <c r="BI57" s="620"/>
    </row>
    <row r="58" spans="1:62" s="252" customFormat="1" ht="23.1" customHeight="1">
      <c r="A58" s="873"/>
      <c r="B58" s="253">
        <v>43</v>
      </c>
      <c r="C58" s="253"/>
      <c r="D58" s="41" t="s">
        <v>21</v>
      </c>
      <c r="E58" s="41"/>
      <c r="F58" s="41"/>
      <c r="G58" s="27" t="s">
        <v>1172</v>
      </c>
      <c r="H58" s="93" t="str">
        <f t="shared" si="87"/>
        <v>바로가기</v>
      </c>
      <c r="I58" s="45">
        <v>3</v>
      </c>
      <c r="J58" s="40">
        <v>24</v>
      </c>
      <c r="K58" s="256">
        <v>220</v>
      </c>
      <c r="L58" s="256">
        <v>220</v>
      </c>
      <c r="M58" s="505"/>
      <c r="N58" s="71"/>
      <c r="O58" s="505"/>
      <c r="P58" s="257"/>
      <c r="Q58" s="505"/>
      <c r="R58" s="257" t="s">
        <v>1276</v>
      </c>
      <c r="S58" s="505"/>
      <c r="T58" s="71"/>
      <c r="U58" s="505"/>
      <c r="V58" s="257" t="s">
        <v>1165</v>
      </c>
      <c r="W58" s="505"/>
      <c r="X58" s="257"/>
      <c r="Y58" s="494">
        <f t="shared" si="79"/>
        <v>2</v>
      </c>
      <c r="Z58" s="150">
        <f t="shared" si="80"/>
        <v>2</v>
      </c>
      <c r="AA58" s="151">
        <f t="shared" si="81"/>
        <v>0</v>
      </c>
      <c r="AB58" s="148">
        <f t="array" ref="AB58">(SUM(LEN($M58:$X58)-LEN(SUBSTITUTE($M58:$X58,"역삼","")))/LEN("역삼"))</f>
        <v>0</v>
      </c>
      <c r="AC58" s="148">
        <f t="array" ref="AC58">SUM(SUM(LEN($M58:X58)-LEN(SUBSTITUTE($M58:X58,"선릉","")))/LEN("선릉"),SUM(LEN(M58:$X58)-LEN(SUBSTITUTE($M58:$X58,"가산","")))/LEN("가산"))</f>
        <v>0</v>
      </c>
      <c r="AD58" s="151">
        <f t="shared" si="82"/>
        <v>2</v>
      </c>
      <c r="AE58" s="148">
        <f t="array" ref="AE58">(SUM(LEN($M58:$X58)-LEN(SUBSTITUTE($M58:$X58,"대전","")))/LEN("대전"))</f>
        <v>0</v>
      </c>
      <c r="AF58" s="148">
        <f t="array" ref="AF58">(SUM(LEN($M58:$X58)-LEN(SUBSTITUTE($M58:$X58,"대구","")))/LEN("대구"))</f>
        <v>0</v>
      </c>
      <c r="AG58" s="148">
        <f t="array" ref="AG58">(SUM(LEN($M58:$X58)-LEN(SUBSTITUTE($M58:$X58,"부산","")))/LEN("부산"))</f>
        <v>0</v>
      </c>
      <c r="AH58" s="148">
        <f t="array" ref="AH58">(SUM(LEN($M58:$X58)-LEN(SUBSTITUTE($M58:$X58,"광주","")))/LEN("광주"))</f>
        <v>0</v>
      </c>
      <c r="AI58" s="148">
        <f t="array" ref="AI58">SUM(SUM(LEN($M58:$X58)-LEN(SUBSTITUTE($M58:$X58,"수원","")))/LEN("수원"),SUM(LEN($M58:$X58)-LEN(SUBSTITUTE($M58:$X58,"춘천","")))/LEN("춘천"),SUM(LEN($M58:$X58)-LEN(SUBSTITUTE($M58:$X58,"의정부","")))/LEN("의정부"),SUM(LEN($M58:$X58)-LEN(SUBSTITUTE($M58:$X58,"원주","")))/LEN("원주"))</f>
        <v>2</v>
      </c>
      <c r="AJ58" s="148">
        <f t="array" ref="AJ58">(SUM(LEN($M58:$X58)-LEN(SUBSTITUTE($M58:$X58,"청주","")))/LEN("청주"))</f>
        <v>0</v>
      </c>
      <c r="AK58" s="148">
        <f t="array" ref="AK58">(SUM(LEN($M58:$X58)-LEN(SUBSTITUTE($M58:$X58,"인천","")))/LEN("인천"))</f>
        <v>0</v>
      </c>
      <c r="AL58" s="148">
        <f t="array" ref="AL58">SUM(SUM(LEN($M58:X58)-LEN(SUBSTITUTE($M58:X58,"충북","")))/LEN("충북"),SUM(LEN(M58:$X58)-LEN(SUBSTITUTE($M58:$X58,"아산","")))/LEN("아산"))</f>
        <v>0</v>
      </c>
      <c r="AM58" s="148">
        <f t="array" ref="AM58">(SUM(LEN($M58:$X58)-LEN(SUBSTITUTE($M58:$X58,"울산","")))/LEN("울산"))</f>
        <v>0</v>
      </c>
      <c r="AN58" s="148">
        <f t="array" ref="AN58">(SUM(LEN($M58:$X58)-LEN(SUBSTITUTE($M58:$X58,"창원","")))/LEN("창원"))</f>
        <v>0</v>
      </c>
      <c r="AO58" s="148">
        <f t="array" ref="AO58">(SUM(LEN($M58:$X58)-LEN(SUBSTITUTE($M58:$X58,"전주","")))/LEN("전주"))</f>
        <v>0</v>
      </c>
      <c r="AP58" s="179">
        <f t="shared" si="83"/>
        <v>6</v>
      </c>
      <c r="AQ58" s="178">
        <f t="shared" si="88"/>
        <v>0</v>
      </c>
      <c r="AR58" s="177">
        <f t="shared" si="84"/>
        <v>0</v>
      </c>
      <c r="AS58" s="177">
        <f t="shared" si="84"/>
        <v>0</v>
      </c>
      <c r="AT58" s="178">
        <f t="shared" si="85"/>
        <v>6</v>
      </c>
      <c r="AU58" s="177">
        <f t="shared" si="86"/>
        <v>0</v>
      </c>
      <c r="AV58" s="177">
        <f t="shared" si="86"/>
        <v>0</v>
      </c>
      <c r="AW58" s="177">
        <f t="shared" si="86"/>
        <v>0</v>
      </c>
      <c r="AX58" s="177">
        <f t="shared" si="86"/>
        <v>0</v>
      </c>
      <c r="AY58" s="177">
        <f t="shared" si="86"/>
        <v>6</v>
      </c>
      <c r="AZ58" s="177">
        <f t="shared" si="86"/>
        <v>0</v>
      </c>
      <c r="BA58" s="177">
        <f t="shared" si="86"/>
        <v>0</v>
      </c>
      <c r="BB58" s="177">
        <f t="shared" si="86"/>
        <v>0</v>
      </c>
      <c r="BC58" s="177">
        <f t="shared" si="86"/>
        <v>0</v>
      </c>
      <c r="BD58" s="177">
        <f t="shared" si="86"/>
        <v>0</v>
      </c>
      <c r="BE58" s="177">
        <f t="shared" si="86"/>
        <v>0</v>
      </c>
      <c r="BF58" s="647"/>
      <c r="BG58" s="647"/>
      <c r="BH58" s="92" t="str">
        <f>IF(G58="","",VLOOKUP(G58,과정코드!$A$2:$B$494,2,0))</f>
        <v>COL0104688</v>
      </c>
      <c r="BI58" s="620"/>
    </row>
    <row r="59" spans="1:62" s="252" customFormat="1" ht="23.1" customHeight="1">
      <c r="A59" s="504" t="s">
        <v>1338</v>
      </c>
      <c r="B59" s="253">
        <v>44</v>
      </c>
      <c r="C59" s="253"/>
      <c r="D59" s="41" t="s">
        <v>21</v>
      </c>
      <c r="E59" s="41"/>
      <c r="F59" s="41"/>
      <c r="G59" s="9" t="s">
        <v>203</v>
      </c>
      <c r="H59" s="93" t="str">
        <f t="shared" si="87"/>
        <v>바로가기</v>
      </c>
      <c r="I59" s="45">
        <v>3</v>
      </c>
      <c r="J59" s="40">
        <v>24</v>
      </c>
      <c r="K59" s="70">
        <v>510</v>
      </c>
      <c r="L59" s="70">
        <v>560</v>
      </c>
      <c r="M59" s="505"/>
      <c r="N59" s="22"/>
      <c r="O59" s="505"/>
      <c r="P59" s="15"/>
      <c r="Q59" s="505" t="s">
        <v>1159</v>
      </c>
      <c r="R59" s="15"/>
      <c r="S59" s="505"/>
      <c r="T59" s="22"/>
      <c r="U59" s="505"/>
      <c r="V59" s="15"/>
      <c r="W59" s="505"/>
      <c r="X59" s="22"/>
      <c r="Y59" s="494">
        <f t="shared" si="79"/>
        <v>1</v>
      </c>
      <c r="Z59" s="150">
        <f t="shared" si="80"/>
        <v>1</v>
      </c>
      <c r="AA59" s="151">
        <f t="shared" si="81"/>
        <v>0</v>
      </c>
      <c r="AB59" s="148">
        <f t="array" ref="AB59">(SUM(LEN($M59:$X59)-LEN(SUBSTITUTE($M59:$X59,"역삼","")))/LEN("역삼"))</f>
        <v>0</v>
      </c>
      <c r="AC59" s="148">
        <f t="array" ref="AC59">SUM(SUM(LEN($M59:X59)-LEN(SUBSTITUTE($M59:X59,"선릉","")))/LEN("선릉"),SUM(LEN(M59:$X59)-LEN(SUBSTITUTE($M59:$X59,"가산","")))/LEN("가산"))</f>
        <v>0</v>
      </c>
      <c r="AD59" s="151">
        <f t="shared" si="82"/>
        <v>1</v>
      </c>
      <c r="AE59" s="148">
        <f t="array" ref="AE59">(SUM(LEN($M59:$X59)-LEN(SUBSTITUTE($M59:$X59,"대전","")))/LEN("대전"))</f>
        <v>0</v>
      </c>
      <c r="AF59" s="148">
        <f t="array" ref="AF59">(SUM(LEN($M59:$X59)-LEN(SUBSTITUTE($M59:$X59,"대구","")))/LEN("대구"))</f>
        <v>0</v>
      </c>
      <c r="AG59" s="148">
        <f t="array" ref="AG59">(SUM(LEN($M59:$X59)-LEN(SUBSTITUTE($M59:$X59,"부산","")))/LEN("부산"))</f>
        <v>0</v>
      </c>
      <c r="AH59" s="148">
        <f t="array" ref="AH59">(SUM(LEN($M59:$X59)-LEN(SUBSTITUTE($M59:$X59,"광주","")))/LEN("광주"))</f>
        <v>0</v>
      </c>
      <c r="AI59" s="148">
        <f t="array" ref="AI59">SUM(SUM(LEN($M59:$X59)-LEN(SUBSTITUTE($M59:$X59,"수원","")))/LEN("수원"),SUM(LEN($M59:$X59)-LEN(SUBSTITUTE($M59:$X59,"춘천","")))/LEN("춘천"),SUM(LEN($M59:$X59)-LEN(SUBSTITUTE($M59:$X59,"의정부","")))/LEN("의정부"),SUM(LEN($M59:$X59)-LEN(SUBSTITUTE($M59:$X59,"원주","")))/LEN("원주"))</f>
        <v>1</v>
      </c>
      <c r="AJ59" s="148">
        <f t="array" ref="AJ59">(SUM(LEN($M59:$X59)-LEN(SUBSTITUTE($M59:$X59,"청주","")))/LEN("청주"))</f>
        <v>0</v>
      </c>
      <c r="AK59" s="148">
        <f t="array" ref="AK59">(SUM(LEN($M59:$X59)-LEN(SUBSTITUTE($M59:$X59,"인천","")))/LEN("인천"))</f>
        <v>0</v>
      </c>
      <c r="AL59" s="148">
        <f t="array" ref="AL59">SUM(SUM(LEN($M59:X59)-LEN(SUBSTITUTE($M59:X59,"충북","")))/LEN("충북"),SUM(LEN(M59:$X59)-LEN(SUBSTITUTE($M59:$X59,"아산","")))/LEN("아산"))</f>
        <v>0</v>
      </c>
      <c r="AM59" s="148">
        <f t="array" ref="AM59">(SUM(LEN($M59:$X59)-LEN(SUBSTITUTE($M59:$X59,"울산","")))/LEN("울산"))</f>
        <v>0</v>
      </c>
      <c r="AN59" s="148">
        <f t="array" ref="AN59">(SUM(LEN($M59:$X59)-LEN(SUBSTITUTE($M59:$X59,"창원","")))/LEN("창원"))</f>
        <v>0</v>
      </c>
      <c r="AO59" s="148">
        <f t="array" ref="AO59">(SUM(LEN($M59:$X59)-LEN(SUBSTITUTE($M59:$X59,"전주","")))/LEN("전주"))</f>
        <v>0</v>
      </c>
      <c r="AP59" s="179">
        <f t="shared" si="83"/>
        <v>3</v>
      </c>
      <c r="AQ59" s="178">
        <f t="shared" si="88"/>
        <v>0</v>
      </c>
      <c r="AR59" s="177">
        <f t="shared" si="84"/>
        <v>0</v>
      </c>
      <c r="AS59" s="177">
        <f t="shared" si="84"/>
        <v>0</v>
      </c>
      <c r="AT59" s="178">
        <f t="shared" si="85"/>
        <v>3</v>
      </c>
      <c r="AU59" s="177">
        <f t="shared" si="86"/>
        <v>0</v>
      </c>
      <c r="AV59" s="177">
        <f t="shared" si="86"/>
        <v>0</v>
      </c>
      <c r="AW59" s="177">
        <f t="shared" si="86"/>
        <v>0</v>
      </c>
      <c r="AX59" s="177">
        <f t="shared" si="86"/>
        <v>0</v>
      </c>
      <c r="AY59" s="177">
        <f t="shared" si="86"/>
        <v>3</v>
      </c>
      <c r="AZ59" s="177">
        <f t="shared" si="86"/>
        <v>0</v>
      </c>
      <c r="BA59" s="177">
        <f t="shared" si="86"/>
        <v>0</v>
      </c>
      <c r="BB59" s="177">
        <f t="shared" si="86"/>
        <v>0</v>
      </c>
      <c r="BC59" s="177">
        <f t="shared" si="86"/>
        <v>0</v>
      </c>
      <c r="BD59" s="177">
        <f t="shared" si="86"/>
        <v>0</v>
      </c>
      <c r="BE59" s="177">
        <f t="shared" si="86"/>
        <v>0</v>
      </c>
      <c r="BF59" s="647"/>
      <c r="BG59" s="647"/>
      <c r="BH59" s="92" t="str">
        <f>IF(G59="","",VLOOKUP(G59,과정코드!$A$2:$B$494,2,0))</f>
        <v>COL0104690</v>
      </c>
      <c r="BI59" s="630"/>
      <c r="BJ59" s="598"/>
    </row>
    <row r="60" spans="1:62" s="39" customFormat="1" ht="30" customHeight="1">
      <c r="A60" s="86" t="s">
        <v>1341</v>
      </c>
      <c r="B60" s="87"/>
      <c r="C60" s="87"/>
      <c r="D60" s="87"/>
      <c r="E60" s="87"/>
      <c r="F60" s="192"/>
      <c r="G60" s="87"/>
      <c r="H60" s="87"/>
      <c r="I60" s="87"/>
      <c r="J60" s="87"/>
      <c r="K60" s="87"/>
      <c r="L60" s="88"/>
      <c r="M60" s="85" t="s">
        <v>16</v>
      </c>
      <c r="N60" s="85" t="s">
        <v>7</v>
      </c>
      <c r="O60" s="85" t="s">
        <v>9</v>
      </c>
      <c r="P60" s="85" t="s">
        <v>1</v>
      </c>
      <c r="Q60" s="85" t="s">
        <v>14</v>
      </c>
      <c r="R60" s="85" t="s">
        <v>0</v>
      </c>
      <c r="S60" s="85" t="s">
        <v>17</v>
      </c>
      <c r="T60" s="85" t="s">
        <v>13</v>
      </c>
      <c r="U60" s="85" t="s">
        <v>2</v>
      </c>
      <c r="V60" s="85" t="s">
        <v>11</v>
      </c>
      <c r="W60" s="85" t="s">
        <v>8</v>
      </c>
      <c r="X60" s="85" t="s">
        <v>19</v>
      </c>
      <c r="Y60" s="155">
        <f t="shared" ref="Y60:BE60" si="89">SUM(Y61:Y67)</f>
        <v>49</v>
      </c>
      <c r="Z60" s="155">
        <f t="shared" si="89"/>
        <v>69</v>
      </c>
      <c r="AA60" s="155">
        <f t="shared" si="89"/>
        <v>0</v>
      </c>
      <c r="AB60" s="155">
        <f t="shared" si="89"/>
        <v>0</v>
      </c>
      <c r="AC60" s="155">
        <f t="shared" si="89"/>
        <v>0</v>
      </c>
      <c r="AD60" s="155">
        <f t="shared" si="89"/>
        <v>69</v>
      </c>
      <c r="AE60" s="155">
        <f t="shared" si="89"/>
        <v>0</v>
      </c>
      <c r="AF60" s="155">
        <f t="shared" si="89"/>
        <v>0</v>
      </c>
      <c r="AG60" s="155">
        <f t="shared" si="89"/>
        <v>0</v>
      </c>
      <c r="AH60" s="155">
        <f t="shared" si="89"/>
        <v>0</v>
      </c>
      <c r="AI60" s="155">
        <f t="shared" si="89"/>
        <v>47</v>
      </c>
      <c r="AJ60" s="155">
        <f t="shared" si="89"/>
        <v>0</v>
      </c>
      <c r="AK60" s="155">
        <f t="shared" si="89"/>
        <v>22</v>
      </c>
      <c r="AL60" s="155">
        <f t="shared" si="89"/>
        <v>0</v>
      </c>
      <c r="AM60" s="155">
        <f t="shared" si="89"/>
        <v>0</v>
      </c>
      <c r="AN60" s="155">
        <f t="shared" si="89"/>
        <v>0</v>
      </c>
      <c r="AO60" s="155">
        <f t="shared" si="89"/>
        <v>0</v>
      </c>
      <c r="AP60" s="155">
        <f t="shared" si="89"/>
        <v>246</v>
      </c>
      <c r="AQ60" s="155">
        <f t="shared" si="89"/>
        <v>0</v>
      </c>
      <c r="AR60" s="155">
        <f t="shared" si="89"/>
        <v>0</v>
      </c>
      <c r="AS60" s="155">
        <f t="shared" si="89"/>
        <v>0</v>
      </c>
      <c r="AT60" s="155">
        <f t="shared" si="89"/>
        <v>246</v>
      </c>
      <c r="AU60" s="155">
        <f t="shared" si="89"/>
        <v>0</v>
      </c>
      <c r="AV60" s="155">
        <f t="shared" si="89"/>
        <v>0</v>
      </c>
      <c r="AW60" s="155">
        <f t="shared" si="89"/>
        <v>0</v>
      </c>
      <c r="AX60" s="155">
        <f t="shared" si="89"/>
        <v>0</v>
      </c>
      <c r="AY60" s="155">
        <f t="shared" si="89"/>
        <v>166</v>
      </c>
      <c r="AZ60" s="155">
        <f t="shared" si="89"/>
        <v>0</v>
      </c>
      <c r="BA60" s="155">
        <f t="shared" si="89"/>
        <v>80</v>
      </c>
      <c r="BB60" s="155">
        <f t="shared" si="89"/>
        <v>0</v>
      </c>
      <c r="BC60" s="155">
        <f t="shared" si="89"/>
        <v>0</v>
      </c>
      <c r="BD60" s="155">
        <f t="shared" si="89"/>
        <v>0</v>
      </c>
      <c r="BE60" s="155">
        <f t="shared" si="89"/>
        <v>0</v>
      </c>
      <c r="BF60" s="155"/>
      <c r="BG60" s="155"/>
      <c r="BH60" s="92" t="str">
        <f>IF(G60="","",VLOOKUP(G60,과정코드!$A$2:$B$494,2,0))</f>
        <v/>
      </c>
      <c r="BI60" s="70"/>
    </row>
    <row r="61" spans="1:62" s="39" customFormat="1" ht="23.1" customHeight="1">
      <c r="A61" s="878" t="s">
        <v>756</v>
      </c>
      <c r="B61" s="77">
        <v>45</v>
      </c>
      <c r="C61" s="81"/>
      <c r="D61" s="81"/>
      <c r="E61" s="108" t="s">
        <v>21</v>
      </c>
      <c r="F61" s="108"/>
      <c r="G61" s="313" t="s">
        <v>48</v>
      </c>
      <c r="H61" s="93" t="str">
        <f>IFERROR(HYPERLINK("https://www.ksaedu.or.kr/front/btoc/crs/off/crssesDetail.html?crscd="&amp;BH61,"바로가기"),"")</f>
        <v>바로가기</v>
      </c>
      <c r="I61" s="196">
        <v>2</v>
      </c>
      <c r="J61" s="77">
        <v>16</v>
      </c>
      <c r="K61" s="202">
        <v>480</v>
      </c>
      <c r="L61" s="202">
        <v>580</v>
      </c>
      <c r="M61" s="198" t="s">
        <v>205</v>
      </c>
      <c r="N61" s="71" t="s">
        <v>1955</v>
      </c>
      <c r="O61" s="199" t="s">
        <v>897</v>
      </c>
      <c r="P61" s="71"/>
      <c r="Q61" s="199" t="s">
        <v>205</v>
      </c>
      <c r="R61" s="22"/>
      <c r="S61" s="198"/>
      <c r="T61" s="22"/>
      <c r="U61" s="657" t="s">
        <v>750</v>
      </c>
      <c r="V61" s="488" t="s">
        <v>207</v>
      </c>
      <c r="W61" s="199" t="s">
        <v>200</v>
      </c>
      <c r="X61" s="556" t="s">
        <v>1956</v>
      </c>
      <c r="Y61" s="148">
        <f t="shared" ref="Y61:Y67" si="90">COUNTA($M61:$X61)</f>
        <v>8</v>
      </c>
      <c r="Z61" s="150">
        <f t="shared" ref="Z61:Z67" si="91">AA61+AD61</f>
        <v>8</v>
      </c>
      <c r="AA61" s="151">
        <f t="shared" ref="AA61:AA67" si="92">AB61+AC61</f>
        <v>0</v>
      </c>
      <c r="AB61" s="148">
        <f t="array" ref="AB61">(SUM(LEN($M61:$X61)-LEN(SUBSTITUTE($M61:$X61,"역삼","")))/LEN("역삼"))</f>
        <v>0</v>
      </c>
      <c r="AC61" s="148">
        <f t="array" ref="AC61">SUM(SUM(LEN($M61:X61)-LEN(SUBSTITUTE($M61:X61,"선릉","")))/LEN("선릉"),SUM(LEN(M61:$X61)-LEN(SUBSTITUTE($M61:$X61,"가산","")))/LEN("가산"))</f>
        <v>0</v>
      </c>
      <c r="AD61" s="151">
        <f t="shared" ref="AD61:AD67" si="93">SUM(AE61:AO61)</f>
        <v>8</v>
      </c>
      <c r="AE61" s="148">
        <f t="array" ref="AE61">(SUM(LEN($M61:$X61)-LEN(SUBSTITUTE($M61:$X61,"대전","")))/LEN("대전"))</f>
        <v>0</v>
      </c>
      <c r="AF61" s="148">
        <f t="array" ref="AF61">(SUM(LEN($M61:$X61)-LEN(SUBSTITUTE($M61:$X61,"대구","")))/LEN("대구"))</f>
        <v>0</v>
      </c>
      <c r="AG61" s="148">
        <f t="array" ref="AG61">(SUM(LEN($M61:$X61)-LEN(SUBSTITUTE($M61:$X61,"부산","")))/LEN("부산"))</f>
        <v>0</v>
      </c>
      <c r="AH61" s="148">
        <f t="array" ref="AH61">(SUM(LEN($M61:$X61)-LEN(SUBSTITUTE($M61:$X61,"광주","")))/LEN("광주"))</f>
        <v>0</v>
      </c>
      <c r="AI61" s="148">
        <f t="array" ref="AI61">SUM(SUM(LEN($M61:$X61)-LEN(SUBSTITUTE($M61:$X61,"수원","")))/LEN("수원"),SUM(LEN($M61:$X61)-LEN(SUBSTITUTE($M61:$X61,"춘천","")))/LEN("춘천"),SUM(LEN($M61:$X61)-LEN(SUBSTITUTE($M61:$X61,"의정부","")))/LEN("의정부"),SUM(LEN($M61:$X61)-LEN(SUBSTITUTE($M61:$X61,"원주","")))/LEN("원주"))</f>
        <v>6</v>
      </c>
      <c r="AJ61" s="148">
        <f t="array" ref="AJ61">(SUM(LEN($M61:$X61)-LEN(SUBSTITUTE($M61:$X61,"청주","")))/LEN("청주"))</f>
        <v>0</v>
      </c>
      <c r="AK61" s="148">
        <f t="array" ref="AK61">(SUM(LEN($M61:$X61)-LEN(SUBSTITUTE($M61:$X61,"인천","")))/LEN("인천"))</f>
        <v>2</v>
      </c>
      <c r="AL61" s="148">
        <f t="array" ref="AL61">SUM(SUM(LEN($M61:X61)-LEN(SUBSTITUTE($M61:X61,"충북","")))/LEN("충북"),SUM(LEN(M61:$X61)-LEN(SUBSTITUTE($M61:$X61,"아산","")))/LEN("아산"))</f>
        <v>0</v>
      </c>
      <c r="AM61" s="148">
        <f t="array" ref="AM61">(SUM(LEN($M61:$X61)-LEN(SUBSTITUTE($M61:$X61,"울산","")))/LEN("울산"))</f>
        <v>0</v>
      </c>
      <c r="AN61" s="148">
        <f t="array" ref="AN61">(SUM(LEN($M61:$X61)-LEN(SUBSTITUTE($M61:$X61,"창원","")))/LEN("창원"))</f>
        <v>0</v>
      </c>
      <c r="AO61" s="148">
        <f t="array" ref="AO61">(SUM(LEN($M61:$X61)-LEN(SUBSTITUTE($M61:$X61,"전주","")))/LEN("전주"))</f>
        <v>0</v>
      </c>
      <c r="AP61" s="179">
        <f t="shared" ref="AP61:AP67" si="94">AQ61+AT61</f>
        <v>16</v>
      </c>
      <c r="AQ61" s="178">
        <f>AR61+AS61</f>
        <v>0</v>
      </c>
      <c r="AR61" s="177">
        <f t="shared" ref="AR61:AS67" si="95">$I61*AB61</f>
        <v>0</v>
      </c>
      <c r="AS61" s="177">
        <f t="shared" si="95"/>
        <v>0</v>
      </c>
      <c r="AT61" s="178">
        <f t="shared" ref="AT61:AT67" si="96">SUM(AU61:BE61)</f>
        <v>16</v>
      </c>
      <c r="AU61" s="177">
        <f t="shared" ref="AU61:BE67" si="97">$I61*AE61</f>
        <v>0</v>
      </c>
      <c r="AV61" s="177">
        <f t="shared" si="97"/>
        <v>0</v>
      </c>
      <c r="AW61" s="177">
        <f t="shared" si="97"/>
        <v>0</v>
      </c>
      <c r="AX61" s="177">
        <f t="shared" si="97"/>
        <v>0</v>
      </c>
      <c r="AY61" s="177">
        <f t="shared" si="97"/>
        <v>12</v>
      </c>
      <c r="AZ61" s="177">
        <f t="shared" si="97"/>
        <v>0</v>
      </c>
      <c r="BA61" s="177">
        <f t="shared" si="97"/>
        <v>4</v>
      </c>
      <c r="BB61" s="177">
        <f t="shared" si="97"/>
        <v>0</v>
      </c>
      <c r="BC61" s="177">
        <f t="shared" si="97"/>
        <v>0</v>
      </c>
      <c r="BD61" s="177">
        <f t="shared" si="97"/>
        <v>0</v>
      </c>
      <c r="BE61" s="177">
        <f t="shared" si="97"/>
        <v>0</v>
      </c>
      <c r="BF61" s="647"/>
      <c r="BG61" s="647"/>
      <c r="BH61" s="92" t="str">
        <f>IF(G61="","",VLOOKUP(G61,과정코드!$A$2:$B$494,2,0))</f>
        <v>COL0104488</v>
      </c>
      <c r="BI61" s="70"/>
    </row>
    <row r="62" spans="1:62" s="39" customFormat="1" ht="23.1" customHeight="1">
      <c r="A62" s="878"/>
      <c r="B62" s="77">
        <v>46</v>
      </c>
      <c r="C62" s="81"/>
      <c r="D62" s="81"/>
      <c r="E62" s="108" t="s">
        <v>21</v>
      </c>
      <c r="F62" s="108"/>
      <c r="G62" s="314" t="s">
        <v>49</v>
      </c>
      <c r="H62" s="93" t="str">
        <f t="shared" ref="H62:H67" si="98">IFERROR(HYPERLINK("https://www.ksaedu.or.kr/front/btoc/crs/off/crssesDetail.html?crscd="&amp;BH62,"바로가기"),"")</f>
        <v>바로가기</v>
      </c>
      <c r="I62" s="205">
        <v>2</v>
      </c>
      <c r="J62" s="74">
        <v>16</v>
      </c>
      <c r="K62" s="202">
        <v>480</v>
      </c>
      <c r="L62" s="202">
        <v>580</v>
      </c>
      <c r="M62" s="198" t="s">
        <v>208</v>
      </c>
      <c r="N62" s="22"/>
      <c r="O62" s="199" t="s">
        <v>197</v>
      </c>
      <c r="P62" s="71" t="s">
        <v>1957</v>
      </c>
      <c r="Q62" s="199" t="s">
        <v>1958</v>
      </c>
      <c r="R62" s="22"/>
      <c r="S62" s="198" t="s">
        <v>746</v>
      </c>
      <c r="T62" s="488" t="s">
        <v>1959</v>
      </c>
      <c r="U62" s="199" t="s">
        <v>1960</v>
      </c>
      <c r="V62" s="466"/>
      <c r="W62" s="198"/>
      <c r="X62" s="71" t="s">
        <v>198</v>
      </c>
      <c r="Y62" s="148">
        <f t="shared" si="90"/>
        <v>8</v>
      </c>
      <c r="Z62" s="150">
        <f t="shared" si="91"/>
        <v>8</v>
      </c>
      <c r="AA62" s="151">
        <f t="shared" si="92"/>
        <v>0</v>
      </c>
      <c r="AB62" s="148">
        <f t="array" ref="AB62">(SUM(LEN($M62:$X62)-LEN(SUBSTITUTE($M62:$X62,"역삼","")))/LEN("역삼"))</f>
        <v>0</v>
      </c>
      <c r="AC62" s="148">
        <f t="array" ref="AC62">SUM(SUM(LEN($M62:X62)-LEN(SUBSTITUTE($M62:X62,"선릉","")))/LEN("선릉"),SUM(LEN(M62:$X62)-LEN(SUBSTITUTE($M62:$X62,"가산","")))/LEN("가산"))</f>
        <v>0</v>
      </c>
      <c r="AD62" s="151">
        <f t="shared" si="93"/>
        <v>8</v>
      </c>
      <c r="AE62" s="148">
        <f t="array" ref="AE62">(SUM(LEN($M62:$X62)-LEN(SUBSTITUTE($M62:$X62,"대전","")))/LEN("대전"))</f>
        <v>0</v>
      </c>
      <c r="AF62" s="148">
        <f t="array" ref="AF62">(SUM(LEN($M62:$X62)-LEN(SUBSTITUTE($M62:$X62,"대구","")))/LEN("대구"))</f>
        <v>0</v>
      </c>
      <c r="AG62" s="148">
        <f t="array" ref="AG62">(SUM(LEN($M62:$X62)-LEN(SUBSTITUTE($M62:$X62,"부산","")))/LEN("부산"))</f>
        <v>0</v>
      </c>
      <c r="AH62" s="148">
        <f t="array" ref="AH62">(SUM(LEN($M62:$X62)-LEN(SUBSTITUTE($M62:$X62,"광주","")))/LEN("광주"))</f>
        <v>0</v>
      </c>
      <c r="AI62" s="148">
        <f t="array" ref="AI62">SUM(SUM(LEN($M62:$X62)-LEN(SUBSTITUTE($M62:$X62,"수원","")))/LEN("수원"),SUM(LEN($M62:$X62)-LEN(SUBSTITUTE($M62:$X62,"춘천","")))/LEN("춘천"),SUM(LEN($M62:$X62)-LEN(SUBSTITUTE($M62:$X62,"의정부","")))/LEN("의정부"),SUM(LEN($M62:$X62)-LEN(SUBSTITUTE($M62:$X62,"원주","")))/LEN("원주"))</f>
        <v>6</v>
      </c>
      <c r="AJ62" s="148">
        <f t="array" ref="AJ62">(SUM(LEN($M62:$X62)-LEN(SUBSTITUTE($M62:$X62,"청주","")))/LEN("청주"))</f>
        <v>0</v>
      </c>
      <c r="AK62" s="148">
        <f t="array" ref="AK62">(SUM(LEN($M62:$X62)-LEN(SUBSTITUTE($M62:$X62,"인천","")))/LEN("인천"))</f>
        <v>2</v>
      </c>
      <c r="AL62" s="148">
        <f t="array" ref="AL62">SUM(SUM(LEN($M62:X62)-LEN(SUBSTITUTE($M62:X62,"충북","")))/LEN("충북"),SUM(LEN(M62:$X62)-LEN(SUBSTITUTE($M62:$X62,"아산","")))/LEN("아산"))</f>
        <v>0</v>
      </c>
      <c r="AM62" s="148">
        <f t="array" ref="AM62">(SUM(LEN($M62:$X62)-LEN(SUBSTITUTE($M62:$X62,"울산","")))/LEN("울산"))</f>
        <v>0</v>
      </c>
      <c r="AN62" s="148">
        <f t="array" ref="AN62">(SUM(LEN($M62:$X62)-LEN(SUBSTITUTE($M62:$X62,"창원","")))/LEN("창원"))</f>
        <v>0</v>
      </c>
      <c r="AO62" s="148">
        <f t="array" ref="AO62">(SUM(LEN($M62:$X62)-LEN(SUBSTITUTE($M62:$X62,"전주","")))/LEN("전주"))</f>
        <v>0</v>
      </c>
      <c r="AP62" s="179">
        <f t="shared" si="94"/>
        <v>16</v>
      </c>
      <c r="AQ62" s="178">
        <f t="shared" ref="AQ62:AQ67" si="99">AR62+AS62</f>
        <v>0</v>
      </c>
      <c r="AR62" s="177">
        <f t="shared" si="95"/>
        <v>0</v>
      </c>
      <c r="AS62" s="177">
        <f t="shared" si="95"/>
        <v>0</v>
      </c>
      <c r="AT62" s="178">
        <f t="shared" si="96"/>
        <v>16</v>
      </c>
      <c r="AU62" s="177">
        <f t="shared" si="97"/>
        <v>0</v>
      </c>
      <c r="AV62" s="177">
        <f t="shared" si="97"/>
        <v>0</v>
      </c>
      <c r="AW62" s="177">
        <f t="shared" si="97"/>
        <v>0</v>
      </c>
      <c r="AX62" s="177">
        <f t="shared" si="97"/>
        <v>0</v>
      </c>
      <c r="AY62" s="177">
        <f t="shared" si="97"/>
        <v>12</v>
      </c>
      <c r="AZ62" s="177">
        <f t="shared" si="97"/>
        <v>0</v>
      </c>
      <c r="BA62" s="177">
        <f t="shared" si="97"/>
        <v>4</v>
      </c>
      <c r="BB62" s="177">
        <f t="shared" si="97"/>
        <v>0</v>
      </c>
      <c r="BC62" s="177">
        <f t="shared" si="97"/>
        <v>0</v>
      </c>
      <c r="BD62" s="177">
        <f t="shared" si="97"/>
        <v>0</v>
      </c>
      <c r="BE62" s="177">
        <f t="shared" si="97"/>
        <v>0</v>
      </c>
      <c r="BF62" s="647"/>
      <c r="BG62" s="647"/>
      <c r="BH62" s="92" t="str">
        <f>IF(G62="","",VLOOKUP(G62,과정코드!$A$2:$B$494,2,0))</f>
        <v>COL0104489</v>
      </c>
      <c r="BI62" s="70"/>
    </row>
    <row r="63" spans="1:62" s="39" customFormat="1" ht="67.5" customHeight="1">
      <c r="A63" s="878"/>
      <c r="B63" s="77">
        <v>47</v>
      </c>
      <c r="C63" s="82"/>
      <c r="D63" s="82"/>
      <c r="E63" s="108" t="s">
        <v>21</v>
      </c>
      <c r="F63" s="108"/>
      <c r="G63" s="313" t="s">
        <v>300</v>
      </c>
      <c r="H63" s="93" t="str">
        <f t="shared" si="98"/>
        <v>바로가기</v>
      </c>
      <c r="I63" s="205">
        <v>2</v>
      </c>
      <c r="J63" s="74">
        <v>16</v>
      </c>
      <c r="K63" s="202">
        <v>480</v>
      </c>
      <c r="L63" s="202">
        <v>580</v>
      </c>
      <c r="M63" s="199" t="s">
        <v>2612</v>
      </c>
      <c r="N63" s="71" t="s">
        <v>2624</v>
      </c>
      <c r="O63" s="199" t="s">
        <v>2610</v>
      </c>
      <c r="P63" s="71" t="s">
        <v>2625</v>
      </c>
      <c r="Q63" s="199" t="s">
        <v>1961</v>
      </c>
      <c r="R63" s="71" t="s">
        <v>1967</v>
      </c>
      <c r="S63" s="199" t="s">
        <v>1962</v>
      </c>
      <c r="T63" s="71" t="s">
        <v>205</v>
      </c>
      <c r="U63" s="199" t="s">
        <v>1965</v>
      </c>
      <c r="V63" s="71" t="s">
        <v>1964</v>
      </c>
      <c r="W63" s="199" t="s">
        <v>1963</v>
      </c>
      <c r="X63" s="71" t="s">
        <v>1966</v>
      </c>
      <c r="Y63" s="148">
        <f t="shared" si="90"/>
        <v>12</v>
      </c>
      <c r="Z63" s="150">
        <f t="shared" si="91"/>
        <v>23</v>
      </c>
      <c r="AA63" s="151">
        <f t="shared" si="92"/>
        <v>0</v>
      </c>
      <c r="AB63" s="148">
        <f t="array" ref="AB63">(SUM(LEN($M63:$X63)-LEN(SUBSTITUTE($M63:$X63,"역삼","")))/LEN("역삼"))</f>
        <v>0</v>
      </c>
      <c r="AC63" s="148">
        <f t="array" ref="AC63">SUM(SUM(LEN($M63:X63)-LEN(SUBSTITUTE($M63:X63,"선릉","")))/LEN("선릉"),SUM(LEN(M63:$X63)-LEN(SUBSTITUTE($M63:$X63,"가산","")))/LEN("가산"))</f>
        <v>0</v>
      </c>
      <c r="AD63" s="151">
        <f t="shared" si="93"/>
        <v>23</v>
      </c>
      <c r="AE63" s="148">
        <f t="array" ref="AE63">(SUM(LEN($M63:$X63)-LEN(SUBSTITUTE($M63:$X63,"대전","")))/LEN("대전"))</f>
        <v>0</v>
      </c>
      <c r="AF63" s="148">
        <f t="array" ref="AF63">(SUM(LEN($M63:$X63)-LEN(SUBSTITUTE($M63:$X63,"대구","")))/LEN("대구"))</f>
        <v>0</v>
      </c>
      <c r="AG63" s="148">
        <f t="array" ref="AG63">(SUM(LEN($M63:$X63)-LEN(SUBSTITUTE($M63:$X63,"부산","")))/LEN("부산"))</f>
        <v>0</v>
      </c>
      <c r="AH63" s="148">
        <f t="array" ref="AH63">(SUM(LEN($M63:$X63)-LEN(SUBSTITUTE($M63:$X63,"광주","")))/LEN("광주"))</f>
        <v>0</v>
      </c>
      <c r="AI63" s="148">
        <f t="array" ref="AI63">SUM(SUM(LEN($M63:$X63)-LEN(SUBSTITUTE($M63:$X63,"수원","")))/LEN("수원"),SUM(LEN($M63:$X63)-LEN(SUBSTITUTE($M63:$X63,"춘천","")))/LEN("춘천"),SUM(LEN($M63:$X63)-LEN(SUBSTITUTE($M63:$X63,"의정부","")))/LEN("의정부"),SUM(LEN($M63:$X63)-LEN(SUBSTITUTE($M63:$X63,"원주","")))/LEN("원주"))</f>
        <v>14</v>
      </c>
      <c r="AJ63" s="148">
        <f t="array" ref="AJ63">(SUM(LEN($M63:$X63)-LEN(SUBSTITUTE($M63:$X63,"청주","")))/LEN("청주"))</f>
        <v>0</v>
      </c>
      <c r="AK63" s="148">
        <f t="array" ref="AK63">(SUM(LEN($M63:$X63)-LEN(SUBSTITUTE($M63:$X63,"인천","")))/LEN("인천"))</f>
        <v>9</v>
      </c>
      <c r="AL63" s="148">
        <f t="array" ref="AL63">SUM(SUM(LEN($M63:X63)-LEN(SUBSTITUTE($M63:X63,"충북","")))/LEN("충북"),SUM(LEN(M63:$X63)-LEN(SUBSTITUTE($M63:$X63,"아산","")))/LEN("아산"))</f>
        <v>0</v>
      </c>
      <c r="AM63" s="148">
        <f t="array" ref="AM63">(SUM(LEN($M63:$X63)-LEN(SUBSTITUTE($M63:$X63,"울산","")))/LEN("울산"))</f>
        <v>0</v>
      </c>
      <c r="AN63" s="148">
        <f t="array" ref="AN63">(SUM(LEN($M63:$X63)-LEN(SUBSTITUTE($M63:$X63,"창원","")))/LEN("창원"))</f>
        <v>0</v>
      </c>
      <c r="AO63" s="148">
        <f t="array" ref="AO63">(SUM(LEN($M63:$X63)-LEN(SUBSTITUTE($M63:$X63,"전주","")))/LEN("전주"))</f>
        <v>0</v>
      </c>
      <c r="AP63" s="179">
        <f t="shared" si="94"/>
        <v>46</v>
      </c>
      <c r="AQ63" s="178">
        <f t="shared" si="99"/>
        <v>0</v>
      </c>
      <c r="AR63" s="177">
        <f t="shared" si="95"/>
        <v>0</v>
      </c>
      <c r="AS63" s="177">
        <f t="shared" si="95"/>
        <v>0</v>
      </c>
      <c r="AT63" s="178">
        <f t="shared" si="96"/>
        <v>46</v>
      </c>
      <c r="AU63" s="177">
        <f t="shared" si="97"/>
        <v>0</v>
      </c>
      <c r="AV63" s="177">
        <f t="shared" si="97"/>
        <v>0</v>
      </c>
      <c r="AW63" s="177">
        <f t="shared" si="97"/>
        <v>0</v>
      </c>
      <c r="AX63" s="177">
        <f t="shared" si="97"/>
        <v>0</v>
      </c>
      <c r="AY63" s="177">
        <f t="shared" si="97"/>
        <v>28</v>
      </c>
      <c r="AZ63" s="177">
        <f t="shared" si="97"/>
        <v>0</v>
      </c>
      <c r="BA63" s="177">
        <f t="shared" si="97"/>
        <v>18</v>
      </c>
      <c r="BB63" s="177">
        <f t="shared" si="97"/>
        <v>0</v>
      </c>
      <c r="BC63" s="177">
        <f t="shared" si="97"/>
        <v>0</v>
      </c>
      <c r="BD63" s="177">
        <f t="shared" si="97"/>
        <v>0</v>
      </c>
      <c r="BE63" s="177">
        <f t="shared" si="97"/>
        <v>0</v>
      </c>
      <c r="BF63" s="647"/>
      <c r="BG63" s="647"/>
      <c r="BH63" s="92" t="str">
        <f>IF(G63="","",VLOOKUP(G63,과정코드!$A$2:$B$494,2,0))</f>
        <v>COL0104490</v>
      </c>
      <c r="BI63" s="70"/>
    </row>
    <row r="64" spans="1:62" s="39" customFormat="1" ht="67.5" customHeight="1">
      <c r="A64" s="878" t="s">
        <v>1277</v>
      </c>
      <c r="B64" s="77">
        <v>48</v>
      </c>
      <c r="C64" s="77"/>
      <c r="D64" s="533"/>
      <c r="E64" s="108" t="s">
        <v>21</v>
      </c>
      <c r="F64" s="201"/>
      <c r="G64" s="321" t="s">
        <v>1345</v>
      </c>
      <c r="H64" s="93" t="str">
        <f t="shared" si="98"/>
        <v>바로가기</v>
      </c>
      <c r="I64" s="204">
        <v>14</v>
      </c>
      <c r="J64" s="533">
        <v>100</v>
      </c>
      <c r="K64" s="78">
        <v>1450</v>
      </c>
      <c r="L64" s="78">
        <v>1600</v>
      </c>
      <c r="M64" s="199" t="s">
        <v>1968</v>
      </c>
      <c r="N64" s="322" t="s">
        <v>1971</v>
      </c>
      <c r="O64" s="199" t="s">
        <v>1970</v>
      </c>
      <c r="P64" s="71"/>
      <c r="Q64" s="199"/>
      <c r="R64" s="488" t="s">
        <v>2615</v>
      </c>
      <c r="S64" s="199" t="s">
        <v>2613</v>
      </c>
      <c r="T64" s="71"/>
      <c r="U64" s="199" t="s">
        <v>2614</v>
      </c>
      <c r="V64" s="71"/>
      <c r="W64" s="199" t="s">
        <v>1969</v>
      </c>
      <c r="X64" s="22"/>
      <c r="Y64" s="148">
        <f t="shared" si="90"/>
        <v>7</v>
      </c>
      <c r="Z64" s="150">
        <f t="shared" si="91"/>
        <v>9</v>
      </c>
      <c r="AA64" s="151">
        <f t="shared" si="92"/>
        <v>0</v>
      </c>
      <c r="AB64" s="148">
        <f t="array" ref="AB64">(SUM(LEN($M64:$X64)-LEN(SUBSTITUTE($M64:$X64,"역삼","")))/LEN("역삼"))</f>
        <v>0</v>
      </c>
      <c r="AC64" s="148">
        <f t="array" ref="AC64">SUM(SUM(LEN($M64:X64)-LEN(SUBSTITUTE($M64:X64,"선릉","")))/LEN("선릉"),SUM(LEN(M64:$X64)-LEN(SUBSTITUTE($M64:$X64,"가산","")))/LEN("가산"))</f>
        <v>0</v>
      </c>
      <c r="AD64" s="151">
        <f t="shared" si="93"/>
        <v>9</v>
      </c>
      <c r="AE64" s="148">
        <f t="array" ref="AE64">(SUM(LEN($M64:$X64)-LEN(SUBSTITUTE($M64:$X64,"대전","")))/LEN("대전"))</f>
        <v>0</v>
      </c>
      <c r="AF64" s="148">
        <f t="array" ref="AF64">(SUM(LEN($M64:$X64)-LEN(SUBSTITUTE($M64:$X64,"대구","")))/LEN("대구"))</f>
        <v>0</v>
      </c>
      <c r="AG64" s="148">
        <f t="array" ref="AG64">(SUM(LEN($M64:$X64)-LEN(SUBSTITUTE($M64:$X64,"부산","")))/LEN("부산"))</f>
        <v>0</v>
      </c>
      <c r="AH64" s="148">
        <f t="array" ref="AH64">(SUM(LEN($M64:$X64)-LEN(SUBSTITUTE($M64:$X64,"광주","")))/LEN("광주"))</f>
        <v>0</v>
      </c>
      <c r="AI64" s="148">
        <f t="array" ref="AI64">SUM(SUM(LEN($M64:$X64)-LEN(SUBSTITUTE($M64:$X64,"수원","")))/LEN("수원"),SUM(LEN($M64:$X64)-LEN(SUBSTITUTE($M64:$X64,"춘천","")))/LEN("춘천"),SUM(LEN($M64:$X64)-LEN(SUBSTITUTE($M64:$X64,"의정부","")))/LEN("의정부"),SUM(LEN($M64:$X64)-LEN(SUBSTITUTE($M64:$X64,"원주","")))/LEN("원주"))</f>
        <v>6</v>
      </c>
      <c r="AJ64" s="148">
        <f t="array" ref="AJ64">(SUM(LEN($M64:$X64)-LEN(SUBSTITUTE($M64:$X64,"청주","")))/LEN("청주"))</f>
        <v>0</v>
      </c>
      <c r="AK64" s="148">
        <f t="array" ref="AK64">(SUM(LEN($M64:$X64)-LEN(SUBSTITUTE($M64:$X64,"인천","")))/LEN("인천"))</f>
        <v>3</v>
      </c>
      <c r="AL64" s="148">
        <f t="array" ref="AL64">SUM(SUM(LEN($M64:X64)-LEN(SUBSTITUTE($M64:X64,"충북","")))/LEN("충북"),SUM(LEN(M64:$X64)-LEN(SUBSTITUTE($M64:$X64,"아산","")))/LEN("아산"))</f>
        <v>0</v>
      </c>
      <c r="AM64" s="148">
        <f t="array" ref="AM64">(SUM(LEN($M64:$X64)-LEN(SUBSTITUTE($M64:$X64,"울산","")))/LEN("울산"))</f>
        <v>0</v>
      </c>
      <c r="AN64" s="148">
        <f t="array" ref="AN64">(SUM(LEN($M64:$X64)-LEN(SUBSTITUTE($M64:$X64,"창원","")))/LEN("창원"))</f>
        <v>0</v>
      </c>
      <c r="AO64" s="148">
        <f t="array" ref="AO64">(SUM(LEN($M64:$X64)-LEN(SUBSTITUTE($M64:$X64,"전주","")))/LEN("전주"))</f>
        <v>0</v>
      </c>
      <c r="AP64" s="179">
        <f t="shared" si="94"/>
        <v>126</v>
      </c>
      <c r="AQ64" s="178">
        <f t="shared" si="99"/>
        <v>0</v>
      </c>
      <c r="AR64" s="177">
        <f t="shared" si="95"/>
        <v>0</v>
      </c>
      <c r="AS64" s="177">
        <f t="shared" si="95"/>
        <v>0</v>
      </c>
      <c r="AT64" s="178">
        <f t="shared" si="96"/>
        <v>126</v>
      </c>
      <c r="AU64" s="177">
        <f t="shared" si="97"/>
        <v>0</v>
      </c>
      <c r="AV64" s="177">
        <f t="shared" si="97"/>
        <v>0</v>
      </c>
      <c r="AW64" s="177">
        <f t="shared" si="97"/>
        <v>0</v>
      </c>
      <c r="AX64" s="177">
        <f t="shared" si="97"/>
        <v>0</v>
      </c>
      <c r="AY64" s="177">
        <f t="shared" si="97"/>
        <v>84</v>
      </c>
      <c r="AZ64" s="177">
        <f t="shared" si="97"/>
        <v>0</v>
      </c>
      <c r="BA64" s="177">
        <f t="shared" si="97"/>
        <v>42</v>
      </c>
      <c r="BB64" s="177">
        <f t="shared" si="97"/>
        <v>0</v>
      </c>
      <c r="BC64" s="177">
        <f t="shared" si="97"/>
        <v>0</v>
      </c>
      <c r="BD64" s="177">
        <f t="shared" si="97"/>
        <v>0</v>
      </c>
      <c r="BE64" s="177">
        <f t="shared" si="97"/>
        <v>0</v>
      </c>
      <c r="BF64" s="647"/>
      <c r="BG64" s="647"/>
      <c r="BH64" s="92" t="str">
        <f>IF(G64="","",VLOOKUP(G64,과정코드!$A$2:$B$494,2,0))</f>
        <v>COL0104494</v>
      </c>
      <c r="BI64" s="70"/>
    </row>
    <row r="65" spans="1:63" s="39" customFormat="1" ht="67.5" customHeight="1">
      <c r="A65" s="878"/>
      <c r="B65" s="77">
        <v>49</v>
      </c>
      <c r="C65" s="124"/>
      <c r="D65" s="124"/>
      <c r="E65" s="108" t="s">
        <v>21</v>
      </c>
      <c r="F65" s="201" t="s">
        <v>1972</v>
      </c>
      <c r="G65" s="327" t="s">
        <v>1348</v>
      </c>
      <c r="H65" s="93" t="str">
        <f t="shared" si="98"/>
        <v>바로가기</v>
      </c>
      <c r="I65" s="207">
        <v>2</v>
      </c>
      <c r="J65" s="79">
        <v>16</v>
      </c>
      <c r="K65" s="195">
        <v>420</v>
      </c>
      <c r="L65" s="195">
        <v>500</v>
      </c>
      <c r="M65" s="199" t="s">
        <v>2642</v>
      </c>
      <c r="N65" s="71" t="s">
        <v>1973</v>
      </c>
      <c r="O65" s="199" t="s">
        <v>1974</v>
      </c>
      <c r="P65" s="71" t="s">
        <v>1975</v>
      </c>
      <c r="Q65" s="199" t="s">
        <v>2611</v>
      </c>
      <c r="R65" s="71" t="s">
        <v>2626</v>
      </c>
      <c r="S65" s="199" t="s">
        <v>1976</v>
      </c>
      <c r="T65" s="71" t="s">
        <v>1977</v>
      </c>
      <c r="U65" s="199" t="s">
        <v>1978</v>
      </c>
      <c r="V65" s="71" t="s">
        <v>1979</v>
      </c>
      <c r="W65" s="199" t="s">
        <v>1980</v>
      </c>
      <c r="X65" s="488" t="s">
        <v>1981</v>
      </c>
      <c r="Y65" s="148">
        <f t="shared" si="90"/>
        <v>12</v>
      </c>
      <c r="Z65" s="150">
        <f t="shared" si="91"/>
        <v>19</v>
      </c>
      <c r="AA65" s="151">
        <f t="shared" si="92"/>
        <v>0</v>
      </c>
      <c r="AB65" s="148">
        <f t="array" ref="AB65">(SUM(LEN($M65:$X65)-LEN(SUBSTITUTE($M65:$X65,"역삼","")))/LEN("역삼"))</f>
        <v>0</v>
      </c>
      <c r="AC65" s="148">
        <f t="array" ref="AC65">SUM(SUM(LEN($M65:X65)-LEN(SUBSTITUTE($M65:X65,"선릉","")))/LEN("선릉"),SUM(LEN(M65:$X65)-LEN(SUBSTITUTE($M65:$X65,"가산","")))/LEN("가산"))</f>
        <v>0</v>
      </c>
      <c r="AD65" s="151">
        <f t="shared" si="93"/>
        <v>19</v>
      </c>
      <c r="AE65" s="148">
        <f t="array" ref="AE65">(SUM(LEN($M65:$X65)-LEN(SUBSTITUTE($M65:$X65,"대전","")))/LEN("대전"))</f>
        <v>0</v>
      </c>
      <c r="AF65" s="148">
        <f t="array" ref="AF65">(SUM(LEN($M65:$X65)-LEN(SUBSTITUTE($M65:$X65,"대구","")))/LEN("대구"))</f>
        <v>0</v>
      </c>
      <c r="AG65" s="148">
        <f t="array" ref="AG65">(SUM(LEN($M65:$X65)-LEN(SUBSTITUTE($M65:$X65,"부산","")))/LEN("부산"))</f>
        <v>0</v>
      </c>
      <c r="AH65" s="148">
        <f t="array" ref="AH65">(SUM(LEN($M65:$X65)-LEN(SUBSTITUTE($M65:$X65,"광주","")))/LEN("광주"))</f>
        <v>0</v>
      </c>
      <c r="AI65" s="148">
        <f t="array" ref="AI65">SUM(SUM(LEN($M65:$X65)-LEN(SUBSTITUTE($M65:$X65,"수원","")))/LEN("수원"),SUM(LEN($M65:$X65)-LEN(SUBSTITUTE($M65:$X65,"춘천","")))/LEN("춘천"),SUM(LEN($M65:$X65)-LEN(SUBSTITUTE($M65:$X65,"의정부","")))/LEN("의정부"),SUM(LEN($M65:$X65)-LEN(SUBSTITUTE($M65:$X65,"원주","")))/LEN("원주"))</f>
        <v>13</v>
      </c>
      <c r="AJ65" s="148">
        <f t="array" ref="AJ65">(SUM(LEN($M65:$X65)-LEN(SUBSTITUTE($M65:$X65,"청주","")))/LEN("청주"))</f>
        <v>0</v>
      </c>
      <c r="AK65" s="148">
        <f t="array" ref="AK65">(SUM(LEN($M65:$X65)-LEN(SUBSTITUTE($M65:$X65,"인천","")))/LEN("인천"))</f>
        <v>6</v>
      </c>
      <c r="AL65" s="148">
        <f t="array" ref="AL65">SUM(SUM(LEN($M65:X65)-LEN(SUBSTITUTE($M65:X65,"충북","")))/LEN("충북"),SUM(LEN(M65:$X65)-LEN(SUBSTITUTE($M65:$X65,"아산","")))/LEN("아산"))</f>
        <v>0</v>
      </c>
      <c r="AM65" s="148">
        <f t="array" ref="AM65">(SUM(LEN($M65:$X65)-LEN(SUBSTITUTE($M65:$X65,"울산","")))/LEN("울산"))</f>
        <v>0</v>
      </c>
      <c r="AN65" s="148">
        <f t="array" ref="AN65">(SUM(LEN($M65:$X65)-LEN(SUBSTITUTE($M65:$X65,"창원","")))/LEN("창원"))</f>
        <v>0</v>
      </c>
      <c r="AO65" s="148">
        <f t="array" ref="AO65">(SUM(LEN($M65:$X65)-LEN(SUBSTITUTE($M65:$X65,"전주","")))/LEN("전주"))</f>
        <v>0</v>
      </c>
      <c r="AP65" s="179">
        <f t="shared" si="94"/>
        <v>38</v>
      </c>
      <c r="AQ65" s="178">
        <f t="shared" si="99"/>
        <v>0</v>
      </c>
      <c r="AR65" s="177">
        <f t="shared" si="95"/>
        <v>0</v>
      </c>
      <c r="AS65" s="177">
        <f t="shared" si="95"/>
        <v>0</v>
      </c>
      <c r="AT65" s="178">
        <f t="shared" si="96"/>
        <v>38</v>
      </c>
      <c r="AU65" s="177">
        <f t="shared" si="97"/>
        <v>0</v>
      </c>
      <c r="AV65" s="177">
        <f t="shared" si="97"/>
        <v>0</v>
      </c>
      <c r="AW65" s="177">
        <f t="shared" si="97"/>
        <v>0</v>
      </c>
      <c r="AX65" s="177">
        <f t="shared" si="97"/>
        <v>0</v>
      </c>
      <c r="AY65" s="177">
        <f t="shared" si="97"/>
        <v>26</v>
      </c>
      <c r="AZ65" s="177">
        <f t="shared" si="97"/>
        <v>0</v>
      </c>
      <c r="BA65" s="177">
        <f t="shared" si="97"/>
        <v>12</v>
      </c>
      <c r="BB65" s="177">
        <f t="shared" si="97"/>
        <v>0</v>
      </c>
      <c r="BC65" s="177">
        <f t="shared" si="97"/>
        <v>0</v>
      </c>
      <c r="BD65" s="177">
        <f t="shared" si="97"/>
        <v>0</v>
      </c>
      <c r="BE65" s="177">
        <f t="shared" si="97"/>
        <v>0</v>
      </c>
      <c r="BF65" s="647"/>
      <c r="BG65" s="647"/>
      <c r="BH65" s="92" t="str">
        <f>IF(G65="","",VLOOKUP(G65,과정코드!$A$2:$B$494,2,0))</f>
        <v>COL0104497</v>
      </c>
      <c r="BI65" s="70"/>
    </row>
    <row r="66" spans="1:63" s="39" customFormat="1" ht="23.1" customHeight="1">
      <c r="A66" s="878" t="s">
        <v>1982</v>
      </c>
      <c r="B66" s="77">
        <v>50</v>
      </c>
      <c r="C66" s="76" t="s">
        <v>20</v>
      </c>
      <c r="D66" s="76"/>
      <c r="E66" s="75"/>
      <c r="F66" s="75"/>
      <c r="G66" s="323" t="s">
        <v>678</v>
      </c>
      <c r="H66" s="93" t="str">
        <f t="shared" si="98"/>
        <v>바로가기</v>
      </c>
      <c r="I66" s="324">
        <v>2</v>
      </c>
      <c r="J66" s="325">
        <v>14</v>
      </c>
      <c r="K66" s="335">
        <v>450</v>
      </c>
      <c r="L66" s="335">
        <v>550</v>
      </c>
      <c r="M66" s="198"/>
      <c r="N66" s="318"/>
      <c r="O66" s="198"/>
      <c r="P66" s="464"/>
      <c r="Q66" s="198"/>
      <c r="R66" s="318"/>
      <c r="S66" s="198"/>
      <c r="T66" s="318"/>
      <c r="U66" s="198"/>
      <c r="V66" s="318" t="s">
        <v>676</v>
      </c>
      <c r="W66" s="198"/>
      <c r="X66" s="318"/>
      <c r="Y66" s="148">
        <f t="shared" si="90"/>
        <v>1</v>
      </c>
      <c r="Z66" s="150">
        <f t="shared" si="91"/>
        <v>1</v>
      </c>
      <c r="AA66" s="151">
        <f t="shared" si="92"/>
        <v>0</v>
      </c>
      <c r="AB66" s="148">
        <f t="array" ref="AB66">(SUM(LEN($M66:$X66)-LEN(SUBSTITUTE($M66:$X66,"역삼","")))/LEN("역삼"))</f>
        <v>0</v>
      </c>
      <c r="AC66" s="148">
        <f t="array" ref="AC66">SUM(SUM(LEN($M66:X66)-LEN(SUBSTITUTE($M66:X66,"선릉","")))/LEN("선릉"),SUM(LEN(M66:$X66)-LEN(SUBSTITUTE($M66:$X66,"가산","")))/LEN("가산"))</f>
        <v>0</v>
      </c>
      <c r="AD66" s="151">
        <f t="shared" si="93"/>
        <v>1</v>
      </c>
      <c r="AE66" s="148">
        <f t="array" ref="AE66">(SUM(LEN($M66:$X66)-LEN(SUBSTITUTE($M66:$X66,"대전","")))/LEN("대전"))</f>
        <v>0</v>
      </c>
      <c r="AF66" s="148">
        <f t="array" ref="AF66">(SUM(LEN($M66:$X66)-LEN(SUBSTITUTE($M66:$X66,"대구","")))/LEN("대구"))</f>
        <v>0</v>
      </c>
      <c r="AG66" s="148">
        <f t="array" ref="AG66">(SUM(LEN($M66:$X66)-LEN(SUBSTITUTE($M66:$X66,"부산","")))/LEN("부산"))</f>
        <v>0</v>
      </c>
      <c r="AH66" s="148">
        <f t="array" ref="AH66">(SUM(LEN($M66:$X66)-LEN(SUBSTITUTE($M66:$X66,"광주","")))/LEN("광주"))</f>
        <v>0</v>
      </c>
      <c r="AI66" s="148">
        <f t="array" ref="AI66">SUM(SUM(LEN($M66:$X66)-LEN(SUBSTITUTE($M66:$X66,"수원","")))/LEN("수원"),SUM(LEN($M66:$X66)-LEN(SUBSTITUTE($M66:$X66,"춘천","")))/LEN("춘천"),SUM(LEN($M66:$X66)-LEN(SUBSTITUTE($M66:$X66,"의정부","")))/LEN("의정부"),SUM(LEN($M66:$X66)-LEN(SUBSTITUTE($M66:$X66,"원주","")))/LEN("원주"))</f>
        <v>1</v>
      </c>
      <c r="AJ66" s="148">
        <f t="array" ref="AJ66">(SUM(LEN($M66:$X66)-LEN(SUBSTITUTE($M66:$X66,"청주","")))/LEN("청주"))</f>
        <v>0</v>
      </c>
      <c r="AK66" s="148">
        <f t="array" ref="AK66">(SUM(LEN($M66:$X66)-LEN(SUBSTITUTE($M66:$X66,"인천","")))/LEN("인천"))</f>
        <v>0</v>
      </c>
      <c r="AL66" s="148">
        <f t="array" ref="AL66">SUM(SUM(LEN($M66:X66)-LEN(SUBSTITUTE($M66:X66,"충북","")))/LEN("충북"),SUM(LEN(M66:$X66)-LEN(SUBSTITUTE($M66:$X66,"아산","")))/LEN("아산"))</f>
        <v>0</v>
      </c>
      <c r="AM66" s="148">
        <f t="array" ref="AM66">(SUM(LEN($M66:$X66)-LEN(SUBSTITUTE($M66:$X66,"울산","")))/LEN("울산"))</f>
        <v>0</v>
      </c>
      <c r="AN66" s="148">
        <f t="array" ref="AN66">(SUM(LEN($M66:$X66)-LEN(SUBSTITUTE($M66:$X66,"창원","")))/LEN("창원"))</f>
        <v>0</v>
      </c>
      <c r="AO66" s="148">
        <f t="array" ref="AO66">(SUM(LEN($M66:$X66)-LEN(SUBSTITUTE($M66:$X66,"전주","")))/LEN("전주"))</f>
        <v>0</v>
      </c>
      <c r="AP66" s="179">
        <f t="shared" si="94"/>
        <v>2</v>
      </c>
      <c r="AQ66" s="178">
        <f t="shared" si="99"/>
        <v>0</v>
      </c>
      <c r="AR66" s="177">
        <f t="shared" si="95"/>
        <v>0</v>
      </c>
      <c r="AS66" s="177">
        <f t="shared" si="95"/>
        <v>0</v>
      </c>
      <c r="AT66" s="178">
        <f t="shared" si="96"/>
        <v>2</v>
      </c>
      <c r="AU66" s="177">
        <f t="shared" si="97"/>
        <v>0</v>
      </c>
      <c r="AV66" s="177">
        <f t="shared" si="97"/>
        <v>0</v>
      </c>
      <c r="AW66" s="177">
        <f t="shared" si="97"/>
        <v>0</v>
      </c>
      <c r="AX66" s="177">
        <f t="shared" si="97"/>
        <v>0</v>
      </c>
      <c r="AY66" s="177">
        <f t="shared" si="97"/>
        <v>2</v>
      </c>
      <c r="AZ66" s="177">
        <f t="shared" si="97"/>
        <v>0</v>
      </c>
      <c r="BA66" s="177">
        <f t="shared" si="97"/>
        <v>0</v>
      </c>
      <c r="BB66" s="177">
        <f t="shared" si="97"/>
        <v>0</v>
      </c>
      <c r="BC66" s="177">
        <f t="shared" si="97"/>
        <v>0</v>
      </c>
      <c r="BD66" s="177">
        <f t="shared" si="97"/>
        <v>0</v>
      </c>
      <c r="BE66" s="177">
        <f t="shared" si="97"/>
        <v>0</v>
      </c>
      <c r="BF66" s="647"/>
      <c r="BG66" s="647"/>
      <c r="BH66" s="92" t="str">
        <f>IF(G66="","",VLOOKUP(G66,과정코드!$A$2:$B$494,2,0))</f>
        <v>COL0104508</v>
      </c>
      <c r="BI66" s="70"/>
    </row>
    <row r="67" spans="1:63" s="39" customFormat="1" ht="23.1" customHeight="1">
      <c r="A67" s="878"/>
      <c r="B67" s="77">
        <v>51</v>
      </c>
      <c r="C67" s="76" t="s">
        <v>20</v>
      </c>
      <c r="D67" s="76"/>
      <c r="E67" s="75"/>
      <c r="F67" s="75"/>
      <c r="G67" s="336" t="s">
        <v>675</v>
      </c>
      <c r="H67" s="93" t="str">
        <f t="shared" si="98"/>
        <v>바로가기</v>
      </c>
      <c r="I67" s="324">
        <v>2</v>
      </c>
      <c r="J67" s="325">
        <v>14</v>
      </c>
      <c r="K67" s="335">
        <v>450</v>
      </c>
      <c r="L67" s="335">
        <v>550</v>
      </c>
      <c r="M67" s="198"/>
      <c r="N67" s="464"/>
      <c r="O67" s="198"/>
      <c r="P67" s="318"/>
      <c r="Q67" s="198"/>
      <c r="R67" s="318"/>
      <c r="S67" s="198"/>
      <c r="T67" s="318"/>
      <c r="U67" s="198"/>
      <c r="V67" s="318"/>
      <c r="W67" s="198" t="s">
        <v>673</v>
      </c>
      <c r="X67" s="318"/>
      <c r="Y67" s="148">
        <f t="shared" si="90"/>
        <v>1</v>
      </c>
      <c r="Z67" s="150">
        <f t="shared" si="91"/>
        <v>1</v>
      </c>
      <c r="AA67" s="151">
        <f t="shared" si="92"/>
        <v>0</v>
      </c>
      <c r="AB67" s="148">
        <f t="array" ref="AB67">(SUM(LEN($M67:$X67)-LEN(SUBSTITUTE($M67:$X67,"역삼","")))/LEN("역삼"))</f>
        <v>0</v>
      </c>
      <c r="AC67" s="148">
        <f t="array" ref="AC67">SUM(SUM(LEN($M67:X67)-LEN(SUBSTITUTE($M67:X67,"선릉","")))/LEN("선릉"),SUM(LEN(M67:$X67)-LEN(SUBSTITUTE($M67:$X67,"가산","")))/LEN("가산"))</f>
        <v>0</v>
      </c>
      <c r="AD67" s="151">
        <f t="shared" si="93"/>
        <v>1</v>
      </c>
      <c r="AE67" s="148">
        <f t="array" ref="AE67">(SUM(LEN($M67:$X67)-LEN(SUBSTITUTE($M67:$X67,"대전","")))/LEN("대전"))</f>
        <v>0</v>
      </c>
      <c r="AF67" s="148">
        <f t="array" ref="AF67">(SUM(LEN($M67:$X67)-LEN(SUBSTITUTE($M67:$X67,"대구","")))/LEN("대구"))</f>
        <v>0</v>
      </c>
      <c r="AG67" s="148">
        <f t="array" ref="AG67">(SUM(LEN($M67:$X67)-LEN(SUBSTITUTE($M67:$X67,"부산","")))/LEN("부산"))</f>
        <v>0</v>
      </c>
      <c r="AH67" s="148">
        <f t="array" ref="AH67">(SUM(LEN($M67:$X67)-LEN(SUBSTITUTE($M67:$X67,"광주","")))/LEN("광주"))</f>
        <v>0</v>
      </c>
      <c r="AI67" s="148">
        <f t="array" ref="AI67">SUM(SUM(LEN($M67:$X67)-LEN(SUBSTITUTE($M67:$X67,"수원","")))/LEN("수원"),SUM(LEN($M67:$X67)-LEN(SUBSTITUTE($M67:$X67,"춘천","")))/LEN("춘천"),SUM(LEN($M67:$X67)-LEN(SUBSTITUTE($M67:$X67,"의정부","")))/LEN("의정부"),SUM(LEN($M67:$X67)-LEN(SUBSTITUTE($M67:$X67,"원주","")))/LEN("원주"))</f>
        <v>1</v>
      </c>
      <c r="AJ67" s="148">
        <f t="array" ref="AJ67">(SUM(LEN($M67:$X67)-LEN(SUBSTITUTE($M67:$X67,"청주","")))/LEN("청주"))</f>
        <v>0</v>
      </c>
      <c r="AK67" s="148">
        <f t="array" ref="AK67">(SUM(LEN($M67:$X67)-LEN(SUBSTITUTE($M67:$X67,"인천","")))/LEN("인천"))</f>
        <v>0</v>
      </c>
      <c r="AL67" s="148">
        <f t="array" ref="AL67">SUM(SUM(LEN($M67:X67)-LEN(SUBSTITUTE($M67:X67,"충북","")))/LEN("충북"),SUM(LEN(M67:$X67)-LEN(SUBSTITUTE($M67:$X67,"아산","")))/LEN("아산"))</f>
        <v>0</v>
      </c>
      <c r="AM67" s="148">
        <f t="array" ref="AM67">(SUM(LEN($M67:$X67)-LEN(SUBSTITUTE($M67:$X67,"울산","")))/LEN("울산"))</f>
        <v>0</v>
      </c>
      <c r="AN67" s="148">
        <f t="array" ref="AN67">(SUM(LEN($M67:$X67)-LEN(SUBSTITUTE($M67:$X67,"창원","")))/LEN("창원"))</f>
        <v>0</v>
      </c>
      <c r="AO67" s="148">
        <f t="array" ref="AO67">(SUM(LEN($M67:$X67)-LEN(SUBSTITUTE($M67:$X67,"전주","")))/LEN("전주"))</f>
        <v>0</v>
      </c>
      <c r="AP67" s="179">
        <f t="shared" si="94"/>
        <v>2</v>
      </c>
      <c r="AQ67" s="178">
        <f t="shared" si="99"/>
        <v>0</v>
      </c>
      <c r="AR67" s="177">
        <f t="shared" si="95"/>
        <v>0</v>
      </c>
      <c r="AS67" s="177">
        <f t="shared" si="95"/>
        <v>0</v>
      </c>
      <c r="AT67" s="178">
        <f t="shared" si="96"/>
        <v>2</v>
      </c>
      <c r="AU67" s="177">
        <f t="shared" si="97"/>
        <v>0</v>
      </c>
      <c r="AV67" s="177">
        <f t="shared" si="97"/>
        <v>0</v>
      </c>
      <c r="AW67" s="177">
        <f t="shared" si="97"/>
        <v>0</v>
      </c>
      <c r="AX67" s="177">
        <f t="shared" si="97"/>
        <v>0</v>
      </c>
      <c r="AY67" s="177">
        <f t="shared" si="97"/>
        <v>2</v>
      </c>
      <c r="AZ67" s="177">
        <f t="shared" si="97"/>
        <v>0</v>
      </c>
      <c r="BA67" s="177">
        <f t="shared" si="97"/>
        <v>0</v>
      </c>
      <c r="BB67" s="177">
        <f t="shared" si="97"/>
        <v>0</v>
      </c>
      <c r="BC67" s="177">
        <f t="shared" si="97"/>
        <v>0</v>
      </c>
      <c r="BD67" s="177">
        <f t="shared" si="97"/>
        <v>0</v>
      </c>
      <c r="BE67" s="177">
        <f t="shared" si="97"/>
        <v>0</v>
      </c>
      <c r="BF67" s="647"/>
      <c r="BG67" s="647"/>
      <c r="BH67" s="92" t="str">
        <f>IF(G67="","",VLOOKUP(G67,과정코드!$A$2:$B$494,2,0))</f>
        <v>COL0104509</v>
      </c>
      <c r="BI67" s="629"/>
      <c r="BJ67" s="606"/>
      <c r="BK67" s="221"/>
    </row>
    <row r="69" spans="1:63">
      <c r="BI69" s="589"/>
      <c r="BJ69" s="589"/>
      <c r="BK69" s="610"/>
    </row>
    <row r="70" spans="1:63">
      <c r="BI70" s="605"/>
    </row>
  </sheetData>
  <mergeCells count="24">
    <mergeCell ref="M2:X2"/>
    <mergeCell ref="A15:A16"/>
    <mergeCell ref="A18:A19"/>
    <mergeCell ref="A21:A23"/>
    <mergeCell ref="A8:A14"/>
    <mergeCell ref="A2:A3"/>
    <mergeCell ref="A4:K4"/>
    <mergeCell ref="B2:B3"/>
    <mergeCell ref="C2:C3"/>
    <mergeCell ref="D2:D3"/>
    <mergeCell ref="E2:E3"/>
    <mergeCell ref="F2:F3"/>
    <mergeCell ref="G2:G3"/>
    <mergeCell ref="H2:H3"/>
    <mergeCell ref="I2:J2"/>
    <mergeCell ref="K2:L2"/>
    <mergeCell ref="A66:A67"/>
    <mergeCell ref="A61:A63"/>
    <mergeCell ref="A64:A65"/>
    <mergeCell ref="A30:A33"/>
    <mergeCell ref="A46:A47"/>
    <mergeCell ref="A35:A36"/>
    <mergeCell ref="A37:A43"/>
    <mergeCell ref="A54:A58"/>
  </mergeCells>
  <phoneticPr fontId="1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0D36C-4A80-4E7F-84A1-C06B2DAFDCBA}">
  <sheetPr>
    <tabColor rgb="FF00CC99"/>
  </sheetPr>
  <dimension ref="A1:BN174"/>
  <sheetViews>
    <sheetView topLeftCell="A113" zoomScale="85" zoomScaleNormal="85" workbookViewId="0">
      <selection activeCell="G178" sqref="G178"/>
    </sheetView>
  </sheetViews>
  <sheetFormatPr defaultRowHeight="16.5"/>
  <cols>
    <col min="1" max="1" width="12.625" customWidth="1"/>
    <col min="2" max="2" width="4.625" customWidth="1"/>
    <col min="3" max="6" width="3.625" customWidth="1"/>
    <col min="7" max="7" width="50.625" customWidth="1"/>
    <col min="8" max="8" width="10.625" customWidth="1"/>
    <col min="9" max="10" width="6.625" customWidth="1"/>
    <col min="11" max="12" width="9.375" customWidth="1"/>
    <col min="13" max="24" width="10.125" customWidth="1"/>
    <col min="25" max="62" width="8.75" hidden="1" customWidth="1"/>
    <col min="63" max="63" width="12.5" hidden="1" customWidth="1"/>
    <col min="64" max="65" width="9" hidden="1" customWidth="1"/>
    <col min="66" max="70" width="9" customWidth="1"/>
  </cols>
  <sheetData>
    <row r="1" spans="1:66" s="1" customFormat="1" ht="135" customHeight="1">
      <c r="I1" s="2"/>
      <c r="J1" s="2"/>
    </row>
    <row r="2" spans="1:66" ht="40.15" customHeight="1">
      <c r="A2" s="797" t="s">
        <v>4</v>
      </c>
      <c r="B2" s="797" t="s">
        <v>6</v>
      </c>
      <c r="C2" s="886" t="s">
        <v>358</v>
      </c>
      <c r="D2" s="886" t="s">
        <v>360</v>
      </c>
      <c r="E2" s="886" t="s">
        <v>359</v>
      </c>
      <c r="F2" s="886" t="s">
        <v>357</v>
      </c>
      <c r="G2" s="797" t="s">
        <v>5</v>
      </c>
      <c r="H2" s="886" t="s">
        <v>47</v>
      </c>
      <c r="I2" s="801" t="s">
        <v>12</v>
      </c>
      <c r="J2" s="888"/>
      <c r="K2" s="889" t="s">
        <v>22</v>
      </c>
      <c r="L2" s="890"/>
      <c r="M2" s="879" t="s">
        <v>1709</v>
      </c>
      <c r="N2" s="880"/>
      <c r="O2" s="880"/>
      <c r="P2" s="880"/>
      <c r="Q2" s="880"/>
      <c r="R2" s="880"/>
      <c r="S2" s="880"/>
      <c r="T2" s="880"/>
      <c r="U2" s="880"/>
      <c r="V2" s="880"/>
      <c r="W2" s="880"/>
      <c r="X2" s="881"/>
    </row>
    <row r="3" spans="1:66" ht="40.15" customHeight="1">
      <c r="A3" s="798"/>
      <c r="B3" s="798"/>
      <c r="C3" s="887"/>
      <c r="D3" s="887"/>
      <c r="E3" s="887"/>
      <c r="F3" s="887"/>
      <c r="G3" s="798"/>
      <c r="H3" s="887"/>
      <c r="I3" s="613" t="s">
        <v>18</v>
      </c>
      <c r="J3" s="613" t="s">
        <v>3</v>
      </c>
      <c r="K3" s="613" t="s">
        <v>15</v>
      </c>
      <c r="L3" s="613" t="s">
        <v>10</v>
      </c>
      <c r="M3" s="613" t="s">
        <v>23</v>
      </c>
      <c r="N3" s="613" t="s">
        <v>24</v>
      </c>
      <c r="O3" s="613" t="s">
        <v>25</v>
      </c>
      <c r="P3" s="613" t="s">
        <v>26</v>
      </c>
      <c r="Q3" s="613" t="s">
        <v>27</v>
      </c>
      <c r="R3" s="613" t="s">
        <v>28</v>
      </c>
      <c r="S3" s="613" t="s">
        <v>29</v>
      </c>
      <c r="T3" s="613" t="s">
        <v>30</v>
      </c>
      <c r="U3" s="613" t="s">
        <v>31</v>
      </c>
      <c r="V3" s="613" t="s">
        <v>32</v>
      </c>
      <c r="W3" s="613" t="s">
        <v>33</v>
      </c>
      <c r="X3" s="616" t="s">
        <v>34</v>
      </c>
    </row>
    <row r="4" spans="1:66" s="60" customFormat="1" ht="30" customHeight="1">
      <c r="A4" s="891" t="s">
        <v>329</v>
      </c>
      <c r="B4" s="892"/>
      <c r="C4" s="892"/>
      <c r="D4" s="892"/>
      <c r="E4" s="892"/>
      <c r="F4" s="892"/>
      <c r="G4" s="892"/>
      <c r="H4" s="892"/>
      <c r="I4" s="892"/>
      <c r="J4" s="614"/>
      <c r="K4" s="614"/>
      <c r="L4" s="85"/>
      <c r="M4" s="85" t="s">
        <v>2627</v>
      </c>
      <c r="N4" s="399" t="s">
        <v>7</v>
      </c>
      <c r="O4" s="399" t="s">
        <v>9</v>
      </c>
      <c r="P4" s="85" t="s">
        <v>1</v>
      </c>
      <c r="Q4" s="399" t="s">
        <v>14</v>
      </c>
      <c r="R4" s="399" t="s">
        <v>0</v>
      </c>
      <c r="S4" s="85" t="s">
        <v>17</v>
      </c>
      <c r="T4" s="399" t="s">
        <v>13</v>
      </c>
      <c r="U4" s="399" t="s">
        <v>2</v>
      </c>
      <c r="V4" s="85" t="s">
        <v>11</v>
      </c>
      <c r="W4" s="399" t="s">
        <v>8</v>
      </c>
      <c r="X4" s="399" t="s">
        <v>19</v>
      </c>
      <c r="Y4" s="399" t="s">
        <v>16</v>
      </c>
      <c r="Z4" s="399" t="s">
        <v>7</v>
      </c>
      <c r="AA4" s="399" t="s">
        <v>9</v>
      </c>
      <c r="AB4" s="399" t="s">
        <v>1</v>
      </c>
      <c r="AC4" s="399" t="s">
        <v>14</v>
      </c>
      <c r="AD4" s="399" t="s">
        <v>0</v>
      </c>
      <c r="AE4" s="399" t="s">
        <v>17</v>
      </c>
      <c r="AF4" s="399" t="s">
        <v>13</v>
      </c>
      <c r="AG4" s="399" t="s">
        <v>2</v>
      </c>
      <c r="AH4" s="399" t="s">
        <v>11</v>
      </c>
      <c r="AI4" s="399" t="s">
        <v>8</v>
      </c>
      <c r="AJ4" s="399" t="s">
        <v>19</v>
      </c>
      <c r="AK4" s="399" t="s">
        <v>16</v>
      </c>
      <c r="AL4" s="399" t="s">
        <v>7</v>
      </c>
      <c r="AM4" s="399" t="s">
        <v>9</v>
      </c>
      <c r="AN4" s="399" t="s">
        <v>1</v>
      </c>
      <c r="AO4" s="399" t="s">
        <v>14</v>
      </c>
      <c r="AP4" s="399" t="s">
        <v>0</v>
      </c>
      <c r="AQ4" s="399" t="s">
        <v>17</v>
      </c>
      <c r="AR4" s="399" t="s">
        <v>13</v>
      </c>
      <c r="AS4" s="399" t="s">
        <v>2</v>
      </c>
      <c r="AT4" s="399" t="s">
        <v>11</v>
      </c>
      <c r="AU4" s="399" t="s">
        <v>8</v>
      </c>
      <c r="AV4" s="399" t="s">
        <v>19</v>
      </c>
      <c r="AW4" s="399" t="s">
        <v>16</v>
      </c>
      <c r="AX4" s="399" t="s">
        <v>7</v>
      </c>
      <c r="AY4" s="399" t="s">
        <v>9</v>
      </c>
      <c r="AZ4" s="399" t="s">
        <v>1</v>
      </c>
      <c r="BA4" s="399" t="s">
        <v>14</v>
      </c>
      <c r="BB4" s="399" t="s">
        <v>0</v>
      </c>
      <c r="BC4" s="399" t="s">
        <v>17</v>
      </c>
      <c r="BD4" s="399" t="s">
        <v>13</v>
      </c>
      <c r="BE4" s="399" t="s">
        <v>2</v>
      </c>
      <c r="BF4" s="399" t="s">
        <v>11</v>
      </c>
      <c r="BG4" s="399" t="s">
        <v>8</v>
      </c>
      <c r="BH4" s="399" t="s">
        <v>19</v>
      </c>
      <c r="BI4" s="644" t="s">
        <v>2634</v>
      </c>
      <c r="BJ4" s="644" t="s">
        <v>2635</v>
      </c>
      <c r="BK4" s="644" t="s">
        <v>2636</v>
      </c>
      <c r="BL4" s="617" t="s">
        <v>352</v>
      </c>
    </row>
    <row r="5" spans="1:66" ht="30" customHeight="1">
      <c r="A5" s="397" t="s">
        <v>1273</v>
      </c>
      <c r="B5" s="94"/>
      <c r="C5" s="94"/>
      <c r="D5" s="94"/>
      <c r="E5" s="94"/>
      <c r="F5" s="94"/>
      <c r="G5" s="94"/>
      <c r="H5" s="94"/>
      <c r="I5" s="94"/>
      <c r="J5" s="94"/>
      <c r="K5" s="94"/>
      <c r="L5" s="398"/>
      <c r="M5" s="399" t="s">
        <v>16</v>
      </c>
      <c r="N5" s="399" t="s">
        <v>7</v>
      </c>
      <c r="O5" s="399" t="s">
        <v>9</v>
      </c>
      <c r="P5" s="399" t="s">
        <v>1</v>
      </c>
      <c r="Q5" s="399" t="s">
        <v>14</v>
      </c>
      <c r="R5" s="399" t="s">
        <v>0</v>
      </c>
      <c r="S5" s="399" t="s">
        <v>17</v>
      </c>
      <c r="T5" s="399" t="s">
        <v>13</v>
      </c>
      <c r="U5" s="399" t="s">
        <v>2</v>
      </c>
      <c r="V5" s="399" t="s">
        <v>11</v>
      </c>
      <c r="W5" s="399" t="s">
        <v>8</v>
      </c>
      <c r="X5" s="399" t="s">
        <v>19</v>
      </c>
      <c r="BK5" t="str">
        <f>IF(G5="","",VLOOKUP(G5,과정코드!$A$2:$B$494,2,0))</f>
        <v/>
      </c>
      <c r="BL5" s="624"/>
      <c r="BM5" s="599"/>
    </row>
    <row r="6" spans="1:66" ht="23.1" customHeight="1">
      <c r="A6" s="548" t="s">
        <v>1984</v>
      </c>
      <c r="B6" s="4">
        <v>1</v>
      </c>
      <c r="C6" s="426" t="s">
        <v>20</v>
      </c>
      <c r="D6" s="411" t="s">
        <v>21</v>
      </c>
      <c r="E6" s="341"/>
      <c r="F6" s="341"/>
      <c r="G6" s="428" t="s">
        <v>1780</v>
      </c>
      <c r="H6" s="93" t="str">
        <f>IFERROR(HYPERLINK("https://www.ksaedu.or.kr/front/btoc/crs/off/crssesDetail.html?crscd="&amp;BK6,"바로가기"),"")</f>
        <v>바로가기</v>
      </c>
      <c r="I6" s="24">
        <v>2</v>
      </c>
      <c r="J6" s="25">
        <v>14</v>
      </c>
      <c r="K6" s="30">
        <v>620</v>
      </c>
      <c r="L6" s="30">
        <v>680</v>
      </c>
      <c r="M6" s="496"/>
      <c r="N6" s="20"/>
      <c r="O6" s="496"/>
      <c r="P6" s="109"/>
      <c r="Q6" s="496"/>
      <c r="R6" s="109" t="s">
        <v>1983</v>
      </c>
      <c r="S6" s="497"/>
      <c r="T6" s="349"/>
      <c r="U6" s="496"/>
      <c r="V6" s="109"/>
      <c r="W6" s="496"/>
      <c r="X6" s="109"/>
      <c r="BK6" t="str">
        <f>IF(G6="","",VLOOKUP(G6,과정코드!$A$2:$B$494,2,0))</f>
        <v>COL0104710</v>
      </c>
      <c r="BL6" s="625"/>
    </row>
    <row r="7" spans="1:66" ht="23.1" customHeight="1">
      <c r="A7" s="548" t="s">
        <v>1985</v>
      </c>
      <c r="B7" s="4">
        <v>2</v>
      </c>
      <c r="C7" s="426" t="s">
        <v>20</v>
      </c>
      <c r="D7" s="411" t="s">
        <v>21</v>
      </c>
      <c r="E7" s="341"/>
      <c r="F7" s="341"/>
      <c r="G7" s="428" t="s">
        <v>1788</v>
      </c>
      <c r="H7" s="93" t="str">
        <f>IFERROR(HYPERLINK("https://www.ksaedu.or.kr/front/btoc/crs/off/crssesDetail.html?crscd="&amp;BK7,"바로가기"),"")</f>
        <v>바로가기</v>
      </c>
      <c r="I7" s="31">
        <v>2</v>
      </c>
      <c r="J7" s="25">
        <v>14</v>
      </c>
      <c r="K7" s="30">
        <v>620</v>
      </c>
      <c r="L7" s="30">
        <v>680</v>
      </c>
      <c r="M7" s="497" t="s">
        <v>88</v>
      </c>
      <c r="N7" s="20"/>
      <c r="O7" s="497"/>
      <c r="P7" s="20"/>
      <c r="Q7" s="497"/>
      <c r="R7" s="20"/>
      <c r="S7" s="497"/>
      <c r="T7" s="20"/>
      <c r="U7" s="497"/>
      <c r="V7" s="20"/>
      <c r="W7" s="497"/>
      <c r="X7" s="20"/>
      <c r="BK7" t="str">
        <f>IF(G7="","",VLOOKUP(G7,과정코드!$A$2:$B$494,2,0))</f>
        <v>COL0104718</v>
      </c>
      <c r="BL7" s="622"/>
      <c r="BM7" s="602"/>
    </row>
    <row r="8" spans="1:66" ht="30" customHeight="1">
      <c r="A8" s="400" t="s">
        <v>1663</v>
      </c>
      <c r="B8" s="401"/>
      <c r="C8" s="401"/>
      <c r="D8" s="401"/>
      <c r="E8" s="401"/>
      <c r="F8" s="401"/>
      <c r="G8" s="401"/>
      <c r="H8" s="594"/>
      <c r="I8" s="401"/>
      <c r="J8" s="401"/>
      <c r="K8" s="401"/>
      <c r="L8" s="402"/>
      <c r="M8" s="403" t="s">
        <v>16</v>
      </c>
      <c r="N8" s="403" t="s">
        <v>7</v>
      </c>
      <c r="O8" s="403" t="s">
        <v>9</v>
      </c>
      <c r="P8" s="403" t="s">
        <v>1</v>
      </c>
      <c r="Q8" s="403" t="s">
        <v>14</v>
      </c>
      <c r="R8" s="403" t="s">
        <v>0</v>
      </c>
      <c r="S8" s="403" t="s">
        <v>17</v>
      </c>
      <c r="T8" s="403" t="s">
        <v>13</v>
      </c>
      <c r="U8" s="403" t="s">
        <v>2</v>
      </c>
      <c r="V8" s="403" t="s">
        <v>11</v>
      </c>
      <c r="W8" s="403" t="s">
        <v>8</v>
      </c>
      <c r="X8" s="403" t="s">
        <v>19</v>
      </c>
      <c r="BK8" t="str">
        <f>IF(G8="","",VLOOKUP(G8,과정코드!$A$2:$B$494,2,0))</f>
        <v/>
      </c>
      <c r="BL8" s="623"/>
    </row>
    <row r="9" spans="1:66" ht="23.1" customHeight="1">
      <c r="A9" s="793" t="s">
        <v>1986</v>
      </c>
      <c r="B9" s="40">
        <v>3</v>
      </c>
      <c r="C9" s="53" t="s">
        <v>129</v>
      </c>
      <c r="D9" s="41" t="s">
        <v>21</v>
      </c>
      <c r="E9" s="41" t="s">
        <v>21</v>
      </c>
      <c r="F9" s="41"/>
      <c r="G9" s="260" t="s">
        <v>162</v>
      </c>
      <c r="H9" s="93" t="str">
        <f>IFERROR(HYPERLINK("https://www.ksaedu.or.kr/front/btoc/crs/off/crssesDetail.html?crscd="&amp;BK9,"바로가기"),"")</f>
        <v>바로가기</v>
      </c>
      <c r="I9" s="45">
        <v>2</v>
      </c>
      <c r="J9" s="44">
        <v>14</v>
      </c>
      <c r="K9" s="129">
        <v>490</v>
      </c>
      <c r="L9" s="129">
        <v>540</v>
      </c>
      <c r="M9" s="501"/>
      <c r="N9" s="44"/>
      <c r="O9" s="499"/>
      <c r="P9" s="51"/>
      <c r="Q9" s="499"/>
      <c r="R9" s="291"/>
      <c r="S9" s="499"/>
      <c r="T9" s="55"/>
      <c r="U9" s="499"/>
      <c r="V9" s="291"/>
      <c r="W9" s="498" t="s">
        <v>189</v>
      </c>
      <c r="X9" s="44"/>
      <c r="BK9" t="str">
        <f>IF(G9="","",VLOOKUP(G9,과정코드!$A$2:$B$494,2,0))</f>
        <v>COL0104515</v>
      </c>
      <c r="BL9" s="624"/>
    </row>
    <row r="10" spans="1:66" ht="23.1" customHeight="1">
      <c r="A10" s="793"/>
      <c r="B10" s="40">
        <v>4</v>
      </c>
      <c r="C10" s="53" t="s">
        <v>129</v>
      </c>
      <c r="D10" s="41" t="s">
        <v>21</v>
      </c>
      <c r="E10" s="41" t="s">
        <v>21</v>
      </c>
      <c r="F10" s="41"/>
      <c r="G10" s="260" t="s">
        <v>163</v>
      </c>
      <c r="H10" s="93" t="str">
        <f t="shared" ref="H10:H22" si="0">IFERROR(HYPERLINK("https://www.ksaedu.or.kr/front/btoc/crs/off/crssesDetail.html?crscd="&amp;BK10,"바로가기"),"")</f>
        <v>바로가기</v>
      </c>
      <c r="I10" s="45">
        <v>2</v>
      </c>
      <c r="J10" s="44">
        <v>14</v>
      </c>
      <c r="K10" s="129">
        <v>490</v>
      </c>
      <c r="L10" s="129">
        <v>540</v>
      </c>
      <c r="M10" s="501"/>
      <c r="N10" s="223"/>
      <c r="O10" s="498"/>
      <c r="P10" s="291"/>
      <c r="Q10" s="499"/>
      <c r="R10" s="64"/>
      <c r="S10" s="498"/>
      <c r="T10" s="51"/>
      <c r="U10" s="499"/>
      <c r="V10" s="51" t="s">
        <v>286</v>
      </c>
      <c r="W10" s="499"/>
      <c r="X10" s="44"/>
      <c r="BK10" t="str">
        <f>IF(G10="","",VLOOKUP(G10,과정코드!$A$2:$B$494,2,0))</f>
        <v>COL0104516</v>
      </c>
      <c r="BL10" s="625"/>
    </row>
    <row r="11" spans="1:66" ht="23.1" customHeight="1">
      <c r="A11" s="716"/>
      <c r="B11" s="409">
        <v>5</v>
      </c>
      <c r="C11" s="413" t="s">
        <v>20</v>
      </c>
      <c r="D11" s="340" t="s">
        <v>21</v>
      </c>
      <c r="E11" s="411"/>
      <c r="F11" s="411"/>
      <c r="G11" s="362" t="s">
        <v>1382</v>
      </c>
      <c r="H11" s="93" t="str">
        <f t="shared" si="0"/>
        <v>바로가기</v>
      </c>
      <c r="I11" s="416">
        <v>1</v>
      </c>
      <c r="J11" s="344">
        <v>7</v>
      </c>
      <c r="K11" s="348">
        <v>320</v>
      </c>
      <c r="L11" s="348">
        <v>350</v>
      </c>
      <c r="M11" s="498"/>
      <c r="N11" s="51" t="s">
        <v>1987</v>
      </c>
      <c r="O11" s="499"/>
      <c r="P11" s="64"/>
      <c r="Q11" s="499"/>
      <c r="R11" s="51"/>
      <c r="S11" s="498"/>
      <c r="T11" s="55" t="s">
        <v>1458</v>
      </c>
      <c r="U11" s="499"/>
      <c r="V11" s="64"/>
      <c r="W11" s="499"/>
      <c r="X11" s="55"/>
      <c r="BK11" t="str">
        <f>IF(G11="","",VLOOKUP(G11,과정코드!$A$2:$B$494,2,0))</f>
        <v>COL0104345</v>
      </c>
      <c r="BL11" s="624"/>
      <c r="BM11" s="602"/>
      <c r="BN11" s="92"/>
    </row>
    <row r="12" spans="1:66" ht="30" customHeight="1">
      <c r="A12" s="89" t="s">
        <v>1271</v>
      </c>
      <c r="B12" s="163"/>
      <c r="C12" s="163"/>
      <c r="D12" s="163"/>
      <c r="E12" s="163"/>
      <c r="F12" s="163"/>
      <c r="G12" s="163"/>
      <c r="H12" s="595"/>
      <c r="I12" s="163"/>
      <c r="J12" s="163"/>
      <c r="K12" s="163"/>
      <c r="L12" s="163"/>
      <c r="M12" s="3" t="s">
        <v>16</v>
      </c>
      <c r="N12" s="3" t="s">
        <v>7</v>
      </c>
      <c r="O12" s="3" t="s">
        <v>9</v>
      </c>
      <c r="P12" s="3" t="s">
        <v>1</v>
      </c>
      <c r="Q12" s="3" t="s">
        <v>14</v>
      </c>
      <c r="R12" s="3" t="s">
        <v>0</v>
      </c>
      <c r="S12" s="3" t="s">
        <v>17</v>
      </c>
      <c r="T12" s="3" t="s">
        <v>13</v>
      </c>
      <c r="U12" s="3" t="s">
        <v>2</v>
      </c>
      <c r="V12" s="3" t="s">
        <v>11</v>
      </c>
      <c r="W12" s="3" t="s">
        <v>8</v>
      </c>
      <c r="X12" s="3" t="s">
        <v>19</v>
      </c>
      <c r="BK12" t="str">
        <f>IF(G12="","",VLOOKUP(G12,과정코드!$A$2:$B$494,2,0))</f>
        <v/>
      </c>
      <c r="BL12" s="625"/>
    </row>
    <row r="13" spans="1:66" s="589" customFormat="1" ht="54">
      <c r="A13" s="673" t="s">
        <v>1988</v>
      </c>
      <c r="B13" s="429">
        <v>6</v>
      </c>
      <c r="C13" s="413" t="s">
        <v>20</v>
      </c>
      <c r="D13" s="611" t="s">
        <v>21</v>
      </c>
      <c r="E13" s="411"/>
      <c r="F13" s="411"/>
      <c r="G13" s="592" t="s">
        <v>2644</v>
      </c>
      <c r="H13" s="93" t="str">
        <f>IFERROR(HYPERLINK("https://www.ksaedu.or.kr/front/btoc/crs/off/crssesDetail.html?crscd="&amp;BK13,"바로가기"),"")</f>
        <v>바로가기</v>
      </c>
      <c r="I13" s="416" t="s">
        <v>316</v>
      </c>
      <c r="J13" s="344">
        <v>2</v>
      </c>
      <c r="K13" s="662" t="s">
        <v>436</v>
      </c>
      <c r="L13" s="662" t="s">
        <v>437</v>
      </c>
      <c r="M13" s="664">
        <v>14</v>
      </c>
      <c r="N13" s="663">
        <v>11</v>
      </c>
      <c r="O13" s="664">
        <v>11</v>
      </c>
      <c r="P13" s="663">
        <v>8</v>
      </c>
      <c r="Q13" s="664">
        <v>13</v>
      </c>
      <c r="R13" s="663">
        <v>10</v>
      </c>
      <c r="S13" s="665">
        <v>8</v>
      </c>
      <c r="T13" s="663" t="s">
        <v>433</v>
      </c>
      <c r="U13" s="664" t="s">
        <v>434</v>
      </c>
      <c r="V13" s="663" t="s">
        <v>435</v>
      </c>
      <c r="W13" s="664">
        <v>11</v>
      </c>
      <c r="X13" s="663" t="s">
        <v>434</v>
      </c>
      <c r="BK13" s="589" t="str">
        <f>IF(G13="","",VLOOKUP(G13,과정코드!$A$2:$B$494,2,0))</f>
        <v>COL0104787</v>
      </c>
      <c r="BL13" s="622"/>
      <c r="BM13" s="712"/>
      <c r="BN13" s="610"/>
    </row>
    <row r="14" spans="1:66" ht="30" customHeight="1">
      <c r="A14" s="476" t="s">
        <v>1669</v>
      </c>
      <c r="B14" s="90"/>
      <c r="C14" s="90"/>
      <c r="D14" s="90"/>
      <c r="E14" s="90"/>
      <c r="F14" s="90"/>
      <c r="G14" s="90"/>
      <c r="H14" s="94"/>
      <c r="I14" s="90"/>
      <c r="J14" s="90"/>
      <c r="K14" s="90"/>
      <c r="L14" s="91"/>
      <c r="M14" s="3" t="s">
        <v>16</v>
      </c>
      <c r="N14" s="3" t="s">
        <v>7</v>
      </c>
      <c r="O14" s="3" t="s">
        <v>9</v>
      </c>
      <c r="P14" s="3" t="s">
        <v>1</v>
      </c>
      <c r="Q14" s="3" t="s">
        <v>14</v>
      </c>
      <c r="R14" s="3" t="s">
        <v>0</v>
      </c>
      <c r="S14" s="3" t="s">
        <v>17</v>
      </c>
      <c r="T14" s="3" t="s">
        <v>13</v>
      </c>
      <c r="U14" s="3" t="s">
        <v>2</v>
      </c>
      <c r="V14" s="3" t="s">
        <v>11</v>
      </c>
      <c r="W14" s="3" t="s">
        <v>8</v>
      </c>
      <c r="X14" s="3" t="s">
        <v>19</v>
      </c>
      <c r="BK14" t="str">
        <f>IF(G14="","",VLOOKUP(G14,과정코드!$A$2:$B$494,2,0))</f>
        <v/>
      </c>
      <c r="BL14" s="623"/>
    </row>
    <row r="15" spans="1:66" ht="23.1" customHeight="1">
      <c r="A15" s="804" t="s">
        <v>41</v>
      </c>
      <c r="B15" s="130">
        <v>7</v>
      </c>
      <c r="C15" s="164" t="s">
        <v>20</v>
      </c>
      <c r="D15" s="41" t="s">
        <v>21</v>
      </c>
      <c r="E15" s="18"/>
      <c r="F15" s="18"/>
      <c r="G15" s="9" t="s">
        <v>342</v>
      </c>
      <c r="H15" s="93" t="str">
        <f t="shared" si="0"/>
        <v>바로가기</v>
      </c>
      <c r="I15" s="24">
        <v>2</v>
      </c>
      <c r="J15" s="344">
        <v>14</v>
      </c>
      <c r="K15" s="17">
        <v>780</v>
      </c>
      <c r="L15" s="17">
        <v>780</v>
      </c>
      <c r="M15" s="133"/>
      <c r="N15" s="20"/>
      <c r="O15" s="133" t="s">
        <v>1599</v>
      </c>
      <c r="P15" s="21"/>
      <c r="Q15" s="133"/>
      <c r="R15" s="21"/>
      <c r="S15" s="133"/>
      <c r="T15" s="21"/>
      <c r="U15" s="133" t="s">
        <v>306</v>
      </c>
      <c r="V15" s="21"/>
      <c r="W15" s="133"/>
      <c r="X15" s="21"/>
      <c r="BK15" t="str">
        <f>IF(G15="","",VLOOKUP(G15,과정코드!$A$2:$B$494,2,0))</f>
        <v>COL0104369</v>
      </c>
      <c r="BL15" s="624"/>
    </row>
    <row r="16" spans="1:66" ht="23.1" customHeight="1">
      <c r="A16" s="805"/>
      <c r="B16" s="130">
        <v>8</v>
      </c>
      <c r="C16" s="164" t="s">
        <v>20</v>
      </c>
      <c r="D16" s="41" t="s">
        <v>21</v>
      </c>
      <c r="E16" s="18"/>
      <c r="F16" s="18"/>
      <c r="G16" s="9" t="s">
        <v>1791</v>
      </c>
      <c r="H16" s="93" t="str">
        <f t="shared" si="0"/>
        <v>바로가기</v>
      </c>
      <c r="I16" s="24">
        <v>2</v>
      </c>
      <c r="J16" s="344">
        <v>14</v>
      </c>
      <c r="K16" s="30">
        <v>510</v>
      </c>
      <c r="L16" s="30">
        <v>550</v>
      </c>
      <c r="M16" s="133"/>
      <c r="N16" s="99"/>
      <c r="O16" s="133"/>
      <c r="P16" s="99" t="s">
        <v>279</v>
      </c>
      <c r="Q16" s="133"/>
      <c r="R16" s="99"/>
      <c r="S16" s="133"/>
      <c r="T16" s="99"/>
      <c r="U16" s="133"/>
      <c r="V16" s="99"/>
      <c r="W16" s="133" t="s">
        <v>324</v>
      </c>
      <c r="X16" s="99"/>
      <c r="BK16" t="str">
        <f>IF(G16="","",VLOOKUP(G16,과정코드!$A$2:$B$494,2,0))</f>
        <v>COL0104379</v>
      </c>
      <c r="BL16" s="625"/>
    </row>
    <row r="17" spans="1:65" ht="23.1" customHeight="1">
      <c r="A17" s="805"/>
      <c r="B17" s="130">
        <v>9</v>
      </c>
      <c r="C17" s="164" t="s">
        <v>20</v>
      </c>
      <c r="D17" s="41" t="s">
        <v>21</v>
      </c>
      <c r="E17" s="41"/>
      <c r="F17" s="18"/>
      <c r="G17" s="32" t="s">
        <v>1772</v>
      </c>
      <c r="H17" s="93" t="str">
        <f t="shared" si="0"/>
        <v>바로가기</v>
      </c>
      <c r="I17" s="24">
        <v>2</v>
      </c>
      <c r="J17" s="25">
        <v>14</v>
      </c>
      <c r="K17" s="30">
        <v>510</v>
      </c>
      <c r="L17" s="30">
        <v>550</v>
      </c>
      <c r="M17" s="133"/>
      <c r="N17" s="99"/>
      <c r="O17" s="133"/>
      <c r="P17" s="99" t="s">
        <v>80</v>
      </c>
      <c r="Q17" s="133"/>
      <c r="R17" s="99"/>
      <c r="S17" s="133"/>
      <c r="T17" s="99"/>
      <c r="U17" s="133"/>
      <c r="V17" s="20" t="s">
        <v>286</v>
      </c>
      <c r="W17" s="133"/>
      <c r="X17" s="99"/>
      <c r="BK17" t="str">
        <f>IF(G17="","",VLOOKUP(G17,과정코드!$A$2:$B$494,2,0))</f>
        <v>COL0104370</v>
      </c>
      <c r="BL17" s="622"/>
    </row>
    <row r="18" spans="1:65" ht="23.1" customHeight="1">
      <c r="A18" s="805"/>
      <c r="B18" s="130">
        <v>10</v>
      </c>
      <c r="C18" s="164" t="s">
        <v>20</v>
      </c>
      <c r="D18" s="41" t="s">
        <v>21</v>
      </c>
      <c r="E18" s="41"/>
      <c r="F18" s="18"/>
      <c r="G18" s="32" t="s">
        <v>1795</v>
      </c>
      <c r="H18" s="93" t="str">
        <f t="shared" si="0"/>
        <v>바로가기</v>
      </c>
      <c r="I18" s="24">
        <v>2</v>
      </c>
      <c r="J18" s="25">
        <v>14</v>
      </c>
      <c r="K18" s="30">
        <v>510</v>
      </c>
      <c r="L18" s="30">
        <v>550</v>
      </c>
      <c r="M18" s="133"/>
      <c r="N18" s="99"/>
      <c r="O18" s="133" t="s">
        <v>88</v>
      </c>
      <c r="P18" s="99"/>
      <c r="Q18" s="133"/>
      <c r="R18" s="99"/>
      <c r="S18" s="133" t="s">
        <v>80</v>
      </c>
      <c r="T18" s="99"/>
      <c r="U18" s="133"/>
      <c r="V18" s="99"/>
      <c r="W18" s="133"/>
      <c r="X18" s="99"/>
      <c r="BK18" t="str">
        <f>IF(G18="","",VLOOKUP(G18,과정코드!$A$2:$B$494,2,0))</f>
        <v>COL0104372</v>
      </c>
      <c r="BL18" s="623"/>
    </row>
    <row r="19" spans="1:65" ht="23.1" customHeight="1">
      <c r="A19" s="805"/>
      <c r="B19" s="130">
        <v>11</v>
      </c>
      <c r="C19" s="164" t="s">
        <v>20</v>
      </c>
      <c r="D19" s="41" t="s">
        <v>21</v>
      </c>
      <c r="E19" s="41"/>
      <c r="F19" s="18"/>
      <c r="G19" s="32" t="s">
        <v>1797</v>
      </c>
      <c r="H19" s="93" t="str">
        <f t="shared" si="0"/>
        <v>바로가기</v>
      </c>
      <c r="I19" s="24">
        <v>2</v>
      </c>
      <c r="J19" s="25">
        <v>14</v>
      </c>
      <c r="K19" s="30">
        <v>510</v>
      </c>
      <c r="L19" s="30">
        <v>550</v>
      </c>
      <c r="M19" s="133"/>
      <c r="N19" s="99"/>
      <c r="O19" s="133"/>
      <c r="P19" s="99" t="s">
        <v>2605</v>
      </c>
      <c r="Q19" s="133"/>
      <c r="R19" s="99"/>
      <c r="S19" s="133"/>
      <c r="T19" s="99"/>
      <c r="U19" s="133"/>
      <c r="V19" s="99" t="s">
        <v>98</v>
      </c>
      <c r="W19" s="133"/>
      <c r="X19" s="20"/>
      <c r="BK19" t="str">
        <f>IF(G19="","",VLOOKUP(G19,과정코드!$A$2:$B$494,2,0))</f>
        <v>COL0104373</v>
      </c>
      <c r="BL19" s="624"/>
    </row>
    <row r="20" spans="1:65" ht="23.1" customHeight="1">
      <c r="A20" s="805"/>
      <c r="B20" s="130">
        <v>12</v>
      </c>
      <c r="C20" s="164" t="s">
        <v>20</v>
      </c>
      <c r="D20" s="41" t="s">
        <v>21</v>
      </c>
      <c r="E20" s="18"/>
      <c r="F20" s="18"/>
      <c r="G20" s="9" t="s">
        <v>94</v>
      </c>
      <c r="H20" s="93" t="str">
        <f t="shared" si="0"/>
        <v>바로가기</v>
      </c>
      <c r="I20" s="24">
        <v>2</v>
      </c>
      <c r="J20" s="25">
        <v>14</v>
      </c>
      <c r="K20" s="30">
        <v>510</v>
      </c>
      <c r="L20" s="30">
        <v>550</v>
      </c>
      <c r="M20" s="133"/>
      <c r="N20" s="99"/>
      <c r="O20" s="133" t="s">
        <v>304</v>
      </c>
      <c r="P20" s="99"/>
      <c r="Q20" s="133"/>
      <c r="R20" s="99" t="s">
        <v>178</v>
      </c>
      <c r="S20" s="133"/>
      <c r="T20" s="20"/>
      <c r="U20" s="133" t="s">
        <v>311</v>
      </c>
      <c r="V20" s="20"/>
      <c r="W20" s="133" t="s">
        <v>1046</v>
      </c>
      <c r="X20" s="99"/>
      <c r="BK20" t="str">
        <f>IF(G20="","",VLOOKUP(G20,과정코드!$A$2:$B$494,2,0))</f>
        <v>COL0104380</v>
      </c>
      <c r="BL20" s="625"/>
    </row>
    <row r="21" spans="1:65" ht="23.1" customHeight="1">
      <c r="A21" s="802" t="s">
        <v>40</v>
      </c>
      <c r="B21" s="130">
        <v>13</v>
      </c>
      <c r="C21" s="164" t="s">
        <v>20</v>
      </c>
      <c r="D21" s="41" t="s">
        <v>21</v>
      </c>
      <c r="E21" s="41"/>
      <c r="F21" s="18"/>
      <c r="G21" s="27" t="s">
        <v>349</v>
      </c>
      <c r="H21" s="93" t="str">
        <f t="shared" si="0"/>
        <v>바로가기</v>
      </c>
      <c r="I21" s="24">
        <v>3</v>
      </c>
      <c r="J21" s="25">
        <v>21</v>
      </c>
      <c r="K21" s="30">
        <v>590</v>
      </c>
      <c r="L21" s="30">
        <v>650</v>
      </c>
      <c r="M21" s="133"/>
      <c r="N21" s="20"/>
      <c r="O21" s="133"/>
      <c r="P21" s="20"/>
      <c r="Q21" s="133" t="s">
        <v>76</v>
      </c>
      <c r="R21" s="20"/>
      <c r="S21" s="133"/>
      <c r="T21" s="20" t="s">
        <v>390</v>
      </c>
      <c r="U21" s="133"/>
      <c r="V21" s="20" t="s">
        <v>363</v>
      </c>
      <c r="W21" s="133"/>
      <c r="X21" s="20" t="s">
        <v>363</v>
      </c>
      <c r="BK21" t="str">
        <f>IF(G21="","",VLOOKUP(G21,과정코드!$A$2:$B$494,2,0))</f>
        <v>COL0104385</v>
      </c>
      <c r="BL21" s="622"/>
    </row>
    <row r="22" spans="1:65" ht="23.1" customHeight="1">
      <c r="A22" s="803"/>
      <c r="B22" s="130">
        <v>14</v>
      </c>
      <c r="C22" s="164" t="s">
        <v>20</v>
      </c>
      <c r="D22" s="41" t="s">
        <v>21</v>
      </c>
      <c r="E22" s="41"/>
      <c r="F22" s="18"/>
      <c r="G22" s="9" t="s">
        <v>1802</v>
      </c>
      <c r="H22" s="93" t="str">
        <f t="shared" si="0"/>
        <v>바로가기</v>
      </c>
      <c r="I22" s="24">
        <v>2</v>
      </c>
      <c r="J22" s="25">
        <v>14</v>
      </c>
      <c r="K22" s="30">
        <v>510</v>
      </c>
      <c r="L22" s="30">
        <v>550</v>
      </c>
      <c r="M22" s="133"/>
      <c r="N22" s="20"/>
      <c r="O22" s="133" t="s">
        <v>304</v>
      </c>
      <c r="P22" s="21" t="s">
        <v>91</v>
      </c>
      <c r="Q22" s="133"/>
      <c r="R22" s="21" t="s">
        <v>363</v>
      </c>
      <c r="S22" s="133"/>
      <c r="T22" s="21"/>
      <c r="U22" s="133"/>
      <c r="V22" s="21"/>
      <c r="W22" s="133"/>
      <c r="X22" s="21" t="s">
        <v>395</v>
      </c>
      <c r="BK22" t="str">
        <f>IF(G22="","",VLOOKUP(G22,과정코드!$A$2:$B$494,2,0))</f>
        <v>COL0104382</v>
      </c>
      <c r="BL22" s="623"/>
      <c r="BM22" s="602"/>
    </row>
    <row r="23" spans="1:65" ht="30" customHeight="1">
      <c r="A23" s="492" t="s">
        <v>1707</v>
      </c>
      <c r="B23" s="90"/>
      <c r="C23" s="90"/>
      <c r="D23" s="90"/>
      <c r="E23" s="90"/>
      <c r="F23" s="90"/>
      <c r="G23" s="90"/>
      <c r="H23" s="588"/>
      <c r="I23" s="90"/>
      <c r="J23" s="90"/>
      <c r="K23" s="90"/>
      <c r="L23" s="91"/>
      <c r="M23" s="3" t="s">
        <v>16</v>
      </c>
      <c r="N23" s="3" t="s">
        <v>7</v>
      </c>
      <c r="O23" s="3" t="s">
        <v>9</v>
      </c>
      <c r="P23" s="3" t="s">
        <v>1</v>
      </c>
      <c r="Q23" s="3" t="s">
        <v>14</v>
      </c>
      <c r="R23" s="3" t="s">
        <v>0</v>
      </c>
      <c r="S23" s="3" t="s">
        <v>17</v>
      </c>
      <c r="T23" s="3" t="s">
        <v>13</v>
      </c>
      <c r="U23" s="3" t="s">
        <v>2</v>
      </c>
      <c r="V23" s="3" t="s">
        <v>11</v>
      </c>
      <c r="W23" s="3" t="s">
        <v>8</v>
      </c>
      <c r="X23" s="3" t="s">
        <v>19</v>
      </c>
      <c r="BK23" t="str">
        <f>IF(G23="","",VLOOKUP(G23,과정코드!$A$2:$B$494,2,0))</f>
        <v/>
      </c>
      <c r="BL23" s="624"/>
    </row>
    <row r="24" spans="1:65" ht="40.5">
      <c r="A24" s="549" t="s">
        <v>1472</v>
      </c>
      <c r="B24" s="346">
        <v>15</v>
      </c>
      <c r="C24" s="164" t="s">
        <v>20</v>
      </c>
      <c r="D24" s="340" t="s">
        <v>21</v>
      </c>
      <c r="E24" s="18"/>
      <c r="F24" s="18"/>
      <c r="G24" s="362" t="s">
        <v>9580</v>
      </c>
      <c r="H24" s="93" t="str">
        <f>IFERROR(HYPERLINK("https://www.ksaedu.or.kr/front/btoc/crs/off/crssesDetail.html?crscd="&amp;BK24,"바로가기"),"")</f>
        <v>바로가기</v>
      </c>
      <c r="I24" s="14">
        <v>1</v>
      </c>
      <c r="J24" s="354">
        <v>7</v>
      </c>
      <c r="K24" s="348">
        <v>320</v>
      </c>
      <c r="L24" s="348">
        <v>350</v>
      </c>
      <c r="M24" s="136"/>
      <c r="N24" s="100" t="s">
        <v>1987</v>
      </c>
      <c r="O24" s="136"/>
      <c r="P24" s="100"/>
      <c r="Q24" s="136"/>
      <c r="R24" s="109"/>
      <c r="S24" s="136"/>
      <c r="T24" s="100" t="s">
        <v>1458</v>
      </c>
      <c r="U24" s="136"/>
      <c r="V24" s="100"/>
      <c r="W24" s="136"/>
      <c r="X24" s="100"/>
      <c r="BK24" t="str">
        <f>IF(G24="","",VLOOKUP(G24,과정코드!$A$2:$B$494,2,0))</f>
        <v>COL0104345</v>
      </c>
      <c r="BL24" s="625"/>
    </row>
    <row r="25" spans="1:65" ht="23.1" customHeight="1">
      <c r="A25" s="813" t="s">
        <v>420</v>
      </c>
      <c r="B25" s="346">
        <v>16</v>
      </c>
      <c r="C25" s="164" t="s">
        <v>20</v>
      </c>
      <c r="D25" s="340" t="s">
        <v>21</v>
      </c>
      <c r="E25" s="340"/>
      <c r="F25" s="340"/>
      <c r="G25" s="353" t="s">
        <v>62</v>
      </c>
      <c r="H25" s="93" t="str">
        <f t="shared" ref="H25:H28" si="1">IFERROR(HYPERLINK("https://www.ksaedu.or.kr/front/btoc/crs/off/crssesDetail.html?crscd="&amp;BK25,"바로가기"),"")</f>
        <v>바로가기</v>
      </c>
      <c r="I25" s="24">
        <v>3</v>
      </c>
      <c r="J25" s="25">
        <v>21</v>
      </c>
      <c r="K25" s="348">
        <v>540</v>
      </c>
      <c r="L25" s="348">
        <v>600</v>
      </c>
      <c r="M25" s="136"/>
      <c r="N25" s="109" t="s">
        <v>848</v>
      </c>
      <c r="O25" s="136"/>
      <c r="P25" s="100"/>
      <c r="Q25" s="136"/>
      <c r="R25" s="100"/>
      <c r="S25" s="136"/>
      <c r="T25" s="100"/>
      <c r="U25" s="136"/>
      <c r="V25" s="100"/>
      <c r="W25" s="136"/>
      <c r="X25" s="100"/>
      <c r="BK25" t="str">
        <f>IF(G25="","",VLOOKUP(G25,과정코드!$A$2:$B$494,2,0))</f>
        <v>COL0104333</v>
      </c>
      <c r="BL25" s="622"/>
    </row>
    <row r="26" spans="1:65" ht="23.1" customHeight="1">
      <c r="A26" s="814"/>
      <c r="B26" s="346">
        <v>17</v>
      </c>
      <c r="C26" s="164" t="s">
        <v>20</v>
      </c>
      <c r="D26" s="340" t="s">
        <v>21</v>
      </c>
      <c r="E26" s="340"/>
      <c r="F26" s="340"/>
      <c r="G26" s="353" t="s">
        <v>1389</v>
      </c>
      <c r="H26" s="93" t="str">
        <f t="shared" si="1"/>
        <v>바로가기</v>
      </c>
      <c r="I26" s="24">
        <v>2</v>
      </c>
      <c r="J26" s="25">
        <v>14</v>
      </c>
      <c r="K26" s="348">
        <v>500</v>
      </c>
      <c r="L26" s="348">
        <v>550</v>
      </c>
      <c r="M26" s="136"/>
      <c r="N26" s="109"/>
      <c r="O26" s="136"/>
      <c r="P26" s="100"/>
      <c r="Q26" s="136"/>
      <c r="R26" s="100" t="s">
        <v>82</v>
      </c>
      <c r="S26" s="136"/>
      <c r="T26" s="100"/>
      <c r="U26" s="136"/>
      <c r="V26" s="100"/>
      <c r="W26" s="136"/>
      <c r="X26" s="100"/>
      <c r="BK26" t="str">
        <f>IF(G26="","",VLOOKUP(G26,과정코드!$A$2:$B$494,2,0))</f>
        <v>COL0104336</v>
      </c>
      <c r="BL26" s="623"/>
    </row>
    <row r="27" spans="1:65" ht="23.1" customHeight="1">
      <c r="A27" s="814"/>
      <c r="B27" s="346">
        <v>18</v>
      </c>
      <c r="C27" s="164" t="s">
        <v>20</v>
      </c>
      <c r="D27" s="340" t="s">
        <v>21</v>
      </c>
      <c r="E27" s="7"/>
      <c r="F27" s="340"/>
      <c r="G27" s="353" t="s">
        <v>1354</v>
      </c>
      <c r="H27" s="93" t="str">
        <f t="shared" si="1"/>
        <v>바로가기</v>
      </c>
      <c r="I27" s="24">
        <v>1</v>
      </c>
      <c r="J27" s="25">
        <v>7</v>
      </c>
      <c r="K27" s="348">
        <v>320</v>
      </c>
      <c r="L27" s="348">
        <v>350</v>
      </c>
      <c r="M27" s="136"/>
      <c r="N27" s="349"/>
      <c r="O27" s="136"/>
      <c r="P27" s="100"/>
      <c r="Q27" s="136"/>
      <c r="R27" s="100"/>
      <c r="S27" s="136"/>
      <c r="T27" s="100"/>
      <c r="U27" s="136" t="s">
        <v>1509</v>
      </c>
      <c r="V27" s="100"/>
      <c r="W27" s="136"/>
      <c r="X27" s="349"/>
      <c r="BK27" t="str">
        <f>IF(G27="","",VLOOKUP(G27,과정코드!$A$2:$B$494,2,0))</f>
        <v>COL0104329</v>
      </c>
      <c r="BL27" s="624"/>
    </row>
    <row r="28" spans="1:65" ht="23.1" customHeight="1">
      <c r="A28" s="814"/>
      <c r="B28" s="346">
        <v>19</v>
      </c>
      <c r="C28" s="164" t="s">
        <v>20</v>
      </c>
      <c r="D28" s="340" t="s">
        <v>21</v>
      </c>
      <c r="E28" s="18"/>
      <c r="F28" s="350" t="s">
        <v>452</v>
      </c>
      <c r="G28" s="353" t="s">
        <v>1390</v>
      </c>
      <c r="H28" s="93" t="str">
        <f t="shared" si="1"/>
        <v>바로가기</v>
      </c>
      <c r="I28" s="14">
        <v>1</v>
      </c>
      <c r="J28" s="354">
        <v>7</v>
      </c>
      <c r="K28" s="348">
        <v>320</v>
      </c>
      <c r="L28" s="348">
        <v>350</v>
      </c>
      <c r="M28" s="136"/>
      <c r="N28" s="100"/>
      <c r="O28" s="136"/>
      <c r="P28" s="100"/>
      <c r="Q28" s="136"/>
      <c r="R28" s="109"/>
      <c r="S28" s="136"/>
      <c r="T28" s="109"/>
      <c r="U28" s="136"/>
      <c r="V28" s="100" t="s">
        <v>1507</v>
      </c>
      <c r="W28" s="136"/>
      <c r="X28" s="109"/>
      <c r="BK28" t="str">
        <f>IF(G28="","",VLOOKUP(G28,과정코드!$A$2:$B$494,2,0))</f>
        <v>COL0104330</v>
      </c>
      <c r="BL28" s="625"/>
      <c r="BM28" s="602"/>
    </row>
    <row r="29" spans="1:65" ht="30" customHeight="1">
      <c r="A29" s="476" t="s">
        <v>1708</v>
      </c>
      <c r="B29" s="90"/>
      <c r="C29" s="90"/>
      <c r="D29" s="90"/>
      <c r="E29" s="90"/>
      <c r="F29" s="94"/>
      <c r="G29" s="94"/>
      <c r="H29" s="588"/>
      <c r="I29" s="90"/>
      <c r="J29" s="90"/>
      <c r="K29" s="90"/>
      <c r="L29" s="91"/>
      <c r="M29" s="3" t="s">
        <v>16</v>
      </c>
      <c r="N29" s="3" t="s">
        <v>7</v>
      </c>
      <c r="O29" s="3" t="s">
        <v>9</v>
      </c>
      <c r="P29" s="3" t="s">
        <v>1</v>
      </c>
      <c r="Q29" s="3" t="s">
        <v>14</v>
      </c>
      <c r="R29" s="3" t="s">
        <v>0</v>
      </c>
      <c r="S29" s="3" t="s">
        <v>17</v>
      </c>
      <c r="T29" s="3" t="s">
        <v>13</v>
      </c>
      <c r="U29" s="3" t="s">
        <v>2</v>
      </c>
      <c r="V29" s="3" t="s">
        <v>11</v>
      </c>
      <c r="W29" s="3" t="s">
        <v>8</v>
      </c>
      <c r="X29" s="3" t="s">
        <v>19</v>
      </c>
      <c r="BK29" t="str">
        <f>IF(G29="","",VLOOKUP(G29,과정코드!$A$2:$B$494,2,0))</f>
        <v/>
      </c>
      <c r="BL29" s="622"/>
    </row>
    <row r="30" spans="1:65" ht="23.1" customHeight="1">
      <c r="A30" s="810" t="s">
        <v>42</v>
      </c>
      <c r="B30" s="359">
        <v>20</v>
      </c>
      <c r="C30" s="164" t="s">
        <v>20</v>
      </c>
      <c r="D30" s="340" t="s">
        <v>21</v>
      </c>
      <c r="E30" s="18" t="s">
        <v>21</v>
      </c>
      <c r="F30" s="18"/>
      <c r="G30" s="360" t="s">
        <v>102</v>
      </c>
      <c r="H30" s="93" t="str">
        <f t="shared" ref="H30:H38" si="2">IFERROR(HYPERLINK("https://www.ksaedu.or.kr/front/btoc/crs/off/crssesDetail.html?crscd="&amp;BK30,"바로가기"),"")</f>
        <v>바로가기</v>
      </c>
      <c r="I30" s="24">
        <v>2</v>
      </c>
      <c r="J30" s="25">
        <v>14</v>
      </c>
      <c r="K30" s="348">
        <v>510</v>
      </c>
      <c r="L30" s="348">
        <v>560</v>
      </c>
      <c r="M30" s="136"/>
      <c r="N30" s="349"/>
      <c r="O30" s="136" t="s">
        <v>902</v>
      </c>
      <c r="P30" s="100"/>
      <c r="Q30" s="136"/>
      <c r="R30" s="100"/>
      <c r="S30" s="136"/>
      <c r="T30" s="100" t="s">
        <v>100</v>
      </c>
      <c r="U30" s="136" t="s">
        <v>55</v>
      </c>
      <c r="V30" s="100"/>
      <c r="W30" s="136"/>
      <c r="X30" s="100"/>
      <c r="BK30" t="str">
        <f>IF(G30="","",VLOOKUP(G30,과정코드!$A$2:$B$494,2,0))</f>
        <v>COL0104364</v>
      </c>
      <c r="BL30" s="623"/>
    </row>
    <row r="31" spans="1:65" ht="23.1" customHeight="1">
      <c r="A31" s="811"/>
      <c r="B31" s="359">
        <v>21</v>
      </c>
      <c r="C31" s="164" t="s">
        <v>20</v>
      </c>
      <c r="D31" s="340" t="s">
        <v>21</v>
      </c>
      <c r="E31" s="18" t="s">
        <v>21</v>
      </c>
      <c r="F31" s="160"/>
      <c r="G31" s="361" t="s">
        <v>1813</v>
      </c>
      <c r="H31" s="93" t="str">
        <f t="shared" si="2"/>
        <v>바로가기</v>
      </c>
      <c r="I31" s="24">
        <v>2</v>
      </c>
      <c r="J31" s="25">
        <v>14</v>
      </c>
      <c r="K31" s="348">
        <v>510</v>
      </c>
      <c r="L31" s="348">
        <v>560</v>
      </c>
      <c r="M31" s="136"/>
      <c r="N31" s="349"/>
      <c r="O31" s="136"/>
      <c r="P31" s="100" t="s">
        <v>117</v>
      </c>
      <c r="Q31" s="136"/>
      <c r="R31" s="100"/>
      <c r="S31" s="136"/>
      <c r="T31" s="100"/>
      <c r="U31" s="136"/>
      <c r="V31" s="100"/>
      <c r="W31" s="136"/>
      <c r="X31" s="100"/>
      <c r="BK31" t="str">
        <f>IF(G31="","",VLOOKUP(G31,과정코드!$A$2:$B$494,2,0))</f>
        <v>COL0104362</v>
      </c>
      <c r="BL31" s="624"/>
    </row>
    <row r="32" spans="1:65" ht="23.1" customHeight="1">
      <c r="A32" s="811"/>
      <c r="B32" s="359">
        <v>22</v>
      </c>
      <c r="C32" s="164" t="s">
        <v>20</v>
      </c>
      <c r="D32" s="340" t="s">
        <v>21</v>
      </c>
      <c r="E32" s="18" t="s">
        <v>21</v>
      </c>
      <c r="F32" s="18"/>
      <c r="G32" s="362" t="s">
        <v>70</v>
      </c>
      <c r="H32" s="93" t="str">
        <f t="shared" si="2"/>
        <v>바로가기</v>
      </c>
      <c r="I32" s="24">
        <v>3</v>
      </c>
      <c r="J32" s="25">
        <v>21</v>
      </c>
      <c r="K32" s="348">
        <v>590</v>
      </c>
      <c r="L32" s="348">
        <v>660</v>
      </c>
      <c r="M32" s="136"/>
      <c r="N32" s="349"/>
      <c r="O32" s="136"/>
      <c r="P32" s="100"/>
      <c r="Q32" s="136"/>
      <c r="R32" s="100"/>
      <c r="S32" s="136"/>
      <c r="T32" s="100"/>
      <c r="U32" s="136"/>
      <c r="V32" s="100" t="s">
        <v>1259</v>
      </c>
      <c r="W32" s="136"/>
      <c r="X32" s="100"/>
      <c r="BK32" t="str">
        <f>IF(G32="","",VLOOKUP(G32,과정코드!$A$2:$B$494,2,0))</f>
        <v>COL0104363</v>
      </c>
      <c r="BL32" s="625"/>
    </row>
    <row r="33" spans="1:65" ht="23.1" customHeight="1">
      <c r="A33" s="811"/>
      <c r="B33" s="359">
        <v>23</v>
      </c>
      <c r="C33" s="164" t="s">
        <v>20</v>
      </c>
      <c r="D33" s="340" t="s">
        <v>21</v>
      </c>
      <c r="E33" s="18" t="s">
        <v>21</v>
      </c>
      <c r="F33" s="18"/>
      <c r="G33" s="360" t="s">
        <v>71</v>
      </c>
      <c r="H33" s="93" t="str">
        <f t="shared" si="2"/>
        <v>바로가기</v>
      </c>
      <c r="I33" s="24">
        <v>3</v>
      </c>
      <c r="J33" s="25">
        <v>21</v>
      </c>
      <c r="K33" s="348">
        <v>590</v>
      </c>
      <c r="L33" s="348">
        <v>660</v>
      </c>
      <c r="M33" s="136"/>
      <c r="N33" s="349"/>
      <c r="O33" s="136"/>
      <c r="P33" s="100"/>
      <c r="Q33" s="136"/>
      <c r="R33" s="100"/>
      <c r="S33" s="136" t="s">
        <v>76</v>
      </c>
      <c r="T33" s="100"/>
      <c r="U33" s="136"/>
      <c r="V33" s="100"/>
      <c r="W33" s="136"/>
      <c r="X33" s="100"/>
      <c r="BK33" t="str">
        <f>IF(G33="","",VLOOKUP(G33,과정코드!$A$2:$B$494,2,0))</f>
        <v>COL0104360</v>
      </c>
      <c r="BL33" s="622"/>
    </row>
    <row r="34" spans="1:65" ht="23.1" customHeight="1">
      <c r="A34" s="811"/>
      <c r="B34" s="359">
        <v>24</v>
      </c>
      <c r="C34" s="164" t="s">
        <v>20</v>
      </c>
      <c r="D34" s="340" t="s">
        <v>21</v>
      </c>
      <c r="E34" s="18" t="s">
        <v>21</v>
      </c>
      <c r="F34" s="18"/>
      <c r="G34" s="360" t="s">
        <v>73</v>
      </c>
      <c r="H34" s="93" t="str">
        <f t="shared" si="2"/>
        <v>바로가기</v>
      </c>
      <c r="I34" s="14">
        <v>1</v>
      </c>
      <c r="J34" s="354">
        <v>7</v>
      </c>
      <c r="K34" s="348">
        <v>320</v>
      </c>
      <c r="L34" s="348">
        <v>320</v>
      </c>
      <c r="M34" s="136"/>
      <c r="N34" s="349" t="s">
        <v>1536</v>
      </c>
      <c r="O34" s="136"/>
      <c r="P34" s="100"/>
      <c r="Q34" s="136"/>
      <c r="R34" s="100"/>
      <c r="S34" s="136"/>
      <c r="T34" s="100"/>
      <c r="U34" s="136"/>
      <c r="V34" s="100"/>
      <c r="W34" s="136"/>
      <c r="X34" s="100"/>
      <c r="BK34" t="str">
        <f>IF(G34="","",VLOOKUP(G34,과정코드!$A$2:$B$494,2,0))</f>
        <v>COL0104368</v>
      </c>
      <c r="BL34" s="623"/>
    </row>
    <row r="35" spans="1:65" ht="23.1" customHeight="1">
      <c r="A35" s="812" t="s">
        <v>43</v>
      </c>
      <c r="B35" s="359">
        <v>25</v>
      </c>
      <c r="C35" s="164" t="s">
        <v>20</v>
      </c>
      <c r="D35" s="340" t="s">
        <v>21</v>
      </c>
      <c r="E35" s="18" t="s">
        <v>21</v>
      </c>
      <c r="F35" s="18"/>
      <c r="G35" s="362" t="s">
        <v>1818</v>
      </c>
      <c r="H35" s="93" t="str">
        <f t="shared" si="2"/>
        <v>바로가기</v>
      </c>
      <c r="I35" s="24">
        <v>2</v>
      </c>
      <c r="J35" s="25">
        <v>14</v>
      </c>
      <c r="K35" s="348">
        <v>510</v>
      </c>
      <c r="L35" s="348">
        <v>560</v>
      </c>
      <c r="M35" s="136"/>
      <c r="N35" s="349"/>
      <c r="O35" s="136"/>
      <c r="P35" s="349"/>
      <c r="Q35" s="136" t="s">
        <v>60</v>
      </c>
      <c r="R35" s="100"/>
      <c r="S35" s="136"/>
      <c r="T35" s="100"/>
      <c r="U35" s="136"/>
      <c r="V35" s="100"/>
      <c r="W35" s="136"/>
      <c r="X35" s="100"/>
      <c r="BK35" t="str">
        <f>IF(G35="","",VLOOKUP(G35,과정코드!$A$2:$B$494,2,0))</f>
        <v>COL0104358</v>
      </c>
      <c r="BL35" s="624"/>
    </row>
    <row r="36" spans="1:65" ht="23.1" customHeight="1">
      <c r="A36" s="812"/>
      <c r="B36" s="359">
        <v>26</v>
      </c>
      <c r="C36" s="164" t="s">
        <v>20</v>
      </c>
      <c r="D36" s="340" t="s">
        <v>21</v>
      </c>
      <c r="E36" s="18" t="s">
        <v>21</v>
      </c>
      <c r="F36" s="18"/>
      <c r="G36" s="319" t="s">
        <v>1819</v>
      </c>
      <c r="H36" s="93" t="str">
        <f t="shared" si="2"/>
        <v>바로가기</v>
      </c>
      <c r="I36" s="24">
        <v>1</v>
      </c>
      <c r="J36" s="25">
        <v>7</v>
      </c>
      <c r="K36" s="348">
        <v>320</v>
      </c>
      <c r="L36" s="348">
        <v>320</v>
      </c>
      <c r="M36" s="136"/>
      <c r="N36" s="349"/>
      <c r="O36" s="136"/>
      <c r="P36" s="349"/>
      <c r="Q36" s="136"/>
      <c r="R36" s="100"/>
      <c r="S36" s="136"/>
      <c r="T36" s="100"/>
      <c r="U36" s="136"/>
      <c r="V36" s="100"/>
      <c r="W36" s="136" t="s">
        <v>354</v>
      </c>
      <c r="X36" s="100"/>
      <c r="BK36" t="str">
        <f>IF(G36="","",VLOOKUP(G36,과정코드!$A$2:$B$494,2,0))</f>
        <v>COL0104359</v>
      </c>
      <c r="BL36" s="625"/>
    </row>
    <row r="37" spans="1:65" ht="23.1" customHeight="1">
      <c r="A37" s="812" t="s">
        <v>1403</v>
      </c>
      <c r="B37" s="359">
        <v>27</v>
      </c>
      <c r="C37" s="164" t="s">
        <v>20</v>
      </c>
      <c r="D37" s="340" t="s">
        <v>21</v>
      </c>
      <c r="E37" s="18" t="s">
        <v>21</v>
      </c>
      <c r="F37" s="18"/>
      <c r="G37" s="362" t="s">
        <v>1820</v>
      </c>
      <c r="H37" s="93" t="str">
        <f t="shared" si="2"/>
        <v>바로가기</v>
      </c>
      <c r="I37" s="24">
        <v>2</v>
      </c>
      <c r="J37" s="25">
        <v>14</v>
      </c>
      <c r="K37" s="348">
        <v>510</v>
      </c>
      <c r="L37" s="348">
        <v>560</v>
      </c>
      <c r="M37" s="136"/>
      <c r="N37" s="349"/>
      <c r="O37" s="136"/>
      <c r="P37" s="349"/>
      <c r="Q37" s="136" t="s">
        <v>185</v>
      </c>
      <c r="R37" s="100" t="s">
        <v>305</v>
      </c>
      <c r="S37" s="136"/>
      <c r="T37" s="100"/>
      <c r="U37" s="136"/>
      <c r="V37" s="100"/>
      <c r="W37" s="136"/>
      <c r="X37" s="100" t="s">
        <v>350</v>
      </c>
      <c r="BK37" t="str">
        <f>IF(G37="","",VLOOKUP(G37,과정코드!$A$2:$B$494,2,0))</f>
        <v>COL0104356</v>
      </c>
      <c r="BL37" s="622"/>
    </row>
    <row r="38" spans="1:65" ht="23.1" customHeight="1">
      <c r="A38" s="812"/>
      <c r="B38" s="359">
        <v>28</v>
      </c>
      <c r="C38" s="164" t="s">
        <v>20</v>
      </c>
      <c r="D38" s="340" t="s">
        <v>21</v>
      </c>
      <c r="E38" s="18" t="s">
        <v>21</v>
      </c>
      <c r="F38" s="18"/>
      <c r="G38" s="362" t="s">
        <v>103</v>
      </c>
      <c r="H38" s="93" t="str">
        <f t="shared" si="2"/>
        <v>바로가기</v>
      </c>
      <c r="I38" s="24">
        <v>1</v>
      </c>
      <c r="J38" s="25">
        <v>7</v>
      </c>
      <c r="K38" s="348">
        <v>320</v>
      </c>
      <c r="L38" s="348">
        <v>320</v>
      </c>
      <c r="M38" s="136"/>
      <c r="N38" s="349"/>
      <c r="O38" s="136"/>
      <c r="P38" s="349"/>
      <c r="Q38" s="136"/>
      <c r="R38" s="100"/>
      <c r="S38" s="136"/>
      <c r="T38" s="100"/>
      <c r="U38" s="136"/>
      <c r="V38" s="100"/>
      <c r="W38" s="136" t="s">
        <v>74</v>
      </c>
      <c r="X38" s="100"/>
      <c r="BK38" t="str">
        <f>IF(G38="","",VLOOKUP(G38,과정코드!$A$2:$B$494,2,0))</f>
        <v>COL0104355</v>
      </c>
      <c r="BL38" s="623"/>
      <c r="BM38" s="602"/>
    </row>
    <row r="39" spans="1:65" ht="30" customHeight="1">
      <c r="A39" s="476" t="s">
        <v>1671</v>
      </c>
      <c r="B39" s="90"/>
      <c r="C39" s="90"/>
      <c r="D39" s="90"/>
      <c r="E39" s="90"/>
      <c r="F39" s="90"/>
      <c r="G39" s="90"/>
      <c r="H39" s="94"/>
      <c r="I39" s="90"/>
      <c r="J39" s="90"/>
      <c r="K39" s="90"/>
      <c r="L39" s="91"/>
      <c r="M39" s="3" t="s">
        <v>16</v>
      </c>
      <c r="N39" s="3" t="s">
        <v>7</v>
      </c>
      <c r="O39" s="3" t="s">
        <v>9</v>
      </c>
      <c r="P39" s="3" t="s">
        <v>1</v>
      </c>
      <c r="Q39" s="3" t="s">
        <v>14</v>
      </c>
      <c r="R39" s="3" t="s">
        <v>0</v>
      </c>
      <c r="S39" s="3" t="s">
        <v>17</v>
      </c>
      <c r="T39" s="3" t="s">
        <v>13</v>
      </c>
      <c r="U39" s="3" t="s">
        <v>2</v>
      </c>
      <c r="V39" s="3" t="s">
        <v>11</v>
      </c>
      <c r="W39" s="3" t="s">
        <v>8</v>
      </c>
      <c r="X39" s="3" t="s">
        <v>19</v>
      </c>
      <c r="Y39" s="155">
        <f t="shared" ref="Y39:BE39" si="3">SUM(Y40:Y44)</f>
        <v>6</v>
      </c>
      <c r="Z39" s="155">
        <f t="shared" si="3"/>
        <v>6</v>
      </c>
      <c r="AA39" s="155">
        <f t="shared" si="3"/>
        <v>0</v>
      </c>
      <c r="AB39" s="155">
        <f t="shared" si="3"/>
        <v>0</v>
      </c>
      <c r="AC39" s="155">
        <f t="shared" si="3"/>
        <v>0</v>
      </c>
      <c r="AD39" s="155">
        <f t="shared" si="3"/>
        <v>6</v>
      </c>
      <c r="AE39" s="155">
        <f t="shared" si="3"/>
        <v>6</v>
      </c>
      <c r="AF39" s="155">
        <f t="shared" si="3"/>
        <v>0</v>
      </c>
      <c r="AG39" s="155">
        <f t="shared" si="3"/>
        <v>0</v>
      </c>
      <c r="AH39" s="155">
        <f t="shared" si="3"/>
        <v>0</v>
      </c>
      <c r="AI39" s="155">
        <f t="shared" si="3"/>
        <v>0</v>
      </c>
      <c r="AJ39" s="155">
        <f t="shared" si="3"/>
        <v>0</v>
      </c>
      <c r="AK39" s="155">
        <f t="shared" si="3"/>
        <v>0</v>
      </c>
      <c r="AL39" s="155">
        <f t="shared" si="3"/>
        <v>0</v>
      </c>
      <c r="AM39" s="155">
        <f t="shared" si="3"/>
        <v>0</v>
      </c>
      <c r="AN39" s="155">
        <f t="shared" si="3"/>
        <v>0</v>
      </c>
      <c r="AO39" s="155">
        <f t="shared" si="3"/>
        <v>0</v>
      </c>
      <c r="AP39" s="155">
        <f t="shared" si="3"/>
        <v>12</v>
      </c>
      <c r="AQ39" s="155">
        <f t="shared" si="3"/>
        <v>0</v>
      </c>
      <c r="AR39" s="155">
        <f t="shared" si="3"/>
        <v>0</v>
      </c>
      <c r="AS39" s="155">
        <f t="shared" si="3"/>
        <v>0</v>
      </c>
      <c r="AT39" s="155">
        <f t="shared" si="3"/>
        <v>12</v>
      </c>
      <c r="AU39" s="155">
        <f t="shared" si="3"/>
        <v>12</v>
      </c>
      <c r="AV39" s="155">
        <f t="shared" si="3"/>
        <v>0</v>
      </c>
      <c r="AW39" s="155">
        <f t="shared" si="3"/>
        <v>0</v>
      </c>
      <c r="AX39" s="155">
        <f t="shared" si="3"/>
        <v>0</v>
      </c>
      <c r="AY39" s="155">
        <f t="shared" si="3"/>
        <v>0</v>
      </c>
      <c r="AZ39" s="155">
        <f t="shared" si="3"/>
        <v>0</v>
      </c>
      <c r="BA39" s="155">
        <f t="shared" si="3"/>
        <v>0</v>
      </c>
      <c r="BB39" s="155">
        <f t="shared" si="3"/>
        <v>0</v>
      </c>
      <c r="BC39" s="155">
        <f t="shared" si="3"/>
        <v>0</v>
      </c>
      <c r="BD39" s="155">
        <f t="shared" si="3"/>
        <v>0</v>
      </c>
      <c r="BE39" s="155">
        <f t="shared" si="3"/>
        <v>0</v>
      </c>
      <c r="BK39" t="str">
        <f>IF(G39="","",VLOOKUP(G39,과정코드!$A$2:$B$494,2,0))</f>
        <v/>
      </c>
      <c r="BL39" s="624"/>
    </row>
    <row r="40" spans="1:65" ht="23.1" customHeight="1">
      <c r="A40" s="819" t="s">
        <v>312</v>
      </c>
      <c r="B40" s="4">
        <v>29</v>
      </c>
      <c r="C40" s="164" t="s">
        <v>20</v>
      </c>
      <c r="D40" s="18" t="s">
        <v>21</v>
      </c>
      <c r="E40" s="18"/>
      <c r="F40" s="157"/>
      <c r="G40" s="441" t="s">
        <v>1830</v>
      </c>
      <c r="H40" s="93" t="str">
        <f t="shared" ref="H40:H44" si="4">IFERROR(HYPERLINK("https://www.ksaedu.or.kr/front/btoc/crs/off/crssesDetail.html?crscd="&amp;BK40,"바로가기"),"")</f>
        <v>바로가기</v>
      </c>
      <c r="I40" s="10">
        <v>3</v>
      </c>
      <c r="J40" s="11">
        <v>21</v>
      </c>
      <c r="K40" s="442">
        <v>590</v>
      </c>
      <c r="L40" s="442">
        <v>650</v>
      </c>
      <c r="M40" s="443"/>
      <c r="N40" s="444"/>
      <c r="O40" s="443"/>
      <c r="P40" s="445"/>
      <c r="Q40" s="443" t="s">
        <v>317</v>
      </c>
      <c r="R40" s="445"/>
      <c r="S40" s="443"/>
      <c r="T40" s="445"/>
      <c r="U40" s="443"/>
      <c r="V40" s="445"/>
      <c r="W40" s="443"/>
      <c r="X40" s="444"/>
      <c r="Y40" s="148">
        <f>COUNTA($M40:$X40)</f>
        <v>1</v>
      </c>
      <c r="Z40" s="150">
        <f>AA40+AD40</f>
        <v>1</v>
      </c>
      <c r="AA40" s="151">
        <f>AB40+AC40</f>
        <v>0</v>
      </c>
      <c r="AB40" s="148">
        <f t="array" ref="AB40">(SUM(LEN($M40:$X40)-LEN(SUBSTITUTE($M40:$X40,"역삼","")))/LEN("역삼"))</f>
        <v>0</v>
      </c>
      <c r="AC40" s="148">
        <f t="array" ref="AC40">SUM(SUM(LEN($M40:X40)-LEN(SUBSTITUTE($M40:X40,"선릉","")))/LEN("선릉"),SUM(LEN(M40:$X40)-LEN(SUBSTITUTE($M40:$X40,"가산","")))/LEN("가산"))</f>
        <v>0</v>
      </c>
      <c r="AD40" s="151">
        <f t="shared" ref="AD40:AD43" si="5">SUM(AE40:AO40)</f>
        <v>1</v>
      </c>
      <c r="AE40" s="148">
        <f t="array" ref="AE40">(SUM(LEN($M40:$X40)-LEN(SUBSTITUTE($M40:$X40,"대전","")))/LEN("대전"))</f>
        <v>1</v>
      </c>
      <c r="AF40" s="148">
        <f t="array" ref="AF40">(SUM(LEN($M40:$X40)-LEN(SUBSTITUTE($M40:$X40,"대구","")))/LEN("대구"))</f>
        <v>0</v>
      </c>
      <c r="AG40" s="148">
        <f t="array" ref="AG40">(SUM(LEN($M40:$X40)-LEN(SUBSTITUTE($M40:$X40,"부산","")))/LEN("부산"))</f>
        <v>0</v>
      </c>
      <c r="AH40" s="148">
        <f t="array" ref="AH40">(SUM(LEN($M40:$X40)-LEN(SUBSTITUTE($M40:$X40,"광주","")))/LEN("광주"))</f>
        <v>0</v>
      </c>
      <c r="AI40" s="148">
        <f t="array" ref="AI40">SUM(SUM(LEN($M40:$X40)-LEN(SUBSTITUTE($M40:$X40,"수원","")))/LEN("수원"),SUM(LEN($M40:$X40)-LEN(SUBSTITUTE($M40:$X40,"춘천","")))/LEN("춘천"),SUM(LEN($M40:$X40)-LEN(SUBSTITUTE($M40:$X40,"의정부","")))/LEN("의정부"),SUM(LEN($M40:$X40)-LEN(SUBSTITUTE($M40:$X40,"원주","")))/LEN("원주"))</f>
        <v>0</v>
      </c>
      <c r="AJ40" s="148">
        <f t="array" ref="AJ40">(SUM(LEN($M40:$X40)-LEN(SUBSTITUTE($M40:$X40,"청주","")))/LEN("청주"))</f>
        <v>0</v>
      </c>
      <c r="AK40" s="148">
        <f t="array" ref="AK40">(SUM(LEN($M40:$X40)-LEN(SUBSTITUTE($M40:$X40,"인천","")))/LEN("인천"))</f>
        <v>0</v>
      </c>
      <c r="AL40" s="148">
        <f t="array" ref="AL40">SUM(SUM(LEN($M40:X40)-LEN(SUBSTITUTE($M40:X40,"충북","")))/LEN("충북"),SUM(LEN(M40:$X40)-LEN(SUBSTITUTE($M40:$X40,"아산","")))/LEN("아산"))</f>
        <v>0</v>
      </c>
      <c r="AM40" s="148">
        <f t="array" ref="AM40">(SUM(LEN($M40:$X40)-LEN(SUBSTITUTE($M40:$X40,"울산","")))/LEN("울산"))</f>
        <v>0</v>
      </c>
      <c r="AN40" s="148">
        <f t="array" ref="AN40">(SUM(LEN($M40:$X40)-LEN(SUBSTITUTE($M40:$X40,"창원","")))/LEN("창원"))</f>
        <v>0</v>
      </c>
      <c r="AO40" s="148">
        <f t="array" ref="AO40">(SUM(LEN($M40:$X40)-LEN(SUBSTITUTE($M40:$X40,"전주","")))/LEN("전주"))</f>
        <v>0</v>
      </c>
      <c r="AP40" s="156">
        <f>AQ40+AT40</f>
        <v>3</v>
      </c>
      <c r="AQ40" s="152">
        <f t="shared" ref="AQ40:AQ43" si="6">AR40+AS40</f>
        <v>0</v>
      </c>
      <c r="AR40" s="149">
        <f t="shared" ref="AR40:AS43" si="7">$I40*AB40</f>
        <v>0</v>
      </c>
      <c r="AS40" s="149">
        <f t="shared" si="7"/>
        <v>0</v>
      </c>
      <c r="AT40" s="152">
        <f t="shared" ref="AT40" si="8">SUM(AU40:BE40)</f>
        <v>3</v>
      </c>
      <c r="AU40" s="149">
        <f t="shared" ref="AU40:BE43" si="9">$I40*AE40</f>
        <v>3</v>
      </c>
      <c r="AV40" s="149">
        <f t="shared" si="9"/>
        <v>0</v>
      </c>
      <c r="AW40" s="149">
        <f t="shared" si="9"/>
        <v>0</v>
      </c>
      <c r="AX40" s="149">
        <f t="shared" si="9"/>
        <v>0</v>
      </c>
      <c r="AY40" s="149">
        <f t="shared" si="9"/>
        <v>0</v>
      </c>
      <c r="AZ40" s="149">
        <f t="shared" si="9"/>
        <v>0</v>
      </c>
      <c r="BA40" s="149">
        <f t="shared" si="9"/>
        <v>0</v>
      </c>
      <c r="BB40" s="149">
        <f t="shared" si="9"/>
        <v>0</v>
      </c>
      <c r="BC40" s="149">
        <f t="shared" si="9"/>
        <v>0</v>
      </c>
      <c r="BD40" s="149">
        <f t="shared" si="9"/>
        <v>0</v>
      </c>
      <c r="BE40" s="149">
        <f t="shared" si="9"/>
        <v>0</v>
      </c>
      <c r="BK40" t="str">
        <f>IF(G40="","",VLOOKUP(G40,과정코드!$A$2:$B$494,2,0))</f>
        <v>COL0104415</v>
      </c>
      <c r="BL40" s="625"/>
    </row>
    <row r="41" spans="1:65" ht="23.1" customHeight="1">
      <c r="A41" s="820"/>
      <c r="B41" s="4">
        <v>30</v>
      </c>
      <c r="C41" s="164" t="s">
        <v>20</v>
      </c>
      <c r="D41" s="18" t="s">
        <v>21</v>
      </c>
      <c r="E41" s="18"/>
      <c r="F41" s="157"/>
      <c r="G41" s="140" t="s">
        <v>96</v>
      </c>
      <c r="H41" s="93" t="str">
        <f t="shared" si="4"/>
        <v>바로가기</v>
      </c>
      <c r="I41" s="24">
        <v>3</v>
      </c>
      <c r="J41" s="25">
        <v>21</v>
      </c>
      <c r="K41" s="17">
        <v>590</v>
      </c>
      <c r="L41" s="17">
        <v>650</v>
      </c>
      <c r="M41" s="133"/>
      <c r="N41" s="28"/>
      <c r="O41" s="133"/>
      <c r="P41" s="477"/>
      <c r="Q41" s="133" t="s">
        <v>64</v>
      </c>
      <c r="R41" s="477"/>
      <c r="S41" s="133"/>
      <c r="T41" s="28"/>
      <c r="U41" s="133"/>
      <c r="V41" s="28"/>
      <c r="W41" s="133"/>
      <c r="X41" s="444"/>
      <c r="Y41" s="148">
        <f t="shared" ref="Y41:Y42" si="10">COUNTA($M41:$X41)</f>
        <v>1</v>
      </c>
      <c r="Z41" s="150">
        <f t="shared" ref="Z41:Z43" si="11">AA41+AD41</f>
        <v>1</v>
      </c>
      <c r="AA41" s="151">
        <f t="shared" ref="AA41:AA43" si="12">AB41+AC41</f>
        <v>0</v>
      </c>
      <c r="AB41" s="148">
        <f t="array" ref="AB41">(SUM(LEN($M41:$X41)-LEN(SUBSTITUTE($M41:$X41,"역삼","")))/LEN("역삼"))</f>
        <v>0</v>
      </c>
      <c r="AC41" s="148">
        <f t="array" ref="AC41">SUM(SUM(LEN($M41:X41)-LEN(SUBSTITUTE($M41:X41,"선릉","")))/LEN("선릉"),SUM(LEN(M41:$X41)-LEN(SUBSTITUTE($M41:$X41,"가산","")))/LEN("가산"))</f>
        <v>0</v>
      </c>
      <c r="AD41" s="151">
        <f t="shared" si="5"/>
        <v>1</v>
      </c>
      <c r="AE41" s="148">
        <f t="array" ref="AE41">(SUM(LEN($M41:$X41)-LEN(SUBSTITUTE($M41:$X41,"대전","")))/LEN("대전"))</f>
        <v>1</v>
      </c>
      <c r="AF41" s="148">
        <f t="array" ref="AF41">(SUM(LEN($M41:$X41)-LEN(SUBSTITUTE($M41:$X41,"대구","")))/LEN("대구"))</f>
        <v>0</v>
      </c>
      <c r="AG41" s="148">
        <f t="array" ref="AG41">(SUM(LEN($M41:$X41)-LEN(SUBSTITUTE($M41:$X41,"부산","")))/LEN("부산"))</f>
        <v>0</v>
      </c>
      <c r="AH41" s="148">
        <f t="array" ref="AH41">(SUM(LEN($M41:$X41)-LEN(SUBSTITUTE($M41:$X41,"광주","")))/LEN("광주"))</f>
        <v>0</v>
      </c>
      <c r="AI41" s="148">
        <f t="array" ref="AI41">SUM(SUM(LEN($M41:$X41)-LEN(SUBSTITUTE($M41:$X41,"수원","")))/LEN("수원"),SUM(LEN($M41:$X41)-LEN(SUBSTITUTE($M41:$X41,"춘천","")))/LEN("춘천"),SUM(LEN($M41:$X41)-LEN(SUBSTITUTE($M41:$X41,"의정부","")))/LEN("의정부"),SUM(LEN($M41:$X41)-LEN(SUBSTITUTE($M41:$X41,"원주","")))/LEN("원주"))</f>
        <v>0</v>
      </c>
      <c r="AJ41" s="148">
        <f t="array" ref="AJ41">(SUM(LEN($M41:$X41)-LEN(SUBSTITUTE($M41:$X41,"청주","")))/LEN("청주"))</f>
        <v>0</v>
      </c>
      <c r="AK41" s="148">
        <f t="array" ref="AK41">(SUM(LEN($M41:$X41)-LEN(SUBSTITUTE($M41:$X41,"인천","")))/LEN("인천"))</f>
        <v>0</v>
      </c>
      <c r="AL41" s="148">
        <f t="array" ref="AL41">SUM(SUM(LEN($M41:X41)-LEN(SUBSTITUTE($M41:X41,"충북","")))/LEN("충북"),SUM(LEN(M41:$X41)-LEN(SUBSTITUTE($M41:$X41,"아산","")))/LEN("아산"))</f>
        <v>0</v>
      </c>
      <c r="AM41" s="148">
        <f t="array" ref="AM41">(SUM(LEN($M41:$X41)-LEN(SUBSTITUTE($M41:$X41,"울산","")))/LEN("울산"))</f>
        <v>0</v>
      </c>
      <c r="AN41" s="148">
        <f t="array" ref="AN41">(SUM(LEN($M41:$X41)-LEN(SUBSTITUTE($M41:$X41,"창원","")))/LEN("창원"))</f>
        <v>0</v>
      </c>
      <c r="AO41" s="148">
        <f t="array" ref="AO41">(SUM(LEN($M41:$X41)-LEN(SUBSTITUTE($M41:$X41,"전주","")))/LEN("전주"))</f>
        <v>0</v>
      </c>
      <c r="AP41" s="156">
        <f t="shared" ref="AP41:AP43" si="13">AQ41+AT41</f>
        <v>3</v>
      </c>
      <c r="AQ41" s="152">
        <f t="shared" si="6"/>
        <v>0</v>
      </c>
      <c r="AR41" s="149">
        <f t="shared" si="7"/>
        <v>0</v>
      </c>
      <c r="AS41" s="149">
        <f t="shared" si="7"/>
        <v>0</v>
      </c>
      <c r="AT41" s="152">
        <f t="shared" ref="AT41:AT43" si="14">SUM(AU41:BE41)</f>
        <v>3</v>
      </c>
      <c r="AU41" s="149">
        <f t="shared" ref="AU41:BE44" si="15">$I41*AE41</f>
        <v>3</v>
      </c>
      <c r="AV41" s="149">
        <f t="shared" si="15"/>
        <v>0</v>
      </c>
      <c r="AW41" s="149">
        <f t="shared" si="15"/>
        <v>0</v>
      </c>
      <c r="AX41" s="149">
        <f t="shared" si="9"/>
        <v>0</v>
      </c>
      <c r="AY41" s="149">
        <f t="shared" si="9"/>
        <v>0</v>
      </c>
      <c r="AZ41" s="149">
        <f t="shared" si="9"/>
        <v>0</v>
      </c>
      <c r="BA41" s="149">
        <f t="shared" si="9"/>
        <v>0</v>
      </c>
      <c r="BB41" s="149">
        <f t="shared" si="9"/>
        <v>0</v>
      </c>
      <c r="BC41" s="149">
        <f t="shared" si="9"/>
        <v>0</v>
      </c>
      <c r="BD41" s="149">
        <f t="shared" si="9"/>
        <v>0</v>
      </c>
      <c r="BE41" s="149">
        <f t="shared" si="9"/>
        <v>0</v>
      </c>
      <c r="BK41" t="str">
        <f>IF(G41="","",VLOOKUP(G41,과정코드!$A$2:$B$494,2,0))</f>
        <v>COL0104408</v>
      </c>
      <c r="BL41" s="622"/>
    </row>
    <row r="42" spans="1:65" ht="23.1" customHeight="1">
      <c r="A42" s="820"/>
      <c r="B42" s="4">
        <v>31</v>
      </c>
      <c r="C42" s="164" t="s">
        <v>20</v>
      </c>
      <c r="D42" s="18" t="s">
        <v>21</v>
      </c>
      <c r="E42" s="18"/>
      <c r="F42" s="157"/>
      <c r="G42" s="140" t="s">
        <v>78</v>
      </c>
      <c r="H42" s="93" t="str">
        <f t="shared" si="4"/>
        <v>바로가기</v>
      </c>
      <c r="I42" s="24">
        <v>1</v>
      </c>
      <c r="J42" s="25">
        <v>7</v>
      </c>
      <c r="K42" s="17">
        <v>300</v>
      </c>
      <c r="L42" s="17">
        <v>330</v>
      </c>
      <c r="M42" s="133"/>
      <c r="N42" s="28"/>
      <c r="O42" s="133"/>
      <c r="P42" s="477"/>
      <c r="Q42" s="133"/>
      <c r="R42" s="477" t="s">
        <v>1574</v>
      </c>
      <c r="S42" s="133"/>
      <c r="T42" s="28"/>
      <c r="U42" s="133"/>
      <c r="V42" s="28"/>
      <c r="W42" s="133"/>
      <c r="X42" s="444"/>
      <c r="Y42" s="148">
        <f t="shared" si="10"/>
        <v>1</v>
      </c>
      <c r="Z42" s="150">
        <f t="shared" si="11"/>
        <v>1</v>
      </c>
      <c r="AA42" s="151">
        <f t="shared" si="12"/>
        <v>0</v>
      </c>
      <c r="AB42" s="148">
        <f t="array" ref="AB42">(SUM(LEN($M42:$X42)-LEN(SUBSTITUTE($M42:$X42,"역삼","")))/LEN("역삼"))</f>
        <v>0</v>
      </c>
      <c r="AC42" s="148">
        <f t="array" ref="AC42">SUM(SUM(LEN($M42:X42)-LEN(SUBSTITUTE($M42:X42,"선릉","")))/LEN("선릉"),SUM(LEN(M42:$X42)-LEN(SUBSTITUTE($M42:$X42,"가산","")))/LEN("가산"))</f>
        <v>0</v>
      </c>
      <c r="AD42" s="151">
        <f t="shared" si="5"/>
        <v>1</v>
      </c>
      <c r="AE42" s="148">
        <f t="array" ref="AE42">(SUM(LEN($M42:$X42)-LEN(SUBSTITUTE($M42:$X42,"대전","")))/LEN("대전"))</f>
        <v>1</v>
      </c>
      <c r="AF42" s="148">
        <f t="array" ref="AF42">(SUM(LEN($M42:$X42)-LEN(SUBSTITUTE($M42:$X42,"대구","")))/LEN("대구"))</f>
        <v>0</v>
      </c>
      <c r="AG42" s="148">
        <f t="array" ref="AG42">(SUM(LEN($M42:$X42)-LEN(SUBSTITUTE($M42:$X42,"부산","")))/LEN("부산"))</f>
        <v>0</v>
      </c>
      <c r="AH42" s="148">
        <f t="array" ref="AH42">(SUM(LEN($M42:$X42)-LEN(SUBSTITUTE($M42:$X42,"광주","")))/LEN("광주"))</f>
        <v>0</v>
      </c>
      <c r="AI42" s="148">
        <f t="array" ref="AI42">SUM(SUM(LEN($M42:$X42)-LEN(SUBSTITUTE($M42:$X42,"수원","")))/LEN("수원"),SUM(LEN($M42:$X42)-LEN(SUBSTITUTE($M42:$X42,"춘천","")))/LEN("춘천"),SUM(LEN($M42:$X42)-LEN(SUBSTITUTE($M42:$X42,"의정부","")))/LEN("의정부"),SUM(LEN($M42:$X42)-LEN(SUBSTITUTE($M42:$X42,"원주","")))/LEN("원주"))</f>
        <v>0</v>
      </c>
      <c r="AJ42" s="148">
        <f t="array" ref="AJ42">(SUM(LEN($M42:$X42)-LEN(SUBSTITUTE($M42:$X42,"청주","")))/LEN("청주"))</f>
        <v>0</v>
      </c>
      <c r="AK42" s="148">
        <f t="array" ref="AK42">(SUM(LEN($M42:$X42)-LEN(SUBSTITUTE($M42:$X42,"인천","")))/LEN("인천"))</f>
        <v>0</v>
      </c>
      <c r="AL42" s="148">
        <f t="array" ref="AL42">SUM(SUM(LEN($M42:X42)-LEN(SUBSTITUTE($M42:X42,"충북","")))/LEN("충북"),SUM(LEN(M42:$X42)-LEN(SUBSTITUTE($M42:$X42,"아산","")))/LEN("아산"))</f>
        <v>0</v>
      </c>
      <c r="AM42" s="148">
        <f t="array" ref="AM42">(SUM(LEN($M42:$X42)-LEN(SUBSTITUTE($M42:$X42,"울산","")))/LEN("울산"))</f>
        <v>0</v>
      </c>
      <c r="AN42" s="148">
        <f t="array" ref="AN42">(SUM(LEN($M42:$X42)-LEN(SUBSTITUTE($M42:$X42,"창원","")))/LEN("창원"))</f>
        <v>0</v>
      </c>
      <c r="AO42" s="148">
        <f t="array" ref="AO42">(SUM(LEN($M42:$X42)-LEN(SUBSTITUTE($M42:$X42,"전주","")))/LEN("전주"))</f>
        <v>0</v>
      </c>
      <c r="AP42" s="156">
        <f t="shared" si="13"/>
        <v>1</v>
      </c>
      <c r="AQ42" s="152">
        <f t="shared" si="6"/>
        <v>0</v>
      </c>
      <c r="AR42" s="149">
        <f t="shared" si="7"/>
        <v>0</v>
      </c>
      <c r="AS42" s="149">
        <f t="shared" si="7"/>
        <v>0</v>
      </c>
      <c r="AT42" s="152">
        <f t="shared" si="14"/>
        <v>1</v>
      </c>
      <c r="AU42" s="149">
        <f t="shared" si="15"/>
        <v>1</v>
      </c>
      <c r="AV42" s="149">
        <f t="shared" si="15"/>
        <v>0</v>
      </c>
      <c r="AW42" s="149">
        <f t="shared" si="15"/>
        <v>0</v>
      </c>
      <c r="AX42" s="149">
        <f t="shared" si="9"/>
        <v>0</v>
      </c>
      <c r="AY42" s="149">
        <f t="shared" si="9"/>
        <v>0</v>
      </c>
      <c r="AZ42" s="149">
        <f t="shared" si="9"/>
        <v>0</v>
      </c>
      <c r="BA42" s="149">
        <f t="shared" si="9"/>
        <v>0</v>
      </c>
      <c r="BB42" s="149">
        <f t="shared" si="9"/>
        <v>0</v>
      </c>
      <c r="BC42" s="149">
        <f t="shared" si="9"/>
        <v>0</v>
      </c>
      <c r="BD42" s="149">
        <f t="shared" si="9"/>
        <v>0</v>
      </c>
      <c r="BE42" s="149">
        <f t="shared" si="9"/>
        <v>0</v>
      </c>
      <c r="BK42" t="str">
        <f>IF(G42="","",VLOOKUP(G42,과정코드!$A$2:$B$494,2,0))</f>
        <v>COL0104413</v>
      </c>
      <c r="BL42" s="623"/>
    </row>
    <row r="43" spans="1:65" ht="23.1" customHeight="1">
      <c r="A43" s="820"/>
      <c r="B43" s="4">
        <v>32</v>
      </c>
      <c r="C43" s="164" t="s">
        <v>20</v>
      </c>
      <c r="D43" s="18" t="s">
        <v>21</v>
      </c>
      <c r="E43" s="18"/>
      <c r="F43" s="157"/>
      <c r="G43" s="140" t="s">
        <v>418</v>
      </c>
      <c r="H43" s="93" t="str">
        <f t="shared" si="4"/>
        <v>바로가기</v>
      </c>
      <c r="I43" s="24">
        <v>1</v>
      </c>
      <c r="J43" s="29">
        <v>7</v>
      </c>
      <c r="K43" s="17">
        <v>300</v>
      </c>
      <c r="L43" s="17">
        <v>330</v>
      </c>
      <c r="M43" s="133"/>
      <c r="N43" s="28"/>
      <c r="O43" s="133"/>
      <c r="P43" s="477"/>
      <c r="Q43" s="133"/>
      <c r="R43" s="477"/>
      <c r="S43" s="133"/>
      <c r="T43" s="28"/>
      <c r="U43" s="133" t="s">
        <v>302</v>
      </c>
      <c r="V43" s="28"/>
      <c r="W43" s="133"/>
      <c r="X43" s="444"/>
      <c r="Y43" s="148">
        <f>COUNTA($M43:$X43)</f>
        <v>1</v>
      </c>
      <c r="Z43" s="150">
        <f t="shared" si="11"/>
        <v>1</v>
      </c>
      <c r="AA43" s="151">
        <f t="shared" si="12"/>
        <v>0</v>
      </c>
      <c r="AB43" s="148">
        <f t="array" ref="AB43">(SUM(LEN($M43:$X43)-LEN(SUBSTITUTE($M43:$X43,"역삼","")))/LEN("역삼"))</f>
        <v>0</v>
      </c>
      <c r="AC43" s="148">
        <f t="array" ref="AC43">SUM(SUM(LEN($M43:X43)-LEN(SUBSTITUTE($M43:X43,"선릉","")))/LEN("선릉"),SUM(LEN(M43:$X43)-LEN(SUBSTITUTE($M43:$X43,"가산","")))/LEN("가산"))</f>
        <v>0</v>
      </c>
      <c r="AD43" s="151">
        <f t="shared" si="5"/>
        <v>1</v>
      </c>
      <c r="AE43" s="148">
        <f t="array" ref="AE43">(SUM(LEN($M43:$X43)-LEN(SUBSTITUTE($M43:$X43,"대전","")))/LEN("대전"))</f>
        <v>1</v>
      </c>
      <c r="AF43" s="148">
        <f t="array" ref="AF43">(SUM(LEN($M43:$X43)-LEN(SUBSTITUTE($M43:$X43,"대구","")))/LEN("대구"))</f>
        <v>0</v>
      </c>
      <c r="AG43" s="148">
        <f t="array" ref="AG43">(SUM(LEN($M43:$X43)-LEN(SUBSTITUTE($M43:$X43,"부산","")))/LEN("부산"))</f>
        <v>0</v>
      </c>
      <c r="AH43" s="148">
        <f t="array" ref="AH43">(SUM(LEN($M43:$X43)-LEN(SUBSTITUTE($M43:$X43,"광주","")))/LEN("광주"))</f>
        <v>0</v>
      </c>
      <c r="AI43" s="148">
        <f t="array" ref="AI43">SUM(SUM(LEN($M43:$X43)-LEN(SUBSTITUTE($M43:$X43,"수원","")))/LEN("수원"),SUM(LEN($M43:$X43)-LEN(SUBSTITUTE($M43:$X43,"춘천","")))/LEN("춘천"),SUM(LEN($M43:$X43)-LEN(SUBSTITUTE($M43:$X43,"의정부","")))/LEN("의정부"),SUM(LEN($M43:$X43)-LEN(SUBSTITUTE($M43:$X43,"원주","")))/LEN("원주"))</f>
        <v>0</v>
      </c>
      <c r="AJ43" s="148">
        <f t="array" ref="AJ43">(SUM(LEN($M43:$X43)-LEN(SUBSTITUTE($M43:$X43,"청주","")))/LEN("청주"))</f>
        <v>0</v>
      </c>
      <c r="AK43" s="148">
        <f t="array" ref="AK43">(SUM(LEN($M43:$X43)-LEN(SUBSTITUTE($M43:$X43,"인천","")))/LEN("인천"))</f>
        <v>0</v>
      </c>
      <c r="AL43" s="148">
        <f t="array" ref="AL43">SUM(SUM(LEN($M43:X43)-LEN(SUBSTITUTE($M43:X43,"충북","")))/LEN("충북"),SUM(LEN(M43:$X43)-LEN(SUBSTITUTE($M43:$X43,"아산","")))/LEN("아산"))</f>
        <v>0</v>
      </c>
      <c r="AM43" s="148">
        <f t="array" ref="AM43">(SUM(LEN($M43:$X43)-LEN(SUBSTITUTE($M43:$X43,"울산","")))/LEN("울산"))</f>
        <v>0</v>
      </c>
      <c r="AN43" s="148">
        <f t="array" ref="AN43">(SUM(LEN($M43:$X43)-LEN(SUBSTITUTE($M43:$X43,"창원","")))/LEN("창원"))</f>
        <v>0</v>
      </c>
      <c r="AO43" s="148">
        <f t="array" ref="AO43">(SUM(LEN($M43:$X43)-LEN(SUBSTITUTE($M43:$X43,"전주","")))/LEN("전주"))</f>
        <v>0</v>
      </c>
      <c r="AP43" s="156">
        <f t="shared" si="13"/>
        <v>1</v>
      </c>
      <c r="AQ43" s="152">
        <f t="shared" si="6"/>
        <v>0</v>
      </c>
      <c r="AR43" s="149">
        <f t="shared" si="7"/>
        <v>0</v>
      </c>
      <c r="AS43" s="149">
        <f t="shared" si="7"/>
        <v>0</v>
      </c>
      <c r="AT43" s="152">
        <f t="shared" si="14"/>
        <v>1</v>
      </c>
      <c r="AU43" s="149">
        <f t="shared" si="15"/>
        <v>1</v>
      </c>
      <c r="AV43" s="149">
        <f t="shared" si="15"/>
        <v>0</v>
      </c>
      <c r="AW43" s="149">
        <f t="shared" si="15"/>
        <v>0</v>
      </c>
      <c r="AX43" s="149">
        <f t="shared" si="9"/>
        <v>0</v>
      </c>
      <c r="AY43" s="149">
        <f t="shared" si="9"/>
        <v>0</v>
      </c>
      <c r="AZ43" s="149">
        <f t="shared" si="9"/>
        <v>0</v>
      </c>
      <c r="BA43" s="149">
        <f t="shared" si="9"/>
        <v>0</v>
      </c>
      <c r="BB43" s="149">
        <f t="shared" si="9"/>
        <v>0</v>
      </c>
      <c r="BC43" s="149">
        <f t="shared" si="9"/>
        <v>0</v>
      </c>
      <c r="BD43" s="149">
        <f t="shared" si="9"/>
        <v>0</v>
      </c>
      <c r="BE43" s="149">
        <f t="shared" si="9"/>
        <v>0</v>
      </c>
      <c r="BK43" t="str">
        <f>IF(G43="","",VLOOKUP(G43,과정코드!$A$2:$B$494,2,0))</f>
        <v>COL0104421</v>
      </c>
      <c r="BL43" s="624"/>
    </row>
    <row r="44" spans="1:65" ht="23.1" customHeight="1">
      <c r="A44" s="820"/>
      <c r="B44" s="4">
        <v>33</v>
      </c>
      <c r="C44" s="164" t="s">
        <v>20</v>
      </c>
      <c r="D44" s="18" t="s">
        <v>21</v>
      </c>
      <c r="E44" s="18"/>
      <c r="F44" s="18" t="s">
        <v>361</v>
      </c>
      <c r="G44" s="478" t="s">
        <v>79</v>
      </c>
      <c r="H44" s="93" t="str">
        <f t="shared" si="4"/>
        <v>바로가기</v>
      </c>
      <c r="I44" s="24">
        <v>2</v>
      </c>
      <c r="J44" s="25">
        <v>14</v>
      </c>
      <c r="K44" s="348">
        <v>510</v>
      </c>
      <c r="L44" s="348">
        <v>560</v>
      </c>
      <c r="M44" s="133"/>
      <c r="N44" s="28"/>
      <c r="O44" s="133"/>
      <c r="P44" s="28"/>
      <c r="Q44" s="133" t="s">
        <v>93</v>
      </c>
      <c r="R44" s="28"/>
      <c r="S44" s="133"/>
      <c r="T44" s="28"/>
      <c r="U44" s="133"/>
      <c r="V44" s="477"/>
      <c r="W44" s="133"/>
      <c r="X44" s="444" t="s">
        <v>306</v>
      </c>
      <c r="Y44" s="148">
        <f t="shared" ref="Y44" si="16">COUNTA($M44:$X44)</f>
        <v>2</v>
      </c>
      <c r="Z44" s="150">
        <f t="shared" ref="Z44" si="17">AA44+AD44</f>
        <v>2</v>
      </c>
      <c r="AA44" s="151">
        <f t="shared" ref="AA44" si="18">AB44+AC44</f>
        <v>0</v>
      </c>
      <c r="AB44" s="148">
        <f t="array" ref="AB44">(SUM(LEN($M44:$X44)-LEN(SUBSTITUTE($M44:$X44,"역삼","")))/LEN("역삼"))</f>
        <v>0</v>
      </c>
      <c r="AC44" s="148">
        <f t="array" ref="AC44">SUM(SUM(LEN($M44:X44)-LEN(SUBSTITUTE($M44:X44,"선릉","")))/LEN("선릉"),SUM(LEN(M44:$X44)-LEN(SUBSTITUTE($M44:$X44,"가산","")))/LEN("가산"))</f>
        <v>0</v>
      </c>
      <c r="AD44" s="151">
        <f t="shared" ref="AD44" si="19">SUM(AE44:AO44)</f>
        <v>2</v>
      </c>
      <c r="AE44" s="148">
        <f t="array" ref="AE44">(SUM(LEN($M44:$X44)-LEN(SUBSTITUTE($M44:$X44,"대전","")))/LEN("대전"))</f>
        <v>2</v>
      </c>
      <c r="AF44" s="148">
        <f t="array" ref="AF44">(SUM(LEN($M44:$X44)-LEN(SUBSTITUTE($M44:$X44,"대구","")))/LEN("대구"))</f>
        <v>0</v>
      </c>
      <c r="AG44" s="148">
        <f t="array" ref="AG44">(SUM(LEN($M44:$X44)-LEN(SUBSTITUTE($M44:$X44,"부산","")))/LEN("부산"))</f>
        <v>0</v>
      </c>
      <c r="AH44" s="148">
        <f t="array" ref="AH44">(SUM(LEN($M44:$X44)-LEN(SUBSTITUTE($M44:$X44,"광주","")))/LEN("광주"))</f>
        <v>0</v>
      </c>
      <c r="AI44" s="148">
        <f t="array" ref="AI44">SUM(SUM(LEN($M44:$X44)-LEN(SUBSTITUTE($M44:$X44,"수원","")))/LEN("수원"),SUM(LEN($M44:$X44)-LEN(SUBSTITUTE($M44:$X44,"춘천","")))/LEN("춘천"),SUM(LEN($M44:$X44)-LEN(SUBSTITUTE($M44:$X44,"의정부","")))/LEN("의정부"),SUM(LEN($M44:$X44)-LEN(SUBSTITUTE($M44:$X44,"원주","")))/LEN("원주"))</f>
        <v>0</v>
      </c>
      <c r="AJ44" s="148">
        <f t="array" ref="AJ44">(SUM(LEN($M44:$X44)-LEN(SUBSTITUTE($M44:$X44,"청주","")))/LEN("청주"))</f>
        <v>0</v>
      </c>
      <c r="AK44" s="148">
        <f t="array" ref="AK44">(SUM(LEN($M44:$X44)-LEN(SUBSTITUTE($M44:$X44,"인천","")))/LEN("인천"))</f>
        <v>0</v>
      </c>
      <c r="AL44" s="148">
        <f t="array" ref="AL44">SUM(SUM(LEN($M44:X44)-LEN(SUBSTITUTE($M44:X44,"충북","")))/LEN("충북"),SUM(LEN(M44:$X44)-LEN(SUBSTITUTE($M44:$X44,"아산","")))/LEN("아산"))</f>
        <v>0</v>
      </c>
      <c r="AM44" s="148">
        <f t="array" ref="AM44">(SUM(LEN($M44:$X44)-LEN(SUBSTITUTE($M44:$X44,"울산","")))/LEN("울산"))</f>
        <v>0</v>
      </c>
      <c r="AN44" s="148">
        <f t="array" ref="AN44">(SUM(LEN($M44:$X44)-LEN(SUBSTITUTE($M44:$X44,"창원","")))/LEN("창원"))</f>
        <v>0</v>
      </c>
      <c r="AO44" s="148">
        <f t="array" ref="AO44">(SUM(LEN($M44:$X44)-LEN(SUBSTITUTE($M44:$X44,"전주","")))/LEN("전주"))</f>
        <v>0</v>
      </c>
      <c r="AP44" s="156">
        <f t="shared" ref="AP44" si="20">AQ44+AT44</f>
        <v>4</v>
      </c>
      <c r="AQ44" s="152">
        <f t="shared" ref="AQ44" si="21">AR44+AS44</f>
        <v>0</v>
      </c>
      <c r="AR44" s="149">
        <f t="shared" ref="AR44:AS44" si="22">$I44*AB44</f>
        <v>0</v>
      </c>
      <c r="AS44" s="149">
        <f t="shared" si="22"/>
        <v>0</v>
      </c>
      <c r="AT44" s="152">
        <f t="shared" ref="AT44" si="23">SUM(AU44:BE44)</f>
        <v>4</v>
      </c>
      <c r="AU44" s="149">
        <f t="shared" si="15"/>
        <v>4</v>
      </c>
      <c r="AV44" s="149">
        <f t="shared" si="15"/>
        <v>0</v>
      </c>
      <c r="AW44" s="149">
        <f t="shared" si="15"/>
        <v>0</v>
      </c>
      <c r="AX44" s="149">
        <f t="shared" si="15"/>
        <v>0</v>
      </c>
      <c r="AY44" s="149">
        <f t="shared" si="15"/>
        <v>0</v>
      </c>
      <c r="AZ44" s="149">
        <f t="shared" si="15"/>
        <v>0</v>
      </c>
      <c r="BA44" s="149">
        <f t="shared" si="15"/>
        <v>0</v>
      </c>
      <c r="BB44" s="149">
        <f t="shared" si="15"/>
        <v>0</v>
      </c>
      <c r="BC44" s="149">
        <f t="shared" si="15"/>
        <v>0</v>
      </c>
      <c r="BD44" s="149">
        <f t="shared" si="15"/>
        <v>0</v>
      </c>
      <c r="BE44" s="149">
        <f t="shared" si="15"/>
        <v>0</v>
      </c>
      <c r="BK44" t="str">
        <f>IF(G44="","",VLOOKUP(G44,과정코드!$A$2:$B$494,2,0))</f>
        <v>COL0104422</v>
      </c>
      <c r="BL44" s="625"/>
      <c r="BM44" s="602"/>
    </row>
    <row r="45" spans="1:65" ht="30" customHeight="1">
      <c r="A45" s="476" t="s">
        <v>1672</v>
      </c>
      <c r="B45" s="90"/>
      <c r="C45" s="90"/>
      <c r="D45" s="90"/>
      <c r="E45" s="90"/>
      <c r="F45" s="90"/>
      <c r="G45" s="90"/>
      <c r="H45" s="95"/>
      <c r="I45" s="94"/>
      <c r="J45" s="90"/>
      <c r="K45" s="90"/>
      <c r="L45" s="91"/>
      <c r="M45" s="37" t="s">
        <v>16</v>
      </c>
      <c r="N45" s="37" t="s">
        <v>7</v>
      </c>
      <c r="O45" s="37" t="s">
        <v>9</v>
      </c>
      <c r="P45" s="37" t="s">
        <v>1</v>
      </c>
      <c r="Q45" s="37" t="s">
        <v>14</v>
      </c>
      <c r="R45" s="37" t="s">
        <v>0</v>
      </c>
      <c r="S45" s="37" t="s">
        <v>17</v>
      </c>
      <c r="T45" s="37" t="s">
        <v>13</v>
      </c>
      <c r="U45" s="37" t="s">
        <v>2</v>
      </c>
      <c r="V45" s="37" t="s">
        <v>11</v>
      </c>
      <c r="W45" s="37" t="s">
        <v>8</v>
      </c>
      <c r="X45" s="37" t="s">
        <v>19</v>
      </c>
      <c r="Y45" s="155">
        <f t="shared" ref="Y45:BE45" si="24">SUM(Y46:Y50)</f>
        <v>7</v>
      </c>
      <c r="Z45" s="155">
        <f t="shared" si="24"/>
        <v>7</v>
      </c>
      <c r="AA45" s="155">
        <f t="shared" si="24"/>
        <v>0</v>
      </c>
      <c r="AB45" s="155">
        <f t="shared" si="24"/>
        <v>0</v>
      </c>
      <c r="AC45" s="155">
        <f t="shared" si="24"/>
        <v>0</v>
      </c>
      <c r="AD45" s="155">
        <f t="shared" si="24"/>
        <v>7</v>
      </c>
      <c r="AE45" s="155">
        <f t="shared" si="24"/>
        <v>7</v>
      </c>
      <c r="AF45" s="155">
        <f t="shared" si="24"/>
        <v>0</v>
      </c>
      <c r="AG45" s="155">
        <f t="shared" si="24"/>
        <v>0</v>
      </c>
      <c r="AH45" s="155">
        <f t="shared" si="24"/>
        <v>0</v>
      </c>
      <c r="AI45" s="155">
        <f t="shared" si="24"/>
        <v>0</v>
      </c>
      <c r="AJ45" s="155">
        <f t="shared" si="24"/>
        <v>0</v>
      </c>
      <c r="AK45" s="155">
        <f t="shared" si="24"/>
        <v>0</v>
      </c>
      <c r="AL45" s="155">
        <f t="shared" si="24"/>
        <v>0</v>
      </c>
      <c r="AM45" s="155">
        <f t="shared" si="24"/>
        <v>0</v>
      </c>
      <c r="AN45" s="155">
        <f t="shared" si="24"/>
        <v>0</v>
      </c>
      <c r="AO45" s="155">
        <f t="shared" si="24"/>
        <v>0</v>
      </c>
      <c r="AP45" s="155">
        <f t="shared" si="24"/>
        <v>13</v>
      </c>
      <c r="AQ45" s="155">
        <f t="shared" si="24"/>
        <v>0</v>
      </c>
      <c r="AR45" s="155">
        <f t="shared" si="24"/>
        <v>0</v>
      </c>
      <c r="AS45" s="155">
        <f t="shared" si="24"/>
        <v>0</v>
      </c>
      <c r="AT45" s="155">
        <f t="shared" si="24"/>
        <v>13</v>
      </c>
      <c r="AU45" s="155">
        <f t="shared" si="24"/>
        <v>13</v>
      </c>
      <c r="AV45" s="155">
        <f t="shared" si="24"/>
        <v>0</v>
      </c>
      <c r="AW45" s="155">
        <f t="shared" si="24"/>
        <v>0</v>
      </c>
      <c r="AX45" s="155">
        <f t="shared" si="24"/>
        <v>0</v>
      </c>
      <c r="AY45" s="155">
        <f t="shared" si="24"/>
        <v>0</v>
      </c>
      <c r="AZ45" s="155">
        <f t="shared" si="24"/>
        <v>0</v>
      </c>
      <c r="BA45" s="155">
        <f t="shared" si="24"/>
        <v>0</v>
      </c>
      <c r="BB45" s="155">
        <f t="shared" si="24"/>
        <v>0</v>
      </c>
      <c r="BC45" s="155">
        <f t="shared" si="24"/>
        <v>0</v>
      </c>
      <c r="BD45" s="155">
        <f t="shared" si="24"/>
        <v>0</v>
      </c>
      <c r="BE45" s="155">
        <f t="shared" si="24"/>
        <v>0</v>
      </c>
      <c r="BK45" t="str">
        <f>IF(G45="","",VLOOKUP(G45,과정코드!$A$2:$B$494,2,0))</f>
        <v/>
      </c>
      <c r="BL45" s="622"/>
    </row>
    <row r="46" spans="1:65" ht="23.1" customHeight="1">
      <c r="A46" s="804" t="s">
        <v>37</v>
      </c>
      <c r="B46" s="4">
        <v>34</v>
      </c>
      <c r="C46" s="164" t="s">
        <v>20</v>
      </c>
      <c r="D46" s="18" t="s">
        <v>21</v>
      </c>
      <c r="E46" s="18"/>
      <c r="F46" s="157"/>
      <c r="G46" s="139" t="s">
        <v>84</v>
      </c>
      <c r="H46" s="93" t="str">
        <f t="shared" ref="H46:H50" si="25">IFERROR(HYPERLINK("https://www.ksaedu.or.kr/front/btoc/crs/off/crssesDetail.html?crscd="&amp;BK46,"바로가기"),"")</f>
        <v>바로가기</v>
      </c>
      <c r="I46" s="31">
        <v>2</v>
      </c>
      <c r="J46" s="29">
        <v>14</v>
      </c>
      <c r="K46" s="17">
        <v>450</v>
      </c>
      <c r="L46" s="17">
        <v>500</v>
      </c>
      <c r="M46" s="136"/>
      <c r="N46" s="23"/>
      <c r="O46" s="136" t="s">
        <v>111</v>
      </c>
      <c r="P46" s="23"/>
      <c r="Q46" s="136"/>
      <c r="R46" s="23"/>
      <c r="S46" s="136"/>
      <c r="T46" s="100"/>
      <c r="U46" s="136" t="s">
        <v>101</v>
      </c>
      <c r="V46" s="100"/>
      <c r="W46" s="136"/>
      <c r="X46" s="100"/>
      <c r="Y46" s="148">
        <f>COUNTA($M46:$X46)</f>
        <v>2</v>
      </c>
      <c r="Z46" s="150">
        <f t="shared" ref="Z46:Z50" si="26">AA46+AD46</f>
        <v>2</v>
      </c>
      <c r="AA46" s="151">
        <f t="shared" ref="AA46:AA50" si="27">AB46+AC46</f>
        <v>0</v>
      </c>
      <c r="AB46" s="148">
        <f t="array" ref="AB46">(SUM(LEN($M46:$X46)-LEN(SUBSTITUTE($M46:$X46,"역삼","")))/LEN("역삼"))</f>
        <v>0</v>
      </c>
      <c r="AC46" s="148">
        <f t="array" ref="AC46">SUM(SUM(LEN($M46:X46)-LEN(SUBSTITUTE($M46:X46,"선릉","")))/LEN("선릉"),SUM(LEN(M46:$X46)-LEN(SUBSTITUTE($M46:$X46,"가산","")))/LEN("가산"))</f>
        <v>0</v>
      </c>
      <c r="AD46" s="151">
        <f t="shared" ref="AD46" si="28">SUM(AE46:AO46)</f>
        <v>2</v>
      </c>
      <c r="AE46" s="148">
        <f t="array" ref="AE46">(SUM(LEN($M46:$X46)-LEN(SUBSTITUTE($M46:$X46,"대전","")))/LEN("대전"))</f>
        <v>2</v>
      </c>
      <c r="AF46" s="148">
        <f t="array" ref="AF46">(SUM(LEN($M46:$X46)-LEN(SUBSTITUTE($M46:$X46,"대구","")))/LEN("대구"))</f>
        <v>0</v>
      </c>
      <c r="AG46" s="148">
        <f t="array" ref="AG46">(SUM(LEN($M46:$X46)-LEN(SUBSTITUTE($M46:$X46,"부산","")))/LEN("부산"))</f>
        <v>0</v>
      </c>
      <c r="AH46" s="148">
        <f t="array" ref="AH46">(SUM(LEN($M46:$X46)-LEN(SUBSTITUTE($M46:$X46,"광주","")))/LEN("광주"))</f>
        <v>0</v>
      </c>
      <c r="AI46" s="148">
        <f t="array" ref="AI46">SUM(SUM(LEN($M46:$X46)-LEN(SUBSTITUTE($M46:$X46,"수원","")))/LEN("수원"),SUM(LEN($M46:$X46)-LEN(SUBSTITUTE($M46:$X46,"춘천","")))/LEN("춘천"),SUM(LEN($M46:$X46)-LEN(SUBSTITUTE($M46:$X46,"의정부","")))/LEN("의정부"),SUM(LEN($M46:$X46)-LEN(SUBSTITUTE($M46:$X46,"원주","")))/LEN("원주"))</f>
        <v>0</v>
      </c>
      <c r="AJ46" s="148">
        <f t="array" ref="AJ46">(SUM(LEN($M46:$X46)-LEN(SUBSTITUTE($M46:$X46,"청주","")))/LEN("청주"))</f>
        <v>0</v>
      </c>
      <c r="AK46" s="148">
        <f t="array" ref="AK46">(SUM(LEN($M46:$X46)-LEN(SUBSTITUTE($M46:$X46,"인천","")))/LEN("인천"))</f>
        <v>0</v>
      </c>
      <c r="AL46" s="148">
        <f t="array" ref="AL46">SUM(SUM(LEN($M46:X46)-LEN(SUBSTITUTE($M46:X46,"충북","")))/LEN("충북"),SUM(LEN(M46:$X46)-LEN(SUBSTITUTE($M46:$X46,"아산","")))/LEN("아산"))</f>
        <v>0</v>
      </c>
      <c r="AM46" s="148">
        <f t="array" ref="AM46">(SUM(LEN($M46:$X46)-LEN(SUBSTITUTE($M46:$X46,"울산","")))/LEN("울산"))</f>
        <v>0</v>
      </c>
      <c r="AN46" s="148">
        <f t="array" ref="AN46">(SUM(LEN($M46:$X46)-LEN(SUBSTITUTE($M46:$X46,"창원","")))/LEN("창원"))</f>
        <v>0</v>
      </c>
      <c r="AO46" s="148">
        <f t="array" ref="AO46">(SUM(LEN($M46:$X46)-LEN(SUBSTITUTE($M46:$X46,"전주","")))/LEN("전주"))</f>
        <v>0</v>
      </c>
      <c r="AP46" s="156">
        <f t="shared" ref="AP46:AP50" si="29">AQ46+AT46</f>
        <v>4</v>
      </c>
      <c r="AQ46" s="152">
        <f t="shared" ref="AQ46:AQ50" si="30">AR46+AS46</f>
        <v>0</v>
      </c>
      <c r="AR46" s="149">
        <f t="shared" ref="AR46:AS49" si="31">$I46*AB46</f>
        <v>0</v>
      </c>
      <c r="AS46" s="149">
        <f t="shared" si="31"/>
        <v>0</v>
      </c>
      <c r="AT46" s="152">
        <f t="shared" ref="AT46" si="32">SUM(AU46:BE46)</f>
        <v>4</v>
      </c>
      <c r="AU46" s="149">
        <f t="shared" ref="AU46:BE49" si="33">$I46*AE46</f>
        <v>4</v>
      </c>
      <c r="AV46" s="149">
        <f t="shared" si="33"/>
        <v>0</v>
      </c>
      <c r="AW46" s="149">
        <f t="shared" si="33"/>
        <v>0</v>
      </c>
      <c r="AX46" s="149">
        <f t="shared" si="33"/>
        <v>0</v>
      </c>
      <c r="AY46" s="149">
        <f t="shared" si="33"/>
        <v>0</v>
      </c>
      <c r="AZ46" s="149">
        <f t="shared" si="33"/>
        <v>0</v>
      </c>
      <c r="BA46" s="149">
        <f t="shared" si="33"/>
        <v>0</v>
      </c>
      <c r="BB46" s="149">
        <f t="shared" si="33"/>
        <v>0</v>
      </c>
      <c r="BC46" s="149">
        <f t="shared" si="33"/>
        <v>0</v>
      </c>
      <c r="BD46" s="149">
        <f t="shared" si="33"/>
        <v>0</v>
      </c>
      <c r="BE46" s="149">
        <f t="shared" si="33"/>
        <v>0</v>
      </c>
      <c r="BK46" t="str">
        <f>IF(G46="","",VLOOKUP(G46,과정코드!$A$2:$B$494,2,0))</f>
        <v>COL0104431</v>
      </c>
      <c r="BL46" s="623"/>
    </row>
    <row r="47" spans="1:65" ht="23.1" customHeight="1">
      <c r="A47" s="805"/>
      <c r="B47" s="4">
        <v>35</v>
      </c>
      <c r="C47" s="164" t="s">
        <v>20</v>
      </c>
      <c r="D47" s="18" t="s">
        <v>21</v>
      </c>
      <c r="E47" s="18"/>
      <c r="F47" s="157"/>
      <c r="G47" s="682" t="s">
        <v>414</v>
      </c>
      <c r="H47" s="93" t="str">
        <f t="shared" si="25"/>
        <v>바로가기</v>
      </c>
      <c r="I47" s="24">
        <v>3</v>
      </c>
      <c r="J47" s="25">
        <v>21</v>
      </c>
      <c r="K47" s="17">
        <v>600</v>
      </c>
      <c r="L47" s="17">
        <v>660</v>
      </c>
      <c r="M47" s="136"/>
      <c r="N47" s="109"/>
      <c r="O47" s="136"/>
      <c r="P47" s="109" t="s">
        <v>76</v>
      </c>
      <c r="Q47" s="136"/>
      <c r="R47" s="100"/>
      <c r="S47" s="136"/>
      <c r="T47" s="100"/>
      <c r="U47" s="136"/>
      <c r="V47" s="100"/>
      <c r="W47" s="136"/>
      <c r="X47" s="100"/>
      <c r="Y47" s="148">
        <f t="shared" ref="Y47:Y50" si="34">COUNTA($M47:$X47)</f>
        <v>1</v>
      </c>
      <c r="Z47" s="150">
        <f t="shared" si="26"/>
        <v>1</v>
      </c>
      <c r="AA47" s="151">
        <f t="shared" si="27"/>
        <v>0</v>
      </c>
      <c r="AB47" s="148">
        <f t="array" ref="AB47">(SUM(LEN($M47:$X47)-LEN(SUBSTITUTE($M47:$X47,"역삼","")))/LEN("역삼"))</f>
        <v>0</v>
      </c>
      <c r="AC47" s="148">
        <f t="array" ref="AC47">SUM(SUM(LEN($M47:X47)-LEN(SUBSTITUTE($M47:X47,"선릉","")))/LEN("선릉"),SUM(LEN(M47:$X47)-LEN(SUBSTITUTE($M47:$X47,"가산","")))/LEN("가산"))</f>
        <v>0</v>
      </c>
      <c r="AD47" s="151">
        <f t="shared" ref="AD47:AD50" si="35">SUM(AE47:AO47)</f>
        <v>1</v>
      </c>
      <c r="AE47" s="148">
        <f t="array" ref="AE47">(SUM(LEN($M47:$X47)-LEN(SUBSTITUTE($M47:$X47,"대전","")))/LEN("대전"))</f>
        <v>1</v>
      </c>
      <c r="AF47" s="148">
        <f t="array" ref="AF47">(SUM(LEN($M47:$X47)-LEN(SUBSTITUTE($M47:$X47,"대구","")))/LEN("대구"))</f>
        <v>0</v>
      </c>
      <c r="AG47" s="148">
        <f t="array" ref="AG47">(SUM(LEN($M47:$X47)-LEN(SUBSTITUTE($M47:$X47,"부산","")))/LEN("부산"))</f>
        <v>0</v>
      </c>
      <c r="AH47" s="148">
        <f t="array" ref="AH47">(SUM(LEN($M47:$X47)-LEN(SUBSTITUTE($M47:$X47,"광주","")))/LEN("광주"))</f>
        <v>0</v>
      </c>
      <c r="AI47" s="148">
        <f t="array" ref="AI47">SUM(SUM(LEN($M47:$X47)-LEN(SUBSTITUTE($M47:$X47,"수원","")))/LEN("수원"),SUM(LEN($M47:$X47)-LEN(SUBSTITUTE($M47:$X47,"춘천","")))/LEN("춘천"),SUM(LEN($M47:$X47)-LEN(SUBSTITUTE($M47:$X47,"의정부","")))/LEN("의정부"),SUM(LEN($M47:$X47)-LEN(SUBSTITUTE($M47:$X47,"원주","")))/LEN("원주"))</f>
        <v>0</v>
      </c>
      <c r="AJ47" s="148">
        <f t="array" ref="AJ47">(SUM(LEN($M47:$X47)-LEN(SUBSTITUTE($M47:$X47,"청주","")))/LEN("청주"))</f>
        <v>0</v>
      </c>
      <c r="AK47" s="148">
        <f t="array" ref="AK47">(SUM(LEN($M47:$X47)-LEN(SUBSTITUTE($M47:$X47,"인천","")))/LEN("인천"))</f>
        <v>0</v>
      </c>
      <c r="AL47" s="148">
        <f t="array" ref="AL47">SUM(SUM(LEN($M47:X47)-LEN(SUBSTITUTE($M47:X47,"충북","")))/LEN("충북"),SUM(LEN(M47:$X47)-LEN(SUBSTITUTE($M47:$X47,"아산","")))/LEN("아산"))</f>
        <v>0</v>
      </c>
      <c r="AM47" s="148">
        <f t="array" ref="AM47">(SUM(LEN($M47:$X47)-LEN(SUBSTITUTE($M47:$X47,"울산","")))/LEN("울산"))</f>
        <v>0</v>
      </c>
      <c r="AN47" s="148">
        <f t="array" ref="AN47">(SUM(LEN($M47:$X47)-LEN(SUBSTITUTE($M47:$X47,"창원","")))/LEN("창원"))</f>
        <v>0</v>
      </c>
      <c r="AO47" s="148">
        <f t="array" ref="AO47">(SUM(LEN($M47:$X47)-LEN(SUBSTITUTE($M47:$X47,"전주","")))/LEN("전주"))</f>
        <v>0</v>
      </c>
      <c r="AP47" s="156">
        <f t="shared" si="29"/>
        <v>3</v>
      </c>
      <c r="AQ47" s="152">
        <f t="shared" si="30"/>
        <v>0</v>
      </c>
      <c r="AR47" s="149">
        <f t="shared" si="31"/>
        <v>0</v>
      </c>
      <c r="AS47" s="149">
        <f t="shared" si="31"/>
        <v>0</v>
      </c>
      <c r="AT47" s="152">
        <f t="shared" ref="AT47:AT50" si="36">SUM(AU47:BE47)</f>
        <v>3</v>
      </c>
      <c r="AU47" s="149">
        <f t="shared" si="33"/>
        <v>3</v>
      </c>
      <c r="AV47" s="149">
        <f t="shared" si="33"/>
        <v>0</v>
      </c>
      <c r="AW47" s="149">
        <f t="shared" si="33"/>
        <v>0</v>
      </c>
      <c r="AX47" s="149">
        <f t="shared" si="33"/>
        <v>0</v>
      </c>
      <c r="AY47" s="149">
        <f t="shared" si="33"/>
        <v>0</v>
      </c>
      <c r="AZ47" s="149">
        <f t="shared" si="33"/>
        <v>0</v>
      </c>
      <c r="BA47" s="149">
        <f t="shared" si="33"/>
        <v>0</v>
      </c>
      <c r="BB47" s="149">
        <f t="shared" si="33"/>
        <v>0</v>
      </c>
      <c r="BC47" s="149">
        <f t="shared" si="33"/>
        <v>0</v>
      </c>
      <c r="BD47" s="149">
        <f t="shared" si="33"/>
        <v>0</v>
      </c>
      <c r="BE47" s="149">
        <f t="shared" si="33"/>
        <v>0</v>
      </c>
      <c r="BK47" t="str">
        <f>IF(G47="","",VLOOKUP(G47,과정코드!$A$2:$B$494,2,0))</f>
        <v>COL0104426</v>
      </c>
      <c r="BL47" s="624"/>
    </row>
    <row r="48" spans="1:65" ht="23.1" customHeight="1">
      <c r="A48" s="805" t="s">
        <v>38</v>
      </c>
      <c r="B48" s="4">
        <v>36</v>
      </c>
      <c r="C48" s="164" t="s">
        <v>20</v>
      </c>
      <c r="D48" s="18" t="s">
        <v>21</v>
      </c>
      <c r="E48" s="18"/>
      <c r="F48" s="157"/>
      <c r="G48" s="103" t="s">
        <v>99</v>
      </c>
      <c r="H48" s="93" t="str">
        <f t="shared" si="25"/>
        <v>바로가기</v>
      </c>
      <c r="I48" s="24">
        <v>2</v>
      </c>
      <c r="J48" s="25">
        <v>14</v>
      </c>
      <c r="K48" s="17">
        <v>430</v>
      </c>
      <c r="L48" s="17">
        <v>480</v>
      </c>
      <c r="M48" s="133"/>
      <c r="N48" s="99"/>
      <c r="O48" s="133"/>
      <c r="P48" s="20" t="s">
        <v>324</v>
      </c>
      <c r="Q48" s="133"/>
      <c r="R48" s="99"/>
      <c r="S48" s="133"/>
      <c r="T48" s="100"/>
      <c r="U48" s="133"/>
      <c r="V48" s="99" t="s">
        <v>1599</v>
      </c>
      <c r="W48" s="133"/>
      <c r="X48" s="20"/>
      <c r="Y48" s="148">
        <f t="shared" si="34"/>
        <v>2</v>
      </c>
      <c r="Z48" s="150">
        <f t="shared" si="26"/>
        <v>2</v>
      </c>
      <c r="AA48" s="151">
        <f t="shared" si="27"/>
        <v>0</v>
      </c>
      <c r="AB48" s="148">
        <f t="array" ref="AB48">(SUM(LEN($M48:$X48)-LEN(SUBSTITUTE($M48:$X48,"역삼","")))/LEN("역삼"))</f>
        <v>0</v>
      </c>
      <c r="AC48" s="148">
        <f t="array" ref="AC48">SUM(SUM(LEN($M48:X48)-LEN(SUBSTITUTE($M48:X48,"선릉","")))/LEN("선릉"),SUM(LEN(M48:$X48)-LEN(SUBSTITUTE($M48:$X48,"가산","")))/LEN("가산"))</f>
        <v>0</v>
      </c>
      <c r="AD48" s="151">
        <f t="shared" si="35"/>
        <v>2</v>
      </c>
      <c r="AE48" s="148">
        <f t="array" ref="AE48">(SUM(LEN($M48:$X48)-LEN(SUBSTITUTE($M48:$X48,"대전","")))/LEN("대전"))</f>
        <v>2</v>
      </c>
      <c r="AF48" s="148">
        <f t="array" ref="AF48">(SUM(LEN($M48:$X48)-LEN(SUBSTITUTE($M48:$X48,"대구","")))/LEN("대구"))</f>
        <v>0</v>
      </c>
      <c r="AG48" s="148">
        <f t="array" ref="AG48">(SUM(LEN($M48:$X48)-LEN(SUBSTITUTE($M48:$X48,"부산","")))/LEN("부산"))</f>
        <v>0</v>
      </c>
      <c r="AH48" s="148">
        <f t="array" ref="AH48">(SUM(LEN($M48:$X48)-LEN(SUBSTITUTE($M48:$X48,"광주","")))/LEN("광주"))</f>
        <v>0</v>
      </c>
      <c r="AI48" s="148">
        <f t="array" ref="AI48">SUM(SUM(LEN($M48:$X48)-LEN(SUBSTITUTE($M48:$X48,"수원","")))/LEN("수원"),SUM(LEN($M48:$X48)-LEN(SUBSTITUTE($M48:$X48,"춘천","")))/LEN("춘천"),SUM(LEN($M48:$X48)-LEN(SUBSTITUTE($M48:$X48,"의정부","")))/LEN("의정부"),SUM(LEN($M48:$X48)-LEN(SUBSTITUTE($M48:$X48,"원주","")))/LEN("원주"))</f>
        <v>0</v>
      </c>
      <c r="AJ48" s="148">
        <f t="array" ref="AJ48">(SUM(LEN($M48:$X48)-LEN(SUBSTITUTE($M48:$X48,"청주","")))/LEN("청주"))</f>
        <v>0</v>
      </c>
      <c r="AK48" s="148">
        <f t="array" ref="AK48">(SUM(LEN($M48:$X48)-LEN(SUBSTITUTE($M48:$X48,"인천","")))/LEN("인천"))</f>
        <v>0</v>
      </c>
      <c r="AL48" s="148">
        <f t="array" ref="AL48">SUM(SUM(LEN($M48:X48)-LEN(SUBSTITUTE($M48:X48,"충북","")))/LEN("충북"),SUM(LEN(M48:$X48)-LEN(SUBSTITUTE($M48:$X48,"아산","")))/LEN("아산"))</f>
        <v>0</v>
      </c>
      <c r="AM48" s="148">
        <f t="array" ref="AM48">(SUM(LEN($M48:$X48)-LEN(SUBSTITUTE($M48:$X48,"울산","")))/LEN("울산"))</f>
        <v>0</v>
      </c>
      <c r="AN48" s="148">
        <f t="array" ref="AN48">(SUM(LEN($M48:$X48)-LEN(SUBSTITUTE($M48:$X48,"창원","")))/LEN("창원"))</f>
        <v>0</v>
      </c>
      <c r="AO48" s="148">
        <f t="array" ref="AO48">(SUM(LEN($M48:$X48)-LEN(SUBSTITUTE($M48:$X48,"전주","")))/LEN("전주"))</f>
        <v>0</v>
      </c>
      <c r="AP48" s="156">
        <f t="shared" si="29"/>
        <v>4</v>
      </c>
      <c r="AQ48" s="152">
        <f t="shared" si="30"/>
        <v>0</v>
      </c>
      <c r="AR48" s="149">
        <f t="shared" si="31"/>
        <v>0</v>
      </c>
      <c r="AS48" s="149">
        <f t="shared" si="31"/>
        <v>0</v>
      </c>
      <c r="AT48" s="152">
        <f t="shared" si="36"/>
        <v>4</v>
      </c>
      <c r="AU48" s="149">
        <f t="shared" si="33"/>
        <v>4</v>
      </c>
      <c r="AV48" s="149">
        <f t="shared" si="33"/>
        <v>0</v>
      </c>
      <c r="AW48" s="149">
        <f t="shared" si="33"/>
        <v>0</v>
      </c>
      <c r="AX48" s="149">
        <f t="shared" si="33"/>
        <v>0</v>
      </c>
      <c r="AY48" s="149">
        <f t="shared" si="33"/>
        <v>0</v>
      </c>
      <c r="AZ48" s="149">
        <f t="shared" si="33"/>
        <v>0</v>
      </c>
      <c r="BA48" s="149">
        <f t="shared" si="33"/>
        <v>0</v>
      </c>
      <c r="BB48" s="149">
        <f t="shared" si="33"/>
        <v>0</v>
      </c>
      <c r="BC48" s="149">
        <f t="shared" si="33"/>
        <v>0</v>
      </c>
      <c r="BD48" s="149">
        <f t="shared" si="33"/>
        <v>0</v>
      </c>
      <c r="BE48" s="149">
        <f t="shared" si="33"/>
        <v>0</v>
      </c>
      <c r="BK48" t="str">
        <f>IF(G48="","",VLOOKUP(G48,과정코드!$A$2:$B$494,2,0))</f>
        <v>COL0104437</v>
      </c>
      <c r="BL48" s="625"/>
    </row>
    <row r="49" spans="1:65" ht="23.1" customHeight="1">
      <c r="A49" s="805"/>
      <c r="B49" s="4">
        <v>37</v>
      </c>
      <c r="C49" s="164" t="s">
        <v>20</v>
      </c>
      <c r="D49" s="18" t="s">
        <v>21</v>
      </c>
      <c r="E49" s="18"/>
      <c r="F49" s="157"/>
      <c r="G49" s="141" t="s">
        <v>1855</v>
      </c>
      <c r="H49" s="93" t="str">
        <f t="shared" si="25"/>
        <v>바로가기</v>
      </c>
      <c r="I49" s="16">
        <v>1</v>
      </c>
      <c r="J49" s="22">
        <v>7</v>
      </c>
      <c r="K49" s="17">
        <v>230</v>
      </c>
      <c r="L49" s="17">
        <v>250</v>
      </c>
      <c r="M49" s="136"/>
      <c r="N49" s="23"/>
      <c r="O49" s="136"/>
      <c r="P49" s="23"/>
      <c r="Q49" s="136"/>
      <c r="R49" s="100"/>
      <c r="S49" s="136"/>
      <c r="T49" s="23"/>
      <c r="U49" s="136"/>
      <c r="V49" s="23"/>
      <c r="W49" s="136"/>
      <c r="X49" s="100" t="s">
        <v>66</v>
      </c>
      <c r="Y49" s="148">
        <f t="shared" si="34"/>
        <v>1</v>
      </c>
      <c r="Z49" s="150">
        <f t="shared" si="26"/>
        <v>1</v>
      </c>
      <c r="AA49" s="151">
        <f t="shared" si="27"/>
        <v>0</v>
      </c>
      <c r="AB49" s="148">
        <f t="array" ref="AB49">(SUM(LEN($M49:$X49)-LEN(SUBSTITUTE($M49:$X49,"역삼","")))/LEN("역삼"))</f>
        <v>0</v>
      </c>
      <c r="AC49" s="148">
        <f t="array" ref="AC49">SUM(SUM(LEN($M49:X49)-LEN(SUBSTITUTE($M49:X49,"선릉","")))/LEN("선릉"),SUM(LEN(M49:$X49)-LEN(SUBSTITUTE($M49:$X49,"가산","")))/LEN("가산"))</f>
        <v>0</v>
      </c>
      <c r="AD49" s="151">
        <f t="shared" si="35"/>
        <v>1</v>
      </c>
      <c r="AE49" s="148">
        <f t="array" ref="AE49">(SUM(LEN($M49:$X49)-LEN(SUBSTITUTE($M49:$X49,"대전","")))/LEN("대전"))</f>
        <v>1</v>
      </c>
      <c r="AF49" s="148">
        <f t="array" ref="AF49">(SUM(LEN($M49:$X49)-LEN(SUBSTITUTE($M49:$X49,"대구","")))/LEN("대구"))</f>
        <v>0</v>
      </c>
      <c r="AG49" s="148">
        <f t="array" ref="AG49">(SUM(LEN($M49:$X49)-LEN(SUBSTITUTE($M49:$X49,"부산","")))/LEN("부산"))</f>
        <v>0</v>
      </c>
      <c r="AH49" s="148">
        <f t="array" ref="AH49">(SUM(LEN($M49:$X49)-LEN(SUBSTITUTE($M49:$X49,"광주","")))/LEN("광주"))</f>
        <v>0</v>
      </c>
      <c r="AI49" s="148">
        <f t="array" ref="AI49">SUM(SUM(LEN($M49:$X49)-LEN(SUBSTITUTE($M49:$X49,"수원","")))/LEN("수원"),SUM(LEN($M49:$X49)-LEN(SUBSTITUTE($M49:$X49,"춘천","")))/LEN("춘천"),SUM(LEN($M49:$X49)-LEN(SUBSTITUTE($M49:$X49,"의정부","")))/LEN("의정부"),SUM(LEN($M49:$X49)-LEN(SUBSTITUTE($M49:$X49,"원주","")))/LEN("원주"))</f>
        <v>0</v>
      </c>
      <c r="AJ49" s="148">
        <f t="array" ref="AJ49">(SUM(LEN($M49:$X49)-LEN(SUBSTITUTE($M49:$X49,"청주","")))/LEN("청주"))</f>
        <v>0</v>
      </c>
      <c r="AK49" s="148">
        <f t="array" ref="AK49">(SUM(LEN($M49:$X49)-LEN(SUBSTITUTE($M49:$X49,"인천","")))/LEN("인천"))</f>
        <v>0</v>
      </c>
      <c r="AL49" s="148">
        <f t="array" ref="AL49">SUM(SUM(LEN($M49:X49)-LEN(SUBSTITUTE($M49:X49,"충북","")))/LEN("충북"),SUM(LEN(M49:$X49)-LEN(SUBSTITUTE($M49:$X49,"아산","")))/LEN("아산"))</f>
        <v>0</v>
      </c>
      <c r="AM49" s="148">
        <f t="array" ref="AM49">(SUM(LEN($M49:$X49)-LEN(SUBSTITUTE($M49:$X49,"울산","")))/LEN("울산"))</f>
        <v>0</v>
      </c>
      <c r="AN49" s="148">
        <f t="array" ref="AN49">(SUM(LEN($M49:$X49)-LEN(SUBSTITUTE($M49:$X49,"창원","")))/LEN("창원"))</f>
        <v>0</v>
      </c>
      <c r="AO49" s="148">
        <f t="array" ref="AO49">(SUM(LEN($M49:$X49)-LEN(SUBSTITUTE($M49:$X49,"전주","")))/LEN("전주"))</f>
        <v>0</v>
      </c>
      <c r="AP49" s="156">
        <f t="shared" si="29"/>
        <v>1</v>
      </c>
      <c r="AQ49" s="152">
        <f t="shared" si="30"/>
        <v>0</v>
      </c>
      <c r="AR49" s="149">
        <f t="shared" si="31"/>
        <v>0</v>
      </c>
      <c r="AS49" s="149">
        <f t="shared" si="31"/>
        <v>0</v>
      </c>
      <c r="AT49" s="152">
        <f t="shared" si="36"/>
        <v>1</v>
      </c>
      <c r="AU49" s="149">
        <f t="shared" si="33"/>
        <v>1</v>
      </c>
      <c r="AV49" s="149">
        <f t="shared" si="33"/>
        <v>0</v>
      </c>
      <c r="AW49" s="149">
        <f t="shared" si="33"/>
        <v>0</v>
      </c>
      <c r="AX49" s="149">
        <f t="shared" si="33"/>
        <v>0</v>
      </c>
      <c r="AY49" s="149">
        <f t="shared" si="33"/>
        <v>0</v>
      </c>
      <c r="AZ49" s="149">
        <f t="shared" si="33"/>
        <v>0</v>
      </c>
      <c r="BA49" s="149">
        <f t="shared" si="33"/>
        <v>0</v>
      </c>
      <c r="BB49" s="149">
        <f t="shared" si="33"/>
        <v>0</v>
      </c>
      <c r="BC49" s="149">
        <f t="shared" si="33"/>
        <v>0</v>
      </c>
      <c r="BD49" s="149">
        <f t="shared" si="33"/>
        <v>0</v>
      </c>
      <c r="BE49" s="149">
        <f t="shared" si="33"/>
        <v>0</v>
      </c>
      <c r="BK49" t="str">
        <f>IF(G49="","",VLOOKUP(G49,과정코드!$A$2:$B$494,2,0))</f>
        <v>COL0104439</v>
      </c>
      <c r="BL49" s="622"/>
    </row>
    <row r="50" spans="1:65" ht="23.1" customHeight="1">
      <c r="A50" s="806"/>
      <c r="B50" s="4">
        <v>38</v>
      </c>
      <c r="C50" s="164" t="s">
        <v>20</v>
      </c>
      <c r="D50" s="18" t="s">
        <v>21</v>
      </c>
      <c r="E50" s="18"/>
      <c r="F50" s="157"/>
      <c r="G50" s="141" t="s">
        <v>1856</v>
      </c>
      <c r="H50" s="93" t="str">
        <f t="shared" si="25"/>
        <v>바로가기</v>
      </c>
      <c r="I50" s="16">
        <v>1</v>
      </c>
      <c r="J50" s="22">
        <v>7</v>
      </c>
      <c r="K50" s="17">
        <v>230</v>
      </c>
      <c r="L50" s="17">
        <v>250</v>
      </c>
      <c r="M50" s="136"/>
      <c r="N50" s="23"/>
      <c r="O50" s="136"/>
      <c r="P50" s="23"/>
      <c r="Q50" s="136"/>
      <c r="R50" s="23"/>
      <c r="S50" s="136"/>
      <c r="T50" s="23"/>
      <c r="U50" s="136"/>
      <c r="V50" s="23"/>
      <c r="W50" s="136"/>
      <c r="X50" s="100" t="s">
        <v>1509</v>
      </c>
      <c r="Y50" s="148">
        <f t="shared" si="34"/>
        <v>1</v>
      </c>
      <c r="Z50" s="150">
        <f t="shared" si="26"/>
        <v>1</v>
      </c>
      <c r="AA50" s="151">
        <f t="shared" si="27"/>
        <v>0</v>
      </c>
      <c r="AB50" s="148">
        <f t="array" ref="AB50">(SUM(LEN($M50:$X50)-LEN(SUBSTITUTE($M50:$X50,"역삼","")))/LEN("역삼"))</f>
        <v>0</v>
      </c>
      <c r="AC50" s="148">
        <f t="array" ref="AC50">SUM(SUM(LEN($M50:X50)-LEN(SUBSTITUTE($M50:X50,"선릉","")))/LEN("선릉"),SUM(LEN(M50:$X50)-LEN(SUBSTITUTE($M50:$X50,"가산","")))/LEN("가산"))</f>
        <v>0</v>
      </c>
      <c r="AD50" s="151">
        <f t="shared" si="35"/>
        <v>1</v>
      </c>
      <c r="AE50" s="148">
        <f t="array" ref="AE50">(SUM(LEN($M50:$X50)-LEN(SUBSTITUTE($M50:$X50,"대전","")))/LEN("대전"))</f>
        <v>1</v>
      </c>
      <c r="AF50" s="148">
        <f t="array" ref="AF50">(SUM(LEN($M50:$X50)-LEN(SUBSTITUTE($M50:$X50,"대구","")))/LEN("대구"))</f>
        <v>0</v>
      </c>
      <c r="AG50" s="148">
        <f t="array" ref="AG50">(SUM(LEN($M50:$X50)-LEN(SUBSTITUTE($M50:$X50,"부산","")))/LEN("부산"))</f>
        <v>0</v>
      </c>
      <c r="AH50" s="148">
        <f t="array" ref="AH50">(SUM(LEN($M50:$X50)-LEN(SUBSTITUTE($M50:$X50,"광주","")))/LEN("광주"))</f>
        <v>0</v>
      </c>
      <c r="AI50" s="148">
        <f t="array" ref="AI50">SUM(SUM(LEN($M50:$X50)-LEN(SUBSTITUTE($M50:$X50,"수원","")))/LEN("수원"),SUM(LEN($M50:$X50)-LEN(SUBSTITUTE($M50:$X50,"춘천","")))/LEN("춘천"),SUM(LEN($M50:$X50)-LEN(SUBSTITUTE($M50:$X50,"의정부","")))/LEN("의정부"),SUM(LEN($M50:$X50)-LEN(SUBSTITUTE($M50:$X50,"원주","")))/LEN("원주"))</f>
        <v>0</v>
      </c>
      <c r="AJ50" s="148">
        <f t="array" ref="AJ50">(SUM(LEN($M50:$X50)-LEN(SUBSTITUTE($M50:$X50,"청주","")))/LEN("청주"))</f>
        <v>0</v>
      </c>
      <c r="AK50" s="148">
        <f t="array" ref="AK50">(SUM(LEN($M50:$X50)-LEN(SUBSTITUTE($M50:$X50,"인천","")))/LEN("인천"))</f>
        <v>0</v>
      </c>
      <c r="AL50" s="148">
        <f t="array" ref="AL50">SUM(SUM(LEN($M50:X50)-LEN(SUBSTITUTE($M50:X50,"충북","")))/LEN("충북"),SUM(LEN(M50:$X50)-LEN(SUBSTITUTE($M50:$X50,"아산","")))/LEN("아산"))</f>
        <v>0</v>
      </c>
      <c r="AM50" s="148">
        <f t="array" ref="AM50">(SUM(LEN($M50:$X50)-LEN(SUBSTITUTE($M50:$X50,"울산","")))/LEN("울산"))</f>
        <v>0</v>
      </c>
      <c r="AN50" s="148">
        <f t="array" ref="AN50">(SUM(LEN($M50:$X50)-LEN(SUBSTITUTE($M50:$X50,"창원","")))/LEN("창원"))</f>
        <v>0</v>
      </c>
      <c r="AO50" s="148">
        <f t="array" ref="AO50">(SUM(LEN($M50:$X50)-LEN(SUBSTITUTE($M50:$X50,"전주","")))/LEN("전주"))</f>
        <v>0</v>
      </c>
      <c r="AP50" s="156">
        <f t="shared" si="29"/>
        <v>1</v>
      </c>
      <c r="AQ50" s="152">
        <f t="shared" si="30"/>
        <v>0</v>
      </c>
      <c r="AR50" s="149">
        <f t="shared" ref="AR50:AS50" si="37">$I50*AB50</f>
        <v>0</v>
      </c>
      <c r="AS50" s="149">
        <f t="shared" si="37"/>
        <v>0</v>
      </c>
      <c r="AT50" s="152">
        <f t="shared" si="36"/>
        <v>1</v>
      </c>
      <c r="AU50" s="149">
        <f t="shared" ref="AU50:BE50" si="38">$I50*AE50</f>
        <v>1</v>
      </c>
      <c r="AV50" s="149">
        <f t="shared" si="38"/>
        <v>0</v>
      </c>
      <c r="AW50" s="149">
        <f t="shared" si="38"/>
        <v>0</v>
      </c>
      <c r="AX50" s="149">
        <f t="shared" si="38"/>
        <v>0</v>
      </c>
      <c r="AY50" s="149">
        <f t="shared" si="38"/>
        <v>0</v>
      </c>
      <c r="AZ50" s="149">
        <f t="shared" si="38"/>
        <v>0</v>
      </c>
      <c r="BA50" s="149">
        <f t="shared" si="38"/>
        <v>0</v>
      </c>
      <c r="BB50" s="149">
        <f t="shared" si="38"/>
        <v>0</v>
      </c>
      <c r="BC50" s="149">
        <f t="shared" si="38"/>
        <v>0</v>
      </c>
      <c r="BD50" s="149">
        <f t="shared" si="38"/>
        <v>0</v>
      </c>
      <c r="BE50" s="149">
        <f t="shared" si="38"/>
        <v>0</v>
      </c>
      <c r="BK50" t="str">
        <f>IF(G50="","",VLOOKUP(G50,과정코드!$A$2:$B$494,2,0))</f>
        <v>COL0104438</v>
      </c>
      <c r="BL50" s="623"/>
      <c r="BM50" s="602"/>
    </row>
    <row r="51" spans="1:65" ht="30" customHeight="1">
      <c r="A51" s="476" t="s">
        <v>1673</v>
      </c>
      <c r="B51" s="90"/>
      <c r="C51" s="90"/>
      <c r="D51" s="90"/>
      <c r="E51" s="90"/>
      <c r="F51" s="90"/>
      <c r="G51" s="90"/>
      <c r="H51" s="90"/>
      <c r="I51" s="90"/>
      <c r="J51" s="90"/>
      <c r="K51" s="90"/>
      <c r="L51" s="91"/>
      <c r="M51" s="37" t="s">
        <v>16</v>
      </c>
      <c r="N51" s="37" t="s">
        <v>7</v>
      </c>
      <c r="O51" s="37" t="s">
        <v>9</v>
      </c>
      <c r="P51" s="37" t="s">
        <v>1</v>
      </c>
      <c r="Q51" s="37" t="s">
        <v>14</v>
      </c>
      <c r="R51" s="37" t="s">
        <v>0</v>
      </c>
      <c r="S51" s="37" t="s">
        <v>17</v>
      </c>
      <c r="T51" s="37" t="s">
        <v>13</v>
      </c>
      <c r="U51" s="37" t="s">
        <v>2</v>
      </c>
      <c r="V51" s="37" t="s">
        <v>11</v>
      </c>
      <c r="W51" s="37" t="s">
        <v>8</v>
      </c>
      <c r="X51" s="37" t="s">
        <v>19</v>
      </c>
      <c r="Y51" s="155">
        <f t="shared" ref="Y51:BE51" si="39">SUM(Y52:Y53)</f>
        <v>2</v>
      </c>
      <c r="Z51" s="155">
        <f t="shared" si="39"/>
        <v>2</v>
      </c>
      <c r="AA51" s="155">
        <f t="shared" si="39"/>
        <v>0</v>
      </c>
      <c r="AB51" s="155">
        <f t="shared" si="39"/>
        <v>0</v>
      </c>
      <c r="AC51" s="155">
        <f t="shared" si="39"/>
        <v>0</v>
      </c>
      <c r="AD51" s="155">
        <f t="shared" si="39"/>
        <v>2</v>
      </c>
      <c r="AE51" s="155">
        <f t="shared" si="39"/>
        <v>2</v>
      </c>
      <c r="AF51" s="155">
        <f t="shared" si="39"/>
        <v>0</v>
      </c>
      <c r="AG51" s="155">
        <f t="shared" si="39"/>
        <v>0</v>
      </c>
      <c r="AH51" s="155">
        <f t="shared" si="39"/>
        <v>0</v>
      </c>
      <c r="AI51" s="155">
        <f t="shared" si="39"/>
        <v>0</v>
      </c>
      <c r="AJ51" s="155">
        <f t="shared" si="39"/>
        <v>0</v>
      </c>
      <c r="AK51" s="155">
        <f t="shared" si="39"/>
        <v>0</v>
      </c>
      <c r="AL51" s="155">
        <f t="shared" si="39"/>
        <v>0</v>
      </c>
      <c r="AM51" s="155">
        <f t="shared" si="39"/>
        <v>0</v>
      </c>
      <c r="AN51" s="155">
        <f t="shared" si="39"/>
        <v>0</v>
      </c>
      <c r="AO51" s="155">
        <f t="shared" si="39"/>
        <v>0</v>
      </c>
      <c r="AP51" s="155">
        <f t="shared" si="39"/>
        <v>5</v>
      </c>
      <c r="AQ51" s="155">
        <f t="shared" si="39"/>
        <v>0</v>
      </c>
      <c r="AR51" s="155">
        <f t="shared" si="39"/>
        <v>0</v>
      </c>
      <c r="AS51" s="155">
        <f t="shared" si="39"/>
        <v>0</v>
      </c>
      <c r="AT51" s="155">
        <f t="shared" si="39"/>
        <v>5</v>
      </c>
      <c r="AU51" s="155">
        <f t="shared" si="39"/>
        <v>5</v>
      </c>
      <c r="AV51" s="155">
        <f t="shared" si="39"/>
        <v>0</v>
      </c>
      <c r="AW51" s="155">
        <f t="shared" si="39"/>
        <v>0</v>
      </c>
      <c r="AX51" s="155">
        <f t="shared" si="39"/>
        <v>0</v>
      </c>
      <c r="AY51" s="155">
        <f t="shared" si="39"/>
        <v>0</v>
      </c>
      <c r="AZ51" s="155">
        <f t="shared" si="39"/>
        <v>0</v>
      </c>
      <c r="BA51" s="155">
        <f t="shared" si="39"/>
        <v>0</v>
      </c>
      <c r="BB51" s="155">
        <f t="shared" si="39"/>
        <v>0</v>
      </c>
      <c r="BC51" s="155">
        <f t="shared" si="39"/>
        <v>0</v>
      </c>
      <c r="BD51" s="155">
        <f t="shared" si="39"/>
        <v>0</v>
      </c>
      <c r="BE51" s="155">
        <f t="shared" si="39"/>
        <v>0</v>
      </c>
      <c r="BK51" t="str">
        <f>IF(G51="","",VLOOKUP(G51,과정코드!$A$2:$B$494,2,0))</f>
        <v/>
      </c>
      <c r="BL51" s="624"/>
    </row>
    <row r="52" spans="1:65" ht="23.1" customHeight="1">
      <c r="A52" s="818" t="s">
        <v>1322</v>
      </c>
      <c r="B52" s="4">
        <v>39</v>
      </c>
      <c r="C52" s="164" t="s">
        <v>20</v>
      </c>
      <c r="D52" s="18" t="s">
        <v>21</v>
      </c>
      <c r="E52" s="18"/>
      <c r="F52" s="158"/>
      <c r="G52" s="104" t="s">
        <v>1870</v>
      </c>
      <c r="H52" s="93" t="str">
        <f t="shared" ref="H52:H53" si="40">IFERROR(HYPERLINK("https://www.ksaedu.or.kr/front/btoc/crs/off/crssesDetail.html?crscd="&amp;BK52,"바로가기"),"")</f>
        <v>바로가기</v>
      </c>
      <c r="I52" s="521">
        <v>2</v>
      </c>
      <c r="J52" s="15">
        <v>14</v>
      </c>
      <c r="K52" s="17">
        <v>500</v>
      </c>
      <c r="L52" s="17">
        <v>560</v>
      </c>
      <c r="M52" s="133"/>
      <c r="N52" s="20"/>
      <c r="O52" s="133" t="s">
        <v>91</v>
      </c>
      <c r="P52" s="99"/>
      <c r="Q52" s="133"/>
      <c r="R52" s="100"/>
      <c r="S52" s="133"/>
      <c r="T52" s="23"/>
      <c r="U52" s="133"/>
      <c r="V52" s="99"/>
      <c r="W52" s="133"/>
      <c r="X52" s="20"/>
      <c r="Y52" s="148">
        <f t="shared" ref="Y52:Y53" si="41">COUNTA($M52:$X52)</f>
        <v>1</v>
      </c>
      <c r="Z52" s="150">
        <f t="shared" ref="Z52:Z53" si="42">AA52+AD52</f>
        <v>1</v>
      </c>
      <c r="AA52" s="151">
        <f t="shared" ref="AA52:AA53" si="43">AB52+AC52</f>
        <v>0</v>
      </c>
      <c r="AB52" s="148">
        <f t="array" ref="AB52">(SUM(LEN($M52:$X52)-LEN(SUBSTITUTE($M52:$X52,"역삼","")))/LEN("역삼"))</f>
        <v>0</v>
      </c>
      <c r="AC52" s="148">
        <f t="array" ref="AC52">SUM(SUM(LEN($M52:X52)-LEN(SUBSTITUTE($M52:X52,"선릉","")))/LEN("선릉"),SUM(LEN(M52:$X52)-LEN(SUBSTITUTE($M52:$X52,"가산","")))/LEN("가산"))</f>
        <v>0</v>
      </c>
      <c r="AD52" s="151">
        <f t="shared" ref="AD52:AD53" si="44">SUM(AE52:AO52)</f>
        <v>1</v>
      </c>
      <c r="AE52" s="148">
        <f t="array" ref="AE52">(SUM(LEN($M52:$X52)-LEN(SUBSTITUTE($M52:$X52,"대전","")))/LEN("대전"))</f>
        <v>1</v>
      </c>
      <c r="AF52" s="148">
        <f t="array" ref="AF52">(SUM(LEN($M52:$X52)-LEN(SUBSTITUTE($M52:$X52,"대구","")))/LEN("대구"))</f>
        <v>0</v>
      </c>
      <c r="AG52" s="148">
        <f t="array" ref="AG52">(SUM(LEN($M52:$X52)-LEN(SUBSTITUTE($M52:$X52,"부산","")))/LEN("부산"))</f>
        <v>0</v>
      </c>
      <c r="AH52" s="148">
        <f t="array" ref="AH52">(SUM(LEN($M52:$X52)-LEN(SUBSTITUTE($M52:$X52,"광주","")))/LEN("광주"))</f>
        <v>0</v>
      </c>
      <c r="AI52" s="148">
        <f t="array" ref="AI52">SUM(SUM(LEN($M52:$X52)-LEN(SUBSTITUTE($M52:$X52,"수원","")))/LEN("수원"),SUM(LEN($M52:$X52)-LEN(SUBSTITUTE($M52:$X52,"춘천","")))/LEN("춘천"),SUM(LEN($M52:$X52)-LEN(SUBSTITUTE($M52:$X52,"의정부","")))/LEN("의정부"),SUM(LEN($M52:$X52)-LEN(SUBSTITUTE($M52:$X52,"원주","")))/LEN("원주"))</f>
        <v>0</v>
      </c>
      <c r="AJ52" s="148">
        <f t="array" ref="AJ52">(SUM(LEN($M52:$X52)-LEN(SUBSTITUTE($M52:$X52,"청주","")))/LEN("청주"))</f>
        <v>0</v>
      </c>
      <c r="AK52" s="148">
        <f t="array" ref="AK52">(SUM(LEN($M52:$X52)-LEN(SUBSTITUTE($M52:$X52,"인천","")))/LEN("인천"))</f>
        <v>0</v>
      </c>
      <c r="AL52" s="148">
        <f t="array" ref="AL52">SUM(SUM(LEN($M52:X52)-LEN(SUBSTITUTE($M52:X52,"충북","")))/LEN("충북"),SUM(LEN(M52:$X52)-LEN(SUBSTITUTE($M52:$X52,"아산","")))/LEN("아산"))</f>
        <v>0</v>
      </c>
      <c r="AM52" s="148">
        <f t="array" ref="AM52">(SUM(LEN($M52:$X52)-LEN(SUBSTITUTE($M52:$X52,"울산","")))/LEN("울산"))</f>
        <v>0</v>
      </c>
      <c r="AN52" s="148">
        <f t="array" ref="AN52">(SUM(LEN($M52:$X52)-LEN(SUBSTITUTE($M52:$X52,"창원","")))/LEN("창원"))</f>
        <v>0</v>
      </c>
      <c r="AO52" s="148">
        <f t="array" ref="AO52">(SUM(LEN($M52:$X52)-LEN(SUBSTITUTE($M52:$X52,"전주","")))/LEN("전주"))</f>
        <v>0</v>
      </c>
      <c r="AP52" s="156">
        <f t="shared" ref="AP52:AP53" si="45">AQ52+AT52</f>
        <v>2</v>
      </c>
      <c r="AQ52" s="152">
        <f t="shared" ref="AQ52:AQ53" si="46">AR52+AS52</f>
        <v>0</v>
      </c>
      <c r="AR52" s="149">
        <f t="shared" ref="AR52:AS53" si="47">$I52*AB52</f>
        <v>0</v>
      </c>
      <c r="AS52" s="149">
        <f t="shared" si="47"/>
        <v>0</v>
      </c>
      <c r="AT52" s="152">
        <f t="shared" ref="AT52:AT53" si="48">SUM(AU52:BE52)</f>
        <v>2</v>
      </c>
      <c r="AU52" s="149">
        <f t="shared" ref="AU52:BE52" si="49">$I52*AE52</f>
        <v>2</v>
      </c>
      <c r="AV52" s="149">
        <f t="shared" si="49"/>
        <v>0</v>
      </c>
      <c r="AW52" s="149">
        <f t="shared" si="49"/>
        <v>0</v>
      </c>
      <c r="AX52" s="149">
        <f t="shared" si="49"/>
        <v>0</v>
      </c>
      <c r="AY52" s="149">
        <f t="shared" si="49"/>
        <v>0</v>
      </c>
      <c r="AZ52" s="149">
        <f t="shared" si="49"/>
        <v>0</v>
      </c>
      <c r="BA52" s="149">
        <f t="shared" si="49"/>
        <v>0</v>
      </c>
      <c r="BB52" s="149">
        <f t="shared" si="49"/>
        <v>0</v>
      </c>
      <c r="BC52" s="149">
        <f t="shared" si="49"/>
        <v>0</v>
      </c>
      <c r="BD52" s="149">
        <f t="shared" si="49"/>
        <v>0</v>
      </c>
      <c r="BE52" s="149">
        <f t="shared" si="49"/>
        <v>0</v>
      </c>
      <c r="BK52" t="str">
        <f>IF(G52="","",VLOOKUP(G52,과정코드!$A$2:$B$494,2,0))</f>
        <v>COL0104477</v>
      </c>
      <c r="BL52" s="625"/>
    </row>
    <row r="53" spans="1:65" ht="23.1" customHeight="1">
      <c r="A53" s="818"/>
      <c r="B53" s="4">
        <v>40</v>
      </c>
      <c r="C53" s="164" t="s">
        <v>20</v>
      </c>
      <c r="D53" s="18" t="s">
        <v>21</v>
      </c>
      <c r="E53" s="18"/>
      <c r="F53" s="157"/>
      <c r="G53" s="142" t="s">
        <v>414</v>
      </c>
      <c r="H53" s="93" t="str">
        <f t="shared" si="40"/>
        <v>바로가기</v>
      </c>
      <c r="I53" s="520">
        <v>3</v>
      </c>
      <c r="J53" s="25">
        <v>21</v>
      </c>
      <c r="K53" s="17">
        <v>600</v>
      </c>
      <c r="L53" s="17">
        <v>660</v>
      </c>
      <c r="M53" s="136"/>
      <c r="N53" s="109"/>
      <c r="O53" s="136"/>
      <c r="P53" s="109" t="s">
        <v>76</v>
      </c>
      <c r="Q53" s="136"/>
      <c r="R53" s="100"/>
      <c r="S53" s="136"/>
      <c r="T53" s="100"/>
      <c r="U53" s="136"/>
      <c r="V53" s="100"/>
      <c r="W53" s="136"/>
      <c r="X53" s="100"/>
      <c r="Y53" s="148">
        <f t="shared" si="41"/>
        <v>1</v>
      </c>
      <c r="Z53" s="150">
        <f t="shared" si="42"/>
        <v>1</v>
      </c>
      <c r="AA53" s="151">
        <f t="shared" si="43"/>
        <v>0</v>
      </c>
      <c r="AB53" s="148">
        <f t="array" ref="AB53">(SUM(LEN($M53:$X53)-LEN(SUBSTITUTE($M53:$X53,"역삼","")))/LEN("역삼"))</f>
        <v>0</v>
      </c>
      <c r="AC53" s="148">
        <f t="array" ref="AC53">SUM(SUM(LEN($M53:X53)-LEN(SUBSTITUTE($M53:X53,"선릉","")))/LEN("선릉"),SUM(LEN(M53:$X53)-LEN(SUBSTITUTE($M53:$X53,"가산","")))/LEN("가산"))</f>
        <v>0</v>
      </c>
      <c r="AD53" s="151">
        <f t="shared" si="44"/>
        <v>1</v>
      </c>
      <c r="AE53" s="148">
        <f t="array" ref="AE53">(SUM(LEN($M53:$X53)-LEN(SUBSTITUTE($M53:$X53,"대전","")))/LEN("대전"))</f>
        <v>1</v>
      </c>
      <c r="AF53" s="148">
        <f t="array" ref="AF53">(SUM(LEN($M53:$X53)-LEN(SUBSTITUTE($M53:$X53,"대구","")))/LEN("대구"))</f>
        <v>0</v>
      </c>
      <c r="AG53" s="148">
        <f t="array" ref="AG53">(SUM(LEN($M53:$X53)-LEN(SUBSTITUTE($M53:$X53,"부산","")))/LEN("부산"))</f>
        <v>0</v>
      </c>
      <c r="AH53" s="148">
        <f t="array" ref="AH53">(SUM(LEN($M53:$X53)-LEN(SUBSTITUTE($M53:$X53,"광주","")))/LEN("광주"))</f>
        <v>0</v>
      </c>
      <c r="AI53" s="148">
        <f t="array" ref="AI53">SUM(SUM(LEN($M53:$X53)-LEN(SUBSTITUTE($M53:$X53,"수원","")))/LEN("수원"),SUM(LEN($M53:$X53)-LEN(SUBSTITUTE($M53:$X53,"춘천","")))/LEN("춘천"),SUM(LEN($M53:$X53)-LEN(SUBSTITUTE($M53:$X53,"의정부","")))/LEN("의정부"),SUM(LEN($M53:$X53)-LEN(SUBSTITUTE($M53:$X53,"원주","")))/LEN("원주"))</f>
        <v>0</v>
      </c>
      <c r="AJ53" s="148">
        <f t="array" ref="AJ53">(SUM(LEN($M53:$X53)-LEN(SUBSTITUTE($M53:$X53,"청주","")))/LEN("청주"))</f>
        <v>0</v>
      </c>
      <c r="AK53" s="148">
        <f t="array" ref="AK53">(SUM(LEN($M53:$X53)-LEN(SUBSTITUTE($M53:$X53,"인천","")))/LEN("인천"))</f>
        <v>0</v>
      </c>
      <c r="AL53" s="148">
        <f t="array" ref="AL53">SUM(SUM(LEN($M53:X53)-LEN(SUBSTITUTE($M53:X53,"충북","")))/LEN("충북"),SUM(LEN(M53:$X53)-LEN(SUBSTITUTE($M53:$X53,"아산","")))/LEN("아산"))</f>
        <v>0</v>
      </c>
      <c r="AM53" s="148">
        <f t="array" ref="AM53">(SUM(LEN($M53:$X53)-LEN(SUBSTITUTE($M53:$X53,"울산","")))/LEN("울산"))</f>
        <v>0</v>
      </c>
      <c r="AN53" s="148">
        <f t="array" ref="AN53">(SUM(LEN($M53:$X53)-LEN(SUBSTITUTE($M53:$X53,"창원","")))/LEN("창원"))</f>
        <v>0</v>
      </c>
      <c r="AO53" s="148">
        <f t="array" ref="AO53">(SUM(LEN($M53:$X53)-LEN(SUBSTITUTE($M53:$X53,"전주","")))/LEN("전주"))</f>
        <v>0</v>
      </c>
      <c r="AP53" s="156">
        <f t="shared" si="45"/>
        <v>3</v>
      </c>
      <c r="AQ53" s="152">
        <f t="shared" si="46"/>
        <v>0</v>
      </c>
      <c r="AR53" s="149">
        <f t="shared" si="47"/>
        <v>0</v>
      </c>
      <c r="AS53" s="149">
        <f t="shared" si="47"/>
        <v>0</v>
      </c>
      <c r="AT53" s="152">
        <f t="shared" si="48"/>
        <v>3</v>
      </c>
      <c r="AU53" s="149">
        <f t="shared" ref="AU53:BE53" si="50">$I53*AE53</f>
        <v>3</v>
      </c>
      <c r="AV53" s="149">
        <f t="shared" si="50"/>
        <v>0</v>
      </c>
      <c r="AW53" s="149">
        <f t="shared" si="50"/>
        <v>0</v>
      </c>
      <c r="AX53" s="149">
        <f t="shared" si="50"/>
        <v>0</v>
      </c>
      <c r="AY53" s="149">
        <f t="shared" si="50"/>
        <v>0</v>
      </c>
      <c r="AZ53" s="149">
        <f t="shared" si="50"/>
        <v>0</v>
      </c>
      <c r="BA53" s="149">
        <f t="shared" si="50"/>
        <v>0</v>
      </c>
      <c r="BB53" s="149">
        <f t="shared" si="50"/>
        <v>0</v>
      </c>
      <c r="BC53" s="149">
        <f t="shared" si="50"/>
        <v>0</v>
      </c>
      <c r="BD53" s="149">
        <f t="shared" si="50"/>
        <v>0</v>
      </c>
      <c r="BE53" s="149">
        <f t="shared" si="50"/>
        <v>0</v>
      </c>
      <c r="BK53" t="str">
        <f>IF(G53="","",VLOOKUP(G53,과정코드!$A$2:$B$494,2,0))</f>
        <v>COL0104426</v>
      </c>
      <c r="BL53" s="622"/>
      <c r="BM53" s="602"/>
    </row>
    <row r="54" spans="1:65" s="38" customFormat="1" ht="30" customHeight="1">
      <c r="A54" s="89" t="s">
        <v>1325</v>
      </c>
      <c r="B54" s="90"/>
      <c r="C54" s="90"/>
      <c r="D54" s="90"/>
      <c r="E54" s="90"/>
      <c r="F54" s="90"/>
      <c r="G54" s="90"/>
      <c r="H54" s="90"/>
      <c r="I54" s="90"/>
      <c r="J54" s="90"/>
      <c r="K54" s="90"/>
      <c r="L54" s="91"/>
      <c r="M54" s="3" t="s">
        <v>16</v>
      </c>
      <c r="N54" s="3" t="s">
        <v>7</v>
      </c>
      <c r="O54" s="3" t="s">
        <v>9</v>
      </c>
      <c r="P54" s="3" t="s">
        <v>1</v>
      </c>
      <c r="Q54" s="3" t="s">
        <v>14</v>
      </c>
      <c r="R54" s="3" t="s">
        <v>0</v>
      </c>
      <c r="S54" s="3" t="s">
        <v>17</v>
      </c>
      <c r="T54" s="3" t="s">
        <v>13</v>
      </c>
      <c r="U54" s="3" t="s">
        <v>2</v>
      </c>
      <c r="V54" s="3" t="s">
        <v>11</v>
      </c>
      <c r="W54" s="3" t="s">
        <v>8</v>
      </c>
      <c r="X54" s="3" t="s">
        <v>19</v>
      </c>
      <c r="Y54" s="155">
        <f t="shared" ref="Y54:BE54" si="51">SUM(Y55:Y70)</f>
        <v>26</v>
      </c>
      <c r="Z54" s="155">
        <f t="shared" si="51"/>
        <v>26</v>
      </c>
      <c r="AA54" s="155">
        <f t="shared" si="51"/>
        <v>0</v>
      </c>
      <c r="AB54" s="155">
        <f t="shared" si="51"/>
        <v>0</v>
      </c>
      <c r="AC54" s="155">
        <f t="shared" si="51"/>
        <v>0</v>
      </c>
      <c r="AD54" s="155">
        <f t="shared" si="51"/>
        <v>26</v>
      </c>
      <c r="AE54" s="155">
        <f t="shared" si="51"/>
        <v>22</v>
      </c>
      <c r="AF54" s="155">
        <f t="shared" si="51"/>
        <v>0</v>
      </c>
      <c r="AG54" s="155">
        <f t="shared" si="51"/>
        <v>0</v>
      </c>
      <c r="AH54" s="155">
        <f t="shared" si="51"/>
        <v>0</v>
      </c>
      <c r="AI54" s="155">
        <f t="shared" si="51"/>
        <v>0</v>
      </c>
      <c r="AJ54" s="155">
        <f t="shared" si="51"/>
        <v>0</v>
      </c>
      <c r="AK54" s="155">
        <f t="shared" si="51"/>
        <v>0</v>
      </c>
      <c r="AL54" s="155">
        <f t="shared" si="51"/>
        <v>4</v>
      </c>
      <c r="AM54" s="155">
        <f t="shared" si="51"/>
        <v>0</v>
      </c>
      <c r="AN54" s="155">
        <f t="shared" si="51"/>
        <v>0</v>
      </c>
      <c r="AO54" s="155">
        <f t="shared" si="51"/>
        <v>0</v>
      </c>
      <c r="AP54" s="155">
        <f t="shared" si="51"/>
        <v>72</v>
      </c>
      <c r="AQ54" s="155">
        <f t="shared" si="51"/>
        <v>0</v>
      </c>
      <c r="AR54" s="155">
        <f t="shared" si="51"/>
        <v>0</v>
      </c>
      <c r="AS54" s="155">
        <f t="shared" si="51"/>
        <v>0</v>
      </c>
      <c r="AT54" s="155">
        <f t="shared" si="51"/>
        <v>72</v>
      </c>
      <c r="AU54" s="155">
        <f t="shared" si="51"/>
        <v>64</v>
      </c>
      <c r="AV54" s="155">
        <f t="shared" si="51"/>
        <v>0</v>
      </c>
      <c r="AW54" s="155">
        <f t="shared" si="51"/>
        <v>0</v>
      </c>
      <c r="AX54" s="155">
        <f t="shared" si="51"/>
        <v>0</v>
      </c>
      <c r="AY54" s="155">
        <f t="shared" si="51"/>
        <v>0</v>
      </c>
      <c r="AZ54" s="155">
        <f t="shared" si="51"/>
        <v>0</v>
      </c>
      <c r="BA54" s="155">
        <f t="shared" si="51"/>
        <v>0</v>
      </c>
      <c r="BB54" s="155">
        <f t="shared" si="51"/>
        <v>8</v>
      </c>
      <c r="BC54" s="155">
        <f t="shared" si="51"/>
        <v>0</v>
      </c>
      <c r="BD54" s="155">
        <f t="shared" si="51"/>
        <v>0</v>
      </c>
      <c r="BE54" s="155">
        <f t="shared" si="51"/>
        <v>0</v>
      </c>
      <c r="BK54" t="str">
        <f>IF(G54="","",VLOOKUP(G54,과정코드!$A$2:$B$494,2,0))</f>
        <v/>
      </c>
      <c r="BL54" s="623"/>
    </row>
    <row r="55" spans="1:65" s="38" customFormat="1" ht="32.450000000000003" customHeight="1">
      <c r="A55" s="828" t="s">
        <v>667</v>
      </c>
      <c r="B55" s="4">
        <v>41</v>
      </c>
      <c r="C55" s="4"/>
      <c r="D55" s="41" t="s">
        <v>21</v>
      </c>
      <c r="E55" s="108"/>
      <c r="F55" s="108"/>
      <c r="G55" s="184" t="s">
        <v>1885</v>
      </c>
      <c r="H55" s="93" t="str">
        <f t="shared" ref="H55:H70" si="52">IFERROR(HYPERLINK("https://www.ksaedu.or.kr/front/btoc/crs/off/crssesDetail.html?crscd="&amp;BK55,"바로가기"),"")</f>
        <v>바로가기</v>
      </c>
      <c r="I55" s="10">
        <v>5</v>
      </c>
      <c r="J55" s="12">
        <v>35</v>
      </c>
      <c r="K55" s="19">
        <v>1300</v>
      </c>
      <c r="L55" s="19">
        <v>1300</v>
      </c>
      <c r="M55" s="180"/>
      <c r="N55" s="20"/>
      <c r="O55" s="180"/>
      <c r="P55" s="21"/>
      <c r="Q55" s="180"/>
      <c r="R55" s="352" t="s">
        <v>1989</v>
      </c>
      <c r="S55" s="180"/>
      <c r="T55" s="21"/>
      <c r="U55" s="180"/>
      <c r="V55" s="21"/>
      <c r="W55" s="180"/>
      <c r="X55" s="21"/>
      <c r="Y55" s="148">
        <f t="shared" ref="Y55:Y70" si="53">COUNTA($M55:$X55)</f>
        <v>1</v>
      </c>
      <c r="Z55" s="150">
        <f t="shared" ref="Z55:Z70" si="54">AA55+AD55</f>
        <v>1</v>
      </c>
      <c r="AA55" s="151">
        <f t="shared" ref="AA55:AA62" si="55">AB55+AC55</f>
        <v>0</v>
      </c>
      <c r="AB55" s="148">
        <f t="array" ref="AB55">(SUM(LEN($M55:$X55)-LEN(SUBSTITUTE($M55:$X55,"역삼","")))/LEN("역삼"))</f>
        <v>0</v>
      </c>
      <c r="AC55" s="148">
        <f t="array" ref="AC55">SUM(SUM(LEN($M55:X55)-LEN(SUBSTITUTE($M55:X55,"선릉","")))/LEN("선릉"),SUM(LEN(M55:$X55)-LEN(SUBSTITUTE($M55:$X55,"가산","")))/LEN("가산"))</f>
        <v>0</v>
      </c>
      <c r="AD55" s="151">
        <f t="shared" ref="AD55:AD66" si="56">SUM(AE55:AO55)</f>
        <v>1</v>
      </c>
      <c r="AE55" s="148">
        <f t="array" ref="AE55">(SUM(LEN($M55:$X55)-LEN(SUBSTITUTE($M55:$X55,"대전","")))/LEN("대전"))</f>
        <v>1</v>
      </c>
      <c r="AF55" s="148">
        <f t="array" ref="AF55">(SUM(LEN($M55:$X55)-LEN(SUBSTITUTE($M55:$X55,"대구","")))/LEN("대구"))</f>
        <v>0</v>
      </c>
      <c r="AG55" s="148">
        <f t="array" ref="AG55">(SUM(LEN($M55:$X55)-LEN(SUBSTITUTE($M55:$X55,"부산","")))/LEN("부산"))</f>
        <v>0</v>
      </c>
      <c r="AH55" s="148">
        <f t="array" ref="AH55">(SUM(LEN($M55:$X55)-LEN(SUBSTITUTE($M55:$X55,"광주","")))/LEN("광주"))</f>
        <v>0</v>
      </c>
      <c r="AI55" s="148">
        <f t="array" ref="AI55">SUM(SUM(LEN($M55:$X55)-LEN(SUBSTITUTE($M55:$X55,"수원","")))/LEN("수원"),SUM(LEN($M55:$X55)-LEN(SUBSTITUTE($M55:$X55,"춘천","")))/LEN("춘천"),SUM(LEN($M55:$X55)-LEN(SUBSTITUTE($M55:$X55,"의정부","")))/LEN("의정부"),SUM(LEN($M55:$X55)-LEN(SUBSTITUTE($M55:$X55,"원주","")))/LEN("원주"))</f>
        <v>0</v>
      </c>
      <c r="AJ55" s="148">
        <f t="array" ref="AJ55">(SUM(LEN($M55:$X55)-LEN(SUBSTITUTE($M55:$X55,"청주","")))/LEN("청주"))</f>
        <v>0</v>
      </c>
      <c r="AK55" s="148">
        <f t="array" ref="AK55">(SUM(LEN($M55:$X55)-LEN(SUBSTITUTE($M55:$X55,"인천","")))/LEN("인천"))</f>
        <v>0</v>
      </c>
      <c r="AL55" s="148">
        <f t="array" ref="AL55">SUM(SUM(LEN($M55:X55)-LEN(SUBSTITUTE($M55:X55,"충북","")))/LEN("충북"),SUM(LEN(M55:$X55)-LEN(SUBSTITUTE($M55:$X55,"아산","")))/LEN("아산"))</f>
        <v>0</v>
      </c>
      <c r="AM55" s="148">
        <f t="array" ref="AM55">(SUM(LEN($M55:$X55)-LEN(SUBSTITUTE($M55:$X55,"울산","")))/LEN("울산"))</f>
        <v>0</v>
      </c>
      <c r="AN55" s="148">
        <f t="array" ref="AN55">(SUM(LEN($M55:$X55)-LEN(SUBSTITUTE($M55:$X55,"창원","")))/LEN("창원"))</f>
        <v>0</v>
      </c>
      <c r="AO55" s="148">
        <f t="array" ref="AO55">(SUM(LEN($M55:$X55)-LEN(SUBSTITUTE($M55:$X55,"전주","")))/LEN("전주"))</f>
        <v>0</v>
      </c>
      <c r="AP55" s="179">
        <f t="shared" ref="AP55:AP70" si="57">AQ55+AT55</f>
        <v>5</v>
      </c>
      <c r="AQ55" s="178">
        <f>AR55+AS55</f>
        <v>0</v>
      </c>
      <c r="AR55" s="177">
        <f t="shared" ref="AR55:AS60" si="58">$I55*AB55</f>
        <v>0</v>
      </c>
      <c r="AS55" s="177">
        <f t="shared" si="58"/>
        <v>0</v>
      </c>
      <c r="AT55" s="178">
        <f t="shared" ref="AT55:AT66" si="59">SUM(AU55:BE55)</f>
        <v>5</v>
      </c>
      <c r="AU55" s="177">
        <f t="shared" ref="AU55:BE63" si="60">$I55*AE55</f>
        <v>5</v>
      </c>
      <c r="AV55" s="177">
        <f t="shared" si="60"/>
        <v>0</v>
      </c>
      <c r="AW55" s="177">
        <f t="shared" si="60"/>
        <v>0</v>
      </c>
      <c r="AX55" s="177">
        <f t="shared" si="60"/>
        <v>0</v>
      </c>
      <c r="AY55" s="177">
        <f t="shared" si="60"/>
        <v>0</v>
      </c>
      <c r="AZ55" s="177">
        <f t="shared" si="60"/>
        <v>0</v>
      </c>
      <c r="BA55" s="177">
        <f t="shared" si="60"/>
        <v>0</v>
      </c>
      <c r="BB55" s="177">
        <f t="shared" si="60"/>
        <v>0</v>
      </c>
      <c r="BC55" s="177">
        <f t="shared" si="60"/>
        <v>0</v>
      </c>
      <c r="BD55" s="177">
        <f t="shared" si="60"/>
        <v>0</v>
      </c>
      <c r="BE55" s="177">
        <f t="shared" si="60"/>
        <v>0</v>
      </c>
      <c r="BK55" t="str">
        <f>IF(G55="","",VLOOKUP(G55,과정코드!$A$2:$B$494,2,0))</f>
        <v>COL0104720</v>
      </c>
      <c r="BL55" s="624"/>
    </row>
    <row r="56" spans="1:65" s="38" customFormat="1" ht="32.450000000000003" customHeight="1">
      <c r="A56" s="829"/>
      <c r="B56" s="4">
        <v>42</v>
      </c>
      <c r="C56" s="4"/>
      <c r="D56" s="108" t="s">
        <v>21</v>
      </c>
      <c r="E56" s="41"/>
      <c r="F56" s="41"/>
      <c r="G56" s="184" t="s">
        <v>1886</v>
      </c>
      <c r="H56" s="93" t="str">
        <f t="shared" si="52"/>
        <v>바로가기</v>
      </c>
      <c r="I56" s="10">
        <v>3</v>
      </c>
      <c r="J56" s="11">
        <v>21</v>
      </c>
      <c r="K56" s="19">
        <v>960</v>
      </c>
      <c r="L56" s="19">
        <v>960</v>
      </c>
      <c r="M56" s="180"/>
      <c r="N56" s="20"/>
      <c r="O56" s="180"/>
      <c r="P56" s="20"/>
      <c r="Q56" s="180"/>
      <c r="R56" s="352" t="s">
        <v>1990</v>
      </c>
      <c r="S56" s="180"/>
      <c r="T56" s="20"/>
      <c r="U56" s="180"/>
      <c r="V56" s="20"/>
      <c r="W56" s="180"/>
      <c r="X56" s="20"/>
      <c r="Y56" s="148">
        <f t="shared" si="53"/>
        <v>1</v>
      </c>
      <c r="Z56" s="150">
        <f t="shared" si="54"/>
        <v>1</v>
      </c>
      <c r="AA56" s="151">
        <f t="shared" si="55"/>
        <v>0</v>
      </c>
      <c r="AB56" s="148">
        <f t="array" ref="AB56">(SUM(LEN($M56:$X56)-LEN(SUBSTITUTE($M56:$X56,"역삼","")))/LEN("역삼"))</f>
        <v>0</v>
      </c>
      <c r="AC56" s="148">
        <f t="array" ref="AC56">SUM(SUM(LEN($M56:X56)-LEN(SUBSTITUTE($M56:X56,"선릉","")))/LEN("선릉"),SUM(LEN(M56:$X56)-LEN(SUBSTITUTE($M56:$X56,"가산","")))/LEN("가산"))</f>
        <v>0</v>
      </c>
      <c r="AD56" s="151">
        <f t="shared" si="56"/>
        <v>1</v>
      </c>
      <c r="AE56" s="148">
        <f t="array" ref="AE56">(SUM(LEN($M56:$X56)-LEN(SUBSTITUTE($M56:$X56,"대전","")))/LEN("대전"))</f>
        <v>1</v>
      </c>
      <c r="AF56" s="148">
        <f t="array" ref="AF56">(SUM(LEN($M56:$X56)-LEN(SUBSTITUTE($M56:$X56,"대구","")))/LEN("대구"))</f>
        <v>0</v>
      </c>
      <c r="AG56" s="148">
        <f t="array" ref="AG56">(SUM(LEN($M56:$X56)-LEN(SUBSTITUTE($M56:$X56,"부산","")))/LEN("부산"))</f>
        <v>0</v>
      </c>
      <c r="AH56" s="148">
        <f t="array" ref="AH56">(SUM(LEN($M56:$X56)-LEN(SUBSTITUTE($M56:$X56,"광주","")))/LEN("광주"))</f>
        <v>0</v>
      </c>
      <c r="AI56" s="148">
        <f t="array" ref="AI56">SUM(SUM(LEN($M56:$X56)-LEN(SUBSTITUTE($M56:$X56,"수원","")))/LEN("수원"),SUM(LEN($M56:$X56)-LEN(SUBSTITUTE($M56:$X56,"춘천","")))/LEN("춘천"),SUM(LEN($M56:$X56)-LEN(SUBSTITUTE($M56:$X56,"의정부","")))/LEN("의정부"),SUM(LEN($M56:$X56)-LEN(SUBSTITUTE($M56:$X56,"원주","")))/LEN("원주"))</f>
        <v>0</v>
      </c>
      <c r="AJ56" s="148">
        <f t="array" ref="AJ56">(SUM(LEN($M56:$X56)-LEN(SUBSTITUTE($M56:$X56,"청주","")))/LEN("청주"))</f>
        <v>0</v>
      </c>
      <c r="AK56" s="148">
        <f t="array" ref="AK56">(SUM(LEN($M56:$X56)-LEN(SUBSTITUTE($M56:$X56,"인천","")))/LEN("인천"))</f>
        <v>0</v>
      </c>
      <c r="AL56" s="148">
        <f t="array" ref="AL56">SUM(SUM(LEN($M56:X56)-LEN(SUBSTITUTE($M56:X56,"충북","")))/LEN("충북"),SUM(LEN(M56:$X56)-LEN(SUBSTITUTE($M56:$X56,"아산","")))/LEN("아산"))</f>
        <v>0</v>
      </c>
      <c r="AM56" s="148">
        <f t="array" ref="AM56">(SUM(LEN($M56:$X56)-LEN(SUBSTITUTE($M56:$X56,"울산","")))/LEN("울산"))</f>
        <v>0</v>
      </c>
      <c r="AN56" s="148">
        <f t="array" ref="AN56">(SUM(LEN($M56:$X56)-LEN(SUBSTITUTE($M56:$X56,"창원","")))/LEN("창원"))</f>
        <v>0</v>
      </c>
      <c r="AO56" s="148">
        <f t="array" ref="AO56">(SUM(LEN($M56:$X56)-LEN(SUBSTITUTE($M56:$X56,"전주","")))/LEN("전주"))</f>
        <v>0</v>
      </c>
      <c r="AP56" s="179">
        <f t="shared" si="57"/>
        <v>3</v>
      </c>
      <c r="AQ56" s="178">
        <f t="shared" ref="AQ56:AQ70" si="61">AR56+AS56</f>
        <v>0</v>
      </c>
      <c r="AR56" s="177">
        <f t="shared" si="58"/>
        <v>0</v>
      </c>
      <c r="AS56" s="177">
        <f t="shared" si="58"/>
        <v>0</v>
      </c>
      <c r="AT56" s="178">
        <f t="shared" si="59"/>
        <v>3</v>
      </c>
      <c r="AU56" s="177">
        <f t="shared" si="60"/>
        <v>3</v>
      </c>
      <c r="AV56" s="177">
        <f t="shared" si="60"/>
        <v>0</v>
      </c>
      <c r="AW56" s="177">
        <f t="shared" si="60"/>
        <v>0</v>
      </c>
      <c r="AX56" s="177">
        <f t="shared" si="60"/>
        <v>0</v>
      </c>
      <c r="AY56" s="177">
        <f t="shared" si="60"/>
        <v>0</v>
      </c>
      <c r="AZ56" s="177">
        <f t="shared" si="60"/>
        <v>0</v>
      </c>
      <c r="BA56" s="177">
        <f t="shared" si="60"/>
        <v>0</v>
      </c>
      <c r="BB56" s="177">
        <f t="shared" si="60"/>
        <v>0</v>
      </c>
      <c r="BC56" s="177">
        <f t="shared" si="60"/>
        <v>0</v>
      </c>
      <c r="BD56" s="177">
        <f t="shared" si="60"/>
        <v>0</v>
      </c>
      <c r="BE56" s="177">
        <f t="shared" si="60"/>
        <v>0</v>
      </c>
      <c r="BK56" t="str">
        <f>IF(G56="","",VLOOKUP(G56,과정코드!$A$2:$B$494,2,0))</f>
        <v>COL0104721</v>
      </c>
      <c r="BL56" s="625"/>
    </row>
    <row r="57" spans="1:65" s="38" customFormat="1" ht="32.450000000000003" customHeight="1">
      <c r="A57" s="829"/>
      <c r="B57" s="4">
        <v>43</v>
      </c>
      <c r="C57" s="4"/>
      <c r="D57" s="108" t="s">
        <v>21</v>
      </c>
      <c r="E57" s="41"/>
      <c r="F57" s="41"/>
      <c r="G57" s="184" t="s">
        <v>343</v>
      </c>
      <c r="H57" s="93" t="str">
        <f t="shared" si="52"/>
        <v>바로가기</v>
      </c>
      <c r="I57" s="10">
        <v>5</v>
      </c>
      <c r="J57" s="11">
        <v>35</v>
      </c>
      <c r="K57" s="19">
        <v>1300</v>
      </c>
      <c r="L57" s="19">
        <v>1300</v>
      </c>
      <c r="M57" s="180"/>
      <c r="N57" s="20"/>
      <c r="O57" s="180"/>
      <c r="P57" s="20"/>
      <c r="Q57" s="180" t="s">
        <v>1991</v>
      </c>
      <c r="R57" s="352"/>
      <c r="S57" s="180"/>
      <c r="T57" s="20"/>
      <c r="U57" s="180"/>
      <c r="V57" s="20" t="s">
        <v>1992</v>
      </c>
      <c r="W57" s="180"/>
      <c r="X57" s="20"/>
      <c r="Y57" s="148">
        <f t="shared" si="53"/>
        <v>2</v>
      </c>
      <c r="Z57" s="150">
        <f t="shared" si="54"/>
        <v>2</v>
      </c>
      <c r="AA57" s="151">
        <f t="shared" si="55"/>
        <v>0</v>
      </c>
      <c r="AB57" s="148">
        <f t="array" ref="AB57">(SUM(LEN($M57:$X57)-LEN(SUBSTITUTE($M57:$X57,"역삼","")))/LEN("역삼"))</f>
        <v>0</v>
      </c>
      <c r="AC57" s="148">
        <f t="array" ref="AC57">SUM(SUM(LEN($M57:X57)-LEN(SUBSTITUTE($M57:X57,"선릉","")))/LEN("선릉"),SUM(LEN(M57:$X57)-LEN(SUBSTITUTE($M57:$X57,"가산","")))/LEN("가산"))</f>
        <v>0</v>
      </c>
      <c r="AD57" s="151">
        <f t="shared" si="56"/>
        <v>2</v>
      </c>
      <c r="AE57" s="148">
        <f t="array" ref="AE57">(SUM(LEN($M57:$X57)-LEN(SUBSTITUTE($M57:$X57,"대전","")))/LEN("대전"))</f>
        <v>2</v>
      </c>
      <c r="AF57" s="148">
        <f t="array" ref="AF57">(SUM(LEN($M57:$X57)-LEN(SUBSTITUTE($M57:$X57,"대구","")))/LEN("대구"))</f>
        <v>0</v>
      </c>
      <c r="AG57" s="148">
        <f t="array" ref="AG57">(SUM(LEN($M57:$X57)-LEN(SUBSTITUTE($M57:$X57,"부산","")))/LEN("부산"))</f>
        <v>0</v>
      </c>
      <c r="AH57" s="148">
        <f t="array" ref="AH57">(SUM(LEN($M57:$X57)-LEN(SUBSTITUTE($M57:$X57,"광주","")))/LEN("광주"))</f>
        <v>0</v>
      </c>
      <c r="AI57" s="148">
        <f t="array" ref="AI57">SUM(SUM(LEN($M57:$X57)-LEN(SUBSTITUTE($M57:$X57,"수원","")))/LEN("수원"),SUM(LEN($M57:$X57)-LEN(SUBSTITUTE($M57:$X57,"춘천","")))/LEN("춘천"),SUM(LEN($M57:$X57)-LEN(SUBSTITUTE($M57:$X57,"의정부","")))/LEN("의정부"),SUM(LEN($M57:$X57)-LEN(SUBSTITUTE($M57:$X57,"원주","")))/LEN("원주"))</f>
        <v>0</v>
      </c>
      <c r="AJ57" s="148">
        <f t="array" ref="AJ57">(SUM(LEN($M57:$X57)-LEN(SUBSTITUTE($M57:$X57,"청주","")))/LEN("청주"))</f>
        <v>0</v>
      </c>
      <c r="AK57" s="148">
        <f t="array" ref="AK57">(SUM(LEN($M57:$X57)-LEN(SUBSTITUTE($M57:$X57,"인천","")))/LEN("인천"))</f>
        <v>0</v>
      </c>
      <c r="AL57" s="148">
        <f t="array" ref="AL57">SUM(SUM(LEN($M57:X57)-LEN(SUBSTITUTE($M57:X57,"충북","")))/LEN("충북"),SUM(LEN(M57:$X57)-LEN(SUBSTITUTE($M57:$X57,"아산","")))/LEN("아산"))</f>
        <v>0</v>
      </c>
      <c r="AM57" s="148">
        <f t="array" ref="AM57">(SUM(LEN($M57:$X57)-LEN(SUBSTITUTE($M57:$X57,"울산","")))/LEN("울산"))</f>
        <v>0</v>
      </c>
      <c r="AN57" s="148">
        <f t="array" ref="AN57">(SUM(LEN($M57:$X57)-LEN(SUBSTITUTE($M57:$X57,"창원","")))/LEN("창원"))</f>
        <v>0</v>
      </c>
      <c r="AO57" s="148">
        <f t="array" ref="AO57">(SUM(LEN($M57:$X57)-LEN(SUBSTITUTE($M57:$X57,"전주","")))/LEN("전주"))</f>
        <v>0</v>
      </c>
      <c r="AP57" s="179">
        <f t="shared" si="57"/>
        <v>10</v>
      </c>
      <c r="AQ57" s="178">
        <f t="shared" si="61"/>
        <v>0</v>
      </c>
      <c r="AR57" s="177">
        <f t="shared" si="58"/>
        <v>0</v>
      </c>
      <c r="AS57" s="177">
        <f t="shared" si="58"/>
        <v>0</v>
      </c>
      <c r="AT57" s="178">
        <f t="shared" si="59"/>
        <v>10</v>
      </c>
      <c r="AU57" s="177">
        <f t="shared" si="60"/>
        <v>10</v>
      </c>
      <c r="AV57" s="177">
        <f t="shared" si="60"/>
        <v>0</v>
      </c>
      <c r="AW57" s="177">
        <f t="shared" si="60"/>
        <v>0</v>
      </c>
      <c r="AX57" s="177">
        <f t="shared" si="60"/>
        <v>0</v>
      </c>
      <c r="AY57" s="177">
        <f t="shared" si="60"/>
        <v>0</v>
      </c>
      <c r="AZ57" s="177">
        <f t="shared" si="60"/>
        <v>0</v>
      </c>
      <c r="BA57" s="177">
        <f t="shared" si="60"/>
        <v>0</v>
      </c>
      <c r="BB57" s="177">
        <f t="shared" si="60"/>
        <v>0</v>
      </c>
      <c r="BC57" s="177">
        <f t="shared" si="60"/>
        <v>0</v>
      </c>
      <c r="BD57" s="177">
        <f t="shared" si="60"/>
        <v>0</v>
      </c>
      <c r="BE57" s="177">
        <f t="shared" si="60"/>
        <v>0</v>
      </c>
      <c r="BK57" t="str">
        <f>IF(G57="","",VLOOKUP(G57,과정코드!$A$2:$B$494,2,0))</f>
        <v>COL0104724</v>
      </c>
      <c r="BL57" s="622"/>
    </row>
    <row r="58" spans="1:65" s="38" customFormat="1" ht="32.450000000000003" customHeight="1">
      <c r="A58" s="829"/>
      <c r="B58" s="4">
        <v>44</v>
      </c>
      <c r="C58" s="4"/>
      <c r="D58" s="41" t="s">
        <v>21</v>
      </c>
      <c r="E58" s="41"/>
      <c r="F58" s="41"/>
      <c r="G58" s="184" t="s">
        <v>344</v>
      </c>
      <c r="H58" s="93" t="str">
        <f t="shared" si="52"/>
        <v>바로가기</v>
      </c>
      <c r="I58" s="10">
        <v>3</v>
      </c>
      <c r="J58" s="11">
        <v>21</v>
      </c>
      <c r="K58" s="19">
        <v>960</v>
      </c>
      <c r="L58" s="19">
        <v>960</v>
      </c>
      <c r="M58" s="180"/>
      <c r="N58" s="20"/>
      <c r="O58" s="180"/>
      <c r="P58" s="21"/>
      <c r="Q58" s="180" t="s">
        <v>1993</v>
      </c>
      <c r="R58" s="352"/>
      <c r="S58" s="180"/>
      <c r="T58" s="21"/>
      <c r="U58" s="180"/>
      <c r="V58" s="21" t="s">
        <v>1994</v>
      </c>
      <c r="W58" s="180"/>
      <c r="X58" s="21"/>
      <c r="Y58" s="148">
        <f t="shared" si="53"/>
        <v>2</v>
      </c>
      <c r="Z58" s="150">
        <f t="shared" si="54"/>
        <v>2</v>
      </c>
      <c r="AA58" s="151">
        <f t="shared" si="55"/>
        <v>0</v>
      </c>
      <c r="AB58" s="148">
        <f t="array" ref="AB58">(SUM(LEN($M58:$X58)-LEN(SUBSTITUTE($M58:$X58,"역삼","")))/LEN("역삼"))</f>
        <v>0</v>
      </c>
      <c r="AC58" s="148">
        <f t="array" ref="AC58">SUM(SUM(LEN($M58:X58)-LEN(SUBSTITUTE($M58:X58,"선릉","")))/LEN("선릉"),SUM(LEN(M58:$X58)-LEN(SUBSTITUTE($M58:$X58,"가산","")))/LEN("가산"))</f>
        <v>0</v>
      </c>
      <c r="AD58" s="151">
        <f t="shared" si="56"/>
        <v>2</v>
      </c>
      <c r="AE58" s="148">
        <f t="array" ref="AE58">(SUM(LEN($M58:$X58)-LEN(SUBSTITUTE($M58:$X58,"대전","")))/LEN("대전"))</f>
        <v>2</v>
      </c>
      <c r="AF58" s="148">
        <f t="array" ref="AF58">(SUM(LEN($M58:$X58)-LEN(SUBSTITUTE($M58:$X58,"대구","")))/LEN("대구"))</f>
        <v>0</v>
      </c>
      <c r="AG58" s="148">
        <f t="array" ref="AG58">(SUM(LEN($M58:$X58)-LEN(SUBSTITUTE($M58:$X58,"부산","")))/LEN("부산"))</f>
        <v>0</v>
      </c>
      <c r="AH58" s="148">
        <f t="array" ref="AH58">(SUM(LEN($M58:$X58)-LEN(SUBSTITUTE($M58:$X58,"광주","")))/LEN("광주"))</f>
        <v>0</v>
      </c>
      <c r="AI58" s="148">
        <f t="array" ref="AI58">SUM(SUM(LEN($M58:$X58)-LEN(SUBSTITUTE($M58:$X58,"수원","")))/LEN("수원"),SUM(LEN($M58:$X58)-LEN(SUBSTITUTE($M58:$X58,"춘천","")))/LEN("춘천"),SUM(LEN($M58:$X58)-LEN(SUBSTITUTE($M58:$X58,"의정부","")))/LEN("의정부"),SUM(LEN($M58:$X58)-LEN(SUBSTITUTE($M58:$X58,"원주","")))/LEN("원주"))</f>
        <v>0</v>
      </c>
      <c r="AJ58" s="148">
        <f t="array" ref="AJ58">(SUM(LEN($M58:$X58)-LEN(SUBSTITUTE($M58:$X58,"청주","")))/LEN("청주"))</f>
        <v>0</v>
      </c>
      <c r="AK58" s="148">
        <f t="array" ref="AK58">(SUM(LEN($M58:$X58)-LEN(SUBSTITUTE($M58:$X58,"인천","")))/LEN("인천"))</f>
        <v>0</v>
      </c>
      <c r="AL58" s="148">
        <f t="array" ref="AL58">SUM(SUM(LEN($M58:X58)-LEN(SUBSTITUTE($M58:X58,"충북","")))/LEN("충북"),SUM(LEN(M58:$X58)-LEN(SUBSTITUTE($M58:$X58,"아산","")))/LEN("아산"))</f>
        <v>0</v>
      </c>
      <c r="AM58" s="148">
        <f t="array" ref="AM58">(SUM(LEN($M58:$X58)-LEN(SUBSTITUTE($M58:$X58,"울산","")))/LEN("울산"))</f>
        <v>0</v>
      </c>
      <c r="AN58" s="148">
        <f t="array" ref="AN58">(SUM(LEN($M58:$X58)-LEN(SUBSTITUTE($M58:$X58,"창원","")))/LEN("창원"))</f>
        <v>0</v>
      </c>
      <c r="AO58" s="148">
        <f t="array" ref="AO58">(SUM(LEN($M58:$X58)-LEN(SUBSTITUTE($M58:$X58,"전주","")))/LEN("전주"))</f>
        <v>0</v>
      </c>
      <c r="AP58" s="179">
        <f t="shared" si="57"/>
        <v>6</v>
      </c>
      <c r="AQ58" s="178">
        <f t="shared" si="61"/>
        <v>0</v>
      </c>
      <c r="AR58" s="177">
        <f t="shared" si="58"/>
        <v>0</v>
      </c>
      <c r="AS58" s="177">
        <f t="shared" si="58"/>
        <v>0</v>
      </c>
      <c r="AT58" s="178">
        <f t="shared" si="59"/>
        <v>6</v>
      </c>
      <c r="AU58" s="177">
        <f t="shared" si="60"/>
        <v>6</v>
      </c>
      <c r="AV58" s="177">
        <f t="shared" si="60"/>
        <v>0</v>
      </c>
      <c r="AW58" s="177">
        <f t="shared" si="60"/>
        <v>0</v>
      </c>
      <c r="AX58" s="177">
        <f t="shared" si="60"/>
        <v>0</v>
      </c>
      <c r="AY58" s="177">
        <f t="shared" si="60"/>
        <v>0</v>
      </c>
      <c r="AZ58" s="177">
        <f t="shared" si="60"/>
        <v>0</v>
      </c>
      <c r="BA58" s="177">
        <f t="shared" si="60"/>
        <v>0</v>
      </c>
      <c r="BB58" s="177">
        <f t="shared" si="60"/>
        <v>0</v>
      </c>
      <c r="BC58" s="177">
        <f t="shared" si="60"/>
        <v>0</v>
      </c>
      <c r="BD58" s="177">
        <f t="shared" si="60"/>
        <v>0</v>
      </c>
      <c r="BE58" s="177">
        <f t="shared" si="60"/>
        <v>0</v>
      </c>
      <c r="BK58" t="str">
        <f>IF(G58="","",VLOOKUP(G58,과정코드!$A$2:$B$494,2,0))</f>
        <v>COL0104725</v>
      </c>
      <c r="BL58" s="623"/>
    </row>
    <row r="59" spans="1:65" s="38" customFormat="1" ht="32.450000000000003" customHeight="1">
      <c r="A59" s="829"/>
      <c r="B59" s="4">
        <v>45</v>
      </c>
      <c r="C59" s="4"/>
      <c r="D59" s="108" t="s">
        <v>21</v>
      </c>
      <c r="E59" s="41"/>
      <c r="F59" s="174" t="s">
        <v>452</v>
      </c>
      <c r="G59" s="184" t="s">
        <v>614</v>
      </c>
      <c r="H59" s="93" t="str">
        <f t="shared" si="52"/>
        <v>바로가기</v>
      </c>
      <c r="I59" s="10">
        <v>5</v>
      </c>
      <c r="J59" s="11">
        <v>35</v>
      </c>
      <c r="K59" s="19">
        <v>1300</v>
      </c>
      <c r="L59" s="19">
        <v>1300</v>
      </c>
      <c r="M59" s="180"/>
      <c r="N59" s="20"/>
      <c r="O59" s="180"/>
      <c r="P59" s="20"/>
      <c r="Q59" s="180"/>
      <c r="R59" s="352"/>
      <c r="S59" s="180"/>
      <c r="T59" s="20"/>
      <c r="U59" s="180" t="s">
        <v>610</v>
      </c>
      <c r="V59" s="20"/>
      <c r="W59" s="180"/>
      <c r="X59" s="20"/>
      <c r="Y59" s="148">
        <f t="shared" si="53"/>
        <v>1</v>
      </c>
      <c r="Z59" s="150">
        <f t="shared" si="54"/>
        <v>1</v>
      </c>
      <c r="AA59" s="151">
        <f t="shared" si="55"/>
        <v>0</v>
      </c>
      <c r="AB59" s="148">
        <f t="array" ref="AB59">(SUM(LEN($M59:$X59)-LEN(SUBSTITUTE($M59:$X59,"역삼","")))/LEN("역삼"))</f>
        <v>0</v>
      </c>
      <c r="AC59" s="148">
        <f t="array" ref="AC59">SUM(SUM(LEN($M59:X59)-LEN(SUBSTITUTE($M59:X59,"선릉","")))/LEN("선릉"),SUM(LEN(M59:$X59)-LEN(SUBSTITUTE($M59:$X59,"가산","")))/LEN("가산"))</f>
        <v>0</v>
      </c>
      <c r="AD59" s="151">
        <f t="shared" si="56"/>
        <v>1</v>
      </c>
      <c r="AE59" s="148">
        <f t="array" ref="AE59">(SUM(LEN($M59:$X59)-LEN(SUBSTITUTE($M59:$X59,"대전","")))/LEN("대전"))</f>
        <v>1</v>
      </c>
      <c r="AF59" s="148">
        <f t="array" ref="AF59">(SUM(LEN($M59:$X59)-LEN(SUBSTITUTE($M59:$X59,"대구","")))/LEN("대구"))</f>
        <v>0</v>
      </c>
      <c r="AG59" s="148">
        <f t="array" ref="AG59">(SUM(LEN($M59:$X59)-LEN(SUBSTITUTE($M59:$X59,"부산","")))/LEN("부산"))</f>
        <v>0</v>
      </c>
      <c r="AH59" s="148">
        <f t="array" ref="AH59">(SUM(LEN($M59:$X59)-LEN(SUBSTITUTE($M59:$X59,"광주","")))/LEN("광주"))</f>
        <v>0</v>
      </c>
      <c r="AI59" s="148">
        <f t="array" ref="AI59">SUM(SUM(LEN($M59:$X59)-LEN(SUBSTITUTE($M59:$X59,"수원","")))/LEN("수원"),SUM(LEN($M59:$X59)-LEN(SUBSTITUTE($M59:$X59,"춘천","")))/LEN("춘천"),SUM(LEN($M59:$X59)-LEN(SUBSTITUTE($M59:$X59,"의정부","")))/LEN("의정부"),SUM(LEN($M59:$X59)-LEN(SUBSTITUTE($M59:$X59,"원주","")))/LEN("원주"))</f>
        <v>0</v>
      </c>
      <c r="AJ59" s="148">
        <f t="array" ref="AJ59">(SUM(LEN($M59:$X59)-LEN(SUBSTITUTE($M59:$X59,"청주","")))/LEN("청주"))</f>
        <v>0</v>
      </c>
      <c r="AK59" s="148">
        <f t="array" ref="AK59">(SUM(LEN($M59:$X59)-LEN(SUBSTITUTE($M59:$X59,"인천","")))/LEN("인천"))</f>
        <v>0</v>
      </c>
      <c r="AL59" s="148">
        <f t="array" ref="AL59">SUM(SUM(LEN($M59:X59)-LEN(SUBSTITUTE($M59:X59,"충북","")))/LEN("충북"),SUM(LEN(M59:$X59)-LEN(SUBSTITUTE($M59:$X59,"아산","")))/LEN("아산"))</f>
        <v>0</v>
      </c>
      <c r="AM59" s="148">
        <f t="array" ref="AM59">(SUM(LEN($M59:$X59)-LEN(SUBSTITUTE($M59:$X59,"울산","")))/LEN("울산"))</f>
        <v>0</v>
      </c>
      <c r="AN59" s="148">
        <f t="array" ref="AN59">(SUM(LEN($M59:$X59)-LEN(SUBSTITUTE($M59:$X59,"창원","")))/LEN("창원"))</f>
        <v>0</v>
      </c>
      <c r="AO59" s="148">
        <f t="array" ref="AO59">(SUM(LEN($M59:$X59)-LEN(SUBSTITUTE($M59:$X59,"전주","")))/LEN("전주"))</f>
        <v>0</v>
      </c>
      <c r="AP59" s="179">
        <f t="shared" si="57"/>
        <v>5</v>
      </c>
      <c r="AQ59" s="178">
        <f t="shared" si="61"/>
        <v>0</v>
      </c>
      <c r="AR59" s="177">
        <f t="shared" si="58"/>
        <v>0</v>
      </c>
      <c r="AS59" s="177">
        <f t="shared" si="58"/>
        <v>0</v>
      </c>
      <c r="AT59" s="178">
        <f t="shared" si="59"/>
        <v>5</v>
      </c>
      <c r="AU59" s="177">
        <f t="shared" si="60"/>
        <v>5</v>
      </c>
      <c r="AV59" s="177">
        <f t="shared" si="60"/>
        <v>0</v>
      </c>
      <c r="AW59" s="177">
        <f t="shared" si="60"/>
        <v>0</v>
      </c>
      <c r="AX59" s="177">
        <f t="shared" si="60"/>
        <v>0</v>
      </c>
      <c r="AY59" s="177">
        <f t="shared" si="60"/>
        <v>0</v>
      </c>
      <c r="AZ59" s="177">
        <f t="shared" si="60"/>
        <v>0</v>
      </c>
      <c r="BA59" s="177">
        <f t="shared" si="60"/>
        <v>0</v>
      </c>
      <c r="BB59" s="177">
        <f t="shared" si="60"/>
        <v>0</v>
      </c>
      <c r="BC59" s="177">
        <f t="shared" si="60"/>
        <v>0</v>
      </c>
      <c r="BD59" s="177">
        <f t="shared" si="60"/>
        <v>0</v>
      </c>
      <c r="BE59" s="177">
        <f t="shared" si="60"/>
        <v>0</v>
      </c>
      <c r="BK59" t="str">
        <f>IF(G59="","",VLOOKUP(G59,과정코드!$A$2:$B$494,2,0))</f>
        <v>COL0104734</v>
      </c>
      <c r="BL59" s="624"/>
    </row>
    <row r="60" spans="1:65" s="38" customFormat="1" ht="32.450000000000003" customHeight="1">
      <c r="A60" s="829"/>
      <c r="B60" s="4">
        <v>46</v>
      </c>
      <c r="C60" s="4"/>
      <c r="D60" s="41" t="s">
        <v>21</v>
      </c>
      <c r="E60" s="41"/>
      <c r="F60" s="174" t="s">
        <v>452</v>
      </c>
      <c r="G60" s="184" t="s">
        <v>608</v>
      </c>
      <c r="H60" s="93" t="str">
        <f t="shared" si="52"/>
        <v>바로가기</v>
      </c>
      <c r="I60" s="10">
        <v>3</v>
      </c>
      <c r="J60" s="11">
        <v>21</v>
      </c>
      <c r="K60" s="19">
        <v>960</v>
      </c>
      <c r="L60" s="19">
        <v>960</v>
      </c>
      <c r="M60" s="180"/>
      <c r="N60" s="20"/>
      <c r="O60" s="180"/>
      <c r="P60" s="20"/>
      <c r="Q60" s="180"/>
      <c r="R60" s="352"/>
      <c r="S60" s="180"/>
      <c r="T60" s="20"/>
      <c r="U60" s="180" t="s">
        <v>606</v>
      </c>
      <c r="V60" s="20"/>
      <c r="W60" s="180"/>
      <c r="X60" s="20"/>
      <c r="Y60" s="148">
        <f t="shared" si="53"/>
        <v>1</v>
      </c>
      <c r="Z60" s="150">
        <f t="shared" si="54"/>
        <v>1</v>
      </c>
      <c r="AA60" s="151">
        <f t="shared" si="55"/>
        <v>0</v>
      </c>
      <c r="AB60" s="148">
        <f t="array" ref="AB60">(SUM(LEN($M60:$X60)-LEN(SUBSTITUTE($M60:$X60,"역삼","")))/LEN("역삼"))</f>
        <v>0</v>
      </c>
      <c r="AC60" s="148">
        <f t="array" ref="AC60">SUM(SUM(LEN($M60:X60)-LEN(SUBSTITUTE($M60:X60,"선릉","")))/LEN("선릉"),SUM(LEN(M60:$X60)-LEN(SUBSTITUTE($M60:$X60,"가산","")))/LEN("가산"))</f>
        <v>0</v>
      </c>
      <c r="AD60" s="151">
        <f t="shared" si="56"/>
        <v>1</v>
      </c>
      <c r="AE60" s="148">
        <f t="array" ref="AE60">(SUM(LEN($M60:$X60)-LEN(SUBSTITUTE($M60:$X60,"대전","")))/LEN("대전"))</f>
        <v>1</v>
      </c>
      <c r="AF60" s="148">
        <f t="array" ref="AF60">(SUM(LEN($M60:$X60)-LEN(SUBSTITUTE($M60:$X60,"대구","")))/LEN("대구"))</f>
        <v>0</v>
      </c>
      <c r="AG60" s="148">
        <f t="array" ref="AG60">(SUM(LEN($M60:$X60)-LEN(SUBSTITUTE($M60:$X60,"부산","")))/LEN("부산"))</f>
        <v>0</v>
      </c>
      <c r="AH60" s="148">
        <f t="array" ref="AH60">(SUM(LEN($M60:$X60)-LEN(SUBSTITUTE($M60:$X60,"광주","")))/LEN("광주"))</f>
        <v>0</v>
      </c>
      <c r="AI60" s="148">
        <f t="array" ref="AI60">SUM(SUM(LEN($M60:$X60)-LEN(SUBSTITUTE($M60:$X60,"수원","")))/LEN("수원"),SUM(LEN($M60:$X60)-LEN(SUBSTITUTE($M60:$X60,"춘천","")))/LEN("춘천"),SUM(LEN($M60:$X60)-LEN(SUBSTITUTE($M60:$X60,"의정부","")))/LEN("의정부"),SUM(LEN($M60:$X60)-LEN(SUBSTITUTE($M60:$X60,"원주","")))/LEN("원주"))</f>
        <v>0</v>
      </c>
      <c r="AJ60" s="148">
        <f t="array" ref="AJ60">(SUM(LEN($M60:$X60)-LEN(SUBSTITUTE($M60:$X60,"청주","")))/LEN("청주"))</f>
        <v>0</v>
      </c>
      <c r="AK60" s="148">
        <f t="array" ref="AK60">(SUM(LEN($M60:$X60)-LEN(SUBSTITUTE($M60:$X60,"인천","")))/LEN("인천"))</f>
        <v>0</v>
      </c>
      <c r="AL60" s="148">
        <f t="array" ref="AL60">SUM(SUM(LEN($M60:X60)-LEN(SUBSTITUTE($M60:X60,"충북","")))/LEN("충북"),SUM(LEN(M60:$X60)-LEN(SUBSTITUTE($M60:$X60,"아산","")))/LEN("아산"))</f>
        <v>0</v>
      </c>
      <c r="AM60" s="148">
        <f t="array" ref="AM60">(SUM(LEN($M60:$X60)-LEN(SUBSTITUTE($M60:$X60,"울산","")))/LEN("울산"))</f>
        <v>0</v>
      </c>
      <c r="AN60" s="148">
        <f t="array" ref="AN60">(SUM(LEN($M60:$X60)-LEN(SUBSTITUTE($M60:$X60,"창원","")))/LEN("창원"))</f>
        <v>0</v>
      </c>
      <c r="AO60" s="148">
        <f t="array" ref="AO60">(SUM(LEN($M60:$X60)-LEN(SUBSTITUTE($M60:$X60,"전주","")))/LEN("전주"))</f>
        <v>0</v>
      </c>
      <c r="AP60" s="179">
        <f t="shared" si="57"/>
        <v>3</v>
      </c>
      <c r="AQ60" s="178">
        <f t="shared" si="61"/>
        <v>0</v>
      </c>
      <c r="AR60" s="177">
        <f t="shared" si="58"/>
        <v>0</v>
      </c>
      <c r="AS60" s="177">
        <f t="shared" si="58"/>
        <v>0</v>
      </c>
      <c r="AT60" s="178">
        <f t="shared" si="59"/>
        <v>3</v>
      </c>
      <c r="AU60" s="177">
        <f t="shared" si="60"/>
        <v>3</v>
      </c>
      <c r="AV60" s="177">
        <f t="shared" si="60"/>
        <v>0</v>
      </c>
      <c r="AW60" s="177">
        <f t="shared" si="60"/>
        <v>0</v>
      </c>
      <c r="AX60" s="177">
        <f t="shared" si="60"/>
        <v>0</v>
      </c>
      <c r="AY60" s="177">
        <f t="shared" si="60"/>
        <v>0</v>
      </c>
      <c r="AZ60" s="177">
        <f t="shared" si="60"/>
        <v>0</v>
      </c>
      <c r="BA60" s="177">
        <f t="shared" si="60"/>
        <v>0</v>
      </c>
      <c r="BB60" s="177">
        <f t="shared" si="60"/>
        <v>0</v>
      </c>
      <c r="BC60" s="177">
        <f t="shared" si="60"/>
        <v>0</v>
      </c>
      <c r="BD60" s="177">
        <f t="shared" si="60"/>
        <v>0</v>
      </c>
      <c r="BE60" s="177">
        <f t="shared" si="60"/>
        <v>0</v>
      </c>
      <c r="BK60" t="str">
        <f>IF(G60="","",VLOOKUP(G60,과정코드!$A$2:$B$494,2,0))</f>
        <v>COL0104735</v>
      </c>
      <c r="BL60" s="625"/>
    </row>
    <row r="61" spans="1:65" s="38" customFormat="1" ht="32.450000000000003" customHeight="1">
      <c r="A61" s="831" t="s">
        <v>604</v>
      </c>
      <c r="B61" s="4">
        <v>47</v>
      </c>
      <c r="C61" s="76" t="s">
        <v>20</v>
      </c>
      <c r="D61" s="108" t="s">
        <v>21</v>
      </c>
      <c r="E61" s="41" t="s">
        <v>21</v>
      </c>
      <c r="F61" s="41"/>
      <c r="G61" s="181" t="s">
        <v>210</v>
      </c>
      <c r="H61" s="93" t="str">
        <f t="shared" si="52"/>
        <v>바로가기</v>
      </c>
      <c r="I61" s="10">
        <v>2</v>
      </c>
      <c r="J61" s="11">
        <v>14</v>
      </c>
      <c r="K61" s="30">
        <v>540</v>
      </c>
      <c r="L61" s="30">
        <v>600</v>
      </c>
      <c r="M61" s="180"/>
      <c r="N61" s="20"/>
      <c r="O61" s="180"/>
      <c r="P61" s="20"/>
      <c r="Q61" s="180" t="s">
        <v>1995</v>
      </c>
      <c r="R61" s="352"/>
      <c r="S61" s="180"/>
      <c r="T61" s="20"/>
      <c r="U61" s="180"/>
      <c r="V61" s="20"/>
      <c r="W61" s="180" t="s">
        <v>111</v>
      </c>
      <c r="X61" s="20"/>
      <c r="Y61" s="148">
        <f t="shared" si="53"/>
        <v>2</v>
      </c>
      <c r="Z61" s="150">
        <f t="shared" si="54"/>
        <v>2</v>
      </c>
      <c r="AA61" s="151">
        <f t="shared" si="55"/>
        <v>0</v>
      </c>
      <c r="AB61" s="148">
        <f t="array" ref="AB61">(SUM(LEN($M61:$X61)-LEN(SUBSTITUTE($M61:$X61,"역삼","")))/LEN("역삼"))</f>
        <v>0</v>
      </c>
      <c r="AC61" s="148">
        <f t="array" ref="AC61">SUM(SUM(LEN($M61:X61)-LEN(SUBSTITUTE($M61:X61,"선릉","")))/LEN("선릉"),SUM(LEN(M61:$X61)-LEN(SUBSTITUTE($M61:$X61,"가산","")))/LEN("가산"))</f>
        <v>0</v>
      </c>
      <c r="AD61" s="151">
        <f t="shared" si="56"/>
        <v>2</v>
      </c>
      <c r="AE61" s="148">
        <f t="array" ref="AE61">(SUM(LEN($M61:$X61)-LEN(SUBSTITUTE($M61:$X61,"대전","")))/LEN("대전"))</f>
        <v>1</v>
      </c>
      <c r="AF61" s="148">
        <f t="array" ref="AF61">(SUM(LEN($M61:$X61)-LEN(SUBSTITUTE($M61:$X61,"대구","")))/LEN("대구"))</f>
        <v>0</v>
      </c>
      <c r="AG61" s="148">
        <f t="array" ref="AG61">(SUM(LEN($M61:$X61)-LEN(SUBSTITUTE($M61:$X61,"부산","")))/LEN("부산"))</f>
        <v>0</v>
      </c>
      <c r="AH61" s="148">
        <f t="array" ref="AH61">(SUM(LEN($M61:$X61)-LEN(SUBSTITUTE($M61:$X61,"광주","")))/LEN("광주"))</f>
        <v>0</v>
      </c>
      <c r="AI61" s="148">
        <f t="array" ref="AI61">SUM(SUM(LEN($M61:$X61)-LEN(SUBSTITUTE($M61:$X61,"수원","")))/LEN("수원"),SUM(LEN($M61:$X61)-LEN(SUBSTITUTE($M61:$X61,"춘천","")))/LEN("춘천"),SUM(LEN($M61:$X61)-LEN(SUBSTITUTE($M61:$X61,"의정부","")))/LEN("의정부"),SUM(LEN($M61:$X61)-LEN(SUBSTITUTE($M61:$X61,"원주","")))/LEN("원주"))</f>
        <v>0</v>
      </c>
      <c r="AJ61" s="148">
        <f t="array" ref="AJ61">(SUM(LEN($M61:$X61)-LEN(SUBSTITUTE($M61:$X61,"청주","")))/LEN("청주"))</f>
        <v>0</v>
      </c>
      <c r="AK61" s="148">
        <f t="array" ref="AK61">(SUM(LEN($M61:$X61)-LEN(SUBSTITUTE($M61:$X61,"인천","")))/LEN("인천"))</f>
        <v>0</v>
      </c>
      <c r="AL61" s="148">
        <f t="array" ref="AL61">SUM(SUM(LEN($M61:X61)-LEN(SUBSTITUTE($M61:X61,"충북","")))/LEN("충북"),SUM(LEN(M61:$X61)-LEN(SUBSTITUTE($M61:$X61,"아산","")))/LEN("아산"))</f>
        <v>1</v>
      </c>
      <c r="AM61" s="148">
        <f t="array" ref="AM61">(SUM(LEN($M61:$X61)-LEN(SUBSTITUTE($M61:$X61,"울산","")))/LEN("울산"))</f>
        <v>0</v>
      </c>
      <c r="AN61" s="148">
        <f t="array" ref="AN61">(SUM(LEN($M61:$X61)-LEN(SUBSTITUTE($M61:$X61,"창원","")))/LEN("창원"))</f>
        <v>0</v>
      </c>
      <c r="AO61" s="148">
        <f t="array" ref="AO61">(SUM(LEN($M61:$X61)-LEN(SUBSTITUTE($M61:$X61,"전주","")))/LEN("전주"))</f>
        <v>0</v>
      </c>
      <c r="AP61" s="179">
        <f t="shared" si="57"/>
        <v>4</v>
      </c>
      <c r="AQ61" s="178">
        <f t="shared" si="61"/>
        <v>0</v>
      </c>
      <c r="AR61" s="177">
        <f t="shared" ref="AR61:AS70" si="62">$I61*AB61</f>
        <v>0</v>
      </c>
      <c r="AS61" s="177">
        <f t="shared" si="62"/>
        <v>0</v>
      </c>
      <c r="AT61" s="178">
        <f t="shared" si="59"/>
        <v>4</v>
      </c>
      <c r="AU61" s="177">
        <f t="shared" si="60"/>
        <v>2</v>
      </c>
      <c r="AV61" s="177">
        <f t="shared" si="60"/>
        <v>0</v>
      </c>
      <c r="AW61" s="177">
        <f t="shared" si="60"/>
        <v>0</v>
      </c>
      <c r="AX61" s="177">
        <f t="shared" si="60"/>
        <v>0</v>
      </c>
      <c r="AY61" s="177">
        <f t="shared" si="60"/>
        <v>0</v>
      </c>
      <c r="AZ61" s="177">
        <f t="shared" si="60"/>
        <v>0</v>
      </c>
      <c r="BA61" s="177">
        <f t="shared" si="60"/>
        <v>0</v>
      </c>
      <c r="BB61" s="177">
        <f t="shared" si="60"/>
        <v>2</v>
      </c>
      <c r="BC61" s="177">
        <f t="shared" si="60"/>
        <v>0</v>
      </c>
      <c r="BD61" s="177">
        <f t="shared" si="60"/>
        <v>0</v>
      </c>
      <c r="BE61" s="177">
        <f t="shared" si="60"/>
        <v>0</v>
      </c>
      <c r="BK61" t="str">
        <f>IF(G61="","",VLOOKUP(G61,과정코드!$A$2:$B$494,2,0))</f>
        <v>COL0104739</v>
      </c>
      <c r="BL61" s="622"/>
    </row>
    <row r="62" spans="1:65" s="38" customFormat="1" ht="32.450000000000003" customHeight="1">
      <c r="A62" s="832"/>
      <c r="B62" s="4">
        <v>48</v>
      </c>
      <c r="C62" s="76" t="s">
        <v>20</v>
      </c>
      <c r="D62" s="41" t="s">
        <v>21</v>
      </c>
      <c r="E62" s="41" t="s">
        <v>21</v>
      </c>
      <c r="F62" s="41"/>
      <c r="G62" s="181" t="s">
        <v>1900</v>
      </c>
      <c r="H62" s="93" t="str">
        <f t="shared" si="52"/>
        <v>바로가기</v>
      </c>
      <c r="I62" s="107">
        <v>2</v>
      </c>
      <c r="J62" s="11">
        <v>14</v>
      </c>
      <c r="K62" s="30">
        <v>540</v>
      </c>
      <c r="L62" s="30">
        <v>600</v>
      </c>
      <c r="M62" s="180"/>
      <c r="N62" s="20"/>
      <c r="O62" s="180"/>
      <c r="P62" s="20"/>
      <c r="Q62" s="180"/>
      <c r="R62" s="352"/>
      <c r="S62" s="180"/>
      <c r="T62" s="20"/>
      <c r="U62" s="180"/>
      <c r="V62" s="20" t="s">
        <v>594</v>
      </c>
      <c r="W62" s="180"/>
      <c r="X62" s="20"/>
      <c r="Y62" s="148">
        <f t="shared" si="53"/>
        <v>1</v>
      </c>
      <c r="Z62" s="150">
        <f t="shared" si="54"/>
        <v>1</v>
      </c>
      <c r="AA62" s="151">
        <f t="shared" si="55"/>
        <v>0</v>
      </c>
      <c r="AB62" s="148">
        <f t="array" ref="AB62">(SUM(LEN($M62:$X62)-LEN(SUBSTITUTE($M62:$X62,"역삼","")))/LEN("역삼"))</f>
        <v>0</v>
      </c>
      <c r="AC62" s="148">
        <f t="array" ref="AC62">SUM(SUM(LEN($M62:X62)-LEN(SUBSTITUTE($M62:X62,"선릉","")))/LEN("선릉"),SUM(LEN(M62:$X62)-LEN(SUBSTITUTE($M62:$X62,"가산","")))/LEN("가산"))</f>
        <v>0</v>
      </c>
      <c r="AD62" s="151">
        <f t="shared" si="56"/>
        <v>1</v>
      </c>
      <c r="AE62" s="148">
        <f t="array" ref="AE62">(SUM(LEN($M62:$X62)-LEN(SUBSTITUTE($M62:$X62,"대전","")))/LEN("대전"))</f>
        <v>1</v>
      </c>
      <c r="AF62" s="148">
        <f t="array" ref="AF62">(SUM(LEN($M62:$X62)-LEN(SUBSTITUTE($M62:$X62,"대구","")))/LEN("대구"))</f>
        <v>0</v>
      </c>
      <c r="AG62" s="148">
        <f t="array" ref="AG62">(SUM(LEN($M62:$X62)-LEN(SUBSTITUTE($M62:$X62,"부산","")))/LEN("부산"))</f>
        <v>0</v>
      </c>
      <c r="AH62" s="148">
        <f t="array" ref="AH62">(SUM(LEN($M62:$X62)-LEN(SUBSTITUTE($M62:$X62,"광주","")))/LEN("광주"))</f>
        <v>0</v>
      </c>
      <c r="AI62" s="148">
        <f t="array" ref="AI62">SUM(SUM(LEN($M62:$X62)-LEN(SUBSTITUTE($M62:$X62,"수원","")))/LEN("수원"),SUM(LEN($M62:$X62)-LEN(SUBSTITUTE($M62:$X62,"춘천","")))/LEN("춘천"),SUM(LEN($M62:$X62)-LEN(SUBSTITUTE($M62:$X62,"의정부","")))/LEN("의정부"),SUM(LEN($M62:$X62)-LEN(SUBSTITUTE($M62:$X62,"원주","")))/LEN("원주"))</f>
        <v>0</v>
      </c>
      <c r="AJ62" s="148">
        <f t="array" ref="AJ62">(SUM(LEN($M62:$X62)-LEN(SUBSTITUTE($M62:$X62,"청주","")))/LEN("청주"))</f>
        <v>0</v>
      </c>
      <c r="AK62" s="148">
        <f t="array" ref="AK62">(SUM(LEN($M62:$X62)-LEN(SUBSTITUTE($M62:$X62,"인천","")))/LEN("인천"))</f>
        <v>0</v>
      </c>
      <c r="AL62" s="148">
        <f t="array" ref="AL62">SUM(SUM(LEN($M62:X62)-LEN(SUBSTITUTE($M62:X62,"충북","")))/LEN("충북"),SUM(LEN(M62:$X62)-LEN(SUBSTITUTE($M62:$X62,"아산","")))/LEN("아산"))</f>
        <v>0</v>
      </c>
      <c r="AM62" s="148">
        <f t="array" ref="AM62">(SUM(LEN($M62:$X62)-LEN(SUBSTITUTE($M62:$X62,"울산","")))/LEN("울산"))</f>
        <v>0</v>
      </c>
      <c r="AN62" s="148">
        <f t="array" ref="AN62">(SUM(LEN($M62:$X62)-LEN(SUBSTITUTE($M62:$X62,"창원","")))/LEN("창원"))</f>
        <v>0</v>
      </c>
      <c r="AO62" s="148">
        <f t="array" ref="AO62">(SUM(LEN($M62:$X62)-LEN(SUBSTITUTE($M62:$X62,"전주","")))/LEN("전주"))</f>
        <v>0</v>
      </c>
      <c r="AP62" s="179">
        <f t="shared" si="57"/>
        <v>2</v>
      </c>
      <c r="AQ62" s="178">
        <f t="shared" si="61"/>
        <v>0</v>
      </c>
      <c r="AR62" s="177">
        <f t="shared" si="62"/>
        <v>0</v>
      </c>
      <c r="AS62" s="177">
        <f t="shared" si="62"/>
        <v>0</v>
      </c>
      <c r="AT62" s="178">
        <f t="shared" si="59"/>
        <v>2</v>
      </c>
      <c r="AU62" s="177">
        <f t="shared" si="60"/>
        <v>2</v>
      </c>
      <c r="AV62" s="177">
        <f t="shared" si="60"/>
        <v>0</v>
      </c>
      <c r="AW62" s="177">
        <f t="shared" si="60"/>
        <v>0</v>
      </c>
      <c r="AX62" s="177">
        <f t="shared" si="60"/>
        <v>0</v>
      </c>
      <c r="AY62" s="177">
        <f t="shared" si="60"/>
        <v>0</v>
      </c>
      <c r="AZ62" s="177">
        <f t="shared" si="60"/>
        <v>0</v>
      </c>
      <c r="BA62" s="177">
        <f t="shared" si="60"/>
        <v>0</v>
      </c>
      <c r="BB62" s="177">
        <f t="shared" si="60"/>
        <v>0</v>
      </c>
      <c r="BC62" s="177">
        <f t="shared" si="60"/>
        <v>0</v>
      </c>
      <c r="BD62" s="177">
        <f t="shared" si="60"/>
        <v>0</v>
      </c>
      <c r="BE62" s="177">
        <f t="shared" si="60"/>
        <v>0</v>
      </c>
      <c r="BK62" t="str">
        <f>IF(G62="","",VLOOKUP(G62,과정코드!$A$2:$B$494,2,0))</f>
        <v>COL0104740</v>
      </c>
      <c r="BL62" s="623"/>
    </row>
    <row r="63" spans="1:65" s="38" customFormat="1" ht="32.450000000000003" customHeight="1">
      <c r="A63" s="832"/>
      <c r="B63" s="4">
        <v>49</v>
      </c>
      <c r="C63" s="76" t="s">
        <v>20</v>
      </c>
      <c r="D63" s="108" t="s">
        <v>21</v>
      </c>
      <c r="E63" s="108" t="s">
        <v>21</v>
      </c>
      <c r="F63" s="108"/>
      <c r="G63" s="181" t="s">
        <v>1901</v>
      </c>
      <c r="H63" s="93" t="str">
        <f t="shared" si="52"/>
        <v>바로가기</v>
      </c>
      <c r="I63" s="10">
        <v>2</v>
      </c>
      <c r="J63" s="12">
        <v>14</v>
      </c>
      <c r="K63" s="30">
        <v>540</v>
      </c>
      <c r="L63" s="30">
        <v>600</v>
      </c>
      <c r="M63" s="180"/>
      <c r="N63" s="20"/>
      <c r="O63" s="180"/>
      <c r="P63" s="20"/>
      <c r="Q63" s="180"/>
      <c r="R63" s="352"/>
      <c r="S63" s="180"/>
      <c r="T63" s="20" t="s">
        <v>1996</v>
      </c>
      <c r="U63" s="180"/>
      <c r="V63" s="20"/>
      <c r="W63" s="180" t="s">
        <v>1997</v>
      </c>
      <c r="X63" s="20"/>
      <c r="Y63" s="148">
        <f t="shared" si="53"/>
        <v>2</v>
      </c>
      <c r="Z63" s="150">
        <f t="shared" si="54"/>
        <v>2</v>
      </c>
      <c r="AA63" s="151">
        <f>AB63+AC63</f>
        <v>0</v>
      </c>
      <c r="AB63" s="148">
        <f t="array" ref="AB63">(SUM(LEN($M63:$X63)-LEN(SUBSTITUTE($M63:$X63,"역삼","")))/LEN("역삼"))</f>
        <v>0</v>
      </c>
      <c r="AC63" s="148">
        <f t="array" ref="AC63">SUM(SUM(LEN($M63:X63)-LEN(SUBSTITUTE($M63:X63,"선릉","")))/LEN("선릉"),SUM(LEN(M63:$X63)-LEN(SUBSTITUTE($M63:$X63,"가산","")))/LEN("가산"))</f>
        <v>0</v>
      </c>
      <c r="AD63" s="151">
        <f t="shared" si="56"/>
        <v>2</v>
      </c>
      <c r="AE63" s="148">
        <f t="array" ref="AE63">(SUM(LEN($M63:$X63)-LEN(SUBSTITUTE($M63:$X63,"대전","")))/LEN("대전"))</f>
        <v>2</v>
      </c>
      <c r="AF63" s="148">
        <f t="array" ref="AF63">(SUM(LEN($M63:$X63)-LEN(SUBSTITUTE($M63:$X63,"대구","")))/LEN("대구"))</f>
        <v>0</v>
      </c>
      <c r="AG63" s="148">
        <f t="array" ref="AG63">(SUM(LEN($M63:$X63)-LEN(SUBSTITUTE($M63:$X63,"부산","")))/LEN("부산"))</f>
        <v>0</v>
      </c>
      <c r="AH63" s="148">
        <f t="array" ref="AH63">(SUM(LEN($M63:$X63)-LEN(SUBSTITUTE($M63:$X63,"광주","")))/LEN("광주"))</f>
        <v>0</v>
      </c>
      <c r="AI63" s="148">
        <f t="array" ref="AI63">SUM(SUM(LEN($M63:$X63)-LEN(SUBSTITUTE($M63:$X63,"수원","")))/LEN("수원"),SUM(LEN($M63:$X63)-LEN(SUBSTITUTE($M63:$X63,"춘천","")))/LEN("춘천"),SUM(LEN($M63:$X63)-LEN(SUBSTITUTE($M63:$X63,"의정부","")))/LEN("의정부"),SUM(LEN($M63:$X63)-LEN(SUBSTITUTE($M63:$X63,"원주","")))/LEN("원주"))</f>
        <v>0</v>
      </c>
      <c r="AJ63" s="148">
        <f t="array" ref="AJ63">(SUM(LEN($M63:$X63)-LEN(SUBSTITUTE($M63:$X63,"청주","")))/LEN("청주"))</f>
        <v>0</v>
      </c>
      <c r="AK63" s="148">
        <f t="array" ref="AK63">(SUM(LEN($M63:$X63)-LEN(SUBSTITUTE($M63:$X63,"인천","")))/LEN("인천"))</f>
        <v>0</v>
      </c>
      <c r="AL63" s="148">
        <f t="array" ref="AL63">SUM(SUM(LEN($M63:X63)-LEN(SUBSTITUTE($M63:X63,"충북","")))/LEN("충북"),SUM(LEN(M63:$X63)-LEN(SUBSTITUTE($M63:$X63,"아산","")))/LEN("아산"))</f>
        <v>0</v>
      </c>
      <c r="AM63" s="148">
        <f t="array" ref="AM63">(SUM(LEN($M63:$X63)-LEN(SUBSTITUTE($M63:$X63,"울산","")))/LEN("울산"))</f>
        <v>0</v>
      </c>
      <c r="AN63" s="148">
        <f t="array" ref="AN63">(SUM(LEN($M63:$X63)-LEN(SUBSTITUTE($M63:$X63,"창원","")))/LEN("창원"))</f>
        <v>0</v>
      </c>
      <c r="AO63" s="148">
        <f t="array" ref="AO63">(SUM(LEN($M63:$X63)-LEN(SUBSTITUTE($M63:$X63,"전주","")))/LEN("전주"))</f>
        <v>0</v>
      </c>
      <c r="AP63" s="179">
        <f t="shared" si="57"/>
        <v>4</v>
      </c>
      <c r="AQ63" s="178">
        <f t="shared" si="61"/>
        <v>0</v>
      </c>
      <c r="AR63" s="177">
        <f t="shared" si="62"/>
        <v>0</v>
      </c>
      <c r="AS63" s="177">
        <f t="shared" si="62"/>
        <v>0</v>
      </c>
      <c r="AT63" s="178">
        <f t="shared" si="59"/>
        <v>4</v>
      </c>
      <c r="AU63" s="177">
        <f t="shared" si="60"/>
        <v>4</v>
      </c>
      <c r="AV63" s="177">
        <f t="shared" si="60"/>
        <v>0</v>
      </c>
      <c r="AW63" s="177">
        <f t="shared" si="60"/>
        <v>0</v>
      </c>
      <c r="AX63" s="177">
        <f t="shared" si="60"/>
        <v>0</v>
      </c>
      <c r="AY63" s="177">
        <f t="shared" si="60"/>
        <v>0</v>
      </c>
      <c r="AZ63" s="177">
        <f t="shared" si="60"/>
        <v>0</v>
      </c>
      <c r="BA63" s="177">
        <f t="shared" si="60"/>
        <v>0</v>
      </c>
      <c r="BB63" s="177">
        <f t="shared" si="60"/>
        <v>0</v>
      </c>
      <c r="BC63" s="177">
        <f t="shared" si="60"/>
        <v>0</v>
      </c>
      <c r="BD63" s="177">
        <f t="shared" si="60"/>
        <v>0</v>
      </c>
      <c r="BE63" s="177">
        <f t="shared" si="60"/>
        <v>0</v>
      </c>
      <c r="BK63" t="str">
        <f>IF(G63="","",VLOOKUP(G63,과정코드!$A$2:$B$494,2,0))</f>
        <v>COL0104741</v>
      </c>
      <c r="BL63" s="624"/>
    </row>
    <row r="64" spans="1:65" s="38" customFormat="1" ht="32.450000000000003" customHeight="1">
      <c r="A64" s="832"/>
      <c r="B64" s="4">
        <v>50</v>
      </c>
      <c r="C64" s="76" t="s">
        <v>20</v>
      </c>
      <c r="D64" s="108" t="s">
        <v>21</v>
      </c>
      <c r="E64" s="108" t="s">
        <v>21</v>
      </c>
      <c r="F64" s="108"/>
      <c r="G64" s="181" t="s">
        <v>1909</v>
      </c>
      <c r="H64" s="93" t="str">
        <f t="shared" si="52"/>
        <v>바로가기</v>
      </c>
      <c r="I64" s="16">
        <v>2</v>
      </c>
      <c r="J64" s="22">
        <v>14</v>
      </c>
      <c r="K64" s="30">
        <v>540</v>
      </c>
      <c r="L64" s="30">
        <v>600</v>
      </c>
      <c r="M64" s="180"/>
      <c r="N64" s="352"/>
      <c r="O64" s="180"/>
      <c r="P64" s="352"/>
      <c r="Q64" s="180"/>
      <c r="R64" s="352"/>
      <c r="S64" s="180"/>
      <c r="T64" s="20"/>
      <c r="U64" s="180"/>
      <c r="V64" s="20"/>
      <c r="W64" s="180" t="s">
        <v>65</v>
      </c>
      <c r="X64" s="20"/>
      <c r="Y64" s="148">
        <f t="shared" si="53"/>
        <v>1</v>
      </c>
      <c r="Z64" s="150">
        <f t="shared" si="54"/>
        <v>1</v>
      </c>
      <c r="AA64" s="151">
        <f t="shared" ref="AA64:AA70" si="63">AB64+AC64</f>
        <v>0</v>
      </c>
      <c r="AB64" s="148">
        <f t="array" ref="AB64">(SUM(LEN($M64:$X64)-LEN(SUBSTITUTE($M64:$X64,"역삼","")))/LEN("역삼"))</f>
        <v>0</v>
      </c>
      <c r="AC64" s="148">
        <f t="array" ref="AC64">SUM(SUM(LEN($M64:X64)-LEN(SUBSTITUTE($M64:X64,"선릉","")))/LEN("선릉"),SUM(LEN(M64:$X64)-LEN(SUBSTITUTE($M64:$X64,"가산","")))/LEN("가산"))</f>
        <v>0</v>
      </c>
      <c r="AD64" s="151">
        <f t="shared" si="56"/>
        <v>1</v>
      </c>
      <c r="AE64" s="148">
        <f t="array" ref="AE64">(SUM(LEN($M64:$X64)-LEN(SUBSTITUTE($M64:$X64,"대전","")))/LEN("대전"))</f>
        <v>1</v>
      </c>
      <c r="AF64" s="148">
        <f t="array" ref="AF64">(SUM(LEN($M64:$X64)-LEN(SUBSTITUTE($M64:$X64,"대구","")))/LEN("대구"))</f>
        <v>0</v>
      </c>
      <c r="AG64" s="148">
        <f t="array" ref="AG64">(SUM(LEN($M64:$X64)-LEN(SUBSTITUTE($M64:$X64,"부산","")))/LEN("부산"))</f>
        <v>0</v>
      </c>
      <c r="AH64" s="148">
        <f t="array" ref="AH64">(SUM(LEN($M64:$X64)-LEN(SUBSTITUTE($M64:$X64,"광주","")))/LEN("광주"))</f>
        <v>0</v>
      </c>
      <c r="AI64" s="148">
        <f t="array" ref="AI64">SUM(SUM(LEN($M64:$X64)-LEN(SUBSTITUTE($M64:$X64,"수원","")))/LEN("수원"),SUM(LEN($M64:$X64)-LEN(SUBSTITUTE($M64:$X64,"춘천","")))/LEN("춘천"),SUM(LEN($M64:$X64)-LEN(SUBSTITUTE($M64:$X64,"의정부","")))/LEN("의정부"),SUM(LEN($M64:$X64)-LEN(SUBSTITUTE($M64:$X64,"원주","")))/LEN("원주"))</f>
        <v>0</v>
      </c>
      <c r="AJ64" s="148">
        <f t="array" ref="AJ64">(SUM(LEN($M64:$X64)-LEN(SUBSTITUTE($M64:$X64,"청주","")))/LEN("청주"))</f>
        <v>0</v>
      </c>
      <c r="AK64" s="148">
        <f t="array" ref="AK64">(SUM(LEN($M64:$X64)-LEN(SUBSTITUTE($M64:$X64,"인천","")))/LEN("인천"))</f>
        <v>0</v>
      </c>
      <c r="AL64" s="148">
        <f t="array" ref="AL64">SUM(SUM(LEN($M64:X64)-LEN(SUBSTITUTE($M64:X64,"충북","")))/LEN("충북"),SUM(LEN(M64:$X64)-LEN(SUBSTITUTE($M64:$X64,"아산","")))/LEN("아산"))</f>
        <v>0</v>
      </c>
      <c r="AM64" s="148">
        <f t="array" ref="AM64">(SUM(LEN($M64:$X64)-LEN(SUBSTITUTE($M64:$X64,"울산","")))/LEN("울산"))</f>
        <v>0</v>
      </c>
      <c r="AN64" s="148">
        <f t="array" ref="AN64">(SUM(LEN($M64:$X64)-LEN(SUBSTITUTE($M64:$X64,"창원","")))/LEN("창원"))</f>
        <v>0</v>
      </c>
      <c r="AO64" s="148">
        <f t="array" ref="AO64">(SUM(LEN($M64:$X64)-LEN(SUBSTITUTE($M64:$X64,"전주","")))/LEN("전주"))</f>
        <v>0</v>
      </c>
      <c r="AP64" s="179">
        <f t="shared" si="57"/>
        <v>2</v>
      </c>
      <c r="AQ64" s="178">
        <f t="shared" si="61"/>
        <v>0</v>
      </c>
      <c r="AR64" s="177">
        <f t="shared" si="62"/>
        <v>0</v>
      </c>
      <c r="AS64" s="177">
        <f t="shared" si="62"/>
        <v>0</v>
      </c>
      <c r="AT64" s="178">
        <f t="shared" si="59"/>
        <v>2</v>
      </c>
      <c r="AU64" s="177">
        <f t="shared" ref="AU64:AV70" si="64">$I64*AE64</f>
        <v>2</v>
      </c>
      <c r="AV64" s="177">
        <f t="shared" si="64"/>
        <v>0</v>
      </c>
      <c r="AW64" s="177">
        <f t="shared" ref="AW64:BE70" si="65">$I64*AG64</f>
        <v>0</v>
      </c>
      <c r="AX64" s="177">
        <f t="shared" si="65"/>
        <v>0</v>
      </c>
      <c r="AY64" s="177">
        <f t="shared" si="65"/>
        <v>0</v>
      </c>
      <c r="AZ64" s="177">
        <f t="shared" si="65"/>
        <v>0</v>
      </c>
      <c r="BA64" s="177">
        <f t="shared" si="65"/>
        <v>0</v>
      </c>
      <c r="BB64" s="177">
        <f t="shared" si="65"/>
        <v>0</v>
      </c>
      <c r="BC64" s="177">
        <f t="shared" si="65"/>
        <v>0</v>
      </c>
      <c r="BD64" s="177">
        <f t="shared" si="65"/>
        <v>0</v>
      </c>
      <c r="BE64" s="177">
        <f t="shared" si="65"/>
        <v>0</v>
      </c>
      <c r="BK64" t="str">
        <f>IF(G64="","",VLOOKUP(G64,과정코드!$A$2:$B$494,2,0))</f>
        <v>COL0104749</v>
      </c>
      <c r="BL64" s="625"/>
    </row>
    <row r="65" spans="1:65" s="38" customFormat="1" ht="32.450000000000003" customHeight="1">
      <c r="A65" s="832"/>
      <c r="B65" s="4">
        <v>51</v>
      </c>
      <c r="C65" s="76" t="s">
        <v>20</v>
      </c>
      <c r="D65" s="41" t="s">
        <v>21</v>
      </c>
      <c r="E65" s="108" t="s">
        <v>21</v>
      </c>
      <c r="F65" s="108"/>
      <c r="G65" s="181" t="s">
        <v>1910</v>
      </c>
      <c r="H65" s="93" t="str">
        <f t="shared" si="52"/>
        <v>바로가기</v>
      </c>
      <c r="I65" s="24">
        <v>3</v>
      </c>
      <c r="J65" s="25">
        <v>21</v>
      </c>
      <c r="K65" s="30">
        <v>640</v>
      </c>
      <c r="L65" s="30">
        <v>700</v>
      </c>
      <c r="M65" s="180"/>
      <c r="N65" s="352"/>
      <c r="O65" s="180"/>
      <c r="P65" s="20"/>
      <c r="Q65" s="180"/>
      <c r="R65" s="352" t="s">
        <v>1998</v>
      </c>
      <c r="S65" s="180"/>
      <c r="T65" s="20"/>
      <c r="U65" s="180"/>
      <c r="V65" s="20"/>
      <c r="W65" s="180"/>
      <c r="X65" s="20"/>
      <c r="Y65" s="148">
        <f t="shared" si="53"/>
        <v>1</v>
      </c>
      <c r="Z65" s="150">
        <f t="shared" si="54"/>
        <v>1</v>
      </c>
      <c r="AA65" s="151">
        <f t="shared" si="63"/>
        <v>0</v>
      </c>
      <c r="AB65" s="148">
        <f t="array" ref="AB65">(SUM(LEN($M65:$X65)-LEN(SUBSTITUTE($M65:$X65,"역삼","")))/LEN("역삼"))</f>
        <v>0</v>
      </c>
      <c r="AC65" s="148">
        <f t="array" ref="AC65">SUM(SUM(LEN($M65:X65)-LEN(SUBSTITUTE($M65:X65,"선릉","")))/LEN("선릉"),SUM(LEN(M65:$X65)-LEN(SUBSTITUTE($M65:$X65,"가산","")))/LEN("가산"))</f>
        <v>0</v>
      </c>
      <c r="AD65" s="151">
        <f t="shared" si="56"/>
        <v>1</v>
      </c>
      <c r="AE65" s="148">
        <f t="array" ref="AE65">(SUM(LEN($M65:$X65)-LEN(SUBSTITUTE($M65:$X65,"대전","")))/LEN("대전"))</f>
        <v>1</v>
      </c>
      <c r="AF65" s="148">
        <f t="array" ref="AF65">(SUM(LEN($M65:$X65)-LEN(SUBSTITUTE($M65:$X65,"대구","")))/LEN("대구"))</f>
        <v>0</v>
      </c>
      <c r="AG65" s="148">
        <f t="array" ref="AG65">(SUM(LEN($M65:$X65)-LEN(SUBSTITUTE($M65:$X65,"부산","")))/LEN("부산"))</f>
        <v>0</v>
      </c>
      <c r="AH65" s="148">
        <f t="array" ref="AH65">(SUM(LEN($M65:$X65)-LEN(SUBSTITUTE($M65:$X65,"광주","")))/LEN("광주"))</f>
        <v>0</v>
      </c>
      <c r="AI65" s="148">
        <f t="array" ref="AI65">SUM(SUM(LEN($M65:$X65)-LEN(SUBSTITUTE($M65:$X65,"수원","")))/LEN("수원"),SUM(LEN($M65:$X65)-LEN(SUBSTITUTE($M65:$X65,"춘천","")))/LEN("춘천"),SUM(LEN($M65:$X65)-LEN(SUBSTITUTE($M65:$X65,"의정부","")))/LEN("의정부"),SUM(LEN($M65:$X65)-LEN(SUBSTITUTE($M65:$X65,"원주","")))/LEN("원주"))</f>
        <v>0</v>
      </c>
      <c r="AJ65" s="148">
        <f t="array" ref="AJ65">(SUM(LEN($M65:$X65)-LEN(SUBSTITUTE($M65:$X65,"청주","")))/LEN("청주"))</f>
        <v>0</v>
      </c>
      <c r="AK65" s="148">
        <f t="array" ref="AK65">(SUM(LEN($M65:$X65)-LEN(SUBSTITUTE($M65:$X65,"인천","")))/LEN("인천"))</f>
        <v>0</v>
      </c>
      <c r="AL65" s="148">
        <f t="array" ref="AL65">SUM(SUM(LEN($M65:X65)-LEN(SUBSTITUTE($M65:X65,"충북","")))/LEN("충북"),SUM(LEN(M65:$X65)-LEN(SUBSTITUTE($M65:$X65,"아산","")))/LEN("아산"))</f>
        <v>0</v>
      </c>
      <c r="AM65" s="148">
        <f t="array" ref="AM65">(SUM(LEN($M65:$X65)-LEN(SUBSTITUTE($M65:$X65,"울산","")))/LEN("울산"))</f>
        <v>0</v>
      </c>
      <c r="AN65" s="148">
        <f t="array" ref="AN65">(SUM(LEN($M65:$X65)-LEN(SUBSTITUTE($M65:$X65,"창원","")))/LEN("창원"))</f>
        <v>0</v>
      </c>
      <c r="AO65" s="148">
        <f t="array" ref="AO65">(SUM(LEN($M65:$X65)-LEN(SUBSTITUTE($M65:$X65,"전주","")))/LEN("전주"))</f>
        <v>0</v>
      </c>
      <c r="AP65" s="179">
        <f t="shared" si="57"/>
        <v>3</v>
      </c>
      <c r="AQ65" s="178">
        <f t="shared" si="61"/>
        <v>0</v>
      </c>
      <c r="AR65" s="177">
        <f t="shared" si="62"/>
        <v>0</v>
      </c>
      <c r="AS65" s="177">
        <f t="shared" si="62"/>
        <v>0</v>
      </c>
      <c r="AT65" s="178">
        <f t="shared" si="59"/>
        <v>3</v>
      </c>
      <c r="AU65" s="177">
        <f t="shared" si="64"/>
        <v>3</v>
      </c>
      <c r="AV65" s="177">
        <f t="shared" si="64"/>
        <v>0</v>
      </c>
      <c r="AW65" s="177">
        <f t="shared" si="65"/>
        <v>0</v>
      </c>
      <c r="AX65" s="177">
        <f t="shared" si="65"/>
        <v>0</v>
      </c>
      <c r="AY65" s="177">
        <f t="shared" si="65"/>
        <v>0</v>
      </c>
      <c r="AZ65" s="177">
        <f t="shared" si="65"/>
        <v>0</v>
      </c>
      <c r="BA65" s="177">
        <f t="shared" si="65"/>
        <v>0</v>
      </c>
      <c r="BB65" s="177">
        <f t="shared" si="65"/>
        <v>0</v>
      </c>
      <c r="BC65" s="177">
        <f t="shared" si="65"/>
        <v>0</v>
      </c>
      <c r="BD65" s="177">
        <f t="shared" si="65"/>
        <v>0</v>
      </c>
      <c r="BE65" s="177">
        <f t="shared" si="65"/>
        <v>0</v>
      </c>
      <c r="BK65" t="str">
        <f>IF(G65="","",VLOOKUP(G65,과정코드!$A$2:$B$494,2,0))</f>
        <v>COL0104750</v>
      </c>
      <c r="BL65" s="622"/>
    </row>
    <row r="66" spans="1:65" s="38" customFormat="1" ht="32.450000000000003" customHeight="1">
      <c r="A66" s="832"/>
      <c r="B66" s="4">
        <v>52</v>
      </c>
      <c r="C66" s="76" t="s">
        <v>20</v>
      </c>
      <c r="D66" s="108" t="s">
        <v>21</v>
      </c>
      <c r="E66" s="108" t="s">
        <v>21</v>
      </c>
      <c r="F66" s="108"/>
      <c r="G66" s="181" t="s">
        <v>212</v>
      </c>
      <c r="H66" s="93" t="str">
        <f t="shared" si="52"/>
        <v>바로가기</v>
      </c>
      <c r="I66" s="24">
        <v>3</v>
      </c>
      <c r="J66" s="25">
        <v>21</v>
      </c>
      <c r="K66" s="30">
        <v>640</v>
      </c>
      <c r="L66" s="30">
        <v>700</v>
      </c>
      <c r="M66" s="180"/>
      <c r="N66" s="20"/>
      <c r="O66" s="180" t="s">
        <v>1999</v>
      </c>
      <c r="P66" s="20"/>
      <c r="Q66" s="180"/>
      <c r="R66" s="352"/>
      <c r="S66" s="180" t="s">
        <v>2000</v>
      </c>
      <c r="T66" s="20"/>
      <c r="U66" s="180"/>
      <c r="V66" s="20"/>
      <c r="W66" s="180"/>
      <c r="X66" s="20"/>
      <c r="Y66" s="148">
        <f t="shared" si="53"/>
        <v>2</v>
      </c>
      <c r="Z66" s="150">
        <f t="shared" si="54"/>
        <v>2</v>
      </c>
      <c r="AA66" s="151">
        <f t="shared" si="63"/>
        <v>0</v>
      </c>
      <c r="AB66" s="148">
        <f t="array" ref="AB66">(SUM(LEN($M66:$X66)-LEN(SUBSTITUTE($M66:$X66,"역삼","")))/LEN("역삼"))</f>
        <v>0</v>
      </c>
      <c r="AC66" s="148">
        <f t="array" ref="AC66">SUM(SUM(LEN($M66:X66)-LEN(SUBSTITUTE($M66:X66,"선릉","")))/LEN("선릉"),SUM(LEN(M66:$X66)-LEN(SUBSTITUTE($M66:$X66,"가산","")))/LEN("가산"))</f>
        <v>0</v>
      </c>
      <c r="AD66" s="151">
        <f t="shared" si="56"/>
        <v>2</v>
      </c>
      <c r="AE66" s="148">
        <f t="array" ref="AE66">(SUM(LEN($M66:$X66)-LEN(SUBSTITUTE($M66:$X66,"대전","")))/LEN("대전"))</f>
        <v>2</v>
      </c>
      <c r="AF66" s="148">
        <f t="array" ref="AF66">(SUM(LEN($M66:$X66)-LEN(SUBSTITUTE($M66:$X66,"대구","")))/LEN("대구"))</f>
        <v>0</v>
      </c>
      <c r="AG66" s="148">
        <f t="array" ref="AG66">(SUM(LEN($M66:$X66)-LEN(SUBSTITUTE($M66:$X66,"부산","")))/LEN("부산"))</f>
        <v>0</v>
      </c>
      <c r="AH66" s="148">
        <f t="array" ref="AH66">(SUM(LEN($M66:$X66)-LEN(SUBSTITUTE($M66:$X66,"광주","")))/LEN("광주"))</f>
        <v>0</v>
      </c>
      <c r="AI66" s="148">
        <f t="array" ref="AI66">SUM(SUM(LEN($M66:$X66)-LEN(SUBSTITUTE($M66:$X66,"수원","")))/LEN("수원"),SUM(LEN($M66:$X66)-LEN(SUBSTITUTE($M66:$X66,"춘천","")))/LEN("춘천"),SUM(LEN($M66:$X66)-LEN(SUBSTITUTE($M66:$X66,"의정부","")))/LEN("의정부"),SUM(LEN($M66:$X66)-LEN(SUBSTITUTE($M66:$X66,"원주","")))/LEN("원주"))</f>
        <v>0</v>
      </c>
      <c r="AJ66" s="148">
        <f t="array" ref="AJ66">(SUM(LEN($M66:$X66)-LEN(SUBSTITUTE($M66:$X66,"청주","")))/LEN("청주"))</f>
        <v>0</v>
      </c>
      <c r="AK66" s="148">
        <f t="array" ref="AK66">(SUM(LEN($M66:$X66)-LEN(SUBSTITUTE($M66:$X66,"인천","")))/LEN("인천"))</f>
        <v>0</v>
      </c>
      <c r="AL66" s="148">
        <f t="array" ref="AL66">SUM(SUM(LEN($M66:X66)-LEN(SUBSTITUTE($M66:X66,"충북","")))/LEN("충북"),SUM(LEN(M66:$X66)-LEN(SUBSTITUTE($M66:$X66,"아산","")))/LEN("아산"))</f>
        <v>0</v>
      </c>
      <c r="AM66" s="148">
        <f t="array" ref="AM66">(SUM(LEN($M66:$X66)-LEN(SUBSTITUTE($M66:$X66,"울산","")))/LEN("울산"))</f>
        <v>0</v>
      </c>
      <c r="AN66" s="148">
        <f t="array" ref="AN66">(SUM(LEN($M66:$X66)-LEN(SUBSTITUTE($M66:$X66,"창원","")))/LEN("창원"))</f>
        <v>0</v>
      </c>
      <c r="AO66" s="148">
        <f t="array" ref="AO66">(SUM(LEN($M66:$X66)-LEN(SUBSTITUTE($M66:$X66,"전주","")))/LEN("전주"))</f>
        <v>0</v>
      </c>
      <c r="AP66" s="179">
        <f t="shared" si="57"/>
        <v>6</v>
      </c>
      <c r="AQ66" s="178">
        <f t="shared" si="61"/>
        <v>0</v>
      </c>
      <c r="AR66" s="177">
        <f t="shared" si="62"/>
        <v>0</v>
      </c>
      <c r="AS66" s="177">
        <f t="shared" si="62"/>
        <v>0</v>
      </c>
      <c r="AT66" s="178">
        <f t="shared" si="59"/>
        <v>6</v>
      </c>
      <c r="AU66" s="177">
        <f t="shared" si="64"/>
        <v>6</v>
      </c>
      <c r="AV66" s="177">
        <f t="shared" si="64"/>
        <v>0</v>
      </c>
      <c r="AW66" s="177">
        <f t="shared" si="65"/>
        <v>0</v>
      </c>
      <c r="AX66" s="177">
        <f t="shared" si="65"/>
        <v>0</v>
      </c>
      <c r="AY66" s="177">
        <f t="shared" si="65"/>
        <v>0</v>
      </c>
      <c r="AZ66" s="177">
        <f t="shared" si="65"/>
        <v>0</v>
      </c>
      <c r="BA66" s="177">
        <f t="shared" si="65"/>
        <v>0</v>
      </c>
      <c r="BB66" s="177">
        <f t="shared" si="65"/>
        <v>0</v>
      </c>
      <c r="BC66" s="177">
        <f t="shared" si="65"/>
        <v>0</v>
      </c>
      <c r="BD66" s="177">
        <f t="shared" si="65"/>
        <v>0</v>
      </c>
      <c r="BE66" s="177">
        <f t="shared" si="65"/>
        <v>0</v>
      </c>
      <c r="BK66" t="str">
        <f>IF(G66="","",VLOOKUP(G66,과정코드!$A$2:$B$494,2,0))</f>
        <v>COL0104751</v>
      </c>
      <c r="BL66" s="623"/>
    </row>
    <row r="67" spans="1:65" s="38" customFormat="1" ht="32.450000000000003" customHeight="1">
      <c r="A67" s="834" t="s">
        <v>554</v>
      </c>
      <c r="B67" s="4">
        <v>53</v>
      </c>
      <c r="C67" s="76" t="s">
        <v>20</v>
      </c>
      <c r="D67" s="108" t="s">
        <v>21</v>
      </c>
      <c r="E67" s="108" t="s">
        <v>21</v>
      </c>
      <c r="F67" s="341"/>
      <c r="G67" s="181" t="s">
        <v>1916</v>
      </c>
      <c r="H67" s="93" t="str">
        <f t="shared" si="52"/>
        <v>바로가기</v>
      </c>
      <c r="I67" s="31">
        <v>2</v>
      </c>
      <c r="J67" s="25">
        <v>14</v>
      </c>
      <c r="K67" s="30">
        <v>510</v>
      </c>
      <c r="L67" s="30">
        <v>560</v>
      </c>
      <c r="M67" s="180" t="s">
        <v>553</v>
      </c>
      <c r="N67" s="20"/>
      <c r="O67" s="180"/>
      <c r="P67" s="20" t="s">
        <v>2001</v>
      </c>
      <c r="Q67" s="183"/>
      <c r="R67" s="352"/>
      <c r="S67" s="183" t="s">
        <v>548</v>
      </c>
      <c r="T67" s="352"/>
      <c r="U67" s="183"/>
      <c r="V67" s="20"/>
      <c r="W67" s="183"/>
      <c r="X67" s="20"/>
      <c r="Y67" s="148">
        <f t="shared" si="53"/>
        <v>3</v>
      </c>
      <c r="Z67" s="150">
        <f t="shared" si="54"/>
        <v>3</v>
      </c>
      <c r="AA67" s="151">
        <f t="shared" si="63"/>
        <v>0</v>
      </c>
      <c r="AB67" s="148">
        <f t="array" ref="AB67">(SUM(LEN($M67:$X67)-LEN(SUBSTITUTE($M67:$X67,"역삼","")))/LEN("역삼"))</f>
        <v>0</v>
      </c>
      <c r="AC67" s="148">
        <f t="array" ref="AC67">SUM(SUM(LEN($M67:X67)-LEN(SUBSTITUTE($M67:X67,"선릉","")))/LEN("선릉"),SUM(LEN(M67:$X67)-LEN(SUBSTITUTE($M67:$X67,"가산","")))/LEN("가산"))</f>
        <v>0</v>
      </c>
      <c r="AD67" s="151">
        <f t="shared" ref="AD67:AD70" si="66">SUM(AE67:AO67)</f>
        <v>3</v>
      </c>
      <c r="AE67" s="148">
        <f t="array" ref="AE67">(SUM(LEN($M67:$X67)-LEN(SUBSTITUTE($M67:$X67,"대전","")))/LEN("대전"))</f>
        <v>2</v>
      </c>
      <c r="AF67" s="148">
        <f t="array" ref="AF67">(SUM(LEN($M67:$X67)-LEN(SUBSTITUTE($M67:$X67,"대구","")))/LEN("대구"))</f>
        <v>0</v>
      </c>
      <c r="AG67" s="148">
        <f t="array" ref="AG67">(SUM(LEN($M67:$X67)-LEN(SUBSTITUTE($M67:$X67,"부산","")))/LEN("부산"))</f>
        <v>0</v>
      </c>
      <c r="AH67" s="148">
        <f t="array" ref="AH67">(SUM(LEN($M67:$X67)-LEN(SUBSTITUTE($M67:$X67,"광주","")))/LEN("광주"))</f>
        <v>0</v>
      </c>
      <c r="AI67" s="148">
        <f t="array" ref="AI67">SUM(SUM(LEN($M67:$X67)-LEN(SUBSTITUTE($M67:$X67,"수원","")))/LEN("수원"),SUM(LEN($M67:$X67)-LEN(SUBSTITUTE($M67:$X67,"춘천","")))/LEN("춘천"),SUM(LEN($M67:$X67)-LEN(SUBSTITUTE($M67:$X67,"의정부","")))/LEN("의정부"),SUM(LEN($M67:$X67)-LEN(SUBSTITUTE($M67:$X67,"원주","")))/LEN("원주"))</f>
        <v>0</v>
      </c>
      <c r="AJ67" s="148">
        <f t="array" ref="AJ67">(SUM(LEN($M67:$X67)-LEN(SUBSTITUTE($M67:$X67,"청주","")))/LEN("청주"))</f>
        <v>0</v>
      </c>
      <c r="AK67" s="148">
        <f t="array" ref="AK67">(SUM(LEN($M67:$X67)-LEN(SUBSTITUTE($M67:$X67,"인천","")))/LEN("인천"))</f>
        <v>0</v>
      </c>
      <c r="AL67" s="148">
        <f t="array" ref="AL67">SUM(SUM(LEN($M67:X67)-LEN(SUBSTITUTE($M67:X67,"충북","")))/LEN("충북"),SUM(LEN(M67:$X67)-LEN(SUBSTITUTE($M67:$X67,"아산","")))/LEN("아산"))</f>
        <v>1</v>
      </c>
      <c r="AM67" s="148">
        <f t="array" ref="AM67">(SUM(LEN($M67:$X67)-LEN(SUBSTITUTE($M67:$X67,"울산","")))/LEN("울산"))</f>
        <v>0</v>
      </c>
      <c r="AN67" s="148">
        <f t="array" ref="AN67">(SUM(LEN($M67:$X67)-LEN(SUBSTITUTE($M67:$X67,"창원","")))/LEN("창원"))</f>
        <v>0</v>
      </c>
      <c r="AO67" s="148">
        <f t="array" ref="AO67">(SUM(LEN($M67:$X67)-LEN(SUBSTITUTE($M67:$X67,"전주","")))/LEN("전주"))</f>
        <v>0</v>
      </c>
      <c r="AP67" s="179">
        <f t="shared" si="57"/>
        <v>6</v>
      </c>
      <c r="AQ67" s="178">
        <f t="shared" si="61"/>
        <v>0</v>
      </c>
      <c r="AR67" s="177">
        <f t="shared" si="62"/>
        <v>0</v>
      </c>
      <c r="AS67" s="177">
        <f t="shared" si="62"/>
        <v>0</v>
      </c>
      <c r="AT67" s="178">
        <f t="shared" ref="AT67:AT70" si="67">SUM(AU67:BE67)</f>
        <v>6</v>
      </c>
      <c r="AU67" s="177">
        <f t="shared" si="64"/>
        <v>4</v>
      </c>
      <c r="AV67" s="177">
        <f t="shared" si="64"/>
        <v>0</v>
      </c>
      <c r="AW67" s="177">
        <f t="shared" si="65"/>
        <v>0</v>
      </c>
      <c r="AX67" s="177">
        <f t="shared" si="65"/>
        <v>0</v>
      </c>
      <c r="AY67" s="177">
        <f t="shared" si="65"/>
        <v>0</v>
      </c>
      <c r="AZ67" s="177">
        <f t="shared" si="65"/>
        <v>0</v>
      </c>
      <c r="BA67" s="177">
        <f t="shared" si="65"/>
        <v>0</v>
      </c>
      <c r="BB67" s="177">
        <f t="shared" si="65"/>
        <v>2</v>
      </c>
      <c r="BC67" s="177">
        <f t="shared" si="65"/>
        <v>0</v>
      </c>
      <c r="BD67" s="177">
        <f t="shared" si="65"/>
        <v>0</v>
      </c>
      <c r="BE67" s="177">
        <f t="shared" si="65"/>
        <v>0</v>
      </c>
      <c r="BK67" t="str">
        <f>IF(G67="","",VLOOKUP(G67,과정코드!$A$2:$B$494,2,0))</f>
        <v>COL0104757</v>
      </c>
      <c r="BL67" s="624"/>
    </row>
    <row r="68" spans="1:65" s="38" customFormat="1" ht="32.450000000000003" customHeight="1">
      <c r="A68" s="835"/>
      <c r="B68" s="4">
        <v>54</v>
      </c>
      <c r="C68" s="76" t="s">
        <v>20</v>
      </c>
      <c r="D68" s="108" t="s">
        <v>21</v>
      </c>
      <c r="E68" s="108" t="s">
        <v>21</v>
      </c>
      <c r="F68" s="108"/>
      <c r="G68" s="181" t="s">
        <v>1917</v>
      </c>
      <c r="H68" s="93" t="str">
        <f t="shared" si="52"/>
        <v>바로가기</v>
      </c>
      <c r="I68" s="31">
        <v>2</v>
      </c>
      <c r="J68" s="25">
        <v>14</v>
      </c>
      <c r="K68" s="30">
        <v>510</v>
      </c>
      <c r="L68" s="30">
        <v>560</v>
      </c>
      <c r="M68" s="180"/>
      <c r="N68" s="20" t="s">
        <v>543</v>
      </c>
      <c r="O68" s="180"/>
      <c r="P68" s="20"/>
      <c r="Q68" s="180"/>
      <c r="R68" s="463" t="s">
        <v>542</v>
      </c>
      <c r="S68" s="180"/>
      <c r="T68" s="463"/>
      <c r="U68" s="180"/>
      <c r="V68" s="176"/>
      <c r="W68" s="180"/>
      <c r="X68" s="176" t="s">
        <v>540</v>
      </c>
      <c r="Y68" s="148">
        <f t="shared" si="53"/>
        <v>3</v>
      </c>
      <c r="Z68" s="150">
        <f t="shared" si="54"/>
        <v>3</v>
      </c>
      <c r="AA68" s="151">
        <f t="shared" si="63"/>
        <v>0</v>
      </c>
      <c r="AB68" s="148">
        <f t="array" ref="AB68">(SUM(LEN($M68:$X68)-LEN(SUBSTITUTE($M68:$X68,"역삼","")))/LEN("역삼"))</f>
        <v>0</v>
      </c>
      <c r="AC68" s="148">
        <f t="array" ref="AC68">SUM(SUM(LEN($M68:X68)-LEN(SUBSTITUTE($M68:X68,"선릉","")))/LEN("선릉"),SUM(LEN(M68:$X68)-LEN(SUBSTITUTE($M68:$X68,"가산","")))/LEN("가산"))</f>
        <v>0</v>
      </c>
      <c r="AD68" s="151">
        <f t="shared" si="66"/>
        <v>3</v>
      </c>
      <c r="AE68" s="148">
        <f t="array" ref="AE68">(SUM(LEN($M68:$X68)-LEN(SUBSTITUTE($M68:$X68,"대전","")))/LEN("대전"))</f>
        <v>2</v>
      </c>
      <c r="AF68" s="148">
        <f t="array" ref="AF68">(SUM(LEN($M68:$X68)-LEN(SUBSTITUTE($M68:$X68,"대구","")))/LEN("대구"))</f>
        <v>0</v>
      </c>
      <c r="AG68" s="148">
        <f t="array" ref="AG68">(SUM(LEN($M68:$X68)-LEN(SUBSTITUTE($M68:$X68,"부산","")))/LEN("부산"))</f>
        <v>0</v>
      </c>
      <c r="AH68" s="148">
        <f t="array" ref="AH68">(SUM(LEN($M68:$X68)-LEN(SUBSTITUTE($M68:$X68,"광주","")))/LEN("광주"))</f>
        <v>0</v>
      </c>
      <c r="AI68" s="148">
        <f t="array" ref="AI68">SUM(SUM(LEN($M68:$X68)-LEN(SUBSTITUTE($M68:$X68,"수원","")))/LEN("수원"),SUM(LEN($M68:$X68)-LEN(SUBSTITUTE($M68:$X68,"춘천","")))/LEN("춘천"),SUM(LEN($M68:$X68)-LEN(SUBSTITUTE($M68:$X68,"의정부","")))/LEN("의정부"),SUM(LEN($M68:$X68)-LEN(SUBSTITUTE($M68:$X68,"원주","")))/LEN("원주"))</f>
        <v>0</v>
      </c>
      <c r="AJ68" s="148">
        <f t="array" ref="AJ68">(SUM(LEN($M68:$X68)-LEN(SUBSTITUTE($M68:$X68,"청주","")))/LEN("청주"))</f>
        <v>0</v>
      </c>
      <c r="AK68" s="148">
        <f t="array" ref="AK68">(SUM(LEN($M68:$X68)-LEN(SUBSTITUTE($M68:$X68,"인천","")))/LEN("인천"))</f>
        <v>0</v>
      </c>
      <c r="AL68" s="148">
        <f t="array" ref="AL68">SUM(SUM(LEN($M68:X68)-LEN(SUBSTITUTE($M68:X68,"충북","")))/LEN("충북"),SUM(LEN(M68:$X68)-LEN(SUBSTITUTE($M68:$X68,"아산","")))/LEN("아산"))</f>
        <v>1</v>
      </c>
      <c r="AM68" s="148">
        <f t="array" ref="AM68">(SUM(LEN($M68:$X68)-LEN(SUBSTITUTE($M68:$X68,"울산","")))/LEN("울산"))</f>
        <v>0</v>
      </c>
      <c r="AN68" s="148">
        <f t="array" ref="AN68">(SUM(LEN($M68:$X68)-LEN(SUBSTITUTE($M68:$X68,"창원","")))/LEN("창원"))</f>
        <v>0</v>
      </c>
      <c r="AO68" s="148">
        <f t="array" ref="AO68">(SUM(LEN($M68:$X68)-LEN(SUBSTITUTE($M68:$X68,"전주","")))/LEN("전주"))</f>
        <v>0</v>
      </c>
      <c r="AP68" s="179">
        <f t="shared" si="57"/>
        <v>6</v>
      </c>
      <c r="AQ68" s="178">
        <f t="shared" si="61"/>
        <v>0</v>
      </c>
      <c r="AR68" s="177">
        <f t="shared" si="62"/>
        <v>0</v>
      </c>
      <c r="AS68" s="177">
        <f t="shared" si="62"/>
        <v>0</v>
      </c>
      <c r="AT68" s="178">
        <f t="shared" si="67"/>
        <v>6</v>
      </c>
      <c r="AU68" s="177">
        <f t="shared" si="64"/>
        <v>4</v>
      </c>
      <c r="AV68" s="177">
        <f t="shared" si="64"/>
        <v>0</v>
      </c>
      <c r="AW68" s="177">
        <f t="shared" si="65"/>
        <v>0</v>
      </c>
      <c r="AX68" s="177">
        <f t="shared" si="65"/>
        <v>0</v>
      </c>
      <c r="AY68" s="177">
        <f t="shared" si="65"/>
        <v>0</v>
      </c>
      <c r="AZ68" s="177">
        <f t="shared" si="65"/>
        <v>0</v>
      </c>
      <c r="BA68" s="177">
        <f t="shared" si="65"/>
        <v>0</v>
      </c>
      <c r="BB68" s="177">
        <f t="shared" si="65"/>
        <v>2</v>
      </c>
      <c r="BC68" s="177">
        <f t="shared" si="65"/>
        <v>0</v>
      </c>
      <c r="BD68" s="177">
        <f t="shared" si="65"/>
        <v>0</v>
      </c>
      <c r="BE68" s="177">
        <f t="shared" si="65"/>
        <v>0</v>
      </c>
      <c r="BK68" t="str">
        <f>IF(G68="","",VLOOKUP(G68,과정코드!$A$2:$B$494,2,0))</f>
        <v>COL0104758</v>
      </c>
      <c r="BL68" s="625"/>
    </row>
    <row r="69" spans="1:65" s="38" customFormat="1" ht="32.450000000000003" customHeight="1">
      <c r="A69" s="835"/>
      <c r="B69" s="4">
        <v>55</v>
      </c>
      <c r="C69" s="76" t="s">
        <v>20</v>
      </c>
      <c r="D69" s="108" t="s">
        <v>21</v>
      </c>
      <c r="E69" s="41" t="s">
        <v>21</v>
      </c>
      <c r="F69" s="41"/>
      <c r="G69" s="181" t="s">
        <v>1920</v>
      </c>
      <c r="H69" s="93" t="str">
        <f t="shared" si="52"/>
        <v>바로가기</v>
      </c>
      <c r="I69" s="24">
        <v>2</v>
      </c>
      <c r="J69" s="25">
        <v>14</v>
      </c>
      <c r="K69" s="30">
        <v>510</v>
      </c>
      <c r="L69" s="30">
        <v>560</v>
      </c>
      <c r="M69" s="180"/>
      <c r="N69" s="20"/>
      <c r="O69" s="180" t="s">
        <v>539</v>
      </c>
      <c r="P69" s="20"/>
      <c r="Q69" s="180"/>
      <c r="R69" s="352"/>
      <c r="S69" s="180" t="s">
        <v>85</v>
      </c>
      <c r="T69" s="352"/>
      <c r="U69" s="180"/>
      <c r="V69" s="20"/>
      <c r="W69" s="180"/>
      <c r="X69" s="20"/>
      <c r="Y69" s="148">
        <f t="shared" si="53"/>
        <v>2</v>
      </c>
      <c r="Z69" s="150">
        <f t="shared" si="54"/>
        <v>2</v>
      </c>
      <c r="AA69" s="151">
        <f t="shared" si="63"/>
        <v>0</v>
      </c>
      <c r="AB69" s="148">
        <f t="array" ref="AB69">(SUM(LEN($M69:$X69)-LEN(SUBSTITUTE($M69:$X69,"역삼","")))/LEN("역삼"))</f>
        <v>0</v>
      </c>
      <c r="AC69" s="148">
        <f t="array" ref="AC69">SUM(SUM(LEN($M69:X69)-LEN(SUBSTITUTE($M69:X69,"선릉","")))/LEN("선릉"),SUM(LEN(M69:$X69)-LEN(SUBSTITUTE($M69:$X69,"가산","")))/LEN("가산"))</f>
        <v>0</v>
      </c>
      <c r="AD69" s="151">
        <f t="shared" si="66"/>
        <v>2</v>
      </c>
      <c r="AE69" s="148">
        <f t="array" ref="AE69">(SUM(LEN($M69:$X69)-LEN(SUBSTITUTE($M69:$X69,"대전","")))/LEN("대전"))</f>
        <v>1</v>
      </c>
      <c r="AF69" s="148">
        <f t="array" ref="AF69">(SUM(LEN($M69:$X69)-LEN(SUBSTITUTE($M69:$X69,"대구","")))/LEN("대구"))</f>
        <v>0</v>
      </c>
      <c r="AG69" s="148">
        <f t="array" ref="AG69">(SUM(LEN($M69:$X69)-LEN(SUBSTITUTE($M69:$X69,"부산","")))/LEN("부산"))</f>
        <v>0</v>
      </c>
      <c r="AH69" s="148">
        <f t="array" ref="AH69">(SUM(LEN($M69:$X69)-LEN(SUBSTITUTE($M69:$X69,"광주","")))/LEN("광주"))</f>
        <v>0</v>
      </c>
      <c r="AI69" s="148">
        <f t="array" ref="AI69">SUM(SUM(LEN($M69:$X69)-LEN(SUBSTITUTE($M69:$X69,"수원","")))/LEN("수원"),SUM(LEN($M69:$X69)-LEN(SUBSTITUTE($M69:$X69,"춘천","")))/LEN("춘천"),SUM(LEN($M69:$X69)-LEN(SUBSTITUTE($M69:$X69,"의정부","")))/LEN("의정부"),SUM(LEN($M69:$X69)-LEN(SUBSTITUTE($M69:$X69,"원주","")))/LEN("원주"))</f>
        <v>0</v>
      </c>
      <c r="AJ69" s="148">
        <f t="array" ref="AJ69">(SUM(LEN($M69:$X69)-LEN(SUBSTITUTE($M69:$X69,"청주","")))/LEN("청주"))</f>
        <v>0</v>
      </c>
      <c r="AK69" s="148">
        <f t="array" ref="AK69">(SUM(LEN($M69:$X69)-LEN(SUBSTITUTE($M69:$X69,"인천","")))/LEN("인천"))</f>
        <v>0</v>
      </c>
      <c r="AL69" s="148">
        <f t="array" ref="AL69">SUM(SUM(LEN($M69:X69)-LEN(SUBSTITUTE($M69:X69,"충북","")))/LEN("충북"),SUM(LEN(M69:$X69)-LEN(SUBSTITUTE($M69:$X69,"아산","")))/LEN("아산"))</f>
        <v>1</v>
      </c>
      <c r="AM69" s="148">
        <f t="array" ref="AM69">(SUM(LEN($M69:$X69)-LEN(SUBSTITUTE($M69:$X69,"울산","")))/LEN("울산"))</f>
        <v>0</v>
      </c>
      <c r="AN69" s="148">
        <f t="array" ref="AN69">(SUM(LEN($M69:$X69)-LEN(SUBSTITUTE($M69:$X69,"창원","")))/LEN("창원"))</f>
        <v>0</v>
      </c>
      <c r="AO69" s="148">
        <f t="array" ref="AO69">(SUM(LEN($M69:$X69)-LEN(SUBSTITUTE($M69:$X69,"전주","")))/LEN("전주"))</f>
        <v>0</v>
      </c>
      <c r="AP69" s="179">
        <f t="shared" si="57"/>
        <v>4</v>
      </c>
      <c r="AQ69" s="178">
        <f t="shared" si="61"/>
        <v>0</v>
      </c>
      <c r="AR69" s="177">
        <f t="shared" si="62"/>
        <v>0</v>
      </c>
      <c r="AS69" s="177">
        <f t="shared" si="62"/>
        <v>0</v>
      </c>
      <c r="AT69" s="178">
        <f t="shared" si="67"/>
        <v>4</v>
      </c>
      <c r="AU69" s="177">
        <f t="shared" si="64"/>
        <v>2</v>
      </c>
      <c r="AV69" s="177">
        <f t="shared" si="64"/>
        <v>0</v>
      </c>
      <c r="AW69" s="177">
        <f t="shared" si="65"/>
        <v>0</v>
      </c>
      <c r="AX69" s="177">
        <f t="shared" si="65"/>
        <v>0</v>
      </c>
      <c r="AY69" s="177">
        <f t="shared" si="65"/>
        <v>0</v>
      </c>
      <c r="AZ69" s="177">
        <f t="shared" si="65"/>
        <v>0</v>
      </c>
      <c r="BA69" s="177">
        <f t="shared" si="65"/>
        <v>0</v>
      </c>
      <c r="BB69" s="177">
        <f t="shared" si="65"/>
        <v>2</v>
      </c>
      <c r="BC69" s="177">
        <f t="shared" si="65"/>
        <v>0</v>
      </c>
      <c r="BD69" s="177">
        <f t="shared" si="65"/>
        <v>0</v>
      </c>
      <c r="BE69" s="177">
        <f t="shared" si="65"/>
        <v>0</v>
      </c>
      <c r="BK69" t="str">
        <f>IF(G69="","",VLOOKUP(G69,과정코드!$A$2:$B$494,2,0))</f>
        <v>COL0104761</v>
      </c>
      <c r="BL69" s="622"/>
    </row>
    <row r="70" spans="1:65" s="38" customFormat="1" ht="32.450000000000003" customHeight="1">
      <c r="A70" s="835"/>
      <c r="B70" s="4">
        <v>56</v>
      </c>
      <c r="C70" s="76" t="s">
        <v>20</v>
      </c>
      <c r="D70" s="108" t="s">
        <v>21</v>
      </c>
      <c r="E70" s="108" t="s">
        <v>526</v>
      </c>
      <c r="F70" s="108"/>
      <c r="G70" s="181" t="s">
        <v>330</v>
      </c>
      <c r="H70" s="93" t="str">
        <f t="shared" si="52"/>
        <v>바로가기</v>
      </c>
      <c r="I70" s="24">
        <v>3</v>
      </c>
      <c r="J70" s="25">
        <v>21</v>
      </c>
      <c r="K70" s="30">
        <v>640</v>
      </c>
      <c r="L70" s="30">
        <v>700</v>
      </c>
      <c r="M70" s="180"/>
      <c r="N70" s="20" t="s">
        <v>175</v>
      </c>
      <c r="O70" s="180"/>
      <c r="P70" s="20"/>
      <c r="Q70" s="180"/>
      <c r="R70" s="352"/>
      <c r="S70" s="180"/>
      <c r="T70" s="352"/>
      <c r="U70" s="180"/>
      <c r="V70" s="20"/>
      <c r="W70" s="180"/>
      <c r="X70" s="20"/>
      <c r="Y70" s="148">
        <f t="shared" si="53"/>
        <v>1</v>
      </c>
      <c r="Z70" s="150">
        <f t="shared" si="54"/>
        <v>1</v>
      </c>
      <c r="AA70" s="151">
        <f t="shared" si="63"/>
        <v>0</v>
      </c>
      <c r="AB70" s="148">
        <f t="array" ref="AB70">(SUM(LEN($M70:$X70)-LEN(SUBSTITUTE($M70:$X70,"역삼","")))/LEN("역삼"))</f>
        <v>0</v>
      </c>
      <c r="AC70" s="148">
        <f t="array" ref="AC70">SUM(SUM(LEN($M70:X70)-LEN(SUBSTITUTE($M70:X70,"선릉","")))/LEN("선릉"),SUM(LEN(M70:$X70)-LEN(SUBSTITUTE($M70:$X70,"가산","")))/LEN("가산"))</f>
        <v>0</v>
      </c>
      <c r="AD70" s="151">
        <f t="shared" si="66"/>
        <v>1</v>
      </c>
      <c r="AE70" s="148">
        <f t="array" ref="AE70">(SUM(LEN($M70:$X70)-LEN(SUBSTITUTE($M70:$X70,"대전","")))/LEN("대전"))</f>
        <v>1</v>
      </c>
      <c r="AF70" s="148">
        <f t="array" ref="AF70">(SUM(LEN($M70:$X70)-LEN(SUBSTITUTE($M70:$X70,"대구","")))/LEN("대구"))</f>
        <v>0</v>
      </c>
      <c r="AG70" s="148">
        <f t="array" ref="AG70">(SUM(LEN($M70:$X70)-LEN(SUBSTITUTE($M70:$X70,"부산","")))/LEN("부산"))</f>
        <v>0</v>
      </c>
      <c r="AH70" s="148">
        <f t="array" ref="AH70">(SUM(LEN($M70:$X70)-LEN(SUBSTITUTE($M70:$X70,"광주","")))/LEN("광주"))</f>
        <v>0</v>
      </c>
      <c r="AI70" s="148">
        <f t="array" ref="AI70">SUM(SUM(LEN($M70:$X70)-LEN(SUBSTITUTE($M70:$X70,"수원","")))/LEN("수원"),SUM(LEN($M70:$X70)-LEN(SUBSTITUTE($M70:$X70,"춘천","")))/LEN("춘천"),SUM(LEN($M70:$X70)-LEN(SUBSTITUTE($M70:$X70,"의정부","")))/LEN("의정부"),SUM(LEN($M70:$X70)-LEN(SUBSTITUTE($M70:$X70,"원주","")))/LEN("원주"))</f>
        <v>0</v>
      </c>
      <c r="AJ70" s="148">
        <f t="array" ref="AJ70">(SUM(LEN($M70:$X70)-LEN(SUBSTITUTE($M70:$X70,"청주","")))/LEN("청주"))</f>
        <v>0</v>
      </c>
      <c r="AK70" s="148">
        <f t="array" ref="AK70">(SUM(LEN($M70:$X70)-LEN(SUBSTITUTE($M70:$X70,"인천","")))/LEN("인천"))</f>
        <v>0</v>
      </c>
      <c r="AL70" s="148">
        <f t="array" ref="AL70">SUM(SUM(LEN($M70:X70)-LEN(SUBSTITUTE($M70:X70,"충북","")))/LEN("충북"),SUM(LEN(M70:$X70)-LEN(SUBSTITUTE($M70:$X70,"아산","")))/LEN("아산"))</f>
        <v>0</v>
      </c>
      <c r="AM70" s="148">
        <f t="array" ref="AM70">(SUM(LEN($M70:$X70)-LEN(SUBSTITUTE($M70:$X70,"울산","")))/LEN("울산"))</f>
        <v>0</v>
      </c>
      <c r="AN70" s="148">
        <f t="array" ref="AN70">(SUM(LEN($M70:$X70)-LEN(SUBSTITUTE($M70:$X70,"창원","")))/LEN("창원"))</f>
        <v>0</v>
      </c>
      <c r="AO70" s="148">
        <f t="array" ref="AO70">(SUM(LEN($M70:$X70)-LEN(SUBSTITUTE($M70:$X70,"전주","")))/LEN("전주"))</f>
        <v>0</v>
      </c>
      <c r="AP70" s="179">
        <f t="shared" si="57"/>
        <v>3</v>
      </c>
      <c r="AQ70" s="178">
        <f t="shared" si="61"/>
        <v>0</v>
      </c>
      <c r="AR70" s="177">
        <f t="shared" si="62"/>
        <v>0</v>
      </c>
      <c r="AS70" s="177">
        <f t="shared" si="62"/>
        <v>0</v>
      </c>
      <c r="AT70" s="178">
        <f t="shared" si="67"/>
        <v>3</v>
      </c>
      <c r="AU70" s="177">
        <f t="shared" si="64"/>
        <v>3</v>
      </c>
      <c r="AV70" s="177">
        <f t="shared" si="64"/>
        <v>0</v>
      </c>
      <c r="AW70" s="177">
        <f t="shared" si="65"/>
        <v>0</v>
      </c>
      <c r="AX70" s="177">
        <f t="shared" si="65"/>
        <v>0</v>
      </c>
      <c r="AY70" s="177">
        <f t="shared" si="65"/>
        <v>0</v>
      </c>
      <c r="AZ70" s="177">
        <f t="shared" si="65"/>
        <v>0</v>
      </c>
      <c r="BA70" s="177">
        <f t="shared" si="65"/>
        <v>0</v>
      </c>
      <c r="BB70" s="177">
        <f t="shared" si="65"/>
        <v>0</v>
      </c>
      <c r="BC70" s="177">
        <f t="shared" si="65"/>
        <v>0</v>
      </c>
      <c r="BD70" s="177">
        <f t="shared" si="65"/>
        <v>0</v>
      </c>
      <c r="BE70" s="177">
        <f t="shared" si="65"/>
        <v>0</v>
      </c>
      <c r="BK70" t="str">
        <f>IF(G70="","",VLOOKUP(G70,과정코드!$A$2:$B$494,2,0))</f>
        <v>COL0104763</v>
      </c>
      <c r="BL70" s="623"/>
      <c r="BM70" s="600"/>
    </row>
    <row r="71" spans="1:65" s="38" customFormat="1" ht="30" customHeight="1">
      <c r="A71" s="86" t="s">
        <v>1326</v>
      </c>
      <c r="B71" s="87"/>
      <c r="C71" s="87"/>
      <c r="D71" s="87"/>
      <c r="E71" s="87"/>
      <c r="F71" s="87"/>
      <c r="G71" s="87"/>
      <c r="H71" s="87"/>
      <c r="I71" s="87"/>
      <c r="J71" s="87"/>
      <c r="K71" s="87"/>
      <c r="L71" s="88"/>
      <c r="M71" s="217" t="s">
        <v>16</v>
      </c>
      <c r="N71" s="217" t="s">
        <v>7</v>
      </c>
      <c r="O71" s="217" t="s">
        <v>9</v>
      </c>
      <c r="P71" s="217" t="s">
        <v>1</v>
      </c>
      <c r="Q71" s="217" t="s">
        <v>14</v>
      </c>
      <c r="R71" s="217" t="s">
        <v>0</v>
      </c>
      <c r="S71" s="217" t="s">
        <v>17</v>
      </c>
      <c r="T71" s="217" t="s">
        <v>13</v>
      </c>
      <c r="U71" s="217" t="s">
        <v>2</v>
      </c>
      <c r="V71" s="217" t="s">
        <v>11</v>
      </c>
      <c r="W71" s="217" t="s">
        <v>8</v>
      </c>
      <c r="X71" s="217" t="s">
        <v>19</v>
      </c>
      <c r="Y71" s="155">
        <f t="shared" ref="Y71:BE71" si="68">SUM(Y72:Y73)</f>
        <v>2</v>
      </c>
      <c r="Z71" s="155">
        <f t="shared" si="68"/>
        <v>2</v>
      </c>
      <c r="AA71" s="155">
        <f t="shared" si="68"/>
        <v>0</v>
      </c>
      <c r="AB71" s="155">
        <f t="shared" si="68"/>
        <v>0</v>
      </c>
      <c r="AC71" s="155">
        <f t="shared" si="68"/>
        <v>0</v>
      </c>
      <c r="AD71" s="155">
        <f t="shared" si="68"/>
        <v>2</v>
      </c>
      <c r="AE71" s="155">
        <f t="shared" si="68"/>
        <v>2</v>
      </c>
      <c r="AF71" s="155">
        <f t="shared" si="68"/>
        <v>0</v>
      </c>
      <c r="AG71" s="155">
        <f t="shared" si="68"/>
        <v>0</v>
      </c>
      <c r="AH71" s="155">
        <f t="shared" si="68"/>
        <v>0</v>
      </c>
      <c r="AI71" s="155">
        <f t="shared" si="68"/>
        <v>0</v>
      </c>
      <c r="AJ71" s="155">
        <f t="shared" si="68"/>
        <v>0</v>
      </c>
      <c r="AK71" s="155">
        <f t="shared" si="68"/>
        <v>0</v>
      </c>
      <c r="AL71" s="155">
        <f t="shared" si="68"/>
        <v>0</v>
      </c>
      <c r="AM71" s="155">
        <f t="shared" si="68"/>
        <v>0</v>
      </c>
      <c r="AN71" s="155">
        <f t="shared" si="68"/>
        <v>0</v>
      </c>
      <c r="AO71" s="155">
        <f t="shared" si="68"/>
        <v>0</v>
      </c>
      <c r="AP71" s="155">
        <f t="shared" si="68"/>
        <v>5</v>
      </c>
      <c r="AQ71" s="155">
        <f t="shared" si="68"/>
        <v>0</v>
      </c>
      <c r="AR71" s="155">
        <f t="shared" si="68"/>
        <v>0</v>
      </c>
      <c r="AS71" s="155">
        <f t="shared" si="68"/>
        <v>0</v>
      </c>
      <c r="AT71" s="155">
        <f t="shared" si="68"/>
        <v>5</v>
      </c>
      <c r="AU71" s="155">
        <f t="shared" si="68"/>
        <v>5</v>
      </c>
      <c r="AV71" s="155">
        <f t="shared" si="68"/>
        <v>0</v>
      </c>
      <c r="AW71" s="155">
        <f t="shared" si="68"/>
        <v>0</v>
      </c>
      <c r="AX71" s="155">
        <f t="shared" si="68"/>
        <v>0</v>
      </c>
      <c r="AY71" s="155">
        <f t="shared" si="68"/>
        <v>0</v>
      </c>
      <c r="AZ71" s="155">
        <f t="shared" si="68"/>
        <v>0</v>
      </c>
      <c r="BA71" s="155">
        <f t="shared" si="68"/>
        <v>0</v>
      </c>
      <c r="BB71" s="155">
        <f t="shared" si="68"/>
        <v>0</v>
      </c>
      <c r="BC71" s="155">
        <f t="shared" si="68"/>
        <v>0</v>
      </c>
      <c r="BD71" s="155">
        <f t="shared" si="68"/>
        <v>0</v>
      </c>
      <c r="BE71" s="155">
        <f t="shared" si="68"/>
        <v>0</v>
      </c>
      <c r="BK71" t="str">
        <f>IF(G71="","",VLOOKUP(G71,과정코드!$A$2:$B$494,2,0))</f>
        <v/>
      </c>
      <c r="BL71" s="624"/>
    </row>
    <row r="72" spans="1:65" s="38" customFormat="1" ht="23.1" customHeight="1">
      <c r="A72" s="552" t="s">
        <v>2002</v>
      </c>
      <c r="B72" s="218">
        <v>57</v>
      </c>
      <c r="C72" s="57" t="s">
        <v>129</v>
      </c>
      <c r="D72" s="41" t="s">
        <v>21</v>
      </c>
      <c r="E72" s="41" t="s">
        <v>21</v>
      </c>
      <c r="F72" s="41"/>
      <c r="G72" s="535" t="s">
        <v>918</v>
      </c>
      <c r="H72" s="93" t="str">
        <f t="shared" ref="H72:H73" si="69">IFERROR(HYPERLINK("https://www.ksaedu.or.kr/front/btoc/crs/off/crssesDetail.html?crscd="&amp;BK72,"바로가기"),"")</f>
        <v>바로가기</v>
      </c>
      <c r="I72" s="544">
        <v>2</v>
      </c>
      <c r="J72" s="50">
        <v>14</v>
      </c>
      <c r="K72" s="46">
        <v>490</v>
      </c>
      <c r="L72" s="46">
        <v>540</v>
      </c>
      <c r="M72" s="214"/>
      <c r="N72" s="215"/>
      <c r="O72" s="216"/>
      <c r="P72" s="215"/>
      <c r="Q72" s="216"/>
      <c r="R72" s="44"/>
      <c r="S72" s="214"/>
      <c r="T72" s="44"/>
      <c r="U72" s="214"/>
      <c r="V72" s="215"/>
      <c r="W72" s="216" t="s">
        <v>91</v>
      </c>
      <c r="X72" s="44"/>
      <c r="Y72" s="148">
        <f t="shared" ref="Y72:Y73" si="70">COUNTA($M72:$X72)</f>
        <v>1</v>
      </c>
      <c r="Z72" s="150">
        <f t="shared" ref="Z72:Z73" si="71">AA72+AD72</f>
        <v>1</v>
      </c>
      <c r="AA72" s="151">
        <f t="shared" ref="AA72:AA73" si="72">AB72+AC72</f>
        <v>0</v>
      </c>
      <c r="AB72" s="148">
        <f t="array" ref="AB72">(SUM(LEN($M72:$X72)-LEN(SUBSTITUTE($M72:$X72,"역삼","")))/LEN("역삼"))</f>
        <v>0</v>
      </c>
      <c r="AC72" s="148">
        <f t="array" ref="AC72">SUM(SUM(LEN($M72:X72)-LEN(SUBSTITUTE($M72:X72,"선릉","")))/LEN("선릉"),SUM(LEN(M72:$X72)-LEN(SUBSTITUTE($M72:$X72,"가산","")))/LEN("가산"))</f>
        <v>0</v>
      </c>
      <c r="AD72" s="151">
        <f t="shared" ref="AD72:AD73" si="73">SUM(AE72:AO72)</f>
        <v>1</v>
      </c>
      <c r="AE72" s="148">
        <f t="array" ref="AE72">(SUM(LEN($M72:$X72)-LEN(SUBSTITUTE($M72:$X72,"대전","")))/LEN("대전"))</f>
        <v>1</v>
      </c>
      <c r="AF72" s="148">
        <f t="array" ref="AF72">(SUM(LEN($M72:$X72)-LEN(SUBSTITUTE($M72:$X72,"대구","")))/LEN("대구"))</f>
        <v>0</v>
      </c>
      <c r="AG72" s="148">
        <f t="array" ref="AG72">(SUM(LEN($M72:$X72)-LEN(SUBSTITUTE($M72:$X72,"부산","")))/LEN("부산"))</f>
        <v>0</v>
      </c>
      <c r="AH72" s="148">
        <f t="array" ref="AH72">(SUM(LEN($M72:$X72)-LEN(SUBSTITUTE($M72:$X72,"광주","")))/LEN("광주"))</f>
        <v>0</v>
      </c>
      <c r="AI72" s="148">
        <f t="array" ref="AI72">SUM(SUM(LEN($M72:$X72)-LEN(SUBSTITUTE($M72:$X72,"수원","")))/LEN("수원"),SUM(LEN($M72:$X72)-LEN(SUBSTITUTE($M72:$X72,"춘천","")))/LEN("춘천"),SUM(LEN($M72:$X72)-LEN(SUBSTITUTE($M72:$X72,"의정부","")))/LEN("의정부"),SUM(LEN($M72:$X72)-LEN(SUBSTITUTE($M72:$X72,"원주","")))/LEN("원주"))</f>
        <v>0</v>
      </c>
      <c r="AJ72" s="148">
        <f t="array" ref="AJ72">(SUM(LEN($M72:$X72)-LEN(SUBSTITUTE($M72:$X72,"청주","")))/LEN("청주"))</f>
        <v>0</v>
      </c>
      <c r="AK72" s="148">
        <f t="array" ref="AK72">(SUM(LEN($M72:$X72)-LEN(SUBSTITUTE($M72:$X72,"인천","")))/LEN("인천"))</f>
        <v>0</v>
      </c>
      <c r="AL72" s="148">
        <f t="array" ref="AL72">SUM(SUM(LEN($M72:X72)-LEN(SUBSTITUTE($M72:X72,"충북","")))/LEN("충북"),SUM(LEN(M72:$X72)-LEN(SUBSTITUTE($M72:$X72,"아산","")))/LEN("아산"))</f>
        <v>0</v>
      </c>
      <c r="AM72" s="148">
        <f t="array" ref="AM72">(SUM(LEN($M72:$X72)-LEN(SUBSTITUTE($M72:$X72,"울산","")))/LEN("울산"))</f>
        <v>0</v>
      </c>
      <c r="AN72" s="148">
        <f t="array" ref="AN72">(SUM(LEN($M72:$X72)-LEN(SUBSTITUTE($M72:$X72,"창원","")))/LEN("창원"))</f>
        <v>0</v>
      </c>
      <c r="AO72" s="148">
        <f t="array" ref="AO72">(SUM(LEN($M72:$X72)-LEN(SUBSTITUTE($M72:$X72,"전주","")))/LEN("전주"))</f>
        <v>0</v>
      </c>
      <c r="AP72" s="212">
        <f t="shared" ref="AP72:AP73" si="74">AQ72+AT72</f>
        <v>2</v>
      </c>
      <c r="AQ72" s="178">
        <f t="shared" ref="AQ72:AQ73" si="75">AR72+AS72</f>
        <v>0</v>
      </c>
      <c r="AR72" s="177">
        <f t="shared" ref="AR72:BE73" si="76">$I72*AB72</f>
        <v>0</v>
      </c>
      <c r="AS72" s="177">
        <f t="shared" si="76"/>
        <v>0</v>
      </c>
      <c r="AT72" s="178">
        <f t="shared" ref="AT72:AT73" si="77">SUM(AU72:BE72)</f>
        <v>2</v>
      </c>
      <c r="AU72" s="177">
        <f t="shared" si="76"/>
        <v>2</v>
      </c>
      <c r="AV72" s="177">
        <f t="shared" si="76"/>
        <v>0</v>
      </c>
      <c r="AW72" s="177">
        <f t="shared" si="76"/>
        <v>0</v>
      </c>
      <c r="AX72" s="177">
        <f t="shared" si="76"/>
        <v>0</v>
      </c>
      <c r="AY72" s="177">
        <f t="shared" si="76"/>
        <v>0</v>
      </c>
      <c r="AZ72" s="177">
        <f t="shared" si="76"/>
        <v>0</v>
      </c>
      <c r="BA72" s="177">
        <f t="shared" si="76"/>
        <v>0</v>
      </c>
      <c r="BB72" s="177">
        <f t="shared" si="76"/>
        <v>0</v>
      </c>
      <c r="BC72" s="177">
        <f t="shared" si="76"/>
        <v>0</v>
      </c>
      <c r="BD72" s="177">
        <f t="shared" si="76"/>
        <v>0</v>
      </c>
      <c r="BE72" s="177">
        <f t="shared" si="76"/>
        <v>0</v>
      </c>
      <c r="BK72" t="str">
        <f>IF(G72="","",VLOOKUP(G72,과정코드!$A$2:$B$494,2,0))</f>
        <v>COL0104529</v>
      </c>
      <c r="BL72" s="625"/>
    </row>
    <row r="73" spans="1:65" s="38" customFormat="1" ht="23.1" customHeight="1">
      <c r="A73" s="551" t="s">
        <v>907</v>
      </c>
      <c r="B73" s="218">
        <v>58</v>
      </c>
      <c r="C73" s="43"/>
      <c r="D73" s="41" t="s">
        <v>21</v>
      </c>
      <c r="E73" s="41"/>
      <c r="F73" s="41"/>
      <c r="G73" s="537" t="s">
        <v>906</v>
      </c>
      <c r="H73" s="93" t="str">
        <f t="shared" si="69"/>
        <v>바로가기</v>
      </c>
      <c r="I73" s="544">
        <v>3</v>
      </c>
      <c r="J73" s="50">
        <v>24</v>
      </c>
      <c r="K73" s="46">
        <v>700</v>
      </c>
      <c r="L73" s="46">
        <v>720</v>
      </c>
      <c r="M73" s="214"/>
      <c r="N73" s="215"/>
      <c r="O73" s="216"/>
      <c r="P73" s="215" t="s">
        <v>870</v>
      </c>
      <c r="Q73" s="216"/>
      <c r="R73" s="215"/>
      <c r="S73" s="214"/>
      <c r="T73" s="44"/>
      <c r="U73" s="216"/>
      <c r="V73" s="215"/>
      <c r="W73" s="214"/>
      <c r="X73" s="44"/>
      <c r="Y73" s="148">
        <f t="shared" si="70"/>
        <v>1</v>
      </c>
      <c r="Z73" s="150">
        <f t="shared" si="71"/>
        <v>1</v>
      </c>
      <c r="AA73" s="151">
        <f t="shared" si="72"/>
        <v>0</v>
      </c>
      <c r="AB73" s="148">
        <f t="array" ref="AB73">(SUM(LEN($M73:$X73)-LEN(SUBSTITUTE($M73:$X73,"역삼","")))/LEN("역삼"))</f>
        <v>0</v>
      </c>
      <c r="AC73" s="148">
        <f t="array" ref="AC73">SUM(SUM(LEN($M73:X73)-LEN(SUBSTITUTE($M73:X73,"선릉","")))/LEN("선릉"),SUM(LEN(M73:$X73)-LEN(SUBSTITUTE($M73:$X73,"가산","")))/LEN("가산"))</f>
        <v>0</v>
      </c>
      <c r="AD73" s="151">
        <f t="shared" si="73"/>
        <v>1</v>
      </c>
      <c r="AE73" s="148">
        <f t="array" ref="AE73">(SUM(LEN($M73:$X73)-LEN(SUBSTITUTE($M73:$X73,"대전","")))/LEN("대전"))</f>
        <v>1</v>
      </c>
      <c r="AF73" s="148">
        <f t="array" ref="AF73">(SUM(LEN($M73:$X73)-LEN(SUBSTITUTE($M73:$X73,"대구","")))/LEN("대구"))</f>
        <v>0</v>
      </c>
      <c r="AG73" s="148">
        <f t="array" ref="AG73">(SUM(LEN($M73:$X73)-LEN(SUBSTITUTE($M73:$X73,"부산","")))/LEN("부산"))</f>
        <v>0</v>
      </c>
      <c r="AH73" s="148">
        <f t="array" ref="AH73">(SUM(LEN($M73:$X73)-LEN(SUBSTITUTE($M73:$X73,"광주","")))/LEN("광주"))</f>
        <v>0</v>
      </c>
      <c r="AI73" s="148">
        <f t="array" ref="AI73">SUM(SUM(LEN($M73:$X73)-LEN(SUBSTITUTE($M73:$X73,"수원","")))/LEN("수원"),SUM(LEN($M73:$X73)-LEN(SUBSTITUTE($M73:$X73,"춘천","")))/LEN("춘천"),SUM(LEN($M73:$X73)-LEN(SUBSTITUTE($M73:$X73,"의정부","")))/LEN("의정부"),SUM(LEN($M73:$X73)-LEN(SUBSTITUTE($M73:$X73,"원주","")))/LEN("원주"))</f>
        <v>0</v>
      </c>
      <c r="AJ73" s="148">
        <f t="array" ref="AJ73">(SUM(LEN($M73:$X73)-LEN(SUBSTITUTE($M73:$X73,"청주","")))/LEN("청주"))</f>
        <v>0</v>
      </c>
      <c r="AK73" s="148">
        <f t="array" ref="AK73">(SUM(LEN($M73:$X73)-LEN(SUBSTITUTE($M73:$X73,"인천","")))/LEN("인천"))</f>
        <v>0</v>
      </c>
      <c r="AL73" s="148">
        <f t="array" ref="AL73">SUM(SUM(LEN($M73:X73)-LEN(SUBSTITUTE($M73:X73,"충북","")))/LEN("충북"),SUM(LEN(M73:$X73)-LEN(SUBSTITUTE($M73:$X73,"아산","")))/LEN("아산"))</f>
        <v>0</v>
      </c>
      <c r="AM73" s="148">
        <f t="array" ref="AM73">(SUM(LEN($M73:$X73)-LEN(SUBSTITUTE($M73:$X73,"울산","")))/LEN("울산"))</f>
        <v>0</v>
      </c>
      <c r="AN73" s="148">
        <f t="array" ref="AN73">(SUM(LEN($M73:$X73)-LEN(SUBSTITUTE($M73:$X73,"창원","")))/LEN("창원"))</f>
        <v>0</v>
      </c>
      <c r="AO73" s="148">
        <f t="array" ref="AO73">(SUM(LEN($M73:$X73)-LEN(SUBSTITUTE($M73:$X73,"전주","")))/LEN("전주"))</f>
        <v>0</v>
      </c>
      <c r="AP73" s="212">
        <f t="shared" si="74"/>
        <v>3</v>
      </c>
      <c r="AQ73" s="178">
        <f t="shared" si="75"/>
        <v>0</v>
      </c>
      <c r="AR73" s="177">
        <f t="shared" si="76"/>
        <v>0</v>
      </c>
      <c r="AS73" s="177">
        <f t="shared" si="76"/>
        <v>0</v>
      </c>
      <c r="AT73" s="178">
        <f t="shared" si="77"/>
        <v>3</v>
      </c>
      <c r="AU73" s="177">
        <f t="shared" si="76"/>
        <v>3</v>
      </c>
      <c r="AV73" s="177">
        <f t="shared" si="76"/>
        <v>0</v>
      </c>
      <c r="AW73" s="177">
        <f t="shared" si="76"/>
        <v>0</v>
      </c>
      <c r="AX73" s="177">
        <f t="shared" si="76"/>
        <v>0</v>
      </c>
      <c r="AY73" s="177">
        <f t="shared" si="76"/>
        <v>0</v>
      </c>
      <c r="AZ73" s="177">
        <f t="shared" si="76"/>
        <v>0</v>
      </c>
      <c r="BA73" s="177">
        <f t="shared" si="76"/>
        <v>0</v>
      </c>
      <c r="BB73" s="177">
        <f t="shared" si="76"/>
        <v>0</v>
      </c>
      <c r="BC73" s="177">
        <f t="shared" si="76"/>
        <v>0</v>
      </c>
      <c r="BD73" s="177">
        <f t="shared" si="76"/>
        <v>0</v>
      </c>
      <c r="BE73" s="177">
        <f t="shared" si="76"/>
        <v>0</v>
      </c>
      <c r="BK73" t="str">
        <f>IF(G73="","",VLOOKUP(G73,과정코드!$A$2:$B$494,2,0))</f>
        <v>COL0104538</v>
      </c>
      <c r="BL73" s="622"/>
      <c r="BM73" s="600"/>
    </row>
    <row r="74" spans="1:65" s="39" customFormat="1" ht="30" customHeight="1">
      <c r="A74" s="483" t="s">
        <v>1675</v>
      </c>
      <c r="B74" s="87"/>
      <c r="C74" s="87"/>
      <c r="D74" s="87"/>
      <c r="E74" s="87"/>
      <c r="F74" s="87"/>
      <c r="G74" s="87"/>
      <c r="H74" s="244"/>
      <c r="I74" s="87"/>
      <c r="J74" s="87"/>
      <c r="K74" s="87"/>
      <c r="L74" s="88"/>
      <c r="M74" s="217" t="s">
        <v>16</v>
      </c>
      <c r="N74" s="217" t="s">
        <v>7</v>
      </c>
      <c r="O74" s="217" t="s">
        <v>9</v>
      </c>
      <c r="P74" s="217" t="s">
        <v>1</v>
      </c>
      <c r="Q74" s="217" t="s">
        <v>14</v>
      </c>
      <c r="R74" s="217" t="s">
        <v>0</v>
      </c>
      <c r="S74" s="217" t="s">
        <v>17</v>
      </c>
      <c r="T74" s="217" t="s">
        <v>13</v>
      </c>
      <c r="U74" s="217" t="s">
        <v>2</v>
      </c>
      <c r="V74" s="217" t="s">
        <v>11</v>
      </c>
      <c r="W74" s="217" t="s">
        <v>8</v>
      </c>
      <c r="X74" s="217" t="s">
        <v>19</v>
      </c>
      <c r="Y74" s="155">
        <f t="shared" ref="Y74:BE74" si="78">SUM(Y75:Y107)</f>
        <v>104</v>
      </c>
      <c r="Z74" s="155">
        <f t="shared" si="78"/>
        <v>66</v>
      </c>
      <c r="AA74" s="155">
        <f t="shared" si="78"/>
        <v>0</v>
      </c>
      <c r="AB74" s="155">
        <f t="shared" si="78"/>
        <v>0</v>
      </c>
      <c r="AC74" s="155">
        <f t="shared" si="78"/>
        <v>0</v>
      </c>
      <c r="AD74" s="155">
        <f t="shared" si="78"/>
        <v>66</v>
      </c>
      <c r="AE74" s="155">
        <f t="shared" si="78"/>
        <v>43</v>
      </c>
      <c r="AF74" s="155">
        <f t="shared" si="78"/>
        <v>0</v>
      </c>
      <c r="AG74" s="155">
        <f t="shared" si="78"/>
        <v>0</v>
      </c>
      <c r="AH74" s="155">
        <f t="shared" si="78"/>
        <v>0</v>
      </c>
      <c r="AI74" s="155">
        <f t="shared" si="78"/>
        <v>0</v>
      </c>
      <c r="AJ74" s="155">
        <f t="shared" si="78"/>
        <v>22</v>
      </c>
      <c r="AK74" s="155">
        <f t="shared" si="78"/>
        <v>0</v>
      </c>
      <c r="AL74" s="155">
        <f t="shared" si="78"/>
        <v>1</v>
      </c>
      <c r="AM74" s="155">
        <f t="shared" si="78"/>
        <v>0</v>
      </c>
      <c r="AN74" s="155">
        <f t="shared" si="78"/>
        <v>0</v>
      </c>
      <c r="AO74" s="155">
        <f t="shared" si="78"/>
        <v>0</v>
      </c>
      <c r="AP74" s="155">
        <f t="shared" si="78"/>
        <v>163</v>
      </c>
      <c r="AQ74" s="155">
        <f t="shared" si="78"/>
        <v>0</v>
      </c>
      <c r="AR74" s="155">
        <f t="shared" si="78"/>
        <v>0</v>
      </c>
      <c r="AS74" s="155">
        <f t="shared" si="78"/>
        <v>0</v>
      </c>
      <c r="AT74" s="155">
        <f t="shared" si="78"/>
        <v>163</v>
      </c>
      <c r="AU74" s="155">
        <f t="shared" si="78"/>
        <v>108</v>
      </c>
      <c r="AV74" s="155">
        <f t="shared" si="78"/>
        <v>0</v>
      </c>
      <c r="AW74" s="155">
        <f t="shared" si="78"/>
        <v>0</v>
      </c>
      <c r="AX74" s="155">
        <f t="shared" si="78"/>
        <v>0</v>
      </c>
      <c r="AY74" s="155">
        <f t="shared" si="78"/>
        <v>0</v>
      </c>
      <c r="AZ74" s="155">
        <f t="shared" si="78"/>
        <v>53</v>
      </c>
      <c r="BA74" s="155">
        <f t="shared" si="78"/>
        <v>0</v>
      </c>
      <c r="BB74" s="155">
        <f t="shared" si="78"/>
        <v>2</v>
      </c>
      <c r="BC74" s="155">
        <f t="shared" si="78"/>
        <v>0</v>
      </c>
      <c r="BD74" s="155">
        <f t="shared" si="78"/>
        <v>0</v>
      </c>
      <c r="BE74" s="155">
        <f t="shared" si="78"/>
        <v>0</v>
      </c>
      <c r="BK74" t="str">
        <f>IF(G74="","",VLOOKUP(G74,과정코드!$A$2:$B$494,2,0))</f>
        <v/>
      </c>
      <c r="BL74" s="623"/>
    </row>
    <row r="75" spans="1:65" s="39" customFormat="1" ht="23.1" customHeight="1">
      <c r="A75" s="839" t="s">
        <v>1327</v>
      </c>
      <c r="B75" s="40">
        <v>59</v>
      </c>
      <c r="C75" s="56" t="s">
        <v>129</v>
      </c>
      <c r="D75" s="41" t="s">
        <v>21</v>
      </c>
      <c r="E75" s="41" t="s">
        <v>21</v>
      </c>
      <c r="F75" s="41"/>
      <c r="G75" s="538" t="s">
        <v>166</v>
      </c>
      <c r="H75" s="93" t="str">
        <f t="shared" ref="H75:H107" si="79">IFERROR(HYPERLINK("https://www.ksaedu.or.kr/front/btoc/crs/off/crssesDetail.html?crscd="&amp;BK75,"바로가기"),"")</f>
        <v>바로가기</v>
      </c>
      <c r="I75" s="545">
        <v>2</v>
      </c>
      <c r="J75" s="50">
        <v>14</v>
      </c>
      <c r="K75" s="46">
        <v>490</v>
      </c>
      <c r="L75" s="46">
        <v>540</v>
      </c>
      <c r="M75" s="530"/>
      <c r="N75" s="119"/>
      <c r="O75" s="269" t="s">
        <v>902</v>
      </c>
      <c r="P75" s="529"/>
      <c r="Q75" s="530"/>
      <c r="R75" s="119"/>
      <c r="S75" s="269"/>
      <c r="T75" s="119" t="s">
        <v>65</v>
      </c>
      <c r="U75" s="530"/>
      <c r="V75" s="529"/>
      <c r="W75" s="530"/>
      <c r="X75" s="529"/>
      <c r="Y75" s="148">
        <f t="shared" ref="Y75:Y81" si="80">COUNTA($M75:$X75)</f>
        <v>2</v>
      </c>
      <c r="Z75" s="150">
        <f>AA75+AD75</f>
        <v>2</v>
      </c>
      <c r="AA75" s="151">
        <f t="shared" ref="AA75:AA81" si="81">AB75+AC75</f>
        <v>0</v>
      </c>
      <c r="AB75" s="148">
        <f t="array" ref="AB75">(SUM(LEN($M75:$X75)-LEN(SUBSTITUTE($M75:$X75,"역삼","")))/LEN("역삼"))</f>
        <v>0</v>
      </c>
      <c r="AC75" s="148">
        <f t="array" ref="AC75">SUM(SUM(LEN($M75:X75)-LEN(SUBSTITUTE($M75:X75,"선릉","")))/LEN("선릉"),SUM(LEN(M75:$X75)-LEN(SUBSTITUTE($M75:$X75,"가산","")))/LEN("가산"))</f>
        <v>0</v>
      </c>
      <c r="AD75" s="151">
        <f t="shared" ref="AD75:AD81" si="82">SUM(AE75:AO75)</f>
        <v>2</v>
      </c>
      <c r="AE75" s="148">
        <f t="array" ref="AE75">(SUM(LEN($M75:$X75)-LEN(SUBSTITUTE($M75:$X75,"대전","")))/LEN("대전"))</f>
        <v>2</v>
      </c>
      <c r="AF75" s="148">
        <f t="array" ref="AF75">(SUM(LEN($M75:$X75)-LEN(SUBSTITUTE($M75:$X75,"대구","")))/LEN("대구"))</f>
        <v>0</v>
      </c>
      <c r="AG75" s="148">
        <f t="array" ref="AG75">(SUM(LEN($M75:$X75)-LEN(SUBSTITUTE($M75:$X75,"부산","")))/LEN("부산"))</f>
        <v>0</v>
      </c>
      <c r="AH75" s="148">
        <f t="array" ref="AH75">(SUM(LEN($M75:$X75)-LEN(SUBSTITUTE($M75:$X75,"광주","")))/LEN("광주"))</f>
        <v>0</v>
      </c>
      <c r="AI75" s="148">
        <f t="array" ref="AI75">SUM(SUM(LEN($M75:$X75)-LEN(SUBSTITUTE($M75:$X75,"수원","")))/LEN("수원"),SUM(LEN($M75:$X75)-LEN(SUBSTITUTE($M75:$X75,"춘천","")))/LEN("춘천"),SUM(LEN($M75:$X75)-LEN(SUBSTITUTE($M75:$X75,"의정부","")))/LEN("의정부"),SUM(LEN($M75:$X75)-LEN(SUBSTITUTE($M75:$X75,"원주","")))/LEN("원주"))</f>
        <v>0</v>
      </c>
      <c r="AJ75" s="148">
        <f t="array" ref="AJ75">(SUM(LEN($M75:$X75)-LEN(SUBSTITUTE($M75:$X75,"청주","")))/LEN("청주"))</f>
        <v>0</v>
      </c>
      <c r="AK75" s="148">
        <f t="array" ref="AK75">(SUM(LEN($M75:$X75)-LEN(SUBSTITUTE($M75:$X75,"인천","")))/LEN("인천"))</f>
        <v>0</v>
      </c>
      <c r="AL75" s="148">
        <f t="array" ref="AL75">SUM(SUM(LEN($M75:X75)-LEN(SUBSTITUTE($M75:X75,"충북","")))/LEN("충북"),SUM(LEN(M75:$X75)-LEN(SUBSTITUTE($M75:$X75,"아산","")))/LEN("아산"))</f>
        <v>0</v>
      </c>
      <c r="AM75" s="148">
        <f t="array" ref="AM75">(SUM(LEN($M75:$X75)-LEN(SUBSTITUTE($M75:$X75,"울산","")))/LEN("울산"))</f>
        <v>0</v>
      </c>
      <c r="AN75" s="148">
        <f t="array" ref="AN75">(SUM(LEN($M75:$X75)-LEN(SUBSTITUTE($M75:$X75,"창원","")))/LEN("창원"))</f>
        <v>0</v>
      </c>
      <c r="AO75" s="148">
        <f t="array" ref="AO75">(SUM(LEN($M75:$X75)-LEN(SUBSTITUTE($M75:$X75,"전주","")))/LEN("전주"))</f>
        <v>0</v>
      </c>
      <c r="AP75" s="212">
        <f t="shared" ref="AP75:AP81" si="83">AQ75+AT75</f>
        <v>4</v>
      </c>
      <c r="AQ75" s="178">
        <f t="shared" ref="AQ75:AQ81" si="84">AR75+AS75</f>
        <v>0</v>
      </c>
      <c r="AR75" s="177">
        <f t="shared" ref="AR75:AS81" si="85">$I75*AB75</f>
        <v>0</v>
      </c>
      <c r="AS75" s="177">
        <f t="shared" si="85"/>
        <v>0</v>
      </c>
      <c r="AT75" s="178">
        <f t="shared" ref="AT75:AT81" si="86">SUM(AU75:BE75)</f>
        <v>4</v>
      </c>
      <c r="AU75" s="177">
        <f t="shared" ref="AU75:BE81" si="87">$I75*AE75</f>
        <v>4</v>
      </c>
      <c r="AV75" s="177">
        <f t="shared" si="87"/>
        <v>0</v>
      </c>
      <c r="AW75" s="177">
        <f t="shared" si="87"/>
        <v>0</v>
      </c>
      <c r="AX75" s="177">
        <f t="shared" si="87"/>
        <v>0</v>
      </c>
      <c r="AY75" s="177">
        <f t="shared" si="87"/>
        <v>0</v>
      </c>
      <c r="AZ75" s="177">
        <f t="shared" si="87"/>
        <v>0</v>
      </c>
      <c r="BA75" s="177">
        <f t="shared" si="87"/>
        <v>0</v>
      </c>
      <c r="BB75" s="177">
        <f t="shared" si="87"/>
        <v>0</v>
      </c>
      <c r="BC75" s="177">
        <f t="shared" si="87"/>
        <v>0</v>
      </c>
      <c r="BD75" s="177">
        <f t="shared" si="87"/>
        <v>0</v>
      </c>
      <c r="BE75" s="177">
        <f t="shared" si="87"/>
        <v>0</v>
      </c>
      <c r="BK75" t="str">
        <f>IF(G75="","",VLOOKUP(G75,과정코드!$A$2:$B$494,2,0))</f>
        <v>COL0104541</v>
      </c>
      <c r="BL75" s="624"/>
    </row>
    <row r="76" spans="1:65" s="39" customFormat="1" ht="23.1" customHeight="1">
      <c r="A76" s="840"/>
      <c r="B76" s="40">
        <v>60</v>
      </c>
      <c r="C76" s="56" t="s">
        <v>129</v>
      </c>
      <c r="D76" s="41" t="s">
        <v>21</v>
      </c>
      <c r="E76" s="41" t="s">
        <v>21</v>
      </c>
      <c r="F76" s="41"/>
      <c r="G76" s="538" t="s">
        <v>168</v>
      </c>
      <c r="H76" s="93" t="str">
        <f t="shared" si="79"/>
        <v>바로가기</v>
      </c>
      <c r="I76" s="545">
        <v>3</v>
      </c>
      <c r="J76" s="50">
        <v>18</v>
      </c>
      <c r="K76" s="46">
        <v>580</v>
      </c>
      <c r="L76" s="46">
        <v>640</v>
      </c>
      <c r="M76" s="269"/>
      <c r="N76" s="119"/>
      <c r="O76" s="530"/>
      <c r="P76" s="119"/>
      <c r="Q76" s="269" t="s">
        <v>121</v>
      </c>
      <c r="R76" s="119"/>
      <c r="S76" s="530"/>
      <c r="T76" s="119"/>
      <c r="U76" s="269"/>
      <c r="V76" s="529"/>
      <c r="W76" s="269"/>
      <c r="X76" s="119"/>
      <c r="Y76" s="148">
        <f t="shared" si="80"/>
        <v>1</v>
      </c>
      <c r="Z76" s="150">
        <f t="shared" ref="Z76:Z81" si="88">AA76+AD76</f>
        <v>1</v>
      </c>
      <c r="AA76" s="151">
        <f t="shared" si="81"/>
        <v>0</v>
      </c>
      <c r="AB76" s="148">
        <f t="array" ref="AB76">(SUM(LEN($M76:$X76)-LEN(SUBSTITUTE($M76:$X76,"역삼","")))/LEN("역삼"))</f>
        <v>0</v>
      </c>
      <c r="AC76" s="148">
        <f t="array" ref="AC76">SUM(SUM(LEN($M76:X76)-LEN(SUBSTITUTE($M76:X76,"선릉","")))/LEN("선릉"),SUM(LEN(M76:$X76)-LEN(SUBSTITUTE($M76:$X76,"가산","")))/LEN("가산"))</f>
        <v>0</v>
      </c>
      <c r="AD76" s="151">
        <f t="shared" si="82"/>
        <v>1</v>
      </c>
      <c r="AE76" s="148">
        <f t="array" ref="AE76">(SUM(LEN($M76:$X76)-LEN(SUBSTITUTE($M76:$X76,"대전","")))/LEN("대전"))</f>
        <v>1</v>
      </c>
      <c r="AF76" s="148">
        <f t="array" ref="AF76">(SUM(LEN($M76:$X76)-LEN(SUBSTITUTE($M76:$X76,"대구","")))/LEN("대구"))</f>
        <v>0</v>
      </c>
      <c r="AG76" s="148">
        <f t="array" ref="AG76">(SUM(LEN($M76:$X76)-LEN(SUBSTITUTE($M76:$X76,"부산","")))/LEN("부산"))</f>
        <v>0</v>
      </c>
      <c r="AH76" s="148">
        <f t="array" ref="AH76">(SUM(LEN($M76:$X76)-LEN(SUBSTITUTE($M76:$X76,"광주","")))/LEN("광주"))</f>
        <v>0</v>
      </c>
      <c r="AI76" s="148">
        <f t="array" ref="AI76">SUM(SUM(LEN($M76:$X76)-LEN(SUBSTITUTE($M76:$X76,"수원","")))/LEN("수원"),SUM(LEN($M76:$X76)-LEN(SUBSTITUTE($M76:$X76,"춘천","")))/LEN("춘천"),SUM(LEN($M76:$X76)-LEN(SUBSTITUTE($M76:$X76,"의정부","")))/LEN("의정부"),SUM(LEN($M76:$X76)-LEN(SUBSTITUTE($M76:$X76,"원주","")))/LEN("원주"))</f>
        <v>0</v>
      </c>
      <c r="AJ76" s="148">
        <f t="array" ref="AJ76">(SUM(LEN($M76:$X76)-LEN(SUBSTITUTE($M76:$X76,"청주","")))/LEN("청주"))</f>
        <v>0</v>
      </c>
      <c r="AK76" s="148">
        <f t="array" ref="AK76">(SUM(LEN($M76:$X76)-LEN(SUBSTITUTE($M76:$X76,"인천","")))/LEN("인천"))</f>
        <v>0</v>
      </c>
      <c r="AL76" s="148">
        <f t="array" ref="AL76">SUM(SUM(LEN($M76:X76)-LEN(SUBSTITUTE($M76:X76,"충북","")))/LEN("충북"),SUM(LEN(M76:$X76)-LEN(SUBSTITUTE($M76:$X76,"아산","")))/LEN("아산"))</f>
        <v>0</v>
      </c>
      <c r="AM76" s="148">
        <f t="array" ref="AM76">(SUM(LEN($M76:$X76)-LEN(SUBSTITUTE($M76:$X76,"울산","")))/LEN("울산"))</f>
        <v>0</v>
      </c>
      <c r="AN76" s="148">
        <f t="array" ref="AN76">(SUM(LEN($M76:$X76)-LEN(SUBSTITUTE($M76:$X76,"창원","")))/LEN("창원"))</f>
        <v>0</v>
      </c>
      <c r="AO76" s="148">
        <f t="array" ref="AO76">(SUM(LEN($M76:$X76)-LEN(SUBSTITUTE($M76:$X76,"전주","")))/LEN("전주"))</f>
        <v>0</v>
      </c>
      <c r="AP76" s="212">
        <f t="shared" si="83"/>
        <v>3</v>
      </c>
      <c r="AQ76" s="178">
        <f t="shared" si="84"/>
        <v>0</v>
      </c>
      <c r="AR76" s="177">
        <f t="shared" si="85"/>
        <v>0</v>
      </c>
      <c r="AS76" s="177">
        <f t="shared" si="85"/>
        <v>0</v>
      </c>
      <c r="AT76" s="178">
        <f t="shared" si="86"/>
        <v>3</v>
      </c>
      <c r="AU76" s="177">
        <f t="shared" si="87"/>
        <v>3</v>
      </c>
      <c r="AV76" s="177">
        <f t="shared" si="87"/>
        <v>0</v>
      </c>
      <c r="AW76" s="177">
        <f t="shared" si="87"/>
        <v>0</v>
      </c>
      <c r="AX76" s="177">
        <f t="shared" si="87"/>
        <v>0</v>
      </c>
      <c r="AY76" s="177">
        <f t="shared" si="87"/>
        <v>0</v>
      </c>
      <c r="AZ76" s="177">
        <f t="shared" si="87"/>
        <v>0</v>
      </c>
      <c r="BA76" s="177">
        <f t="shared" si="87"/>
        <v>0</v>
      </c>
      <c r="BB76" s="177">
        <f t="shared" si="87"/>
        <v>0</v>
      </c>
      <c r="BC76" s="177">
        <f t="shared" si="87"/>
        <v>0</v>
      </c>
      <c r="BD76" s="177">
        <f t="shared" si="87"/>
        <v>0</v>
      </c>
      <c r="BE76" s="177">
        <f t="shared" si="87"/>
        <v>0</v>
      </c>
      <c r="BK76" t="str">
        <f>IF(G76="","",VLOOKUP(G76,과정코드!$A$2:$B$494,2,0))</f>
        <v>COL0104543</v>
      </c>
      <c r="BL76" s="625"/>
    </row>
    <row r="77" spans="1:65" s="39" customFormat="1" ht="23.1" customHeight="1">
      <c r="A77" s="840"/>
      <c r="B77" s="40">
        <v>61</v>
      </c>
      <c r="C77" s="56" t="s">
        <v>129</v>
      </c>
      <c r="D77" s="41" t="s">
        <v>21</v>
      </c>
      <c r="E77" s="41" t="s">
        <v>21</v>
      </c>
      <c r="F77" s="41"/>
      <c r="G77" s="538" t="s">
        <v>900</v>
      </c>
      <c r="H77" s="93" t="str">
        <f t="shared" si="79"/>
        <v>바로가기</v>
      </c>
      <c r="I77" s="546">
        <v>2</v>
      </c>
      <c r="J77" s="119">
        <v>14</v>
      </c>
      <c r="K77" s="46">
        <v>490</v>
      </c>
      <c r="L77" s="46">
        <v>540</v>
      </c>
      <c r="M77" s="269"/>
      <c r="N77" s="529" t="s">
        <v>91</v>
      </c>
      <c r="O77" s="530"/>
      <c r="P77" s="119"/>
      <c r="Q77" s="269"/>
      <c r="R77" s="529" t="s">
        <v>307</v>
      </c>
      <c r="S77" s="530"/>
      <c r="T77" s="119"/>
      <c r="U77" s="269"/>
      <c r="V77" s="529"/>
      <c r="W77" s="530"/>
      <c r="X77" s="119"/>
      <c r="Y77" s="148">
        <f t="shared" si="80"/>
        <v>2</v>
      </c>
      <c r="Z77" s="150">
        <f t="shared" si="88"/>
        <v>2</v>
      </c>
      <c r="AA77" s="151">
        <f t="shared" si="81"/>
        <v>0</v>
      </c>
      <c r="AB77" s="148">
        <f t="array" ref="AB77">(SUM(LEN($M77:$X77)-LEN(SUBSTITUTE($M77:$X77,"역삼","")))/LEN("역삼"))</f>
        <v>0</v>
      </c>
      <c r="AC77" s="148">
        <f t="array" ref="AC77">SUM(SUM(LEN($M77:X77)-LEN(SUBSTITUTE($M77:X77,"선릉","")))/LEN("선릉"),SUM(LEN(M77:$X77)-LEN(SUBSTITUTE($M77:$X77,"가산","")))/LEN("가산"))</f>
        <v>0</v>
      </c>
      <c r="AD77" s="151">
        <f t="shared" si="82"/>
        <v>2</v>
      </c>
      <c r="AE77" s="148">
        <f t="array" ref="AE77">(SUM(LEN($M77:$X77)-LEN(SUBSTITUTE($M77:$X77,"대전","")))/LEN("대전"))</f>
        <v>1</v>
      </c>
      <c r="AF77" s="148">
        <f t="array" ref="AF77">(SUM(LEN($M77:$X77)-LEN(SUBSTITUTE($M77:$X77,"대구","")))/LEN("대구"))</f>
        <v>0</v>
      </c>
      <c r="AG77" s="148">
        <f t="array" ref="AG77">(SUM(LEN($M77:$X77)-LEN(SUBSTITUTE($M77:$X77,"부산","")))/LEN("부산"))</f>
        <v>0</v>
      </c>
      <c r="AH77" s="148">
        <f t="array" ref="AH77">(SUM(LEN($M77:$X77)-LEN(SUBSTITUTE($M77:$X77,"광주","")))/LEN("광주"))</f>
        <v>0</v>
      </c>
      <c r="AI77" s="148">
        <f t="array" ref="AI77">SUM(SUM(LEN($M77:$X77)-LEN(SUBSTITUTE($M77:$X77,"수원","")))/LEN("수원"),SUM(LEN($M77:$X77)-LEN(SUBSTITUTE($M77:$X77,"춘천","")))/LEN("춘천"),SUM(LEN($M77:$X77)-LEN(SUBSTITUTE($M77:$X77,"의정부","")))/LEN("의정부"),SUM(LEN($M77:$X77)-LEN(SUBSTITUTE($M77:$X77,"원주","")))/LEN("원주"))</f>
        <v>0</v>
      </c>
      <c r="AJ77" s="148">
        <f t="array" ref="AJ77">(SUM(LEN($M77:$X77)-LEN(SUBSTITUTE($M77:$X77,"청주","")))/LEN("청주"))</f>
        <v>1</v>
      </c>
      <c r="AK77" s="148">
        <f t="array" ref="AK77">(SUM(LEN($M77:$X77)-LEN(SUBSTITUTE($M77:$X77,"인천","")))/LEN("인천"))</f>
        <v>0</v>
      </c>
      <c r="AL77" s="148">
        <f t="array" ref="AL77">SUM(SUM(LEN($M77:X77)-LEN(SUBSTITUTE($M77:X77,"충북","")))/LEN("충북"),SUM(LEN(M77:$X77)-LEN(SUBSTITUTE($M77:$X77,"아산","")))/LEN("아산"))</f>
        <v>0</v>
      </c>
      <c r="AM77" s="148">
        <f t="array" ref="AM77">(SUM(LEN($M77:$X77)-LEN(SUBSTITUTE($M77:$X77,"울산","")))/LEN("울산"))</f>
        <v>0</v>
      </c>
      <c r="AN77" s="148">
        <f t="array" ref="AN77">(SUM(LEN($M77:$X77)-LEN(SUBSTITUTE($M77:$X77,"창원","")))/LEN("창원"))</f>
        <v>0</v>
      </c>
      <c r="AO77" s="148">
        <f t="array" ref="AO77">(SUM(LEN($M77:$X77)-LEN(SUBSTITUTE($M77:$X77,"전주","")))/LEN("전주"))</f>
        <v>0</v>
      </c>
      <c r="AP77" s="212">
        <f t="shared" si="83"/>
        <v>4</v>
      </c>
      <c r="AQ77" s="178">
        <f t="shared" si="84"/>
        <v>0</v>
      </c>
      <c r="AR77" s="177">
        <f t="shared" si="85"/>
        <v>0</v>
      </c>
      <c r="AS77" s="177">
        <f t="shared" si="85"/>
        <v>0</v>
      </c>
      <c r="AT77" s="178">
        <f t="shared" si="86"/>
        <v>4</v>
      </c>
      <c r="AU77" s="177">
        <f t="shared" si="87"/>
        <v>2</v>
      </c>
      <c r="AV77" s="177">
        <f t="shared" si="87"/>
        <v>0</v>
      </c>
      <c r="AW77" s="177">
        <f t="shared" si="87"/>
        <v>0</v>
      </c>
      <c r="AX77" s="177">
        <f t="shared" si="87"/>
        <v>0</v>
      </c>
      <c r="AY77" s="177">
        <f t="shared" si="87"/>
        <v>0</v>
      </c>
      <c r="AZ77" s="177">
        <f t="shared" si="87"/>
        <v>2</v>
      </c>
      <c r="BA77" s="177">
        <f t="shared" si="87"/>
        <v>0</v>
      </c>
      <c r="BB77" s="177">
        <f t="shared" si="87"/>
        <v>0</v>
      </c>
      <c r="BC77" s="177">
        <f t="shared" si="87"/>
        <v>0</v>
      </c>
      <c r="BD77" s="177">
        <f t="shared" si="87"/>
        <v>0</v>
      </c>
      <c r="BE77" s="177">
        <f t="shared" si="87"/>
        <v>0</v>
      </c>
      <c r="BK77" t="str">
        <f>IF(G77="","",VLOOKUP(G77,과정코드!$A$2:$B$494,2,0))</f>
        <v>COL0104544</v>
      </c>
      <c r="BL77" s="622"/>
    </row>
    <row r="78" spans="1:65" s="39" customFormat="1" ht="23.1" customHeight="1">
      <c r="A78" s="840"/>
      <c r="B78" s="40">
        <v>62</v>
      </c>
      <c r="C78" s="57" t="s">
        <v>129</v>
      </c>
      <c r="D78" s="41" t="s">
        <v>21</v>
      </c>
      <c r="E78" s="41" t="s">
        <v>21</v>
      </c>
      <c r="F78" s="41"/>
      <c r="G78" s="539" t="s">
        <v>896</v>
      </c>
      <c r="H78" s="93" t="str">
        <f t="shared" si="79"/>
        <v>바로가기</v>
      </c>
      <c r="I78" s="547">
        <v>2</v>
      </c>
      <c r="J78" s="120">
        <v>14</v>
      </c>
      <c r="K78" s="46">
        <v>490</v>
      </c>
      <c r="L78" s="46">
        <v>540</v>
      </c>
      <c r="M78" s="268"/>
      <c r="N78" s="55"/>
      <c r="O78" s="267" t="s">
        <v>91</v>
      </c>
      <c r="P78" s="51"/>
      <c r="Q78" s="531"/>
      <c r="R78" s="51" t="s">
        <v>58</v>
      </c>
      <c r="S78" s="267"/>
      <c r="T78" s="51"/>
      <c r="U78" s="267"/>
      <c r="V78" s="119" t="s">
        <v>895</v>
      </c>
      <c r="W78" s="530" t="s">
        <v>111</v>
      </c>
      <c r="X78" s="529"/>
      <c r="Y78" s="148">
        <f t="shared" si="80"/>
        <v>4</v>
      </c>
      <c r="Z78" s="150">
        <f t="shared" si="88"/>
        <v>4</v>
      </c>
      <c r="AA78" s="151">
        <f t="shared" si="81"/>
        <v>0</v>
      </c>
      <c r="AB78" s="148">
        <f t="array" ref="AB78">(SUM(LEN($M78:$X78)-LEN(SUBSTITUTE($M78:$X78,"역삼","")))/LEN("역삼"))</f>
        <v>0</v>
      </c>
      <c r="AC78" s="148">
        <f t="array" ref="AC78">SUM(SUM(LEN($M78:X78)-LEN(SUBSTITUTE($M78:X78,"선릉","")))/LEN("선릉"),SUM(LEN(M78:$X78)-LEN(SUBSTITUTE($M78:$X78,"가산","")))/LEN("가산"))</f>
        <v>0</v>
      </c>
      <c r="AD78" s="151">
        <f t="shared" si="82"/>
        <v>4</v>
      </c>
      <c r="AE78" s="148">
        <f t="array" ref="AE78">(SUM(LEN($M78:$X78)-LEN(SUBSTITUTE($M78:$X78,"대전","")))/LEN("대전"))</f>
        <v>2</v>
      </c>
      <c r="AF78" s="148">
        <f t="array" ref="AF78">(SUM(LEN($M78:$X78)-LEN(SUBSTITUTE($M78:$X78,"대구","")))/LEN("대구"))</f>
        <v>0</v>
      </c>
      <c r="AG78" s="148">
        <f t="array" ref="AG78">(SUM(LEN($M78:$X78)-LEN(SUBSTITUTE($M78:$X78,"부산","")))/LEN("부산"))</f>
        <v>0</v>
      </c>
      <c r="AH78" s="148">
        <f t="array" ref="AH78">(SUM(LEN($M78:$X78)-LEN(SUBSTITUTE($M78:$X78,"광주","")))/LEN("광주"))</f>
        <v>0</v>
      </c>
      <c r="AI78" s="148">
        <f t="array" ref="AI78">SUM(SUM(LEN($M78:$X78)-LEN(SUBSTITUTE($M78:$X78,"수원","")))/LEN("수원"),SUM(LEN($M78:$X78)-LEN(SUBSTITUTE($M78:$X78,"춘천","")))/LEN("춘천"),SUM(LEN($M78:$X78)-LEN(SUBSTITUTE($M78:$X78,"의정부","")))/LEN("의정부"),SUM(LEN($M78:$X78)-LEN(SUBSTITUTE($M78:$X78,"원주","")))/LEN("원주"))</f>
        <v>0</v>
      </c>
      <c r="AJ78" s="148">
        <f t="array" ref="AJ78">(SUM(LEN($M78:$X78)-LEN(SUBSTITUTE($M78:$X78,"청주","")))/LEN("청주"))</f>
        <v>1</v>
      </c>
      <c r="AK78" s="148">
        <f t="array" ref="AK78">(SUM(LEN($M78:$X78)-LEN(SUBSTITUTE($M78:$X78,"인천","")))/LEN("인천"))</f>
        <v>0</v>
      </c>
      <c r="AL78" s="148">
        <f t="array" ref="AL78">SUM(SUM(LEN($M78:X78)-LEN(SUBSTITUTE($M78:X78,"충북","")))/LEN("충북"),SUM(LEN(M78:$X78)-LEN(SUBSTITUTE($M78:$X78,"아산","")))/LEN("아산"))</f>
        <v>1</v>
      </c>
      <c r="AM78" s="148">
        <f t="array" ref="AM78">(SUM(LEN($M78:$X78)-LEN(SUBSTITUTE($M78:$X78,"울산","")))/LEN("울산"))</f>
        <v>0</v>
      </c>
      <c r="AN78" s="148">
        <f t="array" ref="AN78">(SUM(LEN($M78:$X78)-LEN(SUBSTITUTE($M78:$X78,"창원","")))/LEN("창원"))</f>
        <v>0</v>
      </c>
      <c r="AO78" s="148">
        <f t="array" ref="AO78">(SUM(LEN($M78:$X78)-LEN(SUBSTITUTE($M78:$X78,"전주","")))/LEN("전주"))</f>
        <v>0</v>
      </c>
      <c r="AP78" s="212">
        <f t="shared" si="83"/>
        <v>8</v>
      </c>
      <c r="AQ78" s="178">
        <f t="shared" si="84"/>
        <v>0</v>
      </c>
      <c r="AR78" s="177">
        <f t="shared" si="85"/>
        <v>0</v>
      </c>
      <c r="AS78" s="177">
        <f t="shared" si="85"/>
        <v>0</v>
      </c>
      <c r="AT78" s="178">
        <f t="shared" si="86"/>
        <v>8</v>
      </c>
      <c r="AU78" s="177">
        <f t="shared" si="87"/>
        <v>4</v>
      </c>
      <c r="AV78" s="177">
        <f t="shared" si="87"/>
        <v>0</v>
      </c>
      <c r="AW78" s="177">
        <f t="shared" si="87"/>
        <v>0</v>
      </c>
      <c r="AX78" s="177">
        <f t="shared" si="87"/>
        <v>0</v>
      </c>
      <c r="AY78" s="177">
        <f t="shared" si="87"/>
        <v>0</v>
      </c>
      <c r="AZ78" s="177">
        <f t="shared" si="87"/>
        <v>2</v>
      </c>
      <c r="BA78" s="177">
        <f t="shared" si="87"/>
        <v>0</v>
      </c>
      <c r="BB78" s="177">
        <f t="shared" si="87"/>
        <v>2</v>
      </c>
      <c r="BC78" s="177">
        <f t="shared" si="87"/>
        <v>0</v>
      </c>
      <c r="BD78" s="177">
        <f t="shared" si="87"/>
        <v>0</v>
      </c>
      <c r="BE78" s="177">
        <f t="shared" si="87"/>
        <v>0</v>
      </c>
      <c r="BK78" t="str">
        <f>IF(G78="","",VLOOKUP(G78,과정코드!$A$2:$B$494,2,0))</f>
        <v>COL0104545</v>
      </c>
      <c r="BL78" s="623"/>
    </row>
    <row r="79" spans="1:65" s="39" customFormat="1" ht="23.1" customHeight="1">
      <c r="A79" s="839" t="s">
        <v>1328</v>
      </c>
      <c r="B79" s="40">
        <v>63</v>
      </c>
      <c r="C79" s="56" t="s">
        <v>129</v>
      </c>
      <c r="D79" s="41" t="s">
        <v>21</v>
      </c>
      <c r="E79" s="41" t="s">
        <v>21</v>
      </c>
      <c r="F79" s="41"/>
      <c r="G79" s="538" t="s">
        <v>889</v>
      </c>
      <c r="H79" s="93" t="str">
        <f t="shared" si="79"/>
        <v>바로가기</v>
      </c>
      <c r="I79" s="545">
        <v>3</v>
      </c>
      <c r="J79" s="50">
        <v>18</v>
      </c>
      <c r="K79" s="46">
        <v>580</v>
      </c>
      <c r="L79" s="46">
        <v>640</v>
      </c>
      <c r="M79" s="269"/>
      <c r="N79" s="529"/>
      <c r="O79" s="530"/>
      <c r="P79" s="119"/>
      <c r="Q79" s="530"/>
      <c r="R79" s="119"/>
      <c r="S79" s="269"/>
      <c r="T79" s="119"/>
      <c r="U79" s="269" t="s">
        <v>310</v>
      </c>
      <c r="V79" s="529"/>
      <c r="W79" s="530"/>
      <c r="X79" s="529"/>
      <c r="Y79" s="148">
        <f t="shared" si="80"/>
        <v>1</v>
      </c>
      <c r="Z79" s="150">
        <f t="shared" si="88"/>
        <v>1</v>
      </c>
      <c r="AA79" s="151">
        <f t="shared" si="81"/>
        <v>0</v>
      </c>
      <c r="AB79" s="148">
        <f t="array" ref="AB79">(SUM(LEN($M79:$X79)-LEN(SUBSTITUTE($M79:$X79,"역삼","")))/LEN("역삼"))</f>
        <v>0</v>
      </c>
      <c r="AC79" s="148">
        <f t="array" ref="AC79">SUM(SUM(LEN($M79:X79)-LEN(SUBSTITUTE($M79:X79,"선릉","")))/LEN("선릉"),SUM(LEN(M79:$X79)-LEN(SUBSTITUTE($M79:$X79,"가산","")))/LEN("가산"))</f>
        <v>0</v>
      </c>
      <c r="AD79" s="151">
        <f t="shared" si="82"/>
        <v>1</v>
      </c>
      <c r="AE79" s="148">
        <f t="array" ref="AE79">(SUM(LEN($M79:$X79)-LEN(SUBSTITUTE($M79:$X79,"대전","")))/LEN("대전"))</f>
        <v>1</v>
      </c>
      <c r="AF79" s="148">
        <f t="array" ref="AF79">(SUM(LEN($M79:$X79)-LEN(SUBSTITUTE($M79:$X79,"대구","")))/LEN("대구"))</f>
        <v>0</v>
      </c>
      <c r="AG79" s="148">
        <f t="array" ref="AG79">(SUM(LEN($M79:$X79)-LEN(SUBSTITUTE($M79:$X79,"부산","")))/LEN("부산"))</f>
        <v>0</v>
      </c>
      <c r="AH79" s="148">
        <f t="array" ref="AH79">(SUM(LEN($M79:$X79)-LEN(SUBSTITUTE($M79:$X79,"광주","")))/LEN("광주"))</f>
        <v>0</v>
      </c>
      <c r="AI79" s="148">
        <f t="array" ref="AI79">SUM(SUM(LEN($M79:$X79)-LEN(SUBSTITUTE($M79:$X79,"수원","")))/LEN("수원"),SUM(LEN($M79:$X79)-LEN(SUBSTITUTE($M79:$X79,"춘천","")))/LEN("춘천"),SUM(LEN($M79:$X79)-LEN(SUBSTITUTE($M79:$X79,"의정부","")))/LEN("의정부"),SUM(LEN($M79:$X79)-LEN(SUBSTITUTE($M79:$X79,"원주","")))/LEN("원주"))</f>
        <v>0</v>
      </c>
      <c r="AJ79" s="148">
        <f t="array" ref="AJ79">(SUM(LEN($M79:$X79)-LEN(SUBSTITUTE($M79:$X79,"청주","")))/LEN("청주"))</f>
        <v>0</v>
      </c>
      <c r="AK79" s="148">
        <f t="array" ref="AK79">(SUM(LEN($M79:$X79)-LEN(SUBSTITUTE($M79:$X79,"인천","")))/LEN("인천"))</f>
        <v>0</v>
      </c>
      <c r="AL79" s="148">
        <f t="array" ref="AL79">SUM(SUM(LEN($M79:X79)-LEN(SUBSTITUTE($M79:X79,"충북","")))/LEN("충북"),SUM(LEN(M79:$X79)-LEN(SUBSTITUTE($M79:$X79,"아산","")))/LEN("아산"))</f>
        <v>0</v>
      </c>
      <c r="AM79" s="148">
        <f t="array" ref="AM79">(SUM(LEN($M79:$X79)-LEN(SUBSTITUTE($M79:$X79,"울산","")))/LEN("울산"))</f>
        <v>0</v>
      </c>
      <c r="AN79" s="148">
        <f t="array" ref="AN79">(SUM(LEN($M79:$X79)-LEN(SUBSTITUTE($M79:$X79,"창원","")))/LEN("창원"))</f>
        <v>0</v>
      </c>
      <c r="AO79" s="148">
        <f t="array" ref="AO79">(SUM(LEN($M79:$X79)-LEN(SUBSTITUTE($M79:$X79,"전주","")))/LEN("전주"))</f>
        <v>0</v>
      </c>
      <c r="AP79" s="212">
        <f t="shared" si="83"/>
        <v>3</v>
      </c>
      <c r="AQ79" s="178">
        <f t="shared" si="84"/>
        <v>0</v>
      </c>
      <c r="AR79" s="177">
        <f t="shared" si="85"/>
        <v>0</v>
      </c>
      <c r="AS79" s="177">
        <f t="shared" si="85"/>
        <v>0</v>
      </c>
      <c r="AT79" s="178">
        <f t="shared" si="86"/>
        <v>3</v>
      </c>
      <c r="AU79" s="177">
        <f t="shared" si="87"/>
        <v>3</v>
      </c>
      <c r="AV79" s="177">
        <f t="shared" si="87"/>
        <v>0</v>
      </c>
      <c r="AW79" s="177">
        <f t="shared" si="87"/>
        <v>0</v>
      </c>
      <c r="AX79" s="177">
        <f t="shared" si="87"/>
        <v>0</v>
      </c>
      <c r="AY79" s="177">
        <f t="shared" si="87"/>
        <v>0</v>
      </c>
      <c r="AZ79" s="177">
        <f t="shared" si="87"/>
        <v>0</v>
      </c>
      <c r="BA79" s="177">
        <f t="shared" si="87"/>
        <v>0</v>
      </c>
      <c r="BB79" s="177">
        <f t="shared" si="87"/>
        <v>0</v>
      </c>
      <c r="BC79" s="177">
        <f t="shared" si="87"/>
        <v>0</v>
      </c>
      <c r="BD79" s="177">
        <f t="shared" si="87"/>
        <v>0</v>
      </c>
      <c r="BE79" s="177">
        <f t="shared" si="87"/>
        <v>0</v>
      </c>
      <c r="BK79" t="str">
        <f>IF(G79="","",VLOOKUP(G79,과정코드!$A$2:$B$494,2,0))</f>
        <v>COL0104548</v>
      </c>
      <c r="BL79" s="624"/>
    </row>
    <row r="80" spans="1:65" s="39" customFormat="1" ht="23.1" customHeight="1">
      <c r="A80" s="840"/>
      <c r="B80" s="40">
        <v>64</v>
      </c>
      <c r="C80" s="56" t="s">
        <v>129</v>
      </c>
      <c r="D80" s="41" t="s">
        <v>21</v>
      </c>
      <c r="E80" s="41" t="s">
        <v>21</v>
      </c>
      <c r="F80" s="41"/>
      <c r="G80" s="538" t="s">
        <v>172</v>
      </c>
      <c r="H80" s="93" t="str">
        <f t="shared" si="79"/>
        <v>바로가기</v>
      </c>
      <c r="I80" s="546">
        <v>3</v>
      </c>
      <c r="J80" s="119">
        <v>18</v>
      </c>
      <c r="K80" s="46">
        <v>580</v>
      </c>
      <c r="L80" s="46">
        <v>640</v>
      </c>
      <c r="M80" s="269"/>
      <c r="N80" s="119" t="s">
        <v>165</v>
      </c>
      <c r="O80" s="530"/>
      <c r="P80" s="529"/>
      <c r="Q80" s="530"/>
      <c r="R80" s="119"/>
      <c r="S80" s="530"/>
      <c r="T80" s="529"/>
      <c r="U80" s="530"/>
      <c r="V80" s="529" t="s">
        <v>291</v>
      </c>
      <c r="W80" s="530"/>
      <c r="X80" s="119"/>
      <c r="Y80" s="148">
        <f t="shared" si="80"/>
        <v>2</v>
      </c>
      <c r="Z80" s="150">
        <f t="shared" si="88"/>
        <v>2</v>
      </c>
      <c r="AA80" s="151">
        <f t="shared" si="81"/>
        <v>0</v>
      </c>
      <c r="AB80" s="148">
        <f t="array" ref="AB80">(SUM(LEN($M80:$X80)-LEN(SUBSTITUTE($M80:$X80,"역삼","")))/LEN("역삼"))</f>
        <v>0</v>
      </c>
      <c r="AC80" s="148">
        <f t="array" ref="AC80">SUM(SUM(LEN($M80:X80)-LEN(SUBSTITUTE($M80:X80,"선릉","")))/LEN("선릉"),SUM(LEN(M80:$X80)-LEN(SUBSTITUTE($M80:$X80,"가산","")))/LEN("가산"))</f>
        <v>0</v>
      </c>
      <c r="AD80" s="151">
        <f t="shared" si="82"/>
        <v>2</v>
      </c>
      <c r="AE80" s="148">
        <f t="array" ref="AE80">(SUM(LEN($M80:$X80)-LEN(SUBSTITUTE($M80:$X80,"대전","")))/LEN("대전"))</f>
        <v>2</v>
      </c>
      <c r="AF80" s="148">
        <f t="array" ref="AF80">(SUM(LEN($M80:$X80)-LEN(SUBSTITUTE($M80:$X80,"대구","")))/LEN("대구"))</f>
        <v>0</v>
      </c>
      <c r="AG80" s="148">
        <f t="array" ref="AG80">(SUM(LEN($M80:$X80)-LEN(SUBSTITUTE($M80:$X80,"부산","")))/LEN("부산"))</f>
        <v>0</v>
      </c>
      <c r="AH80" s="148">
        <f t="array" ref="AH80">(SUM(LEN($M80:$X80)-LEN(SUBSTITUTE($M80:$X80,"광주","")))/LEN("광주"))</f>
        <v>0</v>
      </c>
      <c r="AI80" s="148">
        <f t="array" ref="AI80">SUM(SUM(LEN($M80:$X80)-LEN(SUBSTITUTE($M80:$X80,"수원","")))/LEN("수원"),SUM(LEN($M80:$X80)-LEN(SUBSTITUTE($M80:$X80,"춘천","")))/LEN("춘천"),SUM(LEN($M80:$X80)-LEN(SUBSTITUTE($M80:$X80,"의정부","")))/LEN("의정부"),SUM(LEN($M80:$X80)-LEN(SUBSTITUTE($M80:$X80,"원주","")))/LEN("원주"))</f>
        <v>0</v>
      </c>
      <c r="AJ80" s="148">
        <f t="array" ref="AJ80">(SUM(LEN($M80:$X80)-LEN(SUBSTITUTE($M80:$X80,"청주","")))/LEN("청주"))</f>
        <v>0</v>
      </c>
      <c r="AK80" s="148">
        <f t="array" ref="AK80">(SUM(LEN($M80:$X80)-LEN(SUBSTITUTE($M80:$X80,"인천","")))/LEN("인천"))</f>
        <v>0</v>
      </c>
      <c r="AL80" s="148">
        <f t="array" ref="AL80">SUM(SUM(LEN($M80:X80)-LEN(SUBSTITUTE($M80:X80,"충북","")))/LEN("충북"),SUM(LEN(M80:$X80)-LEN(SUBSTITUTE($M80:$X80,"아산","")))/LEN("아산"))</f>
        <v>0</v>
      </c>
      <c r="AM80" s="148">
        <f t="array" ref="AM80">(SUM(LEN($M80:$X80)-LEN(SUBSTITUTE($M80:$X80,"울산","")))/LEN("울산"))</f>
        <v>0</v>
      </c>
      <c r="AN80" s="148">
        <f t="array" ref="AN80">(SUM(LEN($M80:$X80)-LEN(SUBSTITUTE($M80:$X80,"창원","")))/LEN("창원"))</f>
        <v>0</v>
      </c>
      <c r="AO80" s="148">
        <f t="array" ref="AO80">(SUM(LEN($M80:$X80)-LEN(SUBSTITUTE($M80:$X80,"전주","")))/LEN("전주"))</f>
        <v>0</v>
      </c>
      <c r="AP80" s="212">
        <f t="shared" si="83"/>
        <v>6</v>
      </c>
      <c r="AQ80" s="178">
        <f t="shared" si="84"/>
        <v>0</v>
      </c>
      <c r="AR80" s="177">
        <f t="shared" si="85"/>
        <v>0</v>
      </c>
      <c r="AS80" s="177">
        <f t="shared" si="85"/>
        <v>0</v>
      </c>
      <c r="AT80" s="178">
        <f t="shared" si="86"/>
        <v>6</v>
      </c>
      <c r="AU80" s="177">
        <f t="shared" si="87"/>
        <v>6</v>
      </c>
      <c r="AV80" s="177">
        <f t="shared" si="87"/>
        <v>0</v>
      </c>
      <c r="AW80" s="177">
        <f t="shared" si="87"/>
        <v>0</v>
      </c>
      <c r="AX80" s="177">
        <f t="shared" si="87"/>
        <v>0</v>
      </c>
      <c r="AY80" s="177">
        <f t="shared" si="87"/>
        <v>0</v>
      </c>
      <c r="AZ80" s="177">
        <f t="shared" si="87"/>
        <v>0</v>
      </c>
      <c r="BA80" s="177">
        <f t="shared" si="87"/>
        <v>0</v>
      </c>
      <c r="BB80" s="177">
        <f t="shared" si="87"/>
        <v>0</v>
      </c>
      <c r="BC80" s="177">
        <f t="shared" si="87"/>
        <v>0</v>
      </c>
      <c r="BD80" s="177">
        <f t="shared" si="87"/>
        <v>0</v>
      </c>
      <c r="BE80" s="177">
        <f t="shared" si="87"/>
        <v>0</v>
      </c>
      <c r="BK80" t="str">
        <f>IF(G80="","",VLOOKUP(G80,과정코드!$A$2:$B$494,2,0))</f>
        <v>COL0104549</v>
      </c>
      <c r="BL80" s="625"/>
    </row>
    <row r="81" spans="1:64" s="39" customFormat="1" ht="23.1" customHeight="1">
      <c r="A81" s="841"/>
      <c r="B81" s="40">
        <v>65</v>
      </c>
      <c r="C81" s="56" t="s">
        <v>129</v>
      </c>
      <c r="D81" s="41" t="s">
        <v>21</v>
      </c>
      <c r="E81" s="41" t="s">
        <v>21</v>
      </c>
      <c r="F81" s="41"/>
      <c r="G81" s="539" t="s">
        <v>174</v>
      </c>
      <c r="H81" s="93" t="str">
        <f t="shared" si="79"/>
        <v>바로가기</v>
      </c>
      <c r="I81" s="547">
        <v>3</v>
      </c>
      <c r="J81" s="120">
        <v>18</v>
      </c>
      <c r="K81" s="46">
        <v>580</v>
      </c>
      <c r="L81" s="46">
        <v>640</v>
      </c>
      <c r="M81" s="268"/>
      <c r="N81" s="55"/>
      <c r="O81" s="268"/>
      <c r="P81" s="275" t="s">
        <v>886</v>
      </c>
      <c r="Q81" s="276"/>
      <c r="R81" s="51" t="s">
        <v>313</v>
      </c>
      <c r="S81" s="268"/>
      <c r="T81" s="55"/>
      <c r="U81" s="268"/>
      <c r="V81" s="529"/>
      <c r="W81" s="530"/>
      <c r="X81" s="529"/>
      <c r="Y81" s="148">
        <f t="shared" si="80"/>
        <v>2</v>
      </c>
      <c r="Z81" s="150">
        <f t="shared" si="88"/>
        <v>2</v>
      </c>
      <c r="AA81" s="151">
        <f t="shared" si="81"/>
        <v>0</v>
      </c>
      <c r="AB81" s="148">
        <f t="array" ref="AB81">(SUM(LEN($M81:$X81)-LEN(SUBSTITUTE($M81:$X81,"역삼","")))/LEN("역삼"))</f>
        <v>0</v>
      </c>
      <c r="AC81" s="148">
        <f t="array" ref="AC81">SUM(SUM(LEN($M81:X81)-LEN(SUBSTITUTE($M81:X81,"선릉","")))/LEN("선릉"),SUM(LEN(M81:$X81)-LEN(SUBSTITUTE($M81:$X81,"가산","")))/LEN("가산"))</f>
        <v>0</v>
      </c>
      <c r="AD81" s="151">
        <f t="shared" si="82"/>
        <v>2</v>
      </c>
      <c r="AE81" s="148">
        <f t="array" ref="AE81">(SUM(LEN($M81:$X81)-LEN(SUBSTITUTE($M81:$X81,"대전","")))/LEN("대전"))</f>
        <v>1</v>
      </c>
      <c r="AF81" s="148">
        <f t="array" ref="AF81">(SUM(LEN($M81:$X81)-LEN(SUBSTITUTE($M81:$X81,"대구","")))/LEN("대구"))</f>
        <v>0</v>
      </c>
      <c r="AG81" s="148">
        <f t="array" ref="AG81">(SUM(LEN($M81:$X81)-LEN(SUBSTITUTE($M81:$X81,"부산","")))/LEN("부산"))</f>
        <v>0</v>
      </c>
      <c r="AH81" s="148">
        <f t="array" ref="AH81">(SUM(LEN($M81:$X81)-LEN(SUBSTITUTE($M81:$X81,"광주","")))/LEN("광주"))</f>
        <v>0</v>
      </c>
      <c r="AI81" s="148">
        <f t="array" ref="AI81">SUM(SUM(LEN($M81:$X81)-LEN(SUBSTITUTE($M81:$X81,"수원","")))/LEN("수원"),SUM(LEN($M81:$X81)-LEN(SUBSTITUTE($M81:$X81,"춘천","")))/LEN("춘천"),SUM(LEN($M81:$X81)-LEN(SUBSTITUTE($M81:$X81,"의정부","")))/LEN("의정부"),SUM(LEN($M81:$X81)-LEN(SUBSTITUTE($M81:$X81,"원주","")))/LEN("원주"))</f>
        <v>0</v>
      </c>
      <c r="AJ81" s="148">
        <f t="array" ref="AJ81">(SUM(LEN($M81:$X81)-LEN(SUBSTITUTE($M81:$X81,"청주","")))/LEN("청주"))</f>
        <v>1</v>
      </c>
      <c r="AK81" s="148">
        <f t="array" ref="AK81">(SUM(LEN($M81:$X81)-LEN(SUBSTITUTE($M81:$X81,"인천","")))/LEN("인천"))</f>
        <v>0</v>
      </c>
      <c r="AL81" s="148">
        <f t="array" ref="AL81">SUM(SUM(LEN($M81:X81)-LEN(SUBSTITUTE($M81:X81,"충북","")))/LEN("충북"),SUM(LEN(M81:$X81)-LEN(SUBSTITUTE($M81:$X81,"아산","")))/LEN("아산"))</f>
        <v>0</v>
      </c>
      <c r="AM81" s="148">
        <f t="array" ref="AM81">(SUM(LEN($M81:$X81)-LEN(SUBSTITUTE($M81:$X81,"울산","")))/LEN("울산"))</f>
        <v>0</v>
      </c>
      <c r="AN81" s="148">
        <f t="array" ref="AN81">(SUM(LEN($M81:$X81)-LEN(SUBSTITUTE($M81:$X81,"창원","")))/LEN("창원"))</f>
        <v>0</v>
      </c>
      <c r="AO81" s="148">
        <f t="array" ref="AO81">(SUM(LEN($M81:$X81)-LEN(SUBSTITUTE($M81:$X81,"전주","")))/LEN("전주"))</f>
        <v>0</v>
      </c>
      <c r="AP81" s="212">
        <f t="shared" si="83"/>
        <v>6</v>
      </c>
      <c r="AQ81" s="178">
        <f t="shared" si="84"/>
        <v>0</v>
      </c>
      <c r="AR81" s="177">
        <f t="shared" si="85"/>
        <v>0</v>
      </c>
      <c r="AS81" s="177">
        <f t="shared" si="85"/>
        <v>0</v>
      </c>
      <c r="AT81" s="178">
        <f t="shared" si="86"/>
        <v>6</v>
      </c>
      <c r="AU81" s="177">
        <f t="shared" si="87"/>
        <v>3</v>
      </c>
      <c r="AV81" s="177">
        <f t="shared" si="87"/>
        <v>0</v>
      </c>
      <c r="AW81" s="177">
        <f t="shared" si="87"/>
        <v>0</v>
      </c>
      <c r="AX81" s="177">
        <f t="shared" si="87"/>
        <v>0</v>
      </c>
      <c r="AY81" s="177">
        <f t="shared" si="87"/>
        <v>0</v>
      </c>
      <c r="AZ81" s="177">
        <f t="shared" si="87"/>
        <v>3</v>
      </c>
      <c r="BA81" s="177">
        <f t="shared" si="87"/>
        <v>0</v>
      </c>
      <c r="BB81" s="177">
        <f t="shared" si="87"/>
        <v>0</v>
      </c>
      <c r="BC81" s="177">
        <f t="shared" si="87"/>
        <v>0</v>
      </c>
      <c r="BD81" s="177">
        <f t="shared" si="87"/>
        <v>0</v>
      </c>
      <c r="BE81" s="177">
        <f t="shared" si="87"/>
        <v>0</v>
      </c>
      <c r="BK81" t="str">
        <f>IF(G81="","",VLOOKUP(G81,과정코드!$A$2:$B$494,2,0))</f>
        <v>COL0104550</v>
      </c>
      <c r="BL81" s="622"/>
    </row>
    <row r="82" spans="1:64" s="39" customFormat="1" ht="23.1" customHeight="1">
      <c r="A82" s="840" t="s">
        <v>2003</v>
      </c>
      <c r="B82" s="40">
        <v>66</v>
      </c>
      <c r="C82" s="57" t="s">
        <v>129</v>
      </c>
      <c r="D82" s="41" t="s">
        <v>21</v>
      </c>
      <c r="E82" s="41" t="s">
        <v>21</v>
      </c>
      <c r="F82" s="41"/>
      <c r="G82" s="539" t="s">
        <v>883</v>
      </c>
      <c r="H82" s="93" t="str">
        <f t="shared" si="79"/>
        <v>바로가기</v>
      </c>
      <c r="I82" s="547">
        <v>3</v>
      </c>
      <c r="J82" s="120">
        <v>21</v>
      </c>
      <c r="K82" s="46">
        <v>620</v>
      </c>
      <c r="L82" s="46">
        <v>660</v>
      </c>
      <c r="M82" s="268"/>
      <c r="N82" s="51"/>
      <c r="O82" s="267" t="s">
        <v>97</v>
      </c>
      <c r="P82" s="532"/>
      <c r="Q82" s="276"/>
      <c r="R82" s="55"/>
      <c r="S82" s="267" t="s">
        <v>278</v>
      </c>
      <c r="T82" s="55"/>
      <c r="U82" s="268" t="s">
        <v>77</v>
      </c>
      <c r="V82" s="119"/>
      <c r="W82" s="530"/>
      <c r="X82" s="529"/>
      <c r="Y82" s="148">
        <f>COUNTA($M82:$X82)</f>
        <v>3</v>
      </c>
      <c r="Z82" s="150">
        <f t="shared" ref="Z82:Z93" si="89">AA82+AD82</f>
        <v>3</v>
      </c>
      <c r="AA82" s="151">
        <f t="shared" ref="AA82:AA93" si="90">AB82+AC82</f>
        <v>0</v>
      </c>
      <c r="AB82" s="148">
        <f t="array" ref="AB82">(SUM(LEN($M82:$X82)-LEN(SUBSTITUTE($M82:$X82,"역삼","")))/LEN("역삼"))</f>
        <v>0</v>
      </c>
      <c r="AC82" s="148">
        <f t="array" ref="AC82">SUM(SUM(LEN($M82:X82)-LEN(SUBSTITUTE($M82:X82,"선릉","")))/LEN("선릉"),SUM(LEN(M82:$X82)-LEN(SUBSTITUTE($M82:$X82,"가산","")))/LEN("가산"))</f>
        <v>0</v>
      </c>
      <c r="AD82" s="151">
        <f t="shared" ref="AD82:AD93" si="91">SUM(AE82:AO82)</f>
        <v>3</v>
      </c>
      <c r="AE82" s="148">
        <f t="array" ref="AE82">(SUM(LEN($M82:$X82)-LEN(SUBSTITUTE($M82:$X82,"대전","")))/LEN("대전"))</f>
        <v>3</v>
      </c>
      <c r="AF82" s="148">
        <f t="array" ref="AF82">(SUM(LEN($M82:$X82)-LEN(SUBSTITUTE($M82:$X82,"대구","")))/LEN("대구"))</f>
        <v>0</v>
      </c>
      <c r="AG82" s="148">
        <f t="array" ref="AG82">(SUM(LEN($M82:$X82)-LEN(SUBSTITUTE($M82:$X82,"부산","")))/LEN("부산"))</f>
        <v>0</v>
      </c>
      <c r="AH82" s="148">
        <f t="array" ref="AH82">(SUM(LEN($M82:$X82)-LEN(SUBSTITUTE($M82:$X82,"광주","")))/LEN("광주"))</f>
        <v>0</v>
      </c>
      <c r="AI82" s="148">
        <f t="array" ref="AI82">SUM(SUM(LEN($M82:$X82)-LEN(SUBSTITUTE($M82:$X82,"수원","")))/LEN("수원"),SUM(LEN($M82:$X82)-LEN(SUBSTITUTE($M82:$X82,"춘천","")))/LEN("춘천"),SUM(LEN($M82:$X82)-LEN(SUBSTITUTE($M82:$X82,"의정부","")))/LEN("의정부"),SUM(LEN($M82:$X82)-LEN(SUBSTITUTE($M82:$X82,"원주","")))/LEN("원주"))</f>
        <v>0</v>
      </c>
      <c r="AJ82" s="148">
        <f t="array" ref="AJ82">(SUM(LEN($M82:$X82)-LEN(SUBSTITUTE($M82:$X82,"청주","")))/LEN("청주"))</f>
        <v>0</v>
      </c>
      <c r="AK82" s="148">
        <f t="array" ref="AK82">(SUM(LEN($M82:$X82)-LEN(SUBSTITUTE($M82:$X82,"인천","")))/LEN("인천"))</f>
        <v>0</v>
      </c>
      <c r="AL82" s="148">
        <f t="array" ref="AL82">SUM(SUM(LEN($M82:X82)-LEN(SUBSTITUTE($M82:X82,"충북","")))/LEN("충북"),SUM(LEN(M82:$X82)-LEN(SUBSTITUTE($M82:$X82,"아산","")))/LEN("아산"))</f>
        <v>0</v>
      </c>
      <c r="AM82" s="148">
        <f t="array" ref="AM82">(SUM(LEN($M82:$X82)-LEN(SUBSTITUTE($M82:$X82,"울산","")))/LEN("울산"))</f>
        <v>0</v>
      </c>
      <c r="AN82" s="148">
        <f t="array" ref="AN82">(SUM(LEN($M82:$X82)-LEN(SUBSTITUTE($M82:$X82,"창원","")))/LEN("창원"))</f>
        <v>0</v>
      </c>
      <c r="AO82" s="148">
        <f t="array" ref="AO82">(SUM(LEN($M82:$X82)-LEN(SUBSTITUTE($M82:$X82,"전주","")))/LEN("전주"))</f>
        <v>0</v>
      </c>
      <c r="AP82" s="212">
        <f t="shared" ref="AP82:AP93" si="92">AQ82+AT82</f>
        <v>9</v>
      </c>
      <c r="AQ82" s="178">
        <f t="shared" ref="AQ82:AQ93" si="93">AR82+AS82</f>
        <v>0</v>
      </c>
      <c r="AR82" s="177">
        <f t="shared" ref="AR82:AS93" si="94">$I82*AB82</f>
        <v>0</v>
      </c>
      <c r="AS82" s="177">
        <f t="shared" si="94"/>
        <v>0</v>
      </c>
      <c r="AT82" s="178">
        <f t="shared" ref="AT82:AT93" si="95">SUM(AU82:BE82)</f>
        <v>9</v>
      </c>
      <c r="AU82" s="177">
        <f t="shared" ref="AU82:BE93" si="96">$I82*AE82</f>
        <v>9</v>
      </c>
      <c r="AV82" s="177">
        <f t="shared" si="96"/>
        <v>0</v>
      </c>
      <c r="AW82" s="177">
        <f t="shared" si="96"/>
        <v>0</v>
      </c>
      <c r="AX82" s="177">
        <f t="shared" si="96"/>
        <v>0</v>
      </c>
      <c r="AY82" s="177">
        <f t="shared" si="96"/>
        <v>0</v>
      </c>
      <c r="AZ82" s="177">
        <f t="shared" si="96"/>
        <v>0</v>
      </c>
      <c r="BA82" s="177">
        <f t="shared" si="96"/>
        <v>0</v>
      </c>
      <c r="BB82" s="177">
        <f t="shared" si="96"/>
        <v>0</v>
      </c>
      <c r="BC82" s="177">
        <f t="shared" si="96"/>
        <v>0</v>
      </c>
      <c r="BD82" s="177">
        <f t="shared" si="96"/>
        <v>0</v>
      </c>
      <c r="BE82" s="177">
        <f t="shared" si="96"/>
        <v>0</v>
      </c>
      <c r="BK82" t="str">
        <f>IF(G82="","",VLOOKUP(G82,과정코드!$A$2:$B$494,2,0))</f>
        <v>COL0104552</v>
      </c>
      <c r="BL82" s="623"/>
    </row>
    <row r="83" spans="1:64" s="39" customFormat="1" ht="23.1" customHeight="1">
      <c r="A83" s="840"/>
      <c r="B83" s="40">
        <v>67</v>
      </c>
      <c r="C83" s="57" t="s">
        <v>129</v>
      </c>
      <c r="D83" s="41" t="s">
        <v>21</v>
      </c>
      <c r="E83" s="41" t="s">
        <v>21</v>
      </c>
      <c r="F83" s="41"/>
      <c r="G83" s="539" t="s">
        <v>879</v>
      </c>
      <c r="H83" s="93" t="str">
        <f t="shared" si="79"/>
        <v>바로가기</v>
      </c>
      <c r="I83" s="547">
        <v>3</v>
      </c>
      <c r="J83" s="120">
        <v>18</v>
      </c>
      <c r="K83" s="46">
        <v>580</v>
      </c>
      <c r="L83" s="46">
        <v>640</v>
      </c>
      <c r="M83" s="268"/>
      <c r="N83" s="51" t="s">
        <v>878</v>
      </c>
      <c r="O83" s="531"/>
      <c r="P83" s="275"/>
      <c r="Q83" s="278" t="s">
        <v>819</v>
      </c>
      <c r="R83" s="51"/>
      <c r="S83" s="268"/>
      <c r="T83" s="55"/>
      <c r="U83" s="267"/>
      <c r="V83" s="529"/>
      <c r="W83" s="530"/>
      <c r="X83" s="119"/>
      <c r="Y83" s="148">
        <f>COUNTA($M83:$X83)</f>
        <v>2</v>
      </c>
      <c r="Z83" s="150">
        <f t="shared" si="89"/>
        <v>2</v>
      </c>
      <c r="AA83" s="151">
        <f t="shared" si="90"/>
        <v>0</v>
      </c>
      <c r="AB83" s="148">
        <f t="array" ref="AB83">(SUM(LEN($M83:$X83)-LEN(SUBSTITUTE($M83:$X83,"역삼","")))/LEN("역삼"))</f>
        <v>0</v>
      </c>
      <c r="AC83" s="148">
        <f t="array" ref="AC83">SUM(SUM(LEN($M83:X83)-LEN(SUBSTITUTE($M83:X83,"선릉","")))/LEN("선릉"),SUM(LEN(M83:$X83)-LEN(SUBSTITUTE($M83:$X83,"가산","")))/LEN("가산"))</f>
        <v>0</v>
      </c>
      <c r="AD83" s="151">
        <f t="shared" si="91"/>
        <v>2</v>
      </c>
      <c r="AE83" s="148">
        <f t="array" ref="AE83">(SUM(LEN($M83:$X83)-LEN(SUBSTITUTE($M83:$X83,"대전","")))/LEN("대전"))</f>
        <v>1</v>
      </c>
      <c r="AF83" s="148">
        <f t="array" ref="AF83">(SUM(LEN($M83:$X83)-LEN(SUBSTITUTE($M83:$X83,"대구","")))/LEN("대구"))</f>
        <v>0</v>
      </c>
      <c r="AG83" s="148">
        <f t="array" ref="AG83">(SUM(LEN($M83:$X83)-LEN(SUBSTITUTE($M83:$X83,"부산","")))/LEN("부산"))</f>
        <v>0</v>
      </c>
      <c r="AH83" s="148">
        <f t="array" ref="AH83">(SUM(LEN($M83:$X83)-LEN(SUBSTITUTE($M83:$X83,"광주","")))/LEN("광주"))</f>
        <v>0</v>
      </c>
      <c r="AI83" s="148">
        <f t="array" ref="AI83">SUM(SUM(LEN($M83:$X83)-LEN(SUBSTITUTE($M83:$X83,"수원","")))/LEN("수원"),SUM(LEN($M83:$X83)-LEN(SUBSTITUTE($M83:$X83,"춘천","")))/LEN("춘천"),SUM(LEN($M83:$X83)-LEN(SUBSTITUTE($M83:$X83,"의정부","")))/LEN("의정부"),SUM(LEN($M83:$X83)-LEN(SUBSTITUTE($M83:$X83,"원주","")))/LEN("원주"))</f>
        <v>0</v>
      </c>
      <c r="AJ83" s="148">
        <f t="array" ref="AJ83">(SUM(LEN($M83:$X83)-LEN(SUBSTITUTE($M83:$X83,"청주","")))/LEN("청주"))</f>
        <v>1</v>
      </c>
      <c r="AK83" s="148">
        <f t="array" ref="AK83">(SUM(LEN($M83:$X83)-LEN(SUBSTITUTE($M83:$X83,"인천","")))/LEN("인천"))</f>
        <v>0</v>
      </c>
      <c r="AL83" s="148">
        <f t="array" ref="AL83">SUM(SUM(LEN($M83:X83)-LEN(SUBSTITUTE($M83:X83,"충북","")))/LEN("충북"),SUM(LEN(M83:$X83)-LEN(SUBSTITUTE($M83:$X83,"아산","")))/LEN("아산"))</f>
        <v>0</v>
      </c>
      <c r="AM83" s="148">
        <f t="array" ref="AM83">(SUM(LEN($M83:$X83)-LEN(SUBSTITUTE($M83:$X83,"울산","")))/LEN("울산"))</f>
        <v>0</v>
      </c>
      <c r="AN83" s="148">
        <f t="array" ref="AN83">(SUM(LEN($M83:$X83)-LEN(SUBSTITUTE($M83:$X83,"창원","")))/LEN("창원"))</f>
        <v>0</v>
      </c>
      <c r="AO83" s="148">
        <f t="array" ref="AO83">(SUM(LEN($M83:$X83)-LEN(SUBSTITUTE($M83:$X83,"전주","")))/LEN("전주"))</f>
        <v>0</v>
      </c>
      <c r="AP83" s="212">
        <f t="shared" si="92"/>
        <v>6</v>
      </c>
      <c r="AQ83" s="178">
        <f t="shared" si="93"/>
        <v>0</v>
      </c>
      <c r="AR83" s="177">
        <f t="shared" si="94"/>
        <v>0</v>
      </c>
      <c r="AS83" s="177">
        <f t="shared" si="94"/>
        <v>0</v>
      </c>
      <c r="AT83" s="178">
        <f t="shared" si="95"/>
        <v>6</v>
      </c>
      <c r="AU83" s="177">
        <f t="shared" si="96"/>
        <v>3</v>
      </c>
      <c r="AV83" s="177">
        <f t="shared" si="96"/>
        <v>0</v>
      </c>
      <c r="AW83" s="177">
        <f t="shared" si="96"/>
        <v>0</v>
      </c>
      <c r="AX83" s="177">
        <f t="shared" si="96"/>
        <v>0</v>
      </c>
      <c r="AY83" s="177">
        <f t="shared" si="96"/>
        <v>0</v>
      </c>
      <c r="AZ83" s="177">
        <f t="shared" si="96"/>
        <v>3</v>
      </c>
      <c r="BA83" s="177">
        <f t="shared" si="96"/>
        <v>0</v>
      </c>
      <c r="BB83" s="177">
        <f t="shared" si="96"/>
        <v>0</v>
      </c>
      <c r="BC83" s="177">
        <f t="shared" si="96"/>
        <v>0</v>
      </c>
      <c r="BD83" s="177">
        <f t="shared" si="96"/>
        <v>0</v>
      </c>
      <c r="BE83" s="177">
        <f t="shared" si="96"/>
        <v>0</v>
      </c>
      <c r="BK83" t="str">
        <f>IF(G83="","",VLOOKUP(G83,과정코드!$A$2:$B$494,2,0))</f>
        <v>COL0104553</v>
      </c>
      <c r="BL83" s="624"/>
    </row>
    <row r="84" spans="1:64" s="39" customFormat="1" ht="23.1" customHeight="1">
      <c r="A84" s="840"/>
      <c r="B84" s="40">
        <v>68</v>
      </c>
      <c r="C84" s="57" t="s">
        <v>129</v>
      </c>
      <c r="D84" s="41" t="s">
        <v>21</v>
      </c>
      <c r="E84" s="41" t="s">
        <v>21</v>
      </c>
      <c r="F84" s="41"/>
      <c r="G84" s="539" t="s">
        <v>176</v>
      </c>
      <c r="H84" s="93" t="str">
        <f t="shared" si="79"/>
        <v>바로가기</v>
      </c>
      <c r="I84" s="547">
        <v>2</v>
      </c>
      <c r="J84" s="120">
        <v>14</v>
      </c>
      <c r="K84" s="46">
        <v>490</v>
      </c>
      <c r="L84" s="46">
        <v>540</v>
      </c>
      <c r="M84" s="279"/>
      <c r="N84" s="527"/>
      <c r="O84" s="273"/>
      <c r="P84" s="527"/>
      <c r="Q84" s="279"/>
      <c r="R84" s="527"/>
      <c r="S84" s="279"/>
      <c r="T84" s="527"/>
      <c r="U84" s="273"/>
      <c r="V84" s="527"/>
      <c r="W84" s="279" t="s">
        <v>88</v>
      </c>
      <c r="X84" s="527"/>
      <c r="Y84" s="148">
        <f>COUNTA($M84:$X84)</f>
        <v>1</v>
      </c>
      <c r="Z84" s="150">
        <f t="shared" si="89"/>
        <v>1</v>
      </c>
      <c r="AA84" s="151">
        <f t="shared" si="90"/>
        <v>0</v>
      </c>
      <c r="AB84" s="148">
        <f t="array" ref="AB84">(SUM(LEN($M84:$X84)-LEN(SUBSTITUTE($M84:$X84,"역삼","")))/LEN("역삼"))</f>
        <v>0</v>
      </c>
      <c r="AC84" s="148">
        <f t="array" ref="AC84">SUM(SUM(LEN($M84:X84)-LEN(SUBSTITUTE($M84:X84,"선릉","")))/LEN("선릉"),SUM(LEN(M84:$X84)-LEN(SUBSTITUTE($M84:$X84,"가산","")))/LEN("가산"))</f>
        <v>0</v>
      </c>
      <c r="AD84" s="151">
        <f t="shared" si="91"/>
        <v>1</v>
      </c>
      <c r="AE84" s="148">
        <f t="array" ref="AE84">(SUM(LEN($M84:$X84)-LEN(SUBSTITUTE($M84:$X84,"대전","")))/LEN("대전"))</f>
        <v>1</v>
      </c>
      <c r="AF84" s="148">
        <f t="array" ref="AF84">(SUM(LEN($M84:$X84)-LEN(SUBSTITUTE($M84:$X84,"대구","")))/LEN("대구"))</f>
        <v>0</v>
      </c>
      <c r="AG84" s="148">
        <f t="array" ref="AG84">(SUM(LEN($M84:$X84)-LEN(SUBSTITUTE($M84:$X84,"부산","")))/LEN("부산"))</f>
        <v>0</v>
      </c>
      <c r="AH84" s="148">
        <f t="array" ref="AH84">(SUM(LEN($M84:$X84)-LEN(SUBSTITUTE($M84:$X84,"광주","")))/LEN("광주"))</f>
        <v>0</v>
      </c>
      <c r="AI84" s="148">
        <f t="array" ref="AI84">SUM(SUM(LEN($M84:$X84)-LEN(SUBSTITUTE($M84:$X84,"수원","")))/LEN("수원"),SUM(LEN($M84:$X84)-LEN(SUBSTITUTE($M84:$X84,"춘천","")))/LEN("춘천"),SUM(LEN($M84:$X84)-LEN(SUBSTITUTE($M84:$X84,"의정부","")))/LEN("의정부"),SUM(LEN($M84:$X84)-LEN(SUBSTITUTE($M84:$X84,"원주","")))/LEN("원주"))</f>
        <v>0</v>
      </c>
      <c r="AJ84" s="148">
        <f t="array" ref="AJ84">(SUM(LEN($M84:$X84)-LEN(SUBSTITUTE($M84:$X84,"청주","")))/LEN("청주"))</f>
        <v>0</v>
      </c>
      <c r="AK84" s="148">
        <f t="array" ref="AK84">(SUM(LEN($M84:$X84)-LEN(SUBSTITUTE($M84:$X84,"인천","")))/LEN("인천"))</f>
        <v>0</v>
      </c>
      <c r="AL84" s="148">
        <f t="array" ref="AL84">SUM(SUM(LEN($M84:X84)-LEN(SUBSTITUTE($M84:X84,"충북","")))/LEN("충북"),SUM(LEN(M84:$X84)-LEN(SUBSTITUTE($M84:$X84,"아산","")))/LEN("아산"))</f>
        <v>0</v>
      </c>
      <c r="AM84" s="148">
        <f t="array" ref="AM84">(SUM(LEN($M84:$X84)-LEN(SUBSTITUTE($M84:$X84,"울산","")))/LEN("울산"))</f>
        <v>0</v>
      </c>
      <c r="AN84" s="148">
        <f t="array" ref="AN84">(SUM(LEN($M84:$X84)-LEN(SUBSTITUTE($M84:$X84,"창원","")))/LEN("창원"))</f>
        <v>0</v>
      </c>
      <c r="AO84" s="148">
        <f t="array" ref="AO84">(SUM(LEN($M84:$X84)-LEN(SUBSTITUTE($M84:$X84,"전주","")))/LEN("전주"))</f>
        <v>0</v>
      </c>
      <c r="AP84" s="212">
        <f t="shared" si="92"/>
        <v>2</v>
      </c>
      <c r="AQ84" s="178">
        <f t="shared" si="93"/>
        <v>0</v>
      </c>
      <c r="AR84" s="177">
        <f t="shared" si="94"/>
        <v>0</v>
      </c>
      <c r="AS84" s="177">
        <f t="shared" si="94"/>
        <v>0</v>
      </c>
      <c r="AT84" s="178">
        <f t="shared" si="95"/>
        <v>2</v>
      </c>
      <c r="AU84" s="177">
        <f t="shared" si="96"/>
        <v>2</v>
      </c>
      <c r="AV84" s="177">
        <f t="shared" si="96"/>
        <v>0</v>
      </c>
      <c r="AW84" s="177">
        <f t="shared" si="96"/>
        <v>0</v>
      </c>
      <c r="AX84" s="177">
        <f t="shared" si="96"/>
        <v>0</v>
      </c>
      <c r="AY84" s="177">
        <f t="shared" si="96"/>
        <v>0</v>
      </c>
      <c r="AZ84" s="177">
        <f t="shared" si="96"/>
        <v>0</v>
      </c>
      <c r="BA84" s="177">
        <f t="shared" si="96"/>
        <v>0</v>
      </c>
      <c r="BB84" s="177">
        <f t="shared" si="96"/>
        <v>0</v>
      </c>
      <c r="BC84" s="177">
        <f t="shared" si="96"/>
        <v>0</v>
      </c>
      <c r="BD84" s="177">
        <f t="shared" si="96"/>
        <v>0</v>
      </c>
      <c r="BE84" s="177">
        <f t="shared" si="96"/>
        <v>0</v>
      </c>
      <c r="BK84" t="str">
        <f>IF(G84="","",VLOOKUP(G84,과정코드!$A$2:$B$494,2,0))</f>
        <v>COL0104555</v>
      </c>
      <c r="BL84" s="625"/>
    </row>
    <row r="85" spans="1:64" s="39" customFormat="1" ht="23.1" customHeight="1">
      <c r="A85" s="840"/>
      <c r="B85" s="40">
        <v>69</v>
      </c>
      <c r="C85" s="57" t="s">
        <v>129</v>
      </c>
      <c r="D85" s="41" t="s">
        <v>21</v>
      </c>
      <c r="E85" s="41" t="s">
        <v>21</v>
      </c>
      <c r="F85" s="41"/>
      <c r="G85" s="538" t="s">
        <v>177</v>
      </c>
      <c r="H85" s="93" t="str">
        <f t="shared" si="79"/>
        <v>바로가기</v>
      </c>
      <c r="I85" s="545">
        <v>3</v>
      </c>
      <c r="J85" s="50">
        <v>21</v>
      </c>
      <c r="K85" s="46">
        <v>620</v>
      </c>
      <c r="L85" s="46">
        <v>640</v>
      </c>
      <c r="M85" s="268"/>
      <c r="N85" s="55"/>
      <c r="O85" s="267" t="s">
        <v>121</v>
      </c>
      <c r="P85" s="532"/>
      <c r="Q85" s="531"/>
      <c r="R85" s="55" t="s">
        <v>871</v>
      </c>
      <c r="S85" s="268" t="s">
        <v>870</v>
      </c>
      <c r="T85" s="51"/>
      <c r="U85" s="267"/>
      <c r="V85" s="529"/>
      <c r="W85" s="269"/>
      <c r="X85" s="119" t="s">
        <v>2623</v>
      </c>
      <c r="Y85" s="148">
        <f>COUNTA($M85:$X85)</f>
        <v>4</v>
      </c>
      <c r="Z85" s="150">
        <f t="shared" si="89"/>
        <v>4</v>
      </c>
      <c r="AA85" s="151">
        <f t="shared" si="90"/>
        <v>0</v>
      </c>
      <c r="AB85" s="148">
        <f t="array" ref="AB85">(SUM(LEN($M85:$X85)-LEN(SUBSTITUTE($M85:$X85,"역삼","")))/LEN("역삼"))</f>
        <v>0</v>
      </c>
      <c r="AC85" s="148">
        <f t="array" ref="AC85">SUM(SUM(LEN($M85:X85)-LEN(SUBSTITUTE($M85:X85,"선릉","")))/LEN("선릉"),SUM(LEN(M85:$X85)-LEN(SUBSTITUTE($M85:$X85,"가산","")))/LEN("가산"))</f>
        <v>0</v>
      </c>
      <c r="AD85" s="151">
        <f t="shared" si="91"/>
        <v>4</v>
      </c>
      <c r="AE85" s="148">
        <f t="array" ref="AE85">(SUM(LEN($M85:$X85)-LEN(SUBSTITUTE($M85:$X85,"대전","")))/LEN("대전"))</f>
        <v>3</v>
      </c>
      <c r="AF85" s="148">
        <f t="array" ref="AF85">(SUM(LEN($M85:$X85)-LEN(SUBSTITUTE($M85:$X85,"대구","")))/LEN("대구"))</f>
        <v>0</v>
      </c>
      <c r="AG85" s="148">
        <f t="array" ref="AG85">(SUM(LEN($M85:$X85)-LEN(SUBSTITUTE($M85:$X85,"부산","")))/LEN("부산"))</f>
        <v>0</v>
      </c>
      <c r="AH85" s="148">
        <f t="array" ref="AH85">(SUM(LEN($M85:$X85)-LEN(SUBSTITUTE($M85:$X85,"광주","")))/LEN("광주"))</f>
        <v>0</v>
      </c>
      <c r="AI85" s="148">
        <f t="array" ref="AI85">SUM(SUM(LEN($M85:$X85)-LEN(SUBSTITUTE($M85:$X85,"수원","")))/LEN("수원"),SUM(LEN($M85:$X85)-LEN(SUBSTITUTE($M85:$X85,"춘천","")))/LEN("춘천"),SUM(LEN($M85:$X85)-LEN(SUBSTITUTE($M85:$X85,"의정부","")))/LEN("의정부"),SUM(LEN($M85:$X85)-LEN(SUBSTITUTE($M85:$X85,"원주","")))/LEN("원주"))</f>
        <v>0</v>
      </c>
      <c r="AJ85" s="148">
        <f t="array" ref="AJ85">(SUM(LEN($M85:$X85)-LEN(SUBSTITUTE($M85:$X85,"청주","")))/LEN("청주"))</f>
        <v>1</v>
      </c>
      <c r="AK85" s="148">
        <f t="array" ref="AK85">(SUM(LEN($M85:$X85)-LEN(SUBSTITUTE($M85:$X85,"인천","")))/LEN("인천"))</f>
        <v>0</v>
      </c>
      <c r="AL85" s="148">
        <f t="array" ref="AL85">SUM(SUM(LEN($M85:X85)-LEN(SUBSTITUTE($M85:X85,"충북","")))/LEN("충북"),SUM(LEN(M85:$X85)-LEN(SUBSTITUTE($M85:$X85,"아산","")))/LEN("아산"))</f>
        <v>0</v>
      </c>
      <c r="AM85" s="148">
        <f t="array" ref="AM85">(SUM(LEN($M85:$X85)-LEN(SUBSTITUTE($M85:$X85,"울산","")))/LEN("울산"))</f>
        <v>0</v>
      </c>
      <c r="AN85" s="148">
        <f t="array" ref="AN85">(SUM(LEN($M85:$X85)-LEN(SUBSTITUTE($M85:$X85,"창원","")))/LEN("창원"))</f>
        <v>0</v>
      </c>
      <c r="AO85" s="148">
        <f t="array" ref="AO85">(SUM(LEN($M85:$X85)-LEN(SUBSTITUTE($M85:$X85,"전주","")))/LEN("전주"))</f>
        <v>0</v>
      </c>
      <c r="AP85" s="212">
        <f t="shared" si="92"/>
        <v>12</v>
      </c>
      <c r="AQ85" s="178">
        <f t="shared" si="93"/>
        <v>0</v>
      </c>
      <c r="AR85" s="177">
        <f t="shared" si="94"/>
        <v>0</v>
      </c>
      <c r="AS85" s="177">
        <f t="shared" si="94"/>
        <v>0</v>
      </c>
      <c r="AT85" s="178">
        <f t="shared" si="95"/>
        <v>12</v>
      </c>
      <c r="AU85" s="177">
        <f t="shared" si="96"/>
        <v>9</v>
      </c>
      <c r="AV85" s="177">
        <f t="shared" si="96"/>
        <v>0</v>
      </c>
      <c r="AW85" s="177">
        <f t="shared" si="96"/>
        <v>0</v>
      </c>
      <c r="AX85" s="177">
        <f t="shared" si="96"/>
        <v>0</v>
      </c>
      <c r="AY85" s="177">
        <f t="shared" si="96"/>
        <v>0</v>
      </c>
      <c r="AZ85" s="177">
        <f t="shared" si="96"/>
        <v>3</v>
      </c>
      <c r="BA85" s="177">
        <f t="shared" si="96"/>
        <v>0</v>
      </c>
      <c r="BB85" s="177">
        <f t="shared" si="96"/>
        <v>0</v>
      </c>
      <c r="BC85" s="177">
        <f t="shared" si="96"/>
        <v>0</v>
      </c>
      <c r="BD85" s="177">
        <f t="shared" si="96"/>
        <v>0</v>
      </c>
      <c r="BE85" s="177">
        <f t="shared" si="96"/>
        <v>0</v>
      </c>
      <c r="BK85" t="str">
        <f>IF(G85="","",VLOOKUP(G85,과정코드!$A$2:$B$494,2,0))</f>
        <v>COL0104556</v>
      </c>
      <c r="BL85" s="622"/>
    </row>
    <row r="86" spans="1:64" s="39" customFormat="1" ht="23.1" customHeight="1">
      <c r="A86" s="840"/>
      <c r="B86" s="40">
        <v>70</v>
      </c>
      <c r="C86" s="57" t="s">
        <v>129</v>
      </c>
      <c r="D86" s="41" t="s">
        <v>21</v>
      </c>
      <c r="E86" s="41" t="s">
        <v>21</v>
      </c>
      <c r="F86" s="41"/>
      <c r="G86" s="538" t="s">
        <v>233</v>
      </c>
      <c r="H86" s="93" t="str">
        <f t="shared" si="79"/>
        <v>바로가기</v>
      </c>
      <c r="I86" s="545">
        <v>2</v>
      </c>
      <c r="J86" s="50">
        <v>14</v>
      </c>
      <c r="K86" s="46">
        <v>490</v>
      </c>
      <c r="L86" s="46">
        <v>540</v>
      </c>
      <c r="M86" s="269" t="s">
        <v>286</v>
      </c>
      <c r="N86" s="529"/>
      <c r="O86" s="530"/>
      <c r="P86" s="529" t="s">
        <v>304</v>
      </c>
      <c r="Q86" s="530"/>
      <c r="R86" s="529"/>
      <c r="S86" s="530"/>
      <c r="T86" s="415" t="s">
        <v>862</v>
      </c>
      <c r="U86" s="530"/>
      <c r="V86" s="451" t="s">
        <v>178</v>
      </c>
      <c r="W86" s="530"/>
      <c r="X86" s="529"/>
      <c r="Y86" s="148">
        <v>15</v>
      </c>
      <c r="Z86" s="150">
        <f t="shared" si="89"/>
        <v>4</v>
      </c>
      <c r="AA86" s="151">
        <f t="shared" si="90"/>
        <v>0</v>
      </c>
      <c r="AB86" s="148">
        <f t="array" ref="AB86">(SUM(LEN($M86:$X86)-LEN(SUBSTITUTE($M86:$X86,"역삼","")))/LEN("역삼"))</f>
        <v>0</v>
      </c>
      <c r="AC86" s="148">
        <f t="array" ref="AC86">SUM(SUM(LEN($M86:X86)-LEN(SUBSTITUTE($M86:X86,"선릉","")))/LEN("선릉"),SUM(LEN(M86:$X86)-LEN(SUBSTITUTE($M86:$X86,"가산","")))/LEN("가산"))</f>
        <v>0</v>
      </c>
      <c r="AD86" s="151">
        <f t="shared" si="91"/>
        <v>4</v>
      </c>
      <c r="AE86" s="148">
        <f t="array" ref="AE86">(SUM(LEN($M86:$X86)-LEN(SUBSTITUTE($M86:$X86,"대전","")))/LEN("대전"))</f>
        <v>2</v>
      </c>
      <c r="AF86" s="148">
        <f t="array" ref="AF86">(SUM(LEN($M86:$X86)-LEN(SUBSTITUTE($M86:$X86,"대구","")))/LEN("대구"))</f>
        <v>0</v>
      </c>
      <c r="AG86" s="148">
        <f t="array" ref="AG86">(SUM(LEN($M86:$X86)-LEN(SUBSTITUTE($M86:$X86,"부산","")))/LEN("부산"))</f>
        <v>0</v>
      </c>
      <c r="AH86" s="148">
        <f t="array" ref="AH86">(SUM(LEN($M86:$X86)-LEN(SUBSTITUTE($M86:$X86,"광주","")))/LEN("광주"))</f>
        <v>0</v>
      </c>
      <c r="AI86" s="148">
        <f t="array" ref="AI86">SUM(SUM(LEN($M86:$X86)-LEN(SUBSTITUTE($M86:$X86,"수원","")))/LEN("수원"),SUM(LEN($M86:$X86)-LEN(SUBSTITUTE($M86:$X86,"춘천","")))/LEN("춘천"),SUM(LEN($M86:$X86)-LEN(SUBSTITUTE($M86:$X86,"의정부","")))/LEN("의정부"),SUM(LEN($M86:$X86)-LEN(SUBSTITUTE($M86:$X86,"원주","")))/LEN("원주"))</f>
        <v>0</v>
      </c>
      <c r="AJ86" s="148">
        <f t="array" ref="AJ86">(SUM(LEN($M86:$X86)-LEN(SUBSTITUTE($M86:$X86,"청주","")))/LEN("청주"))</f>
        <v>2</v>
      </c>
      <c r="AK86" s="148">
        <f t="array" ref="AK86">(SUM(LEN($M86:$X86)-LEN(SUBSTITUTE($M86:$X86,"인천","")))/LEN("인천"))</f>
        <v>0</v>
      </c>
      <c r="AL86" s="148">
        <f t="array" ref="AL86">SUM(SUM(LEN($M86:X86)-LEN(SUBSTITUTE($M86:X86,"충북","")))/LEN("충북"),SUM(LEN(M86:$X86)-LEN(SUBSTITUTE($M86:$X86,"아산","")))/LEN("아산"))</f>
        <v>0</v>
      </c>
      <c r="AM86" s="148">
        <f t="array" ref="AM86">(SUM(LEN($M86:$X86)-LEN(SUBSTITUTE($M86:$X86,"울산","")))/LEN("울산"))</f>
        <v>0</v>
      </c>
      <c r="AN86" s="148">
        <f t="array" ref="AN86">(SUM(LEN($M86:$X86)-LEN(SUBSTITUTE($M86:$X86,"창원","")))/LEN("창원"))</f>
        <v>0</v>
      </c>
      <c r="AO86" s="148">
        <f t="array" ref="AO86">(SUM(LEN($M86:$X86)-LEN(SUBSTITUTE($M86:$X86,"전주","")))/LEN("전주"))</f>
        <v>0</v>
      </c>
      <c r="AP86" s="212">
        <f t="shared" si="92"/>
        <v>8</v>
      </c>
      <c r="AQ86" s="178">
        <f t="shared" si="93"/>
        <v>0</v>
      </c>
      <c r="AR86" s="177">
        <f t="shared" si="94"/>
        <v>0</v>
      </c>
      <c r="AS86" s="177">
        <f t="shared" si="94"/>
        <v>0</v>
      </c>
      <c r="AT86" s="178">
        <f t="shared" si="95"/>
        <v>8</v>
      </c>
      <c r="AU86" s="177">
        <f t="shared" si="96"/>
        <v>4</v>
      </c>
      <c r="AV86" s="177">
        <f t="shared" si="96"/>
        <v>0</v>
      </c>
      <c r="AW86" s="177">
        <f t="shared" si="96"/>
        <v>0</v>
      </c>
      <c r="AX86" s="177">
        <f t="shared" si="96"/>
        <v>0</v>
      </c>
      <c r="AY86" s="177">
        <f t="shared" si="96"/>
        <v>0</v>
      </c>
      <c r="AZ86" s="177">
        <f t="shared" si="96"/>
        <v>4</v>
      </c>
      <c r="BA86" s="177">
        <f t="shared" si="96"/>
        <v>0</v>
      </c>
      <c r="BB86" s="177">
        <f t="shared" si="96"/>
        <v>0</v>
      </c>
      <c r="BC86" s="177">
        <f t="shared" si="96"/>
        <v>0</v>
      </c>
      <c r="BD86" s="177">
        <f t="shared" si="96"/>
        <v>0</v>
      </c>
      <c r="BE86" s="177">
        <f t="shared" si="96"/>
        <v>0</v>
      </c>
      <c r="BK86" t="str">
        <f>IF(G86="","",VLOOKUP(G86,과정코드!$A$2:$B$494,2,0))</f>
        <v>COL0104557</v>
      </c>
      <c r="BL86" s="623"/>
    </row>
    <row r="87" spans="1:64" s="39" customFormat="1" ht="23.1" customHeight="1">
      <c r="A87" s="840"/>
      <c r="B87" s="40">
        <v>71</v>
      </c>
      <c r="C87" s="57" t="s">
        <v>129</v>
      </c>
      <c r="D87" s="41" t="s">
        <v>21</v>
      </c>
      <c r="E87" s="41" t="s">
        <v>21</v>
      </c>
      <c r="F87" s="41"/>
      <c r="G87" s="538" t="s">
        <v>865</v>
      </c>
      <c r="H87" s="93" t="str">
        <f t="shared" si="79"/>
        <v>바로가기</v>
      </c>
      <c r="I87" s="546">
        <v>2</v>
      </c>
      <c r="J87" s="529">
        <v>14</v>
      </c>
      <c r="K87" s="121">
        <v>490</v>
      </c>
      <c r="L87" s="121">
        <v>540</v>
      </c>
      <c r="M87" s="273"/>
      <c r="N87" s="274" t="s">
        <v>117</v>
      </c>
      <c r="O87" s="273"/>
      <c r="P87" s="274"/>
      <c r="Q87" s="271"/>
      <c r="R87" s="274" t="s">
        <v>60</v>
      </c>
      <c r="S87" s="280"/>
      <c r="T87" s="274"/>
      <c r="U87" s="273" t="s">
        <v>145</v>
      </c>
      <c r="V87" s="272"/>
      <c r="W87" s="271"/>
      <c r="X87" s="272" t="s">
        <v>100</v>
      </c>
      <c r="Y87" s="148">
        <f>COUNTA($M87:$X87)</f>
        <v>4</v>
      </c>
      <c r="Z87" s="150">
        <f t="shared" si="89"/>
        <v>4</v>
      </c>
      <c r="AA87" s="151">
        <f t="shared" si="90"/>
        <v>0</v>
      </c>
      <c r="AB87" s="148">
        <f t="array" ref="AB87">(SUM(LEN($M87:$X87)-LEN(SUBSTITUTE($M87:$X87,"역삼","")))/LEN("역삼"))</f>
        <v>0</v>
      </c>
      <c r="AC87" s="148">
        <f t="array" ref="AC87">SUM(SUM(LEN($M87:X87)-LEN(SUBSTITUTE($M87:X87,"선릉","")))/LEN("선릉"),SUM(LEN(M87:$X87)-LEN(SUBSTITUTE($M87:$X87,"가산","")))/LEN("가산"))</f>
        <v>0</v>
      </c>
      <c r="AD87" s="151">
        <f t="shared" si="91"/>
        <v>4</v>
      </c>
      <c r="AE87" s="148">
        <f t="array" ref="AE87">(SUM(LEN($M87:$X87)-LEN(SUBSTITUTE($M87:$X87,"대전","")))/LEN("대전"))</f>
        <v>3</v>
      </c>
      <c r="AF87" s="148">
        <f t="array" ref="AF87">(SUM(LEN($M87:$X87)-LEN(SUBSTITUTE($M87:$X87,"대구","")))/LEN("대구"))</f>
        <v>0</v>
      </c>
      <c r="AG87" s="148">
        <f t="array" ref="AG87">(SUM(LEN($M87:$X87)-LEN(SUBSTITUTE($M87:$X87,"부산","")))/LEN("부산"))</f>
        <v>0</v>
      </c>
      <c r="AH87" s="148">
        <f t="array" ref="AH87">(SUM(LEN($M87:$X87)-LEN(SUBSTITUTE($M87:$X87,"광주","")))/LEN("광주"))</f>
        <v>0</v>
      </c>
      <c r="AI87" s="148">
        <f t="array" ref="AI87">SUM(SUM(LEN($M87:$X87)-LEN(SUBSTITUTE($M87:$X87,"수원","")))/LEN("수원"),SUM(LEN($M87:$X87)-LEN(SUBSTITUTE($M87:$X87,"춘천","")))/LEN("춘천"),SUM(LEN($M87:$X87)-LEN(SUBSTITUTE($M87:$X87,"의정부","")))/LEN("의정부"),SUM(LEN($M87:$X87)-LEN(SUBSTITUTE($M87:$X87,"원주","")))/LEN("원주"))</f>
        <v>0</v>
      </c>
      <c r="AJ87" s="148">
        <f t="array" ref="AJ87">(SUM(LEN($M87:$X87)-LEN(SUBSTITUTE($M87:$X87,"청주","")))/LEN("청주"))</f>
        <v>1</v>
      </c>
      <c r="AK87" s="148">
        <f t="array" ref="AK87">(SUM(LEN($M87:$X87)-LEN(SUBSTITUTE($M87:$X87,"인천","")))/LEN("인천"))</f>
        <v>0</v>
      </c>
      <c r="AL87" s="148">
        <f t="array" ref="AL87">SUM(SUM(LEN($M87:X87)-LEN(SUBSTITUTE($M87:X87,"충북","")))/LEN("충북"),SUM(LEN(M87:$X87)-LEN(SUBSTITUTE($M87:$X87,"아산","")))/LEN("아산"))</f>
        <v>0</v>
      </c>
      <c r="AM87" s="148">
        <f t="array" ref="AM87">(SUM(LEN($M87:$X87)-LEN(SUBSTITUTE($M87:$X87,"울산","")))/LEN("울산"))</f>
        <v>0</v>
      </c>
      <c r="AN87" s="148">
        <f t="array" ref="AN87">(SUM(LEN($M87:$X87)-LEN(SUBSTITUTE($M87:$X87,"창원","")))/LEN("창원"))</f>
        <v>0</v>
      </c>
      <c r="AO87" s="148">
        <f t="array" ref="AO87">(SUM(LEN($M87:$X87)-LEN(SUBSTITUTE($M87:$X87,"전주","")))/LEN("전주"))</f>
        <v>0</v>
      </c>
      <c r="AP87" s="212">
        <f t="shared" si="92"/>
        <v>8</v>
      </c>
      <c r="AQ87" s="178">
        <f t="shared" si="93"/>
        <v>0</v>
      </c>
      <c r="AR87" s="177">
        <f t="shared" si="94"/>
        <v>0</v>
      </c>
      <c r="AS87" s="177">
        <f t="shared" si="94"/>
        <v>0</v>
      </c>
      <c r="AT87" s="178">
        <f t="shared" si="95"/>
        <v>8</v>
      </c>
      <c r="AU87" s="177">
        <f t="shared" si="96"/>
        <v>6</v>
      </c>
      <c r="AV87" s="177">
        <f t="shared" si="96"/>
        <v>0</v>
      </c>
      <c r="AW87" s="177">
        <f t="shared" si="96"/>
        <v>0</v>
      </c>
      <c r="AX87" s="177">
        <f t="shared" si="96"/>
        <v>0</v>
      </c>
      <c r="AY87" s="177">
        <f t="shared" si="96"/>
        <v>0</v>
      </c>
      <c r="AZ87" s="177">
        <f t="shared" si="96"/>
        <v>2</v>
      </c>
      <c r="BA87" s="177">
        <f t="shared" si="96"/>
        <v>0</v>
      </c>
      <c r="BB87" s="177">
        <f t="shared" si="96"/>
        <v>0</v>
      </c>
      <c r="BC87" s="177">
        <f t="shared" si="96"/>
        <v>0</v>
      </c>
      <c r="BD87" s="177">
        <f t="shared" si="96"/>
        <v>0</v>
      </c>
      <c r="BE87" s="177">
        <f t="shared" si="96"/>
        <v>0</v>
      </c>
      <c r="BK87" t="str">
        <f>IF(G87="","",VLOOKUP(G87,과정코드!$A$2:$B$494,2,0))</f>
        <v>COL0104558</v>
      </c>
      <c r="BL87" s="624"/>
    </row>
    <row r="88" spans="1:64" s="39" customFormat="1" ht="23.1" customHeight="1">
      <c r="A88" s="840"/>
      <c r="B88" s="40">
        <v>72</v>
      </c>
      <c r="C88" s="57" t="s">
        <v>129</v>
      </c>
      <c r="D88" s="41" t="s">
        <v>21</v>
      </c>
      <c r="E88" s="41" t="s">
        <v>21</v>
      </c>
      <c r="F88" s="41"/>
      <c r="G88" s="538" t="s">
        <v>863</v>
      </c>
      <c r="H88" s="93" t="str">
        <f t="shared" si="79"/>
        <v>바로가기</v>
      </c>
      <c r="I88" s="545">
        <v>2</v>
      </c>
      <c r="J88" s="50">
        <v>14</v>
      </c>
      <c r="K88" s="46">
        <v>490</v>
      </c>
      <c r="L88" s="46">
        <v>540</v>
      </c>
      <c r="M88" s="530"/>
      <c r="N88" s="529"/>
      <c r="O88" s="530" t="s">
        <v>862</v>
      </c>
      <c r="P88" s="529"/>
      <c r="Q88" s="530"/>
      <c r="R88" s="529"/>
      <c r="S88" s="530"/>
      <c r="T88" s="529"/>
      <c r="U88" s="530"/>
      <c r="V88" s="529"/>
      <c r="W88" s="269" t="s">
        <v>309</v>
      </c>
      <c r="X88" s="529"/>
      <c r="Y88" s="148">
        <f>COUNTA($M88:$X88)</f>
        <v>2</v>
      </c>
      <c r="Z88" s="150">
        <f t="shared" si="89"/>
        <v>2</v>
      </c>
      <c r="AA88" s="151">
        <f t="shared" si="90"/>
        <v>0</v>
      </c>
      <c r="AB88" s="148">
        <f t="array" ref="AB88">(SUM(LEN($M88:$X88)-LEN(SUBSTITUTE($M88:$X88,"역삼","")))/LEN("역삼"))</f>
        <v>0</v>
      </c>
      <c r="AC88" s="148">
        <f t="array" ref="AC88">SUM(SUM(LEN($M88:X88)-LEN(SUBSTITUTE($M88:X88,"선릉","")))/LEN("선릉"),SUM(LEN(M88:$X88)-LEN(SUBSTITUTE($M88:$X88,"가산","")))/LEN("가산"))</f>
        <v>0</v>
      </c>
      <c r="AD88" s="151">
        <f t="shared" si="91"/>
        <v>2</v>
      </c>
      <c r="AE88" s="148">
        <f t="array" ref="AE88">(SUM(LEN($M88:$X88)-LEN(SUBSTITUTE($M88:$X88,"대전","")))/LEN("대전"))</f>
        <v>1</v>
      </c>
      <c r="AF88" s="148">
        <f t="array" ref="AF88">(SUM(LEN($M88:$X88)-LEN(SUBSTITUTE($M88:$X88,"대구","")))/LEN("대구"))</f>
        <v>0</v>
      </c>
      <c r="AG88" s="148">
        <f t="array" ref="AG88">(SUM(LEN($M88:$X88)-LEN(SUBSTITUTE($M88:$X88,"부산","")))/LEN("부산"))</f>
        <v>0</v>
      </c>
      <c r="AH88" s="148">
        <f t="array" ref="AH88">(SUM(LEN($M88:$X88)-LEN(SUBSTITUTE($M88:$X88,"광주","")))/LEN("광주"))</f>
        <v>0</v>
      </c>
      <c r="AI88" s="148">
        <f t="array" ref="AI88">SUM(SUM(LEN($M88:$X88)-LEN(SUBSTITUTE($M88:$X88,"수원","")))/LEN("수원"),SUM(LEN($M88:$X88)-LEN(SUBSTITUTE($M88:$X88,"춘천","")))/LEN("춘천"),SUM(LEN($M88:$X88)-LEN(SUBSTITUTE($M88:$X88,"의정부","")))/LEN("의정부"),SUM(LEN($M88:$X88)-LEN(SUBSTITUTE($M88:$X88,"원주","")))/LEN("원주"))</f>
        <v>0</v>
      </c>
      <c r="AJ88" s="148">
        <f t="array" ref="AJ88">(SUM(LEN($M88:$X88)-LEN(SUBSTITUTE($M88:$X88,"청주","")))/LEN("청주"))</f>
        <v>1</v>
      </c>
      <c r="AK88" s="148">
        <f t="array" ref="AK88">(SUM(LEN($M88:$X88)-LEN(SUBSTITUTE($M88:$X88,"인천","")))/LEN("인천"))</f>
        <v>0</v>
      </c>
      <c r="AL88" s="148">
        <f t="array" ref="AL88">SUM(SUM(LEN($M88:X88)-LEN(SUBSTITUTE($M88:X88,"충북","")))/LEN("충북"),SUM(LEN(M88:$X88)-LEN(SUBSTITUTE($M88:$X88,"아산","")))/LEN("아산"))</f>
        <v>0</v>
      </c>
      <c r="AM88" s="148">
        <f t="array" ref="AM88">(SUM(LEN($M88:$X88)-LEN(SUBSTITUTE($M88:$X88,"울산","")))/LEN("울산"))</f>
        <v>0</v>
      </c>
      <c r="AN88" s="148">
        <f t="array" ref="AN88">(SUM(LEN($M88:$X88)-LEN(SUBSTITUTE($M88:$X88,"창원","")))/LEN("창원"))</f>
        <v>0</v>
      </c>
      <c r="AO88" s="148">
        <f t="array" ref="AO88">(SUM(LEN($M88:$X88)-LEN(SUBSTITUTE($M88:$X88,"전주","")))/LEN("전주"))</f>
        <v>0</v>
      </c>
      <c r="AP88" s="212">
        <f t="shared" si="92"/>
        <v>4</v>
      </c>
      <c r="AQ88" s="178">
        <f t="shared" si="93"/>
        <v>0</v>
      </c>
      <c r="AR88" s="177">
        <f t="shared" si="94"/>
        <v>0</v>
      </c>
      <c r="AS88" s="177">
        <f t="shared" si="94"/>
        <v>0</v>
      </c>
      <c r="AT88" s="178">
        <f t="shared" si="95"/>
        <v>4</v>
      </c>
      <c r="AU88" s="177">
        <f t="shared" si="96"/>
        <v>2</v>
      </c>
      <c r="AV88" s="177">
        <f t="shared" si="96"/>
        <v>0</v>
      </c>
      <c r="AW88" s="177">
        <f t="shared" si="96"/>
        <v>0</v>
      </c>
      <c r="AX88" s="177">
        <f t="shared" si="96"/>
        <v>0</v>
      </c>
      <c r="AY88" s="177">
        <f t="shared" si="96"/>
        <v>0</v>
      </c>
      <c r="AZ88" s="177">
        <f t="shared" si="96"/>
        <v>2</v>
      </c>
      <c r="BA88" s="177">
        <f t="shared" si="96"/>
        <v>0</v>
      </c>
      <c r="BB88" s="177">
        <f t="shared" si="96"/>
        <v>0</v>
      </c>
      <c r="BC88" s="177">
        <f t="shared" si="96"/>
        <v>0</v>
      </c>
      <c r="BD88" s="177">
        <f t="shared" si="96"/>
        <v>0</v>
      </c>
      <c r="BE88" s="177">
        <f t="shared" si="96"/>
        <v>0</v>
      </c>
      <c r="BK88" t="str">
        <f>IF(G88="","",VLOOKUP(G88,과정코드!$A$2:$B$494,2,0))</f>
        <v>COL0104559</v>
      </c>
      <c r="BL88" s="625"/>
    </row>
    <row r="89" spans="1:64" s="39" customFormat="1" ht="23.1" customHeight="1">
      <c r="A89" s="840"/>
      <c r="B89" s="40">
        <v>73</v>
      </c>
      <c r="C89" s="57" t="s">
        <v>129</v>
      </c>
      <c r="D89" s="41" t="s">
        <v>21</v>
      </c>
      <c r="E89" s="41"/>
      <c r="F89" s="41"/>
      <c r="G89" s="539" t="s">
        <v>182</v>
      </c>
      <c r="H89" s="93" t="str">
        <f t="shared" si="79"/>
        <v>바로가기</v>
      </c>
      <c r="I89" s="547">
        <v>3</v>
      </c>
      <c r="J89" s="120">
        <v>23</v>
      </c>
      <c r="K89" s="46">
        <v>660</v>
      </c>
      <c r="L89" s="46">
        <v>700</v>
      </c>
      <c r="M89" s="268"/>
      <c r="N89" s="55"/>
      <c r="O89" s="268"/>
      <c r="P89" s="275"/>
      <c r="Q89" s="267" t="s">
        <v>848</v>
      </c>
      <c r="R89" s="51"/>
      <c r="S89" s="281" t="s">
        <v>860</v>
      </c>
      <c r="T89" s="55"/>
      <c r="U89" s="267"/>
      <c r="V89" s="529"/>
      <c r="W89" s="269"/>
      <c r="X89" s="119"/>
      <c r="Y89" s="148">
        <v>6</v>
      </c>
      <c r="Z89" s="150">
        <f t="shared" si="89"/>
        <v>1</v>
      </c>
      <c r="AA89" s="151">
        <f t="shared" si="90"/>
        <v>0</v>
      </c>
      <c r="AB89" s="148">
        <f t="array" ref="AB89">(SUM(LEN($M89:$X89)-LEN(SUBSTITUTE($M89:$X89,"역삼","")))/LEN("역삼"))</f>
        <v>0</v>
      </c>
      <c r="AC89" s="148">
        <f t="array" ref="AC89">SUM(SUM(LEN($M89:X89)-LEN(SUBSTITUTE($M89:X89,"선릉","")))/LEN("선릉"),SUM(LEN(M89:$X89)-LEN(SUBSTITUTE($M89:$X89,"가산","")))/LEN("가산"))</f>
        <v>0</v>
      </c>
      <c r="AD89" s="151">
        <f t="shared" si="91"/>
        <v>1</v>
      </c>
      <c r="AE89" s="148">
        <f t="array" ref="AE89">(SUM(LEN($M89:$X89)-LEN(SUBSTITUTE($M89:$X89,"대전","")))/LEN("대전"))</f>
        <v>1</v>
      </c>
      <c r="AF89" s="148">
        <f t="array" ref="AF89">(SUM(LEN($M89:$X89)-LEN(SUBSTITUTE($M89:$X89,"대구","")))/LEN("대구"))</f>
        <v>0</v>
      </c>
      <c r="AG89" s="148">
        <f t="array" ref="AG89">(SUM(LEN($M89:$X89)-LEN(SUBSTITUTE($M89:$X89,"부산","")))/LEN("부산"))</f>
        <v>0</v>
      </c>
      <c r="AH89" s="148">
        <f t="array" ref="AH89">(SUM(LEN($M89:$X89)-LEN(SUBSTITUTE($M89:$X89,"광주","")))/LEN("광주"))</f>
        <v>0</v>
      </c>
      <c r="AI89" s="148">
        <f t="array" ref="AI89">SUM(SUM(LEN($M89:$X89)-LEN(SUBSTITUTE($M89:$X89,"수원","")))/LEN("수원"),SUM(LEN($M89:$X89)-LEN(SUBSTITUTE($M89:$X89,"춘천","")))/LEN("춘천"),SUM(LEN($M89:$X89)-LEN(SUBSTITUTE($M89:$X89,"의정부","")))/LEN("의정부"),SUM(LEN($M89:$X89)-LEN(SUBSTITUTE($M89:$X89,"원주","")))/LEN("원주"))</f>
        <v>0</v>
      </c>
      <c r="AJ89" s="148">
        <f t="array" ref="AJ89">(SUM(LEN($M89:$X89)-LEN(SUBSTITUTE($M89:$X89,"청주","")))/LEN("청주"))</f>
        <v>0</v>
      </c>
      <c r="AK89" s="148">
        <f t="array" ref="AK89">(SUM(LEN($M89:$X89)-LEN(SUBSTITUTE($M89:$X89,"인천","")))/LEN("인천"))</f>
        <v>0</v>
      </c>
      <c r="AL89" s="148">
        <f t="array" ref="AL89">SUM(SUM(LEN($M89:X89)-LEN(SUBSTITUTE($M89:X89,"충북","")))/LEN("충북"),SUM(LEN(M89:$X89)-LEN(SUBSTITUTE($M89:$X89,"아산","")))/LEN("아산"))</f>
        <v>0</v>
      </c>
      <c r="AM89" s="148">
        <f t="array" ref="AM89">(SUM(LEN($M89:$X89)-LEN(SUBSTITUTE($M89:$X89,"울산","")))/LEN("울산"))</f>
        <v>0</v>
      </c>
      <c r="AN89" s="148">
        <f t="array" ref="AN89">(SUM(LEN($M89:$X89)-LEN(SUBSTITUTE($M89:$X89,"창원","")))/LEN("창원"))</f>
        <v>0</v>
      </c>
      <c r="AO89" s="148">
        <f t="array" ref="AO89">(SUM(LEN($M89:$X89)-LEN(SUBSTITUTE($M89:$X89,"전주","")))/LEN("전주"))</f>
        <v>0</v>
      </c>
      <c r="AP89" s="212">
        <f t="shared" si="92"/>
        <v>3</v>
      </c>
      <c r="AQ89" s="178">
        <f t="shared" si="93"/>
        <v>0</v>
      </c>
      <c r="AR89" s="177">
        <f t="shared" si="94"/>
        <v>0</v>
      </c>
      <c r="AS89" s="177">
        <f t="shared" si="94"/>
        <v>0</v>
      </c>
      <c r="AT89" s="178">
        <f t="shared" si="95"/>
        <v>3</v>
      </c>
      <c r="AU89" s="177">
        <f t="shared" si="96"/>
        <v>3</v>
      </c>
      <c r="AV89" s="177">
        <f t="shared" si="96"/>
        <v>0</v>
      </c>
      <c r="AW89" s="177">
        <f t="shared" si="96"/>
        <v>0</v>
      </c>
      <c r="AX89" s="177">
        <f t="shared" si="96"/>
        <v>0</v>
      </c>
      <c r="AY89" s="177">
        <f t="shared" si="96"/>
        <v>0</v>
      </c>
      <c r="AZ89" s="177">
        <f t="shared" si="96"/>
        <v>0</v>
      </c>
      <c r="BA89" s="177">
        <f t="shared" si="96"/>
        <v>0</v>
      </c>
      <c r="BB89" s="177">
        <f t="shared" si="96"/>
        <v>0</v>
      </c>
      <c r="BC89" s="177">
        <f t="shared" si="96"/>
        <v>0</v>
      </c>
      <c r="BD89" s="177">
        <f t="shared" si="96"/>
        <v>0</v>
      </c>
      <c r="BE89" s="177">
        <f t="shared" si="96"/>
        <v>0</v>
      </c>
      <c r="BK89" t="str">
        <f>IF(G89="","",VLOOKUP(G89,과정코드!$A$2:$B$494,2,0))</f>
        <v>COL0104560</v>
      </c>
      <c r="BL89" s="622"/>
    </row>
    <row r="90" spans="1:64" s="39" customFormat="1" ht="23.1" customHeight="1">
      <c r="A90" s="840"/>
      <c r="B90" s="40">
        <v>74</v>
      </c>
      <c r="C90" s="57" t="s">
        <v>129</v>
      </c>
      <c r="D90" s="41" t="s">
        <v>21</v>
      </c>
      <c r="E90" s="41" t="s">
        <v>21</v>
      </c>
      <c r="F90" s="41"/>
      <c r="G90" s="539" t="s">
        <v>183</v>
      </c>
      <c r="H90" s="93" t="str">
        <f t="shared" si="79"/>
        <v>바로가기</v>
      </c>
      <c r="I90" s="547">
        <v>3</v>
      </c>
      <c r="J90" s="120">
        <v>21</v>
      </c>
      <c r="K90" s="46">
        <v>620</v>
      </c>
      <c r="L90" s="46">
        <v>660</v>
      </c>
      <c r="M90" s="268"/>
      <c r="N90" s="55" t="s">
        <v>173</v>
      </c>
      <c r="O90" s="267"/>
      <c r="P90" s="484" t="s">
        <v>339</v>
      </c>
      <c r="Q90" s="276"/>
      <c r="R90" s="55"/>
      <c r="S90" s="268" t="s">
        <v>853</v>
      </c>
      <c r="T90" s="55"/>
      <c r="U90" s="268"/>
      <c r="V90" s="529"/>
      <c r="W90" s="282"/>
      <c r="X90" s="119"/>
      <c r="Y90" s="148">
        <f t="shared" ref="Y90:Y93" si="97">COUNTA($M90:$X90)</f>
        <v>3</v>
      </c>
      <c r="Z90" s="150">
        <f t="shared" si="89"/>
        <v>3</v>
      </c>
      <c r="AA90" s="151">
        <f t="shared" si="90"/>
        <v>0</v>
      </c>
      <c r="AB90" s="148">
        <f t="array" ref="AB90">(SUM(LEN($M90:$X90)-LEN(SUBSTITUTE($M90:$X90,"역삼","")))/LEN("역삼"))</f>
        <v>0</v>
      </c>
      <c r="AC90" s="148">
        <f t="array" ref="AC90">SUM(SUM(LEN($M90:X90)-LEN(SUBSTITUTE($M90:X90,"선릉","")))/LEN("선릉"),SUM(LEN(M90:$X90)-LEN(SUBSTITUTE($M90:$X90,"가산","")))/LEN("가산"))</f>
        <v>0</v>
      </c>
      <c r="AD90" s="151">
        <f t="shared" si="91"/>
        <v>3</v>
      </c>
      <c r="AE90" s="148">
        <f t="array" ref="AE90">(SUM(LEN($M90:$X90)-LEN(SUBSTITUTE($M90:$X90,"대전","")))/LEN("대전"))</f>
        <v>2</v>
      </c>
      <c r="AF90" s="148">
        <f t="array" ref="AF90">(SUM(LEN($M90:$X90)-LEN(SUBSTITUTE($M90:$X90,"대구","")))/LEN("대구"))</f>
        <v>0</v>
      </c>
      <c r="AG90" s="148">
        <f t="array" ref="AG90">(SUM(LEN($M90:$X90)-LEN(SUBSTITUTE($M90:$X90,"부산","")))/LEN("부산"))</f>
        <v>0</v>
      </c>
      <c r="AH90" s="148">
        <f t="array" ref="AH90">(SUM(LEN($M90:$X90)-LEN(SUBSTITUTE($M90:$X90,"광주","")))/LEN("광주"))</f>
        <v>0</v>
      </c>
      <c r="AI90" s="148">
        <f t="array" ref="AI90">SUM(SUM(LEN($M90:$X90)-LEN(SUBSTITUTE($M90:$X90,"수원","")))/LEN("수원"),SUM(LEN($M90:$X90)-LEN(SUBSTITUTE($M90:$X90,"춘천","")))/LEN("춘천"),SUM(LEN($M90:$X90)-LEN(SUBSTITUTE($M90:$X90,"의정부","")))/LEN("의정부"),SUM(LEN($M90:$X90)-LEN(SUBSTITUTE($M90:$X90,"원주","")))/LEN("원주"))</f>
        <v>0</v>
      </c>
      <c r="AJ90" s="148">
        <f t="array" ref="AJ90">(SUM(LEN($M90:$X90)-LEN(SUBSTITUTE($M90:$X90,"청주","")))/LEN("청주"))</f>
        <v>1</v>
      </c>
      <c r="AK90" s="148">
        <f t="array" ref="AK90">(SUM(LEN($M90:$X90)-LEN(SUBSTITUTE($M90:$X90,"인천","")))/LEN("인천"))</f>
        <v>0</v>
      </c>
      <c r="AL90" s="148">
        <f t="array" ref="AL90">SUM(SUM(LEN($M90:X90)-LEN(SUBSTITUTE($M90:X90,"충북","")))/LEN("충북"),SUM(LEN(M90:$X90)-LEN(SUBSTITUTE($M90:$X90,"아산","")))/LEN("아산"))</f>
        <v>0</v>
      </c>
      <c r="AM90" s="148">
        <f t="array" ref="AM90">(SUM(LEN($M90:$X90)-LEN(SUBSTITUTE($M90:$X90,"울산","")))/LEN("울산"))</f>
        <v>0</v>
      </c>
      <c r="AN90" s="148">
        <f t="array" ref="AN90">(SUM(LEN($M90:$X90)-LEN(SUBSTITUTE($M90:$X90,"창원","")))/LEN("창원"))</f>
        <v>0</v>
      </c>
      <c r="AO90" s="148">
        <f t="array" ref="AO90">(SUM(LEN($M90:$X90)-LEN(SUBSTITUTE($M90:$X90,"전주","")))/LEN("전주"))</f>
        <v>0</v>
      </c>
      <c r="AP90" s="212">
        <f t="shared" si="92"/>
        <v>9</v>
      </c>
      <c r="AQ90" s="178">
        <f t="shared" si="93"/>
        <v>0</v>
      </c>
      <c r="AR90" s="177">
        <f t="shared" si="94"/>
        <v>0</v>
      </c>
      <c r="AS90" s="177">
        <f t="shared" si="94"/>
        <v>0</v>
      </c>
      <c r="AT90" s="178">
        <f t="shared" si="95"/>
        <v>9</v>
      </c>
      <c r="AU90" s="177">
        <f t="shared" si="96"/>
        <v>6</v>
      </c>
      <c r="AV90" s="177">
        <f t="shared" si="96"/>
        <v>0</v>
      </c>
      <c r="AW90" s="177">
        <f t="shared" si="96"/>
        <v>0</v>
      </c>
      <c r="AX90" s="177">
        <f t="shared" si="96"/>
        <v>0</v>
      </c>
      <c r="AY90" s="177">
        <f t="shared" si="96"/>
        <v>0</v>
      </c>
      <c r="AZ90" s="177">
        <f t="shared" si="96"/>
        <v>3</v>
      </c>
      <c r="BA90" s="177">
        <f t="shared" si="96"/>
        <v>0</v>
      </c>
      <c r="BB90" s="177">
        <f t="shared" si="96"/>
        <v>0</v>
      </c>
      <c r="BC90" s="177">
        <f t="shared" si="96"/>
        <v>0</v>
      </c>
      <c r="BD90" s="177">
        <f t="shared" si="96"/>
        <v>0</v>
      </c>
      <c r="BE90" s="177">
        <f t="shared" si="96"/>
        <v>0</v>
      </c>
      <c r="BK90" t="str">
        <f>IF(G90="","",VLOOKUP(G90,과정코드!$A$2:$B$494,2,0))</f>
        <v>COL0104562</v>
      </c>
      <c r="BL90" s="623"/>
    </row>
    <row r="91" spans="1:64" s="39" customFormat="1" ht="23.1" customHeight="1">
      <c r="A91" s="840"/>
      <c r="B91" s="40">
        <v>75</v>
      </c>
      <c r="C91" s="57" t="s">
        <v>129</v>
      </c>
      <c r="D91" s="41" t="s">
        <v>21</v>
      </c>
      <c r="E91" s="41" t="s">
        <v>21</v>
      </c>
      <c r="F91" s="41"/>
      <c r="G91" s="539" t="s">
        <v>184</v>
      </c>
      <c r="H91" s="93" t="str">
        <f t="shared" si="79"/>
        <v>바로가기</v>
      </c>
      <c r="I91" s="547">
        <v>2</v>
      </c>
      <c r="J91" s="120">
        <v>14</v>
      </c>
      <c r="K91" s="46">
        <v>490</v>
      </c>
      <c r="L91" s="46">
        <v>540</v>
      </c>
      <c r="M91" s="268"/>
      <c r="N91" s="529" t="s">
        <v>169</v>
      </c>
      <c r="O91" s="530"/>
      <c r="P91" s="532"/>
      <c r="Q91" s="531" t="s">
        <v>101</v>
      </c>
      <c r="R91" s="51"/>
      <c r="S91" s="267"/>
      <c r="T91" s="55"/>
      <c r="U91" s="267"/>
      <c r="V91" s="529"/>
      <c r="W91" s="530" t="s">
        <v>304</v>
      </c>
      <c r="X91" s="119"/>
      <c r="Y91" s="148">
        <f t="shared" si="97"/>
        <v>3</v>
      </c>
      <c r="Z91" s="150">
        <f t="shared" si="89"/>
        <v>3</v>
      </c>
      <c r="AA91" s="151">
        <f t="shared" si="90"/>
        <v>0</v>
      </c>
      <c r="AB91" s="148">
        <f t="array" ref="AB91">(SUM(LEN($M91:$X91)-LEN(SUBSTITUTE($M91:$X91,"역삼","")))/LEN("역삼"))</f>
        <v>0</v>
      </c>
      <c r="AC91" s="148">
        <f t="array" ref="AC91">SUM(SUM(LEN($M91:X91)-LEN(SUBSTITUTE($M91:X91,"선릉","")))/LEN("선릉"),SUM(LEN(M91:$X91)-LEN(SUBSTITUTE($M91:$X91,"가산","")))/LEN("가산"))</f>
        <v>0</v>
      </c>
      <c r="AD91" s="151">
        <f t="shared" si="91"/>
        <v>3</v>
      </c>
      <c r="AE91" s="148">
        <f t="array" ref="AE91">(SUM(LEN($M91:$X91)-LEN(SUBSTITUTE($M91:$X91,"대전","")))/LEN("대전"))</f>
        <v>1</v>
      </c>
      <c r="AF91" s="148">
        <f t="array" ref="AF91">(SUM(LEN($M91:$X91)-LEN(SUBSTITUTE($M91:$X91,"대구","")))/LEN("대구"))</f>
        <v>0</v>
      </c>
      <c r="AG91" s="148">
        <f t="array" ref="AG91">(SUM(LEN($M91:$X91)-LEN(SUBSTITUTE($M91:$X91,"부산","")))/LEN("부산"))</f>
        <v>0</v>
      </c>
      <c r="AH91" s="148">
        <f t="array" ref="AH91">(SUM(LEN($M91:$X91)-LEN(SUBSTITUTE($M91:$X91,"광주","")))/LEN("광주"))</f>
        <v>0</v>
      </c>
      <c r="AI91" s="148">
        <f t="array" ref="AI91">SUM(SUM(LEN($M91:$X91)-LEN(SUBSTITUTE($M91:$X91,"수원","")))/LEN("수원"),SUM(LEN($M91:$X91)-LEN(SUBSTITUTE($M91:$X91,"춘천","")))/LEN("춘천"),SUM(LEN($M91:$X91)-LEN(SUBSTITUTE($M91:$X91,"의정부","")))/LEN("의정부"),SUM(LEN($M91:$X91)-LEN(SUBSTITUTE($M91:$X91,"원주","")))/LEN("원주"))</f>
        <v>0</v>
      </c>
      <c r="AJ91" s="148">
        <f t="array" ref="AJ91">(SUM(LEN($M91:$X91)-LEN(SUBSTITUTE($M91:$X91,"청주","")))/LEN("청주"))</f>
        <v>2</v>
      </c>
      <c r="AK91" s="148">
        <f t="array" ref="AK91">(SUM(LEN($M91:$X91)-LEN(SUBSTITUTE($M91:$X91,"인천","")))/LEN("인천"))</f>
        <v>0</v>
      </c>
      <c r="AL91" s="148">
        <f t="array" ref="AL91">SUM(SUM(LEN($M91:X91)-LEN(SUBSTITUTE($M91:X91,"충북","")))/LEN("충북"),SUM(LEN(M91:$X91)-LEN(SUBSTITUTE($M91:$X91,"아산","")))/LEN("아산"))</f>
        <v>0</v>
      </c>
      <c r="AM91" s="148">
        <f t="array" ref="AM91">(SUM(LEN($M91:$X91)-LEN(SUBSTITUTE($M91:$X91,"울산","")))/LEN("울산"))</f>
        <v>0</v>
      </c>
      <c r="AN91" s="148">
        <f t="array" ref="AN91">(SUM(LEN($M91:$X91)-LEN(SUBSTITUTE($M91:$X91,"창원","")))/LEN("창원"))</f>
        <v>0</v>
      </c>
      <c r="AO91" s="148">
        <f t="array" ref="AO91">(SUM(LEN($M91:$X91)-LEN(SUBSTITUTE($M91:$X91,"전주","")))/LEN("전주"))</f>
        <v>0</v>
      </c>
      <c r="AP91" s="212">
        <f t="shared" si="92"/>
        <v>6</v>
      </c>
      <c r="AQ91" s="178">
        <f t="shared" si="93"/>
        <v>0</v>
      </c>
      <c r="AR91" s="177">
        <f t="shared" si="94"/>
        <v>0</v>
      </c>
      <c r="AS91" s="177">
        <f t="shared" si="94"/>
        <v>0</v>
      </c>
      <c r="AT91" s="178">
        <f t="shared" si="95"/>
        <v>6</v>
      </c>
      <c r="AU91" s="177">
        <f t="shared" si="96"/>
        <v>2</v>
      </c>
      <c r="AV91" s="177">
        <f t="shared" si="96"/>
        <v>0</v>
      </c>
      <c r="AW91" s="177">
        <f t="shared" si="96"/>
        <v>0</v>
      </c>
      <c r="AX91" s="177">
        <f t="shared" si="96"/>
        <v>0</v>
      </c>
      <c r="AY91" s="177">
        <f t="shared" si="96"/>
        <v>0</v>
      </c>
      <c r="AZ91" s="177">
        <f t="shared" si="96"/>
        <v>4</v>
      </c>
      <c r="BA91" s="177">
        <f t="shared" si="96"/>
        <v>0</v>
      </c>
      <c r="BB91" s="177">
        <f t="shared" si="96"/>
        <v>0</v>
      </c>
      <c r="BC91" s="177">
        <f t="shared" si="96"/>
        <v>0</v>
      </c>
      <c r="BD91" s="177">
        <f t="shared" si="96"/>
        <v>0</v>
      </c>
      <c r="BE91" s="177">
        <f t="shared" si="96"/>
        <v>0</v>
      </c>
      <c r="BK91" t="str">
        <f>IF(G91="","",VLOOKUP(G91,과정코드!$A$2:$B$494,2,0))</f>
        <v>COL0104563</v>
      </c>
      <c r="BL91" s="624"/>
    </row>
    <row r="92" spans="1:64" s="39" customFormat="1" ht="23.1" customHeight="1">
      <c r="A92" s="840"/>
      <c r="B92" s="40">
        <v>76</v>
      </c>
      <c r="C92" s="57" t="s">
        <v>129</v>
      </c>
      <c r="D92" s="41" t="s">
        <v>21</v>
      </c>
      <c r="E92" s="41" t="s">
        <v>21</v>
      </c>
      <c r="F92" s="41"/>
      <c r="G92" s="538" t="s">
        <v>849</v>
      </c>
      <c r="H92" s="93" t="str">
        <f t="shared" si="79"/>
        <v>바로가기</v>
      </c>
      <c r="I92" s="546">
        <v>3</v>
      </c>
      <c r="J92" s="119">
        <v>18</v>
      </c>
      <c r="K92" s="46">
        <v>580</v>
      </c>
      <c r="L92" s="46">
        <v>640</v>
      </c>
      <c r="M92" s="269"/>
      <c r="N92" s="529" t="s">
        <v>848</v>
      </c>
      <c r="O92" s="530"/>
      <c r="P92" s="529"/>
      <c r="Q92" s="269"/>
      <c r="R92" s="529"/>
      <c r="S92" s="269"/>
      <c r="T92" s="119" t="s">
        <v>846</v>
      </c>
      <c r="U92" s="530"/>
      <c r="V92" s="529"/>
      <c r="W92" s="530"/>
      <c r="X92" s="529"/>
      <c r="Y92" s="148">
        <f t="shared" si="97"/>
        <v>2</v>
      </c>
      <c r="Z92" s="150">
        <f t="shared" si="89"/>
        <v>2</v>
      </c>
      <c r="AA92" s="151">
        <f t="shared" si="90"/>
        <v>0</v>
      </c>
      <c r="AB92" s="148">
        <f t="array" ref="AB92">(SUM(LEN($M92:$X92)-LEN(SUBSTITUTE($M92:$X92,"역삼","")))/LEN("역삼"))</f>
        <v>0</v>
      </c>
      <c r="AC92" s="148">
        <f t="array" ref="AC92">SUM(SUM(LEN($M92:X92)-LEN(SUBSTITUTE($M92:X92,"선릉","")))/LEN("선릉"),SUM(LEN(M92:$X92)-LEN(SUBSTITUTE($M92:$X92,"가산","")))/LEN("가산"))</f>
        <v>0</v>
      </c>
      <c r="AD92" s="151">
        <f t="shared" si="91"/>
        <v>2</v>
      </c>
      <c r="AE92" s="148">
        <f t="array" ref="AE92">(SUM(LEN($M92:$X92)-LEN(SUBSTITUTE($M92:$X92,"대전","")))/LEN("대전"))</f>
        <v>1</v>
      </c>
      <c r="AF92" s="148">
        <f t="array" ref="AF92">(SUM(LEN($M92:$X92)-LEN(SUBSTITUTE($M92:$X92,"대구","")))/LEN("대구"))</f>
        <v>0</v>
      </c>
      <c r="AG92" s="148">
        <f t="array" ref="AG92">(SUM(LEN($M92:$X92)-LEN(SUBSTITUTE($M92:$X92,"부산","")))/LEN("부산"))</f>
        <v>0</v>
      </c>
      <c r="AH92" s="148">
        <f t="array" ref="AH92">(SUM(LEN($M92:$X92)-LEN(SUBSTITUTE($M92:$X92,"광주","")))/LEN("광주"))</f>
        <v>0</v>
      </c>
      <c r="AI92" s="148">
        <f t="array" ref="AI92">SUM(SUM(LEN($M92:$X92)-LEN(SUBSTITUTE($M92:$X92,"수원","")))/LEN("수원"),SUM(LEN($M92:$X92)-LEN(SUBSTITUTE($M92:$X92,"춘천","")))/LEN("춘천"),SUM(LEN($M92:$X92)-LEN(SUBSTITUTE($M92:$X92,"의정부","")))/LEN("의정부"),SUM(LEN($M92:$X92)-LEN(SUBSTITUTE($M92:$X92,"원주","")))/LEN("원주"))</f>
        <v>0</v>
      </c>
      <c r="AJ92" s="148">
        <f t="array" ref="AJ92">(SUM(LEN($M92:$X92)-LEN(SUBSTITUTE($M92:$X92,"청주","")))/LEN("청주"))</f>
        <v>1</v>
      </c>
      <c r="AK92" s="148">
        <f t="array" ref="AK92">(SUM(LEN($M92:$X92)-LEN(SUBSTITUTE($M92:$X92,"인천","")))/LEN("인천"))</f>
        <v>0</v>
      </c>
      <c r="AL92" s="148">
        <f t="array" ref="AL92">SUM(SUM(LEN($M92:X92)-LEN(SUBSTITUTE($M92:X92,"충북","")))/LEN("충북"),SUM(LEN(M92:$X92)-LEN(SUBSTITUTE($M92:$X92,"아산","")))/LEN("아산"))</f>
        <v>0</v>
      </c>
      <c r="AM92" s="148">
        <f t="array" ref="AM92">(SUM(LEN($M92:$X92)-LEN(SUBSTITUTE($M92:$X92,"울산","")))/LEN("울산"))</f>
        <v>0</v>
      </c>
      <c r="AN92" s="148">
        <f t="array" ref="AN92">(SUM(LEN($M92:$X92)-LEN(SUBSTITUTE($M92:$X92,"창원","")))/LEN("창원"))</f>
        <v>0</v>
      </c>
      <c r="AO92" s="148">
        <f t="array" ref="AO92">(SUM(LEN($M92:$X92)-LEN(SUBSTITUTE($M92:$X92,"전주","")))/LEN("전주"))</f>
        <v>0</v>
      </c>
      <c r="AP92" s="212">
        <f t="shared" si="92"/>
        <v>6</v>
      </c>
      <c r="AQ92" s="178">
        <f t="shared" si="93"/>
        <v>0</v>
      </c>
      <c r="AR92" s="177">
        <f t="shared" si="94"/>
        <v>0</v>
      </c>
      <c r="AS92" s="177">
        <f t="shared" si="94"/>
        <v>0</v>
      </c>
      <c r="AT92" s="178">
        <f t="shared" si="95"/>
        <v>6</v>
      </c>
      <c r="AU92" s="177">
        <f t="shared" si="96"/>
        <v>3</v>
      </c>
      <c r="AV92" s="177">
        <f t="shared" si="96"/>
        <v>0</v>
      </c>
      <c r="AW92" s="177">
        <f t="shared" si="96"/>
        <v>0</v>
      </c>
      <c r="AX92" s="177">
        <f t="shared" si="96"/>
        <v>0</v>
      </c>
      <c r="AY92" s="177">
        <f t="shared" si="96"/>
        <v>0</v>
      </c>
      <c r="AZ92" s="177">
        <f t="shared" si="96"/>
        <v>3</v>
      </c>
      <c r="BA92" s="177">
        <f t="shared" si="96"/>
        <v>0</v>
      </c>
      <c r="BB92" s="177">
        <f t="shared" si="96"/>
        <v>0</v>
      </c>
      <c r="BC92" s="177">
        <f t="shared" si="96"/>
        <v>0</v>
      </c>
      <c r="BD92" s="177">
        <f t="shared" si="96"/>
        <v>0</v>
      </c>
      <c r="BE92" s="177">
        <f t="shared" si="96"/>
        <v>0</v>
      </c>
      <c r="BK92" t="str">
        <f>IF(G92="","",VLOOKUP(G92,과정코드!$A$2:$B$494,2,0))</f>
        <v>COL0104564</v>
      </c>
      <c r="BL92" s="625"/>
    </row>
    <row r="93" spans="1:64" s="39" customFormat="1" ht="23.1" customHeight="1">
      <c r="A93" s="840"/>
      <c r="B93" s="40">
        <v>77</v>
      </c>
      <c r="C93" s="57" t="s">
        <v>129</v>
      </c>
      <c r="D93" s="41" t="s">
        <v>21</v>
      </c>
      <c r="E93" s="41" t="s">
        <v>21</v>
      </c>
      <c r="F93" s="173" t="s">
        <v>452</v>
      </c>
      <c r="G93" s="538" t="s">
        <v>844</v>
      </c>
      <c r="H93" s="93" t="str">
        <f t="shared" si="79"/>
        <v>바로가기</v>
      </c>
      <c r="I93" s="546">
        <v>2</v>
      </c>
      <c r="J93" s="119">
        <v>14</v>
      </c>
      <c r="K93" s="46">
        <v>490</v>
      </c>
      <c r="L93" s="46">
        <v>540</v>
      </c>
      <c r="M93" s="530"/>
      <c r="N93" s="529"/>
      <c r="O93" s="530"/>
      <c r="P93" s="529"/>
      <c r="Q93" s="269"/>
      <c r="R93" s="529"/>
      <c r="S93" s="269"/>
      <c r="T93" s="119"/>
      <c r="U93" s="530" t="s">
        <v>350</v>
      </c>
      <c r="V93" s="529"/>
      <c r="W93" s="530"/>
      <c r="X93" s="529"/>
      <c r="Y93" s="148">
        <f t="shared" si="97"/>
        <v>1</v>
      </c>
      <c r="Z93" s="150">
        <f t="shared" si="89"/>
        <v>1</v>
      </c>
      <c r="AA93" s="151">
        <f t="shared" si="90"/>
        <v>0</v>
      </c>
      <c r="AB93" s="148">
        <f t="array" ref="AB93">(SUM(LEN($M93:$X93)-LEN(SUBSTITUTE($M93:$X93,"역삼","")))/LEN("역삼"))</f>
        <v>0</v>
      </c>
      <c r="AC93" s="148">
        <f t="array" ref="AC93">SUM(SUM(LEN($M93:X93)-LEN(SUBSTITUTE($M93:X93,"선릉","")))/LEN("선릉"),SUM(LEN(M93:$X93)-LEN(SUBSTITUTE($M93:$X93,"가산","")))/LEN("가산"))</f>
        <v>0</v>
      </c>
      <c r="AD93" s="151">
        <f t="shared" si="91"/>
        <v>1</v>
      </c>
      <c r="AE93" s="148">
        <f t="array" ref="AE93">(SUM(LEN($M93:$X93)-LEN(SUBSTITUTE($M93:$X93,"대전","")))/LEN("대전"))</f>
        <v>1</v>
      </c>
      <c r="AF93" s="148">
        <f t="array" ref="AF93">(SUM(LEN($M93:$X93)-LEN(SUBSTITUTE($M93:$X93,"대구","")))/LEN("대구"))</f>
        <v>0</v>
      </c>
      <c r="AG93" s="148">
        <f t="array" ref="AG93">(SUM(LEN($M93:$X93)-LEN(SUBSTITUTE($M93:$X93,"부산","")))/LEN("부산"))</f>
        <v>0</v>
      </c>
      <c r="AH93" s="148">
        <f t="array" ref="AH93">(SUM(LEN($M93:$X93)-LEN(SUBSTITUTE($M93:$X93,"광주","")))/LEN("광주"))</f>
        <v>0</v>
      </c>
      <c r="AI93" s="148">
        <f t="array" ref="AI93">SUM(SUM(LEN($M93:$X93)-LEN(SUBSTITUTE($M93:$X93,"수원","")))/LEN("수원"),SUM(LEN($M93:$X93)-LEN(SUBSTITUTE($M93:$X93,"춘천","")))/LEN("춘천"),SUM(LEN($M93:$X93)-LEN(SUBSTITUTE($M93:$X93,"의정부","")))/LEN("의정부"),SUM(LEN($M93:$X93)-LEN(SUBSTITUTE($M93:$X93,"원주","")))/LEN("원주"))</f>
        <v>0</v>
      </c>
      <c r="AJ93" s="148">
        <f t="array" ref="AJ93">(SUM(LEN($M93:$X93)-LEN(SUBSTITUTE($M93:$X93,"청주","")))/LEN("청주"))</f>
        <v>0</v>
      </c>
      <c r="AK93" s="148">
        <f t="array" ref="AK93">(SUM(LEN($M93:$X93)-LEN(SUBSTITUTE($M93:$X93,"인천","")))/LEN("인천"))</f>
        <v>0</v>
      </c>
      <c r="AL93" s="148">
        <f t="array" ref="AL93">SUM(SUM(LEN($M93:X93)-LEN(SUBSTITUTE($M93:X93,"충북","")))/LEN("충북"),SUM(LEN(M93:$X93)-LEN(SUBSTITUTE($M93:$X93,"아산","")))/LEN("아산"))</f>
        <v>0</v>
      </c>
      <c r="AM93" s="148">
        <f t="array" ref="AM93">(SUM(LEN($M93:$X93)-LEN(SUBSTITUTE($M93:$X93,"울산","")))/LEN("울산"))</f>
        <v>0</v>
      </c>
      <c r="AN93" s="148">
        <f t="array" ref="AN93">(SUM(LEN($M93:$X93)-LEN(SUBSTITUTE($M93:$X93,"창원","")))/LEN("창원"))</f>
        <v>0</v>
      </c>
      <c r="AO93" s="148">
        <f t="array" ref="AO93">(SUM(LEN($M93:$X93)-LEN(SUBSTITUTE($M93:$X93,"전주","")))/LEN("전주"))</f>
        <v>0</v>
      </c>
      <c r="AP93" s="212">
        <f t="shared" si="92"/>
        <v>2</v>
      </c>
      <c r="AQ93" s="178">
        <f t="shared" si="93"/>
        <v>0</v>
      </c>
      <c r="AR93" s="177">
        <f t="shared" si="94"/>
        <v>0</v>
      </c>
      <c r="AS93" s="177">
        <f t="shared" si="94"/>
        <v>0</v>
      </c>
      <c r="AT93" s="178">
        <f t="shared" si="95"/>
        <v>2</v>
      </c>
      <c r="AU93" s="177">
        <f t="shared" si="96"/>
        <v>2</v>
      </c>
      <c r="AV93" s="177">
        <f t="shared" si="96"/>
        <v>0</v>
      </c>
      <c r="AW93" s="177">
        <f t="shared" si="96"/>
        <v>0</v>
      </c>
      <c r="AX93" s="177">
        <f t="shared" si="96"/>
        <v>0</v>
      </c>
      <c r="AY93" s="177">
        <f t="shared" si="96"/>
        <v>0</v>
      </c>
      <c r="AZ93" s="177">
        <f t="shared" si="96"/>
        <v>0</v>
      </c>
      <c r="BA93" s="177">
        <f t="shared" si="96"/>
        <v>0</v>
      </c>
      <c r="BB93" s="177">
        <f t="shared" si="96"/>
        <v>0</v>
      </c>
      <c r="BC93" s="177">
        <f t="shared" si="96"/>
        <v>0</v>
      </c>
      <c r="BD93" s="177">
        <f t="shared" si="96"/>
        <v>0</v>
      </c>
      <c r="BE93" s="177">
        <f t="shared" si="96"/>
        <v>0</v>
      </c>
      <c r="BK93" t="str">
        <f>IF(G93="","",VLOOKUP(G93,과정코드!$A$2:$B$494,2,0))</f>
        <v>COL0104565</v>
      </c>
      <c r="BL93" s="622"/>
    </row>
    <row r="94" spans="1:64" s="39" customFormat="1" ht="23.1" customHeight="1">
      <c r="A94" s="528"/>
      <c r="B94" s="40">
        <v>78</v>
      </c>
      <c r="C94" s="4"/>
      <c r="D94" s="165" t="s">
        <v>21</v>
      </c>
      <c r="E94" s="165"/>
      <c r="F94" s="262"/>
      <c r="G94" s="583" t="s">
        <v>345</v>
      </c>
      <c r="H94" s="93" t="str">
        <f t="shared" si="79"/>
        <v>바로가기</v>
      </c>
      <c r="I94" s="523">
        <v>3</v>
      </c>
      <c r="J94" s="25">
        <v>21</v>
      </c>
      <c r="K94" s="30">
        <v>450</v>
      </c>
      <c r="L94" s="30">
        <v>450</v>
      </c>
      <c r="M94" s="530"/>
      <c r="N94" s="20"/>
      <c r="O94" s="530" t="s">
        <v>848</v>
      </c>
      <c r="P94" s="20"/>
      <c r="Q94" s="269"/>
      <c r="R94" s="20" t="s">
        <v>1258</v>
      </c>
      <c r="S94" s="269"/>
      <c r="T94" s="20" t="s">
        <v>1259</v>
      </c>
      <c r="U94" s="530"/>
      <c r="V94" s="20" t="s">
        <v>1260</v>
      </c>
      <c r="W94" s="530"/>
      <c r="X94" s="20"/>
      <c r="Y94" s="148"/>
      <c r="Z94" s="150"/>
      <c r="AA94" s="151"/>
      <c r="AB94" s="148"/>
      <c r="AC94" s="148"/>
      <c r="AD94" s="151"/>
      <c r="AE94" s="148"/>
      <c r="AF94" s="148"/>
      <c r="AG94" s="148"/>
      <c r="AH94" s="148"/>
      <c r="AI94" s="148"/>
      <c r="AJ94" s="148"/>
      <c r="AK94" s="148"/>
      <c r="AL94" s="148"/>
      <c r="AM94" s="148"/>
      <c r="AN94" s="148"/>
      <c r="AO94" s="148"/>
      <c r="AP94" s="212"/>
      <c r="AQ94" s="178"/>
      <c r="AR94" s="177"/>
      <c r="AS94" s="177"/>
      <c r="AT94" s="178"/>
      <c r="AU94" s="177"/>
      <c r="AV94" s="177"/>
      <c r="AW94" s="177"/>
      <c r="AX94" s="177"/>
      <c r="AY94" s="177"/>
      <c r="AZ94" s="177"/>
      <c r="BA94" s="177"/>
      <c r="BB94" s="177"/>
      <c r="BC94" s="177"/>
      <c r="BD94" s="177"/>
      <c r="BE94" s="177"/>
      <c r="BK94" t="str">
        <f>IF(G94="","",VLOOKUP(G94,과정코드!$A$2:$B$494,2,0))</f>
        <v>COL0104825</v>
      </c>
      <c r="BL94" s="623"/>
    </row>
    <row r="95" spans="1:64" s="39" customFormat="1" ht="23.1" customHeight="1">
      <c r="A95" s="528"/>
      <c r="B95" s="40">
        <v>79</v>
      </c>
      <c r="C95" s="4"/>
      <c r="D95" s="165" t="s">
        <v>21</v>
      </c>
      <c r="E95" s="165"/>
      <c r="F95" s="262"/>
      <c r="G95" s="583" t="s">
        <v>346</v>
      </c>
      <c r="H95" s="93" t="str">
        <f t="shared" si="79"/>
        <v>바로가기</v>
      </c>
      <c r="I95" s="523">
        <v>1</v>
      </c>
      <c r="J95" s="25">
        <v>6</v>
      </c>
      <c r="K95" s="30">
        <v>350</v>
      </c>
      <c r="L95" s="30">
        <v>350</v>
      </c>
      <c r="M95" s="530"/>
      <c r="N95" s="20"/>
      <c r="O95" s="530" t="s">
        <v>1261</v>
      </c>
      <c r="P95" s="20" t="s">
        <v>355</v>
      </c>
      <c r="Q95" s="269" t="s">
        <v>1262</v>
      </c>
      <c r="R95" s="20"/>
      <c r="S95" s="269" t="s">
        <v>1263</v>
      </c>
      <c r="T95" s="20" t="s">
        <v>353</v>
      </c>
      <c r="U95" s="530"/>
      <c r="V95" s="20" t="s">
        <v>1264</v>
      </c>
      <c r="W95" s="530"/>
      <c r="X95" s="20"/>
      <c r="Y95" s="148"/>
      <c r="Z95" s="150"/>
      <c r="AA95" s="151"/>
      <c r="AB95" s="148"/>
      <c r="AC95" s="148"/>
      <c r="AD95" s="151"/>
      <c r="AE95" s="148"/>
      <c r="AF95" s="148"/>
      <c r="AG95" s="148"/>
      <c r="AH95" s="148"/>
      <c r="AI95" s="148"/>
      <c r="AJ95" s="148"/>
      <c r="AK95" s="148"/>
      <c r="AL95" s="148"/>
      <c r="AM95" s="148"/>
      <c r="AN95" s="148"/>
      <c r="AO95" s="148"/>
      <c r="AP95" s="212"/>
      <c r="AQ95" s="178"/>
      <c r="AR95" s="177"/>
      <c r="AS95" s="177"/>
      <c r="AT95" s="178"/>
      <c r="AU95" s="177"/>
      <c r="AV95" s="177"/>
      <c r="AW95" s="177"/>
      <c r="AX95" s="177"/>
      <c r="AY95" s="177"/>
      <c r="AZ95" s="177"/>
      <c r="BA95" s="177"/>
      <c r="BB95" s="177"/>
      <c r="BC95" s="177"/>
      <c r="BD95" s="177"/>
      <c r="BE95" s="177"/>
      <c r="BK95" t="str">
        <f>IF(G95="","",VLOOKUP(G95,과정코드!$A$2:$B$494,2,0))</f>
        <v>COL0104826</v>
      </c>
      <c r="BL95" s="624"/>
    </row>
    <row r="96" spans="1:64" s="39" customFormat="1" ht="23.1" customHeight="1">
      <c r="A96" s="851" t="s">
        <v>1330</v>
      </c>
      <c r="B96" s="40">
        <v>80</v>
      </c>
      <c r="C96" s="57" t="s">
        <v>129</v>
      </c>
      <c r="D96" s="41" t="s">
        <v>21</v>
      </c>
      <c r="E96" s="41" t="s">
        <v>21</v>
      </c>
      <c r="F96" s="41"/>
      <c r="G96" s="538" t="s">
        <v>186</v>
      </c>
      <c r="H96" s="93" t="str">
        <f t="shared" si="79"/>
        <v>바로가기</v>
      </c>
      <c r="I96" s="546">
        <v>2</v>
      </c>
      <c r="J96" s="529">
        <v>14</v>
      </c>
      <c r="K96" s="121">
        <v>490</v>
      </c>
      <c r="L96" s="121">
        <v>540</v>
      </c>
      <c r="M96" s="530"/>
      <c r="N96" s="274"/>
      <c r="O96" s="530"/>
      <c r="P96" s="272"/>
      <c r="Q96" s="269"/>
      <c r="R96" s="283"/>
      <c r="S96" s="269"/>
      <c r="T96" s="272" t="s">
        <v>311</v>
      </c>
      <c r="U96" s="271"/>
      <c r="V96" s="272"/>
      <c r="W96" s="530"/>
      <c r="X96" s="272"/>
      <c r="Y96" s="148">
        <f t="shared" ref="Y96:Y100" si="98">COUNTA($M96:$X96)</f>
        <v>1</v>
      </c>
      <c r="Z96" s="150">
        <f t="shared" ref="Z96:Z107" si="99">AA96+AD96</f>
        <v>1</v>
      </c>
      <c r="AA96" s="151">
        <f t="shared" ref="AA96:AA107" si="100">AB96+AC96</f>
        <v>0</v>
      </c>
      <c r="AB96" s="148">
        <f t="array" ref="AB96">(SUM(LEN($M96:$X96)-LEN(SUBSTITUTE($M96:$X96,"역삼","")))/LEN("역삼"))</f>
        <v>0</v>
      </c>
      <c r="AC96" s="148">
        <f t="array" ref="AC96">SUM(SUM(LEN($M96:X96)-LEN(SUBSTITUTE($M96:X96,"선릉","")))/LEN("선릉"),SUM(LEN(M96:$X96)-LEN(SUBSTITUTE($M96:$X96,"가산","")))/LEN("가산"))</f>
        <v>0</v>
      </c>
      <c r="AD96" s="151">
        <f t="shared" ref="AD96:AD98" si="101">SUM(AE96:AO96)</f>
        <v>1</v>
      </c>
      <c r="AE96" s="148">
        <f t="array" ref="AE96">(SUM(LEN($M96:$X96)-LEN(SUBSTITUTE($M96:$X96,"대전","")))/LEN("대전"))</f>
        <v>1</v>
      </c>
      <c r="AF96" s="148">
        <f t="array" ref="AF96">(SUM(LEN($M96:$X96)-LEN(SUBSTITUTE($M96:$X96,"대구","")))/LEN("대구"))</f>
        <v>0</v>
      </c>
      <c r="AG96" s="148">
        <f t="array" ref="AG96">(SUM(LEN($M96:$X96)-LEN(SUBSTITUTE($M96:$X96,"부산","")))/LEN("부산"))</f>
        <v>0</v>
      </c>
      <c r="AH96" s="148">
        <f t="array" ref="AH96">(SUM(LEN($M96:$X96)-LEN(SUBSTITUTE($M96:$X96,"광주","")))/LEN("광주"))</f>
        <v>0</v>
      </c>
      <c r="AI96" s="148">
        <f t="array" ref="AI96">SUM(SUM(LEN($M96:$X96)-LEN(SUBSTITUTE($M96:$X96,"수원","")))/LEN("수원"),SUM(LEN($M96:$X96)-LEN(SUBSTITUTE($M96:$X96,"춘천","")))/LEN("춘천"),SUM(LEN($M96:$X96)-LEN(SUBSTITUTE($M96:$X96,"의정부","")))/LEN("의정부"),SUM(LEN($M96:$X96)-LEN(SUBSTITUTE($M96:$X96,"원주","")))/LEN("원주"))</f>
        <v>0</v>
      </c>
      <c r="AJ96" s="148">
        <f t="array" ref="AJ96">(SUM(LEN($M96:$X96)-LEN(SUBSTITUTE($M96:$X96,"청주","")))/LEN("청주"))</f>
        <v>0</v>
      </c>
      <c r="AK96" s="148">
        <f t="array" ref="AK96">(SUM(LEN($M96:$X96)-LEN(SUBSTITUTE($M96:$X96,"인천","")))/LEN("인천"))</f>
        <v>0</v>
      </c>
      <c r="AL96" s="148">
        <f t="array" ref="AL96">SUM(SUM(LEN($M96:X96)-LEN(SUBSTITUTE($M96:X96,"충북","")))/LEN("충북"),SUM(LEN(M96:$X96)-LEN(SUBSTITUTE($M96:$X96,"아산","")))/LEN("아산"))</f>
        <v>0</v>
      </c>
      <c r="AM96" s="148">
        <f t="array" ref="AM96">(SUM(LEN($M96:$X96)-LEN(SUBSTITUTE($M96:$X96,"울산","")))/LEN("울산"))</f>
        <v>0</v>
      </c>
      <c r="AN96" s="148">
        <f t="array" ref="AN96">(SUM(LEN($M96:$X96)-LEN(SUBSTITUTE($M96:$X96,"창원","")))/LEN("창원"))</f>
        <v>0</v>
      </c>
      <c r="AO96" s="148">
        <f t="array" ref="AO96">(SUM(LEN($M96:$X96)-LEN(SUBSTITUTE($M96:$X96,"전주","")))/LEN("전주"))</f>
        <v>0</v>
      </c>
      <c r="AP96" s="212">
        <f t="shared" ref="AP96:AP107" si="102">AQ96+AT96</f>
        <v>2</v>
      </c>
      <c r="AQ96" s="178">
        <f t="shared" ref="AQ96:AQ107" si="103">AR96+AS96</f>
        <v>0</v>
      </c>
      <c r="AR96" s="177">
        <f t="shared" ref="AR96:AS107" si="104">$I96*AB96</f>
        <v>0</v>
      </c>
      <c r="AS96" s="177">
        <f t="shared" si="104"/>
        <v>0</v>
      </c>
      <c r="AT96" s="178">
        <f t="shared" ref="AT96:AT98" si="105">SUM(AU96:BE96)</f>
        <v>2</v>
      </c>
      <c r="AU96" s="177">
        <f t="shared" ref="AU96:BE107" si="106">$I96*AE96</f>
        <v>2</v>
      </c>
      <c r="AV96" s="177">
        <f t="shared" si="106"/>
        <v>0</v>
      </c>
      <c r="AW96" s="177">
        <f t="shared" si="106"/>
        <v>0</v>
      </c>
      <c r="AX96" s="177">
        <f t="shared" si="106"/>
        <v>0</v>
      </c>
      <c r="AY96" s="177">
        <f t="shared" si="106"/>
        <v>0</v>
      </c>
      <c r="AZ96" s="177">
        <f t="shared" si="106"/>
        <v>0</v>
      </c>
      <c r="BA96" s="177">
        <f t="shared" si="106"/>
        <v>0</v>
      </c>
      <c r="BB96" s="177">
        <f t="shared" si="106"/>
        <v>0</v>
      </c>
      <c r="BC96" s="177">
        <f t="shared" si="106"/>
        <v>0</v>
      </c>
      <c r="BD96" s="177">
        <f t="shared" si="106"/>
        <v>0</v>
      </c>
      <c r="BE96" s="177">
        <f t="shared" si="106"/>
        <v>0</v>
      </c>
      <c r="BK96" t="str">
        <f>IF(G96="","",VLOOKUP(G96,과정코드!$A$2:$B$494,2,0))</f>
        <v>COL0104566</v>
      </c>
      <c r="BL96" s="625"/>
    </row>
    <row r="97" spans="1:65" s="39" customFormat="1" ht="23.1" customHeight="1">
      <c r="A97" s="851"/>
      <c r="B97" s="40">
        <v>81</v>
      </c>
      <c r="C97" s="57" t="s">
        <v>129</v>
      </c>
      <c r="D97" s="41" t="s">
        <v>21</v>
      </c>
      <c r="E97" s="41" t="s">
        <v>21</v>
      </c>
      <c r="F97" s="41"/>
      <c r="G97" s="538" t="s">
        <v>187</v>
      </c>
      <c r="H97" s="93" t="str">
        <f t="shared" si="79"/>
        <v>바로가기</v>
      </c>
      <c r="I97" s="546">
        <v>2</v>
      </c>
      <c r="J97" s="119">
        <v>14</v>
      </c>
      <c r="K97" s="46">
        <v>490</v>
      </c>
      <c r="L97" s="46">
        <v>540</v>
      </c>
      <c r="M97" s="530"/>
      <c r="N97" s="119"/>
      <c r="O97" s="530" t="s">
        <v>309</v>
      </c>
      <c r="P97" s="529" t="s">
        <v>85</v>
      </c>
      <c r="Q97" s="269"/>
      <c r="R97" s="529"/>
      <c r="S97" s="269"/>
      <c r="T97" s="119" t="s">
        <v>179</v>
      </c>
      <c r="U97" s="530"/>
      <c r="V97" s="529"/>
      <c r="W97" s="530"/>
      <c r="X97" s="529"/>
      <c r="Y97" s="148">
        <f t="shared" si="98"/>
        <v>3</v>
      </c>
      <c r="Z97" s="150">
        <f t="shared" si="99"/>
        <v>3</v>
      </c>
      <c r="AA97" s="151">
        <f t="shared" si="100"/>
        <v>0</v>
      </c>
      <c r="AB97" s="148">
        <f t="array" ref="AB97">(SUM(LEN($M97:$X97)-LEN(SUBSTITUTE($M97:$X97,"역삼","")))/LEN("역삼"))</f>
        <v>0</v>
      </c>
      <c r="AC97" s="148">
        <f t="array" ref="AC97">SUM(SUM(LEN($M97:X97)-LEN(SUBSTITUTE($M97:X97,"선릉","")))/LEN("선릉"),SUM(LEN(M97:$X97)-LEN(SUBSTITUTE($M97:$X97,"가산","")))/LEN("가산"))</f>
        <v>0</v>
      </c>
      <c r="AD97" s="151">
        <f t="shared" si="101"/>
        <v>3</v>
      </c>
      <c r="AE97" s="148">
        <f t="array" ref="AE97">(SUM(LEN($M97:$X97)-LEN(SUBSTITUTE($M97:$X97,"대전","")))/LEN("대전"))</f>
        <v>1</v>
      </c>
      <c r="AF97" s="148">
        <f t="array" ref="AF97">(SUM(LEN($M97:$X97)-LEN(SUBSTITUTE($M97:$X97,"대구","")))/LEN("대구"))</f>
        <v>0</v>
      </c>
      <c r="AG97" s="148">
        <f t="array" ref="AG97">(SUM(LEN($M97:$X97)-LEN(SUBSTITUTE($M97:$X97,"부산","")))/LEN("부산"))</f>
        <v>0</v>
      </c>
      <c r="AH97" s="148">
        <f t="array" ref="AH97">(SUM(LEN($M97:$X97)-LEN(SUBSTITUTE($M97:$X97,"광주","")))/LEN("광주"))</f>
        <v>0</v>
      </c>
      <c r="AI97" s="148">
        <f t="array" ref="AI97">SUM(SUM(LEN($M97:$X97)-LEN(SUBSTITUTE($M97:$X97,"수원","")))/LEN("수원"),SUM(LEN($M97:$X97)-LEN(SUBSTITUTE($M97:$X97,"춘천","")))/LEN("춘천"),SUM(LEN($M97:$X97)-LEN(SUBSTITUTE($M97:$X97,"의정부","")))/LEN("의정부"),SUM(LEN($M97:$X97)-LEN(SUBSTITUTE($M97:$X97,"원주","")))/LEN("원주"))</f>
        <v>0</v>
      </c>
      <c r="AJ97" s="148">
        <f t="array" ref="AJ97">(SUM(LEN($M97:$X97)-LEN(SUBSTITUTE($M97:$X97,"청주","")))/LEN("청주"))</f>
        <v>2</v>
      </c>
      <c r="AK97" s="148">
        <f t="array" ref="AK97">(SUM(LEN($M97:$X97)-LEN(SUBSTITUTE($M97:$X97,"인천","")))/LEN("인천"))</f>
        <v>0</v>
      </c>
      <c r="AL97" s="148">
        <f t="array" ref="AL97">SUM(SUM(LEN($M97:X97)-LEN(SUBSTITUTE($M97:X97,"충북","")))/LEN("충북"),SUM(LEN(M97:$X97)-LEN(SUBSTITUTE($M97:$X97,"아산","")))/LEN("아산"))</f>
        <v>0</v>
      </c>
      <c r="AM97" s="148">
        <f t="array" ref="AM97">(SUM(LEN($M97:$X97)-LEN(SUBSTITUTE($M97:$X97,"울산","")))/LEN("울산"))</f>
        <v>0</v>
      </c>
      <c r="AN97" s="148">
        <f t="array" ref="AN97">(SUM(LEN($M97:$X97)-LEN(SUBSTITUTE($M97:$X97,"창원","")))/LEN("창원"))</f>
        <v>0</v>
      </c>
      <c r="AO97" s="148">
        <f t="array" ref="AO97">(SUM(LEN($M97:$X97)-LEN(SUBSTITUTE($M97:$X97,"전주","")))/LEN("전주"))</f>
        <v>0</v>
      </c>
      <c r="AP97" s="212">
        <f t="shared" si="102"/>
        <v>6</v>
      </c>
      <c r="AQ97" s="178">
        <f t="shared" si="103"/>
        <v>0</v>
      </c>
      <c r="AR97" s="177">
        <f t="shared" si="104"/>
        <v>0</v>
      </c>
      <c r="AS97" s="177">
        <f t="shared" si="104"/>
        <v>0</v>
      </c>
      <c r="AT97" s="178">
        <f t="shared" si="105"/>
        <v>6</v>
      </c>
      <c r="AU97" s="177">
        <f t="shared" si="106"/>
        <v>2</v>
      </c>
      <c r="AV97" s="177">
        <f t="shared" si="106"/>
        <v>0</v>
      </c>
      <c r="AW97" s="177">
        <f t="shared" si="106"/>
        <v>0</v>
      </c>
      <c r="AX97" s="177">
        <f t="shared" si="106"/>
        <v>0</v>
      </c>
      <c r="AY97" s="177">
        <f t="shared" si="106"/>
        <v>0</v>
      </c>
      <c r="AZ97" s="177">
        <f t="shared" si="106"/>
        <v>4</v>
      </c>
      <c r="BA97" s="177">
        <f t="shared" si="106"/>
        <v>0</v>
      </c>
      <c r="BB97" s="177">
        <f t="shared" si="106"/>
        <v>0</v>
      </c>
      <c r="BC97" s="177">
        <f t="shared" si="106"/>
        <v>0</v>
      </c>
      <c r="BD97" s="177">
        <f t="shared" si="106"/>
        <v>0</v>
      </c>
      <c r="BE97" s="177">
        <f t="shared" si="106"/>
        <v>0</v>
      </c>
      <c r="BK97" t="str">
        <f>IF(G97="","",VLOOKUP(G97,과정코드!$A$2:$B$494,2,0))</f>
        <v>COL0104567</v>
      </c>
      <c r="BL97" s="622"/>
    </row>
    <row r="98" spans="1:65" s="39" customFormat="1" ht="23.1" customHeight="1">
      <c r="A98" s="851" t="s">
        <v>833</v>
      </c>
      <c r="B98" s="40">
        <v>82</v>
      </c>
      <c r="C98" s="57" t="s">
        <v>129</v>
      </c>
      <c r="D98" s="41" t="s">
        <v>21</v>
      </c>
      <c r="E98" s="41" t="s">
        <v>21</v>
      </c>
      <c r="F98" s="41"/>
      <c r="G98" s="538" t="s">
        <v>832</v>
      </c>
      <c r="H98" s="93" t="str">
        <f t="shared" si="79"/>
        <v>바로가기</v>
      </c>
      <c r="I98" s="546">
        <v>2</v>
      </c>
      <c r="J98" s="529">
        <v>14</v>
      </c>
      <c r="K98" s="121">
        <v>490</v>
      </c>
      <c r="L98" s="121">
        <v>540</v>
      </c>
      <c r="M98" s="273"/>
      <c r="N98" s="272"/>
      <c r="O98" s="273"/>
      <c r="P98" s="272"/>
      <c r="Q98" s="273"/>
      <c r="R98" s="272" t="s">
        <v>98</v>
      </c>
      <c r="S98" s="273"/>
      <c r="T98" s="272"/>
      <c r="U98" s="273"/>
      <c r="V98" s="272"/>
      <c r="W98" s="273"/>
      <c r="X98" s="272"/>
      <c r="Y98" s="148">
        <f t="shared" si="98"/>
        <v>1</v>
      </c>
      <c r="Z98" s="150">
        <f t="shared" si="99"/>
        <v>1</v>
      </c>
      <c r="AA98" s="151">
        <f t="shared" si="100"/>
        <v>0</v>
      </c>
      <c r="AB98" s="148">
        <f t="array" ref="AB98">(SUM(LEN($M98:$X98)-LEN(SUBSTITUTE($M98:$X98,"역삼","")))/LEN("역삼"))</f>
        <v>0</v>
      </c>
      <c r="AC98" s="148">
        <f t="array" ref="AC98">SUM(SUM(LEN($M98:X98)-LEN(SUBSTITUTE($M98:X98,"선릉","")))/LEN("선릉"),SUM(LEN(M98:$X98)-LEN(SUBSTITUTE($M98:$X98,"가산","")))/LEN("가산"))</f>
        <v>0</v>
      </c>
      <c r="AD98" s="151">
        <f t="shared" si="101"/>
        <v>1</v>
      </c>
      <c r="AE98" s="148">
        <f t="array" ref="AE98">(SUM(LEN($M98:$X98)-LEN(SUBSTITUTE($M98:$X98,"대전","")))/LEN("대전"))</f>
        <v>1</v>
      </c>
      <c r="AF98" s="148">
        <f t="array" ref="AF98">(SUM(LEN($M98:$X98)-LEN(SUBSTITUTE($M98:$X98,"대구","")))/LEN("대구"))</f>
        <v>0</v>
      </c>
      <c r="AG98" s="148">
        <f t="array" ref="AG98">(SUM(LEN($M98:$X98)-LEN(SUBSTITUTE($M98:$X98,"부산","")))/LEN("부산"))</f>
        <v>0</v>
      </c>
      <c r="AH98" s="148">
        <f t="array" ref="AH98">(SUM(LEN($M98:$X98)-LEN(SUBSTITUTE($M98:$X98,"광주","")))/LEN("광주"))</f>
        <v>0</v>
      </c>
      <c r="AI98" s="148">
        <f t="array" ref="AI98">SUM(SUM(LEN($M98:$X98)-LEN(SUBSTITUTE($M98:$X98,"수원","")))/LEN("수원"),SUM(LEN($M98:$X98)-LEN(SUBSTITUTE($M98:$X98,"춘천","")))/LEN("춘천"),SUM(LEN($M98:$X98)-LEN(SUBSTITUTE($M98:$X98,"의정부","")))/LEN("의정부"),SUM(LEN($M98:$X98)-LEN(SUBSTITUTE($M98:$X98,"원주","")))/LEN("원주"))</f>
        <v>0</v>
      </c>
      <c r="AJ98" s="148">
        <f t="array" ref="AJ98">(SUM(LEN($M98:$X98)-LEN(SUBSTITUTE($M98:$X98,"청주","")))/LEN("청주"))</f>
        <v>0</v>
      </c>
      <c r="AK98" s="148">
        <f t="array" ref="AK98">(SUM(LEN($M98:$X98)-LEN(SUBSTITUTE($M98:$X98,"인천","")))/LEN("인천"))</f>
        <v>0</v>
      </c>
      <c r="AL98" s="148">
        <f t="array" ref="AL98">SUM(SUM(LEN($M98:X98)-LEN(SUBSTITUTE($M98:X98,"충북","")))/LEN("충북"),SUM(LEN(M98:$X98)-LEN(SUBSTITUTE($M98:$X98,"아산","")))/LEN("아산"))</f>
        <v>0</v>
      </c>
      <c r="AM98" s="148">
        <f t="array" ref="AM98">(SUM(LEN($M98:$X98)-LEN(SUBSTITUTE($M98:$X98,"울산","")))/LEN("울산"))</f>
        <v>0</v>
      </c>
      <c r="AN98" s="148">
        <f t="array" ref="AN98">(SUM(LEN($M98:$X98)-LEN(SUBSTITUTE($M98:$X98,"창원","")))/LEN("창원"))</f>
        <v>0</v>
      </c>
      <c r="AO98" s="148">
        <f t="array" ref="AO98">(SUM(LEN($M98:$X98)-LEN(SUBSTITUTE($M98:$X98,"전주","")))/LEN("전주"))</f>
        <v>0</v>
      </c>
      <c r="AP98" s="212">
        <f t="shared" si="102"/>
        <v>2</v>
      </c>
      <c r="AQ98" s="178">
        <f t="shared" si="103"/>
        <v>0</v>
      </c>
      <c r="AR98" s="177">
        <f t="shared" si="104"/>
        <v>0</v>
      </c>
      <c r="AS98" s="177">
        <f t="shared" si="104"/>
        <v>0</v>
      </c>
      <c r="AT98" s="178">
        <f t="shared" si="105"/>
        <v>2</v>
      </c>
      <c r="AU98" s="177">
        <f t="shared" si="106"/>
        <v>2</v>
      </c>
      <c r="AV98" s="177">
        <f t="shared" si="106"/>
        <v>0</v>
      </c>
      <c r="AW98" s="177">
        <f t="shared" si="106"/>
        <v>0</v>
      </c>
      <c r="AX98" s="177">
        <f t="shared" si="106"/>
        <v>0</v>
      </c>
      <c r="AY98" s="177">
        <f t="shared" si="106"/>
        <v>0</v>
      </c>
      <c r="AZ98" s="177">
        <f t="shared" si="106"/>
        <v>0</v>
      </c>
      <c r="BA98" s="177">
        <f t="shared" si="106"/>
        <v>0</v>
      </c>
      <c r="BB98" s="177">
        <f t="shared" si="106"/>
        <v>0</v>
      </c>
      <c r="BC98" s="177">
        <f t="shared" si="106"/>
        <v>0</v>
      </c>
      <c r="BD98" s="177">
        <f t="shared" si="106"/>
        <v>0</v>
      </c>
      <c r="BE98" s="177">
        <f t="shared" si="106"/>
        <v>0</v>
      </c>
      <c r="BK98" t="str">
        <f>IF(G98="","",VLOOKUP(G98,과정코드!$A$2:$B$494,2,0))</f>
        <v>COL0104571</v>
      </c>
      <c r="BL98" s="623"/>
    </row>
    <row r="99" spans="1:65" s="39" customFormat="1" ht="23.1" customHeight="1">
      <c r="A99" s="851"/>
      <c r="B99" s="40">
        <v>83</v>
      </c>
      <c r="C99" s="57" t="s">
        <v>129</v>
      </c>
      <c r="D99" s="41" t="s">
        <v>21</v>
      </c>
      <c r="E99" s="41" t="s">
        <v>21</v>
      </c>
      <c r="F99" s="41"/>
      <c r="G99" s="538" t="s">
        <v>829</v>
      </c>
      <c r="H99" s="93" t="str">
        <f t="shared" si="79"/>
        <v>바로가기</v>
      </c>
      <c r="I99" s="546">
        <v>2</v>
      </c>
      <c r="J99" s="529">
        <v>14</v>
      </c>
      <c r="K99" s="121">
        <v>490</v>
      </c>
      <c r="L99" s="121">
        <v>540</v>
      </c>
      <c r="M99" s="273"/>
      <c r="N99" s="284"/>
      <c r="O99" s="285"/>
      <c r="P99" s="284"/>
      <c r="Q99" s="286"/>
      <c r="R99" s="274"/>
      <c r="S99" s="273" t="s">
        <v>111</v>
      </c>
      <c r="T99" s="272"/>
      <c r="U99" s="273" t="s">
        <v>299</v>
      </c>
      <c r="V99" s="272"/>
      <c r="W99" s="271"/>
      <c r="X99" s="272"/>
      <c r="Y99" s="148">
        <f t="shared" si="98"/>
        <v>2</v>
      </c>
      <c r="Z99" s="150">
        <f t="shared" si="99"/>
        <v>2</v>
      </c>
      <c r="AA99" s="151">
        <f t="shared" si="100"/>
        <v>0</v>
      </c>
      <c r="AB99" s="148">
        <f t="array" ref="AB99">(SUM(LEN($M99:$X99)-LEN(SUBSTITUTE($M99:$X99,"역삼","")))/LEN("역삼"))</f>
        <v>0</v>
      </c>
      <c r="AC99" s="148">
        <f t="array" ref="AC99">SUM(SUM(LEN($M99:X99)-LEN(SUBSTITUTE($M99:X99,"선릉","")))/LEN("선릉"),SUM(LEN(M99:$X99)-LEN(SUBSTITUTE($M99:$X99,"가산","")))/LEN("가산"))</f>
        <v>0</v>
      </c>
      <c r="AD99" s="151">
        <f t="shared" ref="AD99:AD107" si="107">SUM(AE99:AO99)</f>
        <v>2</v>
      </c>
      <c r="AE99" s="148">
        <f t="array" ref="AE99">(SUM(LEN($M99:$X99)-LEN(SUBSTITUTE($M99:$X99,"대전","")))/LEN("대전"))</f>
        <v>1</v>
      </c>
      <c r="AF99" s="148">
        <f t="array" ref="AF99">(SUM(LEN($M99:$X99)-LEN(SUBSTITUTE($M99:$X99,"대구","")))/LEN("대구"))</f>
        <v>0</v>
      </c>
      <c r="AG99" s="148">
        <f t="array" ref="AG99">(SUM(LEN($M99:$X99)-LEN(SUBSTITUTE($M99:$X99,"부산","")))/LEN("부산"))</f>
        <v>0</v>
      </c>
      <c r="AH99" s="148">
        <f t="array" ref="AH99">(SUM(LEN($M99:$X99)-LEN(SUBSTITUTE($M99:$X99,"광주","")))/LEN("광주"))</f>
        <v>0</v>
      </c>
      <c r="AI99" s="148">
        <f t="array" ref="AI99">SUM(SUM(LEN($M99:$X99)-LEN(SUBSTITUTE($M99:$X99,"수원","")))/LEN("수원"),SUM(LEN($M99:$X99)-LEN(SUBSTITUTE($M99:$X99,"춘천","")))/LEN("춘천"),SUM(LEN($M99:$X99)-LEN(SUBSTITUTE($M99:$X99,"의정부","")))/LEN("의정부"),SUM(LEN($M99:$X99)-LEN(SUBSTITUTE($M99:$X99,"원주","")))/LEN("원주"))</f>
        <v>0</v>
      </c>
      <c r="AJ99" s="148">
        <f t="array" ref="AJ99">(SUM(LEN($M99:$X99)-LEN(SUBSTITUTE($M99:$X99,"청주","")))/LEN("청주"))</f>
        <v>1</v>
      </c>
      <c r="AK99" s="148">
        <f t="array" ref="AK99">(SUM(LEN($M99:$X99)-LEN(SUBSTITUTE($M99:$X99,"인천","")))/LEN("인천"))</f>
        <v>0</v>
      </c>
      <c r="AL99" s="148">
        <f t="array" ref="AL99">SUM(SUM(LEN($M99:X99)-LEN(SUBSTITUTE($M99:X99,"충북","")))/LEN("충북"),SUM(LEN(M99:$X99)-LEN(SUBSTITUTE($M99:$X99,"아산","")))/LEN("아산"))</f>
        <v>0</v>
      </c>
      <c r="AM99" s="148">
        <f t="array" ref="AM99">(SUM(LEN($M99:$X99)-LEN(SUBSTITUTE($M99:$X99,"울산","")))/LEN("울산"))</f>
        <v>0</v>
      </c>
      <c r="AN99" s="148">
        <f t="array" ref="AN99">(SUM(LEN($M99:$X99)-LEN(SUBSTITUTE($M99:$X99,"창원","")))/LEN("창원"))</f>
        <v>0</v>
      </c>
      <c r="AO99" s="148">
        <f t="array" ref="AO99">(SUM(LEN($M99:$X99)-LEN(SUBSTITUTE($M99:$X99,"전주","")))/LEN("전주"))</f>
        <v>0</v>
      </c>
      <c r="AP99" s="212">
        <f t="shared" si="102"/>
        <v>4</v>
      </c>
      <c r="AQ99" s="178">
        <f t="shared" si="103"/>
        <v>0</v>
      </c>
      <c r="AR99" s="177">
        <f t="shared" si="104"/>
        <v>0</v>
      </c>
      <c r="AS99" s="177">
        <f t="shared" si="104"/>
        <v>0</v>
      </c>
      <c r="AT99" s="178">
        <f t="shared" ref="AT99:AT107" si="108">SUM(AU99:BE99)</f>
        <v>4</v>
      </c>
      <c r="AU99" s="177">
        <f t="shared" si="106"/>
        <v>2</v>
      </c>
      <c r="AV99" s="177">
        <f t="shared" si="106"/>
        <v>0</v>
      </c>
      <c r="AW99" s="177">
        <f t="shared" si="106"/>
        <v>0</v>
      </c>
      <c r="AX99" s="177">
        <f t="shared" si="106"/>
        <v>0</v>
      </c>
      <c r="AY99" s="177">
        <f t="shared" si="106"/>
        <v>0</v>
      </c>
      <c r="AZ99" s="177">
        <f t="shared" si="106"/>
        <v>2</v>
      </c>
      <c r="BA99" s="177">
        <f t="shared" si="106"/>
        <v>0</v>
      </c>
      <c r="BB99" s="177">
        <f t="shared" si="106"/>
        <v>0</v>
      </c>
      <c r="BC99" s="177">
        <f t="shared" si="106"/>
        <v>0</v>
      </c>
      <c r="BD99" s="177">
        <f t="shared" si="106"/>
        <v>0</v>
      </c>
      <c r="BE99" s="177">
        <f t="shared" si="106"/>
        <v>0</v>
      </c>
      <c r="BK99" t="str">
        <f>IF(G99="","",VLOOKUP(G99,과정코드!$A$2:$B$494,2,0))</f>
        <v>COL0104573</v>
      </c>
      <c r="BL99" s="624"/>
    </row>
    <row r="100" spans="1:65" s="39" customFormat="1" ht="23.1" customHeight="1">
      <c r="A100" s="851"/>
      <c r="B100" s="40">
        <v>84</v>
      </c>
      <c r="C100" s="57" t="s">
        <v>129</v>
      </c>
      <c r="D100" s="41" t="s">
        <v>21</v>
      </c>
      <c r="E100" s="41"/>
      <c r="F100" s="41"/>
      <c r="G100" s="538" t="s">
        <v>826</v>
      </c>
      <c r="H100" s="93" t="str">
        <f t="shared" si="79"/>
        <v>바로가기</v>
      </c>
      <c r="I100" s="546">
        <v>2</v>
      </c>
      <c r="J100" s="529">
        <v>14</v>
      </c>
      <c r="K100" s="121">
        <v>490</v>
      </c>
      <c r="L100" s="121">
        <v>540</v>
      </c>
      <c r="M100" s="271"/>
      <c r="N100" s="274"/>
      <c r="O100" s="271"/>
      <c r="P100" s="272"/>
      <c r="Q100" s="271" t="s">
        <v>101</v>
      </c>
      <c r="R100" s="272"/>
      <c r="S100" s="273"/>
      <c r="T100" s="272"/>
      <c r="U100" s="273"/>
      <c r="V100" s="274"/>
      <c r="W100" s="273"/>
      <c r="X100" s="272"/>
      <c r="Y100" s="148">
        <f t="shared" si="98"/>
        <v>1</v>
      </c>
      <c r="Z100" s="150">
        <f t="shared" si="99"/>
        <v>1</v>
      </c>
      <c r="AA100" s="151">
        <f t="shared" si="100"/>
        <v>0</v>
      </c>
      <c r="AB100" s="148">
        <f t="array" ref="AB100">(SUM(LEN($M100:$X100)-LEN(SUBSTITUTE($M100:$X100,"역삼","")))/LEN("역삼"))</f>
        <v>0</v>
      </c>
      <c r="AC100" s="148">
        <f t="array" ref="AC100">SUM(SUM(LEN($M100:X100)-LEN(SUBSTITUTE($M100:X100,"선릉","")))/LEN("선릉"),SUM(LEN(M100:$X100)-LEN(SUBSTITUTE($M100:$X100,"가산","")))/LEN("가산"))</f>
        <v>0</v>
      </c>
      <c r="AD100" s="151">
        <f t="shared" si="107"/>
        <v>1</v>
      </c>
      <c r="AE100" s="148">
        <f t="array" ref="AE100">(SUM(LEN($M100:$X100)-LEN(SUBSTITUTE($M100:$X100,"대전","")))/LEN("대전"))</f>
        <v>1</v>
      </c>
      <c r="AF100" s="148">
        <f t="array" ref="AF100">(SUM(LEN($M100:$X100)-LEN(SUBSTITUTE($M100:$X100,"대구","")))/LEN("대구"))</f>
        <v>0</v>
      </c>
      <c r="AG100" s="148">
        <f t="array" ref="AG100">(SUM(LEN($M100:$X100)-LEN(SUBSTITUTE($M100:$X100,"부산","")))/LEN("부산"))</f>
        <v>0</v>
      </c>
      <c r="AH100" s="148">
        <f t="array" ref="AH100">(SUM(LEN($M100:$X100)-LEN(SUBSTITUTE($M100:$X100,"광주","")))/LEN("광주"))</f>
        <v>0</v>
      </c>
      <c r="AI100" s="148">
        <f t="array" ref="AI100">SUM(SUM(LEN($M100:$X100)-LEN(SUBSTITUTE($M100:$X100,"수원","")))/LEN("수원"),SUM(LEN($M100:$X100)-LEN(SUBSTITUTE($M100:$X100,"춘천","")))/LEN("춘천"),SUM(LEN($M100:$X100)-LEN(SUBSTITUTE($M100:$X100,"의정부","")))/LEN("의정부"),SUM(LEN($M100:$X100)-LEN(SUBSTITUTE($M100:$X100,"원주","")))/LEN("원주"))</f>
        <v>0</v>
      </c>
      <c r="AJ100" s="148">
        <f t="array" ref="AJ100">(SUM(LEN($M100:$X100)-LEN(SUBSTITUTE($M100:$X100,"청주","")))/LEN("청주"))</f>
        <v>0</v>
      </c>
      <c r="AK100" s="148">
        <f t="array" ref="AK100">(SUM(LEN($M100:$X100)-LEN(SUBSTITUTE($M100:$X100,"인천","")))/LEN("인천"))</f>
        <v>0</v>
      </c>
      <c r="AL100" s="148">
        <f t="array" ref="AL100">SUM(SUM(LEN($M100:X100)-LEN(SUBSTITUTE($M100:X100,"충북","")))/LEN("충북"),SUM(LEN(M100:$X100)-LEN(SUBSTITUTE($M100:$X100,"아산","")))/LEN("아산"))</f>
        <v>0</v>
      </c>
      <c r="AM100" s="148">
        <f t="array" ref="AM100">(SUM(LEN($M100:$X100)-LEN(SUBSTITUTE($M100:$X100,"울산","")))/LEN("울산"))</f>
        <v>0</v>
      </c>
      <c r="AN100" s="148">
        <f t="array" ref="AN100">(SUM(LEN($M100:$X100)-LEN(SUBSTITUTE($M100:$X100,"창원","")))/LEN("창원"))</f>
        <v>0</v>
      </c>
      <c r="AO100" s="148">
        <f t="array" ref="AO100">(SUM(LEN($M100:$X100)-LEN(SUBSTITUTE($M100:$X100,"전주","")))/LEN("전주"))</f>
        <v>0</v>
      </c>
      <c r="AP100" s="212">
        <f t="shared" si="102"/>
        <v>2</v>
      </c>
      <c r="AQ100" s="178">
        <f t="shared" si="103"/>
        <v>0</v>
      </c>
      <c r="AR100" s="177">
        <f t="shared" si="104"/>
        <v>0</v>
      </c>
      <c r="AS100" s="177">
        <f t="shared" si="104"/>
        <v>0</v>
      </c>
      <c r="AT100" s="178">
        <f t="shared" si="108"/>
        <v>2</v>
      </c>
      <c r="AU100" s="177">
        <f t="shared" si="106"/>
        <v>2</v>
      </c>
      <c r="AV100" s="177">
        <f t="shared" si="106"/>
        <v>0</v>
      </c>
      <c r="AW100" s="177">
        <f t="shared" si="106"/>
        <v>0</v>
      </c>
      <c r="AX100" s="177">
        <f t="shared" si="106"/>
        <v>0</v>
      </c>
      <c r="AY100" s="177">
        <f t="shared" si="106"/>
        <v>0</v>
      </c>
      <c r="AZ100" s="177">
        <f t="shared" si="106"/>
        <v>0</v>
      </c>
      <c r="BA100" s="177">
        <f t="shared" si="106"/>
        <v>0</v>
      </c>
      <c r="BB100" s="177">
        <f t="shared" si="106"/>
        <v>0</v>
      </c>
      <c r="BC100" s="177">
        <f t="shared" si="106"/>
        <v>0</v>
      </c>
      <c r="BD100" s="177">
        <f t="shared" si="106"/>
        <v>0</v>
      </c>
      <c r="BE100" s="177">
        <f t="shared" si="106"/>
        <v>0</v>
      </c>
      <c r="BK100" t="str">
        <f>IF(G100="","",VLOOKUP(G100,과정코드!$A$2:$B$494,2,0))</f>
        <v>COL0104574</v>
      </c>
      <c r="BL100" s="625"/>
    </row>
    <row r="101" spans="1:65" s="39" customFormat="1" ht="23.1" customHeight="1">
      <c r="A101" s="851"/>
      <c r="B101" s="40">
        <v>85</v>
      </c>
      <c r="C101" s="57" t="s">
        <v>129</v>
      </c>
      <c r="D101" s="41" t="s">
        <v>21</v>
      </c>
      <c r="E101" s="41" t="s">
        <v>21</v>
      </c>
      <c r="F101" s="41"/>
      <c r="G101" s="541" t="s">
        <v>1656</v>
      </c>
      <c r="H101" s="93" t="str">
        <f t="shared" si="79"/>
        <v>바로가기</v>
      </c>
      <c r="I101" s="546">
        <v>2</v>
      </c>
      <c r="J101" s="529">
        <v>15</v>
      </c>
      <c r="K101" s="121">
        <v>530</v>
      </c>
      <c r="L101" s="46">
        <v>580</v>
      </c>
      <c r="M101" s="271" t="s">
        <v>98</v>
      </c>
      <c r="N101" s="274" t="s">
        <v>171</v>
      </c>
      <c r="O101" s="271" t="s">
        <v>111</v>
      </c>
      <c r="P101" s="274"/>
      <c r="Q101" s="271" t="s">
        <v>2004</v>
      </c>
      <c r="R101" s="272"/>
      <c r="S101" s="273"/>
      <c r="T101" s="272"/>
      <c r="U101" s="271"/>
      <c r="V101" s="272"/>
      <c r="W101" s="273"/>
      <c r="X101" s="272"/>
      <c r="Y101" s="148">
        <v>16</v>
      </c>
      <c r="Z101" s="150">
        <f t="shared" si="99"/>
        <v>4</v>
      </c>
      <c r="AA101" s="151">
        <f t="shared" si="100"/>
        <v>0</v>
      </c>
      <c r="AB101" s="148">
        <f t="array" ref="AB101">(SUM(LEN($M101:$X101)-LEN(SUBSTITUTE($M101:$X101,"역삼","")))/LEN("역삼"))</f>
        <v>0</v>
      </c>
      <c r="AC101" s="148">
        <f t="array" ref="AC101">SUM(SUM(LEN($M101:X101)-LEN(SUBSTITUTE($M101:X101,"선릉","")))/LEN("선릉"),SUM(LEN(M101:$X101)-LEN(SUBSTITUTE($M101:$X101,"가산","")))/LEN("가산"))</f>
        <v>0</v>
      </c>
      <c r="AD101" s="151">
        <f t="shared" si="107"/>
        <v>4</v>
      </c>
      <c r="AE101" s="148">
        <f t="array" ref="AE101">(SUM(LEN($M101:$X101)-LEN(SUBSTITUTE($M101:$X101,"대전","")))/LEN("대전"))</f>
        <v>2</v>
      </c>
      <c r="AF101" s="148">
        <f t="array" ref="AF101">(SUM(LEN($M101:$X101)-LEN(SUBSTITUTE($M101:$X101,"대구","")))/LEN("대구"))</f>
        <v>0</v>
      </c>
      <c r="AG101" s="148">
        <f t="array" ref="AG101">(SUM(LEN($M101:$X101)-LEN(SUBSTITUTE($M101:$X101,"부산","")))/LEN("부산"))</f>
        <v>0</v>
      </c>
      <c r="AH101" s="148">
        <f t="array" ref="AH101">(SUM(LEN($M101:$X101)-LEN(SUBSTITUTE($M101:$X101,"광주","")))/LEN("광주"))</f>
        <v>0</v>
      </c>
      <c r="AI101" s="148">
        <f t="array" ref="AI101">SUM(SUM(LEN($M101:$X101)-LEN(SUBSTITUTE($M101:$X101,"수원","")))/LEN("수원"),SUM(LEN($M101:$X101)-LEN(SUBSTITUTE($M101:$X101,"춘천","")))/LEN("춘천"),SUM(LEN($M101:$X101)-LEN(SUBSTITUTE($M101:$X101,"의정부","")))/LEN("의정부"),SUM(LEN($M101:$X101)-LEN(SUBSTITUTE($M101:$X101,"원주","")))/LEN("원주"))</f>
        <v>0</v>
      </c>
      <c r="AJ101" s="148">
        <f t="array" ref="AJ101">(SUM(LEN($M101:$X101)-LEN(SUBSTITUTE($M101:$X101,"청주","")))/LEN("청주"))</f>
        <v>2</v>
      </c>
      <c r="AK101" s="148">
        <f t="array" ref="AK101">(SUM(LEN($M101:$X101)-LEN(SUBSTITUTE($M101:$X101,"인천","")))/LEN("인천"))</f>
        <v>0</v>
      </c>
      <c r="AL101" s="148">
        <f t="array" ref="AL101">SUM(SUM(LEN($M101:X101)-LEN(SUBSTITUTE($M101:X101,"충북","")))/LEN("충북"),SUM(LEN(M101:$X101)-LEN(SUBSTITUTE($M101:$X101,"아산","")))/LEN("아산"))</f>
        <v>0</v>
      </c>
      <c r="AM101" s="148">
        <f t="array" ref="AM101">(SUM(LEN($M101:$X101)-LEN(SUBSTITUTE($M101:$X101,"울산","")))/LEN("울산"))</f>
        <v>0</v>
      </c>
      <c r="AN101" s="148">
        <f t="array" ref="AN101">(SUM(LEN($M101:$X101)-LEN(SUBSTITUTE($M101:$X101,"창원","")))/LEN("창원"))</f>
        <v>0</v>
      </c>
      <c r="AO101" s="148">
        <f t="array" ref="AO101">(SUM(LEN($M101:$X101)-LEN(SUBSTITUTE($M101:$X101,"전주","")))/LEN("전주"))</f>
        <v>0</v>
      </c>
      <c r="AP101" s="212">
        <f t="shared" si="102"/>
        <v>8</v>
      </c>
      <c r="AQ101" s="178">
        <f t="shared" si="103"/>
        <v>0</v>
      </c>
      <c r="AR101" s="177">
        <f t="shared" si="104"/>
        <v>0</v>
      </c>
      <c r="AS101" s="177">
        <f t="shared" si="104"/>
        <v>0</v>
      </c>
      <c r="AT101" s="178">
        <f t="shared" si="108"/>
        <v>8</v>
      </c>
      <c r="AU101" s="177">
        <f t="shared" si="106"/>
        <v>4</v>
      </c>
      <c r="AV101" s="177">
        <f t="shared" si="106"/>
        <v>0</v>
      </c>
      <c r="AW101" s="177">
        <f t="shared" si="106"/>
        <v>0</v>
      </c>
      <c r="AX101" s="177">
        <f t="shared" si="106"/>
        <v>0</v>
      </c>
      <c r="AY101" s="177">
        <f t="shared" si="106"/>
        <v>0</v>
      </c>
      <c r="AZ101" s="177">
        <f t="shared" si="106"/>
        <v>4</v>
      </c>
      <c r="BA101" s="177">
        <f t="shared" si="106"/>
        <v>0</v>
      </c>
      <c r="BB101" s="177">
        <f t="shared" si="106"/>
        <v>0</v>
      </c>
      <c r="BC101" s="177">
        <f t="shared" si="106"/>
        <v>0</v>
      </c>
      <c r="BD101" s="177">
        <f t="shared" si="106"/>
        <v>0</v>
      </c>
      <c r="BE101" s="177">
        <f t="shared" si="106"/>
        <v>0</v>
      </c>
      <c r="BK101" t="str">
        <f>IF(G101="","",VLOOKUP(G101,과정코드!$A$2:$B$494,2,0))</f>
        <v>COL0104575</v>
      </c>
      <c r="BL101" s="622"/>
    </row>
    <row r="102" spans="1:65" s="39" customFormat="1" ht="23.1" customHeight="1">
      <c r="A102" s="851"/>
      <c r="B102" s="40">
        <v>86</v>
      </c>
      <c r="C102" s="57" t="s">
        <v>129</v>
      </c>
      <c r="D102" s="411"/>
      <c r="E102" s="41" t="s">
        <v>21</v>
      </c>
      <c r="F102" s="41"/>
      <c r="G102" s="541" t="s">
        <v>1932</v>
      </c>
      <c r="H102" s="93" t="str">
        <f t="shared" si="79"/>
        <v>바로가기</v>
      </c>
      <c r="I102" s="546">
        <v>3</v>
      </c>
      <c r="J102" s="529">
        <v>23</v>
      </c>
      <c r="K102" s="121">
        <v>660</v>
      </c>
      <c r="L102" s="121">
        <v>700</v>
      </c>
      <c r="M102" s="273"/>
      <c r="N102" s="274"/>
      <c r="O102" s="271" t="s">
        <v>819</v>
      </c>
      <c r="P102" s="274" t="s">
        <v>278</v>
      </c>
      <c r="Q102" s="271" t="s">
        <v>853</v>
      </c>
      <c r="R102" s="272"/>
      <c r="S102" s="273"/>
      <c r="T102" s="272"/>
      <c r="U102" s="271"/>
      <c r="V102" s="272"/>
      <c r="W102" s="271"/>
      <c r="X102" s="272"/>
      <c r="Y102" s="148">
        <v>6</v>
      </c>
      <c r="Z102" s="150">
        <f t="shared" si="99"/>
        <v>3</v>
      </c>
      <c r="AA102" s="151">
        <f t="shared" si="100"/>
        <v>0</v>
      </c>
      <c r="AB102" s="148">
        <f t="array" ref="AB102">(SUM(LEN($M102:$X102)-LEN(SUBSTITUTE($M102:$X102,"역삼","")))/LEN("역삼"))</f>
        <v>0</v>
      </c>
      <c r="AC102" s="148">
        <f t="array" ref="AC102">SUM(SUM(LEN($M102:X102)-LEN(SUBSTITUTE($M102:X102,"선릉","")))/LEN("선릉"),SUM(LEN(M102:$X102)-LEN(SUBSTITUTE($M102:$X102,"가산","")))/LEN("가산"))</f>
        <v>0</v>
      </c>
      <c r="AD102" s="151">
        <f t="shared" si="107"/>
        <v>3</v>
      </c>
      <c r="AE102" s="148">
        <f t="array" ref="AE102">(SUM(LEN($M102:$X102)-LEN(SUBSTITUTE($M102:$X102,"대전","")))/LEN("대전"))</f>
        <v>1</v>
      </c>
      <c r="AF102" s="148">
        <f t="array" ref="AF102">(SUM(LEN($M102:$X102)-LEN(SUBSTITUTE($M102:$X102,"대구","")))/LEN("대구"))</f>
        <v>0</v>
      </c>
      <c r="AG102" s="148">
        <f t="array" ref="AG102">(SUM(LEN($M102:$X102)-LEN(SUBSTITUTE($M102:$X102,"부산","")))/LEN("부산"))</f>
        <v>0</v>
      </c>
      <c r="AH102" s="148">
        <f t="array" ref="AH102">(SUM(LEN($M102:$X102)-LEN(SUBSTITUTE($M102:$X102,"광주","")))/LEN("광주"))</f>
        <v>0</v>
      </c>
      <c r="AI102" s="148">
        <f t="array" ref="AI102">SUM(SUM(LEN($M102:$X102)-LEN(SUBSTITUTE($M102:$X102,"수원","")))/LEN("수원"),SUM(LEN($M102:$X102)-LEN(SUBSTITUTE($M102:$X102,"춘천","")))/LEN("춘천"),SUM(LEN($M102:$X102)-LEN(SUBSTITUTE($M102:$X102,"의정부","")))/LEN("의정부"),SUM(LEN($M102:$X102)-LEN(SUBSTITUTE($M102:$X102,"원주","")))/LEN("원주"))</f>
        <v>0</v>
      </c>
      <c r="AJ102" s="148">
        <f t="array" ref="AJ102">(SUM(LEN($M102:$X102)-LEN(SUBSTITUTE($M102:$X102,"청주","")))/LEN("청주"))</f>
        <v>2</v>
      </c>
      <c r="AK102" s="148">
        <f t="array" ref="AK102">(SUM(LEN($M102:$X102)-LEN(SUBSTITUTE($M102:$X102,"인천","")))/LEN("인천"))</f>
        <v>0</v>
      </c>
      <c r="AL102" s="148">
        <f t="array" ref="AL102">SUM(SUM(LEN($M102:X102)-LEN(SUBSTITUTE($M102:X102,"충북","")))/LEN("충북"),SUM(LEN(M102:$X102)-LEN(SUBSTITUTE($M102:$X102,"아산","")))/LEN("아산"))</f>
        <v>0</v>
      </c>
      <c r="AM102" s="148">
        <f t="array" ref="AM102">(SUM(LEN($M102:$X102)-LEN(SUBSTITUTE($M102:$X102,"울산","")))/LEN("울산"))</f>
        <v>0</v>
      </c>
      <c r="AN102" s="148">
        <f t="array" ref="AN102">(SUM(LEN($M102:$X102)-LEN(SUBSTITUTE($M102:$X102,"창원","")))/LEN("창원"))</f>
        <v>0</v>
      </c>
      <c r="AO102" s="148">
        <f t="array" ref="AO102">(SUM(LEN($M102:$X102)-LEN(SUBSTITUTE($M102:$X102,"전주","")))/LEN("전주"))</f>
        <v>0</v>
      </c>
      <c r="AP102" s="212">
        <f t="shared" si="102"/>
        <v>9</v>
      </c>
      <c r="AQ102" s="178">
        <f t="shared" si="103"/>
        <v>0</v>
      </c>
      <c r="AR102" s="177">
        <f t="shared" si="104"/>
        <v>0</v>
      </c>
      <c r="AS102" s="177">
        <f t="shared" si="104"/>
        <v>0</v>
      </c>
      <c r="AT102" s="178">
        <f t="shared" si="108"/>
        <v>9</v>
      </c>
      <c r="AU102" s="177">
        <f t="shared" si="106"/>
        <v>3</v>
      </c>
      <c r="AV102" s="177">
        <f t="shared" si="106"/>
        <v>0</v>
      </c>
      <c r="AW102" s="177">
        <f t="shared" si="106"/>
        <v>0</v>
      </c>
      <c r="AX102" s="177">
        <f t="shared" si="106"/>
        <v>0</v>
      </c>
      <c r="AY102" s="177">
        <f t="shared" si="106"/>
        <v>0</v>
      </c>
      <c r="AZ102" s="177">
        <f t="shared" si="106"/>
        <v>6</v>
      </c>
      <c r="BA102" s="177">
        <f t="shared" si="106"/>
        <v>0</v>
      </c>
      <c r="BB102" s="177">
        <f t="shared" si="106"/>
        <v>0</v>
      </c>
      <c r="BC102" s="177">
        <f t="shared" si="106"/>
        <v>0</v>
      </c>
      <c r="BD102" s="177">
        <f t="shared" si="106"/>
        <v>0</v>
      </c>
      <c r="BE102" s="177">
        <f t="shared" si="106"/>
        <v>0</v>
      </c>
      <c r="BK102" t="str">
        <f>IF(G102="","",VLOOKUP(G102,과정코드!$A$2:$B$494,2,0))</f>
        <v>COL0104576</v>
      </c>
      <c r="BL102" s="623"/>
    </row>
    <row r="103" spans="1:65" s="39" customFormat="1" ht="23.1" customHeight="1">
      <c r="A103" s="851"/>
      <c r="B103" s="40">
        <v>87</v>
      </c>
      <c r="C103" s="56"/>
      <c r="D103" s="41" t="s">
        <v>21</v>
      </c>
      <c r="E103" s="56"/>
      <c r="F103" s="56"/>
      <c r="G103" s="538" t="s">
        <v>1933</v>
      </c>
      <c r="H103" s="93" t="str">
        <f t="shared" si="79"/>
        <v>바로가기</v>
      </c>
      <c r="I103" s="546">
        <v>4</v>
      </c>
      <c r="J103" s="529">
        <v>30</v>
      </c>
      <c r="K103" s="121">
        <v>840</v>
      </c>
      <c r="L103" s="121">
        <v>900</v>
      </c>
      <c r="M103" s="273"/>
      <c r="N103" s="274"/>
      <c r="O103" s="271"/>
      <c r="P103" s="274" t="s">
        <v>2005</v>
      </c>
      <c r="Q103" s="273"/>
      <c r="R103" s="272"/>
      <c r="S103" s="273"/>
      <c r="T103" s="272"/>
      <c r="U103" s="271"/>
      <c r="V103" s="272"/>
      <c r="W103" s="273"/>
      <c r="X103" s="272"/>
      <c r="Y103" s="148">
        <v>8</v>
      </c>
      <c r="Z103" s="150">
        <f t="shared" si="99"/>
        <v>1</v>
      </c>
      <c r="AA103" s="151">
        <f t="shared" si="100"/>
        <v>0</v>
      </c>
      <c r="AB103" s="148">
        <f t="array" ref="AB103">(SUM(LEN($M103:$X103)-LEN(SUBSTITUTE($M103:$X103,"역삼","")))/LEN("역삼"))</f>
        <v>0</v>
      </c>
      <c r="AC103" s="148">
        <f t="array" ref="AC103">SUM(SUM(LEN($M103:X103)-LEN(SUBSTITUTE($M103:X103,"선릉","")))/LEN("선릉"),SUM(LEN(M103:$X103)-LEN(SUBSTITUTE($M103:$X103,"가산","")))/LEN("가산"))</f>
        <v>0</v>
      </c>
      <c r="AD103" s="151">
        <f t="shared" si="107"/>
        <v>1</v>
      </c>
      <c r="AE103" s="148">
        <f t="array" ref="AE103">(SUM(LEN($M103:$X103)-LEN(SUBSTITUTE($M103:$X103,"대전","")))/LEN("대전"))</f>
        <v>0</v>
      </c>
      <c r="AF103" s="148">
        <f t="array" ref="AF103">(SUM(LEN($M103:$X103)-LEN(SUBSTITUTE($M103:$X103,"대구","")))/LEN("대구"))</f>
        <v>0</v>
      </c>
      <c r="AG103" s="148">
        <f t="array" ref="AG103">(SUM(LEN($M103:$X103)-LEN(SUBSTITUTE($M103:$X103,"부산","")))/LEN("부산"))</f>
        <v>0</v>
      </c>
      <c r="AH103" s="148">
        <f t="array" ref="AH103">(SUM(LEN($M103:$X103)-LEN(SUBSTITUTE($M103:$X103,"광주","")))/LEN("광주"))</f>
        <v>0</v>
      </c>
      <c r="AI103" s="148">
        <f t="array" ref="AI103">SUM(SUM(LEN($M103:$X103)-LEN(SUBSTITUTE($M103:$X103,"수원","")))/LEN("수원"),SUM(LEN($M103:$X103)-LEN(SUBSTITUTE($M103:$X103,"춘천","")))/LEN("춘천"),SUM(LEN($M103:$X103)-LEN(SUBSTITUTE($M103:$X103,"의정부","")))/LEN("의정부"),SUM(LEN($M103:$X103)-LEN(SUBSTITUTE($M103:$X103,"원주","")))/LEN("원주"))</f>
        <v>0</v>
      </c>
      <c r="AJ103" s="148">
        <f t="array" ref="AJ103">(SUM(LEN($M103:$X103)-LEN(SUBSTITUTE($M103:$X103,"청주","")))/LEN("청주"))</f>
        <v>1</v>
      </c>
      <c r="AK103" s="148">
        <f t="array" ref="AK103">(SUM(LEN($M103:$X103)-LEN(SUBSTITUTE($M103:$X103,"인천","")))/LEN("인천"))</f>
        <v>0</v>
      </c>
      <c r="AL103" s="148">
        <f t="array" ref="AL103">SUM(SUM(LEN($M103:X103)-LEN(SUBSTITUTE($M103:X103,"충북","")))/LEN("충북"),SUM(LEN(M103:$X103)-LEN(SUBSTITUTE($M103:$X103,"아산","")))/LEN("아산"))</f>
        <v>0</v>
      </c>
      <c r="AM103" s="148">
        <f t="array" ref="AM103">(SUM(LEN($M103:$X103)-LEN(SUBSTITUTE($M103:$X103,"울산","")))/LEN("울산"))</f>
        <v>0</v>
      </c>
      <c r="AN103" s="148">
        <f t="array" ref="AN103">(SUM(LEN($M103:$X103)-LEN(SUBSTITUTE($M103:$X103,"창원","")))/LEN("창원"))</f>
        <v>0</v>
      </c>
      <c r="AO103" s="148">
        <f t="array" ref="AO103">(SUM(LEN($M103:$X103)-LEN(SUBSTITUTE($M103:$X103,"전주","")))/LEN("전주"))</f>
        <v>0</v>
      </c>
      <c r="AP103" s="212">
        <f t="shared" si="102"/>
        <v>4</v>
      </c>
      <c r="AQ103" s="178">
        <f t="shared" si="103"/>
        <v>0</v>
      </c>
      <c r="AR103" s="177">
        <f t="shared" si="104"/>
        <v>0</v>
      </c>
      <c r="AS103" s="177">
        <f t="shared" si="104"/>
        <v>0</v>
      </c>
      <c r="AT103" s="178">
        <f t="shared" si="108"/>
        <v>4</v>
      </c>
      <c r="AU103" s="177">
        <f t="shared" si="106"/>
        <v>0</v>
      </c>
      <c r="AV103" s="177">
        <f t="shared" si="106"/>
        <v>0</v>
      </c>
      <c r="AW103" s="177">
        <f t="shared" si="106"/>
        <v>0</v>
      </c>
      <c r="AX103" s="177">
        <f t="shared" si="106"/>
        <v>0</v>
      </c>
      <c r="AY103" s="177">
        <f t="shared" si="106"/>
        <v>0</v>
      </c>
      <c r="AZ103" s="177">
        <f t="shared" si="106"/>
        <v>4</v>
      </c>
      <c r="BA103" s="177">
        <f t="shared" si="106"/>
        <v>0</v>
      </c>
      <c r="BB103" s="177">
        <f t="shared" si="106"/>
        <v>0</v>
      </c>
      <c r="BC103" s="177">
        <f t="shared" si="106"/>
        <v>0</v>
      </c>
      <c r="BD103" s="177">
        <f t="shared" si="106"/>
        <v>0</v>
      </c>
      <c r="BE103" s="177">
        <f t="shared" si="106"/>
        <v>0</v>
      </c>
      <c r="BK103" t="str">
        <f>IF(G103="","",VLOOKUP(G103,과정코드!$A$2:$B$494,2,0))</f>
        <v>COL0104577</v>
      </c>
      <c r="BL103" s="624"/>
    </row>
    <row r="104" spans="1:65" s="39" customFormat="1" ht="23.1" customHeight="1">
      <c r="A104" s="551" t="s">
        <v>810</v>
      </c>
      <c r="B104" s="40">
        <v>88</v>
      </c>
      <c r="C104" s="56" t="s">
        <v>129</v>
      </c>
      <c r="D104" s="41" t="s">
        <v>21</v>
      </c>
      <c r="E104" s="41" t="s">
        <v>21</v>
      </c>
      <c r="F104" s="41"/>
      <c r="G104" s="538" t="s">
        <v>190</v>
      </c>
      <c r="H104" s="93" t="str">
        <f t="shared" si="79"/>
        <v>바로가기</v>
      </c>
      <c r="I104" s="546">
        <v>2</v>
      </c>
      <c r="J104" s="529">
        <v>14</v>
      </c>
      <c r="K104" s="121">
        <v>490</v>
      </c>
      <c r="L104" s="121">
        <v>540</v>
      </c>
      <c r="M104" s="273"/>
      <c r="N104" s="272"/>
      <c r="O104" s="273"/>
      <c r="P104" s="272" t="s">
        <v>67</v>
      </c>
      <c r="Q104" s="273"/>
      <c r="R104" s="527"/>
      <c r="S104" s="273" t="s">
        <v>188</v>
      </c>
      <c r="T104" s="272"/>
      <c r="U104" s="273"/>
      <c r="V104" s="272"/>
      <c r="W104" s="273"/>
      <c r="X104" s="272"/>
      <c r="Y104" s="148">
        <f>COUNTA($M104:$X104)</f>
        <v>2</v>
      </c>
      <c r="Z104" s="150">
        <f t="shared" si="99"/>
        <v>2</v>
      </c>
      <c r="AA104" s="151">
        <f t="shared" si="100"/>
        <v>0</v>
      </c>
      <c r="AB104" s="148">
        <f t="array" ref="AB104">(SUM(LEN($M104:$X104)-LEN(SUBSTITUTE($M104:$X104,"역삼","")))/LEN("역삼"))</f>
        <v>0</v>
      </c>
      <c r="AC104" s="148">
        <f t="array" ref="AC104">SUM(SUM(LEN($M104:X104)-LEN(SUBSTITUTE($M104:X104,"선릉","")))/LEN("선릉"),SUM(LEN(M104:$X104)-LEN(SUBSTITUTE($M104:$X104,"가산","")))/LEN("가산"))</f>
        <v>0</v>
      </c>
      <c r="AD104" s="151">
        <f t="shared" si="107"/>
        <v>2</v>
      </c>
      <c r="AE104" s="148">
        <f t="array" ref="AE104">(SUM(LEN($M104:$X104)-LEN(SUBSTITUTE($M104:$X104,"대전","")))/LEN("대전"))</f>
        <v>1</v>
      </c>
      <c r="AF104" s="148">
        <f t="array" ref="AF104">(SUM(LEN($M104:$X104)-LEN(SUBSTITUTE($M104:$X104,"대구","")))/LEN("대구"))</f>
        <v>0</v>
      </c>
      <c r="AG104" s="148">
        <f t="array" ref="AG104">(SUM(LEN($M104:$X104)-LEN(SUBSTITUTE($M104:$X104,"부산","")))/LEN("부산"))</f>
        <v>0</v>
      </c>
      <c r="AH104" s="148">
        <f t="array" ref="AH104">(SUM(LEN($M104:$X104)-LEN(SUBSTITUTE($M104:$X104,"광주","")))/LEN("광주"))</f>
        <v>0</v>
      </c>
      <c r="AI104" s="148">
        <f t="array" ref="AI104">SUM(SUM(LEN($M104:$X104)-LEN(SUBSTITUTE($M104:$X104,"수원","")))/LEN("수원"),SUM(LEN($M104:$X104)-LEN(SUBSTITUTE($M104:$X104,"춘천","")))/LEN("춘천"),SUM(LEN($M104:$X104)-LEN(SUBSTITUTE($M104:$X104,"의정부","")))/LEN("의정부"),SUM(LEN($M104:$X104)-LEN(SUBSTITUTE($M104:$X104,"원주","")))/LEN("원주"))</f>
        <v>0</v>
      </c>
      <c r="AJ104" s="148">
        <f t="array" ref="AJ104">(SUM(LEN($M104:$X104)-LEN(SUBSTITUTE($M104:$X104,"청주","")))/LEN("청주"))</f>
        <v>1</v>
      </c>
      <c r="AK104" s="148">
        <f t="array" ref="AK104">(SUM(LEN($M104:$X104)-LEN(SUBSTITUTE($M104:$X104,"인천","")))/LEN("인천"))</f>
        <v>0</v>
      </c>
      <c r="AL104" s="148">
        <f t="array" ref="AL104">SUM(SUM(LEN($M104:X104)-LEN(SUBSTITUTE($M104:X104,"충북","")))/LEN("충북"),SUM(LEN(M104:$X104)-LEN(SUBSTITUTE($M104:$X104,"아산","")))/LEN("아산"))</f>
        <v>0</v>
      </c>
      <c r="AM104" s="148">
        <f t="array" ref="AM104">(SUM(LEN($M104:$X104)-LEN(SUBSTITUTE($M104:$X104,"울산","")))/LEN("울산"))</f>
        <v>0</v>
      </c>
      <c r="AN104" s="148">
        <f t="array" ref="AN104">(SUM(LEN($M104:$X104)-LEN(SUBSTITUTE($M104:$X104,"창원","")))/LEN("창원"))</f>
        <v>0</v>
      </c>
      <c r="AO104" s="148">
        <f t="array" ref="AO104">(SUM(LEN($M104:$X104)-LEN(SUBSTITUTE($M104:$X104,"전주","")))/LEN("전주"))</f>
        <v>0</v>
      </c>
      <c r="AP104" s="212">
        <f t="shared" si="102"/>
        <v>4</v>
      </c>
      <c r="AQ104" s="178">
        <f t="shared" si="103"/>
        <v>0</v>
      </c>
      <c r="AR104" s="177">
        <f t="shared" si="104"/>
        <v>0</v>
      </c>
      <c r="AS104" s="177">
        <f t="shared" si="104"/>
        <v>0</v>
      </c>
      <c r="AT104" s="178">
        <f t="shared" si="108"/>
        <v>4</v>
      </c>
      <c r="AU104" s="177">
        <f t="shared" si="106"/>
        <v>2</v>
      </c>
      <c r="AV104" s="177">
        <f t="shared" si="106"/>
        <v>0</v>
      </c>
      <c r="AW104" s="177">
        <f t="shared" si="106"/>
        <v>0</v>
      </c>
      <c r="AX104" s="177">
        <f t="shared" si="106"/>
        <v>0</v>
      </c>
      <c r="AY104" s="177">
        <f t="shared" si="106"/>
        <v>0</v>
      </c>
      <c r="AZ104" s="177">
        <f t="shared" si="106"/>
        <v>2</v>
      </c>
      <c r="BA104" s="177">
        <f t="shared" si="106"/>
        <v>0</v>
      </c>
      <c r="BB104" s="177">
        <f t="shared" si="106"/>
        <v>0</v>
      </c>
      <c r="BC104" s="177">
        <f t="shared" si="106"/>
        <v>0</v>
      </c>
      <c r="BD104" s="177">
        <f t="shared" si="106"/>
        <v>0</v>
      </c>
      <c r="BE104" s="177">
        <f t="shared" si="106"/>
        <v>0</v>
      </c>
      <c r="BK104" t="str">
        <f>IF(G104="","",VLOOKUP(G104,과정코드!$A$2:$B$494,2,0))</f>
        <v>COL0104578</v>
      </c>
      <c r="BL104" s="625"/>
    </row>
    <row r="105" spans="1:65" s="39" customFormat="1" ht="23.1" customHeight="1">
      <c r="A105" s="840" t="s">
        <v>2006</v>
      </c>
      <c r="B105" s="40">
        <v>89</v>
      </c>
      <c r="C105" s="57" t="s">
        <v>129</v>
      </c>
      <c r="D105" s="41" t="s">
        <v>21</v>
      </c>
      <c r="E105" s="41" t="s">
        <v>21</v>
      </c>
      <c r="F105" s="41"/>
      <c r="G105" s="538" t="s">
        <v>191</v>
      </c>
      <c r="H105" s="93" t="str">
        <f t="shared" si="79"/>
        <v>바로가기</v>
      </c>
      <c r="I105" s="546">
        <v>2</v>
      </c>
      <c r="J105" s="451">
        <v>15</v>
      </c>
      <c r="K105" s="121">
        <v>530</v>
      </c>
      <c r="L105" s="46">
        <v>580</v>
      </c>
      <c r="M105" s="271"/>
      <c r="N105" s="272"/>
      <c r="O105" s="273"/>
      <c r="P105" s="274"/>
      <c r="Q105" s="273"/>
      <c r="R105" s="274"/>
      <c r="S105" s="273"/>
      <c r="T105" s="272"/>
      <c r="U105" s="271" t="s">
        <v>100</v>
      </c>
      <c r="V105" s="272"/>
      <c r="W105" s="271"/>
      <c r="X105" s="272"/>
      <c r="Y105" s="148">
        <f t="shared" ref="Y105:Y107" si="109">COUNTA($M105:$X105)</f>
        <v>1</v>
      </c>
      <c r="Z105" s="150">
        <f t="shared" si="99"/>
        <v>1</v>
      </c>
      <c r="AA105" s="151">
        <f t="shared" si="100"/>
        <v>0</v>
      </c>
      <c r="AB105" s="148">
        <f t="array" ref="AB105">(SUM(LEN($M105:$X105)-LEN(SUBSTITUTE($M105:$X105,"역삼","")))/LEN("역삼"))</f>
        <v>0</v>
      </c>
      <c r="AC105" s="148">
        <f t="array" ref="AC105">SUM(SUM(LEN($M105:X105)-LEN(SUBSTITUTE($M105:X105,"선릉","")))/LEN("선릉"),SUM(LEN(M105:$X105)-LEN(SUBSTITUTE($M105:$X105,"가산","")))/LEN("가산"))</f>
        <v>0</v>
      </c>
      <c r="AD105" s="151">
        <f t="shared" si="107"/>
        <v>1</v>
      </c>
      <c r="AE105" s="148">
        <f t="array" ref="AE105">(SUM(LEN($M105:$X105)-LEN(SUBSTITUTE($M105:$X105,"대전","")))/LEN("대전"))</f>
        <v>1</v>
      </c>
      <c r="AF105" s="148">
        <f t="array" ref="AF105">(SUM(LEN($M105:$X105)-LEN(SUBSTITUTE($M105:$X105,"대구","")))/LEN("대구"))</f>
        <v>0</v>
      </c>
      <c r="AG105" s="148">
        <f t="array" ref="AG105">(SUM(LEN($M105:$X105)-LEN(SUBSTITUTE($M105:$X105,"부산","")))/LEN("부산"))</f>
        <v>0</v>
      </c>
      <c r="AH105" s="148">
        <f t="array" ref="AH105">(SUM(LEN($M105:$X105)-LEN(SUBSTITUTE($M105:$X105,"광주","")))/LEN("광주"))</f>
        <v>0</v>
      </c>
      <c r="AI105" s="148">
        <f t="array" ref="AI105">SUM(SUM(LEN($M105:$X105)-LEN(SUBSTITUTE($M105:$X105,"수원","")))/LEN("수원"),SUM(LEN($M105:$X105)-LEN(SUBSTITUTE($M105:$X105,"춘천","")))/LEN("춘천"),SUM(LEN($M105:$X105)-LEN(SUBSTITUTE($M105:$X105,"의정부","")))/LEN("의정부"),SUM(LEN($M105:$X105)-LEN(SUBSTITUTE($M105:$X105,"원주","")))/LEN("원주"))</f>
        <v>0</v>
      </c>
      <c r="AJ105" s="148">
        <f t="array" ref="AJ105">(SUM(LEN($M105:$X105)-LEN(SUBSTITUTE($M105:$X105,"청주","")))/LEN("청주"))</f>
        <v>0</v>
      </c>
      <c r="AK105" s="148">
        <f t="array" ref="AK105">(SUM(LEN($M105:$X105)-LEN(SUBSTITUTE($M105:$X105,"인천","")))/LEN("인천"))</f>
        <v>0</v>
      </c>
      <c r="AL105" s="148">
        <f t="array" ref="AL105">SUM(SUM(LEN($M105:X105)-LEN(SUBSTITUTE($M105:X105,"충북","")))/LEN("충북"),SUM(LEN(M105:$X105)-LEN(SUBSTITUTE($M105:$X105,"아산","")))/LEN("아산"))</f>
        <v>0</v>
      </c>
      <c r="AM105" s="148">
        <f t="array" ref="AM105">(SUM(LEN($M105:$X105)-LEN(SUBSTITUTE($M105:$X105,"울산","")))/LEN("울산"))</f>
        <v>0</v>
      </c>
      <c r="AN105" s="148">
        <f t="array" ref="AN105">(SUM(LEN($M105:$X105)-LEN(SUBSTITUTE($M105:$X105,"창원","")))/LEN("창원"))</f>
        <v>0</v>
      </c>
      <c r="AO105" s="148">
        <f t="array" ref="AO105">(SUM(LEN($M105:$X105)-LEN(SUBSTITUTE($M105:$X105,"전주","")))/LEN("전주"))</f>
        <v>0</v>
      </c>
      <c r="AP105" s="212">
        <f t="shared" si="102"/>
        <v>2</v>
      </c>
      <c r="AQ105" s="178">
        <f t="shared" si="103"/>
        <v>0</v>
      </c>
      <c r="AR105" s="177">
        <f t="shared" si="104"/>
        <v>0</v>
      </c>
      <c r="AS105" s="177">
        <f t="shared" si="104"/>
        <v>0</v>
      </c>
      <c r="AT105" s="178">
        <f t="shared" si="108"/>
        <v>2</v>
      </c>
      <c r="AU105" s="177">
        <f t="shared" si="106"/>
        <v>2</v>
      </c>
      <c r="AV105" s="177">
        <f t="shared" si="106"/>
        <v>0</v>
      </c>
      <c r="AW105" s="177">
        <f t="shared" si="106"/>
        <v>0</v>
      </c>
      <c r="AX105" s="177">
        <f t="shared" si="106"/>
        <v>0</v>
      </c>
      <c r="AY105" s="177">
        <f t="shared" si="106"/>
        <v>0</v>
      </c>
      <c r="AZ105" s="177">
        <f t="shared" si="106"/>
        <v>0</v>
      </c>
      <c r="BA105" s="177">
        <f t="shared" si="106"/>
        <v>0</v>
      </c>
      <c r="BB105" s="177">
        <f t="shared" si="106"/>
        <v>0</v>
      </c>
      <c r="BC105" s="177">
        <f t="shared" si="106"/>
        <v>0</v>
      </c>
      <c r="BD105" s="177">
        <f t="shared" si="106"/>
        <v>0</v>
      </c>
      <c r="BE105" s="177">
        <f t="shared" si="106"/>
        <v>0</v>
      </c>
      <c r="BK105" t="str">
        <f>IF(G105="","",VLOOKUP(G105,과정코드!$A$2:$B$494,2,0))</f>
        <v>COL0104583</v>
      </c>
      <c r="BL105" s="622"/>
    </row>
    <row r="106" spans="1:65" s="39" customFormat="1" ht="23.1" customHeight="1">
      <c r="A106" s="840"/>
      <c r="B106" s="40">
        <v>90</v>
      </c>
      <c r="C106" s="57" t="s">
        <v>129</v>
      </c>
      <c r="D106" s="41" t="s">
        <v>21</v>
      </c>
      <c r="E106" s="41" t="s">
        <v>21</v>
      </c>
      <c r="F106" s="41"/>
      <c r="G106" s="538" t="s">
        <v>192</v>
      </c>
      <c r="H106" s="93" t="str">
        <f t="shared" si="79"/>
        <v>바로가기</v>
      </c>
      <c r="I106" s="546">
        <v>3</v>
      </c>
      <c r="J106" s="529">
        <v>21</v>
      </c>
      <c r="K106" s="121">
        <v>620</v>
      </c>
      <c r="L106" s="121">
        <v>660</v>
      </c>
      <c r="M106" s="273"/>
      <c r="N106" s="272"/>
      <c r="O106" s="271"/>
      <c r="P106" s="272" t="s">
        <v>64</v>
      </c>
      <c r="Q106" s="289"/>
      <c r="R106" s="272"/>
      <c r="S106" s="273"/>
      <c r="T106" s="527"/>
      <c r="U106" s="271"/>
      <c r="V106" s="274"/>
      <c r="W106" s="273"/>
      <c r="X106" s="272"/>
      <c r="Y106" s="148">
        <f t="shared" si="109"/>
        <v>1</v>
      </c>
      <c r="Z106" s="150">
        <f t="shared" si="99"/>
        <v>1</v>
      </c>
      <c r="AA106" s="151">
        <f t="shared" si="100"/>
        <v>0</v>
      </c>
      <c r="AB106" s="148">
        <f t="array" ref="AB106">(SUM(LEN($M106:$X106)-LEN(SUBSTITUTE($M106:$X106,"역삼","")))/LEN("역삼"))</f>
        <v>0</v>
      </c>
      <c r="AC106" s="148">
        <f t="array" ref="AC106">SUM(SUM(LEN($M106:X106)-LEN(SUBSTITUTE($M106:X106,"선릉","")))/LEN("선릉"),SUM(LEN(M106:$X106)-LEN(SUBSTITUTE($M106:$X106,"가산","")))/LEN("가산"))</f>
        <v>0</v>
      </c>
      <c r="AD106" s="151">
        <f t="shared" si="107"/>
        <v>1</v>
      </c>
      <c r="AE106" s="148">
        <f t="array" ref="AE106">(SUM(LEN($M106:$X106)-LEN(SUBSTITUTE($M106:$X106,"대전","")))/LEN("대전"))</f>
        <v>1</v>
      </c>
      <c r="AF106" s="148">
        <f t="array" ref="AF106">(SUM(LEN($M106:$X106)-LEN(SUBSTITUTE($M106:$X106,"대구","")))/LEN("대구"))</f>
        <v>0</v>
      </c>
      <c r="AG106" s="148">
        <f t="array" ref="AG106">(SUM(LEN($M106:$X106)-LEN(SUBSTITUTE($M106:$X106,"부산","")))/LEN("부산"))</f>
        <v>0</v>
      </c>
      <c r="AH106" s="148">
        <f t="array" ref="AH106">(SUM(LEN($M106:$X106)-LEN(SUBSTITUTE($M106:$X106,"광주","")))/LEN("광주"))</f>
        <v>0</v>
      </c>
      <c r="AI106" s="148">
        <f t="array" ref="AI106">SUM(SUM(LEN($M106:$X106)-LEN(SUBSTITUTE($M106:$X106,"수원","")))/LEN("수원"),SUM(LEN($M106:$X106)-LEN(SUBSTITUTE($M106:$X106,"춘천","")))/LEN("춘천"),SUM(LEN($M106:$X106)-LEN(SUBSTITUTE($M106:$X106,"의정부","")))/LEN("의정부"),SUM(LEN($M106:$X106)-LEN(SUBSTITUTE($M106:$X106,"원주","")))/LEN("원주"))</f>
        <v>0</v>
      </c>
      <c r="AJ106" s="148">
        <f t="array" ref="AJ106">(SUM(LEN($M106:$X106)-LEN(SUBSTITUTE($M106:$X106,"청주","")))/LEN("청주"))</f>
        <v>0</v>
      </c>
      <c r="AK106" s="148">
        <f t="array" ref="AK106">(SUM(LEN($M106:$X106)-LEN(SUBSTITUTE($M106:$X106,"인천","")))/LEN("인천"))</f>
        <v>0</v>
      </c>
      <c r="AL106" s="148">
        <f t="array" ref="AL106">SUM(SUM(LEN($M106:X106)-LEN(SUBSTITUTE($M106:X106,"충북","")))/LEN("충북"),SUM(LEN(M106:$X106)-LEN(SUBSTITUTE($M106:$X106,"아산","")))/LEN("아산"))</f>
        <v>0</v>
      </c>
      <c r="AM106" s="148">
        <f t="array" ref="AM106">(SUM(LEN($M106:$X106)-LEN(SUBSTITUTE($M106:$X106,"울산","")))/LEN("울산"))</f>
        <v>0</v>
      </c>
      <c r="AN106" s="148">
        <f t="array" ref="AN106">(SUM(LEN($M106:$X106)-LEN(SUBSTITUTE($M106:$X106,"창원","")))/LEN("창원"))</f>
        <v>0</v>
      </c>
      <c r="AO106" s="148">
        <f t="array" ref="AO106">(SUM(LEN($M106:$X106)-LEN(SUBSTITUTE($M106:$X106,"전주","")))/LEN("전주"))</f>
        <v>0</v>
      </c>
      <c r="AP106" s="212">
        <f t="shared" si="102"/>
        <v>3</v>
      </c>
      <c r="AQ106" s="178">
        <f t="shared" si="103"/>
        <v>0</v>
      </c>
      <c r="AR106" s="177">
        <f t="shared" si="104"/>
        <v>0</v>
      </c>
      <c r="AS106" s="177">
        <f t="shared" si="104"/>
        <v>0</v>
      </c>
      <c r="AT106" s="178">
        <f t="shared" si="108"/>
        <v>3</v>
      </c>
      <c r="AU106" s="177">
        <f t="shared" si="106"/>
        <v>3</v>
      </c>
      <c r="AV106" s="177">
        <f t="shared" si="106"/>
        <v>0</v>
      </c>
      <c r="AW106" s="177">
        <f t="shared" si="106"/>
        <v>0</v>
      </c>
      <c r="AX106" s="177">
        <f t="shared" si="106"/>
        <v>0</v>
      </c>
      <c r="AY106" s="177">
        <f t="shared" si="106"/>
        <v>0</v>
      </c>
      <c r="AZ106" s="177">
        <f t="shared" si="106"/>
        <v>0</v>
      </c>
      <c r="BA106" s="177">
        <f t="shared" si="106"/>
        <v>0</v>
      </c>
      <c r="BB106" s="177">
        <f t="shared" si="106"/>
        <v>0</v>
      </c>
      <c r="BC106" s="177">
        <f t="shared" si="106"/>
        <v>0</v>
      </c>
      <c r="BD106" s="177">
        <f t="shared" si="106"/>
        <v>0</v>
      </c>
      <c r="BE106" s="177">
        <f t="shared" si="106"/>
        <v>0</v>
      </c>
      <c r="BK106" t="str">
        <f>IF(G106="","",VLOOKUP(G106,과정코드!$A$2:$B$494,2,0))</f>
        <v>COL0104584</v>
      </c>
      <c r="BL106" s="623"/>
    </row>
    <row r="107" spans="1:65" s="39" customFormat="1" ht="23.1" customHeight="1">
      <c r="A107" s="840"/>
      <c r="B107" s="40">
        <v>91</v>
      </c>
      <c r="C107" s="57"/>
      <c r="D107" s="41" t="s">
        <v>21</v>
      </c>
      <c r="E107" s="41" t="s">
        <v>21</v>
      </c>
      <c r="F107" s="41"/>
      <c r="G107" s="538" t="s">
        <v>193</v>
      </c>
      <c r="H107" s="93" t="str">
        <f t="shared" si="79"/>
        <v>바로가기</v>
      </c>
      <c r="I107" s="546">
        <v>4</v>
      </c>
      <c r="J107" s="529">
        <v>28</v>
      </c>
      <c r="K107" s="121">
        <v>800</v>
      </c>
      <c r="L107" s="121">
        <v>850</v>
      </c>
      <c r="M107" s="279"/>
      <c r="N107" s="272"/>
      <c r="O107" s="268"/>
      <c r="P107" s="532" t="s">
        <v>788</v>
      </c>
      <c r="Q107" s="273"/>
      <c r="R107" s="527"/>
      <c r="S107" s="271"/>
      <c r="T107" s="527"/>
      <c r="U107" s="279"/>
      <c r="V107" s="527"/>
      <c r="W107" s="279" t="s">
        <v>784</v>
      </c>
      <c r="X107" s="527"/>
      <c r="Y107" s="148">
        <f t="shared" si="109"/>
        <v>2</v>
      </c>
      <c r="Z107" s="150">
        <f t="shared" si="99"/>
        <v>2</v>
      </c>
      <c r="AA107" s="151">
        <f t="shared" si="100"/>
        <v>0</v>
      </c>
      <c r="AB107" s="148">
        <f t="array" ref="AB107">(SUM(LEN($M107:$X107)-LEN(SUBSTITUTE($M107:$X107,"역삼","")))/LEN("역삼"))</f>
        <v>0</v>
      </c>
      <c r="AC107" s="148">
        <f t="array" ref="AC107">SUM(SUM(LEN($M107:X107)-LEN(SUBSTITUTE($M107:X107,"선릉","")))/LEN("선릉"),SUM(LEN(M107:$X107)-LEN(SUBSTITUTE($M107:$X107,"가산","")))/LEN("가산"))</f>
        <v>0</v>
      </c>
      <c r="AD107" s="151">
        <f t="shared" si="107"/>
        <v>2</v>
      </c>
      <c r="AE107" s="148">
        <f t="array" ref="AE107">(SUM(LEN($M107:$X107)-LEN(SUBSTITUTE($M107:$X107,"대전","")))/LEN("대전"))</f>
        <v>2</v>
      </c>
      <c r="AF107" s="148">
        <f t="array" ref="AF107">(SUM(LEN($M107:$X107)-LEN(SUBSTITUTE($M107:$X107,"대구","")))/LEN("대구"))</f>
        <v>0</v>
      </c>
      <c r="AG107" s="148">
        <f t="array" ref="AG107">(SUM(LEN($M107:$X107)-LEN(SUBSTITUTE($M107:$X107,"부산","")))/LEN("부산"))</f>
        <v>0</v>
      </c>
      <c r="AH107" s="148">
        <f t="array" ref="AH107">(SUM(LEN($M107:$X107)-LEN(SUBSTITUTE($M107:$X107,"광주","")))/LEN("광주"))</f>
        <v>0</v>
      </c>
      <c r="AI107" s="148">
        <f t="array" ref="AI107">SUM(SUM(LEN($M107:$X107)-LEN(SUBSTITUTE($M107:$X107,"수원","")))/LEN("수원"),SUM(LEN($M107:$X107)-LEN(SUBSTITUTE($M107:$X107,"춘천","")))/LEN("춘천"),SUM(LEN($M107:$X107)-LEN(SUBSTITUTE($M107:$X107,"의정부","")))/LEN("의정부"),SUM(LEN($M107:$X107)-LEN(SUBSTITUTE($M107:$X107,"원주","")))/LEN("원주"))</f>
        <v>0</v>
      </c>
      <c r="AJ107" s="148">
        <f t="array" ref="AJ107">(SUM(LEN($M107:$X107)-LEN(SUBSTITUTE($M107:$X107,"청주","")))/LEN("청주"))</f>
        <v>0</v>
      </c>
      <c r="AK107" s="148">
        <f t="array" ref="AK107">(SUM(LEN($M107:$X107)-LEN(SUBSTITUTE($M107:$X107,"인천","")))/LEN("인천"))</f>
        <v>0</v>
      </c>
      <c r="AL107" s="148">
        <f t="array" ref="AL107">SUM(SUM(LEN($M107:X107)-LEN(SUBSTITUTE($M107:X107,"충북","")))/LEN("충북"),SUM(LEN(M107:$X107)-LEN(SUBSTITUTE($M107:$X107,"아산","")))/LEN("아산"))</f>
        <v>0</v>
      </c>
      <c r="AM107" s="148">
        <f t="array" ref="AM107">(SUM(LEN($M107:$X107)-LEN(SUBSTITUTE($M107:$X107,"울산","")))/LEN("울산"))</f>
        <v>0</v>
      </c>
      <c r="AN107" s="148">
        <f t="array" ref="AN107">(SUM(LEN($M107:$X107)-LEN(SUBSTITUTE($M107:$X107,"창원","")))/LEN("창원"))</f>
        <v>0</v>
      </c>
      <c r="AO107" s="148">
        <f t="array" ref="AO107">(SUM(LEN($M107:$X107)-LEN(SUBSTITUTE($M107:$X107,"전주","")))/LEN("전주"))</f>
        <v>0</v>
      </c>
      <c r="AP107" s="212">
        <f t="shared" si="102"/>
        <v>8</v>
      </c>
      <c r="AQ107" s="178">
        <f t="shared" si="103"/>
        <v>0</v>
      </c>
      <c r="AR107" s="177">
        <f t="shared" si="104"/>
        <v>0</v>
      </c>
      <c r="AS107" s="177">
        <f t="shared" si="104"/>
        <v>0</v>
      </c>
      <c r="AT107" s="178">
        <f t="shared" si="108"/>
        <v>8</v>
      </c>
      <c r="AU107" s="177">
        <f t="shared" si="106"/>
        <v>8</v>
      </c>
      <c r="AV107" s="177">
        <f t="shared" si="106"/>
        <v>0</v>
      </c>
      <c r="AW107" s="177">
        <f t="shared" si="106"/>
        <v>0</v>
      </c>
      <c r="AX107" s="177">
        <f t="shared" si="106"/>
        <v>0</v>
      </c>
      <c r="AY107" s="177">
        <f t="shared" si="106"/>
        <v>0</v>
      </c>
      <c r="AZ107" s="177">
        <f t="shared" si="106"/>
        <v>0</v>
      </c>
      <c r="BA107" s="177">
        <f t="shared" si="106"/>
        <v>0</v>
      </c>
      <c r="BB107" s="177">
        <f t="shared" si="106"/>
        <v>0</v>
      </c>
      <c r="BC107" s="177">
        <f t="shared" si="106"/>
        <v>0</v>
      </c>
      <c r="BD107" s="177">
        <f t="shared" si="106"/>
        <v>0</v>
      </c>
      <c r="BE107" s="177">
        <f t="shared" si="106"/>
        <v>0</v>
      </c>
      <c r="BK107" t="str">
        <f>IF(G107="","",VLOOKUP(G107,과정코드!$A$2:$B$494,2,0))</f>
        <v>COL0104585</v>
      </c>
      <c r="BL107" s="624"/>
      <c r="BM107" s="606"/>
    </row>
    <row r="108" spans="1:65" s="39" customFormat="1" ht="30" customHeight="1">
      <c r="A108" s="86" t="s">
        <v>1332</v>
      </c>
      <c r="B108" s="87"/>
      <c r="C108" s="87"/>
      <c r="D108" s="87"/>
      <c r="E108" s="87"/>
      <c r="F108" s="87"/>
      <c r="G108" s="87"/>
      <c r="H108" s="87"/>
      <c r="I108" s="87"/>
      <c r="J108" s="87"/>
      <c r="K108" s="87"/>
      <c r="L108" s="88"/>
      <c r="M108" s="85" t="s">
        <v>16</v>
      </c>
      <c r="N108" s="85" t="s">
        <v>7</v>
      </c>
      <c r="O108" s="85" t="s">
        <v>9</v>
      </c>
      <c r="P108" s="85" t="s">
        <v>1</v>
      </c>
      <c r="Q108" s="85" t="s">
        <v>14</v>
      </c>
      <c r="R108" s="85" t="s">
        <v>0</v>
      </c>
      <c r="S108" s="85" t="s">
        <v>17</v>
      </c>
      <c r="T108" s="85" t="s">
        <v>13</v>
      </c>
      <c r="U108" s="85" t="s">
        <v>2</v>
      </c>
      <c r="V108" s="85" t="s">
        <v>11</v>
      </c>
      <c r="W108" s="85" t="s">
        <v>8</v>
      </c>
      <c r="X108" s="85" t="s">
        <v>19</v>
      </c>
      <c r="Y108" s="155">
        <f>SUM(Y109:Y113)</f>
        <v>9</v>
      </c>
      <c r="Z108" s="155">
        <f t="shared" ref="Z108:BE108" si="110">SUM(Z109:Z119)</f>
        <v>16</v>
      </c>
      <c r="AA108" s="155">
        <f t="shared" si="110"/>
        <v>0</v>
      </c>
      <c r="AB108" s="155">
        <f t="shared" si="110"/>
        <v>0</v>
      </c>
      <c r="AC108" s="155">
        <f t="shared" si="110"/>
        <v>0</v>
      </c>
      <c r="AD108" s="155">
        <f t="shared" si="110"/>
        <v>16</v>
      </c>
      <c r="AE108" s="155">
        <f t="shared" si="110"/>
        <v>14</v>
      </c>
      <c r="AF108" s="155">
        <f t="shared" si="110"/>
        <v>0</v>
      </c>
      <c r="AG108" s="155">
        <f t="shared" si="110"/>
        <v>0</v>
      </c>
      <c r="AH108" s="155">
        <f t="shared" si="110"/>
        <v>0</v>
      </c>
      <c r="AI108" s="155">
        <f t="shared" si="110"/>
        <v>0</v>
      </c>
      <c r="AJ108" s="155">
        <f t="shared" si="110"/>
        <v>2</v>
      </c>
      <c r="AK108" s="155">
        <f t="shared" si="110"/>
        <v>0</v>
      </c>
      <c r="AL108" s="155">
        <f t="shared" si="110"/>
        <v>0</v>
      </c>
      <c r="AM108" s="155">
        <f t="shared" si="110"/>
        <v>0</v>
      </c>
      <c r="AN108" s="155">
        <f t="shared" si="110"/>
        <v>0</v>
      </c>
      <c r="AO108" s="155">
        <f t="shared" si="110"/>
        <v>0</v>
      </c>
      <c r="AP108" s="155">
        <f t="shared" si="110"/>
        <v>32</v>
      </c>
      <c r="AQ108" s="155">
        <f t="shared" si="110"/>
        <v>0</v>
      </c>
      <c r="AR108" s="155">
        <f t="shared" si="110"/>
        <v>0</v>
      </c>
      <c r="AS108" s="155">
        <f t="shared" si="110"/>
        <v>0</v>
      </c>
      <c r="AT108" s="155">
        <f t="shared" si="110"/>
        <v>32</v>
      </c>
      <c r="AU108" s="155">
        <f t="shared" si="110"/>
        <v>28</v>
      </c>
      <c r="AV108" s="155">
        <f t="shared" si="110"/>
        <v>0</v>
      </c>
      <c r="AW108" s="155">
        <f t="shared" si="110"/>
        <v>0</v>
      </c>
      <c r="AX108" s="155">
        <f t="shared" si="110"/>
        <v>0</v>
      </c>
      <c r="AY108" s="155">
        <f t="shared" si="110"/>
        <v>0</v>
      </c>
      <c r="AZ108" s="155">
        <f t="shared" si="110"/>
        <v>4</v>
      </c>
      <c r="BA108" s="155">
        <f t="shared" si="110"/>
        <v>0</v>
      </c>
      <c r="BB108" s="155">
        <f t="shared" si="110"/>
        <v>0</v>
      </c>
      <c r="BC108" s="155">
        <f t="shared" si="110"/>
        <v>0</v>
      </c>
      <c r="BD108" s="155">
        <f t="shared" si="110"/>
        <v>0</v>
      </c>
      <c r="BE108" s="155">
        <f t="shared" si="110"/>
        <v>0</v>
      </c>
      <c r="BK108" t="str">
        <f>IF(G108="","",VLOOKUP(G108,과정코드!$A$2:$B$494,2,0))</f>
        <v/>
      </c>
      <c r="BL108" s="625"/>
    </row>
    <row r="109" spans="1:65" s="39" customFormat="1" ht="23.1" customHeight="1">
      <c r="A109" s="853" t="s">
        <v>1344</v>
      </c>
      <c r="B109" s="40">
        <v>92</v>
      </c>
      <c r="C109" s="53" t="s">
        <v>129</v>
      </c>
      <c r="D109" s="41" t="s">
        <v>21</v>
      </c>
      <c r="E109" s="41" t="s">
        <v>21</v>
      </c>
      <c r="F109" s="41"/>
      <c r="G109" s="111" t="s">
        <v>131</v>
      </c>
      <c r="H109" s="93" t="str">
        <f t="shared" ref="H109:H119" si="111">IFERROR(HYPERLINK("https://www.ksaedu.or.kr/front/btoc/crs/off/crssesDetail.html?crscd="&amp;BK109,"바로가기"),"")</f>
        <v>바로가기</v>
      </c>
      <c r="I109" s="45">
        <v>2</v>
      </c>
      <c r="J109" s="44">
        <v>14</v>
      </c>
      <c r="K109" s="129">
        <v>490</v>
      </c>
      <c r="L109" s="129">
        <v>540</v>
      </c>
      <c r="M109" s="214"/>
      <c r="N109" s="44"/>
      <c r="O109" s="216"/>
      <c r="P109" s="223" t="s">
        <v>287</v>
      </c>
      <c r="Q109" s="216"/>
      <c r="R109" s="223"/>
      <c r="S109" s="214"/>
      <c r="T109" s="223"/>
      <c r="U109" s="214"/>
      <c r="V109" s="223"/>
      <c r="W109" s="216" t="s">
        <v>324</v>
      </c>
      <c r="X109" s="44"/>
      <c r="Y109" s="148">
        <f t="shared" ref="Y109:Y119" si="112">COUNTA($M109:$X109)</f>
        <v>2</v>
      </c>
      <c r="Z109" s="150">
        <f t="shared" ref="Z109:Z119" si="113">AA109+AD109</f>
        <v>2</v>
      </c>
      <c r="AA109" s="151">
        <f t="shared" ref="AA109:AA119" si="114">AB109+AC109</f>
        <v>0</v>
      </c>
      <c r="AB109" s="148">
        <f t="array" ref="AB109">(SUM(LEN($M109:$X109)-LEN(SUBSTITUTE($M109:$X109,"역삼","")))/LEN("역삼"))</f>
        <v>0</v>
      </c>
      <c r="AC109" s="148">
        <f t="array" ref="AC109">SUM(SUM(LEN($M109:X109)-LEN(SUBSTITUTE($M109:X109,"선릉","")))/LEN("선릉"),SUM(LEN(M109:$X109)-LEN(SUBSTITUTE($M109:$X109,"가산","")))/LEN("가산"))</f>
        <v>0</v>
      </c>
      <c r="AD109" s="151">
        <f t="shared" ref="AD109:AD110" si="115">SUM(AE109:AO109)</f>
        <v>2</v>
      </c>
      <c r="AE109" s="148">
        <f t="array" ref="AE109">(SUM(LEN($M109:$X109)-LEN(SUBSTITUTE($M109:$X109,"대전","")))/LEN("대전"))</f>
        <v>2</v>
      </c>
      <c r="AF109" s="148">
        <f t="array" ref="AF109">(SUM(LEN($M109:$X109)-LEN(SUBSTITUTE($M109:$X109,"대구","")))/LEN("대구"))</f>
        <v>0</v>
      </c>
      <c r="AG109" s="148">
        <f t="array" ref="AG109">(SUM(LEN($M109:$X109)-LEN(SUBSTITUTE($M109:$X109,"부산","")))/LEN("부산"))</f>
        <v>0</v>
      </c>
      <c r="AH109" s="148">
        <f t="array" ref="AH109">(SUM(LEN($M109:$X109)-LEN(SUBSTITUTE($M109:$X109,"광주","")))/LEN("광주"))</f>
        <v>0</v>
      </c>
      <c r="AI109" s="148">
        <f t="array" ref="AI109">SUM(SUM(LEN($M109:$X109)-LEN(SUBSTITUTE($M109:$X109,"수원","")))/LEN("수원"),SUM(LEN($M109:$X109)-LEN(SUBSTITUTE($M109:$X109,"춘천","")))/LEN("춘천"),SUM(LEN($M109:$X109)-LEN(SUBSTITUTE($M109:$X109,"의정부","")))/LEN("의정부"),SUM(LEN($M109:$X109)-LEN(SUBSTITUTE($M109:$X109,"원주","")))/LEN("원주"))</f>
        <v>0</v>
      </c>
      <c r="AJ109" s="148">
        <f t="array" ref="AJ109">(SUM(LEN($M109:$X109)-LEN(SUBSTITUTE($M109:$X109,"청주","")))/LEN("청주"))</f>
        <v>0</v>
      </c>
      <c r="AK109" s="148">
        <f t="array" ref="AK109">(SUM(LEN($M109:$X109)-LEN(SUBSTITUTE($M109:$X109,"인천","")))/LEN("인천"))</f>
        <v>0</v>
      </c>
      <c r="AL109" s="148">
        <f t="array" ref="AL109">SUM(SUM(LEN($M109:X109)-LEN(SUBSTITUTE($M109:X109,"충북","")))/LEN("충북"),SUM(LEN(M109:$X109)-LEN(SUBSTITUTE($M109:$X109,"아산","")))/LEN("아산"))</f>
        <v>0</v>
      </c>
      <c r="AM109" s="148">
        <f t="array" ref="AM109">(SUM(LEN($M109:$X109)-LEN(SUBSTITUTE($M109:$X109,"울산","")))/LEN("울산"))</f>
        <v>0</v>
      </c>
      <c r="AN109" s="148">
        <f t="array" ref="AN109">(SUM(LEN($M109:$X109)-LEN(SUBSTITUTE($M109:$X109,"창원","")))/LEN("창원"))</f>
        <v>0</v>
      </c>
      <c r="AO109" s="148">
        <f t="array" ref="AO109">(SUM(LEN($M109:$X109)-LEN(SUBSTITUTE($M109:$X109,"전주","")))/LEN("전주"))</f>
        <v>0</v>
      </c>
      <c r="AP109" s="179">
        <f t="shared" ref="AP109:AP119" si="116">AQ109+AT109</f>
        <v>4</v>
      </c>
      <c r="AQ109" s="178">
        <f>AR109+AS109</f>
        <v>0</v>
      </c>
      <c r="AR109" s="177">
        <f t="shared" ref="AR109:AS113" si="117">$I109*AB109</f>
        <v>0</v>
      </c>
      <c r="AS109" s="177">
        <f t="shared" si="117"/>
        <v>0</v>
      </c>
      <c r="AT109" s="178">
        <f t="shared" ref="AT109:AT110" si="118">SUM(AU109:BE109)</f>
        <v>4</v>
      </c>
      <c r="AU109" s="177">
        <f t="shared" ref="AU109:BE118" si="119">$I109*AE109</f>
        <v>4</v>
      </c>
      <c r="AV109" s="177">
        <f t="shared" si="119"/>
        <v>0</v>
      </c>
      <c r="AW109" s="177">
        <f t="shared" si="119"/>
        <v>0</v>
      </c>
      <c r="AX109" s="177">
        <f t="shared" si="119"/>
        <v>0</v>
      </c>
      <c r="AY109" s="177">
        <f t="shared" si="119"/>
        <v>0</v>
      </c>
      <c r="AZ109" s="177">
        <f t="shared" si="119"/>
        <v>0</v>
      </c>
      <c r="BA109" s="177">
        <f t="shared" si="119"/>
        <v>0</v>
      </c>
      <c r="BB109" s="177">
        <f t="shared" si="119"/>
        <v>0</v>
      </c>
      <c r="BC109" s="177">
        <f t="shared" si="119"/>
        <v>0</v>
      </c>
      <c r="BD109" s="177">
        <f t="shared" si="119"/>
        <v>0</v>
      </c>
      <c r="BE109" s="177">
        <f t="shared" si="119"/>
        <v>0</v>
      </c>
      <c r="BF109" s="250"/>
      <c r="BK109" t="str">
        <f>IF(G109="","",VLOOKUP(G109,과정코드!$A$2:$B$494,2,0))</f>
        <v>COL0104597</v>
      </c>
      <c r="BL109" s="622"/>
    </row>
    <row r="110" spans="1:65" s="39" customFormat="1" ht="23.1" customHeight="1">
      <c r="A110" s="854"/>
      <c r="B110" s="40">
        <v>93</v>
      </c>
      <c r="C110" s="53" t="s">
        <v>20</v>
      </c>
      <c r="D110" s="41" t="s">
        <v>21</v>
      </c>
      <c r="E110" s="41" t="s">
        <v>21</v>
      </c>
      <c r="F110" s="41"/>
      <c r="G110" s="111" t="s">
        <v>321</v>
      </c>
      <c r="H110" s="93" t="str">
        <f t="shared" si="111"/>
        <v>바로가기</v>
      </c>
      <c r="I110" s="45">
        <v>2</v>
      </c>
      <c r="J110" s="44">
        <v>14</v>
      </c>
      <c r="K110" s="129">
        <v>490</v>
      </c>
      <c r="L110" s="129">
        <v>540</v>
      </c>
      <c r="M110" s="214"/>
      <c r="N110" s="48"/>
      <c r="O110" s="214"/>
      <c r="P110" s="48"/>
      <c r="Q110" s="214"/>
      <c r="R110" s="48"/>
      <c r="S110" s="214" t="s">
        <v>80</v>
      </c>
      <c r="T110" s="48"/>
      <c r="U110" s="214"/>
      <c r="V110" s="48"/>
      <c r="W110" s="214"/>
      <c r="X110" s="48"/>
      <c r="Y110" s="148">
        <f t="shared" si="112"/>
        <v>1</v>
      </c>
      <c r="Z110" s="150">
        <f t="shared" si="113"/>
        <v>1</v>
      </c>
      <c r="AA110" s="151">
        <f t="shared" si="114"/>
        <v>0</v>
      </c>
      <c r="AB110" s="148">
        <f t="array" ref="AB110">(SUM(LEN($M110:$X110)-LEN(SUBSTITUTE($M110:$X110,"역삼","")))/LEN("역삼"))</f>
        <v>0</v>
      </c>
      <c r="AC110" s="148">
        <f t="array" ref="AC110">SUM(SUM(LEN($M110:X110)-LEN(SUBSTITUTE($M110:X110,"선릉","")))/LEN("선릉"),SUM(LEN(M110:$X110)-LEN(SUBSTITUTE($M110:$X110,"가산","")))/LEN("가산"))</f>
        <v>0</v>
      </c>
      <c r="AD110" s="151">
        <f t="shared" si="115"/>
        <v>1</v>
      </c>
      <c r="AE110" s="148">
        <f t="array" ref="AE110">(SUM(LEN($M110:$X110)-LEN(SUBSTITUTE($M110:$X110,"대전","")))/LEN("대전"))</f>
        <v>1</v>
      </c>
      <c r="AF110" s="148">
        <f t="array" ref="AF110">(SUM(LEN($M110:$X110)-LEN(SUBSTITUTE($M110:$X110,"대구","")))/LEN("대구"))</f>
        <v>0</v>
      </c>
      <c r="AG110" s="148">
        <f t="array" ref="AG110">(SUM(LEN($M110:$X110)-LEN(SUBSTITUTE($M110:$X110,"부산","")))/LEN("부산"))</f>
        <v>0</v>
      </c>
      <c r="AH110" s="148">
        <f t="array" ref="AH110">(SUM(LEN($M110:$X110)-LEN(SUBSTITUTE($M110:$X110,"광주","")))/LEN("광주"))</f>
        <v>0</v>
      </c>
      <c r="AI110" s="148">
        <f t="array" ref="AI110">SUM(SUM(LEN($M110:$X110)-LEN(SUBSTITUTE($M110:$X110,"수원","")))/LEN("수원"),SUM(LEN($M110:$X110)-LEN(SUBSTITUTE($M110:$X110,"춘천","")))/LEN("춘천"),SUM(LEN($M110:$X110)-LEN(SUBSTITUTE($M110:$X110,"의정부","")))/LEN("의정부"),SUM(LEN($M110:$X110)-LEN(SUBSTITUTE($M110:$X110,"원주","")))/LEN("원주"))</f>
        <v>0</v>
      </c>
      <c r="AJ110" s="148">
        <f t="array" ref="AJ110">(SUM(LEN($M110:$X110)-LEN(SUBSTITUTE($M110:$X110,"청주","")))/LEN("청주"))</f>
        <v>0</v>
      </c>
      <c r="AK110" s="148">
        <f t="array" ref="AK110">(SUM(LEN($M110:$X110)-LEN(SUBSTITUTE($M110:$X110,"인천","")))/LEN("인천"))</f>
        <v>0</v>
      </c>
      <c r="AL110" s="148">
        <f t="array" ref="AL110">SUM(SUM(LEN($M110:X110)-LEN(SUBSTITUTE($M110:X110,"충북","")))/LEN("충북"),SUM(LEN(M110:$X110)-LEN(SUBSTITUTE($M110:$X110,"아산","")))/LEN("아산"))</f>
        <v>0</v>
      </c>
      <c r="AM110" s="148">
        <f t="array" ref="AM110">(SUM(LEN($M110:$X110)-LEN(SUBSTITUTE($M110:$X110,"울산","")))/LEN("울산"))</f>
        <v>0</v>
      </c>
      <c r="AN110" s="148">
        <f t="array" ref="AN110">(SUM(LEN($M110:$X110)-LEN(SUBSTITUTE($M110:$X110,"창원","")))/LEN("창원"))</f>
        <v>0</v>
      </c>
      <c r="AO110" s="148">
        <f t="array" ref="AO110">(SUM(LEN($M110:$X110)-LEN(SUBSTITUTE($M110:$X110,"전주","")))/LEN("전주"))</f>
        <v>0</v>
      </c>
      <c r="AP110" s="179">
        <f t="shared" si="116"/>
        <v>2</v>
      </c>
      <c r="AQ110" s="178">
        <f t="shared" ref="AQ110:AQ119" si="120">AR110+AS110</f>
        <v>0</v>
      </c>
      <c r="AR110" s="177">
        <f t="shared" si="117"/>
        <v>0</v>
      </c>
      <c r="AS110" s="177">
        <f t="shared" si="117"/>
        <v>0</v>
      </c>
      <c r="AT110" s="178">
        <f t="shared" si="118"/>
        <v>2</v>
      </c>
      <c r="AU110" s="177">
        <f t="shared" si="119"/>
        <v>2</v>
      </c>
      <c r="AV110" s="177">
        <f t="shared" si="119"/>
        <v>0</v>
      </c>
      <c r="AW110" s="177">
        <f t="shared" si="119"/>
        <v>0</v>
      </c>
      <c r="AX110" s="177">
        <f t="shared" si="119"/>
        <v>0</v>
      </c>
      <c r="AY110" s="177">
        <f t="shared" si="119"/>
        <v>0</v>
      </c>
      <c r="AZ110" s="177">
        <f t="shared" si="119"/>
        <v>0</v>
      </c>
      <c r="BA110" s="177">
        <f t="shared" si="119"/>
        <v>0</v>
      </c>
      <c r="BB110" s="177">
        <f t="shared" si="119"/>
        <v>0</v>
      </c>
      <c r="BC110" s="177">
        <f t="shared" si="119"/>
        <v>0</v>
      </c>
      <c r="BD110" s="177">
        <f t="shared" si="119"/>
        <v>0</v>
      </c>
      <c r="BE110" s="177">
        <f t="shared" si="119"/>
        <v>0</v>
      </c>
      <c r="BF110" s="250"/>
      <c r="BK110" t="str">
        <f>IF(G110="","",VLOOKUP(G110,과정코드!$A$2:$B$494,2,0))</f>
        <v>COL0104598</v>
      </c>
      <c r="BL110" s="623"/>
    </row>
    <row r="111" spans="1:65" s="39" customFormat="1" ht="23.1" customHeight="1">
      <c r="A111" s="854"/>
      <c r="B111" s="40">
        <v>94</v>
      </c>
      <c r="C111" s="53" t="s">
        <v>20</v>
      </c>
      <c r="D111" s="41" t="s">
        <v>21</v>
      </c>
      <c r="E111" s="41" t="s">
        <v>21</v>
      </c>
      <c r="F111" s="159"/>
      <c r="G111" s="112" t="s">
        <v>132</v>
      </c>
      <c r="H111" s="93" t="str">
        <f t="shared" si="111"/>
        <v>바로가기</v>
      </c>
      <c r="I111" s="45">
        <v>2</v>
      </c>
      <c r="J111" s="44">
        <v>14</v>
      </c>
      <c r="K111" s="379">
        <v>490</v>
      </c>
      <c r="L111" s="129">
        <v>540</v>
      </c>
      <c r="M111" s="214"/>
      <c r="N111" s="251"/>
      <c r="O111" s="216" t="s">
        <v>1094</v>
      </c>
      <c r="P111" s="223"/>
      <c r="Q111" s="243"/>
      <c r="R111" s="223"/>
      <c r="S111" s="214" t="s">
        <v>91</v>
      </c>
      <c r="T111" s="223"/>
      <c r="U111" s="235"/>
      <c r="V111" s="223"/>
      <c r="W111" s="216"/>
      <c r="X111" s="248"/>
      <c r="Y111" s="148">
        <f t="shared" si="112"/>
        <v>2</v>
      </c>
      <c r="Z111" s="150">
        <f t="shared" si="113"/>
        <v>2</v>
      </c>
      <c r="AA111" s="151">
        <f t="shared" si="114"/>
        <v>0</v>
      </c>
      <c r="AB111" s="148">
        <f t="array" ref="AB111">(SUM(LEN($M111:$X111)-LEN(SUBSTITUTE($M111:$X111,"역삼","")))/LEN("역삼"))</f>
        <v>0</v>
      </c>
      <c r="AC111" s="148">
        <f t="array" ref="AC111">SUM(SUM(LEN($M111:X111)-LEN(SUBSTITUTE($M111:X111,"선릉","")))/LEN("선릉"),SUM(LEN(M111:$X111)-LEN(SUBSTITUTE($M111:$X111,"가산","")))/LEN("가산"))</f>
        <v>0</v>
      </c>
      <c r="AD111" s="151">
        <f t="shared" ref="AD111:AD119" si="121">SUM(AE111:AO111)</f>
        <v>2</v>
      </c>
      <c r="AE111" s="148">
        <f t="array" ref="AE111">(SUM(LEN($M111:$X111)-LEN(SUBSTITUTE($M111:$X111,"대전","")))/LEN("대전"))</f>
        <v>2</v>
      </c>
      <c r="AF111" s="148">
        <f t="array" ref="AF111">(SUM(LEN($M111:$X111)-LEN(SUBSTITUTE($M111:$X111,"대구","")))/LEN("대구"))</f>
        <v>0</v>
      </c>
      <c r="AG111" s="148">
        <f t="array" ref="AG111">(SUM(LEN($M111:$X111)-LEN(SUBSTITUTE($M111:$X111,"부산","")))/LEN("부산"))</f>
        <v>0</v>
      </c>
      <c r="AH111" s="148">
        <f t="array" ref="AH111">(SUM(LEN($M111:$X111)-LEN(SUBSTITUTE($M111:$X111,"광주","")))/LEN("광주"))</f>
        <v>0</v>
      </c>
      <c r="AI111" s="148">
        <f t="array" ref="AI111">SUM(SUM(LEN($M111:$X111)-LEN(SUBSTITUTE($M111:$X111,"수원","")))/LEN("수원"),SUM(LEN($M111:$X111)-LEN(SUBSTITUTE($M111:$X111,"춘천","")))/LEN("춘천"),SUM(LEN($M111:$X111)-LEN(SUBSTITUTE($M111:$X111,"의정부","")))/LEN("의정부"),SUM(LEN($M111:$X111)-LEN(SUBSTITUTE($M111:$X111,"원주","")))/LEN("원주"))</f>
        <v>0</v>
      </c>
      <c r="AJ111" s="148">
        <f t="array" ref="AJ111">(SUM(LEN($M111:$X111)-LEN(SUBSTITUTE($M111:$X111,"청주","")))/LEN("청주"))</f>
        <v>0</v>
      </c>
      <c r="AK111" s="148">
        <f t="array" ref="AK111">(SUM(LEN($M111:$X111)-LEN(SUBSTITUTE($M111:$X111,"인천","")))/LEN("인천"))</f>
        <v>0</v>
      </c>
      <c r="AL111" s="148">
        <f t="array" ref="AL111">SUM(SUM(LEN($M111:X111)-LEN(SUBSTITUTE($M111:X111,"충북","")))/LEN("충북"),SUM(LEN(M111:$X111)-LEN(SUBSTITUTE($M111:$X111,"아산","")))/LEN("아산"))</f>
        <v>0</v>
      </c>
      <c r="AM111" s="148">
        <f t="array" ref="AM111">(SUM(LEN($M111:$X111)-LEN(SUBSTITUTE($M111:$X111,"울산","")))/LEN("울산"))</f>
        <v>0</v>
      </c>
      <c r="AN111" s="148">
        <f t="array" ref="AN111">(SUM(LEN($M111:$X111)-LEN(SUBSTITUTE($M111:$X111,"창원","")))/LEN("창원"))</f>
        <v>0</v>
      </c>
      <c r="AO111" s="148">
        <f t="array" ref="AO111">(SUM(LEN($M111:$X111)-LEN(SUBSTITUTE($M111:$X111,"전주","")))/LEN("전주"))</f>
        <v>0</v>
      </c>
      <c r="AP111" s="179">
        <f t="shared" si="116"/>
        <v>4</v>
      </c>
      <c r="AQ111" s="178">
        <f t="shared" si="120"/>
        <v>0</v>
      </c>
      <c r="AR111" s="177">
        <f t="shared" si="117"/>
        <v>0</v>
      </c>
      <c r="AS111" s="177">
        <f t="shared" si="117"/>
        <v>0</v>
      </c>
      <c r="AT111" s="178">
        <f t="shared" ref="AT111:AT119" si="122">SUM(AU111:BE111)</f>
        <v>4</v>
      </c>
      <c r="AU111" s="177">
        <f t="shared" si="119"/>
        <v>4</v>
      </c>
      <c r="AV111" s="177">
        <f t="shared" si="119"/>
        <v>0</v>
      </c>
      <c r="AW111" s="177">
        <f t="shared" si="119"/>
        <v>0</v>
      </c>
      <c r="AX111" s="177">
        <f t="shared" si="119"/>
        <v>0</v>
      </c>
      <c r="AY111" s="177">
        <f t="shared" si="119"/>
        <v>0</v>
      </c>
      <c r="AZ111" s="177">
        <f t="shared" si="119"/>
        <v>0</v>
      </c>
      <c r="BA111" s="177">
        <f t="shared" si="119"/>
        <v>0</v>
      </c>
      <c r="BB111" s="177">
        <f t="shared" si="119"/>
        <v>0</v>
      </c>
      <c r="BC111" s="177">
        <f t="shared" si="119"/>
        <v>0</v>
      </c>
      <c r="BD111" s="177">
        <f t="shared" si="119"/>
        <v>0</v>
      </c>
      <c r="BE111" s="177">
        <f t="shared" si="119"/>
        <v>0</v>
      </c>
      <c r="BF111" s="250"/>
      <c r="BK111" t="str">
        <f>IF(G111="","",VLOOKUP(G111,과정코드!$A$2:$B$494,2,0))</f>
        <v>COL0104606</v>
      </c>
      <c r="BL111" s="624"/>
    </row>
    <row r="112" spans="1:65" s="39" customFormat="1" ht="23.1" customHeight="1">
      <c r="A112" s="854"/>
      <c r="B112" s="40">
        <v>95</v>
      </c>
      <c r="C112" s="53" t="s">
        <v>20</v>
      </c>
      <c r="D112" s="41" t="s">
        <v>21</v>
      </c>
      <c r="E112" s="41" t="s">
        <v>21</v>
      </c>
      <c r="F112" s="159"/>
      <c r="G112" s="112" t="s">
        <v>135</v>
      </c>
      <c r="H112" s="93" t="str">
        <f t="shared" si="111"/>
        <v>바로가기</v>
      </c>
      <c r="I112" s="45">
        <v>2</v>
      </c>
      <c r="J112" s="44">
        <v>14</v>
      </c>
      <c r="K112" s="379">
        <v>490</v>
      </c>
      <c r="L112" s="129">
        <v>540</v>
      </c>
      <c r="M112" s="214"/>
      <c r="N112" s="44"/>
      <c r="O112" s="216"/>
      <c r="P112" s="223" t="s">
        <v>139</v>
      </c>
      <c r="Q112" s="216" t="s">
        <v>1092</v>
      </c>
      <c r="R112" s="223"/>
      <c r="S112" s="214"/>
      <c r="T112" s="223"/>
      <c r="U112" s="216" t="s">
        <v>1091</v>
      </c>
      <c r="V112" s="230"/>
      <c r="W112" s="216"/>
      <c r="X112" s="223"/>
      <c r="Y112" s="148">
        <f t="shared" si="112"/>
        <v>3</v>
      </c>
      <c r="Z112" s="150">
        <f t="shared" si="113"/>
        <v>3</v>
      </c>
      <c r="AA112" s="151">
        <f t="shared" si="114"/>
        <v>0</v>
      </c>
      <c r="AB112" s="148">
        <f t="array" ref="AB112">(SUM(LEN($M112:$X112)-LEN(SUBSTITUTE($M112:$X112,"역삼","")))/LEN("역삼"))</f>
        <v>0</v>
      </c>
      <c r="AC112" s="148">
        <f t="array" ref="AC112">SUM(SUM(LEN($M112:X112)-LEN(SUBSTITUTE($M112:X112,"선릉","")))/LEN("선릉"),SUM(LEN(M112:$X112)-LEN(SUBSTITUTE($M112:$X112,"가산","")))/LEN("가산"))</f>
        <v>0</v>
      </c>
      <c r="AD112" s="151">
        <f t="shared" si="121"/>
        <v>3</v>
      </c>
      <c r="AE112" s="148">
        <f t="array" ref="AE112">(SUM(LEN($M112:$X112)-LEN(SUBSTITUTE($M112:$X112,"대전","")))/LEN("대전"))</f>
        <v>2</v>
      </c>
      <c r="AF112" s="148">
        <f t="array" ref="AF112">(SUM(LEN($M112:$X112)-LEN(SUBSTITUTE($M112:$X112,"대구","")))/LEN("대구"))</f>
        <v>0</v>
      </c>
      <c r="AG112" s="148">
        <f t="array" ref="AG112">(SUM(LEN($M112:$X112)-LEN(SUBSTITUTE($M112:$X112,"부산","")))/LEN("부산"))</f>
        <v>0</v>
      </c>
      <c r="AH112" s="148">
        <f t="array" ref="AH112">(SUM(LEN($M112:$X112)-LEN(SUBSTITUTE($M112:$X112,"광주","")))/LEN("광주"))</f>
        <v>0</v>
      </c>
      <c r="AI112" s="148">
        <f t="array" ref="AI112">SUM(SUM(LEN($M112:$X112)-LEN(SUBSTITUTE($M112:$X112,"수원","")))/LEN("수원"),SUM(LEN($M112:$X112)-LEN(SUBSTITUTE($M112:$X112,"춘천","")))/LEN("춘천"),SUM(LEN($M112:$X112)-LEN(SUBSTITUTE($M112:$X112,"의정부","")))/LEN("의정부"),SUM(LEN($M112:$X112)-LEN(SUBSTITUTE($M112:$X112,"원주","")))/LEN("원주"))</f>
        <v>0</v>
      </c>
      <c r="AJ112" s="148">
        <f t="array" ref="AJ112">(SUM(LEN($M112:$X112)-LEN(SUBSTITUTE($M112:$X112,"청주","")))/LEN("청주"))</f>
        <v>1</v>
      </c>
      <c r="AK112" s="148">
        <f t="array" ref="AK112">(SUM(LEN($M112:$X112)-LEN(SUBSTITUTE($M112:$X112,"인천","")))/LEN("인천"))</f>
        <v>0</v>
      </c>
      <c r="AL112" s="148">
        <f t="array" ref="AL112">SUM(SUM(LEN($M112:X112)-LEN(SUBSTITUTE($M112:X112,"충북","")))/LEN("충북"),SUM(LEN(M112:$X112)-LEN(SUBSTITUTE($M112:$X112,"아산","")))/LEN("아산"))</f>
        <v>0</v>
      </c>
      <c r="AM112" s="148">
        <f t="array" ref="AM112">(SUM(LEN($M112:$X112)-LEN(SUBSTITUTE($M112:$X112,"울산","")))/LEN("울산"))</f>
        <v>0</v>
      </c>
      <c r="AN112" s="148">
        <f t="array" ref="AN112">(SUM(LEN($M112:$X112)-LEN(SUBSTITUTE($M112:$X112,"창원","")))/LEN("창원"))</f>
        <v>0</v>
      </c>
      <c r="AO112" s="148">
        <f t="array" ref="AO112">(SUM(LEN($M112:$X112)-LEN(SUBSTITUTE($M112:$X112,"전주","")))/LEN("전주"))</f>
        <v>0</v>
      </c>
      <c r="AP112" s="179">
        <f t="shared" si="116"/>
        <v>6</v>
      </c>
      <c r="AQ112" s="178">
        <f t="shared" si="120"/>
        <v>0</v>
      </c>
      <c r="AR112" s="177">
        <f t="shared" si="117"/>
        <v>0</v>
      </c>
      <c r="AS112" s="177">
        <f t="shared" si="117"/>
        <v>0</v>
      </c>
      <c r="AT112" s="178">
        <f t="shared" si="122"/>
        <v>6</v>
      </c>
      <c r="AU112" s="177">
        <f t="shared" si="119"/>
        <v>4</v>
      </c>
      <c r="AV112" s="177">
        <f t="shared" si="119"/>
        <v>0</v>
      </c>
      <c r="AW112" s="177">
        <f t="shared" si="119"/>
        <v>0</v>
      </c>
      <c r="AX112" s="177">
        <f t="shared" si="119"/>
        <v>0</v>
      </c>
      <c r="AY112" s="177">
        <f t="shared" si="119"/>
        <v>0</v>
      </c>
      <c r="AZ112" s="177">
        <f t="shared" si="119"/>
        <v>2</v>
      </c>
      <c r="BA112" s="177">
        <f t="shared" si="119"/>
        <v>0</v>
      </c>
      <c r="BB112" s="177">
        <f t="shared" si="119"/>
        <v>0</v>
      </c>
      <c r="BC112" s="177">
        <f t="shared" si="119"/>
        <v>0</v>
      </c>
      <c r="BD112" s="177">
        <f t="shared" si="119"/>
        <v>0</v>
      </c>
      <c r="BE112" s="177">
        <f t="shared" si="119"/>
        <v>0</v>
      </c>
      <c r="BF112" s="250"/>
      <c r="BK112" t="str">
        <f>IF(G112="","",VLOOKUP(G112,과정코드!$A$2:$B$494,2,0))</f>
        <v>COL0104607</v>
      </c>
      <c r="BL112" s="625"/>
    </row>
    <row r="113" spans="1:65" s="39" customFormat="1" ht="23.1" customHeight="1">
      <c r="A113" s="854"/>
      <c r="B113" s="40">
        <v>96</v>
      </c>
      <c r="C113" s="53" t="s">
        <v>20</v>
      </c>
      <c r="D113" s="41" t="s">
        <v>21</v>
      </c>
      <c r="E113" s="41" t="s">
        <v>21</v>
      </c>
      <c r="F113" s="159"/>
      <c r="G113" s="112" t="s">
        <v>1089</v>
      </c>
      <c r="H113" s="93" t="str">
        <f t="shared" si="111"/>
        <v>바로가기</v>
      </c>
      <c r="I113" s="45">
        <v>2</v>
      </c>
      <c r="J113" s="44">
        <v>14</v>
      </c>
      <c r="K113" s="379">
        <v>490</v>
      </c>
      <c r="L113" s="129">
        <v>540</v>
      </c>
      <c r="M113" s="214"/>
      <c r="N113" s="48"/>
      <c r="O113" s="216"/>
      <c r="P113" s="223"/>
      <c r="Q113" s="216"/>
      <c r="R113" s="48"/>
      <c r="S113" s="214"/>
      <c r="T113" s="223"/>
      <c r="U113" s="216" t="s">
        <v>145</v>
      </c>
      <c r="V113" s="223"/>
      <c r="W113" s="216"/>
      <c r="X113" s="223"/>
      <c r="Y113" s="148">
        <f t="shared" si="112"/>
        <v>1</v>
      </c>
      <c r="Z113" s="150">
        <f t="shared" si="113"/>
        <v>1</v>
      </c>
      <c r="AA113" s="151">
        <f t="shared" si="114"/>
        <v>0</v>
      </c>
      <c r="AB113" s="148">
        <f t="array" ref="AB113">(SUM(LEN($M113:$X113)-LEN(SUBSTITUTE($M113:$X113,"역삼","")))/LEN("역삼"))</f>
        <v>0</v>
      </c>
      <c r="AC113" s="148">
        <f t="array" ref="AC113">SUM(SUM(LEN($M113:X113)-LEN(SUBSTITUTE($M113:X113,"선릉","")))/LEN("선릉"),SUM(LEN(M113:$X113)-LEN(SUBSTITUTE($M113:$X113,"가산","")))/LEN("가산"))</f>
        <v>0</v>
      </c>
      <c r="AD113" s="151">
        <f t="shared" si="121"/>
        <v>1</v>
      </c>
      <c r="AE113" s="148">
        <f t="array" ref="AE113">(SUM(LEN($M113:$X113)-LEN(SUBSTITUTE($M113:$X113,"대전","")))/LEN("대전"))</f>
        <v>0</v>
      </c>
      <c r="AF113" s="148">
        <f t="array" ref="AF113">(SUM(LEN($M113:$X113)-LEN(SUBSTITUTE($M113:$X113,"대구","")))/LEN("대구"))</f>
        <v>0</v>
      </c>
      <c r="AG113" s="148">
        <f t="array" ref="AG113">(SUM(LEN($M113:$X113)-LEN(SUBSTITUTE($M113:$X113,"부산","")))/LEN("부산"))</f>
        <v>0</v>
      </c>
      <c r="AH113" s="148">
        <f t="array" ref="AH113">(SUM(LEN($M113:$X113)-LEN(SUBSTITUTE($M113:$X113,"광주","")))/LEN("광주"))</f>
        <v>0</v>
      </c>
      <c r="AI113" s="148">
        <f t="array" ref="AI113">SUM(SUM(LEN($M113:$X113)-LEN(SUBSTITUTE($M113:$X113,"수원","")))/LEN("수원"),SUM(LEN($M113:$X113)-LEN(SUBSTITUTE($M113:$X113,"춘천","")))/LEN("춘천"),SUM(LEN($M113:$X113)-LEN(SUBSTITUTE($M113:$X113,"의정부","")))/LEN("의정부"),SUM(LEN($M113:$X113)-LEN(SUBSTITUTE($M113:$X113,"원주","")))/LEN("원주"))</f>
        <v>0</v>
      </c>
      <c r="AJ113" s="148">
        <f t="array" ref="AJ113">(SUM(LEN($M113:$X113)-LEN(SUBSTITUTE($M113:$X113,"청주","")))/LEN("청주"))</f>
        <v>1</v>
      </c>
      <c r="AK113" s="148">
        <f t="array" ref="AK113">(SUM(LEN($M113:$X113)-LEN(SUBSTITUTE($M113:$X113,"인천","")))/LEN("인천"))</f>
        <v>0</v>
      </c>
      <c r="AL113" s="148">
        <f t="array" ref="AL113">SUM(SUM(LEN($M113:X113)-LEN(SUBSTITUTE($M113:X113,"충북","")))/LEN("충북"),SUM(LEN(M113:$X113)-LEN(SUBSTITUTE($M113:$X113,"아산","")))/LEN("아산"))</f>
        <v>0</v>
      </c>
      <c r="AM113" s="148">
        <f t="array" ref="AM113">(SUM(LEN($M113:$X113)-LEN(SUBSTITUTE($M113:$X113,"울산","")))/LEN("울산"))</f>
        <v>0</v>
      </c>
      <c r="AN113" s="148">
        <f t="array" ref="AN113">(SUM(LEN($M113:$X113)-LEN(SUBSTITUTE($M113:$X113,"창원","")))/LEN("창원"))</f>
        <v>0</v>
      </c>
      <c r="AO113" s="148">
        <f t="array" ref="AO113">(SUM(LEN($M113:$X113)-LEN(SUBSTITUTE($M113:$X113,"전주","")))/LEN("전주"))</f>
        <v>0</v>
      </c>
      <c r="AP113" s="179">
        <f t="shared" si="116"/>
        <v>2</v>
      </c>
      <c r="AQ113" s="178">
        <f t="shared" si="120"/>
        <v>0</v>
      </c>
      <c r="AR113" s="177">
        <f t="shared" si="117"/>
        <v>0</v>
      </c>
      <c r="AS113" s="177">
        <f t="shared" si="117"/>
        <v>0</v>
      </c>
      <c r="AT113" s="178">
        <f t="shared" si="122"/>
        <v>2</v>
      </c>
      <c r="AU113" s="177">
        <f t="shared" si="119"/>
        <v>0</v>
      </c>
      <c r="AV113" s="177">
        <f t="shared" si="119"/>
        <v>0</v>
      </c>
      <c r="AW113" s="177">
        <f t="shared" si="119"/>
        <v>0</v>
      </c>
      <c r="AX113" s="177">
        <f t="shared" si="119"/>
        <v>0</v>
      </c>
      <c r="AY113" s="177">
        <f t="shared" si="119"/>
        <v>0</v>
      </c>
      <c r="AZ113" s="177">
        <f t="shared" si="119"/>
        <v>2</v>
      </c>
      <c r="BA113" s="177">
        <f t="shared" si="119"/>
        <v>0</v>
      </c>
      <c r="BB113" s="177">
        <f t="shared" si="119"/>
        <v>0</v>
      </c>
      <c r="BC113" s="177">
        <f t="shared" si="119"/>
        <v>0</v>
      </c>
      <c r="BD113" s="177">
        <f t="shared" si="119"/>
        <v>0</v>
      </c>
      <c r="BE113" s="177">
        <f t="shared" si="119"/>
        <v>0</v>
      </c>
      <c r="BK113" t="str">
        <f>IF(G113="","",VLOOKUP(G113,과정코드!$A$2:$B$494,2,0))</f>
        <v>COL0104609</v>
      </c>
      <c r="BL113" s="622"/>
    </row>
    <row r="114" spans="1:65" s="39" customFormat="1" ht="23.1" customHeight="1">
      <c r="A114" s="855"/>
      <c r="B114" s="40">
        <v>97</v>
      </c>
      <c r="C114" s="53" t="s">
        <v>20</v>
      </c>
      <c r="D114" s="41" t="s">
        <v>21</v>
      </c>
      <c r="E114" s="41" t="s">
        <v>21</v>
      </c>
      <c r="F114" s="159"/>
      <c r="G114" s="112" t="s">
        <v>1081</v>
      </c>
      <c r="H114" s="93" t="str">
        <f t="shared" si="111"/>
        <v>바로가기</v>
      </c>
      <c r="I114" s="45">
        <v>2</v>
      </c>
      <c r="J114" s="44">
        <v>14</v>
      </c>
      <c r="K114" s="379">
        <v>490</v>
      </c>
      <c r="L114" s="129">
        <v>540</v>
      </c>
      <c r="M114" s="214"/>
      <c r="N114" s="48"/>
      <c r="O114" s="216"/>
      <c r="P114" s="223"/>
      <c r="Q114" s="216"/>
      <c r="R114" s="48"/>
      <c r="S114" s="216"/>
      <c r="T114" s="48" t="s">
        <v>1080</v>
      </c>
      <c r="U114" s="216"/>
      <c r="V114" s="223"/>
      <c r="W114" s="216"/>
      <c r="X114" s="44"/>
      <c r="Y114" s="148">
        <f t="shared" si="112"/>
        <v>1</v>
      </c>
      <c r="Z114" s="150">
        <f t="shared" si="113"/>
        <v>1</v>
      </c>
      <c r="AA114" s="151">
        <f t="shared" si="114"/>
        <v>0</v>
      </c>
      <c r="AB114" s="148">
        <f t="array" ref="AB114">(SUM(LEN($M114:$X114)-LEN(SUBSTITUTE($M114:$X114,"역삼","")))/LEN("역삼"))</f>
        <v>0</v>
      </c>
      <c r="AC114" s="148">
        <f t="array" ref="AC114">SUM(SUM(LEN($M114:X114)-LEN(SUBSTITUTE($M114:X114,"선릉","")))/LEN("선릉"),SUM(LEN(M114:$X114)-LEN(SUBSTITUTE($M114:$X114,"가산","")))/LEN("가산"))</f>
        <v>0</v>
      </c>
      <c r="AD114" s="151">
        <f t="shared" si="121"/>
        <v>1</v>
      </c>
      <c r="AE114" s="148">
        <f t="array" ref="AE114">(SUM(LEN($M114:$X114)-LEN(SUBSTITUTE($M114:$X114,"대전","")))/LEN("대전"))</f>
        <v>1</v>
      </c>
      <c r="AF114" s="148">
        <f t="array" ref="AF114">(SUM(LEN($M114:$X114)-LEN(SUBSTITUTE($M114:$X114,"대구","")))/LEN("대구"))</f>
        <v>0</v>
      </c>
      <c r="AG114" s="148">
        <f t="array" ref="AG114">(SUM(LEN($M114:$X114)-LEN(SUBSTITUTE($M114:$X114,"부산","")))/LEN("부산"))</f>
        <v>0</v>
      </c>
      <c r="AH114" s="148">
        <f t="array" ref="AH114">(SUM(LEN($M114:$X114)-LEN(SUBSTITUTE($M114:$X114,"광주","")))/LEN("광주"))</f>
        <v>0</v>
      </c>
      <c r="AI114" s="148">
        <f t="array" ref="AI114">SUM(SUM(LEN($M114:$X114)-LEN(SUBSTITUTE($M114:$X114,"수원","")))/LEN("수원"),SUM(LEN($M114:$X114)-LEN(SUBSTITUTE($M114:$X114,"춘천","")))/LEN("춘천"),SUM(LEN($M114:$X114)-LEN(SUBSTITUTE($M114:$X114,"의정부","")))/LEN("의정부"),SUM(LEN($M114:$X114)-LEN(SUBSTITUTE($M114:$X114,"원주","")))/LEN("원주"))</f>
        <v>0</v>
      </c>
      <c r="AJ114" s="148">
        <f t="array" ref="AJ114">(SUM(LEN($M114:$X114)-LEN(SUBSTITUTE($M114:$X114,"청주","")))/LEN("청주"))</f>
        <v>0</v>
      </c>
      <c r="AK114" s="148">
        <f t="array" ref="AK114">(SUM(LEN($M114:$X114)-LEN(SUBSTITUTE($M114:$X114,"인천","")))/LEN("인천"))</f>
        <v>0</v>
      </c>
      <c r="AL114" s="148">
        <f t="array" ref="AL114">SUM(SUM(LEN($M114:X114)-LEN(SUBSTITUTE($M114:X114,"충북","")))/LEN("충북"),SUM(LEN(M114:$X114)-LEN(SUBSTITUTE($M114:$X114,"아산","")))/LEN("아산"))</f>
        <v>0</v>
      </c>
      <c r="AM114" s="148">
        <f t="array" ref="AM114">(SUM(LEN($M114:$X114)-LEN(SUBSTITUTE($M114:$X114,"울산","")))/LEN("울산"))</f>
        <v>0</v>
      </c>
      <c r="AN114" s="148">
        <f t="array" ref="AN114">(SUM(LEN($M114:$X114)-LEN(SUBSTITUTE($M114:$X114,"창원","")))/LEN("창원"))</f>
        <v>0</v>
      </c>
      <c r="AO114" s="148">
        <f t="array" ref="AO114">(SUM(LEN($M114:$X114)-LEN(SUBSTITUTE($M114:$X114,"전주","")))/LEN("전주"))</f>
        <v>0</v>
      </c>
      <c r="AP114" s="179">
        <f t="shared" si="116"/>
        <v>2</v>
      </c>
      <c r="AQ114" s="178">
        <f t="shared" si="120"/>
        <v>0</v>
      </c>
      <c r="AR114" s="177">
        <f t="shared" ref="AR114:AS119" si="123">$I114*AB114</f>
        <v>0</v>
      </c>
      <c r="AS114" s="177">
        <f t="shared" si="123"/>
        <v>0</v>
      </c>
      <c r="AT114" s="178">
        <f t="shared" si="122"/>
        <v>2</v>
      </c>
      <c r="AU114" s="177">
        <f t="shared" si="119"/>
        <v>2</v>
      </c>
      <c r="AV114" s="177">
        <f t="shared" si="119"/>
        <v>0</v>
      </c>
      <c r="AW114" s="177">
        <f t="shared" si="119"/>
        <v>0</v>
      </c>
      <c r="AX114" s="177">
        <f t="shared" si="119"/>
        <v>0</v>
      </c>
      <c r="AY114" s="177">
        <f t="shared" si="119"/>
        <v>0</v>
      </c>
      <c r="AZ114" s="177">
        <f t="shared" si="119"/>
        <v>0</v>
      </c>
      <c r="BA114" s="177">
        <f t="shared" si="119"/>
        <v>0</v>
      </c>
      <c r="BB114" s="177">
        <f t="shared" si="119"/>
        <v>0</v>
      </c>
      <c r="BC114" s="177">
        <f t="shared" si="119"/>
        <v>0</v>
      </c>
      <c r="BD114" s="177">
        <f t="shared" si="119"/>
        <v>0</v>
      </c>
      <c r="BE114" s="177">
        <f t="shared" si="119"/>
        <v>0</v>
      </c>
      <c r="BK114" t="str">
        <f>IF(G114="","",VLOOKUP(G114,과정코드!$A$2:$B$494,2,0))</f>
        <v>COL0104615</v>
      </c>
      <c r="BL114" s="623"/>
    </row>
    <row r="115" spans="1:65" s="39" customFormat="1" ht="23.1" customHeight="1">
      <c r="A115" s="859" t="s">
        <v>1333</v>
      </c>
      <c r="B115" s="40">
        <v>98</v>
      </c>
      <c r="C115" s="53" t="s">
        <v>20</v>
      </c>
      <c r="D115" s="41" t="s">
        <v>21</v>
      </c>
      <c r="E115" s="41" t="s">
        <v>21</v>
      </c>
      <c r="F115" s="159"/>
      <c r="G115" s="112" t="s">
        <v>247</v>
      </c>
      <c r="H115" s="93" t="str">
        <f t="shared" si="111"/>
        <v>바로가기</v>
      </c>
      <c r="I115" s="45">
        <v>2</v>
      </c>
      <c r="J115" s="44">
        <v>14</v>
      </c>
      <c r="K115" s="379">
        <v>490</v>
      </c>
      <c r="L115" s="129">
        <v>540</v>
      </c>
      <c r="M115" s="214"/>
      <c r="N115" s="48"/>
      <c r="O115" s="216"/>
      <c r="P115" s="48"/>
      <c r="Q115" s="235"/>
      <c r="R115" s="223"/>
      <c r="S115" s="216"/>
      <c r="T115" s="48"/>
      <c r="U115" s="214"/>
      <c r="V115" s="223"/>
      <c r="W115" s="216"/>
      <c r="X115" s="44" t="s">
        <v>101</v>
      </c>
      <c r="Y115" s="148">
        <f t="shared" si="112"/>
        <v>1</v>
      </c>
      <c r="Z115" s="150">
        <f t="shared" si="113"/>
        <v>1</v>
      </c>
      <c r="AA115" s="151">
        <f t="shared" si="114"/>
        <v>0</v>
      </c>
      <c r="AB115" s="148">
        <f t="array" ref="AB115">(SUM(LEN($M115:$X115)-LEN(SUBSTITUTE($M115:$X115,"역삼","")))/LEN("역삼"))</f>
        <v>0</v>
      </c>
      <c r="AC115" s="148">
        <f t="array" ref="AC115">SUM(SUM(LEN($M115:X115)-LEN(SUBSTITUTE($M115:X115,"선릉","")))/LEN("선릉"),SUM(LEN(M115:$X115)-LEN(SUBSTITUTE($M115:$X115,"가산","")))/LEN("가산"))</f>
        <v>0</v>
      </c>
      <c r="AD115" s="151">
        <f t="shared" si="121"/>
        <v>1</v>
      </c>
      <c r="AE115" s="148">
        <f t="array" ref="AE115">(SUM(LEN($M115:$X115)-LEN(SUBSTITUTE($M115:$X115,"대전","")))/LEN("대전"))</f>
        <v>1</v>
      </c>
      <c r="AF115" s="148">
        <f t="array" ref="AF115">(SUM(LEN($M115:$X115)-LEN(SUBSTITUTE($M115:$X115,"대구","")))/LEN("대구"))</f>
        <v>0</v>
      </c>
      <c r="AG115" s="148">
        <f t="array" ref="AG115">(SUM(LEN($M115:$X115)-LEN(SUBSTITUTE($M115:$X115,"부산","")))/LEN("부산"))</f>
        <v>0</v>
      </c>
      <c r="AH115" s="148">
        <f t="array" ref="AH115">(SUM(LEN($M115:$X115)-LEN(SUBSTITUTE($M115:$X115,"광주","")))/LEN("광주"))</f>
        <v>0</v>
      </c>
      <c r="AI115" s="148">
        <f t="array" ref="AI115">SUM(SUM(LEN($M115:$X115)-LEN(SUBSTITUTE($M115:$X115,"수원","")))/LEN("수원"),SUM(LEN($M115:$X115)-LEN(SUBSTITUTE($M115:$X115,"춘천","")))/LEN("춘천"),SUM(LEN($M115:$X115)-LEN(SUBSTITUTE($M115:$X115,"의정부","")))/LEN("의정부"),SUM(LEN($M115:$X115)-LEN(SUBSTITUTE($M115:$X115,"원주","")))/LEN("원주"))</f>
        <v>0</v>
      </c>
      <c r="AJ115" s="148">
        <f t="array" ref="AJ115">(SUM(LEN($M115:$X115)-LEN(SUBSTITUTE($M115:$X115,"청주","")))/LEN("청주"))</f>
        <v>0</v>
      </c>
      <c r="AK115" s="148">
        <f t="array" ref="AK115">(SUM(LEN($M115:$X115)-LEN(SUBSTITUTE($M115:$X115,"인천","")))/LEN("인천"))</f>
        <v>0</v>
      </c>
      <c r="AL115" s="148">
        <f t="array" ref="AL115">SUM(SUM(LEN($M115:X115)-LEN(SUBSTITUTE($M115:X115,"충북","")))/LEN("충북"),SUM(LEN(M115:$X115)-LEN(SUBSTITUTE($M115:$X115,"아산","")))/LEN("아산"))</f>
        <v>0</v>
      </c>
      <c r="AM115" s="148">
        <f t="array" ref="AM115">(SUM(LEN($M115:$X115)-LEN(SUBSTITUTE($M115:$X115,"울산","")))/LEN("울산"))</f>
        <v>0</v>
      </c>
      <c r="AN115" s="148">
        <f t="array" ref="AN115">(SUM(LEN($M115:$X115)-LEN(SUBSTITUTE($M115:$X115,"창원","")))/LEN("창원"))</f>
        <v>0</v>
      </c>
      <c r="AO115" s="148">
        <f t="array" ref="AO115">(SUM(LEN($M115:$X115)-LEN(SUBSTITUTE($M115:$X115,"전주","")))/LEN("전주"))</f>
        <v>0</v>
      </c>
      <c r="AP115" s="179">
        <f t="shared" si="116"/>
        <v>2</v>
      </c>
      <c r="AQ115" s="178">
        <f t="shared" si="120"/>
        <v>0</v>
      </c>
      <c r="AR115" s="177">
        <f t="shared" si="123"/>
        <v>0</v>
      </c>
      <c r="AS115" s="177">
        <f t="shared" si="123"/>
        <v>0</v>
      </c>
      <c r="AT115" s="178">
        <f t="shared" si="122"/>
        <v>2</v>
      </c>
      <c r="AU115" s="177">
        <f t="shared" si="119"/>
        <v>2</v>
      </c>
      <c r="AV115" s="177">
        <f t="shared" si="119"/>
        <v>0</v>
      </c>
      <c r="AW115" s="177">
        <f t="shared" si="119"/>
        <v>0</v>
      </c>
      <c r="AX115" s="177">
        <f t="shared" si="119"/>
        <v>0</v>
      </c>
      <c r="AY115" s="177">
        <f t="shared" si="119"/>
        <v>0</v>
      </c>
      <c r="AZ115" s="177">
        <f t="shared" si="119"/>
        <v>0</v>
      </c>
      <c r="BA115" s="177">
        <f t="shared" si="119"/>
        <v>0</v>
      </c>
      <c r="BB115" s="177">
        <f t="shared" si="119"/>
        <v>0</v>
      </c>
      <c r="BC115" s="177">
        <f t="shared" si="119"/>
        <v>0</v>
      </c>
      <c r="BD115" s="177">
        <f t="shared" si="119"/>
        <v>0</v>
      </c>
      <c r="BE115" s="177">
        <f t="shared" si="119"/>
        <v>0</v>
      </c>
      <c r="BK115" t="str">
        <f>IF(G115="","",VLOOKUP(G115,과정코드!$A$2:$B$494,2,0))</f>
        <v>COL0104616</v>
      </c>
      <c r="BL115" s="624"/>
    </row>
    <row r="116" spans="1:65" s="39" customFormat="1" ht="23.1" customHeight="1">
      <c r="A116" s="859"/>
      <c r="B116" s="40">
        <v>99</v>
      </c>
      <c r="C116" s="53" t="s">
        <v>20</v>
      </c>
      <c r="D116" s="41" t="s">
        <v>21</v>
      </c>
      <c r="E116" s="41" t="s">
        <v>21</v>
      </c>
      <c r="F116" s="159"/>
      <c r="G116" s="112" t="s">
        <v>1076</v>
      </c>
      <c r="H116" s="93" t="str">
        <f t="shared" si="111"/>
        <v>바로가기</v>
      </c>
      <c r="I116" s="45">
        <v>2</v>
      </c>
      <c r="J116" s="44">
        <v>14</v>
      </c>
      <c r="K116" s="379">
        <v>490</v>
      </c>
      <c r="L116" s="129">
        <v>540</v>
      </c>
      <c r="M116" s="214"/>
      <c r="N116" s="223"/>
      <c r="O116" s="216"/>
      <c r="P116" s="48" t="s">
        <v>91</v>
      </c>
      <c r="Q116" s="216"/>
      <c r="R116" s="236"/>
      <c r="S116" s="216"/>
      <c r="T116" s="44"/>
      <c r="U116" s="216"/>
      <c r="V116" s="48"/>
      <c r="W116" s="216"/>
      <c r="X116" s="48"/>
      <c r="Y116" s="148">
        <f t="shared" si="112"/>
        <v>1</v>
      </c>
      <c r="Z116" s="150">
        <f t="shared" si="113"/>
        <v>1</v>
      </c>
      <c r="AA116" s="151">
        <f t="shared" si="114"/>
        <v>0</v>
      </c>
      <c r="AB116" s="148">
        <f t="array" ref="AB116">(SUM(LEN($M116:$X116)-LEN(SUBSTITUTE($M116:$X116,"역삼","")))/LEN("역삼"))</f>
        <v>0</v>
      </c>
      <c r="AC116" s="148">
        <f t="array" ref="AC116">SUM(SUM(LEN($M116:X116)-LEN(SUBSTITUTE($M116:X116,"선릉","")))/LEN("선릉"),SUM(LEN(M116:$X116)-LEN(SUBSTITUTE($M116:$X116,"가산","")))/LEN("가산"))</f>
        <v>0</v>
      </c>
      <c r="AD116" s="151">
        <f t="shared" si="121"/>
        <v>1</v>
      </c>
      <c r="AE116" s="148">
        <f t="array" ref="AE116">(SUM(LEN($M116:$X116)-LEN(SUBSTITUTE($M116:$X116,"대전","")))/LEN("대전"))</f>
        <v>1</v>
      </c>
      <c r="AF116" s="148">
        <f t="array" ref="AF116">(SUM(LEN($M116:$X116)-LEN(SUBSTITUTE($M116:$X116,"대구","")))/LEN("대구"))</f>
        <v>0</v>
      </c>
      <c r="AG116" s="148">
        <f t="array" ref="AG116">(SUM(LEN($M116:$X116)-LEN(SUBSTITUTE($M116:$X116,"부산","")))/LEN("부산"))</f>
        <v>0</v>
      </c>
      <c r="AH116" s="148">
        <f t="array" ref="AH116">(SUM(LEN($M116:$X116)-LEN(SUBSTITUTE($M116:$X116,"광주","")))/LEN("광주"))</f>
        <v>0</v>
      </c>
      <c r="AI116" s="148">
        <f t="array" ref="AI116">SUM(SUM(LEN($M116:$X116)-LEN(SUBSTITUTE($M116:$X116,"수원","")))/LEN("수원"),SUM(LEN($M116:$X116)-LEN(SUBSTITUTE($M116:$X116,"춘천","")))/LEN("춘천"),SUM(LEN($M116:$X116)-LEN(SUBSTITUTE($M116:$X116,"의정부","")))/LEN("의정부"),SUM(LEN($M116:$X116)-LEN(SUBSTITUTE($M116:$X116,"원주","")))/LEN("원주"))</f>
        <v>0</v>
      </c>
      <c r="AJ116" s="148">
        <f t="array" ref="AJ116">(SUM(LEN($M116:$X116)-LEN(SUBSTITUTE($M116:$X116,"청주","")))/LEN("청주"))</f>
        <v>0</v>
      </c>
      <c r="AK116" s="148">
        <f t="array" ref="AK116">(SUM(LEN($M116:$X116)-LEN(SUBSTITUTE($M116:$X116,"인천","")))/LEN("인천"))</f>
        <v>0</v>
      </c>
      <c r="AL116" s="148">
        <f t="array" ref="AL116">SUM(SUM(LEN($M116:X116)-LEN(SUBSTITUTE($M116:X116,"충북","")))/LEN("충북"),SUM(LEN(M116:$X116)-LEN(SUBSTITUTE($M116:$X116,"아산","")))/LEN("아산"))</f>
        <v>0</v>
      </c>
      <c r="AM116" s="148">
        <f t="array" ref="AM116">(SUM(LEN($M116:$X116)-LEN(SUBSTITUTE($M116:$X116,"울산","")))/LEN("울산"))</f>
        <v>0</v>
      </c>
      <c r="AN116" s="148">
        <f t="array" ref="AN116">(SUM(LEN($M116:$X116)-LEN(SUBSTITUTE($M116:$X116,"창원","")))/LEN("창원"))</f>
        <v>0</v>
      </c>
      <c r="AO116" s="148">
        <f t="array" ref="AO116">(SUM(LEN($M116:$X116)-LEN(SUBSTITUTE($M116:$X116,"전주","")))/LEN("전주"))</f>
        <v>0</v>
      </c>
      <c r="AP116" s="179">
        <f t="shared" si="116"/>
        <v>2</v>
      </c>
      <c r="AQ116" s="178">
        <f t="shared" si="120"/>
        <v>0</v>
      </c>
      <c r="AR116" s="177">
        <f t="shared" si="123"/>
        <v>0</v>
      </c>
      <c r="AS116" s="177">
        <f t="shared" si="123"/>
        <v>0</v>
      </c>
      <c r="AT116" s="178">
        <f t="shared" si="122"/>
        <v>2</v>
      </c>
      <c r="AU116" s="177">
        <f t="shared" si="119"/>
        <v>2</v>
      </c>
      <c r="AV116" s="177">
        <f t="shared" si="119"/>
        <v>0</v>
      </c>
      <c r="AW116" s="177">
        <f t="shared" si="119"/>
        <v>0</v>
      </c>
      <c r="AX116" s="177">
        <f t="shared" si="119"/>
        <v>0</v>
      </c>
      <c r="AY116" s="177">
        <f t="shared" si="119"/>
        <v>0</v>
      </c>
      <c r="AZ116" s="177">
        <f t="shared" si="119"/>
        <v>0</v>
      </c>
      <c r="BA116" s="177">
        <f t="shared" si="119"/>
        <v>0</v>
      </c>
      <c r="BB116" s="177">
        <f t="shared" si="119"/>
        <v>0</v>
      </c>
      <c r="BC116" s="177">
        <f t="shared" si="119"/>
        <v>0</v>
      </c>
      <c r="BD116" s="177">
        <f t="shared" si="119"/>
        <v>0</v>
      </c>
      <c r="BE116" s="177">
        <f t="shared" si="119"/>
        <v>0</v>
      </c>
      <c r="BK116" t="str">
        <f>IF(G116="","",VLOOKUP(G116,과정코드!$A$2:$B$494,2,0))</f>
        <v>COL0104618</v>
      </c>
      <c r="BL116" s="625"/>
    </row>
    <row r="117" spans="1:65" s="39" customFormat="1" ht="23.1" customHeight="1">
      <c r="A117" s="859"/>
      <c r="B117" s="40">
        <v>100</v>
      </c>
      <c r="C117" s="53" t="s">
        <v>20</v>
      </c>
      <c r="D117" s="41" t="s">
        <v>21</v>
      </c>
      <c r="E117" s="41" t="s">
        <v>21</v>
      </c>
      <c r="F117" s="159"/>
      <c r="G117" s="111" t="s">
        <v>322</v>
      </c>
      <c r="H117" s="93" t="str">
        <f t="shared" si="111"/>
        <v>바로가기</v>
      </c>
      <c r="I117" s="45">
        <v>2</v>
      </c>
      <c r="J117" s="44">
        <v>14</v>
      </c>
      <c r="K117" s="379">
        <v>490</v>
      </c>
      <c r="L117" s="129">
        <v>540</v>
      </c>
      <c r="M117" s="214"/>
      <c r="N117" s="48"/>
      <c r="O117" s="216" t="s">
        <v>88</v>
      </c>
      <c r="P117" s="48"/>
      <c r="Q117" s="214"/>
      <c r="R117" s="44"/>
      <c r="S117" s="216"/>
      <c r="T117" s="44"/>
      <c r="U117" s="214"/>
      <c r="V117" s="223"/>
      <c r="W117" s="216"/>
      <c r="X117" s="44"/>
      <c r="Y117" s="148">
        <f t="shared" si="112"/>
        <v>1</v>
      </c>
      <c r="Z117" s="150">
        <f t="shared" si="113"/>
        <v>1</v>
      </c>
      <c r="AA117" s="151">
        <f t="shared" si="114"/>
        <v>0</v>
      </c>
      <c r="AB117" s="148">
        <f t="array" ref="AB117">(SUM(LEN($M117:$X117)-LEN(SUBSTITUTE($M117:$X117,"역삼","")))/LEN("역삼"))</f>
        <v>0</v>
      </c>
      <c r="AC117" s="148">
        <f t="array" ref="AC117">SUM(SUM(LEN($M117:X117)-LEN(SUBSTITUTE($M117:X117,"선릉","")))/LEN("선릉"),SUM(LEN(M117:$X117)-LEN(SUBSTITUTE($M117:$X117,"가산","")))/LEN("가산"))</f>
        <v>0</v>
      </c>
      <c r="AD117" s="151">
        <f t="shared" si="121"/>
        <v>1</v>
      </c>
      <c r="AE117" s="148">
        <f t="array" ref="AE117">(SUM(LEN($M117:$X117)-LEN(SUBSTITUTE($M117:$X117,"대전","")))/LEN("대전"))</f>
        <v>1</v>
      </c>
      <c r="AF117" s="148">
        <f t="array" ref="AF117">(SUM(LEN($M117:$X117)-LEN(SUBSTITUTE($M117:$X117,"대구","")))/LEN("대구"))</f>
        <v>0</v>
      </c>
      <c r="AG117" s="148">
        <f t="array" ref="AG117">(SUM(LEN($M117:$X117)-LEN(SUBSTITUTE($M117:$X117,"부산","")))/LEN("부산"))</f>
        <v>0</v>
      </c>
      <c r="AH117" s="148">
        <f t="array" ref="AH117">(SUM(LEN($M117:$X117)-LEN(SUBSTITUTE($M117:$X117,"광주","")))/LEN("광주"))</f>
        <v>0</v>
      </c>
      <c r="AI117" s="148">
        <f t="array" ref="AI117">SUM(SUM(LEN($M117:$X117)-LEN(SUBSTITUTE($M117:$X117,"수원","")))/LEN("수원"),SUM(LEN($M117:$X117)-LEN(SUBSTITUTE($M117:$X117,"춘천","")))/LEN("춘천"),SUM(LEN($M117:$X117)-LEN(SUBSTITUTE($M117:$X117,"의정부","")))/LEN("의정부"),SUM(LEN($M117:$X117)-LEN(SUBSTITUTE($M117:$X117,"원주","")))/LEN("원주"))</f>
        <v>0</v>
      </c>
      <c r="AJ117" s="148">
        <f t="array" ref="AJ117">(SUM(LEN($M117:$X117)-LEN(SUBSTITUTE($M117:$X117,"청주","")))/LEN("청주"))</f>
        <v>0</v>
      </c>
      <c r="AK117" s="148">
        <f t="array" ref="AK117">(SUM(LEN($M117:$X117)-LEN(SUBSTITUTE($M117:$X117,"인천","")))/LEN("인천"))</f>
        <v>0</v>
      </c>
      <c r="AL117" s="148">
        <f t="array" ref="AL117">SUM(SUM(LEN($M117:X117)-LEN(SUBSTITUTE($M117:X117,"충북","")))/LEN("충북"),SUM(LEN(M117:$X117)-LEN(SUBSTITUTE($M117:$X117,"아산","")))/LEN("아산"))</f>
        <v>0</v>
      </c>
      <c r="AM117" s="148">
        <f t="array" ref="AM117">(SUM(LEN($M117:$X117)-LEN(SUBSTITUTE($M117:$X117,"울산","")))/LEN("울산"))</f>
        <v>0</v>
      </c>
      <c r="AN117" s="148">
        <f t="array" ref="AN117">(SUM(LEN($M117:$X117)-LEN(SUBSTITUTE($M117:$X117,"창원","")))/LEN("창원"))</f>
        <v>0</v>
      </c>
      <c r="AO117" s="148">
        <f t="array" ref="AO117">(SUM(LEN($M117:$X117)-LEN(SUBSTITUTE($M117:$X117,"전주","")))/LEN("전주"))</f>
        <v>0</v>
      </c>
      <c r="AP117" s="179">
        <f t="shared" si="116"/>
        <v>2</v>
      </c>
      <c r="AQ117" s="178">
        <f t="shared" si="120"/>
        <v>0</v>
      </c>
      <c r="AR117" s="177">
        <f t="shared" si="123"/>
        <v>0</v>
      </c>
      <c r="AS117" s="177">
        <f t="shared" si="123"/>
        <v>0</v>
      </c>
      <c r="AT117" s="178">
        <f t="shared" si="122"/>
        <v>2</v>
      </c>
      <c r="AU117" s="177">
        <f t="shared" si="119"/>
        <v>2</v>
      </c>
      <c r="AV117" s="177">
        <f t="shared" si="119"/>
        <v>0</v>
      </c>
      <c r="AW117" s="177">
        <f t="shared" si="119"/>
        <v>0</v>
      </c>
      <c r="AX117" s="177">
        <f t="shared" si="119"/>
        <v>0</v>
      </c>
      <c r="AY117" s="177">
        <f t="shared" si="119"/>
        <v>0</v>
      </c>
      <c r="AZ117" s="177">
        <f t="shared" si="119"/>
        <v>0</v>
      </c>
      <c r="BA117" s="177">
        <f t="shared" si="119"/>
        <v>0</v>
      </c>
      <c r="BB117" s="177">
        <f t="shared" si="119"/>
        <v>0</v>
      </c>
      <c r="BC117" s="177">
        <f t="shared" si="119"/>
        <v>0</v>
      </c>
      <c r="BD117" s="177">
        <f t="shared" si="119"/>
        <v>0</v>
      </c>
      <c r="BE117" s="177">
        <f t="shared" si="119"/>
        <v>0</v>
      </c>
      <c r="BK117" t="str">
        <f>IF(G117="","",VLOOKUP(G117,과정코드!$A$2:$B$494,2,0))</f>
        <v>COL0104619</v>
      </c>
      <c r="BL117" s="622"/>
    </row>
    <row r="118" spans="1:65" s="39" customFormat="1" ht="23.1" customHeight="1">
      <c r="A118" s="859"/>
      <c r="B118" s="40">
        <v>101</v>
      </c>
      <c r="C118" s="53" t="s">
        <v>20</v>
      </c>
      <c r="D118" s="41" t="s">
        <v>21</v>
      </c>
      <c r="E118" s="41" t="s">
        <v>21</v>
      </c>
      <c r="F118" s="159"/>
      <c r="G118" s="111" t="s">
        <v>323</v>
      </c>
      <c r="H118" s="93" t="str">
        <f t="shared" si="111"/>
        <v>바로가기</v>
      </c>
      <c r="I118" s="45">
        <v>2</v>
      </c>
      <c r="J118" s="44">
        <v>14</v>
      </c>
      <c r="K118" s="379">
        <v>490</v>
      </c>
      <c r="L118" s="129">
        <v>540</v>
      </c>
      <c r="M118" s="214"/>
      <c r="N118" s="44"/>
      <c r="O118" s="216"/>
      <c r="P118" s="48"/>
      <c r="Q118" s="214" t="s">
        <v>65</v>
      </c>
      <c r="R118" s="44"/>
      <c r="S118" s="216"/>
      <c r="T118" s="44"/>
      <c r="U118" s="216"/>
      <c r="V118" s="48"/>
      <c r="W118" s="216" t="s">
        <v>91</v>
      </c>
      <c r="X118" s="44"/>
      <c r="Y118" s="148">
        <f t="shared" si="112"/>
        <v>2</v>
      </c>
      <c r="Z118" s="150">
        <f t="shared" si="113"/>
        <v>2</v>
      </c>
      <c r="AA118" s="151">
        <f t="shared" si="114"/>
        <v>0</v>
      </c>
      <c r="AB118" s="148">
        <f t="array" ref="AB118">(SUM(LEN($M118:$X118)-LEN(SUBSTITUTE($M118:$X118,"역삼","")))/LEN("역삼"))</f>
        <v>0</v>
      </c>
      <c r="AC118" s="148">
        <f t="array" ref="AC118">SUM(SUM(LEN($M118:X118)-LEN(SUBSTITUTE($M118:X118,"선릉","")))/LEN("선릉"),SUM(LEN(M118:$X118)-LEN(SUBSTITUTE($M118:$X118,"가산","")))/LEN("가산"))</f>
        <v>0</v>
      </c>
      <c r="AD118" s="151">
        <f t="shared" si="121"/>
        <v>2</v>
      </c>
      <c r="AE118" s="148">
        <f t="array" ref="AE118">(SUM(LEN($M118:$X118)-LEN(SUBSTITUTE($M118:$X118,"대전","")))/LEN("대전"))</f>
        <v>2</v>
      </c>
      <c r="AF118" s="148">
        <f t="array" ref="AF118">(SUM(LEN($M118:$X118)-LEN(SUBSTITUTE($M118:$X118,"대구","")))/LEN("대구"))</f>
        <v>0</v>
      </c>
      <c r="AG118" s="148">
        <f t="array" ref="AG118">(SUM(LEN($M118:$X118)-LEN(SUBSTITUTE($M118:$X118,"부산","")))/LEN("부산"))</f>
        <v>0</v>
      </c>
      <c r="AH118" s="148">
        <f t="array" ref="AH118">(SUM(LEN($M118:$X118)-LEN(SUBSTITUTE($M118:$X118,"광주","")))/LEN("광주"))</f>
        <v>0</v>
      </c>
      <c r="AI118" s="148">
        <f t="array" ref="AI118">SUM(SUM(LEN($M118:$X118)-LEN(SUBSTITUTE($M118:$X118,"수원","")))/LEN("수원"),SUM(LEN($M118:$X118)-LEN(SUBSTITUTE($M118:$X118,"춘천","")))/LEN("춘천"),SUM(LEN($M118:$X118)-LEN(SUBSTITUTE($M118:$X118,"의정부","")))/LEN("의정부"),SUM(LEN($M118:$X118)-LEN(SUBSTITUTE($M118:$X118,"원주","")))/LEN("원주"))</f>
        <v>0</v>
      </c>
      <c r="AJ118" s="148">
        <f t="array" ref="AJ118">(SUM(LEN($M118:$X118)-LEN(SUBSTITUTE($M118:$X118,"청주","")))/LEN("청주"))</f>
        <v>0</v>
      </c>
      <c r="AK118" s="148">
        <f t="array" ref="AK118">(SUM(LEN($M118:$X118)-LEN(SUBSTITUTE($M118:$X118,"인천","")))/LEN("인천"))</f>
        <v>0</v>
      </c>
      <c r="AL118" s="148">
        <f t="array" ref="AL118">SUM(SUM(LEN($M118:X118)-LEN(SUBSTITUTE($M118:X118,"충북","")))/LEN("충북"),SUM(LEN(M118:$X118)-LEN(SUBSTITUTE($M118:$X118,"아산","")))/LEN("아산"))</f>
        <v>0</v>
      </c>
      <c r="AM118" s="148">
        <f t="array" ref="AM118">(SUM(LEN($M118:$X118)-LEN(SUBSTITUTE($M118:$X118,"울산","")))/LEN("울산"))</f>
        <v>0</v>
      </c>
      <c r="AN118" s="148">
        <f t="array" ref="AN118">(SUM(LEN($M118:$X118)-LEN(SUBSTITUTE($M118:$X118,"창원","")))/LEN("창원"))</f>
        <v>0</v>
      </c>
      <c r="AO118" s="148">
        <f t="array" ref="AO118">(SUM(LEN($M118:$X118)-LEN(SUBSTITUTE($M118:$X118,"전주","")))/LEN("전주"))</f>
        <v>0</v>
      </c>
      <c r="AP118" s="179">
        <f t="shared" si="116"/>
        <v>4</v>
      </c>
      <c r="AQ118" s="178">
        <f t="shared" si="120"/>
        <v>0</v>
      </c>
      <c r="AR118" s="177">
        <f t="shared" si="123"/>
        <v>0</v>
      </c>
      <c r="AS118" s="177">
        <f t="shared" si="123"/>
        <v>0</v>
      </c>
      <c r="AT118" s="178">
        <f t="shared" si="122"/>
        <v>4</v>
      </c>
      <c r="AU118" s="177">
        <f t="shared" si="119"/>
        <v>4</v>
      </c>
      <c r="AV118" s="177">
        <f t="shared" si="119"/>
        <v>0</v>
      </c>
      <c r="AW118" s="177">
        <f t="shared" ref="AW118:BE119" si="124">$I118*AG118</f>
        <v>0</v>
      </c>
      <c r="AX118" s="177">
        <f t="shared" si="124"/>
        <v>0</v>
      </c>
      <c r="AY118" s="177">
        <f t="shared" si="124"/>
        <v>0</v>
      </c>
      <c r="AZ118" s="177">
        <f t="shared" si="124"/>
        <v>0</v>
      </c>
      <c r="BA118" s="177">
        <f t="shared" si="124"/>
        <v>0</v>
      </c>
      <c r="BB118" s="177">
        <f t="shared" si="124"/>
        <v>0</v>
      </c>
      <c r="BC118" s="177">
        <f t="shared" si="124"/>
        <v>0</v>
      </c>
      <c r="BD118" s="177">
        <f t="shared" si="124"/>
        <v>0</v>
      </c>
      <c r="BE118" s="177">
        <f t="shared" si="124"/>
        <v>0</v>
      </c>
      <c r="BK118" t="str">
        <f>IF(G118="","",VLOOKUP(G118,과정코드!$A$2:$B$494,2,0))</f>
        <v>COL0104620</v>
      </c>
      <c r="BL118" s="623"/>
    </row>
    <row r="119" spans="1:65" s="39" customFormat="1" ht="23.1" customHeight="1">
      <c r="A119" s="859"/>
      <c r="B119" s="40">
        <v>102</v>
      </c>
      <c r="C119" s="53" t="s">
        <v>20</v>
      </c>
      <c r="D119" s="41" t="s">
        <v>21</v>
      </c>
      <c r="E119" s="41" t="s">
        <v>21</v>
      </c>
      <c r="F119" s="159"/>
      <c r="G119" s="111" t="s">
        <v>325</v>
      </c>
      <c r="H119" s="93" t="str">
        <f t="shared" si="111"/>
        <v>바로가기</v>
      </c>
      <c r="I119" s="45">
        <v>2</v>
      </c>
      <c r="J119" s="44">
        <v>14</v>
      </c>
      <c r="K119" s="379">
        <v>490</v>
      </c>
      <c r="L119" s="129">
        <v>540</v>
      </c>
      <c r="M119" s="214"/>
      <c r="N119" s="44"/>
      <c r="O119" s="216"/>
      <c r="P119" s="223"/>
      <c r="Q119" s="214"/>
      <c r="R119" s="44" t="s">
        <v>286</v>
      </c>
      <c r="S119" s="216"/>
      <c r="T119" s="44"/>
      <c r="U119" s="214"/>
      <c r="V119" s="223"/>
      <c r="W119" s="216"/>
      <c r="X119" s="44"/>
      <c r="Y119" s="148">
        <f t="shared" si="112"/>
        <v>1</v>
      </c>
      <c r="Z119" s="150">
        <f t="shared" si="113"/>
        <v>1</v>
      </c>
      <c r="AA119" s="151">
        <f t="shared" si="114"/>
        <v>0</v>
      </c>
      <c r="AB119" s="148">
        <f t="array" ref="AB119">(SUM(LEN($M119:$X119)-LEN(SUBSTITUTE($M119:$X119,"역삼","")))/LEN("역삼"))</f>
        <v>0</v>
      </c>
      <c r="AC119" s="148">
        <f t="array" ref="AC119">SUM(SUM(LEN($M119:X119)-LEN(SUBSTITUTE($M119:X119,"선릉","")))/LEN("선릉"),SUM(LEN(M119:$X119)-LEN(SUBSTITUTE($M119:$X119,"가산","")))/LEN("가산"))</f>
        <v>0</v>
      </c>
      <c r="AD119" s="151">
        <f t="shared" si="121"/>
        <v>1</v>
      </c>
      <c r="AE119" s="148">
        <f t="array" ref="AE119">(SUM(LEN($M119:$X119)-LEN(SUBSTITUTE($M119:$X119,"대전","")))/LEN("대전"))</f>
        <v>1</v>
      </c>
      <c r="AF119" s="148">
        <f t="array" ref="AF119">(SUM(LEN($M119:$X119)-LEN(SUBSTITUTE($M119:$X119,"대구","")))/LEN("대구"))</f>
        <v>0</v>
      </c>
      <c r="AG119" s="148">
        <f t="array" ref="AG119">(SUM(LEN($M119:$X119)-LEN(SUBSTITUTE($M119:$X119,"부산","")))/LEN("부산"))</f>
        <v>0</v>
      </c>
      <c r="AH119" s="148">
        <f t="array" ref="AH119">(SUM(LEN($M119:$X119)-LEN(SUBSTITUTE($M119:$X119,"광주","")))/LEN("광주"))</f>
        <v>0</v>
      </c>
      <c r="AI119" s="148">
        <f t="array" ref="AI119">SUM(SUM(LEN($M119:$X119)-LEN(SUBSTITUTE($M119:$X119,"수원","")))/LEN("수원"),SUM(LEN($M119:$X119)-LEN(SUBSTITUTE($M119:$X119,"춘천","")))/LEN("춘천"),SUM(LEN($M119:$X119)-LEN(SUBSTITUTE($M119:$X119,"의정부","")))/LEN("의정부"),SUM(LEN($M119:$X119)-LEN(SUBSTITUTE($M119:$X119,"원주","")))/LEN("원주"))</f>
        <v>0</v>
      </c>
      <c r="AJ119" s="148">
        <f t="array" ref="AJ119">(SUM(LEN($M119:$X119)-LEN(SUBSTITUTE($M119:$X119,"청주","")))/LEN("청주"))</f>
        <v>0</v>
      </c>
      <c r="AK119" s="148">
        <f t="array" ref="AK119">(SUM(LEN($M119:$X119)-LEN(SUBSTITUTE($M119:$X119,"인천","")))/LEN("인천"))</f>
        <v>0</v>
      </c>
      <c r="AL119" s="148">
        <f t="array" ref="AL119">SUM(SUM(LEN($M119:X119)-LEN(SUBSTITUTE($M119:X119,"충북","")))/LEN("충북"),SUM(LEN(M119:$X119)-LEN(SUBSTITUTE($M119:$X119,"아산","")))/LEN("아산"))</f>
        <v>0</v>
      </c>
      <c r="AM119" s="148">
        <f t="array" ref="AM119">(SUM(LEN($M119:$X119)-LEN(SUBSTITUTE($M119:$X119,"울산","")))/LEN("울산"))</f>
        <v>0</v>
      </c>
      <c r="AN119" s="148">
        <f t="array" ref="AN119">(SUM(LEN($M119:$X119)-LEN(SUBSTITUTE($M119:$X119,"창원","")))/LEN("창원"))</f>
        <v>0</v>
      </c>
      <c r="AO119" s="148">
        <f t="array" ref="AO119">(SUM(LEN($M119:$X119)-LEN(SUBSTITUTE($M119:$X119,"전주","")))/LEN("전주"))</f>
        <v>0</v>
      </c>
      <c r="AP119" s="179">
        <f t="shared" si="116"/>
        <v>2</v>
      </c>
      <c r="AQ119" s="178">
        <f t="shared" si="120"/>
        <v>0</v>
      </c>
      <c r="AR119" s="177">
        <f t="shared" si="123"/>
        <v>0</v>
      </c>
      <c r="AS119" s="177">
        <f t="shared" si="123"/>
        <v>0</v>
      </c>
      <c r="AT119" s="178">
        <f t="shared" si="122"/>
        <v>2</v>
      </c>
      <c r="AU119" s="177">
        <f t="shared" ref="AU119:AV119" si="125">$I119*AE119</f>
        <v>2</v>
      </c>
      <c r="AV119" s="177">
        <f t="shared" si="125"/>
        <v>0</v>
      </c>
      <c r="AW119" s="177">
        <f t="shared" si="124"/>
        <v>0</v>
      </c>
      <c r="AX119" s="177">
        <f t="shared" si="124"/>
        <v>0</v>
      </c>
      <c r="AY119" s="177">
        <f t="shared" si="124"/>
        <v>0</v>
      </c>
      <c r="AZ119" s="177">
        <f t="shared" si="124"/>
        <v>0</v>
      </c>
      <c r="BA119" s="177">
        <f t="shared" si="124"/>
        <v>0</v>
      </c>
      <c r="BB119" s="177">
        <f t="shared" si="124"/>
        <v>0</v>
      </c>
      <c r="BC119" s="177">
        <f t="shared" si="124"/>
        <v>0</v>
      </c>
      <c r="BD119" s="177">
        <f t="shared" si="124"/>
        <v>0</v>
      </c>
      <c r="BE119" s="177">
        <f t="shared" si="124"/>
        <v>0</v>
      </c>
      <c r="BK119" t="str">
        <f>IF(G119="","",VLOOKUP(G119,과정코드!$A$2:$B$494,2,0))</f>
        <v>COL0104621</v>
      </c>
      <c r="BL119" s="624"/>
      <c r="BM119" s="601"/>
    </row>
    <row r="120" spans="1:65" s="38" customFormat="1" ht="30" customHeight="1">
      <c r="A120" s="86" t="s">
        <v>1245</v>
      </c>
      <c r="B120" s="87"/>
      <c r="C120" s="87"/>
      <c r="D120" s="87"/>
      <c r="E120" s="87"/>
      <c r="F120" s="87"/>
      <c r="G120" s="384"/>
      <c r="H120" s="244"/>
      <c r="I120" s="384"/>
      <c r="J120" s="384"/>
      <c r="K120" s="87"/>
      <c r="L120" s="88"/>
      <c r="M120" s="217" t="s">
        <v>16</v>
      </c>
      <c r="N120" s="217" t="s">
        <v>7</v>
      </c>
      <c r="O120" s="217" t="s">
        <v>9</v>
      </c>
      <c r="P120" s="217" t="s">
        <v>1</v>
      </c>
      <c r="Q120" s="217" t="s">
        <v>14</v>
      </c>
      <c r="R120" s="217" t="s">
        <v>0</v>
      </c>
      <c r="S120" s="217" t="s">
        <v>17</v>
      </c>
      <c r="T120" s="217" t="s">
        <v>13</v>
      </c>
      <c r="U120" s="217" t="s">
        <v>2</v>
      </c>
      <c r="V120" s="217" t="s">
        <v>11</v>
      </c>
      <c r="W120" s="217" t="s">
        <v>8</v>
      </c>
      <c r="X120" s="217" t="s">
        <v>19</v>
      </c>
      <c r="Y120" s="155">
        <f t="shared" ref="Y120:BE120" si="126">SUM(Y121:Y134)</f>
        <v>28</v>
      </c>
      <c r="Z120" s="155">
        <f t="shared" si="126"/>
        <v>28</v>
      </c>
      <c r="AA120" s="155">
        <f t="shared" si="126"/>
        <v>0</v>
      </c>
      <c r="AB120" s="155">
        <f t="shared" si="126"/>
        <v>0</v>
      </c>
      <c r="AC120" s="155">
        <f t="shared" si="126"/>
        <v>0</v>
      </c>
      <c r="AD120" s="155">
        <f t="shared" si="126"/>
        <v>28</v>
      </c>
      <c r="AE120" s="155">
        <f t="shared" si="126"/>
        <v>19</v>
      </c>
      <c r="AF120" s="155">
        <f t="shared" si="126"/>
        <v>0</v>
      </c>
      <c r="AG120" s="155">
        <f t="shared" si="126"/>
        <v>0</v>
      </c>
      <c r="AH120" s="155">
        <f t="shared" si="126"/>
        <v>0</v>
      </c>
      <c r="AI120" s="155">
        <f t="shared" si="126"/>
        <v>0</v>
      </c>
      <c r="AJ120" s="155">
        <f t="shared" si="126"/>
        <v>9</v>
      </c>
      <c r="AK120" s="155">
        <f t="shared" si="126"/>
        <v>0</v>
      </c>
      <c r="AL120" s="155">
        <f t="shared" si="126"/>
        <v>0</v>
      </c>
      <c r="AM120" s="155">
        <f t="shared" si="126"/>
        <v>0</v>
      </c>
      <c r="AN120" s="155">
        <f t="shared" si="126"/>
        <v>0</v>
      </c>
      <c r="AO120" s="155">
        <f t="shared" si="126"/>
        <v>0</v>
      </c>
      <c r="AP120" s="155">
        <f t="shared" si="126"/>
        <v>64</v>
      </c>
      <c r="AQ120" s="155">
        <f t="shared" si="126"/>
        <v>0</v>
      </c>
      <c r="AR120" s="155">
        <f t="shared" si="126"/>
        <v>0</v>
      </c>
      <c r="AS120" s="155">
        <f t="shared" si="126"/>
        <v>0</v>
      </c>
      <c r="AT120" s="155">
        <f t="shared" si="126"/>
        <v>64</v>
      </c>
      <c r="AU120" s="155">
        <f t="shared" si="126"/>
        <v>44</v>
      </c>
      <c r="AV120" s="155">
        <f t="shared" si="126"/>
        <v>0</v>
      </c>
      <c r="AW120" s="155">
        <f t="shared" si="126"/>
        <v>0</v>
      </c>
      <c r="AX120" s="155">
        <f t="shared" si="126"/>
        <v>0</v>
      </c>
      <c r="AY120" s="155">
        <f t="shared" si="126"/>
        <v>0</v>
      </c>
      <c r="AZ120" s="155">
        <f t="shared" si="126"/>
        <v>20</v>
      </c>
      <c r="BA120" s="155">
        <f t="shared" si="126"/>
        <v>0</v>
      </c>
      <c r="BB120" s="155">
        <f t="shared" si="126"/>
        <v>0</v>
      </c>
      <c r="BC120" s="155">
        <f t="shared" si="126"/>
        <v>0</v>
      </c>
      <c r="BD120" s="155">
        <f t="shared" si="126"/>
        <v>0</v>
      </c>
      <c r="BE120" s="155">
        <f t="shared" si="126"/>
        <v>0</v>
      </c>
      <c r="BK120" t="str">
        <f>IF(G120="","",VLOOKUP(G120,과정코드!$A$2:$B$494,2,0))</f>
        <v/>
      </c>
      <c r="BL120" s="625"/>
    </row>
    <row r="121" spans="1:65" s="38" customFormat="1" ht="23.1" customHeight="1">
      <c r="A121" s="839" t="s">
        <v>1252</v>
      </c>
      <c r="B121" s="218">
        <v>103</v>
      </c>
      <c r="C121" s="53" t="s">
        <v>20</v>
      </c>
      <c r="D121" s="41" t="s">
        <v>21</v>
      </c>
      <c r="E121" s="41"/>
      <c r="F121" s="159"/>
      <c r="G121" s="113" t="s">
        <v>138</v>
      </c>
      <c r="H121" s="93" t="str">
        <f t="shared" ref="H121:H134" si="127">IFERROR(HYPERLINK("https://www.ksaedu.or.kr/front/btoc/crs/off/crssesDetail.html?crscd="&amp;BK121,"바로가기"),"")</f>
        <v>바로가기</v>
      </c>
      <c r="I121" s="385">
        <v>2</v>
      </c>
      <c r="J121" s="246">
        <v>14</v>
      </c>
      <c r="K121" s="381">
        <v>490</v>
      </c>
      <c r="L121" s="63">
        <v>540</v>
      </c>
      <c r="M121" s="216" t="s">
        <v>286</v>
      </c>
      <c r="N121" s="223"/>
      <c r="O121" s="216"/>
      <c r="P121" s="223"/>
      <c r="Q121" s="216"/>
      <c r="R121" s="223"/>
      <c r="S121" s="216"/>
      <c r="T121" s="223" t="s">
        <v>133</v>
      </c>
      <c r="U121" s="216" t="s">
        <v>69</v>
      </c>
      <c r="V121" s="223"/>
      <c r="W121" s="216" t="s">
        <v>1061</v>
      </c>
      <c r="X121" s="223"/>
      <c r="Y121" s="148">
        <f t="shared" ref="Y121:Y134" si="128">COUNTA($M121:$X121)</f>
        <v>4</v>
      </c>
      <c r="Z121" s="150">
        <f t="shared" ref="Z121:Z134" si="129">AA121+AD121</f>
        <v>4</v>
      </c>
      <c r="AA121" s="151">
        <f t="shared" ref="AA121:AA134" si="130">AB121+AC121</f>
        <v>0</v>
      </c>
      <c r="AB121" s="148">
        <f t="array" ref="AB121">(SUM(LEN($M121:$X121)-LEN(SUBSTITUTE($M121:$X121,"역삼","")))/LEN("역삼"))</f>
        <v>0</v>
      </c>
      <c r="AC121" s="148">
        <f t="array" ref="AC121">SUM(SUM(LEN($M121:X121)-LEN(SUBSTITUTE($M121:X121,"선릉","")))/LEN("선릉"),SUM(LEN(M121:$X121)-LEN(SUBSTITUTE($M121:$X121,"가산","")))/LEN("가산"))</f>
        <v>0</v>
      </c>
      <c r="AD121" s="151">
        <f t="shared" ref="AD121" si="131">SUM(AE121:AO121)</f>
        <v>4</v>
      </c>
      <c r="AE121" s="148">
        <f t="array" ref="AE121">(SUM(LEN($M121:$X121)-LEN(SUBSTITUTE($M121:$X121,"대전","")))/LEN("대전"))</f>
        <v>3</v>
      </c>
      <c r="AF121" s="148">
        <f t="array" ref="AF121">(SUM(LEN($M121:$X121)-LEN(SUBSTITUTE($M121:$X121,"대구","")))/LEN("대구"))</f>
        <v>0</v>
      </c>
      <c r="AG121" s="148">
        <f t="array" ref="AG121">(SUM(LEN($M121:$X121)-LEN(SUBSTITUTE($M121:$X121,"부산","")))/LEN("부산"))</f>
        <v>0</v>
      </c>
      <c r="AH121" s="148">
        <f t="array" ref="AH121">(SUM(LEN($M121:$X121)-LEN(SUBSTITUTE($M121:$X121,"광주","")))/LEN("광주"))</f>
        <v>0</v>
      </c>
      <c r="AI121" s="148">
        <f t="array" ref="AI121">SUM(SUM(LEN($M121:$X121)-LEN(SUBSTITUTE($M121:$X121,"수원","")))/LEN("수원"),SUM(LEN($M121:$X121)-LEN(SUBSTITUTE($M121:$X121,"춘천","")))/LEN("춘천"),SUM(LEN($M121:$X121)-LEN(SUBSTITUTE($M121:$X121,"의정부","")))/LEN("의정부"),SUM(LEN($M121:$X121)-LEN(SUBSTITUTE($M121:$X121,"원주","")))/LEN("원주"))</f>
        <v>0</v>
      </c>
      <c r="AJ121" s="148">
        <f t="array" ref="AJ121">(SUM(LEN($M121:$X121)-LEN(SUBSTITUTE($M121:$X121,"청주","")))/LEN("청주"))</f>
        <v>1</v>
      </c>
      <c r="AK121" s="148">
        <f t="array" ref="AK121">(SUM(LEN($M121:$X121)-LEN(SUBSTITUTE($M121:$X121,"인천","")))/LEN("인천"))</f>
        <v>0</v>
      </c>
      <c r="AL121" s="148">
        <f t="array" ref="AL121">SUM(SUM(LEN($M121:X121)-LEN(SUBSTITUTE($M121:X121,"충북","")))/LEN("충북"),SUM(LEN(M121:$X121)-LEN(SUBSTITUTE($M121:$X121,"아산","")))/LEN("아산"))</f>
        <v>0</v>
      </c>
      <c r="AM121" s="148">
        <f t="array" ref="AM121">(SUM(LEN($M121:$X121)-LEN(SUBSTITUTE($M121:$X121,"울산","")))/LEN("울산"))</f>
        <v>0</v>
      </c>
      <c r="AN121" s="148">
        <f t="array" ref="AN121">(SUM(LEN($M121:$X121)-LEN(SUBSTITUTE($M121:$X121,"창원","")))/LEN("창원"))</f>
        <v>0</v>
      </c>
      <c r="AO121" s="148">
        <f t="array" ref="AO121">(SUM(LEN($M121:$X121)-LEN(SUBSTITUTE($M121:$X121,"전주","")))/LEN("전주"))</f>
        <v>0</v>
      </c>
      <c r="AP121" s="179">
        <f t="shared" ref="AP121:AP134" si="132">AQ121+AT121</f>
        <v>8</v>
      </c>
      <c r="AQ121" s="178">
        <f>AR121+AS121</f>
        <v>0</v>
      </c>
      <c r="AR121" s="177">
        <f t="shared" ref="AR121:AS134" si="133">$I121*AB121</f>
        <v>0</v>
      </c>
      <c r="AS121" s="177">
        <f t="shared" si="133"/>
        <v>0</v>
      </c>
      <c r="AT121" s="178">
        <f t="shared" ref="AT121:AT134" si="134">SUM(AU121:BE121)</f>
        <v>8</v>
      </c>
      <c r="AU121" s="177">
        <f t="shared" ref="AU121:BE134" si="135">$I121*AE121</f>
        <v>6</v>
      </c>
      <c r="AV121" s="177">
        <f t="shared" si="135"/>
        <v>0</v>
      </c>
      <c r="AW121" s="177">
        <f t="shared" si="135"/>
        <v>0</v>
      </c>
      <c r="AX121" s="177">
        <f t="shared" si="135"/>
        <v>0</v>
      </c>
      <c r="AY121" s="177">
        <f t="shared" si="135"/>
        <v>0</v>
      </c>
      <c r="AZ121" s="177">
        <f t="shared" si="135"/>
        <v>2</v>
      </c>
      <c r="BA121" s="177">
        <f t="shared" si="135"/>
        <v>0</v>
      </c>
      <c r="BB121" s="177">
        <f t="shared" si="135"/>
        <v>0</v>
      </c>
      <c r="BC121" s="177">
        <f t="shared" si="135"/>
        <v>0</v>
      </c>
      <c r="BD121" s="177">
        <f t="shared" si="135"/>
        <v>0</v>
      </c>
      <c r="BE121" s="177">
        <f t="shared" si="135"/>
        <v>0</v>
      </c>
      <c r="BK121" t="str">
        <f>IF(G121="","",VLOOKUP(G121,과정코드!$A$2:$B$494,2,0))</f>
        <v>COL0104625</v>
      </c>
      <c r="BL121" s="622"/>
    </row>
    <row r="122" spans="1:65" s="38" customFormat="1" ht="23.1" customHeight="1">
      <c r="A122" s="840"/>
      <c r="B122" s="218">
        <v>104</v>
      </c>
      <c r="C122" s="53" t="s">
        <v>20</v>
      </c>
      <c r="D122" s="41" t="s">
        <v>21</v>
      </c>
      <c r="E122" s="41" t="s">
        <v>21</v>
      </c>
      <c r="F122" s="159"/>
      <c r="G122" s="111" t="s">
        <v>1659</v>
      </c>
      <c r="H122" s="93" t="str">
        <f t="shared" si="127"/>
        <v>바로가기</v>
      </c>
      <c r="I122" s="385">
        <v>2</v>
      </c>
      <c r="J122" s="246">
        <v>14</v>
      </c>
      <c r="K122" s="381">
        <v>490</v>
      </c>
      <c r="L122" s="63">
        <v>540</v>
      </c>
      <c r="M122" s="214"/>
      <c r="N122" s="223" t="s">
        <v>1061</v>
      </c>
      <c r="O122" s="234" t="s">
        <v>1060</v>
      </c>
      <c r="P122" s="223"/>
      <c r="Q122" s="216"/>
      <c r="R122" s="223"/>
      <c r="S122" s="214"/>
      <c r="T122" s="223"/>
      <c r="U122" s="216" t="s">
        <v>1056</v>
      </c>
      <c r="V122" s="223" t="s">
        <v>307</v>
      </c>
      <c r="W122" s="214" t="s">
        <v>1055</v>
      </c>
      <c r="X122" s="48"/>
      <c r="Y122" s="148">
        <f t="shared" si="128"/>
        <v>5</v>
      </c>
      <c r="Z122" s="150">
        <f t="shared" si="129"/>
        <v>5</v>
      </c>
      <c r="AA122" s="151">
        <f t="shared" si="130"/>
        <v>0</v>
      </c>
      <c r="AB122" s="148">
        <f t="array" ref="AB122">(SUM(LEN($M122:$X122)-LEN(SUBSTITUTE($M122:$X122,"역삼","")))/LEN("역삼"))</f>
        <v>0</v>
      </c>
      <c r="AC122" s="148">
        <f t="array" ref="AC122">SUM(SUM(LEN($M122:X122)-LEN(SUBSTITUTE($M122:X122,"선릉","")))/LEN("선릉"),SUM(LEN(M122:$X122)-LEN(SUBSTITUTE($M122:$X122,"가산","")))/LEN("가산"))</f>
        <v>0</v>
      </c>
      <c r="AD122" s="151">
        <f t="shared" ref="AD122:AD134" si="136">SUM(AE122:AO122)</f>
        <v>5</v>
      </c>
      <c r="AE122" s="148">
        <f t="array" ref="AE122">(SUM(LEN($M122:$X122)-LEN(SUBSTITUTE($M122:$X122,"대전","")))/LEN("대전"))</f>
        <v>3</v>
      </c>
      <c r="AF122" s="148">
        <f t="array" ref="AF122">(SUM(LEN($M122:$X122)-LEN(SUBSTITUTE($M122:$X122,"대구","")))/LEN("대구"))</f>
        <v>0</v>
      </c>
      <c r="AG122" s="148">
        <f t="array" ref="AG122">(SUM(LEN($M122:$X122)-LEN(SUBSTITUTE($M122:$X122,"부산","")))/LEN("부산"))</f>
        <v>0</v>
      </c>
      <c r="AH122" s="148">
        <f t="array" ref="AH122">(SUM(LEN($M122:$X122)-LEN(SUBSTITUTE($M122:$X122,"광주","")))/LEN("광주"))</f>
        <v>0</v>
      </c>
      <c r="AI122" s="148">
        <f t="array" ref="AI122">SUM(SUM(LEN($M122:$X122)-LEN(SUBSTITUTE($M122:$X122,"수원","")))/LEN("수원"),SUM(LEN($M122:$X122)-LEN(SUBSTITUTE($M122:$X122,"춘천","")))/LEN("춘천"),SUM(LEN($M122:$X122)-LEN(SUBSTITUTE($M122:$X122,"의정부","")))/LEN("의정부"),SUM(LEN($M122:$X122)-LEN(SUBSTITUTE($M122:$X122,"원주","")))/LEN("원주"))</f>
        <v>0</v>
      </c>
      <c r="AJ122" s="148">
        <f t="array" ref="AJ122">(SUM(LEN($M122:$X122)-LEN(SUBSTITUTE($M122:$X122,"청주","")))/LEN("청주"))</f>
        <v>2</v>
      </c>
      <c r="AK122" s="148">
        <f t="array" ref="AK122">(SUM(LEN($M122:$X122)-LEN(SUBSTITUTE($M122:$X122,"인천","")))/LEN("인천"))</f>
        <v>0</v>
      </c>
      <c r="AL122" s="148">
        <f t="array" ref="AL122">SUM(SUM(LEN($M122:X122)-LEN(SUBSTITUTE($M122:X122,"충북","")))/LEN("충북"),SUM(LEN(M122:$X122)-LEN(SUBSTITUTE($M122:$X122,"아산","")))/LEN("아산"))</f>
        <v>0</v>
      </c>
      <c r="AM122" s="148">
        <f t="array" ref="AM122">(SUM(LEN($M122:$X122)-LEN(SUBSTITUTE($M122:$X122,"울산","")))/LEN("울산"))</f>
        <v>0</v>
      </c>
      <c r="AN122" s="148">
        <f t="array" ref="AN122">(SUM(LEN($M122:$X122)-LEN(SUBSTITUTE($M122:$X122,"창원","")))/LEN("창원"))</f>
        <v>0</v>
      </c>
      <c r="AO122" s="148">
        <f t="array" ref="AO122">(SUM(LEN($M122:$X122)-LEN(SUBSTITUTE($M122:$X122,"전주","")))/LEN("전주"))</f>
        <v>0</v>
      </c>
      <c r="AP122" s="179">
        <f t="shared" si="132"/>
        <v>10</v>
      </c>
      <c r="AQ122" s="178">
        <f t="shared" ref="AQ122:AQ134" si="137">AR122+AS122</f>
        <v>0</v>
      </c>
      <c r="AR122" s="177">
        <f t="shared" si="133"/>
        <v>0</v>
      </c>
      <c r="AS122" s="177">
        <f t="shared" si="133"/>
        <v>0</v>
      </c>
      <c r="AT122" s="178">
        <f t="shared" si="134"/>
        <v>10</v>
      </c>
      <c r="AU122" s="177">
        <f t="shared" si="135"/>
        <v>6</v>
      </c>
      <c r="AV122" s="177">
        <f t="shared" si="135"/>
        <v>0</v>
      </c>
      <c r="AW122" s="177">
        <f t="shared" si="135"/>
        <v>0</v>
      </c>
      <c r="AX122" s="177">
        <f t="shared" si="135"/>
        <v>0</v>
      </c>
      <c r="AY122" s="177">
        <f t="shared" si="135"/>
        <v>0</v>
      </c>
      <c r="AZ122" s="177">
        <f t="shared" si="135"/>
        <v>4</v>
      </c>
      <c r="BA122" s="177">
        <f t="shared" si="135"/>
        <v>0</v>
      </c>
      <c r="BB122" s="177">
        <f t="shared" si="135"/>
        <v>0</v>
      </c>
      <c r="BC122" s="177">
        <f t="shared" si="135"/>
        <v>0</v>
      </c>
      <c r="BD122" s="177">
        <f t="shared" si="135"/>
        <v>0</v>
      </c>
      <c r="BE122" s="177">
        <f t="shared" si="135"/>
        <v>0</v>
      </c>
      <c r="BK122" t="str">
        <f>IF(G122="","",VLOOKUP(G122,과정코드!$A$2:$B$494,2,0))</f>
        <v>COL0104626</v>
      </c>
      <c r="BL122" s="623"/>
    </row>
    <row r="123" spans="1:65" s="38" customFormat="1" ht="23.1" customHeight="1">
      <c r="A123" s="840"/>
      <c r="B123" s="218">
        <v>105</v>
      </c>
      <c r="C123" s="53" t="s">
        <v>20</v>
      </c>
      <c r="D123" s="41" t="s">
        <v>21</v>
      </c>
      <c r="E123" s="41" t="s">
        <v>21</v>
      </c>
      <c r="F123" s="159"/>
      <c r="G123" s="111" t="s">
        <v>140</v>
      </c>
      <c r="H123" s="93" t="str">
        <f t="shared" si="127"/>
        <v>바로가기</v>
      </c>
      <c r="I123" s="385">
        <v>2</v>
      </c>
      <c r="J123" s="246">
        <v>14</v>
      </c>
      <c r="K123" s="379">
        <v>490</v>
      </c>
      <c r="L123" s="129">
        <v>540</v>
      </c>
      <c r="M123" s="214"/>
      <c r="N123" s="223"/>
      <c r="O123" s="216" t="s">
        <v>1054</v>
      </c>
      <c r="P123" s="223"/>
      <c r="Q123" s="216" t="s">
        <v>1053</v>
      </c>
      <c r="R123" s="223"/>
      <c r="S123" s="216"/>
      <c r="T123" s="223"/>
      <c r="U123" s="235"/>
      <c r="V123" s="223"/>
      <c r="W123" s="216"/>
      <c r="X123" s="223"/>
      <c r="Y123" s="148">
        <f t="shared" si="128"/>
        <v>2</v>
      </c>
      <c r="Z123" s="150">
        <f t="shared" si="129"/>
        <v>2</v>
      </c>
      <c r="AA123" s="151">
        <f t="shared" si="130"/>
        <v>0</v>
      </c>
      <c r="AB123" s="148">
        <f t="array" ref="AB123">(SUM(LEN($M123:$X123)-LEN(SUBSTITUTE($M123:$X123,"역삼","")))/LEN("역삼"))</f>
        <v>0</v>
      </c>
      <c r="AC123" s="148">
        <f t="array" ref="AC123">SUM(SUM(LEN($M123:X123)-LEN(SUBSTITUTE($M123:X123,"선릉","")))/LEN("선릉"),SUM(LEN(M123:$X123)-LEN(SUBSTITUTE($M123:$X123,"가산","")))/LEN("가산"))</f>
        <v>0</v>
      </c>
      <c r="AD123" s="151">
        <f t="shared" si="136"/>
        <v>2</v>
      </c>
      <c r="AE123" s="148">
        <f t="array" ref="AE123">(SUM(LEN($M123:$X123)-LEN(SUBSTITUTE($M123:$X123,"대전","")))/LEN("대전"))</f>
        <v>1</v>
      </c>
      <c r="AF123" s="148">
        <f t="array" ref="AF123">(SUM(LEN($M123:$X123)-LEN(SUBSTITUTE($M123:$X123,"대구","")))/LEN("대구"))</f>
        <v>0</v>
      </c>
      <c r="AG123" s="148">
        <f t="array" ref="AG123">(SUM(LEN($M123:$X123)-LEN(SUBSTITUTE($M123:$X123,"부산","")))/LEN("부산"))</f>
        <v>0</v>
      </c>
      <c r="AH123" s="148">
        <f t="array" ref="AH123">(SUM(LEN($M123:$X123)-LEN(SUBSTITUTE($M123:$X123,"광주","")))/LEN("광주"))</f>
        <v>0</v>
      </c>
      <c r="AI123" s="148">
        <f t="array" ref="AI123">SUM(SUM(LEN($M123:$X123)-LEN(SUBSTITUTE($M123:$X123,"수원","")))/LEN("수원"),SUM(LEN($M123:$X123)-LEN(SUBSTITUTE($M123:$X123,"춘천","")))/LEN("춘천"),SUM(LEN($M123:$X123)-LEN(SUBSTITUTE($M123:$X123,"의정부","")))/LEN("의정부"),SUM(LEN($M123:$X123)-LEN(SUBSTITUTE($M123:$X123,"원주","")))/LEN("원주"))</f>
        <v>0</v>
      </c>
      <c r="AJ123" s="148">
        <f t="array" ref="AJ123">(SUM(LEN($M123:$X123)-LEN(SUBSTITUTE($M123:$X123,"청주","")))/LEN("청주"))</f>
        <v>1</v>
      </c>
      <c r="AK123" s="148">
        <f t="array" ref="AK123">(SUM(LEN($M123:$X123)-LEN(SUBSTITUTE($M123:$X123,"인천","")))/LEN("인천"))</f>
        <v>0</v>
      </c>
      <c r="AL123" s="148">
        <f t="array" ref="AL123">SUM(SUM(LEN($M123:X123)-LEN(SUBSTITUTE($M123:X123,"충북","")))/LEN("충북"),SUM(LEN(M123:$X123)-LEN(SUBSTITUTE($M123:$X123,"아산","")))/LEN("아산"))</f>
        <v>0</v>
      </c>
      <c r="AM123" s="148">
        <f t="array" ref="AM123">(SUM(LEN($M123:$X123)-LEN(SUBSTITUTE($M123:$X123,"울산","")))/LEN("울산"))</f>
        <v>0</v>
      </c>
      <c r="AN123" s="148">
        <f t="array" ref="AN123">(SUM(LEN($M123:$X123)-LEN(SUBSTITUTE($M123:$X123,"창원","")))/LEN("창원"))</f>
        <v>0</v>
      </c>
      <c r="AO123" s="148">
        <f t="array" ref="AO123">(SUM(LEN($M123:$X123)-LEN(SUBSTITUTE($M123:$X123,"전주","")))/LEN("전주"))</f>
        <v>0</v>
      </c>
      <c r="AP123" s="179">
        <f t="shared" si="132"/>
        <v>4</v>
      </c>
      <c r="AQ123" s="178">
        <f t="shared" si="137"/>
        <v>0</v>
      </c>
      <c r="AR123" s="177">
        <f t="shared" si="133"/>
        <v>0</v>
      </c>
      <c r="AS123" s="177">
        <f t="shared" si="133"/>
        <v>0</v>
      </c>
      <c r="AT123" s="178">
        <f t="shared" si="134"/>
        <v>4</v>
      </c>
      <c r="AU123" s="177">
        <f t="shared" si="135"/>
        <v>2</v>
      </c>
      <c r="AV123" s="177">
        <f t="shared" si="135"/>
        <v>0</v>
      </c>
      <c r="AW123" s="177">
        <f t="shared" si="135"/>
        <v>0</v>
      </c>
      <c r="AX123" s="177">
        <f t="shared" si="135"/>
        <v>0</v>
      </c>
      <c r="AY123" s="177">
        <f t="shared" si="135"/>
        <v>0</v>
      </c>
      <c r="AZ123" s="177">
        <f t="shared" si="135"/>
        <v>2</v>
      </c>
      <c r="BA123" s="177">
        <f t="shared" si="135"/>
        <v>0</v>
      </c>
      <c r="BB123" s="177">
        <f t="shared" si="135"/>
        <v>0</v>
      </c>
      <c r="BC123" s="177">
        <f t="shared" si="135"/>
        <v>0</v>
      </c>
      <c r="BD123" s="177">
        <f t="shared" si="135"/>
        <v>0</v>
      </c>
      <c r="BE123" s="177">
        <f t="shared" si="135"/>
        <v>0</v>
      </c>
      <c r="BK123" t="str">
        <f>IF(G123="","",VLOOKUP(G123,과정코드!$A$2:$B$494,2,0))</f>
        <v>COL0104627</v>
      </c>
      <c r="BL123" s="624"/>
    </row>
    <row r="124" spans="1:65" s="38" customFormat="1" ht="23.1" customHeight="1">
      <c r="A124" s="840"/>
      <c r="B124" s="218">
        <v>106</v>
      </c>
      <c r="C124" s="53" t="s">
        <v>20</v>
      </c>
      <c r="D124" s="41" t="s">
        <v>21</v>
      </c>
      <c r="E124" s="41" t="s">
        <v>21</v>
      </c>
      <c r="F124" s="159"/>
      <c r="G124" s="113" t="s">
        <v>141</v>
      </c>
      <c r="H124" s="93" t="str">
        <f t="shared" si="127"/>
        <v>바로가기</v>
      </c>
      <c r="I124" s="386">
        <v>2</v>
      </c>
      <c r="J124" s="246">
        <v>14</v>
      </c>
      <c r="K124" s="379">
        <v>490</v>
      </c>
      <c r="L124" s="129">
        <v>540</v>
      </c>
      <c r="M124" s="214"/>
      <c r="N124" s="223"/>
      <c r="O124" s="216" t="s">
        <v>142</v>
      </c>
      <c r="P124" s="223" t="s">
        <v>1051</v>
      </c>
      <c r="Q124" s="216"/>
      <c r="R124" s="223"/>
      <c r="S124" s="243"/>
      <c r="T124" s="223"/>
      <c r="U124" s="214" t="s">
        <v>280</v>
      </c>
      <c r="V124" s="223"/>
      <c r="W124" s="216"/>
      <c r="X124" s="48"/>
      <c r="Y124" s="148">
        <f t="shared" si="128"/>
        <v>3</v>
      </c>
      <c r="Z124" s="150">
        <f t="shared" si="129"/>
        <v>3</v>
      </c>
      <c r="AA124" s="151">
        <f t="shared" si="130"/>
        <v>0</v>
      </c>
      <c r="AB124" s="148">
        <f t="array" ref="AB124">(SUM(LEN($M124:$X124)-LEN(SUBSTITUTE($M124:$X124,"역삼","")))/LEN("역삼"))</f>
        <v>0</v>
      </c>
      <c r="AC124" s="148">
        <f t="array" ref="AC124">SUM(SUM(LEN($M124:X124)-LEN(SUBSTITUTE($M124:X124,"선릉","")))/LEN("선릉"),SUM(LEN(M124:$X124)-LEN(SUBSTITUTE($M124:$X124,"가산","")))/LEN("가산"))</f>
        <v>0</v>
      </c>
      <c r="AD124" s="151">
        <f t="shared" si="136"/>
        <v>3</v>
      </c>
      <c r="AE124" s="148">
        <f t="array" ref="AE124">(SUM(LEN($M124:$X124)-LEN(SUBSTITUTE($M124:$X124,"대전","")))/LEN("대전"))</f>
        <v>2</v>
      </c>
      <c r="AF124" s="148">
        <f t="array" ref="AF124">(SUM(LEN($M124:$X124)-LEN(SUBSTITUTE($M124:$X124,"대구","")))/LEN("대구"))</f>
        <v>0</v>
      </c>
      <c r="AG124" s="148">
        <f t="array" ref="AG124">(SUM(LEN($M124:$X124)-LEN(SUBSTITUTE($M124:$X124,"부산","")))/LEN("부산"))</f>
        <v>0</v>
      </c>
      <c r="AH124" s="148">
        <f t="array" ref="AH124">(SUM(LEN($M124:$X124)-LEN(SUBSTITUTE($M124:$X124,"광주","")))/LEN("광주"))</f>
        <v>0</v>
      </c>
      <c r="AI124" s="148">
        <f t="array" ref="AI124">SUM(SUM(LEN($M124:$X124)-LEN(SUBSTITUTE($M124:$X124,"수원","")))/LEN("수원"),SUM(LEN($M124:$X124)-LEN(SUBSTITUTE($M124:$X124,"춘천","")))/LEN("춘천"),SUM(LEN($M124:$X124)-LEN(SUBSTITUTE($M124:$X124,"의정부","")))/LEN("의정부"),SUM(LEN($M124:$X124)-LEN(SUBSTITUTE($M124:$X124,"원주","")))/LEN("원주"))</f>
        <v>0</v>
      </c>
      <c r="AJ124" s="148">
        <f t="array" ref="AJ124">(SUM(LEN($M124:$X124)-LEN(SUBSTITUTE($M124:$X124,"청주","")))/LEN("청주"))</f>
        <v>1</v>
      </c>
      <c r="AK124" s="148">
        <f t="array" ref="AK124">(SUM(LEN($M124:$X124)-LEN(SUBSTITUTE($M124:$X124,"인천","")))/LEN("인천"))</f>
        <v>0</v>
      </c>
      <c r="AL124" s="148">
        <f t="array" ref="AL124">SUM(SUM(LEN($M124:X124)-LEN(SUBSTITUTE($M124:X124,"충북","")))/LEN("충북"),SUM(LEN(M124:$X124)-LEN(SUBSTITUTE($M124:$X124,"아산","")))/LEN("아산"))</f>
        <v>0</v>
      </c>
      <c r="AM124" s="148">
        <f t="array" ref="AM124">(SUM(LEN($M124:$X124)-LEN(SUBSTITUTE($M124:$X124,"울산","")))/LEN("울산"))</f>
        <v>0</v>
      </c>
      <c r="AN124" s="148">
        <f t="array" ref="AN124">(SUM(LEN($M124:$X124)-LEN(SUBSTITUTE($M124:$X124,"창원","")))/LEN("창원"))</f>
        <v>0</v>
      </c>
      <c r="AO124" s="148">
        <f t="array" ref="AO124">(SUM(LEN($M124:$X124)-LEN(SUBSTITUTE($M124:$X124,"전주","")))/LEN("전주"))</f>
        <v>0</v>
      </c>
      <c r="AP124" s="179">
        <f t="shared" si="132"/>
        <v>6</v>
      </c>
      <c r="AQ124" s="178">
        <f t="shared" si="137"/>
        <v>0</v>
      </c>
      <c r="AR124" s="177">
        <f t="shared" si="133"/>
        <v>0</v>
      </c>
      <c r="AS124" s="177">
        <f t="shared" si="133"/>
        <v>0</v>
      </c>
      <c r="AT124" s="178">
        <f t="shared" si="134"/>
        <v>6</v>
      </c>
      <c r="AU124" s="177">
        <f t="shared" si="135"/>
        <v>4</v>
      </c>
      <c r="AV124" s="177">
        <f t="shared" si="135"/>
        <v>0</v>
      </c>
      <c r="AW124" s="177">
        <f t="shared" si="135"/>
        <v>0</v>
      </c>
      <c r="AX124" s="177">
        <f t="shared" si="135"/>
        <v>0</v>
      </c>
      <c r="AY124" s="177">
        <f t="shared" si="135"/>
        <v>0</v>
      </c>
      <c r="AZ124" s="177">
        <f t="shared" si="135"/>
        <v>2</v>
      </c>
      <c r="BA124" s="177">
        <f t="shared" si="135"/>
        <v>0</v>
      </c>
      <c r="BB124" s="177">
        <f t="shared" si="135"/>
        <v>0</v>
      </c>
      <c r="BC124" s="177">
        <f t="shared" si="135"/>
        <v>0</v>
      </c>
      <c r="BD124" s="177">
        <f t="shared" si="135"/>
        <v>0</v>
      </c>
      <c r="BE124" s="177">
        <f t="shared" si="135"/>
        <v>0</v>
      </c>
      <c r="BK124" t="str">
        <f>IF(G124="","",VLOOKUP(G124,과정코드!$A$2:$B$494,2,0))</f>
        <v>COL0104628</v>
      </c>
      <c r="BL124" s="625"/>
    </row>
    <row r="125" spans="1:65" s="38" customFormat="1" ht="23.1" customHeight="1">
      <c r="A125" s="840"/>
      <c r="B125" s="218">
        <v>107</v>
      </c>
      <c r="C125" s="53" t="s">
        <v>20</v>
      </c>
      <c r="D125" s="41" t="s">
        <v>21</v>
      </c>
      <c r="E125" s="41" t="s">
        <v>21</v>
      </c>
      <c r="F125" s="159"/>
      <c r="G125" s="113" t="s">
        <v>249</v>
      </c>
      <c r="H125" s="93" t="str">
        <f t="shared" si="127"/>
        <v>바로가기</v>
      </c>
      <c r="I125" s="386">
        <v>2</v>
      </c>
      <c r="J125" s="246">
        <v>14</v>
      </c>
      <c r="K125" s="379">
        <v>490</v>
      </c>
      <c r="L125" s="129">
        <v>540</v>
      </c>
      <c r="M125" s="214"/>
      <c r="N125" s="48" t="s">
        <v>309</v>
      </c>
      <c r="O125" s="214"/>
      <c r="P125" s="223"/>
      <c r="Q125" s="214"/>
      <c r="R125" s="223"/>
      <c r="S125" s="243"/>
      <c r="T125" s="48"/>
      <c r="U125" s="216"/>
      <c r="V125" s="48" t="s">
        <v>98</v>
      </c>
      <c r="W125" s="216"/>
      <c r="X125" s="44"/>
      <c r="Y125" s="148">
        <f t="shared" si="128"/>
        <v>2</v>
      </c>
      <c r="Z125" s="150">
        <f t="shared" si="129"/>
        <v>2</v>
      </c>
      <c r="AA125" s="151">
        <f t="shared" si="130"/>
        <v>0</v>
      </c>
      <c r="AB125" s="148">
        <f t="array" ref="AB125">(SUM(LEN($M125:$X125)-LEN(SUBSTITUTE($M125:$X125,"역삼","")))/LEN("역삼"))</f>
        <v>0</v>
      </c>
      <c r="AC125" s="148">
        <f t="array" ref="AC125">SUM(SUM(LEN($M125:X125)-LEN(SUBSTITUTE($M125:X125,"선릉","")))/LEN("선릉"),SUM(LEN(M125:$X125)-LEN(SUBSTITUTE($M125:$X125,"가산","")))/LEN("가산"))</f>
        <v>0</v>
      </c>
      <c r="AD125" s="151">
        <f t="shared" si="136"/>
        <v>2</v>
      </c>
      <c r="AE125" s="148">
        <f t="array" ref="AE125">(SUM(LEN($M125:$X125)-LEN(SUBSTITUTE($M125:$X125,"대전","")))/LEN("대전"))</f>
        <v>1</v>
      </c>
      <c r="AF125" s="148">
        <f t="array" ref="AF125">(SUM(LEN($M125:$X125)-LEN(SUBSTITUTE($M125:$X125,"대구","")))/LEN("대구"))</f>
        <v>0</v>
      </c>
      <c r="AG125" s="148">
        <f t="array" ref="AG125">(SUM(LEN($M125:$X125)-LEN(SUBSTITUTE($M125:$X125,"부산","")))/LEN("부산"))</f>
        <v>0</v>
      </c>
      <c r="AH125" s="148">
        <f t="array" ref="AH125">(SUM(LEN($M125:$X125)-LEN(SUBSTITUTE($M125:$X125,"광주","")))/LEN("광주"))</f>
        <v>0</v>
      </c>
      <c r="AI125" s="148">
        <f t="array" ref="AI125">SUM(SUM(LEN($M125:$X125)-LEN(SUBSTITUTE($M125:$X125,"수원","")))/LEN("수원"),SUM(LEN($M125:$X125)-LEN(SUBSTITUTE($M125:$X125,"춘천","")))/LEN("춘천"),SUM(LEN($M125:$X125)-LEN(SUBSTITUTE($M125:$X125,"의정부","")))/LEN("의정부"),SUM(LEN($M125:$X125)-LEN(SUBSTITUTE($M125:$X125,"원주","")))/LEN("원주"))</f>
        <v>0</v>
      </c>
      <c r="AJ125" s="148">
        <f t="array" ref="AJ125">(SUM(LEN($M125:$X125)-LEN(SUBSTITUTE($M125:$X125,"청주","")))/LEN("청주"))</f>
        <v>1</v>
      </c>
      <c r="AK125" s="148">
        <f t="array" ref="AK125">(SUM(LEN($M125:$X125)-LEN(SUBSTITUTE($M125:$X125,"인천","")))/LEN("인천"))</f>
        <v>0</v>
      </c>
      <c r="AL125" s="148">
        <f t="array" ref="AL125">SUM(SUM(LEN($M125:X125)-LEN(SUBSTITUTE($M125:X125,"충북","")))/LEN("충북"),SUM(LEN(M125:$X125)-LEN(SUBSTITUTE($M125:$X125,"아산","")))/LEN("아산"))</f>
        <v>0</v>
      </c>
      <c r="AM125" s="148">
        <f t="array" ref="AM125">(SUM(LEN($M125:$X125)-LEN(SUBSTITUTE($M125:$X125,"울산","")))/LEN("울산"))</f>
        <v>0</v>
      </c>
      <c r="AN125" s="148">
        <f t="array" ref="AN125">(SUM(LEN($M125:$X125)-LEN(SUBSTITUTE($M125:$X125,"창원","")))/LEN("창원"))</f>
        <v>0</v>
      </c>
      <c r="AO125" s="148">
        <f t="array" ref="AO125">(SUM(LEN($M125:$X125)-LEN(SUBSTITUTE($M125:$X125,"전주","")))/LEN("전주"))</f>
        <v>0</v>
      </c>
      <c r="AP125" s="179">
        <f t="shared" si="132"/>
        <v>4</v>
      </c>
      <c r="AQ125" s="178">
        <f t="shared" si="137"/>
        <v>0</v>
      </c>
      <c r="AR125" s="177">
        <f t="shared" si="133"/>
        <v>0</v>
      </c>
      <c r="AS125" s="177">
        <f t="shared" si="133"/>
        <v>0</v>
      </c>
      <c r="AT125" s="178">
        <f t="shared" si="134"/>
        <v>4</v>
      </c>
      <c r="AU125" s="177">
        <f t="shared" si="135"/>
        <v>2</v>
      </c>
      <c r="AV125" s="177">
        <f t="shared" si="135"/>
        <v>0</v>
      </c>
      <c r="AW125" s="177">
        <f t="shared" si="135"/>
        <v>0</v>
      </c>
      <c r="AX125" s="177">
        <f t="shared" si="135"/>
        <v>0</v>
      </c>
      <c r="AY125" s="177">
        <f t="shared" si="135"/>
        <v>0</v>
      </c>
      <c r="AZ125" s="177">
        <f t="shared" si="135"/>
        <v>2</v>
      </c>
      <c r="BA125" s="177">
        <f t="shared" si="135"/>
        <v>0</v>
      </c>
      <c r="BB125" s="177">
        <f t="shared" si="135"/>
        <v>0</v>
      </c>
      <c r="BC125" s="177">
        <f t="shared" si="135"/>
        <v>0</v>
      </c>
      <c r="BD125" s="177">
        <f t="shared" si="135"/>
        <v>0</v>
      </c>
      <c r="BE125" s="177">
        <f t="shared" si="135"/>
        <v>0</v>
      </c>
      <c r="BK125" t="str">
        <f>IF(G125="","",VLOOKUP(G125,과정코드!$A$2:$B$494,2,0))</f>
        <v>COL0104629</v>
      </c>
      <c r="BL125" s="622"/>
    </row>
    <row r="126" spans="1:65" s="38" customFormat="1" ht="23.1" customHeight="1">
      <c r="A126" s="840"/>
      <c r="B126" s="218">
        <v>108</v>
      </c>
      <c r="C126" s="53" t="s">
        <v>20</v>
      </c>
      <c r="D126" s="41" t="s">
        <v>21</v>
      </c>
      <c r="E126" s="41" t="s">
        <v>21</v>
      </c>
      <c r="F126" s="159"/>
      <c r="G126" s="111" t="s">
        <v>144</v>
      </c>
      <c r="H126" s="93" t="str">
        <f t="shared" si="127"/>
        <v>바로가기</v>
      </c>
      <c r="I126" s="386">
        <v>2</v>
      </c>
      <c r="J126" s="246">
        <v>14</v>
      </c>
      <c r="K126" s="379">
        <v>490</v>
      </c>
      <c r="L126" s="129">
        <v>540</v>
      </c>
      <c r="M126" s="214"/>
      <c r="N126" s="223"/>
      <c r="O126" s="214"/>
      <c r="P126" s="223" t="s">
        <v>1047</v>
      </c>
      <c r="Q126" s="216"/>
      <c r="R126" s="230"/>
      <c r="S126" s="216" t="s">
        <v>1046</v>
      </c>
      <c r="T126" s="223"/>
      <c r="U126" s="216"/>
      <c r="V126" s="223"/>
      <c r="W126" s="216"/>
      <c r="X126" s="44"/>
      <c r="Y126" s="148">
        <f t="shared" si="128"/>
        <v>2</v>
      </c>
      <c r="Z126" s="150">
        <f t="shared" si="129"/>
        <v>2</v>
      </c>
      <c r="AA126" s="151">
        <f t="shared" si="130"/>
        <v>0</v>
      </c>
      <c r="AB126" s="148">
        <f t="array" ref="AB126">(SUM(LEN($M126:$X126)-LEN(SUBSTITUTE($M126:$X126,"역삼","")))/LEN("역삼"))</f>
        <v>0</v>
      </c>
      <c r="AC126" s="148">
        <f t="array" ref="AC126">SUM(SUM(LEN($M126:X126)-LEN(SUBSTITUTE($M126:X126,"선릉","")))/LEN("선릉"),SUM(LEN(M126:$X126)-LEN(SUBSTITUTE($M126:$X126,"가산","")))/LEN("가산"))</f>
        <v>0</v>
      </c>
      <c r="AD126" s="151">
        <f t="shared" si="136"/>
        <v>2</v>
      </c>
      <c r="AE126" s="148">
        <f t="array" ref="AE126">(SUM(LEN($M126:$X126)-LEN(SUBSTITUTE($M126:$X126,"대전","")))/LEN("대전"))</f>
        <v>1</v>
      </c>
      <c r="AF126" s="148">
        <f t="array" ref="AF126">(SUM(LEN($M126:$X126)-LEN(SUBSTITUTE($M126:$X126,"대구","")))/LEN("대구"))</f>
        <v>0</v>
      </c>
      <c r="AG126" s="148">
        <f t="array" ref="AG126">(SUM(LEN($M126:$X126)-LEN(SUBSTITUTE($M126:$X126,"부산","")))/LEN("부산"))</f>
        <v>0</v>
      </c>
      <c r="AH126" s="148">
        <f t="array" ref="AH126">(SUM(LEN($M126:$X126)-LEN(SUBSTITUTE($M126:$X126,"광주","")))/LEN("광주"))</f>
        <v>0</v>
      </c>
      <c r="AI126" s="148">
        <f t="array" ref="AI126">SUM(SUM(LEN($M126:$X126)-LEN(SUBSTITUTE($M126:$X126,"수원","")))/LEN("수원"),SUM(LEN($M126:$X126)-LEN(SUBSTITUTE($M126:$X126,"춘천","")))/LEN("춘천"),SUM(LEN($M126:$X126)-LEN(SUBSTITUTE($M126:$X126,"의정부","")))/LEN("의정부"),SUM(LEN($M126:$X126)-LEN(SUBSTITUTE($M126:$X126,"원주","")))/LEN("원주"))</f>
        <v>0</v>
      </c>
      <c r="AJ126" s="148">
        <f t="array" ref="AJ126">(SUM(LEN($M126:$X126)-LEN(SUBSTITUTE($M126:$X126,"청주","")))/LEN("청주"))</f>
        <v>1</v>
      </c>
      <c r="AK126" s="148">
        <f t="array" ref="AK126">(SUM(LEN($M126:$X126)-LEN(SUBSTITUTE($M126:$X126,"인천","")))/LEN("인천"))</f>
        <v>0</v>
      </c>
      <c r="AL126" s="148">
        <f t="array" ref="AL126">SUM(SUM(LEN($M126:X126)-LEN(SUBSTITUTE($M126:X126,"충북","")))/LEN("충북"),SUM(LEN(M126:$X126)-LEN(SUBSTITUTE($M126:$X126,"아산","")))/LEN("아산"))</f>
        <v>0</v>
      </c>
      <c r="AM126" s="148">
        <f t="array" ref="AM126">(SUM(LEN($M126:$X126)-LEN(SUBSTITUTE($M126:$X126,"울산","")))/LEN("울산"))</f>
        <v>0</v>
      </c>
      <c r="AN126" s="148">
        <f t="array" ref="AN126">(SUM(LEN($M126:$X126)-LEN(SUBSTITUTE($M126:$X126,"창원","")))/LEN("창원"))</f>
        <v>0</v>
      </c>
      <c r="AO126" s="148">
        <f t="array" ref="AO126">(SUM(LEN($M126:$X126)-LEN(SUBSTITUTE($M126:$X126,"전주","")))/LEN("전주"))</f>
        <v>0</v>
      </c>
      <c r="AP126" s="179">
        <f t="shared" si="132"/>
        <v>4</v>
      </c>
      <c r="AQ126" s="178">
        <f t="shared" si="137"/>
        <v>0</v>
      </c>
      <c r="AR126" s="177">
        <f t="shared" si="133"/>
        <v>0</v>
      </c>
      <c r="AS126" s="177">
        <f t="shared" si="133"/>
        <v>0</v>
      </c>
      <c r="AT126" s="178">
        <f t="shared" si="134"/>
        <v>4</v>
      </c>
      <c r="AU126" s="177">
        <f t="shared" si="135"/>
        <v>2</v>
      </c>
      <c r="AV126" s="177">
        <f t="shared" si="135"/>
        <v>0</v>
      </c>
      <c r="AW126" s="177">
        <f t="shared" si="135"/>
        <v>0</v>
      </c>
      <c r="AX126" s="177">
        <f t="shared" si="135"/>
        <v>0</v>
      </c>
      <c r="AY126" s="177">
        <f t="shared" si="135"/>
        <v>0</v>
      </c>
      <c r="AZ126" s="177">
        <f t="shared" si="135"/>
        <v>2</v>
      </c>
      <c r="BA126" s="177">
        <f t="shared" si="135"/>
        <v>0</v>
      </c>
      <c r="BB126" s="177">
        <f t="shared" si="135"/>
        <v>0</v>
      </c>
      <c r="BC126" s="177">
        <f t="shared" si="135"/>
        <v>0</v>
      </c>
      <c r="BD126" s="177">
        <f t="shared" si="135"/>
        <v>0</v>
      </c>
      <c r="BE126" s="177">
        <f t="shared" si="135"/>
        <v>0</v>
      </c>
      <c r="BK126" t="str">
        <f>IF(G126="","",VLOOKUP(G126,과정코드!$A$2:$B$494,2,0))</f>
        <v>COL0104630</v>
      </c>
      <c r="BL126" s="623"/>
    </row>
    <row r="127" spans="1:65" s="38" customFormat="1" ht="23.1" customHeight="1">
      <c r="A127" s="841"/>
      <c r="B127" s="218">
        <v>109</v>
      </c>
      <c r="C127" s="53" t="s">
        <v>20</v>
      </c>
      <c r="D127" s="41" t="s">
        <v>21</v>
      </c>
      <c r="E127" s="41" t="s">
        <v>21</v>
      </c>
      <c r="F127" s="159"/>
      <c r="G127" s="113" t="s">
        <v>1045</v>
      </c>
      <c r="H127" s="93" t="str">
        <f t="shared" si="127"/>
        <v>바로가기</v>
      </c>
      <c r="I127" s="386">
        <v>2</v>
      </c>
      <c r="J127" s="246">
        <v>14</v>
      </c>
      <c r="K127" s="379">
        <v>490</v>
      </c>
      <c r="L127" s="129">
        <v>540</v>
      </c>
      <c r="M127" s="214"/>
      <c r="N127" s="223"/>
      <c r="O127" s="216"/>
      <c r="P127" s="223"/>
      <c r="Q127" s="216" t="s">
        <v>326</v>
      </c>
      <c r="R127" s="223"/>
      <c r="S127" s="216"/>
      <c r="T127" s="223"/>
      <c r="U127" s="216"/>
      <c r="V127" s="248"/>
      <c r="W127" s="216"/>
      <c r="X127" s="215"/>
      <c r="Y127" s="148">
        <f t="shared" si="128"/>
        <v>1</v>
      </c>
      <c r="Z127" s="150">
        <f t="shared" si="129"/>
        <v>1</v>
      </c>
      <c r="AA127" s="151">
        <f t="shared" si="130"/>
        <v>0</v>
      </c>
      <c r="AB127" s="148">
        <f t="array" ref="AB127">(SUM(LEN($M127:$X127)-LEN(SUBSTITUTE($M127:$X127,"역삼","")))/LEN("역삼"))</f>
        <v>0</v>
      </c>
      <c r="AC127" s="148">
        <f t="array" ref="AC127">SUM(SUM(LEN($M127:X127)-LEN(SUBSTITUTE($M127:X127,"선릉","")))/LEN("선릉"),SUM(LEN(M127:$X127)-LEN(SUBSTITUTE($M127:$X127,"가산","")))/LEN("가산"))</f>
        <v>0</v>
      </c>
      <c r="AD127" s="151">
        <f t="shared" si="136"/>
        <v>1</v>
      </c>
      <c r="AE127" s="148">
        <f t="array" ref="AE127">(SUM(LEN($M127:$X127)-LEN(SUBSTITUTE($M127:$X127,"대전","")))/LEN("대전"))</f>
        <v>1</v>
      </c>
      <c r="AF127" s="148">
        <f t="array" ref="AF127">(SUM(LEN($M127:$X127)-LEN(SUBSTITUTE($M127:$X127,"대구","")))/LEN("대구"))</f>
        <v>0</v>
      </c>
      <c r="AG127" s="148">
        <f t="array" ref="AG127">(SUM(LEN($M127:$X127)-LEN(SUBSTITUTE($M127:$X127,"부산","")))/LEN("부산"))</f>
        <v>0</v>
      </c>
      <c r="AH127" s="148">
        <f t="array" ref="AH127">(SUM(LEN($M127:$X127)-LEN(SUBSTITUTE($M127:$X127,"광주","")))/LEN("광주"))</f>
        <v>0</v>
      </c>
      <c r="AI127" s="148">
        <f t="array" ref="AI127">SUM(SUM(LEN($M127:$X127)-LEN(SUBSTITUTE($M127:$X127,"수원","")))/LEN("수원"),SUM(LEN($M127:$X127)-LEN(SUBSTITUTE($M127:$X127,"춘천","")))/LEN("춘천"),SUM(LEN($M127:$X127)-LEN(SUBSTITUTE($M127:$X127,"의정부","")))/LEN("의정부"),SUM(LEN($M127:$X127)-LEN(SUBSTITUTE($M127:$X127,"원주","")))/LEN("원주"))</f>
        <v>0</v>
      </c>
      <c r="AJ127" s="148">
        <f t="array" ref="AJ127">(SUM(LEN($M127:$X127)-LEN(SUBSTITUTE($M127:$X127,"청주","")))/LEN("청주"))</f>
        <v>0</v>
      </c>
      <c r="AK127" s="148">
        <f t="array" ref="AK127">(SUM(LEN($M127:$X127)-LEN(SUBSTITUTE($M127:$X127,"인천","")))/LEN("인천"))</f>
        <v>0</v>
      </c>
      <c r="AL127" s="148">
        <f t="array" ref="AL127">SUM(SUM(LEN($M127:X127)-LEN(SUBSTITUTE($M127:X127,"충북","")))/LEN("충북"),SUM(LEN(M127:$X127)-LEN(SUBSTITUTE($M127:$X127,"아산","")))/LEN("아산"))</f>
        <v>0</v>
      </c>
      <c r="AM127" s="148">
        <f t="array" ref="AM127">(SUM(LEN($M127:$X127)-LEN(SUBSTITUTE($M127:$X127,"울산","")))/LEN("울산"))</f>
        <v>0</v>
      </c>
      <c r="AN127" s="148">
        <f t="array" ref="AN127">(SUM(LEN($M127:$X127)-LEN(SUBSTITUTE($M127:$X127,"창원","")))/LEN("창원"))</f>
        <v>0</v>
      </c>
      <c r="AO127" s="148">
        <f t="array" ref="AO127">(SUM(LEN($M127:$X127)-LEN(SUBSTITUTE($M127:$X127,"전주","")))/LEN("전주"))</f>
        <v>0</v>
      </c>
      <c r="AP127" s="179">
        <f t="shared" si="132"/>
        <v>2</v>
      </c>
      <c r="AQ127" s="178">
        <f t="shared" si="137"/>
        <v>0</v>
      </c>
      <c r="AR127" s="177">
        <f t="shared" si="133"/>
        <v>0</v>
      </c>
      <c r="AS127" s="177">
        <f t="shared" si="133"/>
        <v>0</v>
      </c>
      <c r="AT127" s="178">
        <f t="shared" si="134"/>
        <v>2</v>
      </c>
      <c r="AU127" s="177">
        <f t="shared" si="135"/>
        <v>2</v>
      </c>
      <c r="AV127" s="177">
        <f t="shared" si="135"/>
        <v>0</v>
      </c>
      <c r="AW127" s="177">
        <f t="shared" si="135"/>
        <v>0</v>
      </c>
      <c r="AX127" s="177">
        <f t="shared" si="135"/>
        <v>0</v>
      </c>
      <c r="AY127" s="177">
        <f t="shared" si="135"/>
        <v>0</v>
      </c>
      <c r="AZ127" s="177">
        <f t="shared" si="135"/>
        <v>0</v>
      </c>
      <c r="BA127" s="177">
        <f t="shared" si="135"/>
        <v>0</v>
      </c>
      <c r="BB127" s="177">
        <f t="shared" si="135"/>
        <v>0</v>
      </c>
      <c r="BC127" s="177">
        <f t="shared" si="135"/>
        <v>0</v>
      </c>
      <c r="BD127" s="177">
        <f t="shared" si="135"/>
        <v>0</v>
      </c>
      <c r="BE127" s="177">
        <f t="shared" si="135"/>
        <v>0</v>
      </c>
      <c r="BK127" t="str">
        <f>IF(G127="","",VLOOKUP(G127,과정코드!$A$2:$B$494,2,0))</f>
        <v>COL0104631</v>
      </c>
      <c r="BL127" s="624"/>
    </row>
    <row r="128" spans="1:65" s="38" customFormat="1" ht="23.1" customHeight="1">
      <c r="A128" s="856" t="s">
        <v>351</v>
      </c>
      <c r="B128" s="218">
        <v>110</v>
      </c>
      <c r="C128" s="53" t="s">
        <v>20</v>
      </c>
      <c r="D128" s="41" t="s">
        <v>21</v>
      </c>
      <c r="E128" s="41" t="s">
        <v>21</v>
      </c>
      <c r="F128" s="159"/>
      <c r="G128" s="111" t="s">
        <v>146</v>
      </c>
      <c r="H128" s="93" t="str">
        <f t="shared" si="127"/>
        <v>바로가기</v>
      </c>
      <c r="I128" s="386">
        <v>3</v>
      </c>
      <c r="J128" s="246">
        <v>18</v>
      </c>
      <c r="K128" s="381">
        <v>580</v>
      </c>
      <c r="L128" s="63">
        <v>640</v>
      </c>
      <c r="M128" s="214"/>
      <c r="N128" s="223"/>
      <c r="O128" s="216" t="s">
        <v>296</v>
      </c>
      <c r="P128" s="223"/>
      <c r="Q128" s="216"/>
      <c r="R128" s="223"/>
      <c r="S128" s="216"/>
      <c r="T128" s="48"/>
      <c r="U128" s="216"/>
      <c r="V128" s="223"/>
      <c r="W128" s="216"/>
      <c r="X128" s="215" t="s">
        <v>1041</v>
      </c>
      <c r="Y128" s="148">
        <f t="shared" si="128"/>
        <v>2</v>
      </c>
      <c r="Z128" s="150">
        <f t="shared" si="129"/>
        <v>2</v>
      </c>
      <c r="AA128" s="151">
        <f t="shared" si="130"/>
        <v>0</v>
      </c>
      <c r="AB128" s="148">
        <f t="array" ref="AB128">(SUM(LEN($M128:$X128)-LEN(SUBSTITUTE($M128:$X128,"역삼","")))/LEN("역삼"))</f>
        <v>0</v>
      </c>
      <c r="AC128" s="148">
        <f t="array" ref="AC128">SUM(SUM(LEN($M128:X128)-LEN(SUBSTITUTE($M128:X128,"선릉","")))/LEN("선릉"),SUM(LEN(M128:$X128)-LEN(SUBSTITUTE($M128:$X128,"가산","")))/LEN("가산"))</f>
        <v>0</v>
      </c>
      <c r="AD128" s="151">
        <f t="shared" si="136"/>
        <v>2</v>
      </c>
      <c r="AE128" s="148">
        <f t="array" ref="AE128">(SUM(LEN($M128:$X128)-LEN(SUBSTITUTE($M128:$X128,"대전","")))/LEN("대전"))</f>
        <v>1</v>
      </c>
      <c r="AF128" s="148">
        <f t="array" ref="AF128">(SUM(LEN($M128:$X128)-LEN(SUBSTITUTE($M128:$X128,"대구","")))/LEN("대구"))</f>
        <v>0</v>
      </c>
      <c r="AG128" s="148">
        <f t="array" ref="AG128">(SUM(LEN($M128:$X128)-LEN(SUBSTITUTE($M128:$X128,"부산","")))/LEN("부산"))</f>
        <v>0</v>
      </c>
      <c r="AH128" s="148">
        <f t="array" ref="AH128">(SUM(LEN($M128:$X128)-LEN(SUBSTITUTE($M128:$X128,"광주","")))/LEN("광주"))</f>
        <v>0</v>
      </c>
      <c r="AI128" s="148">
        <f t="array" ref="AI128">SUM(SUM(LEN($M128:$X128)-LEN(SUBSTITUTE($M128:$X128,"수원","")))/LEN("수원"),SUM(LEN($M128:$X128)-LEN(SUBSTITUTE($M128:$X128,"춘천","")))/LEN("춘천"),SUM(LEN($M128:$X128)-LEN(SUBSTITUTE($M128:$X128,"의정부","")))/LEN("의정부"),SUM(LEN($M128:$X128)-LEN(SUBSTITUTE($M128:$X128,"원주","")))/LEN("원주"))</f>
        <v>0</v>
      </c>
      <c r="AJ128" s="148">
        <f t="array" ref="AJ128">(SUM(LEN($M128:$X128)-LEN(SUBSTITUTE($M128:$X128,"청주","")))/LEN("청주"))</f>
        <v>1</v>
      </c>
      <c r="AK128" s="148">
        <f t="array" ref="AK128">(SUM(LEN($M128:$X128)-LEN(SUBSTITUTE($M128:$X128,"인천","")))/LEN("인천"))</f>
        <v>0</v>
      </c>
      <c r="AL128" s="148">
        <f t="array" ref="AL128">SUM(SUM(LEN($M128:X128)-LEN(SUBSTITUTE($M128:X128,"충북","")))/LEN("충북"),SUM(LEN(M128:$X128)-LEN(SUBSTITUTE($M128:$X128,"아산","")))/LEN("아산"))</f>
        <v>0</v>
      </c>
      <c r="AM128" s="148">
        <f t="array" ref="AM128">(SUM(LEN($M128:$X128)-LEN(SUBSTITUTE($M128:$X128,"울산","")))/LEN("울산"))</f>
        <v>0</v>
      </c>
      <c r="AN128" s="148">
        <f t="array" ref="AN128">(SUM(LEN($M128:$X128)-LEN(SUBSTITUTE($M128:$X128,"창원","")))/LEN("창원"))</f>
        <v>0</v>
      </c>
      <c r="AO128" s="148">
        <f t="array" ref="AO128">(SUM(LEN($M128:$X128)-LEN(SUBSTITUTE($M128:$X128,"전주","")))/LEN("전주"))</f>
        <v>0</v>
      </c>
      <c r="AP128" s="179">
        <f t="shared" si="132"/>
        <v>6</v>
      </c>
      <c r="AQ128" s="178">
        <f t="shared" si="137"/>
        <v>0</v>
      </c>
      <c r="AR128" s="177">
        <f t="shared" si="133"/>
        <v>0</v>
      </c>
      <c r="AS128" s="177">
        <f t="shared" si="133"/>
        <v>0</v>
      </c>
      <c r="AT128" s="178">
        <f t="shared" si="134"/>
        <v>6</v>
      </c>
      <c r="AU128" s="177">
        <f t="shared" si="135"/>
        <v>3</v>
      </c>
      <c r="AV128" s="177">
        <f t="shared" si="135"/>
        <v>0</v>
      </c>
      <c r="AW128" s="177">
        <f t="shared" si="135"/>
        <v>0</v>
      </c>
      <c r="AX128" s="177">
        <f t="shared" si="135"/>
        <v>0</v>
      </c>
      <c r="AY128" s="177">
        <f t="shared" si="135"/>
        <v>0</v>
      </c>
      <c r="AZ128" s="177">
        <f t="shared" si="135"/>
        <v>3</v>
      </c>
      <c r="BA128" s="177">
        <f t="shared" si="135"/>
        <v>0</v>
      </c>
      <c r="BB128" s="177">
        <f t="shared" si="135"/>
        <v>0</v>
      </c>
      <c r="BC128" s="177">
        <f t="shared" si="135"/>
        <v>0</v>
      </c>
      <c r="BD128" s="177">
        <f t="shared" si="135"/>
        <v>0</v>
      </c>
      <c r="BE128" s="177">
        <f t="shared" si="135"/>
        <v>0</v>
      </c>
      <c r="BK128" t="str">
        <f>IF(G128="","",VLOOKUP(G128,과정코드!$A$2:$B$494,2,0))</f>
        <v>COL0104632</v>
      </c>
      <c r="BL128" s="625"/>
    </row>
    <row r="129" spans="1:65" s="38" customFormat="1" ht="23.1" customHeight="1">
      <c r="A129" s="857"/>
      <c r="B129" s="218">
        <v>111</v>
      </c>
      <c r="C129" s="53" t="s">
        <v>20</v>
      </c>
      <c r="D129" s="41" t="s">
        <v>21</v>
      </c>
      <c r="E129" s="41" t="s">
        <v>21</v>
      </c>
      <c r="F129" s="159"/>
      <c r="G129" s="113" t="s">
        <v>148</v>
      </c>
      <c r="H129" s="93" t="str">
        <f t="shared" si="127"/>
        <v>바로가기</v>
      </c>
      <c r="I129" s="386">
        <v>3</v>
      </c>
      <c r="J129" s="246">
        <v>18</v>
      </c>
      <c r="K129" s="381">
        <v>580</v>
      </c>
      <c r="L129" s="63">
        <v>640</v>
      </c>
      <c r="M129" s="214"/>
      <c r="N129" s="223"/>
      <c r="O129" s="216"/>
      <c r="P129" s="223" t="s">
        <v>281</v>
      </c>
      <c r="Q129" s="214"/>
      <c r="R129" s="223"/>
      <c r="S129" s="216"/>
      <c r="T129" s="223"/>
      <c r="U129" s="214"/>
      <c r="V129" s="223"/>
      <c r="W129" s="216"/>
      <c r="X129" s="44"/>
      <c r="Y129" s="148">
        <f t="shared" si="128"/>
        <v>1</v>
      </c>
      <c r="Z129" s="150">
        <f t="shared" si="129"/>
        <v>1</v>
      </c>
      <c r="AA129" s="151">
        <f t="shared" si="130"/>
        <v>0</v>
      </c>
      <c r="AB129" s="148">
        <f t="array" ref="AB129">(SUM(LEN($M129:$X129)-LEN(SUBSTITUTE($M129:$X129,"역삼","")))/LEN("역삼"))</f>
        <v>0</v>
      </c>
      <c r="AC129" s="148">
        <f t="array" ref="AC129">SUM(SUM(LEN($M129:X129)-LEN(SUBSTITUTE($M129:X129,"선릉","")))/LEN("선릉"),SUM(LEN(M129:$X129)-LEN(SUBSTITUTE($M129:$X129,"가산","")))/LEN("가산"))</f>
        <v>0</v>
      </c>
      <c r="AD129" s="151">
        <f t="shared" si="136"/>
        <v>1</v>
      </c>
      <c r="AE129" s="148">
        <f t="array" ref="AE129">(SUM(LEN($M129:$X129)-LEN(SUBSTITUTE($M129:$X129,"대전","")))/LEN("대전"))</f>
        <v>1</v>
      </c>
      <c r="AF129" s="148">
        <f t="array" ref="AF129">(SUM(LEN($M129:$X129)-LEN(SUBSTITUTE($M129:$X129,"대구","")))/LEN("대구"))</f>
        <v>0</v>
      </c>
      <c r="AG129" s="148">
        <f t="array" ref="AG129">(SUM(LEN($M129:$X129)-LEN(SUBSTITUTE($M129:$X129,"부산","")))/LEN("부산"))</f>
        <v>0</v>
      </c>
      <c r="AH129" s="148">
        <f t="array" ref="AH129">(SUM(LEN($M129:$X129)-LEN(SUBSTITUTE($M129:$X129,"광주","")))/LEN("광주"))</f>
        <v>0</v>
      </c>
      <c r="AI129" s="148">
        <f t="array" ref="AI129">SUM(SUM(LEN($M129:$X129)-LEN(SUBSTITUTE($M129:$X129,"수원","")))/LEN("수원"),SUM(LEN($M129:$X129)-LEN(SUBSTITUTE($M129:$X129,"춘천","")))/LEN("춘천"),SUM(LEN($M129:$X129)-LEN(SUBSTITUTE($M129:$X129,"의정부","")))/LEN("의정부"),SUM(LEN($M129:$X129)-LEN(SUBSTITUTE($M129:$X129,"원주","")))/LEN("원주"))</f>
        <v>0</v>
      </c>
      <c r="AJ129" s="148">
        <f t="array" ref="AJ129">(SUM(LEN($M129:$X129)-LEN(SUBSTITUTE($M129:$X129,"청주","")))/LEN("청주"))</f>
        <v>0</v>
      </c>
      <c r="AK129" s="148">
        <f t="array" ref="AK129">(SUM(LEN($M129:$X129)-LEN(SUBSTITUTE($M129:$X129,"인천","")))/LEN("인천"))</f>
        <v>0</v>
      </c>
      <c r="AL129" s="148">
        <f t="array" ref="AL129">SUM(SUM(LEN($M129:X129)-LEN(SUBSTITUTE($M129:X129,"충북","")))/LEN("충북"),SUM(LEN(M129:$X129)-LEN(SUBSTITUTE($M129:$X129,"아산","")))/LEN("아산"))</f>
        <v>0</v>
      </c>
      <c r="AM129" s="148">
        <f t="array" ref="AM129">(SUM(LEN($M129:$X129)-LEN(SUBSTITUTE($M129:$X129,"울산","")))/LEN("울산"))</f>
        <v>0</v>
      </c>
      <c r="AN129" s="148">
        <f t="array" ref="AN129">(SUM(LEN($M129:$X129)-LEN(SUBSTITUTE($M129:$X129,"창원","")))/LEN("창원"))</f>
        <v>0</v>
      </c>
      <c r="AO129" s="148">
        <f t="array" ref="AO129">(SUM(LEN($M129:$X129)-LEN(SUBSTITUTE($M129:$X129,"전주","")))/LEN("전주"))</f>
        <v>0</v>
      </c>
      <c r="AP129" s="179">
        <f t="shared" si="132"/>
        <v>3</v>
      </c>
      <c r="AQ129" s="178">
        <f t="shared" si="137"/>
        <v>0</v>
      </c>
      <c r="AR129" s="177">
        <f t="shared" si="133"/>
        <v>0</v>
      </c>
      <c r="AS129" s="177">
        <f t="shared" si="133"/>
        <v>0</v>
      </c>
      <c r="AT129" s="178">
        <f t="shared" si="134"/>
        <v>3</v>
      </c>
      <c r="AU129" s="177">
        <f t="shared" si="135"/>
        <v>3</v>
      </c>
      <c r="AV129" s="177">
        <f t="shared" si="135"/>
        <v>0</v>
      </c>
      <c r="AW129" s="177">
        <f t="shared" si="135"/>
        <v>0</v>
      </c>
      <c r="AX129" s="177">
        <f t="shared" si="135"/>
        <v>0</v>
      </c>
      <c r="AY129" s="177">
        <f t="shared" si="135"/>
        <v>0</v>
      </c>
      <c r="AZ129" s="177">
        <f t="shared" si="135"/>
        <v>0</v>
      </c>
      <c r="BA129" s="177">
        <f t="shared" si="135"/>
        <v>0</v>
      </c>
      <c r="BB129" s="177">
        <f t="shared" si="135"/>
        <v>0</v>
      </c>
      <c r="BC129" s="177">
        <f t="shared" si="135"/>
        <v>0</v>
      </c>
      <c r="BD129" s="177">
        <f t="shared" si="135"/>
        <v>0</v>
      </c>
      <c r="BE129" s="177">
        <f t="shared" si="135"/>
        <v>0</v>
      </c>
      <c r="BK129" t="str">
        <f>IF(G129="","",VLOOKUP(G129,과정코드!$A$2:$B$494,2,0))</f>
        <v>COL0104633</v>
      </c>
      <c r="BL129" s="622"/>
    </row>
    <row r="130" spans="1:65" s="38" customFormat="1" ht="23.1" customHeight="1">
      <c r="A130" s="857"/>
      <c r="B130" s="218">
        <v>112</v>
      </c>
      <c r="C130" s="53" t="s">
        <v>20</v>
      </c>
      <c r="D130" s="41" t="s">
        <v>21</v>
      </c>
      <c r="E130" s="41" t="s">
        <v>21</v>
      </c>
      <c r="F130" s="159"/>
      <c r="G130" s="111" t="s">
        <v>149</v>
      </c>
      <c r="H130" s="93" t="str">
        <f t="shared" si="127"/>
        <v>바로가기</v>
      </c>
      <c r="I130" s="386">
        <v>3</v>
      </c>
      <c r="J130" s="246">
        <v>18</v>
      </c>
      <c r="K130" s="381">
        <v>580</v>
      </c>
      <c r="L130" s="63">
        <v>640</v>
      </c>
      <c r="M130" s="216"/>
      <c r="N130" s="223"/>
      <c r="O130" s="216"/>
      <c r="P130" s="223"/>
      <c r="Q130" s="214"/>
      <c r="R130" s="223"/>
      <c r="S130" s="216"/>
      <c r="T130" s="223"/>
      <c r="U130" s="216"/>
      <c r="V130" s="223" t="s">
        <v>1040</v>
      </c>
      <c r="W130" s="216"/>
      <c r="X130" s="247"/>
      <c r="Y130" s="148">
        <f t="shared" si="128"/>
        <v>1</v>
      </c>
      <c r="Z130" s="150">
        <f t="shared" si="129"/>
        <v>1</v>
      </c>
      <c r="AA130" s="151">
        <f t="shared" si="130"/>
        <v>0</v>
      </c>
      <c r="AB130" s="148">
        <f t="array" ref="AB130">(SUM(LEN($M130:$X130)-LEN(SUBSTITUTE($M130:$X130,"역삼","")))/LEN("역삼"))</f>
        <v>0</v>
      </c>
      <c r="AC130" s="148">
        <f t="array" ref="AC130">SUM(SUM(LEN($M130:X130)-LEN(SUBSTITUTE($M130:X130,"선릉","")))/LEN("선릉"),SUM(LEN(M130:$X130)-LEN(SUBSTITUTE($M130:$X130,"가산","")))/LEN("가산"))</f>
        <v>0</v>
      </c>
      <c r="AD130" s="151">
        <f t="shared" si="136"/>
        <v>1</v>
      </c>
      <c r="AE130" s="148">
        <f t="array" ref="AE130">(SUM(LEN($M130:$X130)-LEN(SUBSTITUTE($M130:$X130,"대전","")))/LEN("대전"))</f>
        <v>1</v>
      </c>
      <c r="AF130" s="148">
        <f t="array" ref="AF130">(SUM(LEN($M130:$X130)-LEN(SUBSTITUTE($M130:$X130,"대구","")))/LEN("대구"))</f>
        <v>0</v>
      </c>
      <c r="AG130" s="148">
        <f t="array" ref="AG130">(SUM(LEN($M130:$X130)-LEN(SUBSTITUTE($M130:$X130,"부산","")))/LEN("부산"))</f>
        <v>0</v>
      </c>
      <c r="AH130" s="148">
        <f t="array" ref="AH130">(SUM(LEN($M130:$X130)-LEN(SUBSTITUTE($M130:$X130,"광주","")))/LEN("광주"))</f>
        <v>0</v>
      </c>
      <c r="AI130" s="148">
        <f t="array" ref="AI130">SUM(SUM(LEN($M130:$X130)-LEN(SUBSTITUTE($M130:$X130,"수원","")))/LEN("수원"),SUM(LEN($M130:$X130)-LEN(SUBSTITUTE($M130:$X130,"춘천","")))/LEN("춘천"),SUM(LEN($M130:$X130)-LEN(SUBSTITUTE($M130:$X130,"의정부","")))/LEN("의정부"),SUM(LEN($M130:$X130)-LEN(SUBSTITUTE($M130:$X130,"원주","")))/LEN("원주"))</f>
        <v>0</v>
      </c>
      <c r="AJ130" s="148">
        <f t="array" ref="AJ130">(SUM(LEN($M130:$X130)-LEN(SUBSTITUTE($M130:$X130,"청주","")))/LEN("청주"))</f>
        <v>0</v>
      </c>
      <c r="AK130" s="148">
        <f t="array" ref="AK130">(SUM(LEN($M130:$X130)-LEN(SUBSTITUTE($M130:$X130,"인천","")))/LEN("인천"))</f>
        <v>0</v>
      </c>
      <c r="AL130" s="148">
        <f t="array" ref="AL130">SUM(SUM(LEN($M130:X130)-LEN(SUBSTITUTE($M130:X130,"충북","")))/LEN("충북"),SUM(LEN(M130:$X130)-LEN(SUBSTITUTE($M130:$X130,"아산","")))/LEN("아산"))</f>
        <v>0</v>
      </c>
      <c r="AM130" s="148">
        <f t="array" ref="AM130">(SUM(LEN($M130:$X130)-LEN(SUBSTITUTE($M130:$X130,"울산","")))/LEN("울산"))</f>
        <v>0</v>
      </c>
      <c r="AN130" s="148">
        <f t="array" ref="AN130">(SUM(LEN($M130:$X130)-LEN(SUBSTITUTE($M130:$X130,"창원","")))/LEN("창원"))</f>
        <v>0</v>
      </c>
      <c r="AO130" s="148">
        <f t="array" ref="AO130">(SUM(LEN($M130:$X130)-LEN(SUBSTITUTE($M130:$X130,"전주","")))/LEN("전주"))</f>
        <v>0</v>
      </c>
      <c r="AP130" s="179">
        <f t="shared" si="132"/>
        <v>3</v>
      </c>
      <c r="AQ130" s="178">
        <f t="shared" si="137"/>
        <v>0</v>
      </c>
      <c r="AR130" s="177">
        <f t="shared" si="133"/>
        <v>0</v>
      </c>
      <c r="AS130" s="177">
        <f t="shared" si="133"/>
        <v>0</v>
      </c>
      <c r="AT130" s="178">
        <f t="shared" si="134"/>
        <v>3</v>
      </c>
      <c r="AU130" s="177">
        <f t="shared" si="135"/>
        <v>3</v>
      </c>
      <c r="AV130" s="177">
        <f t="shared" si="135"/>
        <v>0</v>
      </c>
      <c r="AW130" s="177">
        <f t="shared" si="135"/>
        <v>0</v>
      </c>
      <c r="AX130" s="177">
        <f t="shared" si="135"/>
        <v>0</v>
      </c>
      <c r="AY130" s="177">
        <f t="shared" si="135"/>
        <v>0</v>
      </c>
      <c r="AZ130" s="177">
        <f t="shared" si="135"/>
        <v>0</v>
      </c>
      <c r="BA130" s="177">
        <f t="shared" si="135"/>
        <v>0</v>
      </c>
      <c r="BB130" s="177">
        <f t="shared" si="135"/>
        <v>0</v>
      </c>
      <c r="BC130" s="177">
        <f t="shared" si="135"/>
        <v>0</v>
      </c>
      <c r="BD130" s="177">
        <f t="shared" si="135"/>
        <v>0</v>
      </c>
      <c r="BE130" s="177">
        <f t="shared" si="135"/>
        <v>0</v>
      </c>
      <c r="BK130" t="str">
        <f>IF(G130="","",VLOOKUP(G130,과정코드!$A$2:$B$494,2,0))</f>
        <v>COL0104634</v>
      </c>
      <c r="BL130" s="623"/>
    </row>
    <row r="131" spans="1:65" s="38" customFormat="1" ht="23.1" customHeight="1">
      <c r="A131" s="857"/>
      <c r="B131" s="218">
        <v>113</v>
      </c>
      <c r="C131" s="53" t="s">
        <v>20</v>
      </c>
      <c r="D131" s="41" t="s">
        <v>21</v>
      </c>
      <c r="E131" s="41" t="s">
        <v>21</v>
      </c>
      <c r="F131" s="159"/>
      <c r="G131" s="113" t="s">
        <v>150</v>
      </c>
      <c r="H131" s="93" t="str">
        <f t="shared" si="127"/>
        <v>바로가기</v>
      </c>
      <c r="I131" s="386">
        <v>3</v>
      </c>
      <c r="J131" s="246">
        <v>18</v>
      </c>
      <c r="K131" s="381">
        <v>580</v>
      </c>
      <c r="L131" s="63">
        <v>640</v>
      </c>
      <c r="M131" s="214"/>
      <c r="N131" s="223"/>
      <c r="O131" s="214"/>
      <c r="P131" s="223"/>
      <c r="Q131" s="214"/>
      <c r="R131" s="48" t="s">
        <v>336</v>
      </c>
      <c r="S131" s="216"/>
      <c r="T131" s="223"/>
      <c r="U131" s="216"/>
      <c r="V131" s="48"/>
      <c r="W131" s="216"/>
      <c r="X131" s="44"/>
      <c r="Y131" s="148">
        <f t="shared" si="128"/>
        <v>1</v>
      </c>
      <c r="Z131" s="150">
        <f t="shared" si="129"/>
        <v>1</v>
      </c>
      <c r="AA131" s="151">
        <f t="shared" si="130"/>
        <v>0</v>
      </c>
      <c r="AB131" s="148">
        <f t="array" ref="AB131">(SUM(LEN($M131:$X131)-LEN(SUBSTITUTE($M131:$X131,"역삼","")))/LEN("역삼"))</f>
        <v>0</v>
      </c>
      <c r="AC131" s="148">
        <f t="array" ref="AC131">SUM(SUM(LEN($M131:X131)-LEN(SUBSTITUTE($M131:X131,"선릉","")))/LEN("선릉"),SUM(LEN(M131:$X131)-LEN(SUBSTITUTE($M131:$X131,"가산","")))/LEN("가산"))</f>
        <v>0</v>
      </c>
      <c r="AD131" s="151">
        <f t="shared" si="136"/>
        <v>1</v>
      </c>
      <c r="AE131" s="148">
        <f t="array" ref="AE131">(SUM(LEN($M131:$X131)-LEN(SUBSTITUTE($M131:$X131,"대전","")))/LEN("대전"))</f>
        <v>1</v>
      </c>
      <c r="AF131" s="148">
        <f t="array" ref="AF131">(SUM(LEN($M131:$X131)-LEN(SUBSTITUTE($M131:$X131,"대구","")))/LEN("대구"))</f>
        <v>0</v>
      </c>
      <c r="AG131" s="148">
        <f t="array" ref="AG131">(SUM(LEN($M131:$X131)-LEN(SUBSTITUTE($M131:$X131,"부산","")))/LEN("부산"))</f>
        <v>0</v>
      </c>
      <c r="AH131" s="148">
        <f t="array" ref="AH131">(SUM(LEN($M131:$X131)-LEN(SUBSTITUTE($M131:$X131,"광주","")))/LEN("광주"))</f>
        <v>0</v>
      </c>
      <c r="AI131" s="148">
        <f t="array" ref="AI131">SUM(SUM(LEN($M131:$X131)-LEN(SUBSTITUTE($M131:$X131,"수원","")))/LEN("수원"),SUM(LEN($M131:$X131)-LEN(SUBSTITUTE($M131:$X131,"춘천","")))/LEN("춘천"),SUM(LEN($M131:$X131)-LEN(SUBSTITUTE($M131:$X131,"의정부","")))/LEN("의정부"),SUM(LEN($M131:$X131)-LEN(SUBSTITUTE($M131:$X131,"원주","")))/LEN("원주"))</f>
        <v>0</v>
      </c>
      <c r="AJ131" s="148">
        <f t="array" ref="AJ131">(SUM(LEN($M131:$X131)-LEN(SUBSTITUTE($M131:$X131,"청주","")))/LEN("청주"))</f>
        <v>0</v>
      </c>
      <c r="AK131" s="148">
        <f t="array" ref="AK131">(SUM(LEN($M131:$X131)-LEN(SUBSTITUTE($M131:$X131,"인천","")))/LEN("인천"))</f>
        <v>0</v>
      </c>
      <c r="AL131" s="148">
        <f t="array" ref="AL131">SUM(SUM(LEN($M131:X131)-LEN(SUBSTITUTE($M131:X131,"충북","")))/LEN("충북"),SUM(LEN(M131:$X131)-LEN(SUBSTITUTE($M131:$X131,"아산","")))/LEN("아산"))</f>
        <v>0</v>
      </c>
      <c r="AM131" s="148">
        <f t="array" ref="AM131">(SUM(LEN($M131:$X131)-LEN(SUBSTITUTE($M131:$X131,"울산","")))/LEN("울산"))</f>
        <v>0</v>
      </c>
      <c r="AN131" s="148">
        <f t="array" ref="AN131">(SUM(LEN($M131:$X131)-LEN(SUBSTITUTE($M131:$X131,"창원","")))/LEN("창원"))</f>
        <v>0</v>
      </c>
      <c r="AO131" s="148">
        <f t="array" ref="AO131">(SUM(LEN($M131:$X131)-LEN(SUBSTITUTE($M131:$X131,"전주","")))/LEN("전주"))</f>
        <v>0</v>
      </c>
      <c r="AP131" s="179">
        <f t="shared" si="132"/>
        <v>3</v>
      </c>
      <c r="AQ131" s="178">
        <f t="shared" si="137"/>
        <v>0</v>
      </c>
      <c r="AR131" s="177">
        <f t="shared" si="133"/>
        <v>0</v>
      </c>
      <c r="AS131" s="177">
        <f t="shared" si="133"/>
        <v>0</v>
      </c>
      <c r="AT131" s="178">
        <f t="shared" si="134"/>
        <v>3</v>
      </c>
      <c r="AU131" s="177">
        <f t="shared" si="135"/>
        <v>3</v>
      </c>
      <c r="AV131" s="177">
        <f t="shared" si="135"/>
        <v>0</v>
      </c>
      <c r="AW131" s="177">
        <f t="shared" si="135"/>
        <v>0</v>
      </c>
      <c r="AX131" s="177">
        <f t="shared" si="135"/>
        <v>0</v>
      </c>
      <c r="AY131" s="177">
        <f t="shared" si="135"/>
        <v>0</v>
      </c>
      <c r="AZ131" s="177">
        <f t="shared" si="135"/>
        <v>0</v>
      </c>
      <c r="BA131" s="177">
        <f t="shared" si="135"/>
        <v>0</v>
      </c>
      <c r="BB131" s="177">
        <f t="shared" si="135"/>
        <v>0</v>
      </c>
      <c r="BC131" s="177">
        <f t="shared" si="135"/>
        <v>0</v>
      </c>
      <c r="BD131" s="177">
        <f t="shared" si="135"/>
        <v>0</v>
      </c>
      <c r="BE131" s="177">
        <f t="shared" si="135"/>
        <v>0</v>
      </c>
      <c r="BK131" t="str">
        <f>IF(G131="","",VLOOKUP(G131,과정코드!$A$2:$B$494,2,0))</f>
        <v>COL0104635</v>
      </c>
      <c r="BL131" s="624"/>
    </row>
    <row r="132" spans="1:65" s="38" customFormat="1" ht="23.1" customHeight="1">
      <c r="A132" s="857"/>
      <c r="B132" s="218">
        <v>114</v>
      </c>
      <c r="C132" s="53" t="s">
        <v>20</v>
      </c>
      <c r="D132" s="41" t="s">
        <v>21</v>
      </c>
      <c r="E132" s="41" t="s">
        <v>21</v>
      </c>
      <c r="F132" s="159"/>
      <c r="G132" s="111" t="s">
        <v>151</v>
      </c>
      <c r="H132" s="93" t="str">
        <f t="shared" si="127"/>
        <v>바로가기</v>
      </c>
      <c r="I132" s="386">
        <v>3</v>
      </c>
      <c r="J132" s="246">
        <v>18</v>
      </c>
      <c r="K132" s="381">
        <v>580</v>
      </c>
      <c r="L132" s="63">
        <v>640</v>
      </c>
      <c r="M132" s="214"/>
      <c r="N132" s="48"/>
      <c r="O132" s="216"/>
      <c r="P132" s="48"/>
      <c r="Q132" s="216"/>
      <c r="R132" s="230"/>
      <c r="S132" s="216" t="s">
        <v>281</v>
      </c>
      <c r="T132" s="48"/>
      <c r="U132" s="214"/>
      <c r="V132" s="223"/>
      <c r="W132" s="214"/>
      <c r="X132" s="44"/>
      <c r="Y132" s="148">
        <f t="shared" si="128"/>
        <v>1</v>
      </c>
      <c r="Z132" s="150">
        <f t="shared" si="129"/>
        <v>1</v>
      </c>
      <c r="AA132" s="151">
        <f t="shared" si="130"/>
        <v>0</v>
      </c>
      <c r="AB132" s="148">
        <f t="array" ref="AB132">(SUM(LEN($M132:$X132)-LEN(SUBSTITUTE($M132:$X132,"역삼","")))/LEN("역삼"))</f>
        <v>0</v>
      </c>
      <c r="AC132" s="148">
        <f t="array" ref="AC132">SUM(SUM(LEN($M132:X132)-LEN(SUBSTITUTE($M132:X132,"선릉","")))/LEN("선릉"),SUM(LEN(M132:$X132)-LEN(SUBSTITUTE($M132:$X132,"가산","")))/LEN("가산"))</f>
        <v>0</v>
      </c>
      <c r="AD132" s="151">
        <f t="shared" si="136"/>
        <v>1</v>
      </c>
      <c r="AE132" s="148">
        <f t="array" ref="AE132">(SUM(LEN($M132:$X132)-LEN(SUBSTITUTE($M132:$X132,"대전","")))/LEN("대전"))</f>
        <v>1</v>
      </c>
      <c r="AF132" s="148">
        <f t="array" ref="AF132">(SUM(LEN($M132:$X132)-LEN(SUBSTITUTE($M132:$X132,"대구","")))/LEN("대구"))</f>
        <v>0</v>
      </c>
      <c r="AG132" s="148">
        <f t="array" ref="AG132">(SUM(LEN($M132:$X132)-LEN(SUBSTITUTE($M132:$X132,"부산","")))/LEN("부산"))</f>
        <v>0</v>
      </c>
      <c r="AH132" s="148">
        <f t="array" ref="AH132">(SUM(LEN($M132:$X132)-LEN(SUBSTITUTE($M132:$X132,"광주","")))/LEN("광주"))</f>
        <v>0</v>
      </c>
      <c r="AI132" s="148">
        <f t="array" ref="AI132">SUM(SUM(LEN($M132:$X132)-LEN(SUBSTITUTE($M132:$X132,"수원","")))/LEN("수원"),SUM(LEN($M132:$X132)-LEN(SUBSTITUTE($M132:$X132,"춘천","")))/LEN("춘천"),SUM(LEN($M132:$X132)-LEN(SUBSTITUTE($M132:$X132,"의정부","")))/LEN("의정부"),SUM(LEN($M132:$X132)-LEN(SUBSTITUTE($M132:$X132,"원주","")))/LEN("원주"))</f>
        <v>0</v>
      </c>
      <c r="AJ132" s="148">
        <f t="array" ref="AJ132">(SUM(LEN($M132:$X132)-LEN(SUBSTITUTE($M132:$X132,"청주","")))/LEN("청주"))</f>
        <v>0</v>
      </c>
      <c r="AK132" s="148">
        <f t="array" ref="AK132">(SUM(LEN($M132:$X132)-LEN(SUBSTITUTE($M132:$X132,"인천","")))/LEN("인천"))</f>
        <v>0</v>
      </c>
      <c r="AL132" s="148">
        <f t="array" ref="AL132">SUM(SUM(LEN($M132:X132)-LEN(SUBSTITUTE($M132:X132,"충북","")))/LEN("충북"),SUM(LEN(M132:$X132)-LEN(SUBSTITUTE($M132:$X132,"아산","")))/LEN("아산"))</f>
        <v>0</v>
      </c>
      <c r="AM132" s="148">
        <f t="array" ref="AM132">(SUM(LEN($M132:$X132)-LEN(SUBSTITUTE($M132:$X132,"울산","")))/LEN("울산"))</f>
        <v>0</v>
      </c>
      <c r="AN132" s="148">
        <f t="array" ref="AN132">(SUM(LEN($M132:$X132)-LEN(SUBSTITUTE($M132:$X132,"창원","")))/LEN("창원"))</f>
        <v>0</v>
      </c>
      <c r="AO132" s="148">
        <f t="array" ref="AO132">(SUM(LEN($M132:$X132)-LEN(SUBSTITUTE($M132:$X132,"전주","")))/LEN("전주"))</f>
        <v>0</v>
      </c>
      <c r="AP132" s="179">
        <f t="shared" si="132"/>
        <v>3</v>
      </c>
      <c r="AQ132" s="178">
        <f t="shared" si="137"/>
        <v>0</v>
      </c>
      <c r="AR132" s="177">
        <f t="shared" si="133"/>
        <v>0</v>
      </c>
      <c r="AS132" s="177">
        <f t="shared" si="133"/>
        <v>0</v>
      </c>
      <c r="AT132" s="178">
        <f t="shared" si="134"/>
        <v>3</v>
      </c>
      <c r="AU132" s="177">
        <f t="shared" si="135"/>
        <v>3</v>
      </c>
      <c r="AV132" s="177">
        <f t="shared" si="135"/>
        <v>0</v>
      </c>
      <c r="AW132" s="177">
        <f t="shared" si="135"/>
        <v>0</v>
      </c>
      <c r="AX132" s="177">
        <f t="shared" si="135"/>
        <v>0</v>
      </c>
      <c r="AY132" s="177">
        <f t="shared" si="135"/>
        <v>0</v>
      </c>
      <c r="AZ132" s="177">
        <f t="shared" si="135"/>
        <v>0</v>
      </c>
      <c r="BA132" s="177">
        <f t="shared" si="135"/>
        <v>0</v>
      </c>
      <c r="BB132" s="177">
        <f t="shared" si="135"/>
        <v>0</v>
      </c>
      <c r="BC132" s="177">
        <f t="shared" si="135"/>
        <v>0</v>
      </c>
      <c r="BD132" s="177">
        <f t="shared" si="135"/>
        <v>0</v>
      </c>
      <c r="BE132" s="177">
        <f t="shared" si="135"/>
        <v>0</v>
      </c>
      <c r="BK132" t="str">
        <f>IF(G132="","",VLOOKUP(G132,과정코드!$A$2:$B$494,2,0))</f>
        <v>COL0104636</v>
      </c>
      <c r="BL132" s="625"/>
    </row>
    <row r="133" spans="1:65" s="38" customFormat="1" ht="23.1" customHeight="1">
      <c r="A133" s="857"/>
      <c r="B133" s="218">
        <v>115</v>
      </c>
      <c r="C133" s="53" t="s">
        <v>20</v>
      </c>
      <c r="D133" s="41" t="s">
        <v>21</v>
      </c>
      <c r="E133" s="41" t="s">
        <v>21</v>
      </c>
      <c r="F133" s="159"/>
      <c r="G133" s="113" t="s">
        <v>152</v>
      </c>
      <c r="H133" s="93" t="str">
        <f t="shared" si="127"/>
        <v>바로가기</v>
      </c>
      <c r="I133" s="386">
        <v>3</v>
      </c>
      <c r="J133" s="246">
        <v>18</v>
      </c>
      <c r="K133" s="381">
        <v>580</v>
      </c>
      <c r="L133" s="63">
        <v>640</v>
      </c>
      <c r="M133" s="214"/>
      <c r="N133" s="48"/>
      <c r="O133" s="214"/>
      <c r="P133" s="48"/>
      <c r="Q133" s="214"/>
      <c r="R133" s="48"/>
      <c r="S133" s="214"/>
      <c r="T133" s="44"/>
      <c r="U133" s="214" t="s">
        <v>127</v>
      </c>
      <c r="V133" s="48"/>
      <c r="W133" s="214" t="s">
        <v>1038</v>
      </c>
      <c r="X133" s="44"/>
      <c r="Y133" s="148">
        <f t="shared" si="128"/>
        <v>2</v>
      </c>
      <c r="Z133" s="150">
        <f t="shared" si="129"/>
        <v>2</v>
      </c>
      <c r="AA133" s="151">
        <f t="shared" si="130"/>
        <v>0</v>
      </c>
      <c r="AB133" s="148">
        <f t="array" ref="AB133">(SUM(LEN($M133:$X133)-LEN(SUBSTITUTE($M133:$X133,"역삼","")))/LEN("역삼"))</f>
        <v>0</v>
      </c>
      <c r="AC133" s="148">
        <f t="array" ref="AC133">SUM(SUM(LEN($M133:X133)-LEN(SUBSTITUTE($M133:X133,"선릉","")))/LEN("선릉"),SUM(LEN(M133:$X133)-LEN(SUBSTITUTE($M133:$X133,"가산","")))/LEN("가산"))</f>
        <v>0</v>
      </c>
      <c r="AD133" s="151">
        <f t="shared" si="136"/>
        <v>2</v>
      </c>
      <c r="AE133" s="148">
        <f t="array" ref="AE133">(SUM(LEN($M133:$X133)-LEN(SUBSTITUTE($M133:$X133,"대전","")))/LEN("대전"))</f>
        <v>1</v>
      </c>
      <c r="AF133" s="148">
        <f t="array" ref="AF133">(SUM(LEN($M133:$X133)-LEN(SUBSTITUTE($M133:$X133,"대구","")))/LEN("대구"))</f>
        <v>0</v>
      </c>
      <c r="AG133" s="148">
        <f t="array" ref="AG133">(SUM(LEN($M133:$X133)-LEN(SUBSTITUTE($M133:$X133,"부산","")))/LEN("부산"))</f>
        <v>0</v>
      </c>
      <c r="AH133" s="148">
        <f t="array" ref="AH133">(SUM(LEN($M133:$X133)-LEN(SUBSTITUTE($M133:$X133,"광주","")))/LEN("광주"))</f>
        <v>0</v>
      </c>
      <c r="AI133" s="148">
        <f t="array" ref="AI133">SUM(SUM(LEN($M133:$X133)-LEN(SUBSTITUTE($M133:$X133,"수원","")))/LEN("수원"),SUM(LEN($M133:$X133)-LEN(SUBSTITUTE($M133:$X133,"춘천","")))/LEN("춘천"),SUM(LEN($M133:$X133)-LEN(SUBSTITUTE($M133:$X133,"의정부","")))/LEN("의정부"),SUM(LEN($M133:$X133)-LEN(SUBSTITUTE($M133:$X133,"원주","")))/LEN("원주"))</f>
        <v>0</v>
      </c>
      <c r="AJ133" s="148">
        <f t="array" ref="AJ133">(SUM(LEN($M133:$X133)-LEN(SUBSTITUTE($M133:$X133,"청주","")))/LEN("청주"))</f>
        <v>1</v>
      </c>
      <c r="AK133" s="148">
        <f t="array" ref="AK133">(SUM(LEN($M133:$X133)-LEN(SUBSTITUTE($M133:$X133,"인천","")))/LEN("인천"))</f>
        <v>0</v>
      </c>
      <c r="AL133" s="148">
        <f t="array" ref="AL133">SUM(SUM(LEN($M133:X133)-LEN(SUBSTITUTE($M133:X133,"충북","")))/LEN("충북"),SUM(LEN(M133:$X133)-LEN(SUBSTITUTE($M133:$X133,"아산","")))/LEN("아산"))</f>
        <v>0</v>
      </c>
      <c r="AM133" s="148">
        <f t="array" ref="AM133">(SUM(LEN($M133:$X133)-LEN(SUBSTITUTE($M133:$X133,"울산","")))/LEN("울산"))</f>
        <v>0</v>
      </c>
      <c r="AN133" s="148">
        <f t="array" ref="AN133">(SUM(LEN($M133:$X133)-LEN(SUBSTITUTE($M133:$X133,"창원","")))/LEN("창원"))</f>
        <v>0</v>
      </c>
      <c r="AO133" s="148">
        <f t="array" ref="AO133">(SUM(LEN($M133:$X133)-LEN(SUBSTITUTE($M133:$X133,"전주","")))/LEN("전주"))</f>
        <v>0</v>
      </c>
      <c r="AP133" s="179">
        <f t="shared" si="132"/>
        <v>6</v>
      </c>
      <c r="AQ133" s="178">
        <f t="shared" si="137"/>
        <v>0</v>
      </c>
      <c r="AR133" s="177">
        <f t="shared" si="133"/>
        <v>0</v>
      </c>
      <c r="AS133" s="177">
        <f t="shared" si="133"/>
        <v>0</v>
      </c>
      <c r="AT133" s="178">
        <f t="shared" si="134"/>
        <v>6</v>
      </c>
      <c r="AU133" s="177">
        <f t="shared" si="135"/>
        <v>3</v>
      </c>
      <c r="AV133" s="177">
        <f t="shared" si="135"/>
        <v>0</v>
      </c>
      <c r="AW133" s="177">
        <f t="shared" si="135"/>
        <v>0</v>
      </c>
      <c r="AX133" s="177">
        <f t="shared" si="135"/>
        <v>0</v>
      </c>
      <c r="AY133" s="177">
        <f t="shared" si="135"/>
        <v>0</v>
      </c>
      <c r="AZ133" s="177">
        <f t="shared" si="135"/>
        <v>3</v>
      </c>
      <c r="BA133" s="177">
        <f t="shared" si="135"/>
        <v>0</v>
      </c>
      <c r="BB133" s="177">
        <f t="shared" si="135"/>
        <v>0</v>
      </c>
      <c r="BC133" s="177">
        <f t="shared" si="135"/>
        <v>0</v>
      </c>
      <c r="BD133" s="177">
        <f t="shared" si="135"/>
        <v>0</v>
      </c>
      <c r="BE133" s="177">
        <f t="shared" si="135"/>
        <v>0</v>
      </c>
      <c r="BK133" t="str">
        <f>IF(G133="","",VLOOKUP(G133,과정코드!$A$2:$B$494,2,0))</f>
        <v>COL0104637</v>
      </c>
      <c r="BL133" s="622"/>
    </row>
    <row r="134" spans="1:65" s="38" customFormat="1" ht="23.1" customHeight="1">
      <c r="A134" s="857"/>
      <c r="B134" s="218">
        <v>116</v>
      </c>
      <c r="C134" s="53" t="s">
        <v>20</v>
      </c>
      <c r="D134" s="41" t="s">
        <v>21</v>
      </c>
      <c r="E134" s="41" t="s">
        <v>21</v>
      </c>
      <c r="F134" s="159"/>
      <c r="G134" s="113" t="s">
        <v>337</v>
      </c>
      <c r="H134" s="93" t="str">
        <f t="shared" si="127"/>
        <v>바로가기</v>
      </c>
      <c r="I134" s="45">
        <v>2</v>
      </c>
      <c r="J134" s="44">
        <v>14</v>
      </c>
      <c r="K134" s="379">
        <v>490</v>
      </c>
      <c r="L134" s="129">
        <v>540</v>
      </c>
      <c r="M134" s="214"/>
      <c r="N134" s="245"/>
      <c r="O134" s="214"/>
      <c r="P134" s="48"/>
      <c r="Q134" s="214"/>
      <c r="R134" s="48"/>
      <c r="S134" s="214"/>
      <c r="T134" s="48"/>
      <c r="U134" s="214" t="s">
        <v>93</v>
      </c>
      <c r="V134" s="48"/>
      <c r="W134" s="214"/>
      <c r="X134" s="48"/>
      <c r="Y134" s="148">
        <f t="shared" si="128"/>
        <v>1</v>
      </c>
      <c r="Z134" s="150">
        <f t="shared" si="129"/>
        <v>1</v>
      </c>
      <c r="AA134" s="151">
        <f t="shared" si="130"/>
        <v>0</v>
      </c>
      <c r="AB134" s="148">
        <f t="array" ref="AB134">(SUM(LEN($M134:$X134)-LEN(SUBSTITUTE($M134:$X134,"역삼","")))/LEN("역삼"))</f>
        <v>0</v>
      </c>
      <c r="AC134" s="148">
        <f t="array" ref="AC134">SUM(SUM(LEN($M134:X134)-LEN(SUBSTITUTE($M134:X134,"선릉","")))/LEN("선릉"),SUM(LEN(M134:$X134)-LEN(SUBSTITUTE($M134:$X134,"가산","")))/LEN("가산"))</f>
        <v>0</v>
      </c>
      <c r="AD134" s="151">
        <f t="shared" si="136"/>
        <v>1</v>
      </c>
      <c r="AE134" s="148">
        <f t="array" ref="AE134">(SUM(LEN($M134:$X134)-LEN(SUBSTITUTE($M134:$X134,"대전","")))/LEN("대전"))</f>
        <v>1</v>
      </c>
      <c r="AF134" s="148">
        <f t="array" ref="AF134">(SUM(LEN($M134:$X134)-LEN(SUBSTITUTE($M134:$X134,"대구","")))/LEN("대구"))</f>
        <v>0</v>
      </c>
      <c r="AG134" s="148">
        <f t="array" ref="AG134">(SUM(LEN($M134:$X134)-LEN(SUBSTITUTE($M134:$X134,"부산","")))/LEN("부산"))</f>
        <v>0</v>
      </c>
      <c r="AH134" s="148">
        <f t="array" ref="AH134">(SUM(LEN($M134:$X134)-LEN(SUBSTITUTE($M134:$X134,"광주","")))/LEN("광주"))</f>
        <v>0</v>
      </c>
      <c r="AI134" s="148">
        <f t="array" ref="AI134">SUM(SUM(LEN($M134:$X134)-LEN(SUBSTITUTE($M134:$X134,"수원","")))/LEN("수원"),SUM(LEN($M134:$X134)-LEN(SUBSTITUTE($M134:$X134,"춘천","")))/LEN("춘천"),SUM(LEN($M134:$X134)-LEN(SUBSTITUTE($M134:$X134,"의정부","")))/LEN("의정부"),SUM(LEN($M134:$X134)-LEN(SUBSTITUTE($M134:$X134,"원주","")))/LEN("원주"))</f>
        <v>0</v>
      </c>
      <c r="AJ134" s="148">
        <f t="array" ref="AJ134">(SUM(LEN($M134:$X134)-LEN(SUBSTITUTE($M134:$X134,"청주","")))/LEN("청주"))</f>
        <v>0</v>
      </c>
      <c r="AK134" s="148">
        <f t="array" ref="AK134">(SUM(LEN($M134:$X134)-LEN(SUBSTITUTE($M134:$X134,"인천","")))/LEN("인천"))</f>
        <v>0</v>
      </c>
      <c r="AL134" s="148">
        <f t="array" ref="AL134">SUM(SUM(LEN($M134:X134)-LEN(SUBSTITUTE($M134:X134,"충북","")))/LEN("충북"),SUM(LEN(M134:$X134)-LEN(SUBSTITUTE($M134:$X134,"아산","")))/LEN("아산"))</f>
        <v>0</v>
      </c>
      <c r="AM134" s="148">
        <f t="array" ref="AM134">(SUM(LEN($M134:$X134)-LEN(SUBSTITUTE($M134:$X134,"울산","")))/LEN("울산"))</f>
        <v>0</v>
      </c>
      <c r="AN134" s="148">
        <f t="array" ref="AN134">(SUM(LEN($M134:$X134)-LEN(SUBSTITUTE($M134:$X134,"창원","")))/LEN("창원"))</f>
        <v>0</v>
      </c>
      <c r="AO134" s="148">
        <f t="array" ref="AO134">(SUM(LEN($M134:$X134)-LEN(SUBSTITUTE($M134:$X134,"전주","")))/LEN("전주"))</f>
        <v>0</v>
      </c>
      <c r="AP134" s="179">
        <f t="shared" si="132"/>
        <v>2</v>
      </c>
      <c r="AQ134" s="178">
        <f t="shared" si="137"/>
        <v>0</v>
      </c>
      <c r="AR134" s="177">
        <f t="shared" si="133"/>
        <v>0</v>
      </c>
      <c r="AS134" s="177">
        <f t="shared" si="133"/>
        <v>0</v>
      </c>
      <c r="AT134" s="178">
        <f t="shared" si="134"/>
        <v>2</v>
      </c>
      <c r="AU134" s="177">
        <f t="shared" si="135"/>
        <v>2</v>
      </c>
      <c r="AV134" s="177">
        <f t="shared" si="135"/>
        <v>0</v>
      </c>
      <c r="AW134" s="177">
        <f t="shared" si="135"/>
        <v>0</v>
      </c>
      <c r="AX134" s="177">
        <f t="shared" si="135"/>
        <v>0</v>
      </c>
      <c r="AY134" s="177">
        <f t="shared" si="135"/>
        <v>0</v>
      </c>
      <c r="AZ134" s="177">
        <f t="shared" si="135"/>
        <v>0</v>
      </c>
      <c r="BA134" s="177">
        <f t="shared" si="135"/>
        <v>0</v>
      </c>
      <c r="BB134" s="177">
        <f t="shared" si="135"/>
        <v>0</v>
      </c>
      <c r="BC134" s="177">
        <f t="shared" si="135"/>
        <v>0</v>
      </c>
      <c r="BD134" s="177">
        <f t="shared" si="135"/>
        <v>0</v>
      </c>
      <c r="BE134" s="177">
        <f t="shared" si="135"/>
        <v>0</v>
      </c>
      <c r="BK134" t="str">
        <f>IF(G134="","",VLOOKUP(G134,과정코드!$A$2:$B$494,2,0))</f>
        <v>COL0104640</v>
      </c>
      <c r="BL134" s="623"/>
      <c r="BM134" s="600"/>
    </row>
    <row r="135" spans="1:65" s="39" customFormat="1" ht="30" customHeight="1">
      <c r="A135" s="86" t="s">
        <v>1706</v>
      </c>
      <c r="B135" s="87"/>
      <c r="C135" s="87"/>
      <c r="D135" s="87"/>
      <c r="E135" s="87"/>
      <c r="F135" s="87"/>
      <c r="G135" s="384"/>
      <c r="H135" s="244"/>
      <c r="I135" s="384"/>
      <c r="J135" s="384"/>
      <c r="K135" s="87"/>
      <c r="L135" s="88"/>
      <c r="M135" s="85" t="s">
        <v>16</v>
      </c>
      <c r="N135" s="85" t="s">
        <v>7</v>
      </c>
      <c r="O135" s="85" t="s">
        <v>9</v>
      </c>
      <c r="P135" s="85" t="s">
        <v>1</v>
      </c>
      <c r="Q135" s="85" t="s">
        <v>14</v>
      </c>
      <c r="R135" s="85" t="s">
        <v>0</v>
      </c>
      <c r="S135" s="85" t="s">
        <v>17</v>
      </c>
      <c r="T135" s="85" t="s">
        <v>13</v>
      </c>
      <c r="U135" s="85" t="s">
        <v>2</v>
      </c>
      <c r="V135" s="85" t="s">
        <v>11</v>
      </c>
      <c r="W135" s="85" t="s">
        <v>8</v>
      </c>
      <c r="X135" s="85" t="s">
        <v>19</v>
      </c>
      <c r="Y135" s="155">
        <f t="shared" ref="Y135:BE135" si="138">SUM(Y136:Y151)</f>
        <v>95</v>
      </c>
      <c r="Z135" s="155">
        <f t="shared" si="138"/>
        <v>47</v>
      </c>
      <c r="AA135" s="155">
        <f t="shared" si="138"/>
        <v>0</v>
      </c>
      <c r="AB135" s="155">
        <f t="shared" si="138"/>
        <v>0</v>
      </c>
      <c r="AC135" s="155">
        <f t="shared" si="138"/>
        <v>0</v>
      </c>
      <c r="AD135" s="155">
        <f t="shared" si="138"/>
        <v>47</v>
      </c>
      <c r="AE135" s="155">
        <f t="shared" si="138"/>
        <v>23</v>
      </c>
      <c r="AF135" s="155">
        <f t="shared" si="138"/>
        <v>0</v>
      </c>
      <c r="AG135" s="155">
        <f t="shared" si="138"/>
        <v>0</v>
      </c>
      <c r="AH135" s="155">
        <f t="shared" si="138"/>
        <v>0</v>
      </c>
      <c r="AI135" s="155">
        <f t="shared" si="138"/>
        <v>0</v>
      </c>
      <c r="AJ135" s="155">
        <f t="shared" si="138"/>
        <v>7</v>
      </c>
      <c r="AK135" s="155">
        <f t="shared" si="138"/>
        <v>0</v>
      </c>
      <c r="AL135" s="155">
        <f t="shared" si="138"/>
        <v>17</v>
      </c>
      <c r="AM135" s="155">
        <f t="shared" si="138"/>
        <v>0</v>
      </c>
      <c r="AN135" s="155">
        <f t="shared" si="138"/>
        <v>0</v>
      </c>
      <c r="AO135" s="155">
        <f t="shared" si="138"/>
        <v>0</v>
      </c>
      <c r="AP135" s="155">
        <f t="shared" si="138"/>
        <v>126</v>
      </c>
      <c r="AQ135" s="155">
        <f t="shared" si="138"/>
        <v>0</v>
      </c>
      <c r="AR135" s="155">
        <f t="shared" si="138"/>
        <v>0</v>
      </c>
      <c r="AS135" s="155">
        <f t="shared" si="138"/>
        <v>0</v>
      </c>
      <c r="AT135" s="155">
        <f t="shared" si="138"/>
        <v>126</v>
      </c>
      <c r="AU135" s="155">
        <f t="shared" si="138"/>
        <v>59</v>
      </c>
      <c r="AV135" s="155">
        <f t="shared" si="138"/>
        <v>0</v>
      </c>
      <c r="AW135" s="155">
        <f t="shared" si="138"/>
        <v>0</v>
      </c>
      <c r="AX135" s="155">
        <f t="shared" si="138"/>
        <v>0</v>
      </c>
      <c r="AY135" s="155">
        <f t="shared" si="138"/>
        <v>0</v>
      </c>
      <c r="AZ135" s="155">
        <f t="shared" si="138"/>
        <v>16</v>
      </c>
      <c r="BA135" s="155">
        <f t="shared" si="138"/>
        <v>0</v>
      </c>
      <c r="BB135" s="155">
        <f t="shared" si="138"/>
        <v>51</v>
      </c>
      <c r="BC135" s="155">
        <f t="shared" si="138"/>
        <v>0</v>
      </c>
      <c r="BD135" s="155">
        <f t="shared" si="138"/>
        <v>0</v>
      </c>
      <c r="BE135" s="155">
        <f t="shared" si="138"/>
        <v>0</v>
      </c>
      <c r="BK135" t="str">
        <f>IF(G135="","",VLOOKUP(G135,과정코드!$A$2:$B$494,2,0))</f>
        <v/>
      </c>
      <c r="BL135" s="624"/>
    </row>
    <row r="136" spans="1:65" s="39" customFormat="1" ht="36" customHeight="1">
      <c r="A136" s="851" t="s">
        <v>1250</v>
      </c>
      <c r="B136" s="40">
        <v>117</v>
      </c>
      <c r="C136" s="53"/>
      <c r="D136" s="41" t="s">
        <v>21</v>
      </c>
      <c r="E136" s="41" t="s">
        <v>21</v>
      </c>
      <c r="F136" s="159"/>
      <c r="G136" s="111" t="s">
        <v>155</v>
      </c>
      <c r="H136" s="93" t="str">
        <f t="shared" ref="H136:H151" si="139">IFERROR(HYPERLINK("https://www.ksaedu.or.kr/front/btoc/crs/off/crssesDetail.html?crscd="&amp;BK136,"바로가기"),"")</f>
        <v>바로가기</v>
      </c>
      <c r="I136" s="42">
        <v>2</v>
      </c>
      <c r="J136" s="48">
        <v>14</v>
      </c>
      <c r="K136" s="381">
        <v>490</v>
      </c>
      <c r="L136" s="63">
        <v>540</v>
      </c>
      <c r="M136" s="216" t="s">
        <v>2007</v>
      </c>
      <c r="N136" s="223"/>
      <c r="O136" s="216" t="s">
        <v>1094</v>
      </c>
      <c r="P136" s="223" t="s">
        <v>2008</v>
      </c>
      <c r="Q136" s="216" t="s">
        <v>350</v>
      </c>
      <c r="R136" s="223" t="s">
        <v>143</v>
      </c>
      <c r="S136" s="216" t="s">
        <v>2009</v>
      </c>
      <c r="T136" s="223" t="s">
        <v>139</v>
      </c>
      <c r="U136" s="216" t="s">
        <v>2010</v>
      </c>
      <c r="V136" s="223"/>
      <c r="W136" s="216" t="s">
        <v>2011</v>
      </c>
      <c r="X136" s="223"/>
      <c r="Y136" s="148">
        <v>60</v>
      </c>
      <c r="Z136" s="150">
        <f t="shared" ref="Z136:Z151" si="140">AA136+AD136</f>
        <v>12</v>
      </c>
      <c r="AA136" s="151">
        <f t="shared" ref="AA136:AA151" si="141">AB136+AC136</f>
        <v>0</v>
      </c>
      <c r="AB136" s="148">
        <f t="array" ref="AB136">(SUM(LEN($M136:$X136)-LEN(SUBSTITUTE($M136:$X136,"역삼","")))/LEN("역삼"))</f>
        <v>0</v>
      </c>
      <c r="AC136" s="148">
        <f t="array" ref="AC136">SUM(SUM(LEN($M136:X136)-LEN(SUBSTITUTE($M136:X136,"선릉","")))/LEN("선릉"),SUM(LEN(M136:$X136)-LEN(SUBSTITUTE($M136:$X136,"가산","")))/LEN("가산"))</f>
        <v>0</v>
      </c>
      <c r="AD136" s="151">
        <f t="shared" ref="AD136" si="142">SUM(AE136:AO136)</f>
        <v>12</v>
      </c>
      <c r="AE136" s="148">
        <f t="array" ref="AE136">(SUM(LEN($M136:$X136)-LEN(SUBSTITUTE($M136:$X136,"대전","")))/LEN("대전"))</f>
        <v>7</v>
      </c>
      <c r="AF136" s="148">
        <f t="array" ref="AF136">(SUM(LEN($M136:$X136)-LEN(SUBSTITUTE($M136:$X136,"대구","")))/LEN("대구"))</f>
        <v>0</v>
      </c>
      <c r="AG136" s="148">
        <f t="array" ref="AG136">(SUM(LEN($M136:$X136)-LEN(SUBSTITUTE($M136:$X136,"부산","")))/LEN("부산"))</f>
        <v>0</v>
      </c>
      <c r="AH136" s="148">
        <f t="array" ref="AH136">(SUM(LEN($M136:$X136)-LEN(SUBSTITUTE($M136:$X136,"광주","")))/LEN("광주"))</f>
        <v>0</v>
      </c>
      <c r="AI136" s="148">
        <f t="array" ref="AI136">SUM(SUM(LEN($M136:$X136)-LEN(SUBSTITUTE($M136:$X136,"수원","")))/LEN("수원"),SUM(LEN($M136:$X136)-LEN(SUBSTITUTE($M136:$X136,"춘천","")))/LEN("춘천"),SUM(LEN($M136:$X136)-LEN(SUBSTITUTE($M136:$X136,"의정부","")))/LEN("의정부"),SUM(LEN($M136:$X136)-LEN(SUBSTITUTE($M136:$X136,"원주","")))/LEN("원주"))</f>
        <v>0</v>
      </c>
      <c r="AJ136" s="148">
        <f t="array" ref="AJ136">(SUM(LEN($M136:$X136)-LEN(SUBSTITUTE($M136:$X136,"청주","")))/LEN("청주"))</f>
        <v>5</v>
      </c>
      <c r="AK136" s="148">
        <f t="array" ref="AK136">(SUM(LEN($M136:$X136)-LEN(SUBSTITUTE($M136:$X136,"인천","")))/LEN("인천"))</f>
        <v>0</v>
      </c>
      <c r="AL136" s="148">
        <f t="array" ref="AL136">SUM(SUM(LEN($M136:X136)-LEN(SUBSTITUTE($M136:X136,"충북","")))/LEN("충북"),SUM(LEN(M136:$X136)-LEN(SUBSTITUTE($M136:$X136,"아산","")))/LEN("아산"))</f>
        <v>0</v>
      </c>
      <c r="AM136" s="148">
        <f t="array" ref="AM136">(SUM(LEN($M136:$X136)-LEN(SUBSTITUTE($M136:$X136,"울산","")))/LEN("울산"))</f>
        <v>0</v>
      </c>
      <c r="AN136" s="148">
        <f t="array" ref="AN136">(SUM(LEN($M136:$X136)-LEN(SUBSTITUTE($M136:$X136,"창원","")))/LEN("창원"))</f>
        <v>0</v>
      </c>
      <c r="AO136" s="148">
        <f t="array" ref="AO136">(SUM(LEN($M136:$X136)-LEN(SUBSTITUTE($M136:$X136,"전주","")))/LEN("전주"))</f>
        <v>0</v>
      </c>
      <c r="AP136" s="179">
        <f t="shared" ref="AP136:AP151" si="143">AQ136+AT136</f>
        <v>24</v>
      </c>
      <c r="AQ136" s="178">
        <f t="shared" ref="AQ136:AQ151" si="144">AR136+AS136</f>
        <v>0</v>
      </c>
      <c r="AR136" s="177">
        <f t="shared" ref="AR136:AS147" si="145">$I136*AB136</f>
        <v>0</v>
      </c>
      <c r="AS136" s="177">
        <f t="shared" si="145"/>
        <v>0</v>
      </c>
      <c r="AT136" s="178">
        <f t="shared" ref="AT136:AT151" si="146">SUM(AU136:BE136)</f>
        <v>24</v>
      </c>
      <c r="AU136" s="177">
        <f t="shared" ref="AU136:BE151" si="147">$I136*AE136</f>
        <v>14</v>
      </c>
      <c r="AV136" s="177">
        <f t="shared" si="147"/>
        <v>0</v>
      </c>
      <c r="AW136" s="177">
        <f t="shared" si="147"/>
        <v>0</v>
      </c>
      <c r="AX136" s="177">
        <f t="shared" si="147"/>
        <v>0</v>
      </c>
      <c r="AY136" s="177">
        <f t="shared" si="147"/>
        <v>0</v>
      </c>
      <c r="AZ136" s="177">
        <f t="shared" si="147"/>
        <v>10</v>
      </c>
      <c r="BA136" s="177">
        <f t="shared" si="147"/>
        <v>0</v>
      </c>
      <c r="BB136" s="177">
        <f t="shared" si="147"/>
        <v>0</v>
      </c>
      <c r="BC136" s="177">
        <f t="shared" si="147"/>
        <v>0</v>
      </c>
      <c r="BD136" s="177">
        <f t="shared" si="147"/>
        <v>0</v>
      </c>
      <c r="BE136" s="177">
        <f t="shared" si="147"/>
        <v>0</v>
      </c>
      <c r="BK136" t="str">
        <f>IF(G136="","",VLOOKUP(G136,과정코드!$A$2:$B$494,2,0))</f>
        <v>COL0104644</v>
      </c>
      <c r="BL136" s="625"/>
    </row>
    <row r="137" spans="1:65" s="39" customFormat="1" ht="23.1" customHeight="1">
      <c r="A137" s="851"/>
      <c r="B137" s="40">
        <v>118</v>
      </c>
      <c r="C137" s="53" t="s">
        <v>20</v>
      </c>
      <c r="D137" s="41" t="s">
        <v>21</v>
      </c>
      <c r="E137" s="41" t="s">
        <v>21</v>
      </c>
      <c r="F137" s="159"/>
      <c r="G137" s="172" t="s">
        <v>256</v>
      </c>
      <c r="H137" s="93" t="str">
        <f t="shared" si="139"/>
        <v>바로가기</v>
      </c>
      <c r="I137" s="386">
        <v>3</v>
      </c>
      <c r="J137" s="48">
        <v>18</v>
      </c>
      <c r="K137" s="381">
        <v>580</v>
      </c>
      <c r="L137" s="63">
        <v>640</v>
      </c>
      <c r="M137" s="216"/>
      <c r="N137" s="215" t="s">
        <v>971</v>
      </c>
      <c r="O137" s="216"/>
      <c r="P137" s="48"/>
      <c r="Q137" s="214"/>
      <c r="R137" s="48"/>
      <c r="S137" s="216"/>
      <c r="T137" s="48"/>
      <c r="U137" s="216"/>
      <c r="V137" s="48"/>
      <c r="W137" s="216"/>
      <c r="X137" s="48"/>
      <c r="Y137" s="148">
        <f t="shared" ref="Y137:Y151" si="148">COUNTA($M137:$X137)</f>
        <v>1</v>
      </c>
      <c r="Z137" s="150">
        <f t="shared" si="140"/>
        <v>1</v>
      </c>
      <c r="AA137" s="151">
        <f t="shared" si="141"/>
        <v>0</v>
      </c>
      <c r="AB137" s="148">
        <f t="array" ref="AB137">(SUM(LEN($M137:$X137)-LEN(SUBSTITUTE($M137:$X137,"역삼","")))/LEN("역삼"))</f>
        <v>0</v>
      </c>
      <c r="AC137" s="148">
        <f t="array" ref="AC137">SUM(SUM(LEN($M137:X137)-LEN(SUBSTITUTE($M137:X137,"선릉","")))/LEN("선릉"),SUM(LEN(M137:$X137)-LEN(SUBSTITUTE($M137:$X137,"가산","")))/LEN("가산"))</f>
        <v>0</v>
      </c>
      <c r="AD137" s="151">
        <f t="shared" ref="AD137:AD151" si="149">SUM(AE137:AO137)</f>
        <v>1</v>
      </c>
      <c r="AE137" s="148">
        <f t="array" ref="AE137">(SUM(LEN($M137:$X137)-LEN(SUBSTITUTE($M137:$X137,"대전","")))/LEN("대전"))</f>
        <v>1</v>
      </c>
      <c r="AF137" s="148">
        <f t="array" ref="AF137">(SUM(LEN($M137:$X137)-LEN(SUBSTITUTE($M137:$X137,"대구","")))/LEN("대구"))</f>
        <v>0</v>
      </c>
      <c r="AG137" s="148">
        <f t="array" ref="AG137">(SUM(LEN($M137:$X137)-LEN(SUBSTITUTE($M137:$X137,"부산","")))/LEN("부산"))</f>
        <v>0</v>
      </c>
      <c r="AH137" s="148">
        <f t="array" ref="AH137">(SUM(LEN($M137:$X137)-LEN(SUBSTITUTE($M137:$X137,"광주","")))/LEN("광주"))</f>
        <v>0</v>
      </c>
      <c r="AI137" s="148">
        <f t="array" ref="AI137">SUM(SUM(LEN($M137:$X137)-LEN(SUBSTITUTE($M137:$X137,"수원","")))/LEN("수원"),SUM(LEN($M137:$X137)-LEN(SUBSTITUTE($M137:$X137,"춘천","")))/LEN("춘천"),SUM(LEN($M137:$X137)-LEN(SUBSTITUTE($M137:$X137,"의정부","")))/LEN("의정부"),SUM(LEN($M137:$X137)-LEN(SUBSTITUTE($M137:$X137,"원주","")))/LEN("원주"))</f>
        <v>0</v>
      </c>
      <c r="AJ137" s="148">
        <f t="array" ref="AJ137">(SUM(LEN($M137:$X137)-LEN(SUBSTITUTE($M137:$X137,"청주","")))/LEN("청주"))</f>
        <v>0</v>
      </c>
      <c r="AK137" s="148">
        <f t="array" ref="AK137">(SUM(LEN($M137:$X137)-LEN(SUBSTITUTE($M137:$X137,"인천","")))/LEN("인천"))</f>
        <v>0</v>
      </c>
      <c r="AL137" s="148">
        <f t="array" ref="AL137">SUM(SUM(LEN($M137:X137)-LEN(SUBSTITUTE($M137:X137,"충북","")))/LEN("충북"),SUM(LEN(M137:$X137)-LEN(SUBSTITUTE($M137:$X137,"아산","")))/LEN("아산"))</f>
        <v>0</v>
      </c>
      <c r="AM137" s="148">
        <f t="array" ref="AM137">(SUM(LEN($M137:$X137)-LEN(SUBSTITUTE($M137:$X137,"울산","")))/LEN("울산"))</f>
        <v>0</v>
      </c>
      <c r="AN137" s="148">
        <f t="array" ref="AN137">(SUM(LEN($M137:$X137)-LEN(SUBSTITUTE($M137:$X137,"창원","")))/LEN("창원"))</f>
        <v>0</v>
      </c>
      <c r="AO137" s="148">
        <f t="array" ref="AO137">(SUM(LEN($M137:$X137)-LEN(SUBSTITUTE($M137:$X137,"전주","")))/LEN("전주"))</f>
        <v>0</v>
      </c>
      <c r="AP137" s="179">
        <f t="shared" si="143"/>
        <v>3</v>
      </c>
      <c r="AQ137" s="178">
        <f t="shared" si="144"/>
        <v>0</v>
      </c>
      <c r="AR137" s="177">
        <f t="shared" si="145"/>
        <v>0</v>
      </c>
      <c r="AS137" s="177">
        <f t="shared" si="145"/>
        <v>0</v>
      </c>
      <c r="AT137" s="178">
        <f t="shared" si="146"/>
        <v>3</v>
      </c>
      <c r="AU137" s="177">
        <f t="shared" si="147"/>
        <v>3</v>
      </c>
      <c r="AV137" s="177">
        <f t="shared" si="147"/>
        <v>0</v>
      </c>
      <c r="AW137" s="177">
        <f t="shared" si="147"/>
        <v>0</v>
      </c>
      <c r="AX137" s="177">
        <f t="shared" si="147"/>
        <v>0</v>
      </c>
      <c r="AY137" s="177">
        <f t="shared" si="147"/>
        <v>0</v>
      </c>
      <c r="AZ137" s="177">
        <f t="shared" si="147"/>
        <v>0</v>
      </c>
      <c r="BA137" s="177">
        <f t="shared" si="147"/>
        <v>0</v>
      </c>
      <c r="BB137" s="177">
        <f t="shared" si="147"/>
        <v>0</v>
      </c>
      <c r="BC137" s="177">
        <f t="shared" si="147"/>
        <v>0</v>
      </c>
      <c r="BD137" s="177">
        <f t="shared" si="147"/>
        <v>0</v>
      </c>
      <c r="BE137" s="177">
        <f t="shared" si="147"/>
        <v>0</v>
      </c>
      <c r="BK137" t="str">
        <f>IF(G137="","",VLOOKUP(G137,과정코드!$A$2:$B$494,2,0))</f>
        <v>COL0104645</v>
      </c>
      <c r="BL137" s="622"/>
    </row>
    <row r="138" spans="1:65" s="39" customFormat="1" ht="23.1" customHeight="1">
      <c r="A138" s="851"/>
      <c r="B138" s="40">
        <v>119</v>
      </c>
      <c r="C138" s="53" t="s">
        <v>20</v>
      </c>
      <c r="D138" s="41" t="s">
        <v>21</v>
      </c>
      <c r="E138" s="41" t="s">
        <v>21</v>
      </c>
      <c r="F138" s="159"/>
      <c r="G138" s="67" t="s">
        <v>282</v>
      </c>
      <c r="H138" s="93" t="str">
        <f t="shared" si="139"/>
        <v>바로가기</v>
      </c>
      <c r="I138" s="42">
        <v>2</v>
      </c>
      <c r="J138" s="48">
        <v>14</v>
      </c>
      <c r="K138" s="381">
        <v>490</v>
      </c>
      <c r="L138" s="63">
        <v>540</v>
      </c>
      <c r="M138" s="214"/>
      <c r="N138" s="223"/>
      <c r="O138" s="214"/>
      <c r="P138" s="223"/>
      <c r="Q138" s="216" t="s">
        <v>280</v>
      </c>
      <c r="R138" s="48"/>
      <c r="S138" s="216"/>
      <c r="T138" s="48"/>
      <c r="U138" s="214"/>
      <c r="V138" s="223"/>
      <c r="W138" s="214"/>
      <c r="X138" s="48"/>
      <c r="Y138" s="148">
        <f t="shared" si="148"/>
        <v>1</v>
      </c>
      <c r="Z138" s="150">
        <f t="shared" si="140"/>
        <v>1</v>
      </c>
      <c r="AA138" s="151">
        <f t="shared" si="141"/>
        <v>0</v>
      </c>
      <c r="AB138" s="148">
        <f t="array" ref="AB138">(SUM(LEN($M138:$X138)-LEN(SUBSTITUTE($M138:$X138,"역삼","")))/LEN("역삼"))</f>
        <v>0</v>
      </c>
      <c r="AC138" s="148">
        <f t="array" ref="AC138">SUM(SUM(LEN($M138:X138)-LEN(SUBSTITUTE($M138:X138,"선릉","")))/LEN("선릉"),SUM(LEN(M138:$X138)-LEN(SUBSTITUTE($M138:$X138,"가산","")))/LEN("가산"))</f>
        <v>0</v>
      </c>
      <c r="AD138" s="151">
        <f t="shared" si="149"/>
        <v>1</v>
      </c>
      <c r="AE138" s="148">
        <f t="array" ref="AE138">(SUM(LEN($M138:$X138)-LEN(SUBSTITUTE($M138:$X138,"대전","")))/LEN("대전"))</f>
        <v>1</v>
      </c>
      <c r="AF138" s="148">
        <f t="array" ref="AF138">(SUM(LEN($M138:$X138)-LEN(SUBSTITUTE($M138:$X138,"대구","")))/LEN("대구"))</f>
        <v>0</v>
      </c>
      <c r="AG138" s="148">
        <f t="array" ref="AG138">(SUM(LEN($M138:$X138)-LEN(SUBSTITUTE($M138:$X138,"부산","")))/LEN("부산"))</f>
        <v>0</v>
      </c>
      <c r="AH138" s="148">
        <f t="array" ref="AH138">(SUM(LEN($M138:$X138)-LEN(SUBSTITUTE($M138:$X138,"광주","")))/LEN("광주"))</f>
        <v>0</v>
      </c>
      <c r="AI138" s="148">
        <f t="array" ref="AI138">SUM(SUM(LEN($M138:$X138)-LEN(SUBSTITUTE($M138:$X138,"수원","")))/LEN("수원"),SUM(LEN($M138:$X138)-LEN(SUBSTITUTE($M138:$X138,"춘천","")))/LEN("춘천"),SUM(LEN($M138:$X138)-LEN(SUBSTITUTE($M138:$X138,"의정부","")))/LEN("의정부"),SUM(LEN($M138:$X138)-LEN(SUBSTITUTE($M138:$X138,"원주","")))/LEN("원주"))</f>
        <v>0</v>
      </c>
      <c r="AJ138" s="148">
        <f t="array" ref="AJ138">(SUM(LEN($M138:$X138)-LEN(SUBSTITUTE($M138:$X138,"청주","")))/LEN("청주"))</f>
        <v>0</v>
      </c>
      <c r="AK138" s="148">
        <f t="array" ref="AK138">(SUM(LEN($M138:$X138)-LEN(SUBSTITUTE($M138:$X138,"인천","")))/LEN("인천"))</f>
        <v>0</v>
      </c>
      <c r="AL138" s="148">
        <f t="array" ref="AL138">SUM(SUM(LEN($M138:X138)-LEN(SUBSTITUTE($M138:X138,"충북","")))/LEN("충북"),SUM(LEN(M138:$X138)-LEN(SUBSTITUTE($M138:$X138,"아산","")))/LEN("아산"))</f>
        <v>0</v>
      </c>
      <c r="AM138" s="148">
        <f t="array" ref="AM138">(SUM(LEN($M138:$X138)-LEN(SUBSTITUTE($M138:$X138,"울산","")))/LEN("울산"))</f>
        <v>0</v>
      </c>
      <c r="AN138" s="148">
        <f t="array" ref="AN138">(SUM(LEN($M138:$X138)-LEN(SUBSTITUTE($M138:$X138,"창원","")))/LEN("창원"))</f>
        <v>0</v>
      </c>
      <c r="AO138" s="148">
        <f t="array" ref="AO138">(SUM(LEN($M138:$X138)-LEN(SUBSTITUTE($M138:$X138,"전주","")))/LEN("전주"))</f>
        <v>0</v>
      </c>
      <c r="AP138" s="179">
        <f t="shared" si="143"/>
        <v>2</v>
      </c>
      <c r="AQ138" s="178">
        <f t="shared" si="144"/>
        <v>0</v>
      </c>
      <c r="AR138" s="177">
        <f t="shared" si="145"/>
        <v>0</v>
      </c>
      <c r="AS138" s="177">
        <f t="shared" si="145"/>
        <v>0</v>
      </c>
      <c r="AT138" s="178">
        <f t="shared" si="146"/>
        <v>2</v>
      </c>
      <c r="AU138" s="177">
        <f t="shared" si="147"/>
        <v>2</v>
      </c>
      <c r="AV138" s="177">
        <f t="shared" si="147"/>
        <v>0</v>
      </c>
      <c r="AW138" s="177">
        <f t="shared" si="147"/>
        <v>0</v>
      </c>
      <c r="AX138" s="177">
        <f t="shared" si="147"/>
        <v>0</v>
      </c>
      <c r="AY138" s="177">
        <f t="shared" si="147"/>
        <v>0</v>
      </c>
      <c r="AZ138" s="177">
        <f t="shared" si="147"/>
        <v>0</v>
      </c>
      <c r="BA138" s="177">
        <f t="shared" si="147"/>
        <v>0</v>
      </c>
      <c r="BB138" s="177">
        <f t="shared" si="147"/>
        <v>0</v>
      </c>
      <c r="BC138" s="177">
        <f t="shared" si="147"/>
        <v>0</v>
      </c>
      <c r="BD138" s="177">
        <f t="shared" si="147"/>
        <v>0</v>
      </c>
      <c r="BE138" s="177">
        <f t="shared" si="147"/>
        <v>0</v>
      </c>
      <c r="BK138" t="str">
        <f>IF(G138="","",VLOOKUP(G138,과정코드!$A$2:$B$494,2,0))</f>
        <v>COL0104646</v>
      </c>
      <c r="BL138" s="623"/>
    </row>
    <row r="139" spans="1:65" s="39" customFormat="1" ht="23.1" customHeight="1">
      <c r="A139" s="851"/>
      <c r="B139" s="40">
        <v>120</v>
      </c>
      <c r="C139" s="53" t="s">
        <v>20</v>
      </c>
      <c r="D139" s="41" t="s">
        <v>21</v>
      </c>
      <c r="E139" s="41" t="s">
        <v>21</v>
      </c>
      <c r="F139" s="159"/>
      <c r="G139" s="67" t="s">
        <v>257</v>
      </c>
      <c r="H139" s="93" t="str">
        <f t="shared" si="139"/>
        <v>바로가기</v>
      </c>
      <c r="I139" s="386">
        <v>3</v>
      </c>
      <c r="J139" s="48">
        <v>18</v>
      </c>
      <c r="K139" s="381">
        <v>580</v>
      </c>
      <c r="L139" s="63">
        <v>640</v>
      </c>
      <c r="M139" s="214"/>
      <c r="N139" s="48"/>
      <c r="O139" s="216" t="s">
        <v>971</v>
      </c>
      <c r="P139" s="230"/>
      <c r="Q139" s="216"/>
      <c r="R139" s="223"/>
      <c r="S139" s="214"/>
      <c r="T139" s="223"/>
      <c r="U139" s="216" t="s">
        <v>971</v>
      </c>
      <c r="V139" s="223"/>
      <c r="W139" s="216"/>
      <c r="X139" s="48"/>
      <c r="Y139" s="148">
        <f t="shared" si="148"/>
        <v>2</v>
      </c>
      <c r="Z139" s="150">
        <f t="shared" si="140"/>
        <v>2</v>
      </c>
      <c r="AA139" s="151">
        <f t="shared" si="141"/>
        <v>0</v>
      </c>
      <c r="AB139" s="148">
        <f t="array" ref="AB139">(SUM(LEN($M139:$X139)-LEN(SUBSTITUTE($M139:$X139,"역삼","")))/LEN("역삼"))</f>
        <v>0</v>
      </c>
      <c r="AC139" s="148">
        <f t="array" ref="AC139">SUM(SUM(LEN($M139:X139)-LEN(SUBSTITUTE($M139:X139,"선릉","")))/LEN("선릉"),SUM(LEN(M139:$X139)-LEN(SUBSTITUTE($M139:$X139,"가산","")))/LEN("가산"))</f>
        <v>0</v>
      </c>
      <c r="AD139" s="151">
        <f t="shared" si="149"/>
        <v>2</v>
      </c>
      <c r="AE139" s="148">
        <f t="array" ref="AE139">(SUM(LEN($M139:$X139)-LEN(SUBSTITUTE($M139:$X139,"대전","")))/LEN("대전"))</f>
        <v>2</v>
      </c>
      <c r="AF139" s="148">
        <f t="array" ref="AF139">(SUM(LEN($M139:$X139)-LEN(SUBSTITUTE($M139:$X139,"대구","")))/LEN("대구"))</f>
        <v>0</v>
      </c>
      <c r="AG139" s="148">
        <f t="array" ref="AG139">(SUM(LEN($M139:$X139)-LEN(SUBSTITUTE($M139:$X139,"부산","")))/LEN("부산"))</f>
        <v>0</v>
      </c>
      <c r="AH139" s="148">
        <f t="array" ref="AH139">(SUM(LEN($M139:$X139)-LEN(SUBSTITUTE($M139:$X139,"광주","")))/LEN("광주"))</f>
        <v>0</v>
      </c>
      <c r="AI139" s="148">
        <f t="array" ref="AI139">SUM(SUM(LEN($M139:$X139)-LEN(SUBSTITUTE($M139:$X139,"수원","")))/LEN("수원"),SUM(LEN($M139:$X139)-LEN(SUBSTITUTE($M139:$X139,"춘천","")))/LEN("춘천"),SUM(LEN($M139:$X139)-LEN(SUBSTITUTE($M139:$X139,"의정부","")))/LEN("의정부"),SUM(LEN($M139:$X139)-LEN(SUBSTITUTE($M139:$X139,"원주","")))/LEN("원주"))</f>
        <v>0</v>
      </c>
      <c r="AJ139" s="148">
        <f t="array" ref="AJ139">(SUM(LEN($M139:$X139)-LEN(SUBSTITUTE($M139:$X139,"청주","")))/LEN("청주"))</f>
        <v>0</v>
      </c>
      <c r="AK139" s="148">
        <f t="array" ref="AK139">(SUM(LEN($M139:$X139)-LEN(SUBSTITUTE($M139:$X139,"인천","")))/LEN("인천"))</f>
        <v>0</v>
      </c>
      <c r="AL139" s="148">
        <f t="array" ref="AL139">SUM(SUM(LEN($M139:X139)-LEN(SUBSTITUTE($M139:X139,"충북","")))/LEN("충북"),SUM(LEN(M139:$X139)-LEN(SUBSTITUTE($M139:$X139,"아산","")))/LEN("아산"))</f>
        <v>0</v>
      </c>
      <c r="AM139" s="148">
        <f t="array" ref="AM139">(SUM(LEN($M139:$X139)-LEN(SUBSTITUTE($M139:$X139,"울산","")))/LEN("울산"))</f>
        <v>0</v>
      </c>
      <c r="AN139" s="148">
        <f t="array" ref="AN139">(SUM(LEN($M139:$X139)-LEN(SUBSTITUTE($M139:$X139,"창원","")))/LEN("창원"))</f>
        <v>0</v>
      </c>
      <c r="AO139" s="148">
        <f t="array" ref="AO139">(SUM(LEN($M139:$X139)-LEN(SUBSTITUTE($M139:$X139,"전주","")))/LEN("전주"))</f>
        <v>0</v>
      </c>
      <c r="AP139" s="179">
        <f t="shared" si="143"/>
        <v>6</v>
      </c>
      <c r="AQ139" s="178">
        <f t="shared" si="144"/>
        <v>0</v>
      </c>
      <c r="AR139" s="177">
        <f t="shared" si="145"/>
        <v>0</v>
      </c>
      <c r="AS139" s="177">
        <f t="shared" si="145"/>
        <v>0</v>
      </c>
      <c r="AT139" s="178">
        <f t="shared" si="146"/>
        <v>6</v>
      </c>
      <c r="AU139" s="177">
        <f t="shared" si="147"/>
        <v>6</v>
      </c>
      <c r="AV139" s="177">
        <f t="shared" si="147"/>
        <v>0</v>
      </c>
      <c r="AW139" s="177">
        <f t="shared" si="147"/>
        <v>0</v>
      </c>
      <c r="AX139" s="177">
        <f t="shared" si="147"/>
        <v>0</v>
      </c>
      <c r="AY139" s="177">
        <f t="shared" si="147"/>
        <v>0</v>
      </c>
      <c r="AZ139" s="177">
        <f t="shared" si="147"/>
        <v>0</v>
      </c>
      <c r="BA139" s="177">
        <f t="shared" si="147"/>
        <v>0</v>
      </c>
      <c r="BB139" s="177">
        <f t="shared" si="147"/>
        <v>0</v>
      </c>
      <c r="BC139" s="177">
        <f t="shared" si="147"/>
        <v>0</v>
      </c>
      <c r="BD139" s="177">
        <f t="shared" si="147"/>
        <v>0</v>
      </c>
      <c r="BE139" s="177">
        <f t="shared" si="147"/>
        <v>0</v>
      </c>
      <c r="BK139" t="str">
        <f>IF(G139="","",VLOOKUP(G139,과정코드!$A$2:$B$494,2,0))</f>
        <v>COL0104647</v>
      </c>
      <c r="BL139" s="624"/>
    </row>
    <row r="140" spans="1:65" s="39" customFormat="1" ht="23.1" customHeight="1">
      <c r="A140" s="851"/>
      <c r="B140" s="40">
        <v>121</v>
      </c>
      <c r="C140" s="53" t="s">
        <v>20</v>
      </c>
      <c r="D140" s="41" t="s">
        <v>21</v>
      </c>
      <c r="E140" s="41" t="s">
        <v>21</v>
      </c>
      <c r="F140" s="159"/>
      <c r="G140" s="387" t="s">
        <v>258</v>
      </c>
      <c r="H140" s="93" t="str">
        <f t="shared" si="139"/>
        <v>바로가기</v>
      </c>
      <c r="I140" s="386">
        <v>3</v>
      </c>
      <c r="J140" s="48">
        <v>18</v>
      </c>
      <c r="K140" s="381">
        <v>580</v>
      </c>
      <c r="L140" s="63">
        <v>640</v>
      </c>
      <c r="M140" s="216" t="s">
        <v>1010</v>
      </c>
      <c r="N140" s="223"/>
      <c r="O140" s="216"/>
      <c r="P140" s="223"/>
      <c r="Q140" s="214"/>
      <c r="R140" s="223"/>
      <c r="S140" s="216"/>
      <c r="T140" s="223"/>
      <c r="U140" s="216" t="s">
        <v>1007</v>
      </c>
      <c r="V140" s="223"/>
      <c r="W140" s="216"/>
      <c r="X140" s="236"/>
      <c r="Y140" s="148">
        <f t="shared" si="148"/>
        <v>2</v>
      </c>
      <c r="Z140" s="150">
        <f t="shared" si="140"/>
        <v>2</v>
      </c>
      <c r="AA140" s="151">
        <f t="shared" si="141"/>
        <v>0</v>
      </c>
      <c r="AB140" s="148">
        <f t="array" ref="AB140">(SUM(LEN($M140:$X140)-LEN(SUBSTITUTE($M140:$X140,"역삼","")))/LEN("역삼"))</f>
        <v>0</v>
      </c>
      <c r="AC140" s="148">
        <f t="array" ref="AC140">SUM(SUM(LEN($M140:X140)-LEN(SUBSTITUTE($M140:X140,"선릉","")))/LEN("선릉"),SUM(LEN(M140:$X140)-LEN(SUBSTITUTE($M140:$X140,"가산","")))/LEN("가산"))</f>
        <v>0</v>
      </c>
      <c r="AD140" s="151">
        <f t="shared" si="149"/>
        <v>2</v>
      </c>
      <c r="AE140" s="148">
        <f t="array" ref="AE140">(SUM(LEN($M140:$X140)-LEN(SUBSTITUTE($M140:$X140,"대전","")))/LEN("대전"))</f>
        <v>1</v>
      </c>
      <c r="AF140" s="148">
        <f t="array" ref="AF140">(SUM(LEN($M140:$X140)-LEN(SUBSTITUTE($M140:$X140,"대구","")))/LEN("대구"))</f>
        <v>0</v>
      </c>
      <c r="AG140" s="148">
        <f t="array" ref="AG140">(SUM(LEN($M140:$X140)-LEN(SUBSTITUTE($M140:$X140,"부산","")))/LEN("부산"))</f>
        <v>0</v>
      </c>
      <c r="AH140" s="148">
        <f t="array" ref="AH140">(SUM(LEN($M140:$X140)-LEN(SUBSTITUTE($M140:$X140,"광주","")))/LEN("광주"))</f>
        <v>0</v>
      </c>
      <c r="AI140" s="148">
        <f t="array" ref="AI140">SUM(SUM(LEN($M140:$X140)-LEN(SUBSTITUTE($M140:$X140,"수원","")))/LEN("수원"),SUM(LEN($M140:$X140)-LEN(SUBSTITUTE($M140:$X140,"춘천","")))/LEN("춘천"),SUM(LEN($M140:$X140)-LEN(SUBSTITUTE($M140:$X140,"의정부","")))/LEN("의정부"),SUM(LEN($M140:$X140)-LEN(SUBSTITUTE($M140:$X140,"원주","")))/LEN("원주"))</f>
        <v>0</v>
      </c>
      <c r="AJ140" s="148">
        <f t="array" ref="AJ140">(SUM(LEN($M140:$X140)-LEN(SUBSTITUTE($M140:$X140,"청주","")))/LEN("청주"))</f>
        <v>1</v>
      </c>
      <c r="AK140" s="148">
        <f t="array" ref="AK140">(SUM(LEN($M140:$X140)-LEN(SUBSTITUTE($M140:$X140,"인천","")))/LEN("인천"))</f>
        <v>0</v>
      </c>
      <c r="AL140" s="148">
        <f t="array" ref="AL140">SUM(SUM(LEN($M140:X140)-LEN(SUBSTITUTE($M140:X140,"충북","")))/LEN("충북"),SUM(LEN(M140:$X140)-LEN(SUBSTITUTE($M140:$X140,"아산","")))/LEN("아산"))</f>
        <v>0</v>
      </c>
      <c r="AM140" s="148">
        <f t="array" ref="AM140">(SUM(LEN($M140:$X140)-LEN(SUBSTITUTE($M140:$X140,"울산","")))/LEN("울산"))</f>
        <v>0</v>
      </c>
      <c r="AN140" s="148">
        <f t="array" ref="AN140">(SUM(LEN($M140:$X140)-LEN(SUBSTITUTE($M140:$X140,"창원","")))/LEN("창원"))</f>
        <v>0</v>
      </c>
      <c r="AO140" s="148">
        <f t="array" ref="AO140">(SUM(LEN($M140:$X140)-LEN(SUBSTITUTE($M140:$X140,"전주","")))/LEN("전주"))</f>
        <v>0</v>
      </c>
      <c r="AP140" s="179">
        <f t="shared" si="143"/>
        <v>6</v>
      </c>
      <c r="AQ140" s="178">
        <f t="shared" si="144"/>
        <v>0</v>
      </c>
      <c r="AR140" s="177">
        <f t="shared" si="145"/>
        <v>0</v>
      </c>
      <c r="AS140" s="177">
        <f t="shared" si="145"/>
        <v>0</v>
      </c>
      <c r="AT140" s="178">
        <f t="shared" si="146"/>
        <v>6</v>
      </c>
      <c r="AU140" s="177">
        <f t="shared" si="147"/>
        <v>3</v>
      </c>
      <c r="AV140" s="177">
        <f t="shared" si="147"/>
        <v>0</v>
      </c>
      <c r="AW140" s="177">
        <f t="shared" si="147"/>
        <v>0</v>
      </c>
      <c r="AX140" s="177">
        <f t="shared" si="147"/>
        <v>0</v>
      </c>
      <c r="AY140" s="177">
        <f t="shared" si="147"/>
        <v>0</v>
      </c>
      <c r="AZ140" s="177">
        <f t="shared" si="147"/>
        <v>3</v>
      </c>
      <c r="BA140" s="177">
        <f t="shared" si="147"/>
        <v>0</v>
      </c>
      <c r="BB140" s="177">
        <f t="shared" si="147"/>
        <v>0</v>
      </c>
      <c r="BC140" s="177">
        <f t="shared" si="147"/>
        <v>0</v>
      </c>
      <c r="BD140" s="177">
        <f t="shared" si="147"/>
        <v>0</v>
      </c>
      <c r="BE140" s="177">
        <f t="shared" si="147"/>
        <v>0</v>
      </c>
      <c r="BK140" t="str">
        <f>IF(G140="","",VLOOKUP(G140,과정코드!$A$2:$B$494,2,0))</f>
        <v>COL0104648</v>
      </c>
      <c r="BL140" s="625"/>
    </row>
    <row r="141" spans="1:65" s="39" customFormat="1" ht="23.1" customHeight="1">
      <c r="A141" s="851"/>
      <c r="B141" s="40">
        <v>122</v>
      </c>
      <c r="C141" s="53" t="s">
        <v>20</v>
      </c>
      <c r="D141" s="41" t="s">
        <v>21</v>
      </c>
      <c r="E141" s="41" t="s">
        <v>21</v>
      </c>
      <c r="F141" s="159"/>
      <c r="G141" s="67" t="s">
        <v>156</v>
      </c>
      <c r="H141" s="93" t="str">
        <f t="shared" si="139"/>
        <v>바로가기</v>
      </c>
      <c r="I141" s="386">
        <v>3</v>
      </c>
      <c r="J141" s="48">
        <v>21</v>
      </c>
      <c r="K141" s="379">
        <v>620</v>
      </c>
      <c r="L141" s="129">
        <v>660</v>
      </c>
      <c r="M141" s="214"/>
      <c r="N141" s="223"/>
      <c r="O141" s="216"/>
      <c r="P141" s="48"/>
      <c r="Q141" s="216"/>
      <c r="R141" s="48"/>
      <c r="S141" s="216" t="s">
        <v>283</v>
      </c>
      <c r="T141" s="230"/>
      <c r="U141" s="267"/>
      <c r="V141" s="230"/>
      <c r="W141" s="216" t="s">
        <v>1003</v>
      </c>
      <c r="X141" s="223"/>
      <c r="Y141" s="148">
        <f t="shared" si="148"/>
        <v>2</v>
      </c>
      <c r="Z141" s="150">
        <f t="shared" si="140"/>
        <v>2</v>
      </c>
      <c r="AA141" s="151">
        <f t="shared" si="141"/>
        <v>0</v>
      </c>
      <c r="AB141" s="148">
        <f t="array" ref="AB141">(SUM(LEN($M141:$X141)-LEN(SUBSTITUTE($M141:$X141,"역삼","")))/LEN("역삼"))</f>
        <v>0</v>
      </c>
      <c r="AC141" s="148">
        <f t="array" ref="AC141">SUM(SUM(LEN($M141:X141)-LEN(SUBSTITUTE($M141:X141,"선릉","")))/LEN("선릉"),SUM(LEN(M141:$X141)-LEN(SUBSTITUTE($M141:$X141,"가산","")))/LEN("가산"))</f>
        <v>0</v>
      </c>
      <c r="AD141" s="151">
        <f t="shared" si="149"/>
        <v>2</v>
      </c>
      <c r="AE141" s="148">
        <f t="array" ref="AE141">(SUM(LEN($M141:$X141)-LEN(SUBSTITUTE($M141:$X141,"대전","")))/LEN("대전"))</f>
        <v>1</v>
      </c>
      <c r="AF141" s="148">
        <f t="array" ref="AF141">(SUM(LEN($M141:$X141)-LEN(SUBSTITUTE($M141:$X141,"대구","")))/LEN("대구"))</f>
        <v>0</v>
      </c>
      <c r="AG141" s="148">
        <f t="array" ref="AG141">(SUM(LEN($M141:$X141)-LEN(SUBSTITUTE($M141:$X141,"부산","")))/LEN("부산"))</f>
        <v>0</v>
      </c>
      <c r="AH141" s="148">
        <f t="array" ref="AH141">(SUM(LEN($M141:$X141)-LEN(SUBSTITUTE($M141:$X141,"광주","")))/LEN("광주"))</f>
        <v>0</v>
      </c>
      <c r="AI141" s="148">
        <f t="array" ref="AI141">SUM(SUM(LEN($M141:$X141)-LEN(SUBSTITUTE($M141:$X141,"수원","")))/LEN("수원"),SUM(LEN($M141:$X141)-LEN(SUBSTITUTE($M141:$X141,"춘천","")))/LEN("춘천"),SUM(LEN($M141:$X141)-LEN(SUBSTITUTE($M141:$X141,"의정부","")))/LEN("의정부"),SUM(LEN($M141:$X141)-LEN(SUBSTITUTE($M141:$X141,"원주","")))/LEN("원주"))</f>
        <v>0</v>
      </c>
      <c r="AJ141" s="148">
        <f t="array" ref="AJ141">(SUM(LEN($M141:$X141)-LEN(SUBSTITUTE($M141:$X141,"청주","")))/LEN("청주"))</f>
        <v>1</v>
      </c>
      <c r="AK141" s="148">
        <f t="array" ref="AK141">(SUM(LEN($M141:$X141)-LEN(SUBSTITUTE($M141:$X141,"인천","")))/LEN("인천"))</f>
        <v>0</v>
      </c>
      <c r="AL141" s="148">
        <f t="array" ref="AL141">SUM(SUM(LEN($M141:X141)-LEN(SUBSTITUTE($M141:X141,"충북","")))/LEN("충북"),SUM(LEN(M141:$X141)-LEN(SUBSTITUTE($M141:$X141,"아산","")))/LEN("아산"))</f>
        <v>0</v>
      </c>
      <c r="AM141" s="148">
        <f t="array" ref="AM141">(SUM(LEN($M141:$X141)-LEN(SUBSTITUTE($M141:$X141,"울산","")))/LEN("울산"))</f>
        <v>0</v>
      </c>
      <c r="AN141" s="148">
        <f t="array" ref="AN141">(SUM(LEN($M141:$X141)-LEN(SUBSTITUTE($M141:$X141,"창원","")))/LEN("창원"))</f>
        <v>0</v>
      </c>
      <c r="AO141" s="148">
        <f t="array" ref="AO141">(SUM(LEN($M141:$X141)-LEN(SUBSTITUTE($M141:$X141,"전주","")))/LEN("전주"))</f>
        <v>0</v>
      </c>
      <c r="AP141" s="179">
        <f t="shared" si="143"/>
        <v>6</v>
      </c>
      <c r="AQ141" s="178">
        <f t="shared" si="144"/>
        <v>0</v>
      </c>
      <c r="AR141" s="177">
        <f t="shared" si="145"/>
        <v>0</v>
      </c>
      <c r="AS141" s="177">
        <f t="shared" si="145"/>
        <v>0</v>
      </c>
      <c r="AT141" s="178">
        <f t="shared" si="146"/>
        <v>6</v>
      </c>
      <c r="AU141" s="177">
        <f t="shared" si="147"/>
        <v>3</v>
      </c>
      <c r="AV141" s="177">
        <f t="shared" si="147"/>
        <v>0</v>
      </c>
      <c r="AW141" s="177">
        <f t="shared" si="147"/>
        <v>0</v>
      </c>
      <c r="AX141" s="177">
        <f t="shared" si="147"/>
        <v>0</v>
      </c>
      <c r="AY141" s="177">
        <f t="shared" si="147"/>
        <v>0</v>
      </c>
      <c r="AZ141" s="177">
        <f t="shared" si="147"/>
        <v>3</v>
      </c>
      <c r="BA141" s="177">
        <f t="shared" si="147"/>
        <v>0</v>
      </c>
      <c r="BB141" s="177">
        <f t="shared" si="147"/>
        <v>0</v>
      </c>
      <c r="BC141" s="177">
        <f t="shared" si="147"/>
        <v>0</v>
      </c>
      <c r="BD141" s="177">
        <f t="shared" si="147"/>
        <v>0</v>
      </c>
      <c r="BE141" s="177">
        <f t="shared" si="147"/>
        <v>0</v>
      </c>
      <c r="BK141" t="str">
        <f>IF(G141="","",VLOOKUP(G141,과정코드!$A$2:$B$494,2,0))</f>
        <v>COL0104649</v>
      </c>
      <c r="BL141" s="622"/>
    </row>
    <row r="142" spans="1:65" s="39" customFormat="1" ht="23.1" customHeight="1">
      <c r="A142" s="851"/>
      <c r="B142" s="40">
        <v>123</v>
      </c>
      <c r="C142" s="53" t="s">
        <v>20</v>
      </c>
      <c r="D142" s="41" t="s">
        <v>21</v>
      </c>
      <c r="E142" s="41" t="s">
        <v>21</v>
      </c>
      <c r="F142" s="159"/>
      <c r="G142" s="67" t="s">
        <v>259</v>
      </c>
      <c r="H142" s="93" t="str">
        <f t="shared" si="139"/>
        <v>바로가기</v>
      </c>
      <c r="I142" s="386">
        <v>3</v>
      </c>
      <c r="J142" s="48">
        <v>18</v>
      </c>
      <c r="K142" s="381">
        <v>580</v>
      </c>
      <c r="L142" s="63">
        <v>640</v>
      </c>
      <c r="M142" s="214"/>
      <c r="N142" s="223"/>
      <c r="O142" s="243"/>
      <c r="P142" s="223"/>
      <c r="Q142" s="216" t="s">
        <v>999</v>
      </c>
      <c r="R142" s="48"/>
      <c r="S142" s="216"/>
      <c r="T142" s="223"/>
      <c r="U142" s="216" t="s">
        <v>284</v>
      </c>
      <c r="V142" s="223"/>
      <c r="W142" s="216"/>
      <c r="X142" s="236"/>
      <c r="Y142" s="148">
        <f t="shared" si="148"/>
        <v>2</v>
      </c>
      <c r="Z142" s="150">
        <f t="shared" si="140"/>
        <v>2</v>
      </c>
      <c r="AA142" s="151">
        <f t="shared" si="141"/>
        <v>0</v>
      </c>
      <c r="AB142" s="148">
        <f t="array" ref="AB142">(SUM(LEN($M142:$X142)-LEN(SUBSTITUTE($M142:$X142,"역삼","")))/LEN("역삼"))</f>
        <v>0</v>
      </c>
      <c r="AC142" s="148">
        <f t="array" ref="AC142">SUM(SUM(LEN($M142:X142)-LEN(SUBSTITUTE($M142:X142,"선릉","")))/LEN("선릉"),SUM(LEN(M142:$X142)-LEN(SUBSTITUTE($M142:$X142,"가산","")))/LEN("가산"))</f>
        <v>0</v>
      </c>
      <c r="AD142" s="151">
        <f t="shared" si="149"/>
        <v>2</v>
      </c>
      <c r="AE142" s="148">
        <f t="array" ref="AE142">(SUM(LEN($M142:$X142)-LEN(SUBSTITUTE($M142:$X142,"대전","")))/LEN("대전"))</f>
        <v>2</v>
      </c>
      <c r="AF142" s="148">
        <f t="array" ref="AF142">(SUM(LEN($M142:$X142)-LEN(SUBSTITUTE($M142:$X142,"대구","")))/LEN("대구"))</f>
        <v>0</v>
      </c>
      <c r="AG142" s="148">
        <f t="array" ref="AG142">(SUM(LEN($M142:$X142)-LEN(SUBSTITUTE($M142:$X142,"부산","")))/LEN("부산"))</f>
        <v>0</v>
      </c>
      <c r="AH142" s="148">
        <f t="array" ref="AH142">(SUM(LEN($M142:$X142)-LEN(SUBSTITUTE($M142:$X142,"광주","")))/LEN("광주"))</f>
        <v>0</v>
      </c>
      <c r="AI142" s="148">
        <f t="array" ref="AI142">SUM(SUM(LEN($M142:$X142)-LEN(SUBSTITUTE($M142:$X142,"수원","")))/LEN("수원"),SUM(LEN($M142:$X142)-LEN(SUBSTITUTE($M142:$X142,"춘천","")))/LEN("춘천"),SUM(LEN($M142:$X142)-LEN(SUBSTITUTE($M142:$X142,"의정부","")))/LEN("의정부"),SUM(LEN($M142:$X142)-LEN(SUBSTITUTE($M142:$X142,"원주","")))/LEN("원주"))</f>
        <v>0</v>
      </c>
      <c r="AJ142" s="148">
        <f t="array" ref="AJ142">(SUM(LEN($M142:$X142)-LEN(SUBSTITUTE($M142:$X142,"청주","")))/LEN("청주"))</f>
        <v>0</v>
      </c>
      <c r="AK142" s="148">
        <f t="array" ref="AK142">(SUM(LEN($M142:$X142)-LEN(SUBSTITUTE($M142:$X142,"인천","")))/LEN("인천"))</f>
        <v>0</v>
      </c>
      <c r="AL142" s="148">
        <f t="array" ref="AL142">SUM(SUM(LEN($M142:X142)-LEN(SUBSTITUTE($M142:X142,"충북","")))/LEN("충북"),SUM(LEN(M142:$X142)-LEN(SUBSTITUTE($M142:$X142,"아산","")))/LEN("아산"))</f>
        <v>0</v>
      </c>
      <c r="AM142" s="148">
        <f t="array" ref="AM142">(SUM(LEN($M142:$X142)-LEN(SUBSTITUTE($M142:$X142,"울산","")))/LEN("울산"))</f>
        <v>0</v>
      </c>
      <c r="AN142" s="148">
        <f t="array" ref="AN142">(SUM(LEN($M142:$X142)-LEN(SUBSTITUTE($M142:$X142,"창원","")))/LEN("창원"))</f>
        <v>0</v>
      </c>
      <c r="AO142" s="148">
        <f t="array" ref="AO142">(SUM(LEN($M142:$X142)-LEN(SUBSTITUTE($M142:$X142,"전주","")))/LEN("전주"))</f>
        <v>0</v>
      </c>
      <c r="AP142" s="179">
        <f t="shared" si="143"/>
        <v>6</v>
      </c>
      <c r="AQ142" s="178">
        <f t="shared" si="144"/>
        <v>0</v>
      </c>
      <c r="AR142" s="177">
        <f t="shared" si="145"/>
        <v>0</v>
      </c>
      <c r="AS142" s="177">
        <f t="shared" si="145"/>
        <v>0</v>
      </c>
      <c r="AT142" s="178">
        <f t="shared" si="146"/>
        <v>6</v>
      </c>
      <c r="AU142" s="177">
        <f t="shared" si="147"/>
        <v>6</v>
      </c>
      <c r="AV142" s="177">
        <f t="shared" si="147"/>
        <v>0</v>
      </c>
      <c r="AW142" s="177">
        <f t="shared" si="147"/>
        <v>0</v>
      </c>
      <c r="AX142" s="177">
        <f t="shared" si="147"/>
        <v>0</v>
      </c>
      <c r="AY142" s="177">
        <f t="shared" si="147"/>
        <v>0</v>
      </c>
      <c r="AZ142" s="177">
        <f t="shared" si="147"/>
        <v>0</v>
      </c>
      <c r="BA142" s="177">
        <f t="shared" si="147"/>
        <v>0</v>
      </c>
      <c r="BB142" s="177">
        <f t="shared" si="147"/>
        <v>0</v>
      </c>
      <c r="BC142" s="177">
        <f t="shared" si="147"/>
        <v>0</v>
      </c>
      <c r="BD142" s="177">
        <f t="shared" si="147"/>
        <v>0</v>
      </c>
      <c r="BE142" s="177">
        <f t="shared" si="147"/>
        <v>0</v>
      </c>
      <c r="BK142" t="str">
        <f>IF(G142="","",VLOOKUP(G142,과정코드!$A$2:$B$494,2,0))</f>
        <v>COL0104651</v>
      </c>
      <c r="BL142" s="623"/>
    </row>
    <row r="143" spans="1:65" s="39" customFormat="1" ht="23.1" customHeight="1">
      <c r="A143" s="553" t="s">
        <v>2012</v>
      </c>
      <c r="B143" s="40">
        <v>124</v>
      </c>
      <c r="C143" s="53" t="s">
        <v>20</v>
      </c>
      <c r="D143" s="41" t="s">
        <v>21</v>
      </c>
      <c r="E143" s="41" t="s">
        <v>21</v>
      </c>
      <c r="F143" s="159"/>
      <c r="G143" s="387" t="s">
        <v>260</v>
      </c>
      <c r="H143" s="93" t="str">
        <f t="shared" si="139"/>
        <v>바로가기</v>
      </c>
      <c r="I143" s="386">
        <v>3</v>
      </c>
      <c r="J143" s="48">
        <v>18</v>
      </c>
      <c r="K143" s="381">
        <v>580</v>
      </c>
      <c r="L143" s="63">
        <v>640</v>
      </c>
      <c r="M143" s="214"/>
      <c r="N143" s="48"/>
      <c r="O143" s="216"/>
      <c r="P143" s="223"/>
      <c r="Q143" s="214"/>
      <c r="R143" s="48" t="s">
        <v>158</v>
      </c>
      <c r="S143" s="243"/>
      <c r="T143" s="48"/>
      <c r="U143" s="216"/>
      <c r="V143" s="236"/>
      <c r="W143" s="216"/>
      <c r="X143" s="44"/>
      <c r="Y143" s="148">
        <f t="shared" si="148"/>
        <v>1</v>
      </c>
      <c r="Z143" s="150">
        <f t="shared" si="140"/>
        <v>1</v>
      </c>
      <c r="AA143" s="151">
        <f t="shared" si="141"/>
        <v>0</v>
      </c>
      <c r="AB143" s="148">
        <f t="array" ref="AB143">(SUM(LEN($M143:$X143)-LEN(SUBSTITUTE($M143:$X143,"역삼","")))/LEN("역삼"))</f>
        <v>0</v>
      </c>
      <c r="AC143" s="148">
        <f t="array" ref="AC143">SUM(SUM(LEN($M143:X143)-LEN(SUBSTITUTE($M143:X143,"선릉","")))/LEN("선릉"),SUM(LEN(M143:$X143)-LEN(SUBSTITUTE($M143:$X143,"가산","")))/LEN("가산"))</f>
        <v>0</v>
      </c>
      <c r="AD143" s="151">
        <f t="shared" si="149"/>
        <v>1</v>
      </c>
      <c r="AE143" s="148">
        <f t="array" ref="AE143">(SUM(LEN($M143:$X143)-LEN(SUBSTITUTE($M143:$X143,"대전","")))/LEN("대전"))</f>
        <v>1</v>
      </c>
      <c r="AF143" s="148">
        <f t="array" ref="AF143">(SUM(LEN($M143:$X143)-LEN(SUBSTITUTE($M143:$X143,"대구","")))/LEN("대구"))</f>
        <v>0</v>
      </c>
      <c r="AG143" s="148">
        <f t="array" ref="AG143">(SUM(LEN($M143:$X143)-LEN(SUBSTITUTE($M143:$X143,"부산","")))/LEN("부산"))</f>
        <v>0</v>
      </c>
      <c r="AH143" s="148">
        <f t="array" ref="AH143">(SUM(LEN($M143:$X143)-LEN(SUBSTITUTE($M143:$X143,"광주","")))/LEN("광주"))</f>
        <v>0</v>
      </c>
      <c r="AI143" s="148">
        <f t="array" ref="AI143">SUM(SUM(LEN($M143:$X143)-LEN(SUBSTITUTE($M143:$X143,"수원","")))/LEN("수원"),SUM(LEN($M143:$X143)-LEN(SUBSTITUTE($M143:$X143,"춘천","")))/LEN("춘천"),SUM(LEN($M143:$X143)-LEN(SUBSTITUTE($M143:$X143,"의정부","")))/LEN("의정부"),SUM(LEN($M143:$X143)-LEN(SUBSTITUTE($M143:$X143,"원주","")))/LEN("원주"))</f>
        <v>0</v>
      </c>
      <c r="AJ143" s="148">
        <f t="array" ref="AJ143">(SUM(LEN($M143:$X143)-LEN(SUBSTITUTE($M143:$X143,"청주","")))/LEN("청주"))</f>
        <v>0</v>
      </c>
      <c r="AK143" s="148">
        <f t="array" ref="AK143">(SUM(LEN($M143:$X143)-LEN(SUBSTITUTE($M143:$X143,"인천","")))/LEN("인천"))</f>
        <v>0</v>
      </c>
      <c r="AL143" s="148">
        <f t="array" ref="AL143">SUM(SUM(LEN($M143:X143)-LEN(SUBSTITUTE($M143:X143,"충북","")))/LEN("충북"),SUM(LEN(M143:$X143)-LEN(SUBSTITUTE($M143:$X143,"아산","")))/LEN("아산"))</f>
        <v>0</v>
      </c>
      <c r="AM143" s="148">
        <f t="array" ref="AM143">(SUM(LEN($M143:$X143)-LEN(SUBSTITUTE($M143:$X143,"울산","")))/LEN("울산"))</f>
        <v>0</v>
      </c>
      <c r="AN143" s="148">
        <f t="array" ref="AN143">(SUM(LEN($M143:$X143)-LEN(SUBSTITUTE($M143:$X143,"창원","")))/LEN("창원"))</f>
        <v>0</v>
      </c>
      <c r="AO143" s="148">
        <f t="array" ref="AO143">(SUM(LEN($M143:$X143)-LEN(SUBSTITUTE($M143:$X143,"전주","")))/LEN("전주"))</f>
        <v>0</v>
      </c>
      <c r="AP143" s="179">
        <f t="shared" si="143"/>
        <v>3</v>
      </c>
      <c r="AQ143" s="178">
        <f t="shared" si="144"/>
        <v>0</v>
      </c>
      <c r="AR143" s="177">
        <f t="shared" si="145"/>
        <v>0</v>
      </c>
      <c r="AS143" s="177">
        <f t="shared" si="145"/>
        <v>0</v>
      </c>
      <c r="AT143" s="178">
        <f t="shared" si="146"/>
        <v>3</v>
      </c>
      <c r="AU143" s="177">
        <f t="shared" si="147"/>
        <v>3</v>
      </c>
      <c r="AV143" s="177">
        <f t="shared" si="147"/>
        <v>0</v>
      </c>
      <c r="AW143" s="177">
        <f t="shared" si="147"/>
        <v>0</v>
      </c>
      <c r="AX143" s="177">
        <f t="shared" si="147"/>
        <v>0</v>
      </c>
      <c r="AY143" s="177">
        <f t="shared" si="147"/>
        <v>0</v>
      </c>
      <c r="AZ143" s="177">
        <f t="shared" si="147"/>
        <v>0</v>
      </c>
      <c r="BA143" s="177">
        <f t="shared" si="147"/>
        <v>0</v>
      </c>
      <c r="BB143" s="177">
        <f t="shared" si="147"/>
        <v>0</v>
      </c>
      <c r="BC143" s="177">
        <f t="shared" si="147"/>
        <v>0</v>
      </c>
      <c r="BD143" s="177">
        <f t="shared" si="147"/>
        <v>0</v>
      </c>
      <c r="BE143" s="177">
        <f t="shared" si="147"/>
        <v>0</v>
      </c>
      <c r="BK143" t="str">
        <f>IF(G143="","",VLOOKUP(G143,과정코드!$A$2:$B$494,2,0))</f>
        <v>COL0104654</v>
      </c>
      <c r="BL143" s="624"/>
    </row>
    <row r="144" spans="1:65" s="39" customFormat="1" ht="23.1" customHeight="1">
      <c r="A144" s="852" t="s">
        <v>1247</v>
      </c>
      <c r="B144" s="40">
        <v>125</v>
      </c>
      <c r="C144" s="53" t="s">
        <v>20</v>
      </c>
      <c r="D144" s="41" t="s">
        <v>21</v>
      </c>
      <c r="E144" s="41"/>
      <c r="F144" s="159"/>
      <c r="G144" s="387" t="s">
        <v>261</v>
      </c>
      <c r="H144" s="93" t="str">
        <f t="shared" si="139"/>
        <v>바로가기</v>
      </c>
      <c r="I144" s="386">
        <v>3</v>
      </c>
      <c r="J144" s="48">
        <v>21</v>
      </c>
      <c r="K144" s="379">
        <v>620</v>
      </c>
      <c r="L144" s="129">
        <v>660</v>
      </c>
      <c r="M144" s="214"/>
      <c r="N144" s="44"/>
      <c r="O144" s="216"/>
      <c r="P144" s="223"/>
      <c r="Q144" s="216"/>
      <c r="R144" s="223" t="s">
        <v>147</v>
      </c>
      <c r="S144" s="235"/>
      <c r="T144" s="48"/>
      <c r="U144" s="216"/>
      <c r="V144" s="230"/>
      <c r="W144" s="214"/>
      <c r="X144" s="48"/>
      <c r="Y144" s="148">
        <f t="shared" si="148"/>
        <v>1</v>
      </c>
      <c r="Z144" s="150">
        <f t="shared" si="140"/>
        <v>1</v>
      </c>
      <c r="AA144" s="151">
        <f t="shared" si="141"/>
        <v>0</v>
      </c>
      <c r="AB144" s="148">
        <f t="array" ref="AB144">(SUM(LEN($M144:$X144)-LEN(SUBSTITUTE($M144:$X144,"역삼","")))/LEN("역삼"))</f>
        <v>0</v>
      </c>
      <c r="AC144" s="148">
        <f t="array" ref="AC144">SUM(SUM(LEN($M144:X144)-LEN(SUBSTITUTE($M144:X144,"선릉","")))/LEN("선릉"),SUM(LEN(M144:$X144)-LEN(SUBSTITUTE($M144:$X144,"가산","")))/LEN("가산"))</f>
        <v>0</v>
      </c>
      <c r="AD144" s="151">
        <f t="shared" si="149"/>
        <v>1</v>
      </c>
      <c r="AE144" s="148">
        <f t="array" ref="AE144">(SUM(LEN($M144:$X144)-LEN(SUBSTITUTE($M144:$X144,"대전","")))/LEN("대전"))</f>
        <v>1</v>
      </c>
      <c r="AF144" s="148">
        <f t="array" ref="AF144">(SUM(LEN($M144:$X144)-LEN(SUBSTITUTE($M144:$X144,"대구","")))/LEN("대구"))</f>
        <v>0</v>
      </c>
      <c r="AG144" s="148">
        <f t="array" ref="AG144">(SUM(LEN($M144:$X144)-LEN(SUBSTITUTE($M144:$X144,"부산","")))/LEN("부산"))</f>
        <v>0</v>
      </c>
      <c r="AH144" s="148">
        <f t="array" ref="AH144">(SUM(LEN($M144:$X144)-LEN(SUBSTITUTE($M144:$X144,"광주","")))/LEN("광주"))</f>
        <v>0</v>
      </c>
      <c r="AI144" s="148">
        <f t="array" ref="AI144">SUM(SUM(LEN($M144:$X144)-LEN(SUBSTITUTE($M144:$X144,"수원","")))/LEN("수원"),SUM(LEN($M144:$X144)-LEN(SUBSTITUTE($M144:$X144,"춘천","")))/LEN("춘천"),SUM(LEN($M144:$X144)-LEN(SUBSTITUTE($M144:$X144,"의정부","")))/LEN("의정부"),SUM(LEN($M144:$X144)-LEN(SUBSTITUTE($M144:$X144,"원주","")))/LEN("원주"))</f>
        <v>0</v>
      </c>
      <c r="AJ144" s="148">
        <f t="array" ref="AJ144">(SUM(LEN($M144:$X144)-LEN(SUBSTITUTE($M144:$X144,"청주","")))/LEN("청주"))</f>
        <v>0</v>
      </c>
      <c r="AK144" s="148">
        <f t="array" ref="AK144">(SUM(LEN($M144:$X144)-LEN(SUBSTITUTE($M144:$X144,"인천","")))/LEN("인천"))</f>
        <v>0</v>
      </c>
      <c r="AL144" s="148">
        <f t="array" ref="AL144">SUM(SUM(LEN($M144:X144)-LEN(SUBSTITUTE($M144:X144,"충북","")))/LEN("충북"),SUM(LEN(M144:$X144)-LEN(SUBSTITUTE($M144:$X144,"아산","")))/LEN("아산"))</f>
        <v>0</v>
      </c>
      <c r="AM144" s="148">
        <f t="array" ref="AM144">(SUM(LEN($M144:$X144)-LEN(SUBSTITUTE($M144:$X144,"울산","")))/LEN("울산"))</f>
        <v>0</v>
      </c>
      <c r="AN144" s="148">
        <f t="array" ref="AN144">(SUM(LEN($M144:$X144)-LEN(SUBSTITUTE($M144:$X144,"창원","")))/LEN("창원"))</f>
        <v>0</v>
      </c>
      <c r="AO144" s="148">
        <f t="array" ref="AO144">(SUM(LEN($M144:$X144)-LEN(SUBSTITUTE($M144:$X144,"전주","")))/LEN("전주"))</f>
        <v>0</v>
      </c>
      <c r="AP144" s="179">
        <f t="shared" si="143"/>
        <v>3</v>
      </c>
      <c r="AQ144" s="178">
        <f t="shared" si="144"/>
        <v>0</v>
      </c>
      <c r="AR144" s="177">
        <f t="shared" si="145"/>
        <v>0</v>
      </c>
      <c r="AS144" s="177">
        <f t="shared" si="145"/>
        <v>0</v>
      </c>
      <c r="AT144" s="178">
        <f t="shared" si="146"/>
        <v>3</v>
      </c>
      <c r="AU144" s="177">
        <f t="shared" si="147"/>
        <v>3</v>
      </c>
      <c r="AV144" s="177">
        <f t="shared" si="147"/>
        <v>0</v>
      </c>
      <c r="AW144" s="177">
        <f t="shared" si="147"/>
        <v>0</v>
      </c>
      <c r="AX144" s="177">
        <f t="shared" si="147"/>
        <v>0</v>
      </c>
      <c r="AY144" s="177">
        <f t="shared" si="147"/>
        <v>0</v>
      </c>
      <c r="AZ144" s="177">
        <f t="shared" si="147"/>
        <v>0</v>
      </c>
      <c r="BA144" s="177">
        <f t="shared" si="147"/>
        <v>0</v>
      </c>
      <c r="BB144" s="177">
        <f t="shared" si="147"/>
        <v>0</v>
      </c>
      <c r="BC144" s="177">
        <f t="shared" si="147"/>
        <v>0</v>
      </c>
      <c r="BD144" s="177">
        <f t="shared" si="147"/>
        <v>0</v>
      </c>
      <c r="BE144" s="177">
        <f t="shared" si="147"/>
        <v>0</v>
      </c>
      <c r="BK144" t="str">
        <f>IF(G144="","",VLOOKUP(G144,과정코드!$A$2:$B$494,2,0))</f>
        <v>COL0104655</v>
      </c>
      <c r="BL144" s="625"/>
    </row>
    <row r="145" spans="1:65" s="39" customFormat="1" ht="23.1" customHeight="1">
      <c r="A145" s="852"/>
      <c r="B145" s="40">
        <v>126</v>
      </c>
      <c r="C145" s="53" t="s">
        <v>20</v>
      </c>
      <c r="D145" s="41" t="s">
        <v>21</v>
      </c>
      <c r="E145" s="55"/>
      <c r="F145" s="145"/>
      <c r="G145" s="111" t="s">
        <v>262</v>
      </c>
      <c r="H145" s="93" t="str">
        <f t="shared" si="139"/>
        <v>바로가기</v>
      </c>
      <c r="I145" s="386">
        <v>2</v>
      </c>
      <c r="J145" s="44">
        <v>14</v>
      </c>
      <c r="K145" s="381">
        <v>570</v>
      </c>
      <c r="L145" s="63">
        <v>620</v>
      </c>
      <c r="M145" s="214"/>
      <c r="N145" s="44"/>
      <c r="O145" s="216" t="s">
        <v>989</v>
      </c>
      <c r="P145" s="223"/>
      <c r="Q145" s="216"/>
      <c r="R145" s="223"/>
      <c r="S145" s="216"/>
      <c r="T145" s="48" t="s">
        <v>133</v>
      </c>
      <c r="U145" s="216"/>
      <c r="V145" s="44"/>
      <c r="W145" s="214"/>
      <c r="X145" s="44"/>
      <c r="Y145" s="148">
        <f t="shared" si="148"/>
        <v>2</v>
      </c>
      <c r="Z145" s="150">
        <f t="shared" si="140"/>
        <v>2</v>
      </c>
      <c r="AA145" s="151">
        <f t="shared" si="141"/>
        <v>0</v>
      </c>
      <c r="AB145" s="148">
        <f t="array" ref="AB145">(SUM(LEN($M145:$X145)-LEN(SUBSTITUTE($M145:$X145,"역삼","")))/LEN("역삼"))</f>
        <v>0</v>
      </c>
      <c r="AC145" s="148">
        <f t="array" ref="AC145">SUM(SUM(LEN($M145:X145)-LEN(SUBSTITUTE($M145:X145,"선릉","")))/LEN("선릉"),SUM(LEN(M145:$X145)-LEN(SUBSTITUTE($M145:$X145,"가산","")))/LEN("가산"))</f>
        <v>0</v>
      </c>
      <c r="AD145" s="151">
        <f t="shared" si="149"/>
        <v>2</v>
      </c>
      <c r="AE145" s="148">
        <f t="array" ref="AE145">(SUM(LEN($M145:$X145)-LEN(SUBSTITUTE($M145:$X145,"대전","")))/LEN("대전"))</f>
        <v>2</v>
      </c>
      <c r="AF145" s="148">
        <f t="array" ref="AF145">(SUM(LEN($M145:$X145)-LEN(SUBSTITUTE($M145:$X145,"대구","")))/LEN("대구"))</f>
        <v>0</v>
      </c>
      <c r="AG145" s="148">
        <f t="array" ref="AG145">(SUM(LEN($M145:$X145)-LEN(SUBSTITUTE($M145:$X145,"부산","")))/LEN("부산"))</f>
        <v>0</v>
      </c>
      <c r="AH145" s="148">
        <f t="array" ref="AH145">(SUM(LEN($M145:$X145)-LEN(SUBSTITUTE($M145:$X145,"광주","")))/LEN("광주"))</f>
        <v>0</v>
      </c>
      <c r="AI145" s="148">
        <f t="array" ref="AI145">SUM(SUM(LEN($M145:$X145)-LEN(SUBSTITUTE($M145:$X145,"수원","")))/LEN("수원"),SUM(LEN($M145:$X145)-LEN(SUBSTITUTE($M145:$X145,"춘천","")))/LEN("춘천"),SUM(LEN($M145:$X145)-LEN(SUBSTITUTE($M145:$X145,"의정부","")))/LEN("의정부"),SUM(LEN($M145:$X145)-LEN(SUBSTITUTE($M145:$X145,"원주","")))/LEN("원주"))</f>
        <v>0</v>
      </c>
      <c r="AJ145" s="148">
        <f t="array" ref="AJ145">(SUM(LEN($M145:$X145)-LEN(SUBSTITUTE($M145:$X145,"청주","")))/LEN("청주"))</f>
        <v>0</v>
      </c>
      <c r="AK145" s="148">
        <f t="array" ref="AK145">(SUM(LEN($M145:$X145)-LEN(SUBSTITUTE($M145:$X145,"인천","")))/LEN("인천"))</f>
        <v>0</v>
      </c>
      <c r="AL145" s="148">
        <f t="array" ref="AL145">SUM(SUM(LEN($M145:X145)-LEN(SUBSTITUTE($M145:X145,"충북","")))/LEN("충북"),SUM(LEN(M145:$X145)-LEN(SUBSTITUTE($M145:$X145,"아산","")))/LEN("아산"))</f>
        <v>0</v>
      </c>
      <c r="AM145" s="148">
        <f t="array" ref="AM145">(SUM(LEN($M145:$X145)-LEN(SUBSTITUTE($M145:$X145,"울산","")))/LEN("울산"))</f>
        <v>0</v>
      </c>
      <c r="AN145" s="148">
        <f t="array" ref="AN145">(SUM(LEN($M145:$X145)-LEN(SUBSTITUTE($M145:$X145,"창원","")))/LEN("창원"))</f>
        <v>0</v>
      </c>
      <c r="AO145" s="148">
        <f t="array" ref="AO145">(SUM(LEN($M145:$X145)-LEN(SUBSTITUTE($M145:$X145,"전주","")))/LEN("전주"))</f>
        <v>0</v>
      </c>
      <c r="AP145" s="179">
        <f t="shared" si="143"/>
        <v>4</v>
      </c>
      <c r="AQ145" s="178">
        <f t="shared" si="144"/>
        <v>0</v>
      </c>
      <c r="AR145" s="177">
        <f t="shared" si="145"/>
        <v>0</v>
      </c>
      <c r="AS145" s="177">
        <f t="shared" si="145"/>
        <v>0</v>
      </c>
      <c r="AT145" s="178">
        <f t="shared" si="146"/>
        <v>4</v>
      </c>
      <c r="AU145" s="177">
        <f t="shared" si="147"/>
        <v>4</v>
      </c>
      <c r="AV145" s="177">
        <f t="shared" si="147"/>
        <v>0</v>
      </c>
      <c r="AW145" s="177">
        <f t="shared" si="147"/>
        <v>0</v>
      </c>
      <c r="AX145" s="177">
        <f t="shared" si="147"/>
        <v>0</v>
      </c>
      <c r="AY145" s="177">
        <f t="shared" si="147"/>
        <v>0</v>
      </c>
      <c r="AZ145" s="177">
        <f t="shared" si="147"/>
        <v>0</v>
      </c>
      <c r="BA145" s="177">
        <f t="shared" si="147"/>
        <v>0</v>
      </c>
      <c r="BB145" s="177">
        <f t="shared" si="147"/>
        <v>0</v>
      </c>
      <c r="BC145" s="177">
        <f t="shared" si="147"/>
        <v>0</v>
      </c>
      <c r="BD145" s="177">
        <f t="shared" si="147"/>
        <v>0</v>
      </c>
      <c r="BE145" s="177">
        <f t="shared" si="147"/>
        <v>0</v>
      </c>
      <c r="BK145" t="str">
        <f>IF(G145="","",VLOOKUP(G145,과정코드!$A$2:$B$494,2,0))</f>
        <v>COL0104656</v>
      </c>
      <c r="BL145" s="622"/>
    </row>
    <row r="146" spans="1:65" s="39" customFormat="1" ht="23.1" customHeight="1">
      <c r="A146" s="852"/>
      <c r="B146" s="40">
        <v>127</v>
      </c>
      <c r="C146" s="53" t="s">
        <v>20</v>
      </c>
      <c r="D146" s="41" t="s">
        <v>21</v>
      </c>
      <c r="E146" s="55"/>
      <c r="F146" s="145"/>
      <c r="G146" s="387" t="s">
        <v>288</v>
      </c>
      <c r="H146" s="93" t="str">
        <f t="shared" si="139"/>
        <v>바로가기</v>
      </c>
      <c r="I146" s="386">
        <v>3</v>
      </c>
      <c r="J146" s="48">
        <v>21</v>
      </c>
      <c r="K146" s="379">
        <v>620</v>
      </c>
      <c r="L146" s="129">
        <v>660</v>
      </c>
      <c r="M146" s="214"/>
      <c r="N146" s="44"/>
      <c r="O146" s="214" t="s">
        <v>985</v>
      </c>
      <c r="P146" s="223"/>
      <c r="Q146" s="216" t="s">
        <v>984</v>
      </c>
      <c r="R146" s="236"/>
      <c r="S146" s="216" t="s">
        <v>983</v>
      </c>
      <c r="T146" s="48"/>
      <c r="U146" s="216" t="s">
        <v>315</v>
      </c>
      <c r="V146" s="215"/>
      <c r="W146" s="216" t="s">
        <v>332</v>
      </c>
      <c r="X146" s="215"/>
      <c r="Y146" s="148">
        <f t="shared" si="148"/>
        <v>5</v>
      </c>
      <c r="Z146" s="150">
        <f t="shared" si="140"/>
        <v>5</v>
      </c>
      <c r="AA146" s="151">
        <f t="shared" si="141"/>
        <v>0</v>
      </c>
      <c r="AB146" s="148">
        <f t="array" ref="AB146">(SUM(LEN($M146:$X146)-LEN(SUBSTITUTE($M146:$X146,"역삼","")))/LEN("역삼"))</f>
        <v>0</v>
      </c>
      <c r="AC146" s="148">
        <f t="array" ref="AC146">SUM(SUM(LEN($M146:X146)-LEN(SUBSTITUTE($M146:X146,"선릉","")))/LEN("선릉"),SUM(LEN(M146:$X146)-LEN(SUBSTITUTE($M146:$X146,"가산","")))/LEN("가산"))</f>
        <v>0</v>
      </c>
      <c r="AD146" s="151">
        <f t="shared" si="149"/>
        <v>5</v>
      </c>
      <c r="AE146" s="148">
        <f t="array" ref="AE146">(SUM(LEN($M146:$X146)-LEN(SUBSTITUTE($M146:$X146,"대전","")))/LEN("대전"))</f>
        <v>0</v>
      </c>
      <c r="AF146" s="148">
        <f t="array" ref="AF146">(SUM(LEN($M146:$X146)-LEN(SUBSTITUTE($M146:$X146,"대구","")))/LEN("대구"))</f>
        <v>0</v>
      </c>
      <c r="AG146" s="148">
        <f t="array" ref="AG146">(SUM(LEN($M146:$X146)-LEN(SUBSTITUTE($M146:$X146,"부산","")))/LEN("부산"))</f>
        <v>0</v>
      </c>
      <c r="AH146" s="148">
        <f t="array" ref="AH146">(SUM(LEN($M146:$X146)-LEN(SUBSTITUTE($M146:$X146,"광주","")))/LEN("광주"))</f>
        <v>0</v>
      </c>
      <c r="AI146" s="148">
        <f t="array" ref="AI146">SUM(SUM(LEN($M146:$X146)-LEN(SUBSTITUTE($M146:$X146,"수원","")))/LEN("수원"),SUM(LEN($M146:$X146)-LEN(SUBSTITUTE($M146:$X146,"춘천","")))/LEN("춘천"),SUM(LEN($M146:$X146)-LEN(SUBSTITUTE($M146:$X146,"의정부","")))/LEN("의정부"),SUM(LEN($M146:$X146)-LEN(SUBSTITUTE($M146:$X146,"원주","")))/LEN("원주"))</f>
        <v>0</v>
      </c>
      <c r="AJ146" s="148">
        <f t="array" ref="AJ146">(SUM(LEN($M146:$X146)-LEN(SUBSTITUTE($M146:$X146,"청주","")))/LEN("청주"))</f>
        <v>0</v>
      </c>
      <c r="AK146" s="148">
        <f t="array" ref="AK146">(SUM(LEN($M146:$X146)-LEN(SUBSTITUTE($M146:$X146,"인천","")))/LEN("인천"))</f>
        <v>0</v>
      </c>
      <c r="AL146" s="148">
        <f t="array" ref="AL146">SUM(SUM(LEN($M146:X146)-LEN(SUBSTITUTE($M146:X146,"충북","")))/LEN("충북"),SUM(LEN(M146:$X146)-LEN(SUBSTITUTE($M146:$X146,"아산","")))/LEN("아산"))</f>
        <v>5</v>
      </c>
      <c r="AM146" s="148">
        <f t="array" ref="AM146">(SUM(LEN($M146:$X146)-LEN(SUBSTITUTE($M146:$X146,"울산","")))/LEN("울산"))</f>
        <v>0</v>
      </c>
      <c r="AN146" s="148">
        <f t="array" ref="AN146">(SUM(LEN($M146:$X146)-LEN(SUBSTITUTE($M146:$X146,"창원","")))/LEN("창원"))</f>
        <v>0</v>
      </c>
      <c r="AO146" s="148">
        <f t="array" ref="AO146">(SUM(LEN($M146:$X146)-LEN(SUBSTITUTE($M146:$X146,"전주","")))/LEN("전주"))</f>
        <v>0</v>
      </c>
      <c r="AP146" s="179">
        <f t="shared" si="143"/>
        <v>15</v>
      </c>
      <c r="AQ146" s="178">
        <f t="shared" si="144"/>
        <v>0</v>
      </c>
      <c r="AR146" s="177">
        <f t="shared" si="145"/>
        <v>0</v>
      </c>
      <c r="AS146" s="177">
        <f t="shared" si="145"/>
        <v>0</v>
      </c>
      <c r="AT146" s="178">
        <f t="shared" si="146"/>
        <v>15</v>
      </c>
      <c r="AU146" s="177">
        <f t="shared" si="147"/>
        <v>0</v>
      </c>
      <c r="AV146" s="177">
        <f t="shared" si="147"/>
        <v>0</v>
      </c>
      <c r="AW146" s="177">
        <f t="shared" si="147"/>
        <v>0</v>
      </c>
      <c r="AX146" s="177">
        <f t="shared" si="147"/>
        <v>0</v>
      </c>
      <c r="AY146" s="177">
        <f t="shared" si="147"/>
        <v>0</v>
      </c>
      <c r="AZ146" s="177">
        <f t="shared" si="147"/>
        <v>0</v>
      </c>
      <c r="BA146" s="177">
        <f t="shared" si="147"/>
        <v>0</v>
      </c>
      <c r="BB146" s="177">
        <f t="shared" si="147"/>
        <v>15</v>
      </c>
      <c r="BC146" s="177">
        <f t="shared" si="147"/>
        <v>0</v>
      </c>
      <c r="BD146" s="177">
        <f t="shared" si="147"/>
        <v>0</v>
      </c>
      <c r="BE146" s="177">
        <f t="shared" si="147"/>
        <v>0</v>
      </c>
      <c r="BK146" t="str">
        <f>IF(G146="","",VLOOKUP(G146,과정코드!$A$2:$B$494,2,0))</f>
        <v>COL0104657</v>
      </c>
      <c r="BL146" s="623"/>
    </row>
    <row r="147" spans="1:65" s="237" customFormat="1" ht="23.1" customHeight="1">
      <c r="A147" s="852"/>
      <c r="B147" s="40">
        <v>128</v>
      </c>
      <c r="C147" s="53" t="s">
        <v>20</v>
      </c>
      <c r="D147" s="41" t="s">
        <v>21</v>
      </c>
      <c r="E147" s="64"/>
      <c r="F147" s="242"/>
      <c r="G147" s="111" t="s">
        <v>289</v>
      </c>
      <c r="H147" s="93" t="str">
        <f t="shared" si="139"/>
        <v>바로가기</v>
      </c>
      <c r="I147" s="42">
        <v>3</v>
      </c>
      <c r="J147" s="48">
        <v>21</v>
      </c>
      <c r="K147" s="382">
        <v>620</v>
      </c>
      <c r="L147" s="241">
        <v>660</v>
      </c>
      <c r="M147" s="214"/>
      <c r="N147" s="223" t="s">
        <v>980</v>
      </c>
      <c r="O147" s="216"/>
      <c r="P147" s="223" t="s">
        <v>979</v>
      </c>
      <c r="Q147" s="235"/>
      <c r="R147" s="48" t="s">
        <v>319</v>
      </c>
      <c r="S147" s="214"/>
      <c r="T147" s="223" t="s">
        <v>334</v>
      </c>
      <c r="U147" s="216"/>
      <c r="V147" s="48" t="s">
        <v>333</v>
      </c>
      <c r="W147" s="243"/>
      <c r="X147" s="48" t="s">
        <v>335</v>
      </c>
      <c r="Y147" s="239">
        <f t="shared" si="148"/>
        <v>6</v>
      </c>
      <c r="Z147" s="150">
        <f t="shared" si="140"/>
        <v>6</v>
      </c>
      <c r="AA147" s="151">
        <f t="shared" si="141"/>
        <v>0</v>
      </c>
      <c r="AB147" s="148">
        <f t="array" ref="AB147">(SUM(LEN($M147:$X147)-LEN(SUBSTITUTE($M147:$X147,"역삼","")))/LEN("역삼"))</f>
        <v>0</v>
      </c>
      <c r="AC147" s="148">
        <f t="array" ref="AC147">SUM(SUM(LEN($M147:X147)-LEN(SUBSTITUTE($M147:X147,"선릉","")))/LEN("선릉"),SUM(LEN(M147:$X147)-LEN(SUBSTITUTE($M147:$X147,"가산","")))/LEN("가산"))</f>
        <v>0</v>
      </c>
      <c r="AD147" s="151">
        <f t="shared" si="149"/>
        <v>6</v>
      </c>
      <c r="AE147" s="148">
        <f t="array" ref="AE147">(SUM(LEN($M147:$X147)-LEN(SUBSTITUTE($M147:$X147,"대전","")))/LEN("대전"))</f>
        <v>0</v>
      </c>
      <c r="AF147" s="148">
        <f t="array" ref="AF147">(SUM(LEN($M147:$X147)-LEN(SUBSTITUTE($M147:$X147,"대구","")))/LEN("대구"))</f>
        <v>0</v>
      </c>
      <c r="AG147" s="148">
        <f t="array" ref="AG147">(SUM(LEN($M147:$X147)-LEN(SUBSTITUTE($M147:$X147,"부산","")))/LEN("부산"))</f>
        <v>0</v>
      </c>
      <c r="AH147" s="148">
        <f t="array" ref="AH147">(SUM(LEN($M147:$X147)-LEN(SUBSTITUTE($M147:$X147,"광주","")))/LEN("광주"))</f>
        <v>0</v>
      </c>
      <c r="AI147" s="148">
        <f t="array" ref="AI147">SUM(SUM(LEN($M147:$X147)-LEN(SUBSTITUTE($M147:$X147,"수원","")))/LEN("수원"),SUM(LEN($M147:$X147)-LEN(SUBSTITUTE($M147:$X147,"춘천","")))/LEN("춘천"),SUM(LEN($M147:$X147)-LEN(SUBSTITUTE($M147:$X147,"의정부","")))/LEN("의정부"),SUM(LEN($M147:$X147)-LEN(SUBSTITUTE($M147:$X147,"원주","")))/LEN("원주"))</f>
        <v>0</v>
      </c>
      <c r="AJ147" s="148">
        <f t="array" ref="AJ147">(SUM(LEN($M147:$X147)-LEN(SUBSTITUTE($M147:$X147,"청주","")))/LEN("청주"))</f>
        <v>0</v>
      </c>
      <c r="AK147" s="148">
        <f t="array" ref="AK147">(SUM(LEN($M147:$X147)-LEN(SUBSTITUTE($M147:$X147,"인천","")))/LEN("인천"))</f>
        <v>0</v>
      </c>
      <c r="AL147" s="148">
        <f t="array" ref="AL147">SUM(SUM(LEN($M147:X147)-LEN(SUBSTITUTE($M147:X147,"충북","")))/LEN("충북"),SUM(LEN(M147:$X147)-LEN(SUBSTITUTE($M147:$X147,"아산","")))/LEN("아산"))</f>
        <v>6</v>
      </c>
      <c r="AM147" s="148">
        <f t="array" ref="AM147">(SUM(LEN($M147:$X147)-LEN(SUBSTITUTE($M147:$X147,"울산","")))/LEN("울산"))</f>
        <v>0</v>
      </c>
      <c r="AN147" s="148">
        <f t="array" ref="AN147">(SUM(LEN($M147:$X147)-LEN(SUBSTITUTE($M147:$X147,"창원","")))/LEN("창원"))</f>
        <v>0</v>
      </c>
      <c r="AO147" s="148">
        <f t="array" ref="AO147">(SUM(LEN($M147:$X147)-LEN(SUBSTITUTE($M147:$X147,"전주","")))/LEN("전주"))</f>
        <v>0</v>
      </c>
      <c r="AP147" s="179">
        <f t="shared" si="143"/>
        <v>18</v>
      </c>
      <c r="AQ147" s="178">
        <f t="shared" si="144"/>
        <v>0</v>
      </c>
      <c r="AR147" s="177">
        <f t="shared" si="145"/>
        <v>0</v>
      </c>
      <c r="AS147" s="177">
        <f t="shared" si="145"/>
        <v>0</v>
      </c>
      <c r="AT147" s="178">
        <f t="shared" si="146"/>
        <v>18</v>
      </c>
      <c r="AU147" s="238">
        <f t="shared" si="147"/>
        <v>0</v>
      </c>
      <c r="AV147" s="238">
        <f t="shared" si="147"/>
        <v>0</v>
      </c>
      <c r="AW147" s="238">
        <f t="shared" si="147"/>
        <v>0</v>
      </c>
      <c r="AX147" s="238">
        <f t="shared" si="147"/>
        <v>0</v>
      </c>
      <c r="AY147" s="238">
        <f t="shared" si="147"/>
        <v>0</v>
      </c>
      <c r="AZ147" s="238">
        <f t="shared" si="147"/>
        <v>0</v>
      </c>
      <c r="BA147" s="238">
        <f t="shared" si="147"/>
        <v>0</v>
      </c>
      <c r="BB147" s="238">
        <f t="shared" si="147"/>
        <v>18</v>
      </c>
      <c r="BC147" s="238">
        <f t="shared" si="147"/>
        <v>0</v>
      </c>
      <c r="BD147" s="238">
        <f t="shared" si="147"/>
        <v>0</v>
      </c>
      <c r="BE147" s="238">
        <f t="shared" si="147"/>
        <v>0</v>
      </c>
      <c r="BK147" t="str">
        <f>IF(G147="","",VLOOKUP(G147,과정코드!$A$2:$B$494,2,0))</f>
        <v>COL0104659</v>
      </c>
      <c r="BL147" s="624"/>
    </row>
    <row r="148" spans="1:65" s="39" customFormat="1" ht="23.1" customHeight="1">
      <c r="A148" s="852"/>
      <c r="B148" s="40">
        <v>129</v>
      </c>
      <c r="C148" s="53" t="s">
        <v>20</v>
      </c>
      <c r="D148" s="41" t="s">
        <v>21</v>
      </c>
      <c r="E148" s="55"/>
      <c r="F148" s="145"/>
      <c r="G148" s="387" t="s">
        <v>157</v>
      </c>
      <c r="H148" s="93" t="str">
        <f t="shared" si="139"/>
        <v>바로가기</v>
      </c>
      <c r="I148" s="386">
        <v>3</v>
      </c>
      <c r="J148" s="44">
        <v>21</v>
      </c>
      <c r="K148" s="379">
        <v>620</v>
      </c>
      <c r="L148" s="129">
        <v>660</v>
      </c>
      <c r="M148" s="214"/>
      <c r="N148" s="44" t="s">
        <v>77</v>
      </c>
      <c r="O148" s="214"/>
      <c r="P148" s="223"/>
      <c r="Q148" s="216"/>
      <c r="R148" s="230"/>
      <c r="S148" s="214"/>
      <c r="T148" s="223"/>
      <c r="U148" s="214"/>
      <c r="V148" s="223"/>
      <c r="W148" s="216" t="s">
        <v>971</v>
      </c>
      <c r="X148" s="48"/>
      <c r="Y148" s="148">
        <f t="shared" si="148"/>
        <v>2</v>
      </c>
      <c r="Z148" s="150">
        <f t="shared" si="140"/>
        <v>2</v>
      </c>
      <c r="AA148" s="151">
        <f t="shared" si="141"/>
        <v>0</v>
      </c>
      <c r="AB148" s="148">
        <f t="array" ref="AB148">(SUM(LEN($M148:$X148)-LEN(SUBSTITUTE($M148:$X148,"역삼","")))/LEN("역삼"))</f>
        <v>0</v>
      </c>
      <c r="AC148" s="148">
        <f t="array" ref="AC148">SUM(SUM(LEN($M148:X148)-LEN(SUBSTITUTE($M148:X148,"선릉","")))/LEN("선릉"),SUM(LEN(M148:$X148)-LEN(SUBSTITUTE($M148:$X148,"가산","")))/LEN("가산"))</f>
        <v>0</v>
      </c>
      <c r="AD148" s="151">
        <f t="shared" si="149"/>
        <v>2</v>
      </c>
      <c r="AE148" s="148">
        <f t="array" ref="AE148">(SUM(LEN($M148:$X148)-LEN(SUBSTITUTE($M148:$X148,"대전","")))/LEN("대전"))</f>
        <v>2</v>
      </c>
      <c r="AF148" s="148">
        <f t="array" ref="AF148">(SUM(LEN($M148:$X148)-LEN(SUBSTITUTE($M148:$X148,"대구","")))/LEN("대구"))</f>
        <v>0</v>
      </c>
      <c r="AG148" s="148">
        <f t="array" ref="AG148">(SUM(LEN($M148:$X148)-LEN(SUBSTITUTE($M148:$X148,"부산","")))/LEN("부산"))</f>
        <v>0</v>
      </c>
      <c r="AH148" s="148">
        <f t="array" ref="AH148">(SUM(LEN($M148:$X148)-LEN(SUBSTITUTE($M148:$X148,"광주","")))/LEN("광주"))</f>
        <v>0</v>
      </c>
      <c r="AI148" s="148">
        <f t="array" ref="AI148">SUM(SUM(LEN($M148:$X148)-LEN(SUBSTITUTE($M148:$X148,"수원","")))/LEN("수원"),SUM(LEN($M148:$X148)-LEN(SUBSTITUTE($M148:$X148,"춘천","")))/LEN("춘천"),SUM(LEN($M148:$X148)-LEN(SUBSTITUTE($M148:$X148,"의정부","")))/LEN("의정부"),SUM(LEN($M148:$X148)-LEN(SUBSTITUTE($M148:$X148,"원주","")))/LEN("원주"))</f>
        <v>0</v>
      </c>
      <c r="AJ148" s="148">
        <f t="array" ref="AJ148">(SUM(LEN($M148:$X148)-LEN(SUBSTITUTE($M148:$X148,"청주","")))/LEN("청주"))</f>
        <v>0</v>
      </c>
      <c r="AK148" s="148">
        <f t="array" ref="AK148">(SUM(LEN($M148:$X148)-LEN(SUBSTITUTE($M148:$X148,"인천","")))/LEN("인천"))</f>
        <v>0</v>
      </c>
      <c r="AL148" s="148">
        <f t="array" ref="AL148">SUM(SUM(LEN($M148:X148)-LEN(SUBSTITUTE($M148:X148,"충북","")))/LEN("충북"),SUM(LEN(M148:$X148)-LEN(SUBSTITUTE($M148:$X148,"아산","")))/LEN("아산"))</f>
        <v>0</v>
      </c>
      <c r="AM148" s="148">
        <f t="array" ref="AM148">(SUM(LEN($M148:$X148)-LEN(SUBSTITUTE($M148:$X148,"울산","")))/LEN("울산"))</f>
        <v>0</v>
      </c>
      <c r="AN148" s="148">
        <f t="array" ref="AN148">(SUM(LEN($M148:$X148)-LEN(SUBSTITUTE($M148:$X148,"창원","")))/LEN("창원"))</f>
        <v>0</v>
      </c>
      <c r="AO148" s="148">
        <f t="array" ref="AO148">(SUM(LEN($M148:$X148)-LEN(SUBSTITUTE($M148:$X148,"전주","")))/LEN("전주"))</f>
        <v>0</v>
      </c>
      <c r="AP148" s="179">
        <f t="shared" si="143"/>
        <v>6</v>
      </c>
      <c r="AQ148" s="178">
        <f t="shared" si="144"/>
        <v>0</v>
      </c>
      <c r="AR148" s="177">
        <f t="shared" ref="AR148:AS151" si="150">$I148*AB148</f>
        <v>0</v>
      </c>
      <c r="AS148" s="177">
        <f t="shared" si="150"/>
        <v>0</v>
      </c>
      <c r="AT148" s="178">
        <f t="shared" si="146"/>
        <v>6</v>
      </c>
      <c r="AU148" s="177">
        <f t="shared" si="147"/>
        <v>6</v>
      </c>
      <c r="AV148" s="177">
        <f t="shared" si="147"/>
        <v>0</v>
      </c>
      <c r="AW148" s="177">
        <f t="shared" si="147"/>
        <v>0</v>
      </c>
      <c r="AX148" s="177">
        <f t="shared" si="147"/>
        <v>0</v>
      </c>
      <c r="AY148" s="177">
        <f t="shared" si="147"/>
        <v>0</v>
      </c>
      <c r="AZ148" s="177">
        <f t="shared" si="147"/>
        <v>0</v>
      </c>
      <c r="BA148" s="177">
        <f t="shared" si="147"/>
        <v>0</v>
      </c>
      <c r="BB148" s="177">
        <f t="shared" si="147"/>
        <v>0</v>
      </c>
      <c r="BC148" s="177">
        <f t="shared" si="147"/>
        <v>0</v>
      </c>
      <c r="BD148" s="177">
        <f t="shared" si="147"/>
        <v>0</v>
      </c>
      <c r="BE148" s="177">
        <f t="shared" si="147"/>
        <v>0</v>
      </c>
      <c r="BK148" t="str">
        <f>IF(G148="","",VLOOKUP(G148,과정코드!$A$2:$B$494,2,0))</f>
        <v>COL0104662</v>
      </c>
      <c r="BL148" s="625"/>
    </row>
    <row r="149" spans="1:65" s="39" customFormat="1" ht="23.1" customHeight="1">
      <c r="A149" s="852"/>
      <c r="B149" s="40">
        <v>130</v>
      </c>
      <c r="C149" s="53" t="s">
        <v>20</v>
      </c>
      <c r="D149" s="41" t="s">
        <v>21</v>
      </c>
      <c r="E149" s="55"/>
      <c r="F149" s="145"/>
      <c r="G149" s="387" t="s">
        <v>159</v>
      </c>
      <c r="H149" s="93" t="str">
        <f t="shared" si="139"/>
        <v>바로가기</v>
      </c>
      <c r="I149" s="386">
        <v>3</v>
      </c>
      <c r="J149" s="48">
        <v>21</v>
      </c>
      <c r="K149" s="379">
        <v>620</v>
      </c>
      <c r="L149" s="129">
        <v>660</v>
      </c>
      <c r="M149" s="214"/>
      <c r="N149" s="44"/>
      <c r="O149" s="214"/>
      <c r="P149" s="223"/>
      <c r="Q149" s="214"/>
      <c r="R149" s="48"/>
      <c r="S149" s="235"/>
      <c r="T149" s="48"/>
      <c r="U149" s="216"/>
      <c r="V149" s="48"/>
      <c r="W149" s="216" t="s">
        <v>969</v>
      </c>
      <c r="X149" s="48"/>
      <c r="Y149" s="148">
        <f t="shared" si="148"/>
        <v>1</v>
      </c>
      <c r="Z149" s="150">
        <f t="shared" si="140"/>
        <v>1</v>
      </c>
      <c r="AA149" s="151">
        <f t="shared" si="141"/>
        <v>0</v>
      </c>
      <c r="AB149" s="148">
        <f t="array" ref="AB149">(SUM(LEN($M149:$X149)-LEN(SUBSTITUTE($M149:$X149,"역삼","")))/LEN("역삼"))</f>
        <v>0</v>
      </c>
      <c r="AC149" s="148">
        <f t="array" ref="AC149">SUM(SUM(LEN($M149:X149)-LEN(SUBSTITUTE($M149:X149,"선릉","")))/LEN("선릉"),SUM(LEN(M149:$X149)-LEN(SUBSTITUTE($M149:$X149,"가산","")))/LEN("가산"))</f>
        <v>0</v>
      </c>
      <c r="AD149" s="151">
        <f t="shared" si="149"/>
        <v>1</v>
      </c>
      <c r="AE149" s="148">
        <f t="array" ref="AE149">(SUM(LEN($M149:$X149)-LEN(SUBSTITUTE($M149:$X149,"대전","")))/LEN("대전"))</f>
        <v>1</v>
      </c>
      <c r="AF149" s="148">
        <f t="array" ref="AF149">(SUM(LEN($M149:$X149)-LEN(SUBSTITUTE($M149:$X149,"대구","")))/LEN("대구"))</f>
        <v>0</v>
      </c>
      <c r="AG149" s="148">
        <f t="array" ref="AG149">(SUM(LEN($M149:$X149)-LEN(SUBSTITUTE($M149:$X149,"부산","")))/LEN("부산"))</f>
        <v>0</v>
      </c>
      <c r="AH149" s="148">
        <f t="array" ref="AH149">(SUM(LEN($M149:$X149)-LEN(SUBSTITUTE($M149:$X149,"광주","")))/LEN("광주"))</f>
        <v>0</v>
      </c>
      <c r="AI149" s="148">
        <f t="array" ref="AI149">SUM(SUM(LEN($M149:$X149)-LEN(SUBSTITUTE($M149:$X149,"수원","")))/LEN("수원"),SUM(LEN($M149:$X149)-LEN(SUBSTITUTE($M149:$X149,"춘천","")))/LEN("춘천"),SUM(LEN($M149:$X149)-LEN(SUBSTITUTE($M149:$X149,"의정부","")))/LEN("의정부"),SUM(LEN($M149:$X149)-LEN(SUBSTITUTE($M149:$X149,"원주","")))/LEN("원주"))</f>
        <v>0</v>
      </c>
      <c r="AJ149" s="148">
        <f t="array" ref="AJ149">(SUM(LEN($M149:$X149)-LEN(SUBSTITUTE($M149:$X149,"청주","")))/LEN("청주"))</f>
        <v>0</v>
      </c>
      <c r="AK149" s="148">
        <f t="array" ref="AK149">(SUM(LEN($M149:$X149)-LEN(SUBSTITUTE($M149:$X149,"인천","")))/LEN("인천"))</f>
        <v>0</v>
      </c>
      <c r="AL149" s="148">
        <f t="array" ref="AL149">SUM(SUM(LEN($M149:X149)-LEN(SUBSTITUTE($M149:X149,"충북","")))/LEN("충북"),SUM(LEN(M149:$X149)-LEN(SUBSTITUTE($M149:$X149,"아산","")))/LEN("아산"))</f>
        <v>0</v>
      </c>
      <c r="AM149" s="148">
        <f t="array" ref="AM149">(SUM(LEN($M149:$X149)-LEN(SUBSTITUTE($M149:$X149,"울산","")))/LEN("울산"))</f>
        <v>0</v>
      </c>
      <c r="AN149" s="148">
        <f t="array" ref="AN149">(SUM(LEN($M149:$X149)-LEN(SUBSTITUTE($M149:$X149,"창원","")))/LEN("창원"))</f>
        <v>0</v>
      </c>
      <c r="AO149" s="148">
        <f t="array" ref="AO149">(SUM(LEN($M149:$X149)-LEN(SUBSTITUTE($M149:$X149,"전주","")))/LEN("전주"))</f>
        <v>0</v>
      </c>
      <c r="AP149" s="179">
        <f t="shared" si="143"/>
        <v>3</v>
      </c>
      <c r="AQ149" s="178">
        <f t="shared" si="144"/>
        <v>0</v>
      </c>
      <c r="AR149" s="177">
        <f t="shared" si="150"/>
        <v>0</v>
      </c>
      <c r="AS149" s="177">
        <f t="shared" si="150"/>
        <v>0</v>
      </c>
      <c r="AT149" s="178">
        <f t="shared" si="146"/>
        <v>3</v>
      </c>
      <c r="AU149" s="177">
        <f t="shared" si="147"/>
        <v>3</v>
      </c>
      <c r="AV149" s="177">
        <f t="shared" si="147"/>
        <v>0</v>
      </c>
      <c r="AW149" s="177">
        <f t="shared" si="147"/>
        <v>0</v>
      </c>
      <c r="AX149" s="177">
        <f t="shared" si="147"/>
        <v>0</v>
      </c>
      <c r="AY149" s="177">
        <f t="shared" si="147"/>
        <v>0</v>
      </c>
      <c r="AZ149" s="177">
        <f t="shared" si="147"/>
        <v>0</v>
      </c>
      <c r="BA149" s="177">
        <f t="shared" si="147"/>
        <v>0</v>
      </c>
      <c r="BB149" s="177">
        <f t="shared" si="147"/>
        <v>0</v>
      </c>
      <c r="BC149" s="177">
        <f t="shared" si="147"/>
        <v>0</v>
      </c>
      <c r="BD149" s="177">
        <f t="shared" si="147"/>
        <v>0</v>
      </c>
      <c r="BE149" s="177">
        <f t="shared" si="147"/>
        <v>0</v>
      </c>
      <c r="BK149" t="str">
        <f>IF(G149="","",VLOOKUP(G149,과정코드!$A$2:$B$494,2,0))</f>
        <v>COL0104663</v>
      </c>
      <c r="BL149" s="622"/>
    </row>
    <row r="150" spans="1:65" s="39" customFormat="1" ht="23.1" customHeight="1">
      <c r="A150" s="852"/>
      <c r="B150" s="40">
        <v>131</v>
      </c>
      <c r="C150" s="53" t="s">
        <v>20</v>
      </c>
      <c r="D150" s="41" t="s">
        <v>21</v>
      </c>
      <c r="E150" s="55"/>
      <c r="F150" s="145"/>
      <c r="G150" s="260" t="s">
        <v>160</v>
      </c>
      <c r="H150" s="93" t="str">
        <f t="shared" si="139"/>
        <v>바로가기</v>
      </c>
      <c r="I150" s="42">
        <v>3</v>
      </c>
      <c r="J150" s="44">
        <v>21</v>
      </c>
      <c r="K150" s="379">
        <v>620</v>
      </c>
      <c r="L150" s="129">
        <v>660</v>
      </c>
      <c r="M150" s="214" t="s">
        <v>968</v>
      </c>
      <c r="N150" s="44"/>
      <c r="O150" s="216" t="s">
        <v>964</v>
      </c>
      <c r="P150" s="48"/>
      <c r="Q150" s="214" t="s">
        <v>967</v>
      </c>
      <c r="R150" s="48"/>
      <c r="S150" s="216" t="s">
        <v>966</v>
      </c>
      <c r="T150" s="236"/>
      <c r="U150" s="216" t="s">
        <v>965</v>
      </c>
      <c r="V150" s="230"/>
      <c r="W150" s="214" t="s">
        <v>964</v>
      </c>
      <c r="X150" s="44"/>
      <c r="Y150" s="148">
        <f t="shared" si="148"/>
        <v>6</v>
      </c>
      <c r="Z150" s="150">
        <f t="shared" si="140"/>
        <v>6</v>
      </c>
      <c r="AA150" s="151">
        <f t="shared" si="141"/>
        <v>0</v>
      </c>
      <c r="AB150" s="148">
        <f t="array" ref="AB150">(SUM(LEN($M150:$X150)-LEN(SUBSTITUTE($M150:$X150,"역삼","")))/LEN("역삼"))</f>
        <v>0</v>
      </c>
      <c r="AC150" s="148">
        <f t="array" ref="AC150">SUM(SUM(LEN($M150:X150)-LEN(SUBSTITUTE($M150:X150,"선릉","")))/LEN("선릉"),SUM(LEN(M150:$X150)-LEN(SUBSTITUTE($M150:$X150,"가산","")))/LEN("가산"))</f>
        <v>0</v>
      </c>
      <c r="AD150" s="151">
        <f t="shared" si="149"/>
        <v>6</v>
      </c>
      <c r="AE150" s="148">
        <f t="array" ref="AE150">(SUM(LEN($M150:$X150)-LEN(SUBSTITUTE($M150:$X150,"대전","")))/LEN("대전"))</f>
        <v>0</v>
      </c>
      <c r="AF150" s="148">
        <f t="array" ref="AF150">(SUM(LEN($M150:$X150)-LEN(SUBSTITUTE($M150:$X150,"대구","")))/LEN("대구"))</f>
        <v>0</v>
      </c>
      <c r="AG150" s="148">
        <f t="array" ref="AG150">(SUM(LEN($M150:$X150)-LEN(SUBSTITUTE($M150:$X150,"부산","")))/LEN("부산"))</f>
        <v>0</v>
      </c>
      <c r="AH150" s="148">
        <f t="array" ref="AH150">(SUM(LEN($M150:$X150)-LEN(SUBSTITUTE($M150:$X150,"광주","")))/LEN("광주"))</f>
        <v>0</v>
      </c>
      <c r="AI150" s="148">
        <f t="array" ref="AI150">SUM(SUM(LEN($M150:$X150)-LEN(SUBSTITUTE($M150:$X150,"수원","")))/LEN("수원"),SUM(LEN($M150:$X150)-LEN(SUBSTITUTE($M150:$X150,"춘천","")))/LEN("춘천"),SUM(LEN($M150:$X150)-LEN(SUBSTITUTE($M150:$X150,"의정부","")))/LEN("의정부"),SUM(LEN($M150:$X150)-LEN(SUBSTITUTE($M150:$X150,"원주","")))/LEN("원주"))</f>
        <v>0</v>
      </c>
      <c r="AJ150" s="148">
        <f t="array" ref="AJ150">(SUM(LEN($M150:$X150)-LEN(SUBSTITUTE($M150:$X150,"청주","")))/LEN("청주"))</f>
        <v>0</v>
      </c>
      <c r="AK150" s="148">
        <f t="array" ref="AK150">(SUM(LEN($M150:$X150)-LEN(SUBSTITUTE($M150:$X150,"인천","")))/LEN("인천"))</f>
        <v>0</v>
      </c>
      <c r="AL150" s="148">
        <f t="array" ref="AL150">SUM(SUM(LEN($M150:X150)-LEN(SUBSTITUTE($M150:X150,"충북","")))/LEN("충북"),SUM(LEN(M150:$X150)-LEN(SUBSTITUTE($M150:$X150,"아산","")))/LEN("아산"))</f>
        <v>6</v>
      </c>
      <c r="AM150" s="148">
        <f t="array" ref="AM150">(SUM(LEN($M150:$X150)-LEN(SUBSTITUTE($M150:$X150,"울산","")))/LEN("울산"))</f>
        <v>0</v>
      </c>
      <c r="AN150" s="148">
        <f t="array" ref="AN150">(SUM(LEN($M150:$X150)-LEN(SUBSTITUTE($M150:$X150,"창원","")))/LEN("창원"))</f>
        <v>0</v>
      </c>
      <c r="AO150" s="148">
        <f t="array" ref="AO150">(SUM(LEN($M150:$X150)-LEN(SUBSTITUTE($M150:$X150,"전주","")))/LEN("전주"))</f>
        <v>0</v>
      </c>
      <c r="AP150" s="179">
        <f t="shared" si="143"/>
        <v>18</v>
      </c>
      <c r="AQ150" s="178">
        <f t="shared" si="144"/>
        <v>0</v>
      </c>
      <c r="AR150" s="177">
        <f t="shared" si="150"/>
        <v>0</v>
      </c>
      <c r="AS150" s="177">
        <f t="shared" si="150"/>
        <v>0</v>
      </c>
      <c r="AT150" s="178">
        <f t="shared" si="146"/>
        <v>18</v>
      </c>
      <c r="AU150" s="177">
        <f t="shared" si="147"/>
        <v>0</v>
      </c>
      <c r="AV150" s="177">
        <f t="shared" si="147"/>
        <v>0</v>
      </c>
      <c r="AW150" s="177">
        <f t="shared" si="147"/>
        <v>0</v>
      </c>
      <c r="AX150" s="177">
        <f t="shared" si="147"/>
        <v>0</v>
      </c>
      <c r="AY150" s="177">
        <f t="shared" si="147"/>
        <v>0</v>
      </c>
      <c r="AZ150" s="177">
        <f t="shared" si="147"/>
        <v>0</v>
      </c>
      <c r="BA150" s="177">
        <f t="shared" si="147"/>
        <v>0</v>
      </c>
      <c r="BB150" s="177">
        <f t="shared" si="147"/>
        <v>18</v>
      </c>
      <c r="BC150" s="177">
        <f t="shared" si="147"/>
        <v>0</v>
      </c>
      <c r="BD150" s="177">
        <f t="shared" si="147"/>
        <v>0</v>
      </c>
      <c r="BE150" s="177">
        <f t="shared" si="147"/>
        <v>0</v>
      </c>
      <c r="BK150" t="str">
        <f>IF(G150="","",VLOOKUP(G150,과정코드!$A$2:$B$494,2,0))</f>
        <v>COL0104664</v>
      </c>
      <c r="BL150" s="623"/>
    </row>
    <row r="151" spans="1:65" s="39" customFormat="1" ht="23.1" customHeight="1">
      <c r="A151" s="852"/>
      <c r="B151" s="40">
        <v>132</v>
      </c>
      <c r="C151" s="53" t="s">
        <v>20</v>
      </c>
      <c r="D151" s="41" t="s">
        <v>21</v>
      </c>
      <c r="E151" s="41"/>
      <c r="F151" s="159"/>
      <c r="G151" s="389" t="s">
        <v>338</v>
      </c>
      <c r="H151" s="93" t="str">
        <f t="shared" si="139"/>
        <v>바로가기</v>
      </c>
      <c r="I151" s="386">
        <v>3</v>
      </c>
      <c r="J151" s="44">
        <v>21</v>
      </c>
      <c r="K151" s="379">
        <v>620</v>
      </c>
      <c r="L151" s="129">
        <v>660</v>
      </c>
      <c r="M151" s="214"/>
      <c r="N151" s="44"/>
      <c r="O151" s="214"/>
      <c r="P151" s="223"/>
      <c r="Q151" s="216"/>
      <c r="R151" s="48"/>
      <c r="S151" s="214" t="s">
        <v>339</v>
      </c>
      <c r="T151" s="48"/>
      <c r="U151" s="214"/>
      <c r="V151" s="223"/>
      <c r="W151" s="216"/>
      <c r="X151" s="44"/>
      <c r="Y151" s="148">
        <f t="shared" si="148"/>
        <v>1</v>
      </c>
      <c r="Z151" s="150">
        <f t="shared" si="140"/>
        <v>1</v>
      </c>
      <c r="AA151" s="151">
        <f t="shared" si="141"/>
        <v>0</v>
      </c>
      <c r="AB151" s="148">
        <f t="array" ref="AB151">(SUM(LEN($M151:$X151)-LEN(SUBSTITUTE($M151:$X151,"역삼","")))/LEN("역삼"))</f>
        <v>0</v>
      </c>
      <c r="AC151" s="148">
        <f t="array" ref="AC151">SUM(SUM(LEN($M151:X151)-LEN(SUBSTITUTE($M151:X151,"선릉","")))/LEN("선릉"),SUM(LEN(M151:$X151)-LEN(SUBSTITUTE($M151:$X151,"가산","")))/LEN("가산"))</f>
        <v>0</v>
      </c>
      <c r="AD151" s="151">
        <f t="shared" si="149"/>
        <v>1</v>
      </c>
      <c r="AE151" s="148">
        <f t="array" ref="AE151">(SUM(LEN($M151:$X151)-LEN(SUBSTITUTE($M151:$X151,"대전","")))/LEN("대전"))</f>
        <v>1</v>
      </c>
      <c r="AF151" s="148">
        <f t="array" ref="AF151">(SUM(LEN($M151:$X151)-LEN(SUBSTITUTE($M151:$X151,"대구","")))/LEN("대구"))</f>
        <v>0</v>
      </c>
      <c r="AG151" s="148">
        <f t="array" ref="AG151">(SUM(LEN($M151:$X151)-LEN(SUBSTITUTE($M151:$X151,"부산","")))/LEN("부산"))</f>
        <v>0</v>
      </c>
      <c r="AH151" s="148">
        <f t="array" ref="AH151">(SUM(LEN($M151:$X151)-LEN(SUBSTITUTE($M151:$X151,"광주","")))/LEN("광주"))</f>
        <v>0</v>
      </c>
      <c r="AI151" s="148">
        <f t="array" ref="AI151">SUM(SUM(LEN($M151:$X151)-LEN(SUBSTITUTE($M151:$X151,"수원","")))/LEN("수원"),SUM(LEN($M151:$X151)-LEN(SUBSTITUTE($M151:$X151,"춘천","")))/LEN("춘천"),SUM(LEN($M151:$X151)-LEN(SUBSTITUTE($M151:$X151,"의정부","")))/LEN("의정부"),SUM(LEN($M151:$X151)-LEN(SUBSTITUTE($M151:$X151,"원주","")))/LEN("원주"))</f>
        <v>0</v>
      </c>
      <c r="AJ151" s="148">
        <f t="array" ref="AJ151">(SUM(LEN($M151:$X151)-LEN(SUBSTITUTE($M151:$X151,"청주","")))/LEN("청주"))</f>
        <v>0</v>
      </c>
      <c r="AK151" s="148">
        <f t="array" ref="AK151">(SUM(LEN($M151:$X151)-LEN(SUBSTITUTE($M151:$X151,"인천","")))/LEN("인천"))</f>
        <v>0</v>
      </c>
      <c r="AL151" s="148">
        <f t="array" ref="AL151">SUM(SUM(LEN($M151:X151)-LEN(SUBSTITUTE($M151:X151,"충북","")))/LEN("충북"),SUM(LEN(M151:$X151)-LEN(SUBSTITUTE($M151:$X151,"아산","")))/LEN("아산"))</f>
        <v>0</v>
      </c>
      <c r="AM151" s="148">
        <f t="array" ref="AM151">(SUM(LEN($M151:$X151)-LEN(SUBSTITUTE($M151:$X151,"울산","")))/LEN("울산"))</f>
        <v>0</v>
      </c>
      <c r="AN151" s="148">
        <f t="array" ref="AN151">(SUM(LEN($M151:$X151)-LEN(SUBSTITUTE($M151:$X151,"창원","")))/LEN("창원"))</f>
        <v>0</v>
      </c>
      <c r="AO151" s="148">
        <f t="array" ref="AO151">(SUM(LEN($M151:$X151)-LEN(SUBSTITUTE($M151:$X151,"전주","")))/LEN("전주"))</f>
        <v>0</v>
      </c>
      <c r="AP151" s="179">
        <f t="shared" si="143"/>
        <v>3</v>
      </c>
      <c r="AQ151" s="178">
        <f t="shared" si="144"/>
        <v>0</v>
      </c>
      <c r="AR151" s="177">
        <f t="shared" si="150"/>
        <v>0</v>
      </c>
      <c r="AS151" s="177">
        <f t="shared" si="150"/>
        <v>0</v>
      </c>
      <c r="AT151" s="178">
        <f t="shared" si="146"/>
        <v>3</v>
      </c>
      <c r="AU151" s="177">
        <f t="shared" si="147"/>
        <v>3</v>
      </c>
      <c r="AV151" s="177">
        <f t="shared" si="147"/>
        <v>0</v>
      </c>
      <c r="AW151" s="177">
        <f t="shared" si="147"/>
        <v>0</v>
      </c>
      <c r="AX151" s="177">
        <f t="shared" si="147"/>
        <v>0</v>
      </c>
      <c r="AY151" s="177">
        <f t="shared" si="147"/>
        <v>0</v>
      </c>
      <c r="AZ151" s="177">
        <f t="shared" si="147"/>
        <v>0</v>
      </c>
      <c r="BA151" s="177">
        <f t="shared" si="147"/>
        <v>0</v>
      </c>
      <c r="BB151" s="177">
        <f t="shared" si="147"/>
        <v>0</v>
      </c>
      <c r="BC151" s="177">
        <f t="shared" si="147"/>
        <v>0</v>
      </c>
      <c r="BD151" s="177">
        <f t="shared" si="147"/>
        <v>0</v>
      </c>
      <c r="BE151" s="177">
        <f t="shared" si="147"/>
        <v>0</v>
      </c>
      <c r="BK151" t="str">
        <f>IF(G151="","",VLOOKUP(G151,과정코드!$A$2:$B$494,2,0))</f>
        <v>COL0104666</v>
      </c>
      <c r="BL151" s="624"/>
      <c r="BM151" s="601"/>
    </row>
    <row r="152" spans="1:65" s="39" customFormat="1" ht="30" customHeight="1">
      <c r="A152" s="384" t="s">
        <v>1335</v>
      </c>
      <c r="B152" s="384"/>
      <c r="C152" s="384"/>
      <c r="D152" s="384"/>
      <c r="E152" s="384"/>
      <c r="F152" s="384"/>
      <c r="G152" s="384"/>
      <c r="H152" s="384"/>
      <c r="I152" s="384"/>
      <c r="J152" s="384"/>
      <c r="K152" s="384"/>
      <c r="L152" s="384"/>
      <c r="M152" s="85" t="s">
        <v>16</v>
      </c>
      <c r="N152" s="85" t="s">
        <v>7</v>
      </c>
      <c r="O152" s="85" t="s">
        <v>9</v>
      </c>
      <c r="P152" s="85" t="s">
        <v>1</v>
      </c>
      <c r="Q152" s="85" t="s">
        <v>14</v>
      </c>
      <c r="R152" s="85" t="s">
        <v>0</v>
      </c>
      <c r="S152" s="85" t="s">
        <v>17</v>
      </c>
      <c r="T152" s="85" t="s">
        <v>13</v>
      </c>
      <c r="U152" s="85" t="s">
        <v>2</v>
      </c>
      <c r="V152" s="85" t="s">
        <v>11</v>
      </c>
      <c r="W152" s="85" t="s">
        <v>8</v>
      </c>
      <c r="X152" s="85" t="s">
        <v>19</v>
      </c>
      <c r="Y152" s="155">
        <f t="shared" ref="Y152:BE152" si="151">SUM(Y153:Y161)</f>
        <v>12</v>
      </c>
      <c r="Z152" s="155">
        <f t="shared" si="151"/>
        <v>12</v>
      </c>
      <c r="AA152" s="155">
        <f t="shared" si="151"/>
        <v>0</v>
      </c>
      <c r="AB152" s="155">
        <f t="shared" si="151"/>
        <v>0</v>
      </c>
      <c r="AC152" s="155">
        <f t="shared" si="151"/>
        <v>0</v>
      </c>
      <c r="AD152" s="155">
        <f t="shared" si="151"/>
        <v>12</v>
      </c>
      <c r="AE152" s="155">
        <f t="shared" si="151"/>
        <v>10</v>
      </c>
      <c r="AF152" s="155">
        <f t="shared" si="151"/>
        <v>0</v>
      </c>
      <c r="AG152" s="155">
        <f t="shared" si="151"/>
        <v>0</v>
      </c>
      <c r="AH152" s="155">
        <f t="shared" si="151"/>
        <v>0</v>
      </c>
      <c r="AI152" s="155">
        <f t="shared" si="151"/>
        <v>0</v>
      </c>
      <c r="AJ152" s="155">
        <f t="shared" si="151"/>
        <v>2</v>
      </c>
      <c r="AK152" s="155">
        <f t="shared" si="151"/>
        <v>0</v>
      </c>
      <c r="AL152" s="155">
        <f t="shared" si="151"/>
        <v>0</v>
      </c>
      <c r="AM152" s="155">
        <f t="shared" si="151"/>
        <v>0</v>
      </c>
      <c r="AN152" s="155">
        <f t="shared" si="151"/>
        <v>0</v>
      </c>
      <c r="AO152" s="155">
        <f t="shared" si="151"/>
        <v>0</v>
      </c>
      <c r="AP152" s="155">
        <f t="shared" si="151"/>
        <v>31</v>
      </c>
      <c r="AQ152" s="155">
        <f t="shared" si="151"/>
        <v>0</v>
      </c>
      <c r="AR152" s="155">
        <f t="shared" si="151"/>
        <v>0</v>
      </c>
      <c r="AS152" s="155">
        <f t="shared" si="151"/>
        <v>0</v>
      </c>
      <c r="AT152" s="155">
        <f t="shared" si="151"/>
        <v>31</v>
      </c>
      <c r="AU152" s="155">
        <f t="shared" si="151"/>
        <v>29</v>
      </c>
      <c r="AV152" s="155">
        <f t="shared" si="151"/>
        <v>0</v>
      </c>
      <c r="AW152" s="155">
        <f t="shared" si="151"/>
        <v>0</v>
      </c>
      <c r="AX152" s="155">
        <f t="shared" si="151"/>
        <v>0</v>
      </c>
      <c r="AY152" s="155">
        <f t="shared" si="151"/>
        <v>0</v>
      </c>
      <c r="AZ152" s="155">
        <f t="shared" si="151"/>
        <v>2</v>
      </c>
      <c r="BA152" s="155">
        <f t="shared" si="151"/>
        <v>0</v>
      </c>
      <c r="BB152" s="155">
        <f t="shared" si="151"/>
        <v>0</v>
      </c>
      <c r="BC152" s="155">
        <f t="shared" si="151"/>
        <v>0</v>
      </c>
      <c r="BD152" s="155">
        <f t="shared" si="151"/>
        <v>0</v>
      </c>
      <c r="BE152" s="155">
        <f t="shared" si="151"/>
        <v>0</v>
      </c>
      <c r="BK152" t="str">
        <f>IF(G152="","",VLOOKUP(G152,과정코드!$A$2:$B$494,2,0))</f>
        <v/>
      </c>
      <c r="BL152" s="625"/>
    </row>
    <row r="153" spans="1:65" s="252" customFormat="1" ht="23.1" customHeight="1">
      <c r="A153" s="873" t="s">
        <v>1336</v>
      </c>
      <c r="B153" s="253">
        <v>133</v>
      </c>
      <c r="C153" s="253"/>
      <c r="D153" s="41" t="s">
        <v>21</v>
      </c>
      <c r="E153" s="41"/>
      <c r="F153" s="41"/>
      <c r="G153" s="72" t="s">
        <v>1221</v>
      </c>
      <c r="H153" s="93" t="str">
        <f t="shared" ref="H153:H161" si="152">IFERROR(HYPERLINK("https://www.ksaedu.or.kr/front/btoc/crs/off/crssesDetail.html?crscd="&amp;BK153,"바로가기"),"")</f>
        <v>바로가기</v>
      </c>
      <c r="I153" s="45">
        <v>1</v>
      </c>
      <c r="J153" s="40">
        <v>6</v>
      </c>
      <c r="K153" s="256">
        <v>70</v>
      </c>
      <c r="L153" s="256">
        <v>70</v>
      </c>
      <c r="M153" s="505"/>
      <c r="N153" s="71"/>
      <c r="O153" s="505"/>
      <c r="P153" s="257"/>
      <c r="Q153" s="505" t="s">
        <v>1218</v>
      </c>
      <c r="R153" s="257"/>
      <c r="S153" s="505"/>
      <c r="T153" s="71"/>
      <c r="U153" s="505"/>
      <c r="V153" s="71"/>
      <c r="W153" s="505"/>
      <c r="X153" s="71"/>
      <c r="Y153" s="494">
        <f t="shared" ref="Y153:Y161" si="153">COUNTA($M153:$X153)</f>
        <v>1</v>
      </c>
      <c r="Z153" s="150">
        <f t="shared" ref="Z153:Z161" si="154">AA153+AD153</f>
        <v>1</v>
      </c>
      <c r="AA153" s="151">
        <f t="shared" ref="AA153:AA161" si="155">AB153+AC153</f>
        <v>0</v>
      </c>
      <c r="AB153" s="148">
        <f t="array" ref="AB153">(SUM(LEN($M153:$X153)-LEN(SUBSTITUTE($M153:$X153,"역삼","")))/LEN("역삼"))</f>
        <v>0</v>
      </c>
      <c r="AC153" s="148">
        <f t="array" ref="AC153">SUM(SUM(LEN($M153:X153)-LEN(SUBSTITUTE($M153:X153,"선릉","")))/LEN("선릉"),SUM(LEN(M153:$X153)-LEN(SUBSTITUTE($M153:$X153,"가산","")))/LEN("가산"))</f>
        <v>0</v>
      </c>
      <c r="AD153" s="151">
        <f t="shared" ref="AD153:AD161" si="156">SUM(AE153:AO153)</f>
        <v>1</v>
      </c>
      <c r="AE153" s="148">
        <f t="array" ref="AE153">(SUM(LEN($M153:$X153)-LEN(SUBSTITUTE($M153:$X153,"대전","")))/LEN("대전"))</f>
        <v>1</v>
      </c>
      <c r="AF153" s="148">
        <f t="array" ref="AF153">(SUM(LEN($M153:$X153)-LEN(SUBSTITUTE($M153:$X153,"대구","")))/LEN("대구"))</f>
        <v>0</v>
      </c>
      <c r="AG153" s="148">
        <f t="array" ref="AG153">(SUM(LEN($M153:$X153)-LEN(SUBSTITUTE($M153:$X153,"부산","")))/LEN("부산"))</f>
        <v>0</v>
      </c>
      <c r="AH153" s="148">
        <f t="array" ref="AH153">(SUM(LEN($M153:$X153)-LEN(SUBSTITUTE($M153:$X153,"광주","")))/LEN("광주"))</f>
        <v>0</v>
      </c>
      <c r="AI153" s="148">
        <f t="array" ref="AI153">SUM(SUM(LEN($M153:$X153)-LEN(SUBSTITUTE($M153:$X153,"수원","")))/LEN("수원"),SUM(LEN($M153:$X153)-LEN(SUBSTITUTE($M153:$X153,"춘천","")))/LEN("춘천"),SUM(LEN($M153:$X153)-LEN(SUBSTITUTE($M153:$X153,"의정부","")))/LEN("의정부"),SUM(LEN($M153:$X153)-LEN(SUBSTITUTE($M153:$X153,"원주","")))/LEN("원주"))</f>
        <v>0</v>
      </c>
      <c r="AJ153" s="148">
        <f t="array" ref="AJ153">(SUM(LEN($M153:$X153)-LEN(SUBSTITUTE($M153:$X153,"청주","")))/LEN("청주"))</f>
        <v>0</v>
      </c>
      <c r="AK153" s="148">
        <f t="array" ref="AK153">(SUM(LEN($M153:$X153)-LEN(SUBSTITUTE($M153:$X153,"인천","")))/LEN("인천"))</f>
        <v>0</v>
      </c>
      <c r="AL153" s="148">
        <f t="array" ref="AL153">SUM(SUM(LEN($M153:X153)-LEN(SUBSTITUTE($M153:X153,"충북","")))/LEN("충북"),SUM(LEN(M153:$X153)-LEN(SUBSTITUTE($M153:$X153,"아산","")))/LEN("아산"))</f>
        <v>0</v>
      </c>
      <c r="AM153" s="148">
        <f t="array" ref="AM153">(SUM(LEN($M153:$X153)-LEN(SUBSTITUTE($M153:$X153,"울산","")))/LEN("울산"))</f>
        <v>0</v>
      </c>
      <c r="AN153" s="148">
        <f t="array" ref="AN153">(SUM(LEN($M153:$X153)-LEN(SUBSTITUTE($M153:$X153,"창원","")))/LEN("창원"))</f>
        <v>0</v>
      </c>
      <c r="AO153" s="148">
        <f t="array" ref="AO153">(SUM(LEN($M153:$X153)-LEN(SUBSTITUTE($M153:$X153,"전주","")))/LEN("전주"))</f>
        <v>0</v>
      </c>
      <c r="AP153" s="179">
        <f t="shared" ref="AP153:AP161" si="157">AQ153+AT153</f>
        <v>1</v>
      </c>
      <c r="AQ153" s="178">
        <f>AR153+AS153</f>
        <v>0</v>
      </c>
      <c r="AR153" s="177">
        <f t="shared" ref="AR153:AS160" si="158">$I153*AB153</f>
        <v>0</v>
      </c>
      <c r="AS153" s="177">
        <f t="shared" si="158"/>
        <v>0</v>
      </c>
      <c r="AT153" s="178">
        <f t="shared" ref="AT153:AT161" si="159">SUM(AU153:BE153)</f>
        <v>1</v>
      </c>
      <c r="AU153" s="177">
        <f t="shared" ref="AU153:BE161" si="160">$I153*AE153</f>
        <v>1</v>
      </c>
      <c r="AV153" s="177">
        <f t="shared" si="160"/>
        <v>0</v>
      </c>
      <c r="AW153" s="177">
        <f t="shared" si="160"/>
        <v>0</v>
      </c>
      <c r="AX153" s="177">
        <f t="shared" si="160"/>
        <v>0</v>
      </c>
      <c r="AY153" s="177">
        <f t="shared" si="160"/>
        <v>0</v>
      </c>
      <c r="AZ153" s="177">
        <f t="shared" si="160"/>
        <v>0</v>
      </c>
      <c r="BA153" s="177">
        <f t="shared" si="160"/>
        <v>0</v>
      </c>
      <c r="BB153" s="177">
        <f t="shared" si="160"/>
        <v>0</v>
      </c>
      <c r="BC153" s="177">
        <f t="shared" si="160"/>
        <v>0</v>
      </c>
      <c r="BD153" s="177">
        <f t="shared" si="160"/>
        <v>0</v>
      </c>
      <c r="BE153" s="177">
        <f t="shared" si="160"/>
        <v>0</v>
      </c>
      <c r="BK153" t="str">
        <f>IF(G153="","",VLOOKUP(G153,과정코드!$A$2:$B$494,2,0))</f>
        <v>COL0104679</v>
      </c>
      <c r="BL153" s="622"/>
    </row>
    <row r="154" spans="1:65" s="252" customFormat="1" ht="23.1" customHeight="1">
      <c r="A154" s="873"/>
      <c r="B154" s="253">
        <v>134</v>
      </c>
      <c r="C154" s="253"/>
      <c r="D154" s="41" t="s">
        <v>21</v>
      </c>
      <c r="E154" s="41"/>
      <c r="F154" s="41"/>
      <c r="G154" s="72" t="s">
        <v>292</v>
      </c>
      <c r="H154" s="93" t="str">
        <f t="shared" si="152"/>
        <v>바로가기</v>
      </c>
      <c r="I154" s="45">
        <v>1</v>
      </c>
      <c r="J154" s="40">
        <v>6</v>
      </c>
      <c r="K154" s="256">
        <v>70</v>
      </c>
      <c r="L154" s="256">
        <v>70</v>
      </c>
      <c r="M154" s="505"/>
      <c r="N154" s="71"/>
      <c r="O154" s="505"/>
      <c r="P154" s="257"/>
      <c r="Q154" s="505"/>
      <c r="R154" s="257"/>
      <c r="S154" s="505" t="s">
        <v>1213</v>
      </c>
      <c r="T154" s="71"/>
      <c r="U154" s="505"/>
      <c r="V154" s="22"/>
      <c r="W154" s="505"/>
      <c r="X154" s="257"/>
      <c r="Y154" s="494">
        <f t="shared" si="153"/>
        <v>1</v>
      </c>
      <c r="Z154" s="150">
        <f t="shared" si="154"/>
        <v>1</v>
      </c>
      <c r="AA154" s="151">
        <f t="shared" si="155"/>
        <v>0</v>
      </c>
      <c r="AB154" s="148">
        <f t="array" ref="AB154">(SUM(LEN($M154:$X154)-LEN(SUBSTITUTE($M154:$X154,"역삼","")))/LEN("역삼"))</f>
        <v>0</v>
      </c>
      <c r="AC154" s="148">
        <f t="array" ref="AC154">SUM(SUM(LEN($M154:X154)-LEN(SUBSTITUTE($M154:X154,"선릉","")))/LEN("선릉"),SUM(LEN(M154:$X154)-LEN(SUBSTITUTE($M154:$X154,"가산","")))/LEN("가산"))</f>
        <v>0</v>
      </c>
      <c r="AD154" s="151">
        <f t="shared" si="156"/>
        <v>1</v>
      </c>
      <c r="AE154" s="148">
        <f t="array" ref="AE154">(SUM(LEN($M154:$X154)-LEN(SUBSTITUTE($M154:$X154,"대전","")))/LEN("대전"))</f>
        <v>0</v>
      </c>
      <c r="AF154" s="148">
        <f t="array" ref="AF154">(SUM(LEN($M154:$X154)-LEN(SUBSTITUTE($M154:$X154,"대구","")))/LEN("대구"))</f>
        <v>0</v>
      </c>
      <c r="AG154" s="148">
        <f t="array" ref="AG154">(SUM(LEN($M154:$X154)-LEN(SUBSTITUTE($M154:$X154,"부산","")))/LEN("부산"))</f>
        <v>0</v>
      </c>
      <c r="AH154" s="148">
        <f t="array" ref="AH154">(SUM(LEN($M154:$X154)-LEN(SUBSTITUTE($M154:$X154,"광주","")))/LEN("광주"))</f>
        <v>0</v>
      </c>
      <c r="AI154" s="148">
        <f t="array" ref="AI154">SUM(SUM(LEN($M154:$X154)-LEN(SUBSTITUTE($M154:$X154,"수원","")))/LEN("수원"),SUM(LEN($M154:$X154)-LEN(SUBSTITUTE($M154:$X154,"춘천","")))/LEN("춘천"),SUM(LEN($M154:$X154)-LEN(SUBSTITUTE($M154:$X154,"의정부","")))/LEN("의정부"),SUM(LEN($M154:$X154)-LEN(SUBSTITUTE($M154:$X154,"원주","")))/LEN("원주"))</f>
        <v>0</v>
      </c>
      <c r="AJ154" s="148">
        <f t="array" ref="AJ154">(SUM(LEN($M154:$X154)-LEN(SUBSTITUTE($M154:$X154,"청주","")))/LEN("청주"))</f>
        <v>1</v>
      </c>
      <c r="AK154" s="148">
        <f t="array" ref="AK154">(SUM(LEN($M154:$X154)-LEN(SUBSTITUTE($M154:$X154,"인천","")))/LEN("인천"))</f>
        <v>0</v>
      </c>
      <c r="AL154" s="148">
        <f t="array" ref="AL154">SUM(SUM(LEN($M154:X154)-LEN(SUBSTITUTE($M154:X154,"충북","")))/LEN("충북"),SUM(LEN(M154:$X154)-LEN(SUBSTITUTE($M154:$X154,"아산","")))/LEN("아산"))</f>
        <v>0</v>
      </c>
      <c r="AM154" s="148">
        <f t="array" ref="AM154">(SUM(LEN($M154:$X154)-LEN(SUBSTITUTE($M154:$X154,"울산","")))/LEN("울산"))</f>
        <v>0</v>
      </c>
      <c r="AN154" s="148">
        <f t="array" ref="AN154">(SUM(LEN($M154:$X154)-LEN(SUBSTITUTE($M154:$X154,"창원","")))/LEN("창원"))</f>
        <v>0</v>
      </c>
      <c r="AO154" s="148">
        <f t="array" ref="AO154">(SUM(LEN($M154:$X154)-LEN(SUBSTITUTE($M154:$X154,"전주","")))/LEN("전주"))</f>
        <v>0</v>
      </c>
      <c r="AP154" s="179">
        <f t="shared" si="157"/>
        <v>1</v>
      </c>
      <c r="AQ154" s="178">
        <f t="shared" ref="AQ154:AQ161" si="161">AR154+AS154</f>
        <v>0</v>
      </c>
      <c r="AR154" s="177">
        <f t="shared" si="158"/>
        <v>0</v>
      </c>
      <c r="AS154" s="177">
        <f t="shared" si="158"/>
        <v>0</v>
      </c>
      <c r="AT154" s="178">
        <f t="shared" si="159"/>
        <v>1</v>
      </c>
      <c r="AU154" s="177">
        <f t="shared" si="160"/>
        <v>0</v>
      </c>
      <c r="AV154" s="177">
        <f t="shared" si="160"/>
        <v>0</v>
      </c>
      <c r="AW154" s="177">
        <f t="shared" si="160"/>
        <v>0</v>
      </c>
      <c r="AX154" s="177">
        <f t="shared" si="160"/>
        <v>0</v>
      </c>
      <c r="AY154" s="177">
        <f t="shared" si="160"/>
        <v>0</v>
      </c>
      <c r="AZ154" s="177">
        <f t="shared" si="160"/>
        <v>1</v>
      </c>
      <c r="BA154" s="177">
        <f t="shared" si="160"/>
        <v>0</v>
      </c>
      <c r="BB154" s="177">
        <f t="shared" si="160"/>
        <v>0</v>
      </c>
      <c r="BC154" s="177">
        <f t="shared" si="160"/>
        <v>0</v>
      </c>
      <c r="BD154" s="177">
        <f t="shared" si="160"/>
        <v>0</v>
      </c>
      <c r="BE154" s="177">
        <f t="shared" si="160"/>
        <v>0</v>
      </c>
      <c r="BK154" t="str">
        <f>IF(G154="","",VLOOKUP(G154,과정코드!$A$2:$B$494,2,0))</f>
        <v>COL0104680</v>
      </c>
      <c r="BL154" s="623"/>
    </row>
    <row r="155" spans="1:65" s="252" customFormat="1" ht="23.1" customHeight="1">
      <c r="A155" s="873"/>
      <c r="B155" s="253">
        <v>135</v>
      </c>
      <c r="C155" s="253"/>
      <c r="D155" s="41" t="s">
        <v>21</v>
      </c>
      <c r="E155" s="41"/>
      <c r="F155" s="41"/>
      <c r="G155" s="72" t="s">
        <v>1211</v>
      </c>
      <c r="H155" s="93" t="str">
        <f t="shared" si="152"/>
        <v>바로가기</v>
      </c>
      <c r="I155" s="45">
        <v>1</v>
      </c>
      <c r="J155" s="40">
        <v>6</v>
      </c>
      <c r="K155" s="256">
        <v>70</v>
      </c>
      <c r="L155" s="256">
        <v>70</v>
      </c>
      <c r="M155" s="505"/>
      <c r="N155" s="71"/>
      <c r="O155" s="505"/>
      <c r="P155" s="257"/>
      <c r="Q155" s="505"/>
      <c r="R155" s="257"/>
      <c r="S155" s="505"/>
      <c r="T155" s="71"/>
      <c r="U155" s="505"/>
      <c r="V155" s="257"/>
      <c r="W155" s="505" t="s">
        <v>302</v>
      </c>
      <c r="X155" s="22"/>
      <c r="Y155" s="494">
        <f t="shared" si="153"/>
        <v>1</v>
      </c>
      <c r="Z155" s="150">
        <f t="shared" si="154"/>
        <v>1</v>
      </c>
      <c r="AA155" s="151">
        <f t="shared" si="155"/>
        <v>0</v>
      </c>
      <c r="AB155" s="148">
        <f t="array" ref="AB155">(SUM(LEN($M155:$X155)-LEN(SUBSTITUTE($M155:$X155,"역삼","")))/LEN("역삼"))</f>
        <v>0</v>
      </c>
      <c r="AC155" s="148">
        <f t="array" ref="AC155">SUM(SUM(LEN($M155:X155)-LEN(SUBSTITUTE($M155:X155,"선릉","")))/LEN("선릉"),SUM(LEN(M155:$X155)-LEN(SUBSTITUTE($M155:$X155,"가산","")))/LEN("가산"))</f>
        <v>0</v>
      </c>
      <c r="AD155" s="151">
        <f t="shared" si="156"/>
        <v>1</v>
      </c>
      <c r="AE155" s="148">
        <f t="array" ref="AE155">(SUM(LEN($M155:$X155)-LEN(SUBSTITUTE($M155:$X155,"대전","")))/LEN("대전"))</f>
        <v>1</v>
      </c>
      <c r="AF155" s="148">
        <f t="array" ref="AF155">(SUM(LEN($M155:$X155)-LEN(SUBSTITUTE($M155:$X155,"대구","")))/LEN("대구"))</f>
        <v>0</v>
      </c>
      <c r="AG155" s="148">
        <f t="array" ref="AG155">(SUM(LEN($M155:$X155)-LEN(SUBSTITUTE($M155:$X155,"부산","")))/LEN("부산"))</f>
        <v>0</v>
      </c>
      <c r="AH155" s="148">
        <f t="array" ref="AH155">(SUM(LEN($M155:$X155)-LEN(SUBSTITUTE($M155:$X155,"광주","")))/LEN("광주"))</f>
        <v>0</v>
      </c>
      <c r="AI155" s="148">
        <f t="array" ref="AI155">SUM(SUM(LEN($M155:$X155)-LEN(SUBSTITUTE($M155:$X155,"수원","")))/LEN("수원"),SUM(LEN($M155:$X155)-LEN(SUBSTITUTE($M155:$X155,"춘천","")))/LEN("춘천"),SUM(LEN($M155:$X155)-LEN(SUBSTITUTE($M155:$X155,"의정부","")))/LEN("의정부"),SUM(LEN($M155:$X155)-LEN(SUBSTITUTE($M155:$X155,"원주","")))/LEN("원주"))</f>
        <v>0</v>
      </c>
      <c r="AJ155" s="148">
        <f t="array" ref="AJ155">(SUM(LEN($M155:$X155)-LEN(SUBSTITUTE($M155:$X155,"청주","")))/LEN("청주"))</f>
        <v>0</v>
      </c>
      <c r="AK155" s="148">
        <f t="array" ref="AK155">(SUM(LEN($M155:$X155)-LEN(SUBSTITUTE($M155:$X155,"인천","")))/LEN("인천"))</f>
        <v>0</v>
      </c>
      <c r="AL155" s="148">
        <f t="array" ref="AL155">SUM(SUM(LEN($M155:X155)-LEN(SUBSTITUTE($M155:X155,"충북","")))/LEN("충북"),SUM(LEN(M155:$X155)-LEN(SUBSTITUTE($M155:$X155,"아산","")))/LEN("아산"))</f>
        <v>0</v>
      </c>
      <c r="AM155" s="148">
        <f t="array" ref="AM155">(SUM(LEN($M155:$X155)-LEN(SUBSTITUTE($M155:$X155,"울산","")))/LEN("울산"))</f>
        <v>0</v>
      </c>
      <c r="AN155" s="148">
        <f t="array" ref="AN155">(SUM(LEN($M155:$X155)-LEN(SUBSTITUTE($M155:$X155,"창원","")))/LEN("창원"))</f>
        <v>0</v>
      </c>
      <c r="AO155" s="148">
        <f t="array" ref="AO155">(SUM(LEN($M155:$X155)-LEN(SUBSTITUTE($M155:$X155,"전주","")))/LEN("전주"))</f>
        <v>0</v>
      </c>
      <c r="AP155" s="179">
        <f t="shared" si="157"/>
        <v>1</v>
      </c>
      <c r="AQ155" s="178">
        <f t="shared" si="161"/>
        <v>0</v>
      </c>
      <c r="AR155" s="177">
        <f t="shared" si="158"/>
        <v>0</v>
      </c>
      <c r="AS155" s="177">
        <f t="shared" si="158"/>
        <v>0</v>
      </c>
      <c r="AT155" s="178">
        <f t="shared" si="159"/>
        <v>1</v>
      </c>
      <c r="AU155" s="177">
        <f t="shared" si="160"/>
        <v>1</v>
      </c>
      <c r="AV155" s="177">
        <f t="shared" si="160"/>
        <v>0</v>
      </c>
      <c r="AW155" s="177">
        <f t="shared" si="160"/>
        <v>0</v>
      </c>
      <c r="AX155" s="177">
        <f t="shared" si="160"/>
        <v>0</v>
      </c>
      <c r="AY155" s="177">
        <f t="shared" si="160"/>
        <v>0</v>
      </c>
      <c r="AZ155" s="177">
        <f t="shared" si="160"/>
        <v>0</v>
      </c>
      <c r="BA155" s="177">
        <f t="shared" si="160"/>
        <v>0</v>
      </c>
      <c r="BB155" s="177">
        <f t="shared" si="160"/>
        <v>0</v>
      </c>
      <c r="BC155" s="177">
        <f t="shared" si="160"/>
        <v>0</v>
      </c>
      <c r="BD155" s="177">
        <f t="shared" si="160"/>
        <v>0</v>
      </c>
      <c r="BE155" s="177">
        <f t="shared" si="160"/>
        <v>0</v>
      </c>
      <c r="BK155" t="str">
        <f>IF(G155="","",VLOOKUP(G155,과정코드!$A$2:$B$494,2,0))</f>
        <v>COL0104681</v>
      </c>
      <c r="BL155" s="624"/>
    </row>
    <row r="156" spans="1:65" s="252" customFormat="1" ht="23.1" customHeight="1">
      <c r="A156" s="873"/>
      <c r="B156" s="253">
        <v>136</v>
      </c>
      <c r="C156" s="253"/>
      <c r="D156" s="41" t="s">
        <v>21</v>
      </c>
      <c r="E156" s="41"/>
      <c r="F156" s="41"/>
      <c r="G156" s="27" t="s">
        <v>1199</v>
      </c>
      <c r="H156" s="93" t="str">
        <f t="shared" si="152"/>
        <v>바로가기</v>
      </c>
      <c r="I156" s="45">
        <v>5</v>
      </c>
      <c r="J156" s="40">
        <v>34</v>
      </c>
      <c r="K156" s="256">
        <v>310</v>
      </c>
      <c r="L156" s="256">
        <v>310</v>
      </c>
      <c r="M156" s="505"/>
      <c r="N156" s="71"/>
      <c r="O156" s="505"/>
      <c r="P156" s="257"/>
      <c r="Q156" s="505"/>
      <c r="R156" s="257" t="s">
        <v>1195</v>
      </c>
      <c r="S156" s="505"/>
      <c r="T156" s="71"/>
      <c r="U156" s="505"/>
      <c r="V156" s="257"/>
      <c r="W156" s="505"/>
      <c r="X156" s="257"/>
      <c r="Y156" s="494">
        <f t="shared" si="153"/>
        <v>1</v>
      </c>
      <c r="Z156" s="150">
        <f t="shared" si="154"/>
        <v>1</v>
      </c>
      <c r="AA156" s="151">
        <f t="shared" si="155"/>
        <v>0</v>
      </c>
      <c r="AB156" s="148">
        <f t="array" ref="AB156">(SUM(LEN($M156:$X156)-LEN(SUBSTITUTE($M156:$X156,"역삼","")))/LEN("역삼"))</f>
        <v>0</v>
      </c>
      <c r="AC156" s="148">
        <f t="array" ref="AC156">SUM(SUM(LEN($M156:X156)-LEN(SUBSTITUTE($M156:X156,"선릉","")))/LEN("선릉"),SUM(LEN(M156:$X156)-LEN(SUBSTITUTE($M156:$X156,"가산","")))/LEN("가산"))</f>
        <v>0</v>
      </c>
      <c r="AD156" s="151">
        <f t="shared" si="156"/>
        <v>1</v>
      </c>
      <c r="AE156" s="148">
        <f t="array" ref="AE156">(SUM(LEN($M156:$X156)-LEN(SUBSTITUTE($M156:$X156,"대전","")))/LEN("대전"))</f>
        <v>1</v>
      </c>
      <c r="AF156" s="148">
        <f t="array" ref="AF156">(SUM(LEN($M156:$X156)-LEN(SUBSTITUTE($M156:$X156,"대구","")))/LEN("대구"))</f>
        <v>0</v>
      </c>
      <c r="AG156" s="148">
        <f t="array" ref="AG156">(SUM(LEN($M156:$X156)-LEN(SUBSTITUTE($M156:$X156,"부산","")))/LEN("부산"))</f>
        <v>0</v>
      </c>
      <c r="AH156" s="148">
        <f t="array" ref="AH156">(SUM(LEN($M156:$X156)-LEN(SUBSTITUTE($M156:$X156,"광주","")))/LEN("광주"))</f>
        <v>0</v>
      </c>
      <c r="AI156" s="148">
        <f t="array" ref="AI156">SUM(SUM(LEN($M156:$X156)-LEN(SUBSTITUTE($M156:$X156,"수원","")))/LEN("수원"),SUM(LEN($M156:$X156)-LEN(SUBSTITUTE($M156:$X156,"춘천","")))/LEN("춘천"),SUM(LEN($M156:$X156)-LEN(SUBSTITUTE($M156:$X156,"의정부","")))/LEN("의정부"),SUM(LEN($M156:$X156)-LEN(SUBSTITUTE($M156:$X156,"원주","")))/LEN("원주"))</f>
        <v>0</v>
      </c>
      <c r="AJ156" s="148">
        <f t="array" ref="AJ156">(SUM(LEN($M156:$X156)-LEN(SUBSTITUTE($M156:$X156,"청주","")))/LEN("청주"))</f>
        <v>0</v>
      </c>
      <c r="AK156" s="148">
        <f t="array" ref="AK156">(SUM(LEN($M156:$X156)-LEN(SUBSTITUTE($M156:$X156,"인천","")))/LEN("인천"))</f>
        <v>0</v>
      </c>
      <c r="AL156" s="148">
        <f t="array" ref="AL156">SUM(SUM(LEN($M156:X156)-LEN(SUBSTITUTE($M156:X156,"충북","")))/LEN("충북"),SUM(LEN(M156:$X156)-LEN(SUBSTITUTE($M156:$X156,"아산","")))/LEN("아산"))</f>
        <v>0</v>
      </c>
      <c r="AM156" s="148">
        <f t="array" ref="AM156">(SUM(LEN($M156:$X156)-LEN(SUBSTITUTE($M156:$X156,"울산","")))/LEN("울산"))</f>
        <v>0</v>
      </c>
      <c r="AN156" s="148">
        <f t="array" ref="AN156">(SUM(LEN($M156:$X156)-LEN(SUBSTITUTE($M156:$X156,"창원","")))/LEN("창원"))</f>
        <v>0</v>
      </c>
      <c r="AO156" s="148">
        <f t="array" ref="AO156">(SUM(LEN($M156:$X156)-LEN(SUBSTITUTE($M156:$X156,"전주","")))/LEN("전주"))</f>
        <v>0</v>
      </c>
      <c r="AP156" s="179">
        <f t="shared" si="157"/>
        <v>5</v>
      </c>
      <c r="AQ156" s="178">
        <f t="shared" si="161"/>
        <v>0</v>
      </c>
      <c r="AR156" s="177">
        <f t="shared" si="158"/>
        <v>0</v>
      </c>
      <c r="AS156" s="177">
        <f t="shared" si="158"/>
        <v>0</v>
      </c>
      <c r="AT156" s="178">
        <f t="shared" si="159"/>
        <v>5</v>
      </c>
      <c r="AU156" s="177">
        <f t="shared" si="160"/>
        <v>5</v>
      </c>
      <c r="AV156" s="177">
        <f t="shared" si="160"/>
        <v>0</v>
      </c>
      <c r="AW156" s="177">
        <f t="shared" si="160"/>
        <v>0</v>
      </c>
      <c r="AX156" s="177">
        <f t="shared" si="160"/>
        <v>0</v>
      </c>
      <c r="AY156" s="177">
        <f t="shared" si="160"/>
        <v>0</v>
      </c>
      <c r="AZ156" s="177">
        <f t="shared" si="160"/>
        <v>0</v>
      </c>
      <c r="BA156" s="177">
        <f t="shared" si="160"/>
        <v>0</v>
      </c>
      <c r="BB156" s="177">
        <f t="shared" si="160"/>
        <v>0</v>
      </c>
      <c r="BC156" s="177">
        <f t="shared" si="160"/>
        <v>0</v>
      </c>
      <c r="BD156" s="177">
        <f t="shared" si="160"/>
        <v>0</v>
      </c>
      <c r="BE156" s="177">
        <f t="shared" si="160"/>
        <v>0</v>
      </c>
      <c r="BK156" t="str">
        <f>IF(G156="","",VLOOKUP(G156,과정코드!$A$2:$B$494,2,0))</f>
        <v>COL0104683</v>
      </c>
      <c r="BL156" s="625"/>
    </row>
    <row r="157" spans="1:65" s="252" customFormat="1" ht="23.1" customHeight="1">
      <c r="A157" s="873"/>
      <c r="B157" s="253">
        <v>137</v>
      </c>
      <c r="C157" s="253"/>
      <c r="D157" s="41" t="s">
        <v>21</v>
      </c>
      <c r="E157" s="41"/>
      <c r="F157" s="41"/>
      <c r="G157" s="27" t="s">
        <v>295</v>
      </c>
      <c r="H157" s="93" t="str">
        <f t="shared" si="152"/>
        <v>바로가기</v>
      </c>
      <c r="I157" s="45">
        <v>5</v>
      </c>
      <c r="J157" s="40">
        <v>34</v>
      </c>
      <c r="K157" s="256">
        <v>310</v>
      </c>
      <c r="L157" s="256">
        <v>310</v>
      </c>
      <c r="M157" s="505"/>
      <c r="N157" s="71"/>
      <c r="O157" s="505"/>
      <c r="P157" s="257"/>
      <c r="Q157" s="505" t="s">
        <v>1190</v>
      </c>
      <c r="R157" s="257"/>
      <c r="S157" s="505"/>
      <c r="T157" s="71"/>
      <c r="U157" s="505"/>
      <c r="V157" s="257"/>
      <c r="W157" s="505" t="s">
        <v>294</v>
      </c>
      <c r="X157" s="257"/>
      <c r="Y157" s="494">
        <f t="shared" si="153"/>
        <v>2</v>
      </c>
      <c r="Z157" s="150">
        <f t="shared" si="154"/>
        <v>2</v>
      </c>
      <c r="AA157" s="151">
        <f t="shared" si="155"/>
        <v>0</v>
      </c>
      <c r="AB157" s="148">
        <f t="array" ref="AB157">(SUM(LEN($M157:$X157)-LEN(SUBSTITUTE($M157:$X157,"역삼","")))/LEN("역삼"))</f>
        <v>0</v>
      </c>
      <c r="AC157" s="148">
        <f t="array" ref="AC157">SUM(SUM(LEN($M157:X157)-LEN(SUBSTITUTE($M157:X157,"선릉","")))/LEN("선릉"),SUM(LEN(M157:$X157)-LEN(SUBSTITUTE($M157:$X157,"가산","")))/LEN("가산"))</f>
        <v>0</v>
      </c>
      <c r="AD157" s="151">
        <f t="shared" si="156"/>
        <v>2</v>
      </c>
      <c r="AE157" s="148">
        <f t="array" ref="AE157">(SUM(LEN($M157:$X157)-LEN(SUBSTITUTE($M157:$X157,"대전","")))/LEN("대전"))</f>
        <v>2</v>
      </c>
      <c r="AF157" s="148">
        <f t="array" ref="AF157">(SUM(LEN($M157:$X157)-LEN(SUBSTITUTE($M157:$X157,"대구","")))/LEN("대구"))</f>
        <v>0</v>
      </c>
      <c r="AG157" s="148">
        <f t="array" ref="AG157">(SUM(LEN($M157:$X157)-LEN(SUBSTITUTE($M157:$X157,"부산","")))/LEN("부산"))</f>
        <v>0</v>
      </c>
      <c r="AH157" s="148">
        <f t="array" ref="AH157">(SUM(LEN($M157:$X157)-LEN(SUBSTITUTE($M157:$X157,"광주","")))/LEN("광주"))</f>
        <v>0</v>
      </c>
      <c r="AI157" s="148">
        <f t="array" ref="AI157">SUM(SUM(LEN($M157:$X157)-LEN(SUBSTITUTE($M157:$X157,"수원","")))/LEN("수원"),SUM(LEN($M157:$X157)-LEN(SUBSTITUTE($M157:$X157,"춘천","")))/LEN("춘천"),SUM(LEN($M157:$X157)-LEN(SUBSTITUTE($M157:$X157,"의정부","")))/LEN("의정부"),SUM(LEN($M157:$X157)-LEN(SUBSTITUTE($M157:$X157,"원주","")))/LEN("원주"))</f>
        <v>0</v>
      </c>
      <c r="AJ157" s="148">
        <f t="array" ref="AJ157">(SUM(LEN($M157:$X157)-LEN(SUBSTITUTE($M157:$X157,"청주","")))/LEN("청주"))</f>
        <v>0</v>
      </c>
      <c r="AK157" s="148">
        <f t="array" ref="AK157">(SUM(LEN($M157:$X157)-LEN(SUBSTITUTE($M157:$X157,"인천","")))/LEN("인천"))</f>
        <v>0</v>
      </c>
      <c r="AL157" s="148">
        <f t="array" ref="AL157">SUM(SUM(LEN($M157:X157)-LEN(SUBSTITUTE($M157:X157,"충북","")))/LEN("충북"),SUM(LEN(M157:$X157)-LEN(SUBSTITUTE($M157:$X157,"아산","")))/LEN("아산"))</f>
        <v>0</v>
      </c>
      <c r="AM157" s="148">
        <f t="array" ref="AM157">(SUM(LEN($M157:$X157)-LEN(SUBSTITUTE($M157:$X157,"울산","")))/LEN("울산"))</f>
        <v>0</v>
      </c>
      <c r="AN157" s="148">
        <f t="array" ref="AN157">(SUM(LEN($M157:$X157)-LEN(SUBSTITUTE($M157:$X157,"창원","")))/LEN("창원"))</f>
        <v>0</v>
      </c>
      <c r="AO157" s="148">
        <f t="array" ref="AO157">(SUM(LEN($M157:$X157)-LEN(SUBSTITUTE($M157:$X157,"전주","")))/LEN("전주"))</f>
        <v>0</v>
      </c>
      <c r="AP157" s="179">
        <f t="shared" si="157"/>
        <v>10</v>
      </c>
      <c r="AQ157" s="178">
        <f t="shared" si="161"/>
        <v>0</v>
      </c>
      <c r="AR157" s="177">
        <f t="shared" si="158"/>
        <v>0</v>
      </c>
      <c r="AS157" s="177">
        <f t="shared" si="158"/>
        <v>0</v>
      </c>
      <c r="AT157" s="178">
        <f t="shared" si="159"/>
        <v>10</v>
      </c>
      <c r="AU157" s="177">
        <f t="shared" si="160"/>
        <v>10</v>
      </c>
      <c r="AV157" s="177">
        <f t="shared" si="160"/>
        <v>0</v>
      </c>
      <c r="AW157" s="177">
        <f t="shared" si="160"/>
        <v>0</v>
      </c>
      <c r="AX157" s="177">
        <f t="shared" si="160"/>
        <v>0</v>
      </c>
      <c r="AY157" s="177">
        <f t="shared" si="160"/>
        <v>0</v>
      </c>
      <c r="AZ157" s="177">
        <f t="shared" si="160"/>
        <v>0</v>
      </c>
      <c r="BA157" s="177">
        <f t="shared" si="160"/>
        <v>0</v>
      </c>
      <c r="BB157" s="177">
        <f t="shared" si="160"/>
        <v>0</v>
      </c>
      <c r="BC157" s="177">
        <f t="shared" si="160"/>
        <v>0</v>
      </c>
      <c r="BD157" s="177">
        <f t="shared" si="160"/>
        <v>0</v>
      </c>
      <c r="BE157" s="177">
        <f t="shared" si="160"/>
        <v>0</v>
      </c>
      <c r="BK157" t="str">
        <f>IF(G157="","",VLOOKUP(G157,과정코드!$A$2:$B$494,2,0))</f>
        <v>COL0104684</v>
      </c>
      <c r="BL157" s="622"/>
    </row>
    <row r="158" spans="1:65" s="252" customFormat="1" ht="23.1" customHeight="1">
      <c r="A158" s="873"/>
      <c r="B158" s="253">
        <v>138</v>
      </c>
      <c r="C158" s="253"/>
      <c r="D158" s="41" t="s">
        <v>21</v>
      </c>
      <c r="E158" s="41"/>
      <c r="F158" s="41"/>
      <c r="G158" s="27" t="s">
        <v>1185</v>
      </c>
      <c r="H158" s="93" t="str">
        <f t="shared" si="152"/>
        <v>바로가기</v>
      </c>
      <c r="I158" s="45">
        <v>3</v>
      </c>
      <c r="J158" s="40">
        <v>24</v>
      </c>
      <c r="K158" s="256">
        <v>220</v>
      </c>
      <c r="L158" s="256">
        <v>220</v>
      </c>
      <c r="M158" s="505"/>
      <c r="N158" s="322"/>
      <c r="O158" s="505"/>
      <c r="P158" s="322"/>
      <c r="Q158" s="505"/>
      <c r="R158" s="257" t="s">
        <v>336</v>
      </c>
      <c r="S158" s="505"/>
      <c r="T158" s="322"/>
      <c r="U158" s="505"/>
      <c r="V158" s="257"/>
      <c r="W158" s="505"/>
      <c r="X158" s="257"/>
      <c r="Y158" s="494">
        <f t="shared" si="153"/>
        <v>1</v>
      </c>
      <c r="Z158" s="150">
        <f t="shared" si="154"/>
        <v>1</v>
      </c>
      <c r="AA158" s="151">
        <f t="shared" si="155"/>
        <v>0</v>
      </c>
      <c r="AB158" s="148">
        <f t="array" ref="AB158">(SUM(LEN($M158:$X158)-LEN(SUBSTITUTE($M158:$X158,"역삼","")))/LEN("역삼"))</f>
        <v>0</v>
      </c>
      <c r="AC158" s="148">
        <f t="array" ref="AC158">SUM(SUM(LEN($M158:X158)-LEN(SUBSTITUTE($M158:X158,"선릉","")))/LEN("선릉"),SUM(LEN(M158:$X158)-LEN(SUBSTITUTE($M158:$X158,"가산","")))/LEN("가산"))</f>
        <v>0</v>
      </c>
      <c r="AD158" s="151">
        <f t="shared" si="156"/>
        <v>1</v>
      </c>
      <c r="AE158" s="148">
        <f t="array" ref="AE158">(SUM(LEN($M158:$X158)-LEN(SUBSTITUTE($M158:$X158,"대전","")))/LEN("대전"))</f>
        <v>1</v>
      </c>
      <c r="AF158" s="148">
        <f t="array" ref="AF158">(SUM(LEN($M158:$X158)-LEN(SUBSTITUTE($M158:$X158,"대구","")))/LEN("대구"))</f>
        <v>0</v>
      </c>
      <c r="AG158" s="148">
        <f t="array" ref="AG158">(SUM(LEN($M158:$X158)-LEN(SUBSTITUTE($M158:$X158,"부산","")))/LEN("부산"))</f>
        <v>0</v>
      </c>
      <c r="AH158" s="148">
        <f t="array" ref="AH158">(SUM(LEN($M158:$X158)-LEN(SUBSTITUTE($M158:$X158,"광주","")))/LEN("광주"))</f>
        <v>0</v>
      </c>
      <c r="AI158" s="148">
        <f t="array" ref="AI158">SUM(SUM(LEN($M158:$X158)-LEN(SUBSTITUTE($M158:$X158,"수원","")))/LEN("수원"),SUM(LEN($M158:$X158)-LEN(SUBSTITUTE($M158:$X158,"춘천","")))/LEN("춘천"),SUM(LEN($M158:$X158)-LEN(SUBSTITUTE($M158:$X158,"의정부","")))/LEN("의정부"),SUM(LEN($M158:$X158)-LEN(SUBSTITUTE($M158:$X158,"원주","")))/LEN("원주"))</f>
        <v>0</v>
      </c>
      <c r="AJ158" s="148">
        <f t="array" ref="AJ158">(SUM(LEN($M158:$X158)-LEN(SUBSTITUTE($M158:$X158,"청주","")))/LEN("청주"))</f>
        <v>0</v>
      </c>
      <c r="AK158" s="148">
        <f t="array" ref="AK158">(SUM(LEN($M158:$X158)-LEN(SUBSTITUTE($M158:$X158,"인천","")))/LEN("인천"))</f>
        <v>0</v>
      </c>
      <c r="AL158" s="148">
        <f t="array" ref="AL158">SUM(SUM(LEN($M158:X158)-LEN(SUBSTITUTE($M158:X158,"충북","")))/LEN("충북"),SUM(LEN(M158:$X158)-LEN(SUBSTITUTE($M158:$X158,"아산","")))/LEN("아산"))</f>
        <v>0</v>
      </c>
      <c r="AM158" s="148">
        <f t="array" ref="AM158">(SUM(LEN($M158:$X158)-LEN(SUBSTITUTE($M158:$X158,"울산","")))/LEN("울산"))</f>
        <v>0</v>
      </c>
      <c r="AN158" s="148">
        <f t="array" ref="AN158">(SUM(LEN($M158:$X158)-LEN(SUBSTITUTE($M158:$X158,"창원","")))/LEN("창원"))</f>
        <v>0</v>
      </c>
      <c r="AO158" s="148">
        <f t="array" ref="AO158">(SUM(LEN($M158:$X158)-LEN(SUBSTITUTE($M158:$X158,"전주","")))/LEN("전주"))</f>
        <v>0</v>
      </c>
      <c r="AP158" s="179">
        <f t="shared" si="157"/>
        <v>3</v>
      </c>
      <c r="AQ158" s="178">
        <f t="shared" si="161"/>
        <v>0</v>
      </c>
      <c r="AR158" s="177">
        <f t="shared" si="158"/>
        <v>0</v>
      </c>
      <c r="AS158" s="177">
        <f t="shared" si="158"/>
        <v>0</v>
      </c>
      <c r="AT158" s="178">
        <f t="shared" si="159"/>
        <v>3</v>
      </c>
      <c r="AU158" s="177">
        <f t="shared" si="160"/>
        <v>3</v>
      </c>
      <c r="AV158" s="177">
        <f t="shared" si="160"/>
        <v>0</v>
      </c>
      <c r="AW158" s="177">
        <f t="shared" si="160"/>
        <v>0</v>
      </c>
      <c r="AX158" s="177">
        <f t="shared" si="160"/>
        <v>0</v>
      </c>
      <c r="AY158" s="177">
        <f t="shared" si="160"/>
        <v>0</v>
      </c>
      <c r="AZ158" s="177">
        <f t="shared" si="160"/>
        <v>0</v>
      </c>
      <c r="BA158" s="177">
        <f t="shared" si="160"/>
        <v>0</v>
      </c>
      <c r="BB158" s="177">
        <f t="shared" si="160"/>
        <v>0</v>
      </c>
      <c r="BC158" s="177">
        <f t="shared" si="160"/>
        <v>0</v>
      </c>
      <c r="BD158" s="177">
        <f t="shared" si="160"/>
        <v>0</v>
      </c>
      <c r="BE158" s="177">
        <f t="shared" si="160"/>
        <v>0</v>
      </c>
      <c r="BK158" t="str">
        <f>IF(G158="","",VLOOKUP(G158,과정코드!$A$2:$B$494,2,0))</f>
        <v>COL0104685</v>
      </c>
      <c r="BL158" s="623"/>
    </row>
    <row r="159" spans="1:65" s="252" customFormat="1" ht="23.1" customHeight="1">
      <c r="A159" s="873"/>
      <c r="B159" s="253">
        <v>139</v>
      </c>
      <c r="C159" s="253"/>
      <c r="D159" s="41" t="s">
        <v>21</v>
      </c>
      <c r="E159" s="41"/>
      <c r="F159" s="41"/>
      <c r="G159" s="27" t="s">
        <v>297</v>
      </c>
      <c r="H159" s="93" t="str">
        <f t="shared" si="152"/>
        <v>바로가기</v>
      </c>
      <c r="I159" s="45">
        <v>3</v>
      </c>
      <c r="J159" s="40">
        <v>24</v>
      </c>
      <c r="K159" s="256">
        <v>220</v>
      </c>
      <c r="L159" s="256">
        <v>220</v>
      </c>
      <c r="M159" s="505"/>
      <c r="N159" s="322"/>
      <c r="O159" s="505"/>
      <c r="P159" s="257"/>
      <c r="Q159" s="505"/>
      <c r="R159" s="257"/>
      <c r="S159" s="505" t="s">
        <v>285</v>
      </c>
      <c r="T159" s="322"/>
      <c r="U159" s="505"/>
      <c r="V159" s="257" t="s">
        <v>1183</v>
      </c>
      <c r="W159" s="505"/>
      <c r="X159" s="257"/>
      <c r="Y159" s="494">
        <f t="shared" si="153"/>
        <v>2</v>
      </c>
      <c r="Z159" s="150">
        <f t="shared" si="154"/>
        <v>2</v>
      </c>
      <c r="AA159" s="151">
        <f t="shared" si="155"/>
        <v>0</v>
      </c>
      <c r="AB159" s="148">
        <f t="array" ref="AB159">(SUM(LEN($M159:$X159)-LEN(SUBSTITUTE($M159:$X159,"역삼","")))/LEN("역삼"))</f>
        <v>0</v>
      </c>
      <c r="AC159" s="148">
        <f t="array" ref="AC159">SUM(SUM(LEN($M159:X159)-LEN(SUBSTITUTE($M159:X159,"선릉","")))/LEN("선릉"),SUM(LEN(M159:$X159)-LEN(SUBSTITUTE($M159:$X159,"가산","")))/LEN("가산"))</f>
        <v>0</v>
      </c>
      <c r="AD159" s="151">
        <f t="shared" si="156"/>
        <v>2</v>
      </c>
      <c r="AE159" s="148">
        <f t="array" ref="AE159">(SUM(LEN($M159:$X159)-LEN(SUBSTITUTE($M159:$X159,"대전","")))/LEN("대전"))</f>
        <v>2</v>
      </c>
      <c r="AF159" s="148">
        <f t="array" ref="AF159">(SUM(LEN($M159:$X159)-LEN(SUBSTITUTE($M159:$X159,"대구","")))/LEN("대구"))</f>
        <v>0</v>
      </c>
      <c r="AG159" s="148">
        <f t="array" ref="AG159">(SUM(LEN($M159:$X159)-LEN(SUBSTITUTE($M159:$X159,"부산","")))/LEN("부산"))</f>
        <v>0</v>
      </c>
      <c r="AH159" s="148">
        <f t="array" ref="AH159">(SUM(LEN($M159:$X159)-LEN(SUBSTITUTE($M159:$X159,"광주","")))/LEN("광주"))</f>
        <v>0</v>
      </c>
      <c r="AI159" s="148">
        <f t="array" ref="AI159">SUM(SUM(LEN($M159:$X159)-LEN(SUBSTITUTE($M159:$X159,"수원","")))/LEN("수원"),SUM(LEN($M159:$X159)-LEN(SUBSTITUTE($M159:$X159,"춘천","")))/LEN("춘천"),SUM(LEN($M159:$X159)-LEN(SUBSTITUTE($M159:$X159,"의정부","")))/LEN("의정부"),SUM(LEN($M159:$X159)-LEN(SUBSTITUTE($M159:$X159,"원주","")))/LEN("원주"))</f>
        <v>0</v>
      </c>
      <c r="AJ159" s="148">
        <f t="array" ref="AJ159">(SUM(LEN($M159:$X159)-LEN(SUBSTITUTE($M159:$X159,"청주","")))/LEN("청주"))</f>
        <v>0</v>
      </c>
      <c r="AK159" s="148">
        <f t="array" ref="AK159">(SUM(LEN($M159:$X159)-LEN(SUBSTITUTE($M159:$X159,"인천","")))/LEN("인천"))</f>
        <v>0</v>
      </c>
      <c r="AL159" s="148">
        <f t="array" ref="AL159">SUM(SUM(LEN($M159:X159)-LEN(SUBSTITUTE($M159:X159,"충북","")))/LEN("충북"),SUM(LEN(M159:$X159)-LEN(SUBSTITUTE($M159:$X159,"아산","")))/LEN("아산"))</f>
        <v>0</v>
      </c>
      <c r="AM159" s="148">
        <f t="array" ref="AM159">(SUM(LEN($M159:$X159)-LEN(SUBSTITUTE($M159:$X159,"울산","")))/LEN("울산"))</f>
        <v>0</v>
      </c>
      <c r="AN159" s="148">
        <f t="array" ref="AN159">(SUM(LEN($M159:$X159)-LEN(SUBSTITUTE($M159:$X159,"창원","")))/LEN("창원"))</f>
        <v>0</v>
      </c>
      <c r="AO159" s="148">
        <f t="array" ref="AO159">(SUM(LEN($M159:$X159)-LEN(SUBSTITUTE($M159:$X159,"전주","")))/LEN("전주"))</f>
        <v>0</v>
      </c>
      <c r="AP159" s="179">
        <f t="shared" si="157"/>
        <v>6</v>
      </c>
      <c r="AQ159" s="178">
        <f t="shared" si="161"/>
        <v>0</v>
      </c>
      <c r="AR159" s="177">
        <f t="shared" si="158"/>
        <v>0</v>
      </c>
      <c r="AS159" s="177">
        <f t="shared" si="158"/>
        <v>0</v>
      </c>
      <c r="AT159" s="178">
        <f t="shared" si="159"/>
        <v>6</v>
      </c>
      <c r="AU159" s="177">
        <f t="shared" si="160"/>
        <v>6</v>
      </c>
      <c r="AV159" s="177">
        <f t="shared" si="160"/>
        <v>0</v>
      </c>
      <c r="AW159" s="177">
        <f t="shared" si="160"/>
        <v>0</v>
      </c>
      <c r="AX159" s="177">
        <f t="shared" si="160"/>
        <v>0</v>
      </c>
      <c r="AY159" s="177">
        <f t="shared" si="160"/>
        <v>0</v>
      </c>
      <c r="AZ159" s="177">
        <f t="shared" si="160"/>
        <v>0</v>
      </c>
      <c r="BA159" s="177">
        <f t="shared" si="160"/>
        <v>0</v>
      </c>
      <c r="BB159" s="177">
        <f t="shared" si="160"/>
        <v>0</v>
      </c>
      <c r="BC159" s="177">
        <f t="shared" si="160"/>
        <v>0</v>
      </c>
      <c r="BD159" s="177">
        <f t="shared" si="160"/>
        <v>0</v>
      </c>
      <c r="BE159" s="177">
        <f t="shared" si="160"/>
        <v>0</v>
      </c>
      <c r="BK159" t="str">
        <f>IF(G159="","",VLOOKUP(G159,과정코드!$A$2:$B$494,2,0))</f>
        <v>COL0104686</v>
      </c>
      <c r="BL159" s="624"/>
    </row>
    <row r="160" spans="1:65" s="252" customFormat="1" ht="23.1" customHeight="1">
      <c r="A160" s="873"/>
      <c r="B160" s="253">
        <v>140</v>
      </c>
      <c r="C160" s="253"/>
      <c r="D160" s="41" t="s">
        <v>21</v>
      </c>
      <c r="E160" s="41"/>
      <c r="F160" s="41"/>
      <c r="G160" s="72" t="s">
        <v>298</v>
      </c>
      <c r="H160" s="93" t="str">
        <f t="shared" si="152"/>
        <v>바로가기</v>
      </c>
      <c r="I160" s="45">
        <v>1</v>
      </c>
      <c r="J160" s="40">
        <v>8</v>
      </c>
      <c r="K160" s="256">
        <v>80</v>
      </c>
      <c r="L160" s="256">
        <v>80</v>
      </c>
      <c r="M160" s="505"/>
      <c r="N160" s="71"/>
      <c r="O160" s="505"/>
      <c r="P160" s="257"/>
      <c r="Q160" s="505"/>
      <c r="R160" s="257"/>
      <c r="S160" s="505" t="s">
        <v>1164</v>
      </c>
      <c r="T160" s="71"/>
      <c r="U160" s="505"/>
      <c r="V160" s="257"/>
      <c r="W160" s="505" t="s">
        <v>1160</v>
      </c>
      <c r="X160" s="71"/>
      <c r="Y160" s="494">
        <f t="shared" si="153"/>
        <v>2</v>
      </c>
      <c r="Z160" s="150">
        <f t="shared" si="154"/>
        <v>2</v>
      </c>
      <c r="AA160" s="151">
        <f t="shared" si="155"/>
        <v>0</v>
      </c>
      <c r="AB160" s="148">
        <f t="array" ref="AB160">(SUM(LEN($M160:$X160)-LEN(SUBSTITUTE($M160:$X160,"역삼","")))/LEN("역삼"))</f>
        <v>0</v>
      </c>
      <c r="AC160" s="148">
        <f t="array" ref="AC160">SUM(SUM(LEN($M160:X160)-LEN(SUBSTITUTE($M160:X160,"선릉","")))/LEN("선릉"),SUM(LEN(M160:$X160)-LEN(SUBSTITUTE($M160:$X160,"가산","")))/LEN("가산"))</f>
        <v>0</v>
      </c>
      <c r="AD160" s="151">
        <f t="shared" si="156"/>
        <v>2</v>
      </c>
      <c r="AE160" s="148">
        <f t="array" ref="AE160">(SUM(LEN($M160:$X160)-LEN(SUBSTITUTE($M160:$X160,"대전","")))/LEN("대전"))</f>
        <v>1</v>
      </c>
      <c r="AF160" s="148">
        <f t="array" ref="AF160">(SUM(LEN($M160:$X160)-LEN(SUBSTITUTE($M160:$X160,"대구","")))/LEN("대구"))</f>
        <v>0</v>
      </c>
      <c r="AG160" s="148">
        <f t="array" ref="AG160">(SUM(LEN($M160:$X160)-LEN(SUBSTITUTE($M160:$X160,"부산","")))/LEN("부산"))</f>
        <v>0</v>
      </c>
      <c r="AH160" s="148">
        <f t="array" ref="AH160">(SUM(LEN($M160:$X160)-LEN(SUBSTITUTE($M160:$X160,"광주","")))/LEN("광주"))</f>
        <v>0</v>
      </c>
      <c r="AI160" s="148">
        <f t="array" ref="AI160">SUM(SUM(LEN($M160:$X160)-LEN(SUBSTITUTE($M160:$X160,"수원","")))/LEN("수원"),SUM(LEN($M160:$X160)-LEN(SUBSTITUTE($M160:$X160,"춘천","")))/LEN("춘천"),SUM(LEN($M160:$X160)-LEN(SUBSTITUTE($M160:$X160,"의정부","")))/LEN("의정부"),SUM(LEN($M160:$X160)-LEN(SUBSTITUTE($M160:$X160,"원주","")))/LEN("원주"))</f>
        <v>0</v>
      </c>
      <c r="AJ160" s="148">
        <f t="array" ref="AJ160">(SUM(LEN($M160:$X160)-LEN(SUBSTITUTE($M160:$X160,"청주","")))/LEN("청주"))</f>
        <v>1</v>
      </c>
      <c r="AK160" s="148">
        <f t="array" ref="AK160">(SUM(LEN($M160:$X160)-LEN(SUBSTITUTE($M160:$X160,"인천","")))/LEN("인천"))</f>
        <v>0</v>
      </c>
      <c r="AL160" s="148">
        <f t="array" ref="AL160">SUM(SUM(LEN($M160:X160)-LEN(SUBSTITUTE($M160:X160,"충북","")))/LEN("충북"),SUM(LEN(M160:$X160)-LEN(SUBSTITUTE($M160:$X160,"아산","")))/LEN("아산"))</f>
        <v>0</v>
      </c>
      <c r="AM160" s="148">
        <f t="array" ref="AM160">(SUM(LEN($M160:$X160)-LEN(SUBSTITUTE($M160:$X160,"울산","")))/LEN("울산"))</f>
        <v>0</v>
      </c>
      <c r="AN160" s="148">
        <f t="array" ref="AN160">(SUM(LEN($M160:$X160)-LEN(SUBSTITUTE($M160:$X160,"창원","")))/LEN("창원"))</f>
        <v>0</v>
      </c>
      <c r="AO160" s="148">
        <f t="array" ref="AO160">(SUM(LEN($M160:$X160)-LEN(SUBSTITUTE($M160:$X160,"전주","")))/LEN("전주"))</f>
        <v>0</v>
      </c>
      <c r="AP160" s="179">
        <f t="shared" si="157"/>
        <v>2</v>
      </c>
      <c r="AQ160" s="178">
        <f t="shared" si="161"/>
        <v>0</v>
      </c>
      <c r="AR160" s="177">
        <f t="shared" si="158"/>
        <v>0</v>
      </c>
      <c r="AS160" s="177">
        <f t="shared" si="158"/>
        <v>0</v>
      </c>
      <c r="AT160" s="178">
        <f t="shared" si="159"/>
        <v>2</v>
      </c>
      <c r="AU160" s="177">
        <f t="shared" si="160"/>
        <v>1</v>
      </c>
      <c r="AV160" s="177">
        <f t="shared" si="160"/>
        <v>0</v>
      </c>
      <c r="AW160" s="177">
        <f t="shared" si="160"/>
        <v>0</v>
      </c>
      <c r="AX160" s="177">
        <f t="shared" si="160"/>
        <v>0</v>
      </c>
      <c r="AY160" s="177">
        <f t="shared" si="160"/>
        <v>0</v>
      </c>
      <c r="AZ160" s="177">
        <f t="shared" si="160"/>
        <v>1</v>
      </c>
      <c r="BA160" s="177">
        <f t="shared" si="160"/>
        <v>0</v>
      </c>
      <c r="BB160" s="177">
        <f t="shared" si="160"/>
        <v>0</v>
      </c>
      <c r="BC160" s="177">
        <f t="shared" si="160"/>
        <v>0</v>
      </c>
      <c r="BD160" s="177">
        <f t="shared" si="160"/>
        <v>0</v>
      </c>
      <c r="BE160" s="177">
        <f t="shared" si="160"/>
        <v>0</v>
      </c>
      <c r="BK160" t="str">
        <f>IF(G160="","",VLOOKUP(G160,과정코드!$A$2:$B$494,2,0))</f>
        <v>COL0104689</v>
      </c>
      <c r="BL160" s="625"/>
    </row>
    <row r="161" spans="1:66" s="252" customFormat="1" ht="23.1" customHeight="1">
      <c r="A161" s="555" t="s">
        <v>2013</v>
      </c>
      <c r="B161" s="253">
        <v>141</v>
      </c>
      <c r="C161" s="255" t="s">
        <v>20</v>
      </c>
      <c r="D161" s="41" t="s">
        <v>21</v>
      </c>
      <c r="E161" s="41" t="s">
        <v>21</v>
      </c>
      <c r="F161" s="41"/>
      <c r="G161" s="9" t="s">
        <v>1650</v>
      </c>
      <c r="H161" s="93" t="str">
        <f t="shared" si="152"/>
        <v>바로가기</v>
      </c>
      <c r="I161" s="45">
        <v>2</v>
      </c>
      <c r="J161" s="40">
        <v>14</v>
      </c>
      <c r="K161" s="70">
        <v>400</v>
      </c>
      <c r="L161" s="70">
        <v>450</v>
      </c>
      <c r="M161" s="505"/>
      <c r="N161" s="22"/>
      <c r="O161" s="505"/>
      <c r="P161" s="22"/>
      <c r="Q161" s="505"/>
      <c r="R161" s="22"/>
      <c r="S161" s="505"/>
      <c r="T161" s="22"/>
      <c r="U161" s="505"/>
      <c r="V161" s="22"/>
      <c r="W161" s="505" t="s">
        <v>1144</v>
      </c>
      <c r="X161" s="22"/>
      <c r="Y161" s="494">
        <f t="shared" si="153"/>
        <v>1</v>
      </c>
      <c r="Z161" s="150">
        <f t="shared" si="154"/>
        <v>1</v>
      </c>
      <c r="AA161" s="151">
        <f t="shared" si="155"/>
        <v>0</v>
      </c>
      <c r="AB161" s="148">
        <f t="array" ref="AB161">(SUM(LEN($M161:$X161)-LEN(SUBSTITUTE($M161:$X161,"역삼","")))/LEN("역삼"))</f>
        <v>0</v>
      </c>
      <c r="AC161" s="148">
        <f t="array" ref="AC161">SUM(SUM(LEN($M161:X161)-LEN(SUBSTITUTE($M161:X161,"선릉","")))/LEN("선릉"),SUM(LEN(M161:$X161)-LEN(SUBSTITUTE($M161:$X161,"가산","")))/LEN("가산"))</f>
        <v>0</v>
      </c>
      <c r="AD161" s="151">
        <f t="shared" si="156"/>
        <v>1</v>
      </c>
      <c r="AE161" s="148">
        <f t="array" ref="AE161">(SUM(LEN($M161:$X161)-LEN(SUBSTITUTE($M161:$X161,"대전","")))/LEN("대전"))</f>
        <v>1</v>
      </c>
      <c r="AF161" s="148">
        <f t="array" ref="AF161">(SUM(LEN($M161:$X161)-LEN(SUBSTITUTE($M161:$X161,"대구","")))/LEN("대구"))</f>
        <v>0</v>
      </c>
      <c r="AG161" s="148">
        <f t="array" ref="AG161">(SUM(LEN($M161:$X161)-LEN(SUBSTITUTE($M161:$X161,"부산","")))/LEN("부산"))</f>
        <v>0</v>
      </c>
      <c r="AH161" s="148">
        <f t="array" ref="AH161">(SUM(LEN($M161:$X161)-LEN(SUBSTITUTE($M161:$X161,"광주","")))/LEN("광주"))</f>
        <v>0</v>
      </c>
      <c r="AI161" s="148">
        <f t="array" ref="AI161">SUM(SUM(LEN($M161:$X161)-LEN(SUBSTITUTE($M161:$X161,"수원","")))/LEN("수원"),SUM(LEN($M161:$X161)-LEN(SUBSTITUTE($M161:$X161,"춘천","")))/LEN("춘천"),SUM(LEN($M161:$X161)-LEN(SUBSTITUTE($M161:$X161,"의정부","")))/LEN("의정부"),SUM(LEN($M161:$X161)-LEN(SUBSTITUTE($M161:$X161,"원주","")))/LEN("원주"))</f>
        <v>0</v>
      </c>
      <c r="AJ161" s="148">
        <f t="array" ref="AJ161">(SUM(LEN($M161:$X161)-LEN(SUBSTITUTE($M161:$X161,"청주","")))/LEN("청주"))</f>
        <v>0</v>
      </c>
      <c r="AK161" s="148">
        <f t="array" ref="AK161">(SUM(LEN($M161:$X161)-LEN(SUBSTITUTE($M161:$X161,"인천","")))/LEN("인천"))</f>
        <v>0</v>
      </c>
      <c r="AL161" s="148">
        <f t="array" ref="AL161">SUM(SUM(LEN($M161:X161)-LEN(SUBSTITUTE($M161:X161,"충북","")))/LEN("충북"),SUM(LEN(M161:$X161)-LEN(SUBSTITUTE($M161:$X161,"아산","")))/LEN("아산"))</f>
        <v>0</v>
      </c>
      <c r="AM161" s="148">
        <f t="array" ref="AM161">(SUM(LEN($M161:$X161)-LEN(SUBSTITUTE($M161:$X161,"울산","")))/LEN("울산"))</f>
        <v>0</v>
      </c>
      <c r="AN161" s="148">
        <f t="array" ref="AN161">(SUM(LEN($M161:$X161)-LEN(SUBSTITUTE($M161:$X161,"창원","")))/LEN("창원"))</f>
        <v>0</v>
      </c>
      <c r="AO161" s="148">
        <f t="array" ref="AO161">(SUM(LEN($M161:$X161)-LEN(SUBSTITUTE($M161:$X161,"전주","")))/LEN("전주"))</f>
        <v>0</v>
      </c>
      <c r="AP161" s="179">
        <f t="shared" si="157"/>
        <v>2</v>
      </c>
      <c r="AQ161" s="178">
        <f t="shared" si="161"/>
        <v>0</v>
      </c>
      <c r="AR161" s="177">
        <f t="shared" ref="AR161:AS161" si="162">$I161*AB161</f>
        <v>0</v>
      </c>
      <c r="AS161" s="177">
        <f t="shared" si="162"/>
        <v>0</v>
      </c>
      <c r="AT161" s="178">
        <f t="shared" si="159"/>
        <v>2</v>
      </c>
      <c r="AU161" s="177">
        <f t="shared" si="160"/>
        <v>2</v>
      </c>
      <c r="AV161" s="177">
        <f t="shared" si="160"/>
        <v>0</v>
      </c>
      <c r="AW161" s="177">
        <f t="shared" si="160"/>
        <v>0</v>
      </c>
      <c r="AX161" s="177">
        <f t="shared" si="160"/>
        <v>0</v>
      </c>
      <c r="AY161" s="177">
        <f t="shared" si="160"/>
        <v>0</v>
      </c>
      <c r="AZ161" s="177">
        <f t="shared" si="160"/>
        <v>0</v>
      </c>
      <c r="BA161" s="177">
        <f t="shared" si="160"/>
        <v>0</v>
      </c>
      <c r="BB161" s="177">
        <f t="shared" si="160"/>
        <v>0</v>
      </c>
      <c r="BC161" s="177">
        <f t="shared" si="160"/>
        <v>0</v>
      </c>
      <c r="BD161" s="177">
        <f t="shared" si="160"/>
        <v>0</v>
      </c>
      <c r="BE161" s="177">
        <f t="shared" si="160"/>
        <v>0</v>
      </c>
      <c r="BK161" t="str">
        <f>IF(G161="","",VLOOKUP(G161,과정코드!$A$2:$B$494,2,0))</f>
        <v>COL0104697</v>
      </c>
      <c r="BL161" s="622"/>
      <c r="BM161" s="598"/>
    </row>
    <row r="162" spans="1:66" s="39" customFormat="1" ht="30" customHeight="1">
      <c r="A162" s="86" t="s">
        <v>1341</v>
      </c>
      <c r="B162" s="87"/>
      <c r="C162" s="87"/>
      <c r="D162" s="87"/>
      <c r="E162" s="87"/>
      <c r="F162" s="192"/>
      <c r="G162" s="87"/>
      <c r="H162" s="87"/>
      <c r="I162" s="87"/>
      <c r="J162" s="87"/>
      <c r="K162" s="87"/>
      <c r="L162" s="88"/>
      <c r="M162" s="85" t="s">
        <v>16</v>
      </c>
      <c r="N162" s="85" t="s">
        <v>7</v>
      </c>
      <c r="O162" s="85" t="s">
        <v>9</v>
      </c>
      <c r="P162" s="85" t="s">
        <v>1</v>
      </c>
      <c r="Q162" s="85" t="s">
        <v>14</v>
      </c>
      <c r="R162" s="85" t="s">
        <v>0</v>
      </c>
      <c r="S162" s="85" t="s">
        <v>17</v>
      </c>
      <c r="T162" s="85" t="s">
        <v>13</v>
      </c>
      <c r="U162" s="85" t="s">
        <v>2</v>
      </c>
      <c r="V162" s="85" t="s">
        <v>11</v>
      </c>
      <c r="W162" s="85" t="s">
        <v>8</v>
      </c>
      <c r="X162" s="85" t="s">
        <v>19</v>
      </c>
      <c r="Y162" s="155">
        <f t="shared" ref="Y162:BE162" si="163">SUM(Y163:Y170)</f>
        <v>43</v>
      </c>
      <c r="Z162" s="155">
        <f t="shared" si="163"/>
        <v>49</v>
      </c>
      <c r="AA162" s="155">
        <f t="shared" si="163"/>
        <v>0</v>
      </c>
      <c r="AB162" s="155">
        <f t="shared" si="163"/>
        <v>0</v>
      </c>
      <c r="AC162" s="155">
        <f t="shared" si="163"/>
        <v>0</v>
      </c>
      <c r="AD162" s="155">
        <f t="shared" si="163"/>
        <v>49</v>
      </c>
      <c r="AE162" s="155">
        <f t="shared" si="163"/>
        <v>23</v>
      </c>
      <c r="AF162" s="155">
        <f t="shared" si="163"/>
        <v>0</v>
      </c>
      <c r="AG162" s="155">
        <f t="shared" si="163"/>
        <v>0</v>
      </c>
      <c r="AH162" s="155">
        <f t="shared" si="163"/>
        <v>0</v>
      </c>
      <c r="AI162" s="155">
        <f t="shared" si="163"/>
        <v>0</v>
      </c>
      <c r="AJ162" s="155">
        <f t="shared" si="163"/>
        <v>22</v>
      </c>
      <c r="AK162" s="155">
        <f t="shared" si="163"/>
        <v>0</v>
      </c>
      <c r="AL162" s="155">
        <f t="shared" si="163"/>
        <v>4</v>
      </c>
      <c r="AM162" s="155">
        <f t="shared" si="163"/>
        <v>0</v>
      </c>
      <c r="AN162" s="155">
        <f t="shared" si="163"/>
        <v>0</v>
      </c>
      <c r="AO162" s="155">
        <f t="shared" si="163"/>
        <v>0</v>
      </c>
      <c r="AP162" s="155">
        <f t="shared" si="163"/>
        <v>179</v>
      </c>
      <c r="AQ162" s="155">
        <f t="shared" si="163"/>
        <v>0</v>
      </c>
      <c r="AR162" s="155">
        <f t="shared" si="163"/>
        <v>0</v>
      </c>
      <c r="AS162" s="155">
        <f t="shared" si="163"/>
        <v>0</v>
      </c>
      <c r="AT162" s="155">
        <f t="shared" si="163"/>
        <v>179</v>
      </c>
      <c r="AU162" s="155">
        <f t="shared" si="163"/>
        <v>86</v>
      </c>
      <c r="AV162" s="155">
        <f t="shared" si="163"/>
        <v>0</v>
      </c>
      <c r="AW162" s="155">
        <f t="shared" si="163"/>
        <v>0</v>
      </c>
      <c r="AX162" s="155">
        <f t="shared" si="163"/>
        <v>0</v>
      </c>
      <c r="AY162" s="155">
        <f t="shared" si="163"/>
        <v>0</v>
      </c>
      <c r="AZ162" s="155">
        <f t="shared" si="163"/>
        <v>85</v>
      </c>
      <c r="BA162" s="155">
        <f t="shared" si="163"/>
        <v>0</v>
      </c>
      <c r="BB162" s="155">
        <f t="shared" si="163"/>
        <v>8</v>
      </c>
      <c r="BC162" s="155">
        <f t="shared" si="163"/>
        <v>0</v>
      </c>
      <c r="BD162" s="155">
        <f t="shared" si="163"/>
        <v>0</v>
      </c>
      <c r="BE162" s="155">
        <f t="shared" si="163"/>
        <v>0</v>
      </c>
      <c r="BK162" t="str">
        <f>IF(G162="","",VLOOKUP(G162,과정코드!$A$2:$B$494,2,0))</f>
        <v/>
      </c>
      <c r="BL162" s="623"/>
    </row>
    <row r="163" spans="1:66" s="39" customFormat="1" ht="23.1" customHeight="1">
      <c r="A163" s="867" t="s">
        <v>756</v>
      </c>
      <c r="B163" s="77">
        <v>142</v>
      </c>
      <c r="C163" s="81"/>
      <c r="D163" s="81"/>
      <c r="E163" s="108" t="s">
        <v>21</v>
      </c>
      <c r="F163" s="108"/>
      <c r="G163" s="313" t="s">
        <v>48</v>
      </c>
      <c r="H163" s="93" t="str">
        <f t="shared" ref="H163:H170" si="164">IFERROR(HYPERLINK("https://www.ksaedu.or.kr/front/btoc/crs/off/crssesDetail.html?crscd="&amp;BK163,"바로가기"),"")</f>
        <v>바로가기</v>
      </c>
      <c r="I163" s="196">
        <v>2</v>
      </c>
      <c r="J163" s="77">
        <v>16</v>
      </c>
      <c r="K163" s="202">
        <v>480</v>
      </c>
      <c r="L163" s="202">
        <v>580</v>
      </c>
      <c r="M163" s="198"/>
      <c r="N163" s="71" t="s">
        <v>2014</v>
      </c>
      <c r="O163" s="199"/>
      <c r="P163" s="71" t="s">
        <v>279</v>
      </c>
      <c r="Q163" s="199" t="s">
        <v>119</v>
      </c>
      <c r="R163" s="22"/>
      <c r="S163" s="198"/>
      <c r="T163" s="22"/>
      <c r="U163" s="199"/>
      <c r="V163" s="71"/>
      <c r="W163" s="199" t="s">
        <v>50</v>
      </c>
      <c r="X163" s="322"/>
      <c r="Y163" s="148">
        <f t="shared" ref="Y163:Y170" si="165">COUNTA($M163:$X163)</f>
        <v>4</v>
      </c>
      <c r="Z163" s="150">
        <f t="shared" ref="Z163:Z170" si="166">AA163+AD163</f>
        <v>4</v>
      </c>
      <c r="AA163" s="151">
        <f t="shared" ref="AA163:AA170" si="167">AB163+AC163</f>
        <v>0</v>
      </c>
      <c r="AB163" s="148">
        <f t="array" ref="AB163">(SUM(LEN($M163:$X163)-LEN(SUBSTITUTE($M163:$X163,"역삼","")))/LEN("역삼"))</f>
        <v>0</v>
      </c>
      <c r="AC163" s="148">
        <f t="array" ref="AC163">SUM(SUM(LEN($M163:X163)-LEN(SUBSTITUTE($M163:X163,"선릉","")))/LEN("선릉"),SUM(LEN(M163:$X163)-LEN(SUBSTITUTE($M163:$X163,"가산","")))/LEN("가산"))</f>
        <v>0</v>
      </c>
      <c r="AD163" s="151">
        <f t="shared" ref="AD163:AD170" si="168">SUM(AE163:AO163)</f>
        <v>4</v>
      </c>
      <c r="AE163" s="148">
        <f t="array" ref="AE163">(SUM(LEN($M163:$X163)-LEN(SUBSTITUTE($M163:$X163,"대전","")))/LEN("대전"))</f>
        <v>1</v>
      </c>
      <c r="AF163" s="148">
        <f t="array" ref="AF163">(SUM(LEN($M163:$X163)-LEN(SUBSTITUTE($M163:$X163,"대구","")))/LEN("대구"))</f>
        <v>0</v>
      </c>
      <c r="AG163" s="148">
        <f t="array" ref="AG163">(SUM(LEN($M163:$X163)-LEN(SUBSTITUTE($M163:$X163,"부산","")))/LEN("부산"))</f>
        <v>0</v>
      </c>
      <c r="AH163" s="148">
        <f t="array" ref="AH163">(SUM(LEN($M163:$X163)-LEN(SUBSTITUTE($M163:$X163,"광주","")))/LEN("광주"))</f>
        <v>0</v>
      </c>
      <c r="AI163" s="148">
        <f t="array" ref="AI163">SUM(SUM(LEN($M163:$X163)-LEN(SUBSTITUTE($M163:$X163,"수원","")))/LEN("수원"),SUM(LEN($M163:$X163)-LEN(SUBSTITUTE($M163:$X163,"춘천","")))/LEN("춘천"),SUM(LEN($M163:$X163)-LEN(SUBSTITUTE($M163:$X163,"의정부","")))/LEN("의정부"),SUM(LEN($M163:$X163)-LEN(SUBSTITUTE($M163:$X163,"원주","")))/LEN("원주"))</f>
        <v>0</v>
      </c>
      <c r="AJ163" s="148">
        <f t="array" ref="AJ163">(SUM(LEN($M163:$X163)-LEN(SUBSTITUTE($M163:$X163,"청주","")))/LEN("청주"))</f>
        <v>2</v>
      </c>
      <c r="AK163" s="148">
        <f t="array" ref="AK163">(SUM(LEN($M163:$X163)-LEN(SUBSTITUTE($M163:$X163,"인천","")))/LEN("인천"))</f>
        <v>0</v>
      </c>
      <c r="AL163" s="148">
        <f t="array" ref="AL163">SUM(SUM(LEN($M163:X163)-LEN(SUBSTITUTE($M163:X163,"충북","")))/LEN("충북"),SUM(LEN(M163:$X163)-LEN(SUBSTITUTE($M163:$X163,"아산","")))/LEN("아산"))</f>
        <v>1</v>
      </c>
      <c r="AM163" s="148">
        <f t="array" ref="AM163">(SUM(LEN($M163:$X163)-LEN(SUBSTITUTE($M163:$X163,"울산","")))/LEN("울산"))</f>
        <v>0</v>
      </c>
      <c r="AN163" s="148">
        <f t="array" ref="AN163">(SUM(LEN($M163:$X163)-LEN(SUBSTITUTE($M163:$X163,"창원","")))/LEN("창원"))</f>
        <v>0</v>
      </c>
      <c r="AO163" s="148">
        <f t="array" ref="AO163">(SUM(LEN($M163:$X163)-LEN(SUBSTITUTE($M163:$X163,"전주","")))/LEN("전주"))</f>
        <v>0</v>
      </c>
      <c r="AP163" s="179">
        <f t="shared" ref="AP163:AP170" si="169">AQ163+AT163</f>
        <v>8</v>
      </c>
      <c r="AQ163" s="178">
        <f>AR163+AS163</f>
        <v>0</v>
      </c>
      <c r="AR163" s="177">
        <f t="shared" ref="AR163:AS168" si="170">$I163*AB163</f>
        <v>0</v>
      </c>
      <c r="AS163" s="177">
        <f t="shared" si="170"/>
        <v>0</v>
      </c>
      <c r="AT163" s="178">
        <f t="shared" ref="AT163:AT170" si="171">SUM(AU163:BE163)</f>
        <v>8</v>
      </c>
      <c r="AU163" s="177">
        <f t="shared" ref="AU163:BE170" si="172">$I163*AE163</f>
        <v>2</v>
      </c>
      <c r="AV163" s="177">
        <f t="shared" si="172"/>
        <v>0</v>
      </c>
      <c r="AW163" s="177">
        <f t="shared" si="172"/>
        <v>0</v>
      </c>
      <c r="AX163" s="177">
        <f t="shared" si="172"/>
        <v>0</v>
      </c>
      <c r="AY163" s="177">
        <f t="shared" si="172"/>
        <v>0</v>
      </c>
      <c r="AZ163" s="177">
        <f t="shared" si="172"/>
        <v>4</v>
      </c>
      <c r="BA163" s="177">
        <f t="shared" si="172"/>
        <v>0</v>
      </c>
      <c r="BB163" s="177">
        <f t="shared" si="172"/>
        <v>2</v>
      </c>
      <c r="BC163" s="177">
        <f t="shared" si="172"/>
        <v>0</v>
      </c>
      <c r="BD163" s="177">
        <f t="shared" si="172"/>
        <v>0</v>
      </c>
      <c r="BE163" s="177">
        <f t="shared" si="172"/>
        <v>0</v>
      </c>
      <c r="BK163" t="str">
        <f>IF(G163="","",VLOOKUP(G163,과정코드!$A$2:$B$494,2,0))</f>
        <v>COL0104488</v>
      </c>
      <c r="BL163" s="624"/>
    </row>
    <row r="164" spans="1:66" s="39" customFormat="1" ht="23.1" customHeight="1">
      <c r="A164" s="868"/>
      <c r="B164" s="77">
        <v>143</v>
      </c>
      <c r="C164" s="81"/>
      <c r="D164" s="81"/>
      <c r="E164" s="108" t="s">
        <v>21</v>
      </c>
      <c r="F164" s="108"/>
      <c r="G164" s="314" t="s">
        <v>49</v>
      </c>
      <c r="H164" s="93" t="str">
        <f t="shared" si="164"/>
        <v>바로가기</v>
      </c>
      <c r="I164" s="205">
        <v>2</v>
      </c>
      <c r="J164" s="74">
        <v>16</v>
      </c>
      <c r="K164" s="202">
        <v>480</v>
      </c>
      <c r="L164" s="202">
        <v>580</v>
      </c>
      <c r="M164" s="198"/>
      <c r="N164" s="22"/>
      <c r="O164" s="199"/>
      <c r="P164" s="71"/>
      <c r="Q164" s="199"/>
      <c r="R164" s="22"/>
      <c r="S164" s="198"/>
      <c r="T164" s="71"/>
      <c r="U164" s="487" t="s">
        <v>311</v>
      </c>
      <c r="V164" s="466" t="s">
        <v>2606</v>
      </c>
      <c r="W164" s="198"/>
      <c r="X164" s="71"/>
      <c r="Y164" s="148">
        <f t="shared" si="165"/>
        <v>2</v>
      </c>
      <c r="Z164" s="150">
        <f t="shared" si="166"/>
        <v>2</v>
      </c>
      <c r="AA164" s="151">
        <f t="shared" si="167"/>
        <v>0</v>
      </c>
      <c r="AB164" s="148">
        <f t="array" ref="AB164">(SUM(LEN($M164:$X164)-LEN(SUBSTITUTE($M164:$X164,"역삼","")))/LEN("역삼"))</f>
        <v>0</v>
      </c>
      <c r="AC164" s="148">
        <f t="array" ref="AC164">SUM(SUM(LEN($M164:X164)-LEN(SUBSTITUTE($M164:X164,"선릉","")))/LEN("선릉"),SUM(LEN(M164:$X164)-LEN(SUBSTITUTE($M164:$X164,"가산","")))/LEN("가산"))</f>
        <v>0</v>
      </c>
      <c r="AD164" s="151">
        <f t="shared" si="168"/>
        <v>2</v>
      </c>
      <c r="AE164" s="148">
        <f t="array" ref="AE164">(SUM(LEN($M164:$X164)-LEN(SUBSTITUTE($M164:$X164,"대전","")))/LEN("대전"))</f>
        <v>1</v>
      </c>
      <c r="AF164" s="148">
        <f t="array" ref="AF164">(SUM(LEN($M164:$X164)-LEN(SUBSTITUTE($M164:$X164,"대구","")))/LEN("대구"))</f>
        <v>0</v>
      </c>
      <c r="AG164" s="148">
        <f t="array" ref="AG164">(SUM(LEN($M164:$X164)-LEN(SUBSTITUTE($M164:$X164,"부산","")))/LEN("부산"))</f>
        <v>0</v>
      </c>
      <c r="AH164" s="148">
        <f t="array" ref="AH164">(SUM(LEN($M164:$X164)-LEN(SUBSTITUTE($M164:$X164,"광주","")))/LEN("광주"))</f>
        <v>0</v>
      </c>
      <c r="AI164" s="148">
        <f t="array" ref="AI164">SUM(SUM(LEN($M164:$X164)-LEN(SUBSTITUTE($M164:$X164,"수원","")))/LEN("수원"),SUM(LEN($M164:$X164)-LEN(SUBSTITUTE($M164:$X164,"춘천","")))/LEN("춘천"),SUM(LEN($M164:$X164)-LEN(SUBSTITUTE($M164:$X164,"의정부","")))/LEN("의정부"),SUM(LEN($M164:$X164)-LEN(SUBSTITUTE($M164:$X164,"원주","")))/LEN("원주"))</f>
        <v>0</v>
      </c>
      <c r="AJ164" s="148">
        <f t="array" ref="AJ164">(SUM(LEN($M164:$X164)-LEN(SUBSTITUTE($M164:$X164,"청주","")))/LEN("청주"))</f>
        <v>1</v>
      </c>
      <c r="AK164" s="148">
        <f t="array" ref="AK164">(SUM(LEN($M164:$X164)-LEN(SUBSTITUTE($M164:$X164,"인천","")))/LEN("인천"))</f>
        <v>0</v>
      </c>
      <c r="AL164" s="148">
        <f t="array" ref="AL164">SUM(SUM(LEN($M164:X164)-LEN(SUBSTITUTE($M164:X164,"충북","")))/LEN("충북"),SUM(LEN(M164:$X164)-LEN(SUBSTITUTE($M164:$X164,"아산","")))/LEN("아산"))</f>
        <v>0</v>
      </c>
      <c r="AM164" s="148">
        <f t="array" ref="AM164">(SUM(LEN($M164:$X164)-LEN(SUBSTITUTE($M164:$X164,"울산","")))/LEN("울산"))</f>
        <v>0</v>
      </c>
      <c r="AN164" s="148">
        <f t="array" ref="AN164">(SUM(LEN($M164:$X164)-LEN(SUBSTITUTE($M164:$X164,"창원","")))/LEN("창원"))</f>
        <v>0</v>
      </c>
      <c r="AO164" s="148">
        <f t="array" ref="AO164">(SUM(LEN($M164:$X164)-LEN(SUBSTITUTE($M164:$X164,"전주","")))/LEN("전주"))</f>
        <v>0</v>
      </c>
      <c r="AP164" s="179">
        <f t="shared" si="169"/>
        <v>4</v>
      </c>
      <c r="AQ164" s="178">
        <f t="shared" ref="AQ164:AQ170" si="173">AR164+AS164</f>
        <v>0</v>
      </c>
      <c r="AR164" s="177">
        <f t="shared" si="170"/>
        <v>0</v>
      </c>
      <c r="AS164" s="177">
        <f t="shared" si="170"/>
        <v>0</v>
      </c>
      <c r="AT164" s="178">
        <f t="shared" si="171"/>
        <v>4</v>
      </c>
      <c r="AU164" s="177">
        <f t="shared" si="172"/>
        <v>2</v>
      </c>
      <c r="AV164" s="177">
        <f t="shared" si="172"/>
        <v>0</v>
      </c>
      <c r="AW164" s="177">
        <f t="shared" si="172"/>
        <v>0</v>
      </c>
      <c r="AX164" s="177">
        <f t="shared" si="172"/>
        <v>0</v>
      </c>
      <c r="AY164" s="177">
        <f t="shared" si="172"/>
        <v>0</v>
      </c>
      <c r="AZ164" s="177">
        <f t="shared" si="172"/>
        <v>2</v>
      </c>
      <c r="BA164" s="177">
        <f t="shared" si="172"/>
        <v>0</v>
      </c>
      <c r="BB164" s="177">
        <f t="shared" si="172"/>
        <v>0</v>
      </c>
      <c r="BC164" s="177">
        <f t="shared" si="172"/>
        <v>0</v>
      </c>
      <c r="BD164" s="177">
        <f t="shared" si="172"/>
        <v>0</v>
      </c>
      <c r="BE164" s="177">
        <f t="shared" si="172"/>
        <v>0</v>
      </c>
      <c r="BK164" t="str">
        <f>IF(G164="","",VLOOKUP(G164,과정코드!$A$2:$B$494,2,0))</f>
        <v>COL0104489</v>
      </c>
      <c r="BL164" s="625"/>
    </row>
    <row r="165" spans="1:66" s="39" customFormat="1" ht="44.45" customHeight="1">
      <c r="A165" s="868"/>
      <c r="B165" s="77">
        <v>144</v>
      </c>
      <c r="C165" s="82"/>
      <c r="D165" s="82"/>
      <c r="E165" s="108" t="s">
        <v>21</v>
      </c>
      <c r="F165" s="108"/>
      <c r="G165" s="313" t="s">
        <v>300</v>
      </c>
      <c r="H165" s="93" t="str">
        <f t="shared" si="164"/>
        <v>바로가기</v>
      </c>
      <c r="I165" s="205">
        <v>2</v>
      </c>
      <c r="J165" s="74">
        <v>16</v>
      </c>
      <c r="K165" s="202">
        <v>480</v>
      </c>
      <c r="L165" s="202">
        <v>580</v>
      </c>
      <c r="M165" s="199" t="s">
        <v>189</v>
      </c>
      <c r="N165" s="71" t="s">
        <v>2015</v>
      </c>
      <c r="O165" s="199" t="s">
        <v>2016</v>
      </c>
      <c r="P165" s="488" t="s">
        <v>307</v>
      </c>
      <c r="Q165" s="487" t="s">
        <v>65</v>
      </c>
      <c r="R165" s="71" t="s">
        <v>2017</v>
      </c>
      <c r="S165" s="199" t="s">
        <v>2628</v>
      </c>
      <c r="T165" s="71" t="s">
        <v>2018</v>
      </c>
      <c r="U165" s="199" t="s">
        <v>304</v>
      </c>
      <c r="V165" s="71" t="s">
        <v>1599</v>
      </c>
      <c r="W165" s="199" t="s">
        <v>117</v>
      </c>
      <c r="X165" s="488" t="s">
        <v>306</v>
      </c>
      <c r="Y165" s="148">
        <f t="shared" si="165"/>
        <v>12</v>
      </c>
      <c r="Z165" s="150">
        <f t="shared" si="166"/>
        <v>17</v>
      </c>
      <c r="AA165" s="151">
        <f t="shared" si="167"/>
        <v>0</v>
      </c>
      <c r="AB165" s="148">
        <f t="array" ref="AB165">(SUM(LEN($M165:$X165)-LEN(SUBSTITUTE($M165:$X165,"역삼","")))/LEN("역삼"))</f>
        <v>0</v>
      </c>
      <c r="AC165" s="148">
        <f t="array" ref="AC165">SUM(SUM(LEN($M165:X165)-LEN(SUBSTITUTE($M165:X165,"선릉","")))/LEN("선릉"),SUM(LEN(M165:$X165)-LEN(SUBSTITUTE($M165:$X165,"가산","")))/LEN("가산"))</f>
        <v>0</v>
      </c>
      <c r="AD165" s="151">
        <f t="shared" si="168"/>
        <v>17</v>
      </c>
      <c r="AE165" s="148">
        <f t="array" ref="AE165">(SUM(LEN($M165:$X165)-LEN(SUBSTITUTE($M165:$X165,"대전","")))/LEN("대전"))</f>
        <v>9</v>
      </c>
      <c r="AF165" s="148">
        <f t="array" ref="AF165">(SUM(LEN($M165:$X165)-LEN(SUBSTITUTE($M165:$X165,"대구","")))/LEN("대구"))</f>
        <v>0</v>
      </c>
      <c r="AG165" s="148">
        <f t="array" ref="AG165">(SUM(LEN($M165:$X165)-LEN(SUBSTITUTE($M165:$X165,"부산","")))/LEN("부산"))</f>
        <v>0</v>
      </c>
      <c r="AH165" s="148">
        <f t="array" ref="AH165">(SUM(LEN($M165:$X165)-LEN(SUBSTITUTE($M165:$X165,"광주","")))/LEN("광주"))</f>
        <v>0</v>
      </c>
      <c r="AI165" s="148">
        <f t="array" ref="AI165">SUM(SUM(LEN($M165:$X165)-LEN(SUBSTITUTE($M165:$X165,"수원","")))/LEN("수원"),SUM(LEN($M165:$X165)-LEN(SUBSTITUTE($M165:$X165,"춘천","")))/LEN("춘천"),SUM(LEN($M165:$X165)-LEN(SUBSTITUTE($M165:$X165,"의정부","")))/LEN("의정부"),SUM(LEN($M165:$X165)-LEN(SUBSTITUTE($M165:$X165,"원주","")))/LEN("원주"))</f>
        <v>0</v>
      </c>
      <c r="AJ165" s="148">
        <f t="array" ref="AJ165">(SUM(LEN($M165:$X165)-LEN(SUBSTITUTE($M165:$X165,"청주","")))/LEN("청주"))</f>
        <v>7</v>
      </c>
      <c r="AK165" s="148">
        <f t="array" ref="AK165">(SUM(LEN($M165:$X165)-LEN(SUBSTITUTE($M165:$X165,"인천","")))/LEN("인천"))</f>
        <v>0</v>
      </c>
      <c r="AL165" s="148">
        <f t="array" ref="AL165">SUM(SUM(LEN($M165:X165)-LEN(SUBSTITUTE($M165:X165,"충북","")))/LEN("충북"),SUM(LEN(M165:$X165)-LEN(SUBSTITUTE($M165:$X165,"아산","")))/LEN("아산"))</f>
        <v>1</v>
      </c>
      <c r="AM165" s="148">
        <f t="array" ref="AM165">(SUM(LEN($M165:$X165)-LEN(SUBSTITUTE($M165:$X165,"울산","")))/LEN("울산"))</f>
        <v>0</v>
      </c>
      <c r="AN165" s="148">
        <f t="array" ref="AN165">(SUM(LEN($M165:$X165)-LEN(SUBSTITUTE($M165:$X165,"창원","")))/LEN("창원"))</f>
        <v>0</v>
      </c>
      <c r="AO165" s="148">
        <f t="array" ref="AO165">(SUM(LEN($M165:$X165)-LEN(SUBSTITUTE($M165:$X165,"전주","")))/LEN("전주"))</f>
        <v>0</v>
      </c>
      <c r="AP165" s="179">
        <f t="shared" si="169"/>
        <v>34</v>
      </c>
      <c r="AQ165" s="178">
        <f t="shared" si="173"/>
        <v>0</v>
      </c>
      <c r="AR165" s="177">
        <f t="shared" si="170"/>
        <v>0</v>
      </c>
      <c r="AS165" s="177">
        <f t="shared" si="170"/>
        <v>0</v>
      </c>
      <c r="AT165" s="178">
        <f t="shared" si="171"/>
        <v>34</v>
      </c>
      <c r="AU165" s="177">
        <f t="shared" si="172"/>
        <v>18</v>
      </c>
      <c r="AV165" s="177">
        <f t="shared" si="172"/>
        <v>0</v>
      </c>
      <c r="AW165" s="177">
        <f t="shared" si="172"/>
        <v>0</v>
      </c>
      <c r="AX165" s="177">
        <f t="shared" si="172"/>
        <v>0</v>
      </c>
      <c r="AY165" s="177">
        <f t="shared" si="172"/>
        <v>0</v>
      </c>
      <c r="AZ165" s="177">
        <f t="shared" si="172"/>
        <v>14</v>
      </c>
      <c r="BA165" s="177">
        <f t="shared" si="172"/>
        <v>0</v>
      </c>
      <c r="BB165" s="177">
        <f t="shared" si="172"/>
        <v>2</v>
      </c>
      <c r="BC165" s="177">
        <f t="shared" si="172"/>
        <v>0</v>
      </c>
      <c r="BD165" s="177">
        <f t="shared" si="172"/>
        <v>0</v>
      </c>
      <c r="BE165" s="177">
        <f t="shared" si="172"/>
        <v>0</v>
      </c>
      <c r="BK165" t="str">
        <f>IF(G165="","",VLOOKUP(G165,과정코드!$A$2:$B$494,2,0))</f>
        <v>COL0104490</v>
      </c>
      <c r="BL165" s="622"/>
    </row>
    <row r="166" spans="1:66" s="39" customFormat="1" ht="44.45" customHeight="1">
      <c r="A166" s="867" t="s">
        <v>1277</v>
      </c>
      <c r="B166" s="77">
        <v>145</v>
      </c>
      <c r="C166" s="77"/>
      <c r="D166" s="533"/>
      <c r="E166" s="108" t="s">
        <v>21</v>
      </c>
      <c r="F166" s="201"/>
      <c r="G166" s="321" t="s">
        <v>1345</v>
      </c>
      <c r="H166" s="93" t="str">
        <f t="shared" si="164"/>
        <v>바로가기</v>
      </c>
      <c r="I166" s="204">
        <v>14</v>
      </c>
      <c r="J166" s="533">
        <v>100</v>
      </c>
      <c r="K166" s="78">
        <v>1450</v>
      </c>
      <c r="L166" s="78">
        <v>1600</v>
      </c>
      <c r="M166" s="199"/>
      <c r="N166" s="322" t="s">
        <v>2019</v>
      </c>
      <c r="O166" s="199"/>
      <c r="P166" s="71"/>
      <c r="Q166" s="654" t="s">
        <v>2020</v>
      </c>
      <c r="R166" s="71"/>
      <c r="S166" s="654" t="s">
        <v>2021</v>
      </c>
      <c r="T166" s="71"/>
      <c r="U166" s="199" t="s">
        <v>361</v>
      </c>
      <c r="V166" s="655" t="s">
        <v>2022</v>
      </c>
      <c r="W166" s="199"/>
      <c r="X166" s="22" t="s">
        <v>314</v>
      </c>
      <c r="Y166" s="148">
        <f t="shared" si="165"/>
        <v>6</v>
      </c>
      <c r="Z166" s="150">
        <f t="shared" si="166"/>
        <v>6</v>
      </c>
      <c r="AA166" s="151">
        <f t="shared" si="167"/>
        <v>0</v>
      </c>
      <c r="AB166" s="148">
        <f t="array" ref="AB166">(SUM(LEN($M166:$X166)-LEN(SUBSTITUTE($M166:$X166,"역삼","")))/LEN("역삼"))</f>
        <v>0</v>
      </c>
      <c r="AC166" s="148">
        <f t="array" ref="AC166">SUM(SUM(LEN($M166:X166)-LEN(SUBSTITUTE($M166:X166,"선릉","")))/LEN("선릉"),SUM(LEN(M166:$X166)-LEN(SUBSTITUTE($M166:$X166,"가산","")))/LEN("가산"))</f>
        <v>0</v>
      </c>
      <c r="AD166" s="151">
        <f t="shared" si="168"/>
        <v>6</v>
      </c>
      <c r="AE166" s="148">
        <f t="array" ref="AE166">(SUM(LEN($M166:$X166)-LEN(SUBSTITUTE($M166:$X166,"대전","")))/LEN("대전"))</f>
        <v>3</v>
      </c>
      <c r="AF166" s="148">
        <f t="array" ref="AF166">(SUM(LEN($M166:$X166)-LEN(SUBSTITUTE($M166:$X166,"대구","")))/LEN("대구"))</f>
        <v>0</v>
      </c>
      <c r="AG166" s="148">
        <f t="array" ref="AG166">(SUM(LEN($M166:$X166)-LEN(SUBSTITUTE($M166:$X166,"부산","")))/LEN("부산"))</f>
        <v>0</v>
      </c>
      <c r="AH166" s="148">
        <f t="array" ref="AH166">(SUM(LEN($M166:$X166)-LEN(SUBSTITUTE($M166:$X166,"광주","")))/LEN("광주"))</f>
        <v>0</v>
      </c>
      <c r="AI166" s="148">
        <f t="array" ref="AI166">SUM(SUM(LEN($M166:$X166)-LEN(SUBSTITUTE($M166:$X166,"수원","")))/LEN("수원"),SUM(LEN($M166:$X166)-LEN(SUBSTITUTE($M166:$X166,"춘천","")))/LEN("춘천"),SUM(LEN($M166:$X166)-LEN(SUBSTITUTE($M166:$X166,"의정부","")))/LEN("의정부"),SUM(LEN($M166:$X166)-LEN(SUBSTITUTE($M166:$X166,"원주","")))/LEN("원주"))</f>
        <v>0</v>
      </c>
      <c r="AJ166" s="148">
        <f t="array" ref="AJ166">(SUM(LEN($M166:$X166)-LEN(SUBSTITUTE($M166:$X166,"청주","")))/LEN("청주"))</f>
        <v>3</v>
      </c>
      <c r="AK166" s="148">
        <f t="array" ref="AK166">(SUM(LEN($M166:$X166)-LEN(SUBSTITUTE($M166:$X166,"인천","")))/LEN("인천"))</f>
        <v>0</v>
      </c>
      <c r="AL166" s="148">
        <f t="array" ref="AL166">SUM(SUM(LEN($M166:X166)-LEN(SUBSTITUTE($M166:X166,"충북","")))/LEN("충북"),SUM(LEN(M166:$X166)-LEN(SUBSTITUTE($M166:$X166,"아산","")))/LEN("아산"))</f>
        <v>0</v>
      </c>
      <c r="AM166" s="148">
        <f t="array" ref="AM166">(SUM(LEN($M166:$X166)-LEN(SUBSTITUTE($M166:$X166,"울산","")))/LEN("울산"))</f>
        <v>0</v>
      </c>
      <c r="AN166" s="148">
        <f t="array" ref="AN166">(SUM(LEN($M166:$X166)-LEN(SUBSTITUTE($M166:$X166,"창원","")))/LEN("창원"))</f>
        <v>0</v>
      </c>
      <c r="AO166" s="148">
        <f t="array" ref="AO166">(SUM(LEN($M166:$X166)-LEN(SUBSTITUTE($M166:$X166,"전주","")))/LEN("전주"))</f>
        <v>0</v>
      </c>
      <c r="AP166" s="179">
        <f t="shared" si="169"/>
        <v>84</v>
      </c>
      <c r="AQ166" s="178">
        <f t="shared" si="173"/>
        <v>0</v>
      </c>
      <c r="AR166" s="177">
        <f t="shared" si="170"/>
        <v>0</v>
      </c>
      <c r="AS166" s="177">
        <f t="shared" si="170"/>
        <v>0</v>
      </c>
      <c r="AT166" s="178">
        <f t="shared" si="171"/>
        <v>84</v>
      </c>
      <c r="AU166" s="177">
        <f t="shared" si="172"/>
        <v>42</v>
      </c>
      <c r="AV166" s="177">
        <f t="shared" si="172"/>
        <v>0</v>
      </c>
      <c r="AW166" s="177">
        <f t="shared" si="172"/>
        <v>0</v>
      </c>
      <c r="AX166" s="177">
        <f t="shared" si="172"/>
        <v>0</v>
      </c>
      <c r="AY166" s="177">
        <f t="shared" si="172"/>
        <v>0</v>
      </c>
      <c r="AZ166" s="177">
        <f t="shared" si="172"/>
        <v>42</v>
      </c>
      <c r="BA166" s="177">
        <f t="shared" si="172"/>
        <v>0</v>
      </c>
      <c r="BB166" s="177">
        <f t="shared" si="172"/>
        <v>0</v>
      </c>
      <c r="BC166" s="177">
        <f t="shared" si="172"/>
        <v>0</v>
      </c>
      <c r="BD166" s="177">
        <f t="shared" si="172"/>
        <v>0</v>
      </c>
      <c r="BE166" s="177">
        <f t="shared" si="172"/>
        <v>0</v>
      </c>
      <c r="BK166" t="str">
        <f>IF(G166="","",VLOOKUP(G166,과정코드!$A$2:$B$494,2,0))</f>
        <v>COL0104494</v>
      </c>
      <c r="BL166" s="623"/>
    </row>
    <row r="167" spans="1:66" s="39" customFormat="1" ht="27" customHeight="1">
      <c r="A167" s="868"/>
      <c r="B167" s="77">
        <v>146</v>
      </c>
      <c r="C167" s="124"/>
      <c r="D167" s="124"/>
      <c r="E167" s="108" t="s">
        <v>21</v>
      </c>
      <c r="F167" s="201"/>
      <c r="G167" s="327" t="s">
        <v>1348</v>
      </c>
      <c r="H167" s="93" t="str">
        <f t="shared" si="164"/>
        <v>바로가기</v>
      </c>
      <c r="I167" s="207">
        <v>2</v>
      </c>
      <c r="J167" s="79">
        <v>16</v>
      </c>
      <c r="K167" s="195">
        <v>420</v>
      </c>
      <c r="L167" s="195">
        <v>500</v>
      </c>
      <c r="M167" s="199" t="s">
        <v>902</v>
      </c>
      <c r="N167" s="71" t="s">
        <v>1046</v>
      </c>
      <c r="O167" s="487" t="s">
        <v>2023</v>
      </c>
      <c r="P167" s="71" t="s">
        <v>2024</v>
      </c>
      <c r="Q167" s="199" t="s">
        <v>60</v>
      </c>
      <c r="R167" s="71" t="s">
        <v>181</v>
      </c>
      <c r="S167" s="199" t="s">
        <v>117</v>
      </c>
      <c r="T167" s="71"/>
      <c r="U167" s="199" t="s">
        <v>2025</v>
      </c>
      <c r="V167" s="71" t="s">
        <v>309</v>
      </c>
      <c r="W167" s="199" t="s">
        <v>1599</v>
      </c>
      <c r="X167" s="71" t="s">
        <v>119</v>
      </c>
      <c r="Y167" s="148">
        <f t="shared" si="165"/>
        <v>11</v>
      </c>
      <c r="Z167" s="150">
        <f t="shared" si="166"/>
        <v>12</v>
      </c>
      <c r="AA167" s="151">
        <f t="shared" si="167"/>
        <v>0</v>
      </c>
      <c r="AB167" s="148">
        <f t="array" ref="AB167">(SUM(LEN($M167:$X167)-LEN(SUBSTITUTE($M167:$X167,"역삼","")))/LEN("역삼"))</f>
        <v>0</v>
      </c>
      <c r="AC167" s="148">
        <f t="array" ref="AC167">SUM(SUM(LEN($M167:X167)-LEN(SUBSTITUTE($M167:X167,"선릉","")))/LEN("선릉"),SUM(LEN(M167:$X167)-LEN(SUBSTITUTE($M167:$X167,"가산","")))/LEN("가산"))</f>
        <v>0</v>
      </c>
      <c r="AD167" s="151">
        <f t="shared" si="168"/>
        <v>12</v>
      </c>
      <c r="AE167" s="148">
        <f t="array" ref="AE167">(SUM(LEN($M167:$X167)-LEN(SUBSTITUTE($M167:$X167,"대전","")))/LEN("대전"))</f>
        <v>5</v>
      </c>
      <c r="AF167" s="148">
        <f t="array" ref="AF167">(SUM(LEN($M167:$X167)-LEN(SUBSTITUTE($M167:$X167,"대구","")))/LEN("대구"))</f>
        <v>0</v>
      </c>
      <c r="AG167" s="148">
        <f t="array" ref="AG167">(SUM(LEN($M167:$X167)-LEN(SUBSTITUTE($M167:$X167,"부산","")))/LEN("부산"))</f>
        <v>0</v>
      </c>
      <c r="AH167" s="148">
        <f t="array" ref="AH167">(SUM(LEN($M167:$X167)-LEN(SUBSTITUTE($M167:$X167,"광주","")))/LEN("광주"))</f>
        <v>0</v>
      </c>
      <c r="AI167" s="148">
        <f t="array" ref="AI167">SUM(SUM(LEN($M167:$X167)-LEN(SUBSTITUTE($M167:$X167,"수원","")))/LEN("수원"),SUM(LEN($M167:$X167)-LEN(SUBSTITUTE($M167:$X167,"춘천","")))/LEN("춘천"),SUM(LEN($M167:$X167)-LEN(SUBSTITUTE($M167:$X167,"의정부","")))/LEN("의정부"),SUM(LEN($M167:$X167)-LEN(SUBSTITUTE($M167:$X167,"원주","")))/LEN("원주"))</f>
        <v>0</v>
      </c>
      <c r="AJ167" s="148">
        <f t="array" ref="AJ167">(SUM(LEN($M167:$X167)-LEN(SUBSTITUTE($M167:$X167,"청주","")))/LEN("청주"))</f>
        <v>5</v>
      </c>
      <c r="AK167" s="148">
        <f t="array" ref="AK167">(SUM(LEN($M167:$X167)-LEN(SUBSTITUTE($M167:$X167,"인천","")))/LEN("인천"))</f>
        <v>0</v>
      </c>
      <c r="AL167" s="148">
        <f t="array" ref="AL167">SUM(SUM(LEN($M167:X167)-LEN(SUBSTITUTE($M167:X167,"충북","")))/LEN("충북"),SUM(LEN(M167:$X167)-LEN(SUBSTITUTE($M167:$X167,"아산","")))/LEN("아산"))</f>
        <v>2</v>
      </c>
      <c r="AM167" s="148">
        <f t="array" ref="AM167">(SUM(LEN($M167:$X167)-LEN(SUBSTITUTE($M167:$X167,"울산","")))/LEN("울산"))</f>
        <v>0</v>
      </c>
      <c r="AN167" s="148">
        <f t="array" ref="AN167">(SUM(LEN($M167:$X167)-LEN(SUBSTITUTE($M167:$X167,"창원","")))/LEN("창원"))</f>
        <v>0</v>
      </c>
      <c r="AO167" s="148">
        <f t="array" ref="AO167">(SUM(LEN($M167:$X167)-LEN(SUBSTITUTE($M167:$X167,"전주","")))/LEN("전주"))</f>
        <v>0</v>
      </c>
      <c r="AP167" s="179">
        <f t="shared" si="169"/>
        <v>24</v>
      </c>
      <c r="AQ167" s="178">
        <f t="shared" si="173"/>
        <v>0</v>
      </c>
      <c r="AR167" s="177">
        <f t="shared" si="170"/>
        <v>0</v>
      </c>
      <c r="AS167" s="177">
        <f t="shared" si="170"/>
        <v>0</v>
      </c>
      <c r="AT167" s="178">
        <f t="shared" si="171"/>
        <v>24</v>
      </c>
      <c r="AU167" s="177">
        <f t="shared" si="172"/>
        <v>10</v>
      </c>
      <c r="AV167" s="177">
        <f t="shared" si="172"/>
        <v>0</v>
      </c>
      <c r="AW167" s="177">
        <f t="shared" si="172"/>
        <v>0</v>
      </c>
      <c r="AX167" s="177">
        <f t="shared" si="172"/>
        <v>0</v>
      </c>
      <c r="AY167" s="177">
        <f t="shared" si="172"/>
        <v>0</v>
      </c>
      <c r="AZ167" s="177">
        <f t="shared" si="172"/>
        <v>10</v>
      </c>
      <c r="BA167" s="177">
        <f t="shared" si="172"/>
        <v>0</v>
      </c>
      <c r="BB167" s="177">
        <f t="shared" si="172"/>
        <v>4</v>
      </c>
      <c r="BC167" s="177">
        <f t="shared" si="172"/>
        <v>0</v>
      </c>
      <c r="BD167" s="177">
        <f t="shared" si="172"/>
        <v>0</v>
      </c>
      <c r="BE167" s="177">
        <f t="shared" si="172"/>
        <v>0</v>
      </c>
      <c r="BK167" t="str">
        <f>IF(G167="","",VLOOKUP(G167,과정코드!$A$2:$B$494,2,0))</f>
        <v>COL0104497</v>
      </c>
      <c r="BL167" s="624"/>
    </row>
    <row r="168" spans="1:66" s="39" customFormat="1" ht="23.1" customHeight="1">
      <c r="A168" s="867" t="s">
        <v>1342</v>
      </c>
      <c r="B168" s="77">
        <v>147</v>
      </c>
      <c r="C168" s="533"/>
      <c r="D168" s="533"/>
      <c r="E168" s="80"/>
      <c r="F168" s="80"/>
      <c r="G168" s="331" t="s">
        <v>301</v>
      </c>
      <c r="H168" s="93" t="str">
        <f t="shared" si="164"/>
        <v>바로가기</v>
      </c>
      <c r="I168" s="204">
        <v>5</v>
      </c>
      <c r="J168" s="533">
        <v>40</v>
      </c>
      <c r="K168" s="78">
        <v>1020</v>
      </c>
      <c r="L168" s="78">
        <v>1020</v>
      </c>
      <c r="M168" s="198"/>
      <c r="N168" s="22" t="s">
        <v>709</v>
      </c>
      <c r="O168" s="198"/>
      <c r="P168" s="22"/>
      <c r="Q168" s="198" t="s">
        <v>708</v>
      </c>
      <c r="R168" s="22"/>
      <c r="S168" s="198"/>
      <c r="T168" s="22"/>
      <c r="U168" s="198" t="s">
        <v>308</v>
      </c>
      <c r="V168" s="22"/>
      <c r="W168" s="198" t="s">
        <v>705</v>
      </c>
      <c r="X168" s="22"/>
      <c r="Y168" s="148">
        <f t="shared" si="165"/>
        <v>4</v>
      </c>
      <c r="Z168" s="150">
        <f t="shared" si="166"/>
        <v>4</v>
      </c>
      <c r="AA168" s="151">
        <f t="shared" si="167"/>
        <v>0</v>
      </c>
      <c r="AB168" s="148">
        <f t="array" ref="AB168">(SUM(LEN($M168:$X168)-LEN(SUBSTITUTE($M168:$X168,"역삼","")))/LEN("역삼"))</f>
        <v>0</v>
      </c>
      <c r="AC168" s="148">
        <f t="array" ref="AC168">SUM(SUM(LEN($M168:X168)-LEN(SUBSTITUTE($M168:X168,"선릉","")))/LEN("선릉"),SUM(LEN(M168:$X168)-LEN(SUBSTITUTE($M168:$X168,"가산","")))/LEN("가산"))</f>
        <v>0</v>
      </c>
      <c r="AD168" s="151">
        <f t="shared" si="168"/>
        <v>4</v>
      </c>
      <c r="AE168" s="148">
        <f t="array" ref="AE168">(SUM(LEN($M168:$X168)-LEN(SUBSTITUTE($M168:$X168,"대전","")))/LEN("대전"))</f>
        <v>2</v>
      </c>
      <c r="AF168" s="148">
        <f t="array" ref="AF168">(SUM(LEN($M168:$X168)-LEN(SUBSTITUTE($M168:$X168,"대구","")))/LEN("대구"))</f>
        <v>0</v>
      </c>
      <c r="AG168" s="148">
        <f t="array" ref="AG168">(SUM(LEN($M168:$X168)-LEN(SUBSTITUTE($M168:$X168,"부산","")))/LEN("부산"))</f>
        <v>0</v>
      </c>
      <c r="AH168" s="148">
        <f t="array" ref="AH168">(SUM(LEN($M168:$X168)-LEN(SUBSTITUTE($M168:$X168,"광주","")))/LEN("광주"))</f>
        <v>0</v>
      </c>
      <c r="AI168" s="148">
        <f t="array" ref="AI168">SUM(SUM(LEN($M168:$X168)-LEN(SUBSTITUTE($M168:$X168,"수원","")))/LEN("수원"),SUM(LEN($M168:$X168)-LEN(SUBSTITUTE($M168:$X168,"춘천","")))/LEN("춘천"),SUM(LEN($M168:$X168)-LEN(SUBSTITUTE($M168:$X168,"의정부","")))/LEN("의정부"),SUM(LEN($M168:$X168)-LEN(SUBSTITUTE($M168:$X168,"원주","")))/LEN("원주"))</f>
        <v>0</v>
      </c>
      <c r="AJ168" s="148">
        <f t="array" ref="AJ168">(SUM(LEN($M168:$X168)-LEN(SUBSTITUTE($M168:$X168,"청주","")))/LEN("청주"))</f>
        <v>2</v>
      </c>
      <c r="AK168" s="148">
        <f t="array" ref="AK168">(SUM(LEN($M168:$X168)-LEN(SUBSTITUTE($M168:$X168,"인천","")))/LEN("인천"))</f>
        <v>0</v>
      </c>
      <c r="AL168" s="148">
        <f t="array" ref="AL168">SUM(SUM(LEN($M168:X168)-LEN(SUBSTITUTE($M168:X168,"충북","")))/LEN("충북"),SUM(LEN(M168:$X168)-LEN(SUBSTITUTE($M168:$X168,"아산","")))/LEN("아산"))</f>
        <v>0</v>
      </c>
      <c r="AM168" s="148">
        <f t="array" ref="AM168">(SUM(LEN($M168:$X168)-LEN(SUBSTITUTE($M168:$X168,"울산","")))/LEN("울산"))</f>
        <v>0</v>
      </c>
      <c r="AN168" s="148">
        <f t="array" ref="AN168">(SUM(LEN($M168:$X168)-LEN(SUBSTITUTE($M168:$X168,"창원","")))/LEN("창원"))</f>
        <v>0</v>
      </c>
      <c r="AO168" s="148">
        <f t="array" ref="AO168">(SUM(LEN($M168:$X168)-LEN(SUBSTITUTE($M168:$X168,"전주","")))/LEN("전주"))</f>
        <v>0</v>
      </c>
      <c r="AP168" s="179">
        <f t="shared" si="169"/>
        <v>20</v>
      </c>
      <c r="AQ168" s="178">
        <f t="shared" si="173"/>
        <v>0</v>
      </c>
      <c r="AR168" s="177">
        <f t="shared" si="170"/>
        <v>0</v>
      </c>
      <c r="AS168" s="177">
        <f t="shared" si="170"/>
        <v>0</v>
      </c>
      <c r="AT168" s="178">
        <f t="shared" si="171"/>
        <v>20</v>
      </c>
      <c r="AU168" s="177">
        <f t="shared" si="172"/>
        <v>10</v>
      </c>
      <c r="AV168" s="177">
        <f t="shared" si="172"/>
        <v>0</v>
      </c>
      <c r="AW168" s="177">
        <f t="shared" si="172"/>
        <v>0</v>
      </c>
      <c r="AX168" s="177">
        <f t="shared" si="172"/>
        <v>0</v>
      </c>
      <c r="AY168" s="177">
        <f t="shared" si="172"/>
        <v>0</v>
      </c>
      <c r="AZ168" s="177">
        <f t="shared" si="172"/>
        <v>10</v>
      </c>
      <c r="BA168" s="177">
        <f t="shared" si="172"/>
        <v>0</v>
      </c>
      <c r="BB168" s="177">
        <f t="shared" si="172"/>
        <v>0</v>
      </c>
      <c r="BC168" s="177">
        <f t="shared" si="172"/>
        <v>0</v>
      </c>
      <c r="BD168" s="177">
        <f t="shared" si="172"/>
        <v>0</v>
      </c>
      <c r="BE168" s="177">
        <f t="shared" si="172"/>
        <v>0</v>
      </c>
      <c r="BK168" t="str">
        <f>IF(G168="","",VLOOKUP(G168,과정코드!$A$2:$B$494,2,0))</f>
        <v>COL0104501</v>
      </c>
      <c r="BL168" s="625"/>
    </row>
    <row r="169" spans="1:66" s="39" customFormat="1" ht="23.1" customHeight="1">
      <c r="A169" s="868"/>
      <c r="B169" s="77">
        <v>148</v>
      </c>
      <c r="C169" s="82"/>
      <c r="D169" s="82"/>
      <c r="E169" s="108" t="s">
        <v>21</v>
      </c>
      <c r="F169" s="80"/>
      <c r="G169" s="331" t="s">
        <v>762</v>
      </c>
      <c r="H169" s="93" t="str">
        <f t="shared" si="164"/>
        <v>바로가기</v>
      </c>
      <c r="I169" s="200">
        <v>1</v>
      </c>
      <c r="J169" s="124">
        <v>7</v>
      </c>
      <c r="K169" s="193">
        <v>200</v>
      </c>
      <c r="L169" s="193">
        <v>200</v>
      </c>
      <c r="M169" s="199"/>
      <c r="N169" s="488" t="s">
        <v>2027</v>
      </c>
      <c r="O169" s="198"/>
      <c r="P169" s="71"/>
      <c r="Q169" s="487" t="s">
        <v>698</v>
      </c>
      <c r="R169" s="22"/>
      <c r="S169" s="199"/>
      <c r="T169" s="488"/>
      <c r="U169" s="198"/>
      <c r="V169" s="71" t="s">
        <v>2026</v>
      </c>
      <c r="W169" s="199"/>
      <c r="X169" s="22"/>
      <c r="Y169" s="148">
        <f t="shared" si="165"/>
        <v>3</v>
      </c>
      <c r="Z169" s="150">
        <f t="shared" si="166"/>
        <v>3</v>
      </c>
      <c r="AA169" s="151">
        <f t="shared" si="167"/>
        <v>0</v>
      </c>
      <c r="AB169" s="148">
        <f t="array" ref="AB169">(SUM(LEN($M169:$X169)-LEN(SUBSTITUTE($M169:$X169,"역삼","")))/LEN("역삼"))</f>
        <v>0</v>
      </c>
      <c r="AC169" s="148">
        <f t="array" ref="AC169">SUM(SUM(LEN($M169:X169)-LEN(SUBSTITUTE($M169:X169,"선릉","")))/LEN("선릉"),SUM(LEN(M169:$X169)-LEN(SUBSTITUTE($M169:$X169,"가산","")))/LEN("가산"))</f>
        <v>0</v>
      </c>
      <c r="AD169" s="151">
        <f t="shared" si="168"/>
        <v>3</v>
      </c>
      <c r="AE169" s="148">
        <f t="array" ref="AE169">(SUM(LEN($M169:$X169)-LEN(SUBSTITUTE($M169:$X169,"대전","")))/LEN("대전"))</f>
        <v>2</v>
      </c>
      <c r="AF169" s="148">
        <f t="array" ref="AF169">(SUM(LEN($M169:$X169)-LEN(SUBSTITUTE($M169:$X169,"대구","")))/LEN("대구"))</f>
        <v>0</v>
      </c>
      <c r="AG169" s="148">
        <f t="array" ref="AG169">(SUM(LEN($M169:$X169)-LEN(SUBSTITUTE($M169:$X169,"부산","")))/LEN("부산"))</f>
        <v>0</v>
      </c>
      <c r="AH169" s="148">
        <f t="array" ref="AH169">(SUM(LEN($M169:$X169)-LEN(SUBSTITUTE($M169:$X169,"광주","")))/LEN("광주"))</f>
        <v>0</v>
      </c>
      <c r="AI169" s="148">
        <f t="array" ref="AI169">SUM(SUM(LEN($M169:$X169)-LEN(SUBSTITUTE($M169:$X169,"수원","")))/LEN("수원"),SUM(LEN($M169:$X169)-LEN(SUBSTITUTE($M169:$X169,"춘천","")))/LEN("춘천"),SUM(LEN($M169:$X169)-LEN(SUBSTITUTE($M169:$X169,"의정부","")))/LEN("의정부"),SUM(LEN($M169:$X169)-LEN(SUBSTITUTE($M169:$X169,"원주","")))/LEN("원주"))</f>
        <v>0</v>
      </c>
      <c r="AJ169" s="148">
        <f t="array" ref="AJ169">(SUM(LEN($M169:$X169)-LEN(SUBSTITUTE($M169:$X169,"청주","")))/LEN("청주"))</f>
        <v>1</v>
      </c>
      <c r="AK169" s="148">
        <f t="array" ref="AK169">(SUM(LEN($M169:$X169)-LEN(SUBSTITUTE($M169:$X169,"인천","")))/LEN("인천"))</f>
        <v>0</v>
      </c>
      <c r="AL169" s="148">
        <f t="array" ref="AL169">SUM(SUM(LEN($M169:X169)-LEN(SUBSTITUTE($M169:X169,"충북","")))/LEN("충북"),SUM(LEN(M169:$X169)-LEN(SUBSTITUTE($M169:$X169,"아산","")))/LEN("아산"))</f>
        <v>0</v>
      </c>
      <c r="AM169" s="148">
        <f t="array" ref="AM169">(SUM(LEN($M169:$X169)-LEN(SUBSTITUTE($M169:$X169,"울산","")))/LEN("울산"))</f>
        <v>0</v>
      </c>
      <c r="AN169" s="148">
        <f t="array" ref="AN169">(SUM(LEN($M169:$X169)-LEN(SUBSTITUTE($M169:$X169,"창원","")))/LEN("창원"))</f>
        <v>0</v>
      </c>
      <c r="AO169" s="148">
        <f t="array" ref="AO169">(SUM(LEN($M169:$X169)-LEN(SUBSTITUTE($M169:$X169,"전주","")))/LEN("전주"))</f>
        <v>0</v>
      </c>
      <c r="AP169" s="179">
        <f t="shared" si="169"/>
        <v>3</v>
      </c>
      <c r="AQ169" s="178">
        <f t="shared" si="173"/>
        <v>0</v>
      </c>
      <c r="AR169" s="177">
        <f t="shared" ref="AR169:AS170" si="174">$I169*AB169</f>
        <v>0</v>
      </c>
      <c r="AS169" s="177">
        <f t="shared" si="174"/>
        <v>0</v>
      </c>
      <c r="AT169" s="178">
        <f t="shared" si="171"/>
        <v>3</v>
      </c>
      <c r="AU169" s="177">
        <f t="shared" si="172"/>
        <v>2</v>
      </c>
      <c r="AV169" s="177">
        <f t="shared" si="172"/>
        <v>0</v>
      </c>
      <c r="AW169" s="177">
        <f t="shared" si="172"/>
        <v>0</v>
      </c>
      <c r="AX169" s="177">
        <f t="shared" si="172"/>
        <v>0</v>
      </c>
      <c r="AY169" s="177">
        <f t="shared" si="172"/>
        <v>0</v>
      </c>
      <c r="AZ169" s="177">
        <f t="shared" si="172"/>
        <v>1</v>
      </c>
      <c r="BA169" s="177">
        <f t="shared" si="172"/>
        <v>0</v>
      </c>
      <c r="BB169" s="177">
        <f t="shared" si="172"/>
        <v>0</v>
      </c>
      <c r="BC169" s="177">
        <f t="shared" si="172"/>
        <v>0</v>
      </c>
      <c r="BD169" s="177">
        <f t="shared" si="172"/>
        <v>0</v>
      </c>
      <c r="BE169" s="177">
        <f t="shared" si="172"/>
        <v>0</v>
      </c>
      <c r="BK169" t="str">
        <f>IF(G169="","",VLOOKUP(G169,과정코드!$A$2:$B$494,2,0))</f>
        <v>COL0104503</v>
      </c>
      <c r="BL169" s="622"/>
    </row>
    <row r="170" spans="1:66" s="39" customFormat="1" ht="23.1" customHeight="1">
      <c r="A170" s="868" t="s">
        <v>1982</v>
      </c>
      <c r="B170" s="77">
        <v>149</v>
      </c>
      <c r="C170" s="76" t="s">
        <v>20</v>
      </c>
      <c r="D170" s="76"/>
      <c r="E170" s="75"/>
      <c r="F170" s="75"/>
      <c r="G170" s="328" t="s">
        <v>683</v>
      </c>
      <c r="H170" s="93" t="str">
        <f t="shared" si="164"/>
        <v>바로가기</v>
      </c>
      <c r="I170" s="324">
        <v>2</v>
      </c>
      <c r="J170" s="325">
        <v>14</v>
      </c>
      <c r="K170" s="335">
        <v>450</v>
      </c>
      <c r="L170" s="335">
        <v>550</v>
      </c>
      <c r="M170" s="198"/>
      <c r="N170" s="318"/>
      <c r="O170" s="198"/>
      <c r="P170" s="318"/>
      <c r="Q170" s="198" t="s">
        <v>95</v>
      </c>
      <c r="R170" s="318"/>
      <c r="S170" s="198"/>
      <c r="T170" s="318"/>
      <c r="U170" s="486"/>
      <c r="V170" s="318"/>
      <c r="W170" s="198"/>
      <c r="X170" s="318"/>
      <c r="Y170" s="148">
        <f t="shared" si="165"/>
        <v>1</v>
      </c>
      <c r="Z170" s="150">
        <f t="shared" si="166"/>
        <v>1</v>
      </c>
      <c r="AA170" s="151">
        <f t="shared" si="167"/>
        <v>0</v>
      </c>
      <c r="AB170" s="148">
        <f t="array" ref="AB170">(SUM(LEN($M170:$X170)-LEN(SUBSTITUTE($M170:$X170,"역삼","")))/LEN("역삼"))</f>
        <v>0</v>
      </c>
      <c r="AC170" s="148">
        <f t="array" ref="AC170">SUM(SUM(LEN($M170:X170)-LEN(SUBSTITUTE($M170:X170,"선릉","")))/LEN("선릉"),SUM(LEN(M170:$X170)-LEN(SUBSTITUTE($M170:$X170,"가산","")))/LEN("가산"))</f>
        <v>0</v>
      </c>
      <c r="AD170" s="151">
        <f t="shared" si="168"/>
        <v>1</v>
      </c>
      <c r="AE170" s="148">
        <f t="array" ref="AE170">(SUM(LEN($M170:$X170)-LEN(SUBSTITUTE($M170:$X170,"대전","")))/LEN("대전"))</f>
        <v>0</v>
      </c>
      <c r="AF170" s="148">
        <f t="array" ref="AF170">(SUM(LEN($M170:$X170)-LEN(SUBSTITUTE($M170:$X170,"대구","")))/LEN("대구"))</f>
        <v>0</v>
      </c>
      <c r="AG170" s="148">
        <f t="array" ref="AG170">(SUM(LEN($M170:$X170)-LEN(SUBSTITUTE($M170:$X170,"부산","")))/LEN("부산"))</f>
        <v>0</v>
      </c>
      <c r="AH170" s="148">
        <f t="array" ref="AH170">(SUM(LEN($M170:$X170)-LEN(SUBSTITUTE($M170:$X170,"광주","")))/LEN("광주"))</f>
        <v>0</v>
      </c>
      <c r="AI170" s="148">
        <f t="array" ref="AI170">SUM(SUM(LEN($M170:$X170)-LEN(SUBSTITUTE($M170:$X170,"수원","")))/LEN("수원"),SUM(LEN($M170:$X170)-LEN(SUBSTITUTE($M170:$X170,"춘천","")))/LEN("춘천"),SUM(LEN($M170:$X170)-LEN(SUBSTITUTE($M170:$X170,"의정부","")))/LEN("의정부"),SUM(LEN($M170:$X170)-LEN(SUBSTITUTE($M170:$X170,"원주","")))/LEN("원주"))</f>
        <v>0</v>
      </c>
      <c r="AJ170" s="148">
        <f t="array" ref="AJ170">(SUM(LEN($M170:$X170)-LEN(SUBSTITUTE($M170:$X170,"청주","")))/LEN("청주"))</f>
        <v>1</v>
      </c>
      <c r="AK170" s="148">
        <f t="array" ref="AK170">(SUM(LEN($M170:$X170)-LEN(SUBSTITUTE($M170:$X170,"인천","")))/LEN("인천"))</f>
        <v>0</v>
      </c>
      <c r="AL170" s="148">
        <f t="array" ref="AL170">SUM(SUM(LEN($M170:X170)-LEN(SUBSTITUTE($M170:X170,"충북","")))/LEN("충북"),SUM(LEN(M170:$X170)-LEN(SUBSTITUTE($M170:$X170,"아산","")))/LEN("아산"))</f>
        <v>0</v>
      </c>
      <c r="AM170" s="148">
        <f t="array" ref="AM170">(SUM(LEN($M170:$X170)-LEN(SUBSTITUTE($M170:$X170,"울산","")))/LEN("울산"))</f>
        <v>0</v>
      </c>
      <c r="AN170" s="148">
        <f t="array" ref="AN170">(SUM(LEN($M170:$X170)-LEN(SUBSTITUTE($M170:$X170,"창원","")))/LEN("창원"))</f>
        <v>0</v>
      </c>
      <c r="AO170" s="148">
        <f t="array" ref="AO170">(SUM(LEN($M170:$X170)-LEN(SUBSTITUTE($M170:$X170,"전주","")))/LEN("전주"))</f>
        <v>0</v>
      </c>
      <c r="AP170" s="179">
        <f t="shared" si="169"/>
        <v>2</v>
      </c>
      <c r="AQ170" s="178">
        <f t="shared" si="173"/>
        <v>0</v>
      </c>
      <c r="AR170" s="177">
        <f t="shared" si="174"/>
        <v>0</v>
      </c>
      <c r="AS170" s="177">
        <f t="shared" si="174"/>
        <v>0</v>
      </c>
      <c r="AT170" s="178">
        <f t="shared" si="171"/>
        <v>2</v>
      </c>
      <c r="AU170" s="177">
        <f t="shared" si="172"/>
        <v>0</v>
      </c>
      <c r="AV170" s="177">
        <f t="shared" si="172"/>
        <v>0</v>
      </c>
      <c r="AW170" s="177">
        <f t="shared" si="172"/>
        <v>0</v>
      </c>
      <c r="AX170" s="177">
        <f t="shared" si="172"/>
        <v>0</v>
      </c>
      <c r="AY170" s="177">
        <f t="shared" si="172"/>
        <v>0</v>
      </c>
      <c r="AZ170" s="177">
        <f t="shared" si="172"/>
        <v>2</v>
      </c>
      <c r="BA170" s="177">
        <f t="shared" si="172"/>
        <v>0</v>
      </c>
      <c r="BB170" s="177">
        <f t="shared" si="172"/>
        <v>0</v>
      </c>
      <c r="BC170" s="177">
        <f t="shared" si="172"/>
        <v>0</v>
      </c>
      <c r="BD170" s="177">
        <f t="shared" si="172"/>
        <v>0</v>
      </c>
      <c r="BE170" s="177">
        <f t="shared" si="172"/>
        <v>0</v>
      </c>
      <c r="BK170" t="str">
        <f>IF(G170="","",VLOOKUP(G170,과정코드!$A$2:$B$494,2,0))</f>
        <v>COL0104507</v>
      </c>
      <c r="BL170" s="623"/>
      <c r="BM170" s="601"/>
    </row>
    <row r="171" spans="1:66" ht="23.1" customHeight="1">
      <c r="BM171" s="92"/>
      <c r="BN171" s="589"/>
    </row>
    <row r="172" spans="1:66">
      <c r="BL172" s="604"/>
    </row>
    <row r="173" spans="1:66">
      <c r="BL173" s="605"/>
    </row>
    <row r="174" spans="1:66">
      <c r="BL174" s="605"/>
    </row>
  </sheetData>
  <mergeCells count="43">
    <mergeCell ref="A9:A10"/>
    <mergeCell ref="G2:G3"/>
    <mergeCell ref="H2:H3"/>
    <mergeCell ref="I2:J2"/>
    <mergeCell ref="A4:I4"/>
    <mergeCell ref="K2:L2"/>
    <mergeCell ref="M2:X2"/>
    <mergeCell ref="A2:A3"/>
    <mergeCell ref="B2:B3"/>
    <mergeCell ref="C2:C3"/>
    <mergeCell ref="D2:D3"/>
    <mergeCell ref="E2:E3"/>
    <mergeCell ref="F2:F3"/>
    <mergeCell ref="A15:A20"/>
    <mergeCell ref="A21:A22"/>
    <mergeCell ref="A35:A36"/>
    <mergeCell ref="A37:A38"/>
    <mergeCell ref="A25:A28"/>
    <mergeCell ref="A30:A34"/>
    <mergeCell ref="A40:A44"/>
    <mergeCell ref="A46:A47"/>
    <mergeCell ref="A48:A50"/>
    <mergeCell ref="A52:A53"/>
    <mergeCell ref="A55:A60"/>
    <mergeCell ref="A61:A66"/>
    <mergeCell ref="A67:A70"/>
    <mergeCell ref="A96:A97"/>
    <mergeCell ref="A98:A103"/>
    <mergeCell ref="A105:A107"/>
    <mergeCell ref="A75:A78"/>
    <mergeCell ref="A79:A81"/>
    <mergeCell ref="A82:A93"/>
    <mergeCell ref="A128:A134"/>
    <mergeCell ref="A136:A142"/>
    <mergeCell ref="A144:A151"/>
    <mergeCell ref="A109:A114"/>
    <mergeCell ref="A115:A119"/>
    <mergeCell ref="A121:A127"/>
    <mergeCell ref="A153:A160"/>
    <mergeCell ref="A168:A169"/>
    <mergeCell ref="A170"/>
    <mergeCell ref="A163:A165"/>
    <mergeCell ref="A166:A167"/>
  </mergeCells>
  <phoneticPr fontId="17"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AB7E3-0E7B-4BDC-B83B-EEA4AC4CB8B2}">
  <sheetPr>
    <tabColor rgb="FF00CC99"/>
  </sheetPr>
  <dimension ref="A1:BM188"/>
  <sheetViews>
    <sheetView topLeftCell="A177" zoomScale="85" zoomScaleNormal="85" workbookViewId="0">
      <selection activeCell="B188" sqref="B188"/>
    </sheetView>
  </sheetViews>
  <sheetFormatPr defaultRowHeight="16.5"/>
  <cols>
    <col min="1" max="1" width="12.625" customWidth="1"/>
    <col min="2" max="2" width="4.625" customWidth="1"/>
    <col min="3" max="6" width="3.625" customWidth="1"/>
    <col min="7" max="7" width="50.625" customWidth="1"/>
    <col min="8" max="8" width="10.625" customWidth="1"/>
    <col min="9" max="12" width="6.625" customWidth="1"/>
    <col min="13" max="24" width="10.125" customWidth="1"/>
    <col min="25" max="59" width="8.75" hidden="1" customWidth="1"/>
    <col min="60" max="60" width="14.25" hidden="1" customWidth="1"/>
    <col min="61" max="61" width="9" hidden="1" customWidth="1"/>
    <col min="62" max="68" width="9" customWidth="1"/>
  </cols>
  <sheetData>
    <row r="1" spans="1:65" s="1" customFormat="1" ht="135" customHeight="1">
      <c r="I1" s="2"/>
      <c r="J1" s="2"/>
    </row>
    <row r="2" spans="1:65" ht="38.450000000000003" customHeight="1">
      <c r="A2" s="799" t="s">
        <v>4</v>
      </c>
      <c r="B2" s="799" t="s">
        <v>6</v>
      </c>
      <c r="C2" s="800" t="s">
        <v>358</v>
      </c>
      <c r="D2" s="800" t="s">
        <v>360</v>
      </c>
      <c r="E2" s="800" t="s">
        <v>359</v>
      </c>
      <c r="F2" s="800" t="s">
        <v>357</v>
      </c>
      <c r="G2" s="799" t="s">
        <v>5</v>
      </c>
      <c r="H2" s="800" t="s">
        <v>47</v>
      </c>
      <c r="I2" s="799" t="s">
        <v>12</v>
      </c>
      <c r="J2" s="799"/>
      <c r="K2" s="800" t="s">
        <v>22</v>
      </c>
      <c r="L2" s="799"/>
      <c r="M2" s="879" t="s">
        <v>1709</v>
      </c>
      <c r="N2" s="880"/>
      <c r="O2" s="880"/>
      <c r="P2" s="880"/>
      <c r="Q2" s="880"/>
      <c r="R2" s="880"/>
      <c r="S2" s="880"/>
      <c r="T2" s="880"/>
      <c r="U2" s="880"/>
      <c r="V2" s="880"/>
      <c r="W2" s="880"/>
      <c r="X2" s="881"/>
    </row>
    <row r="3" spans="1:65" ht="38.450000000000003" customHeight="1">
      <c r="A3" s="799"/>
      <c r="B3" s="799"/>
      <c r="C3" s="799"/>
      <c r="D3" s="799"/>
      <c r="E3" s="799"/>
      <c r="F3" s="799"/>
      <c r="G3" s="799"/>
      <c r="H3" s="799"/>
      <c r="I3" s="613" t="s">
        <v>18</v>
      </c>
      <c r="J3" s="613" t="s">
        <v>3</v>
      </c>
      <c r="K3" s="613" t="s">
        <v>15</v>
      </c>
      <c r="L3" s="613" t="s">
        <v>10</v>
      </c>
      <c r="M3" s="613" t="s">
        <v>23</v>
      </c>
      <c r="N3" s="613" t="s">
        <v>24</v>
      </c>
      <c r="O3" s="613" t="s">
        <v>25</v>
      </c>
      <c r="P3" s="613" t="s">
        <v>26</v>
      </c>
      <c r="Q3" s="613" t="s">
        <v>27</v>
      </c>
      <c r="R3" s="613" t="s">
        <v>28</v>
      </c>
      <c r="S3" s="613" t="s">
        <v>29</v>
      </c>
      <c r="T3" s="613" t="s">
        <v>30</v>
      </c>
      <c r="U3" s="613" t="s">
        <v>31</v>
      </c>
      <c r="V3" s="613" t="s">
        <v>32</v>
      </c>
      <c r="W3" s="613" t="s">
        <v>33</v>
      </c>
      <c r="X3" s="616" t="s">
        <v>34</v>
      </c>
    </row>
    <row r="4" spans="1:65" s="38" customFormat="1" ht="30" customHeight="1">
      <c r="A4" s="897" t="s">
        <v>277</v>
      </c>
      <c r="B4" s="898"/>
      <c r="C4" s="898"/>
      <c r="D4" s="898"/>
      <c r="E4" s="898"/>
      <c r="F4" s="898"/>
      <c r="G4" s="898"/>
      <c r="H4" s="898"/>
      <c r="I4" s="898"/>
      <c r="J4" s="898"/>
      <c r="K4" s="899"/>
      <c r="L4" s="85" t="s">
        <v>16</v>
      </c>
      <c r="M4" s="85" t="s">
        <v>16</v>
      </c>
      <c r="N4" s="85" t="s">
        <v>7</v>
      </c>
      <c r="O4" s="85" t="s">
        <v>9</v>
      </c>
      <c r="P4" s="85" t="s">
        <v>1</v>
      </c>
      <c r="Q4" s="85" t="s">
        <v>14</v>
      </c>
      <c r="R4" s="85" t="s">
        <v>0</v>
      </c>
      <c r="S4" s="85" t="s">
        <v>17</v>
      </c>
      <c r="T4" s="85" t="s">
        <v>13</v>
      </c>
      <c r="U4" s="85" t="s">
        <v>2</v>
      </c>
      <c r="V4" s="85" t="s">
        <v>11</v>
      </c>
      <c r="W4" s="85" t="s">
        <v>8</v>
      </c>
      <c r="X4" s="144" t="s">
        <v>19</v>
      </c>
      <c r="BI4" s="617" t="s">
        <v>352</v>
      </c>
    </row>
    <row r="5" spans="1:65" ht="30" customHeight="1">
      <c r="A5" s="397" t="s">
        <v>1273</v>
      </c>
      <c r="B5" s="94"/>
      <c r="C5" s="94"/>
      <c r="D5" s="94"/>
      <c r="E5" s="94"/>
      <c r="F5" s="94"/>
      <c r="G5" s="94"/>
      <c r="H5" s="94"/>
      <c r="I5" s="94"/>
      <c r="J5" s="94"/>
      <c r="K5" s="94"/>
      <c r="L5" s="398"/>
      <c r="M5" s="399" t="s">
        <v>16</v>
      </c>
      <c r="N5" s="399" t="s">
        <v>7</v>
      </c>
      <c r="O5" s="399" t="s">
        <v>9</v>
      </c>
      <c r="P5" s="399" t="s">
        <v>1</v>
      </c>
      <c r="Q5" s="399" t="s">
        <v>14</v>
      </c>
      <c r="R5" s="399" t="s">
        <v>0</v>
      </c>
      <c r="S5" s="399" t="s">
        <v>17</v>
      </c>
      <c r="T5" s="399" t="s">
        <v>13</v>
      </c>
      <c r="U5" s="399" t="s">
        <v>2</v>
      </c>
      <c r="V5" s="399" t="s">
        <v>11</v>
      </c>
      <c r="W5" s="399" t="s">
        <v>8</v>
      </c>
      <c r="X5" s="399" t="s">
        <v>19</v>
      </c>
      <c r="BF5" s="644" t="s">
        <v>2634</v>
      </c>
      <c r="BG5" s="644" t="s">
        <v>2635</v>
      </c>
      <c r="BH5" s="644" t="s">
        <v>2636</v>
      </c>
      <c r="BL5" s="624"/>
      <c r="BM5" s="599"/>
    </row>
    <row r="6" spans="1:65" ht="23.1" customHeight="1">
      <c r="A6" s="548" t="s">
        <v>1984</v>
      </c>
      <c r="B6" s="4">
        <v>1</v>
      </c>
      <c r="C6" s="426" t="s">
        <v>20</v>
      </c>
      <c r="D6" s="411" t="s">
        <v>21</v>
      </c>
      <c r="E6" s="341"/>
      <c r="F6" s="341"/>
      <c r="G6" s="428" t="s">
        <v>1780</v>
      </c>
      <c r="H6" s="93" t="str">
        <f>IFERROR(HYPERLINK("https://www.ksaedu.or.kr/front/btoc/crs/off/crssesDetail.html?crscd="&amp;BH6,"바로가기"),"")</f>
        <v>바로가기</v>
      </c>
      <c r="I6" s="24">
        <v>2</v>
      </c>
      <c r="J6" s="25">
        <v>14</v>
      </c>
      <c r="K6" s="30">
        <v>620</v>
      </c>
      <c r="L6" s="30">
        <v>680</v>
      </c>
      <c r="M6" s="496"/>
      <c r="N6" s="20"/>
      <c r="O6" s="496" t="s">
        <v>455</v>
      </c>
      <c r="P6" s="109"/>
      <c r="Q6" s="496"/>
      <c r="R6" s="109"/>
      <c r="S6" s="497"/>
      <c r="T6" s="349" t="s">
        <v>236</v>
      </c>
      <c r="U6" s="496"/>
      <c r="V6" s="109"/>
      <c r="W6" s="496"/>
      <c r="X6" s="109"/>
      <c r="BH6" t="str">
        <f>IF(G6="","",VLOOKUP(G6,과정코드!$A$2:$B$494,2,0))</f>
        <v>COL0104710</v>
      </c>
      <c r="BI6" s="618"/>
    </row>
    <row r="7" spans="1:65" ht="23.1" customHeight="1">
      <c r="A7" s="548" t="s">
        <v>2060</v>
      </c>
      <c r="B7" s="4">
        <v>2</v>
      </c>
      <c r="C7" s="351" t="s">
        <v>20</v>
      </c>
      <c r="D7" s="411" t="s">
        <v>21</v>
      </c>
      <c r="E7" s="411" t="s">
        <v>21</v>
      </c>
      <c r="F7" s="411"/>
      <c r="G7" s="437" t="s">
        <v>328</v>
      </c>
      <c r="H7" s="93" t="str">
        <f>IFERROR(HYPERLINK("https://www.ksaedu.or.kr/front/btoc/crs/off/crssesDetail.html?crscd="&amp;BH7,"바로가기"),"")</f>
        <v>바로가기</v>
      </c>
      <c r="I7" s="68">
        <v>2</v>
      </c>
      <c r="J7" s="64">
        <v>14</v>
      </c>
      <c r="K7" s="62">
        <v>490</v>
      </c>
      <c r="L7" s="62">
        <v>540</v>
      </c>
      <c r="M7" s="498"/>
      <c r="N7" s="64"/>
      <c r="O7" s="498"/>
      <c r="P7" s="20" t="s">
        <v>248</v>
      </c>
      <c r="Q7" s="499"/>
      <c r="R7" s="64"/>
      <c r="S7" s="499"/>
      <c r="T7" s="64"/>
      <c r="U7" s="498"/>
      <c r="V7" s="291" t="s">
        <v>1145</v>
      </c>
      <c r="W7" s="498"/>
      <c r="X7" s="64"/>
      <c r="BH7" t="str">
        <f>IF(G7="","",VLOOKUP(G7,과정코드!$A$2:$B$494,2,0))</f>
        <v>COL0104596</v>
      </c>
      <c r="BI7" s="618"/>
    </row>
    <row r="8" spans="1:65" ht="23.1" customHeight="1">
      <c r="A8" s="548" t="s">
        <v>1985</v>
      </c>
      <c r="B8" s="4">
        <v>3</v>
      </c>
      <c r="C8" s="426" t="s">
        <v>20</v>
      </c>
      <c r="D8" s="411" t="s">
        <v>21</v>
      </c>
      <c r="E8" s="341"/>
      <c r="F8" s="341"/>
      <c r="G8" s="428" t="s">
        <v>1788</v>
      </c>
      <c r="H8" s="93" t="str">
        <f t="shared" ref="H8:H16" si="0">IFERROR(HYPERLINK("https://www.ksaedu.or.kr/front/btoc/crs/off/crssesDetail.html?crscd="&amp;BH8,"바로가기"),"")</f>
        <v>바로가기</v>
      </c>
      <c r="I8" s="31">
        <v>2</v>
      </c>
      <c r="J8" s="25">
        <v>14</v>
      </c>
      <c r="K8" s="30">
        <v>620</v>
      </c>
      <c r="L8" s="30">
        <v>680</v>
      </c>
      <c r="M8" s="497"/>
      <c r="N8" s="20"/>
      <c r="O8" s="497" t="s">
        <v>491</v>
      </c>
      <c r="P8" s="20"/>
      <c r="Q8" s="497"/>
      <c r="R8" s="20"/>
      <c r="S8" s="497"/>
      <c r="T8" s="20"/>
      <c r="U8" s="497"/>
      <c r="V8" s="20"/>
      <c r="W8" s="497"/>
      <c r="X8" s="20"/>
      <c r="BH8" t="str">
        <f>IF(G8="","",VLOOKUP(G8,과정코드!$A$2:$B$494,2,0))</f>
        <v>COL0104718</v>
      </c>
      <c r="BI8" s="618"/>
    </row>
    <row r="9" spans="1:65" ht="30" customHeight="1">
      <c r="A9" s="400" t="s">
        <v>1663</v>
      </c>
      <c r="B9" s="401"/>
      <c r="C9" s="401"/>
      <c r="D9" s="401"/>
      <c r="E9" s="401"/>
      <c r="F9" s="401"/>
      <c r="G9" s="401"/>
      <c r="H9" s="401"/>
      <c r="I9" s="401"/>
      <c r="J9" s="401"/>
      <c r="K9" s="401"/>
      <c r="L9" s="402"/>
      <c r="M9" s="403" t="s">
        <v>16</v>
      </c>
      <c r="N9" s="403" t="s">
        <v>7</v>
      </c>
      <c r="O9" s="403" t="s">
        <v>9</v>
      </c>
      <c r="P9" s="403" t="s">
        <v>1</v>
      </c>
      <c r="Q9" s="403" t="s">
        <v>14</v>
      </c>
      <c r="R9" s="403" t="s">
        <v>0</v>
      </c>
      <c r="S9" s="403" t="s">
        <v>17</v>
      </c>
      <c r="T9" s="403" t="s">
        <v>13</v>
      </c>
      <c r="U9" s="403" t="s">
        <v>2</v>
      </c>
      <c r="V9" s="403" t="s">
        <v>11</v>
      </c>
      <c r="W9" s="403" t="s">
        <v>8</v>
      </c>
      <c r="X9" s="403" t="s">
        <v>19</v>
      </c>
      <c r="BH9" t="str">
        <f>IF(G9="","",VLOOKUP(G9,과정코드!$A$2:$B$494,2,0))</f>
        <v/>
      </c>
      <c r="BI9" s="618"/>
    </row>
    <row r="10" spans="1:65" ht="23.1" customHeight="1">
      <c r="A10" s="792" t="s">
        <v>1232</v>
      </c>
      <c r="B10" s="40">
        <v>4</v>
      </c>
      <c r="C10" s="53" t="s">
        <v>129</v>
      </c>
      <c r="D10" s="41" t="s">
        <v>21</v>
      </c>
      <c r="E10" s="41" t="s">
        <v>21</v>
      </c>
      <c r="F10" s="41"/>
      <c r="G10" s="260" t="s">
        <v>161</v>
      </c>
      <c r="H10" s="93" t="str">
        <f>IFERROR(HYPERLINK("https://www.ksaedu.or.kr/front/btoc/crs/off/crssesDetail.html?crscd="&amp;BH10,"바로가기"),"")</f>
        <v>바로가기</v>
      </c>
      <c r="I10" s="45">
        <v>2</v>
      </c>
      <c r="J10" s="44">
        <v>14</v>
      </c>
      <c r="K10" s="129">
        <v>490</v>
      </c>
      <c r="L10" s="129">
        <v>540</v>
      </c>
      <c r="M10" s="501"/>
      <c r="N10" s="215"/>
      <c r="O10" s="502"/>
      <c r="P10" s="215"/>
      <c r="Q10" s="501"/>
      <c r="R10" s="223"/>
      <c r="S10" s="502"/>
      <c r="T10" s="44" t="s">
        <v>240</v>
      </c>
      <c r="U10" s="501"/>
      <c r="V10" s="223"/>
      <c r="W10" s="502"/>
      <c r="X10" s="215"/>
      <c r="BH10" t="str">
        <f>IF(G10="","",VLOOKUP(G10,과정코드!$A$2:$B$494,2,0))</f>
        <v>COL0104514</v>
      </c>
      <c r="BI10" s="618"/>
    </row>
    <row r="11" spans="1:65" ht="23.1" customHeight="1">
      <c r="A11" s="793"/>
      <c r="B11" s="40">
        <v>5</v>
      </c>
      <c r="C11" s="53" t="s">
        <v>129</v>
      </c>
      <c r="D11" s="41" t="s">
        <v>21</v>
      </c>
      <c r="E11" s="41" t="s">
        <v>21</v>
      </c>
      <c r="F11" s="41"/>
      <c r="G11" s="260" t="s">
        <v>162</v>
      </c>
      <c r="H11" s="93" t="str">
        <f t="shared" si="0"/>
        <v>바로가기</v>
      </c>
      <c r="I11" s="45">
        <v>2</v>
      </c>
      <c r="J11" s="44">
        <v>14</v>
      </c>
      <c r="K11" s="129">
        <v>490</v>
      </c>
      <c r="L11" s="129">
        <v>540</v>
      </c>
      <c r="M11" s="501"/>
      <c r="N11" s="44"/>
      <c r="O11" s="499"/>
      <c r="P11" s="51"/>
      <c r="Q11" s="499" t="s">
        <v>1234</v>
      </c>
      <c r="R11" s="291"/>
      <c r="S11" s="499"/>
      <c r="T11" s="55"/>
      <c r="U11" s="499"/>
      <c r="V11" s="291"/>
      <c r="W11" s="498"/>
      <c r="X11" s="44"/>
      <c r="BH11" t="str">
        <f>IF(G11="","",VLOOKUP(G11,과정코드!$A$2:$B$494,2,0))</f>
        <v>COL0104515</v>
      </c>
      <c r="BI11" s="618"/>
    </row>
    <row r="12" spans="1:65" ht="23.1" customHeight="1">
      <c r="A12" s="793"/>
      <c r="B12" s="40">
        <v>6</v>
      </c>
      <c r="C12" s="53" t="s">
        <v>129</v>
      </c>
      <c r="D12" s="41" t="s">
        <v>21</v>
      </c>
      <c r="E12" s="41" t="s">
        <v>21</v>
      </c>
      <c r="F12" s="41"/>
      <c r="G12" s="260" t="s">
        <v>163</v>
      </c>
      <c r="H12" s="93" t="str">
        <f t="shared" si="0"/>
        <v>바로가기</v>
      </c>
      <c r="I12" s="45">
        <v>2</v>
      </c>
      <c r="J12" s="44">
        <v>14</v>
      </c>
      <c r="K12" s="129">
        <v>490</v>
      </c>
      <c r="L12" s="129">
        <v>540</v>
      </c>
      <c r="M12" s="501"/>
      <c r="N12" s="223"/>
      <c r="O12" s="498"/>
      <c r="P12" s="291"/>
      <c r="Q12" s="499"/>
      <c r="R12" s="64"/>
      <c r="S12" s="498"/>
      <c r="T12" s="51"/>
      <c r="U12" s="499"/>
      <c r="V12" s="51"/>
      <c r="W12" s="499"/>
      <c r="X12" s="44"/>
      <c r="BH12" t="str">
        <f>IF(G12="","",VLOOKUP(G12,과정코드!$A$2:$B$494,2,0))</f>
        <v>COL0104516</v>
      </c>
      <c r="BI12" s="618"/>
    </row>
    <row r="13" spans="1:65" ht="23.1" customHeight="1">
      <c r="A13" s="793"/>
      <c r="B13" s="40">
        <v>7</v>
      </c>
      <c r="C13" s="53" t="s">
        <v>129</v>
      </c>
      <c r="D13" s="41" t="s">
        <v>21</v>
      </c>
      <c r="E13" s="41" t="s">
        <v>21</v>
      </c>
      <c r="F13" s="41"/>
      <c r="G13" s="260" t="s">
        <v>1235</v>
      </c>
      <c r="H13" s="93" t="str">
        <f t="shared" si="0"/>
        <v>바로가기</v>
      </c>
      <c r="I13" s="45">
        <v>2</v>
      </c>
      <c r="J13" s="44">
        <v>16</v>
      </c>
      <c r="K13" s="129">
        <v>530</v>
      </c>
      <c r="L13" s="129">
        <v>580</v>
      </c>
      <c r="M13" s="501"/>
      <c r="N13" s="44"/>
      <c r="O13" s="503"/>
      <c r="P13" s="291"/>
      <c r="Q13" s="498"/>
      <c r="R13" s="64"/>
      <c r="S13" s="498"/>
      <c r="T13" s="51"/>
      <c r="U13" s="499"/>
      <c r="V13" s="291"/>
      <c r="W13" s="499"/>
      <c r="X13" s="44"/>
      <c r="BH13" t="str">
        <f>IF(G13="","",VLOOKUP(G13,과정코드!$A$2:$B$494,2,0))</f>
        <v>COL0104517</v>
      </c>
      <c r="BI13" s="618"/>
    </row>
    <row r="14" spans="1:65" ht="23.1" customHeight="1">
      <c r="A14" s="793"/>
      <c r="B14" s="40">
        <v>8</v>
      </c>
      <c r="C14" s="53" t="s">
        <v>129</v>
      </c>
      <c r="D14" s="41" t="s">
        <v>21</v>
      </c>
      <c r="E14" s="41"/>
      <c r="F14" s="41"/>
      <c r="G14" s="66" t="s">
        <v>1236</v>
      </c>
      <c r="H14" s="93" t="str">
        <f t="shared" si="0"/>
        <v>바로가기</v>
      </c>
      <c r="I14" s="116">
        <v>2</v>
      </c>
      <c r="J14" s="55">
        <v>14</v>
      </c>
      <c r="K14" s="46">
        <v>490</v>
      </c>
      <c r="L14" s="46">
        <v>540</v>
      </c>
      <c r="M14" s="498"/>
      <c r="N14" s="55"/>
      <c r="O14" s="499"/>
      <c r="P14" s="64" t="s">
        <v>81</v>
      </c>
      <c r="Q14" s="498"/>
      <c r="R14" s="55"/>
      <c r="S14" s="498"/>
      <c r="T14" s="55"/>
      <c r="U14" s="499" t="s">
        <v>86</v>
      </c>
      <c r="V14" s="291"/>
      <c r="W14" s="499"/>
      <c r="X14" s="55"/>
      <c r="BH14" t="str">
        <f>IF(G14="","",VLOOKUP(G14,과정코드!$A$2:$B$494,2,0))</f>
        <v>COL0104518</v>
      </c>
      <c r="BI14" s="618"/>
    </row>
    <row r="15" spans="1:65" ht="23.1" customHeight="1">
      <c r="A15" s="794"/>
      <c r="B15" s="40">
        <v>9</v>
      </c>
      <c r="C15" s="53" t="s">
        <v>129</v>
      </c>
      <c r="D15" s="41" t="s">
        <v>21</v>
      </c>
      <c r="E15" s="41"/>
      <c r="F15" s="41"/>
      <c r="G15" s="47" t="s">
        <v>1237</v>
      </c>
      <c r="H15" s="93" t="str">
        <f t="shared" si="0"/>
        <v>바로가기</v>
      </c>
      <c r="I15" s="116">
        <v>2</v>
      </c>
      <c r="J15" s="55">
        <v>14</v>
      </c>
      <c r="K15" s="46">
        <v>530</v>
      </c>
      <c r="L15" s="46">
        <v>580</v>
      </c>
      <c r="M15" s="498"/>
      <c r="N15" s="55"/>
      <c r="O15" s="498" t="s">
        <v>1238</v>
      </c>
      <c r="P15" s="64"/>
      <c r="Q15" s="499"/>
      <c r="R15" s="51"/>
      <c r="S15" s="498"/>
      <c r="T15" s="55"/>
      <c r="U15" s="499"/>
      <c r="V15" s="64" t="s">
        <v>252</v>
      </c>
      <c r="W15" s="499"/>
      <c r="X15" s="55"/>
      <c r="BH15" t="str">
        <f>IF(G15="","",VLOOKUP(G15,과정코드!$A$2:$B$494,2,0))</f>
        <v>COL0104519</v>
      </c>
      <c r="BI15" s="618"/>
    </row>
    <row r="16" spans="1:65" ht="23.1" customHeight="1">
      <c r="A16" s="716"/>
      <c r="B16" s="40">
        <v>10</v>
      </c>
      <c r="C16" s="413" t="s">
        <v>20</v>
      </c>
      <c r="D16" s="340" t="s">
        <v>21</v>
      </c>
      <c r="E16" s="411"/>
      <c r="F16" s="411"/>
      <c r="G16" s="362" t="s">
        <v>9580</v>
      </c>
      <c r="H16" s="93" t="str">
        <f t="shared" si="0"/>
        <v>바로가기</v>
      </c>
      <c r="I16" s="416">
        <v>1</v>
      </c>
      <c r="J16" s="344">
        <v>7</v>
      </c>
      <c r="K16" s="348">
        <v>320</v>
      </c>
      <c r="L16" s="348">
        <v>350</v>
      </c>
      <c r="M16" s="498"/>
      <c r="N16" s="51"/>
      <c r="O16" s="499" t="s">
        <v>125</v>
      </c>
      <c r="P16" s="64"/>
      <c r="Q16" s="499"/>
      <c r="R16" s="51" t="s">
        <v>269</v>
      </c>
      <c r="S16" s="498"/>
      <c r="T16" s="55"/>
      <c r="U16" s="499" t="s">
        <v>2061</v>
      </c>
      <c r="V16" s="64"/>
      <c r="W16" s="499" t="s">
        <v>2062</v>
      </c>
      <c r="X16" s="55"/>
      <c r="BH16" t="str">
        <f>IF(G16="","",VLOOKUP(G16,과정코드!$A$2:$B$494,2,0))</f>
        <v>COL0104345</v>
      </c>
      <c r="BI16" s="618"/>
    </row>
    <row r="17" spans="1:61" ht="30" customHeight="1">
      <c r="A17" s="89" t="s">
        <v>1271</v>
      </c>
      <c r="B17" s="163"/>
      <c r="C17" s="163"/>
      <c r="D17" s="163"/>
      <c r="E17" s="163"/>
      <c r="F17" s="163"/>
      <c r="G17" s="163"/>
      <c r="H17" s="163"/>
      <c r="I17" s="163"/>
      <c r="J17" s="163"/>
      <c r="K17" s="163"/>
      <c r="L17" s="163"/>
      <c r="M17" s="3" t="s">
        <v>16</v>
      </c>
      <c r="N17" s="3" t="s">
        <v>7</v>
      </c>
      <c r="O17" s="3" t="s">
        <v>9</v>
      </c>
      <c r="P17" s="3" t="s">
        <v>1</v>
      </c>
      <c r="Q17" s="3" t="s">
        <v>14</v>
      </c>
      <c r="R17" s="3" t="s">
        <v>0</v>
      </c>
      <c r="S17" s="3" t="s">
        <v>17</v>
      </c>
      <c r="T17" s="3" t="s">
        <v>13</v>
      </c>
      <c r="U17" s="3" t="s">
        <v>2</v>
      </c>
      <c r="V17" s="3" t="s">
        <v>11</v>
      </c>
      <c r="W17" s="3" t="s">
        <v>8</v>
      </c>
      <c r="X17" s="3" t="s">
        <v>19</v>
      </c>
      <c r="BH17" t="str">
        <f>IF(G17="","",VLOOKUP(G17,과정코드!$A$2:$B$494,2,0))</f>
        <v/>
      </c>
      <c r="BI17" s="618"/>
    </row>
    <row r="18" spans="1:61" s="589" customFormat="1" ht="23.1" customHeight="1">
      <c r="A18" s="673" t="s">
        <v>1988</v>
      </c>
      <c r="B18" s="429">
        <v>11</v>
      </c>
      <c r="C18" s="413" t="s">
        <v>20</v>
      </c>
      <c r="D18" s="611" t="s">
        <v>21</v>
      </c>
      <c r="E18" s="411"/>
      <c r="F18" s="411"/>
      <c r="G18" s="362" t="s">
        <v>1647</v>
      </c>
      <c r="H18" s="93" t="str">
        <f t="shared" ref="H18" si="1">IFERROR(HYPERLINK("https://www.ksaedu.or.kr/front/btoc/crs/off/crssesDetail.html?crscd="&amp;BH18,"바로가기"),"")</f>
        <v>바로가기</v>
      </c>
      <c r="I18" s="416">
        <v>1</v>
      </c>
      <c r="J18" s="344">
        <v>6</v>
      </c>
      <c r="K18" s="376">
        <v>350</v>
      </c>
      <c r="L18" s="376">
        <v>380</v>
      </c>
      <c r="M18" s="133"/>
      <c r="N18" s="352"/>
      <c r="O18" s="133"/>
      <c r="P18" s="352" t="s">
        <v>2063</v>
      </c>
      <c r="Q18" s="133"/>
      <c r="R18" s="352"/>
      <c r="S18" s="133"/>
      <c r="T18" s="352"/>
      <c r="U18" s="133"/>
      <c r="V18" s="352" t="s">
        <v>2064</v>
      </c>
      <c r="W18" s="133"/>
      <c r="X18" s="349"/>
      <c r="BH18" s="589" t="str">
        <f>IF(G18="","",VLOOKUP(G18,과정코드!$A$2:$B$494,2,0))</f>
        <v>COL0104789</v>
      </c>
      <c r="BI18" s="618"/>
    </row>
    <row r="19" spans="1:61" ht="30" customHeight="1">
      <c r="A19" s="476" t="s">
        <v>1669</v>
      </c>
      <c r="B19" s="90"/>
      <c r="C19" s="90"/>
      <c r="D19" s="90"/>
      <c r="E19" s="90"/>
      <c r="F19" s="90"/>
      <c r="G19" s="90"/>
      <c r="H19" s="90"/>
      <c r="I19" s="90"/>
      <c r="J19" s="90"/>
      <c r="K19" s="90"/>
      <c r="L19" s="91"/>
      <c r="M19" s="3" t="s">
        <v>16</v>
      </c>
      <c r="N19" s="3" t="s">
        <v>7</v>
      </c>
      <c r="O19" s="3" t="s">
        <v>9</v>
      </c>
      <c r="P19" s="3" t="s">
        <v>1</v>
      </c>
      <c r="Q19" s="3" t="s">
        <v>14</v>
      </c>
      <c r="R19" s="3" t="s">
        <v>0</v>
      </c>
      <c r="S19" s="3" t="s">
        <v>17</v>
      </c>
      <c r="T19" s="3" t="s">
        <v>13</v>
      </c>
      <c r="U19" s="3" t="s">
        <v>2</v>
      </c>
      <c r="V19" s="3" t="s">
        <v>11</v>
      </c>
      <c r="W19" s="3" t="s">
        <v>8</v>
      </c>
      <c r="X19" s="3" t="s">
        <v>19</v>
      </c>
      <c r="BH19" t="str">
        <f>IF(G19="","",VLOOKUP(G19,과정코드!$A$2:$B$494,2,0))</f>
        <v/>
      </c>
      <c r="BI19" s="618"/>
    </row>
    <row r="20" spans="1:61" ht="23.1" customHeight="1">
      <c r="A20" s="805" t="s">
        <v>2029</v>
      </c>
      <c r="B20" s="130">
        <v>12</v>
      </c>
      <c r="C20" s="164" t="s">
        <v>20</v>
      </c>
      <c r="D20" s="41" t="s">
        <v>21</v>
      </c>
      <c r="E20" s="18"/>
      <c r="F20" s="18"/>
      <c r="G20" s="9" t="s">
        <v>1791</v>
      </c>
      <c r="H20" s="93" t="str">
        <f t="shared" ref="H20:H26" si="2">IFERROR(HYPERLINK("https://www.ksaedu.or.kr/front/btoc/crs/off/crssesDetail.html?crscd="&amp;BH20,"바로가기"),"")</f>
        <v>바로가기</v>
      </c>
      <c r="I20" s="24">
        <v>2</v>
      </c>
      <c r="J20" s="344">
        <v>14</v>
      </c>
      <c r="K20" s="30">
        <v>510</v>
      </c>
      <c r="L20" s="30">
        <v>550</v>
      </c>
      <c r="M20" s="133"/>
      <c r="N20" s="99"/>
      <c r="O20" s="133" t="s">
        <v>89</v>
      </c>
      <c r="P20" s="99"/>
      <c r="Q20" s="133"/>
      <c r="R20" s="99"/>
      <c r="S20" s="133"/>
      <c r="T20" s="99"/>
      <c r="U20" s="133"/>
      <c r="V20" s="99" t="s">
        <v>222</v>
      </c>
      <c r="W20" s="133"/>
      <c r="X20" s="99"/>
      <c r="BH20" t="str">
        <f>IF(G20="","",VLOOKUP(G20,과정코드!$A$2:$B$494,2,0))</f>
        <v>COL0104379</v>
      </c>
      <c r="BI20" s="618"/>
    </row>
    <row r="21" spans="1:61" ht="23.1" customHeight="1">
      <c r="A21" s="805"/>
      <c r="B21" s="130">
        <v>13</v>
      </c>
      <c r="C21" s="164" t="s">
        <v>20</v>
      </c>
      <c r="D21" s="41" t="s">
        <v>21</v>
      </c>
      <c r="E21" s="41"/>
      <c r="F21" s="18"/>
      <c r="G21" s="32" t="s">
        <v>1772</v>
      </c>
      <c r="H21" s="93" t="str">
        <f t="shared" si="2"/>
        <v>바로가기</v>
      </c>
      <c r="I21" s="24">
        <v>2</v>
      </c>
      <c r="J21" s="25">
        <v>14</v>
      </c>
      <c r="K21" s="30">
        <v>510</v>
      </c>
      <c r="L21" s="30">
        <v>550</v>
      </c>
      <c r="M21" s="133"/>
      <c r="N21" s="99"/>
      <c r="O21" s="133"/>
      <c r="P21" s="99"/>
      <c r="Q21" s="133"/>
      <c r="R21" s="99" t="s">
        <v>272</v>
      </c>
      <c r="S21" s="133"/>
      <c r="T21" s="99"/>
      <c r="U21" s="133"/>
      <c r="V21" s="20"/>
      <c r="W21" s="133"/>
      <c r="X21" s="99"/>
      <c r="BH21" t="str">
        <f>IF(G21="","",VLOOKUP(G21,과정코드!$A$2:$B$494,2,0))</f>
        <v>COL0104370</v>
      </c>
      <c r="BI21" s="618"/>
    </row>
    <row r="22" spans="1:61" ht="23.1" customHeight="1">
      <c r="A22" s="805"/>
      <c r="B22" s="130">
        <v>14</v>
      </c>
      <c r="C22" s="164" t="s">
        <v>20</v>
      </c>
      <c r="D22" s="41" t="s">
        <v>21</v>
      </c>
      <c r="E22" s="41"/>
      <c r="F22" s="18"/>
      <c r="G22" s="32" t="s">
        <v>1795</v>
      </c>
      <c r="H22" s="93" t="str">
        <f t="shared" si="2"/>
        <v>바로가기</v>
      </c>
      <c r="I22" s="24">
        <v>2</v>
      </c>
      <c r="J22" s="25">
        <v>14</v>
      </c>
      <c r="K22" s="30">
        <v>510</v>
      </c>
      <c r="L22" s="30">
        <v>550</v>
      </c>
      <c r="M22" s="133"/>
      <c r="N22" s="99"/>
      <c r="O22" s="133"/>
      <c r="P22" s="99" t="s">
        <v>56</v>
      </c>
      <c r="Q22" s="133"/>
      <c r="R22" s="99" t="s">
        <v>57</v>
      </c>
      <c r="S22" s="133"/>
      <c r="T22" s="99"/>
      <c r="U22" s="133" t="s">
        <v>53</v>
      </c>
      <c r="V22" s="99"/>
      <c r="W22" s="133" t="s">
        <v>237</v>
      </c>
      <c r="X22" s="99"/>
      <c r="BH22" t="str">
        <f>IF(G22="","",VLOOKUP(G22,과정코드!$A$2:$B$494,2,0))</f>
        <v>COL0104372</v>
      </c>
      <c r="BI22" s="618"/>
    </row>
    <row r="23" spans="1:61" ht="23.1" customHeight="1">
      <c r="A23" s="805"/>
      <c r="B23" s="130">
        <v>15</v>
      </c>
      <c r="C23" s="164" t="s">
        <v>20</v>
      </c>
      <c r="D23" s="41" t="s">
        <v>21</v>
      </c>
      <c r="E23" s="41"/>
      <c r="F23" s="18"/>
      <c r="G23" s="32" t="s">
        <v>1797</v>
      </c>
      <c r="H23" s="93" t="str">
        <f t="shared" si="2"/>
        <v>바로가기</v>
      </c>
      <c r="I23" s="24">
        <v>2</v>
      </c>
      <c r="J23" s="25">
        <v>14</v>
      </c>
      <c r="K23" s="30">
        <v>510</v>
      </c>
      <c r="L23" s="30">
        <v>550</v>
      </c>
      <c r="M23" s="133"/>
      <c r="N23" s="99" t="s">
        <v>794</v>
      </c>
      <c r="O23" s="133" t="s">
        <v>222</v>
      </c>
      <c r="P23" s="99"/>
      <c r="Q23" s="133"/>
      <c r="R23" s="99"/>
      <c r="S23" s="133"/>
      <c r="T23" s="99"/>
      <c r="U23" s="133" t="s">
        <v>2629</v>
      </c>
      <c r="V23" s="99"/>
      <c r="W23" s="133" t="s">
        <v>54</v>
      </c>
      <c r="X23" s="20"/>
      <c r="BH23" t="str">
        <f>IF(G23="","",VLOOKUP(G23,과정코드!$A$2:$B$494,2,0))</f>
        <v>COL0104373</v>
      </c>
      <c r="BI23" s="618"/>
    </row>
    <row r="24" spans="1:61" ht="23.1" customHeight="1">
      <c r="A24" s="805"/>
      <c r="B24" s="130">
        <v>16</v>
      </c>
      <c r="C24" s="164" t="s">
        <v>20</v>
      </c>
      <c r="D24" s="41" t="s">
        <v>21</v>
      </c>
      <c r="E24" s="18"/>
      <c r="F24" s="18"/>
      <c r="G24" s="9" t="s">
        <v>94</v>
      </c>
      <c r="H24" s="93" t="str">
        <f t="shared" si="2"/>
        <v>바로가기</v>
      </c>
      <c r="I24" s="24">
        <v>2</v>
      </c>
      <c r="J24" s="25">
        <v>14</v>
      </c>
      <c r="K24" s="30">
        <v>510</v>
      </c>
      <c r="L24" s="30">
        <v>550</v>
      </c>
      <c r="M24" s="133"/>
      <c r="N24" s="99"/>
      <c r="O24" s="133" t="s">
        <v>227</v>
      </c>
      <c r="P24" s="99"/>
      <c r="Q24" s="133"/>
      <c r="R24" s="99" t="s">
        <v>2065</v>
      </c>
      <c r="S24" s="133"/>
      <c r="T24" s="20"/>
      <c r="U24" s="133" t="s">
        <v>2066</v>
      </c>
      <c r="V24" s="20"/>
      <c r="W24" s="133"/>
      <c r="X24" s="99" t="s">
        <v>273</v>
      </c>
      <c r="BH24" t="str">
        <f>IF(G24="","",VLOOKUP(G24,과정코드!$A$2:$B$494,2,0))</f>
        <v>COL0104380</v>
      </c>
      <c r="BI24" s="618"/>
    </row>
    <row r="25" spans="1:61" ht="23.1" customHeight="1">
      <c r="A25" s="802" t="s">
        <v>40</v>
      </c>
      <c r="B25" s="130">
        <v>17</v>
      </c>
      <c r="C25" s="164" t="s">
        <v>20</v>
      </c>
      <c r="D25" s="41" t="s">
        <v>21</v>
      </c>
      <c r="E25" s="41"/>
      <c r="F25" s="18"/>
      <c r="G25" s="27" t="s">
        <v>349</v>
      </c>
      <c r="H25" s="93" t="str">
        <f t="shared" si="2"/>
        <v>바로가기</v>
      </c>
      <c r="I25" s="24">
        <v>3</v>
      </c>
      <c r="J25" s="25">
        <v>21</v>
      </c>
      <c r="K25" s="30">
        <v>590</v>
      </c>
      <c r="L25" s="30">
        <v>650</v>
      </c>
      <c r="M25" s="133"/>
      <c r="N25" s="20" t="s">
        <v>318</v>
      </c>
      <c r="O25" s="133"/>
      <c r="P25" s="20" t="s">
        <v>974</v>
      </c>
      <c r="Q25" s="133"/>
      <c r="R25" s="20"/>
      <c r="S25" s="133"/>
      <c r="T25" s="20"/>
      <c r="U25" s="133"/>
      <c r="V25" s="20" t="s">
        <v>363</v>
      </c>
      <c r="W25" s="133" t="s">
        <v>2067</v>
      </c>
      <c r="X25" s="20" t="s">
        <v>363</v>
      </c>
      <c r="BH25" t="str">
        <f>IF(G25="","",VLOOKUP(G25,과정코드!$A$2:$B$494,2,0))</f>
        <v>COL0104385</v>
      </c>
      <c r="BI25" s="618"/>
    </row>
    <row r="26" spans="1:61" ht="23.1" customHeight="1">
      <c r="A26" s="803"/>
      <c r="B26" s="130">
        <v>18</v>
      </c>
      <c r="C26" s="164" t="s">
        <v>20</v>
      </c>
      <c r="D26" s="41" t="s">
        <v>21</v>
      </c>
      <c r="E26" s="41"/>
      <c r="F26" s="18"/>
      <c r="G26" s="9" t="s">
        <v>1802</v>
      </c>
      <c r="H26" s="93" t="str">
        <f t="shared" si="2"/>
        <v>바로가기</v>
      </c>
      <c r="I26" s="24">
        <v>2</v>
      </c>
      <c r="J26" s="25">
        <v>14</v>
      </c>
      <c r="K26" s="30">
        <v>510</v>
      </c>
      <c r="L26" s="30">
        <v>550</v>
      </c>
      <c r="M26" s="133"/>
      <c r="N26" s="20"/>
      <c r="O26" s="133" t="s">
        <v>2068</v>
      </c>
      <c r="P26" s="21"/>
      <c r="Q26" s="133"/>
      <c r="R26" s="21" t="s">
        <v>363</v>
      </c>
      <c r="S26" s="133"/>
      <c r="T26" s="21"/>
      <c r="U26" s="133"/>
      <c r="V26" s="21"/>
      <c r="W26" s="133" t="s">
        <v>2069</v>
      </c>
      <c r="X26" s="21"/>
      <c r="BH26" t="str">
        <f>IF(G26="","",VLOOKUP(G26,과정코드!$A$2:$B$494,2,0))</f>
        <v>COL0104382</v>
      </c>
      <c r="BI26" s="618"/>
    </row>
    <row r="27" spans="1:61" ht="30" customHeight="1">
      <c r="A27" s="492" t="s">
        <v>1707</v>
      </c>
      <c r="B27" s="90"/>
      <c r="C27" s="90"/>
      <c r="D27" s="90"/>
      <c r="E27" s="90"/>
      <c r="F27" s="90"/>
      <c r="G27" s="90"/>
      <c r="H27" s="90"/>
      <c r="I27" s="90"/>
      <c r="J27" s="90"/>
      <c r="K27" s="90"/>
      <c r="L27" s="91"/>
      <c r="M27" s="3" t="s">
        <v>16</v>
      </c>
      <c r="N27" s="3" t="s">
        <v>7</v>
      </c>
      <c r="O27" s="3" t="s">
        <v>9</v>
      </c>
      <c r="P27" s="3" t="s">
        <v>1</v>
      </c>
      <c r="Q27" s="3" t="s">
        <v>14</v>
      </c>
      <c r="R27" s="3" t="s">
        <v>0</v>
      </c>
      <c r="S27" s="3" t="s">
        <v>17</v>
      </c>
      <c r="T27" s="3" t="s">
        <v>13</v>
      </c>
      <c r="U27" s="3" t="s">
        <v>2</v>
      </c>
      <c r="V27" s="3" t="s">
        <v>11</v>
      </c>
      <c r="W27" s="3" t="s">
        <v>8</v>
      </c>
      <c r="X27" s="3" t="s">
        <v>19</v>
      </c>
      <c r="BH27" t="str">
        <f>IF(G27="","",VLOOKUP(G27,과정코드!$A$2:$B$494,2,0))</f>
        <v/>
      </c>
      <c r="BI27" s="618"/>
    </row>
    <row r="28" spans="1:61" ht="23.1" customHeight="1">
      <c r="A28" s="813" t="s">
        <v>1472</v>
      </c>
      <c r="B28" s="346">
        <v>19</v>
      </c>
      <c r="C28" s="164" t="s">
        <v>20</v>
      </c>
      <c r="D28" s="340" t="s">
        <v>21</v>
      </c>
      <c r="E28" s="18"/>
      <c r="F28" s="18"/>
      <c r="G28" s="362" t="s">
        <v>9580</v>
      </c>
      <c r="H28" s="93" t="str">
        <f t="shared" ref="H28:H33" si="3">IFERROR(HYPERLINK("https://www.ksaedu.or.kr/front/btoc/crs/off/crssesDetail.html?crscd="&amp;BH28,"바로가기"),"")</f>
        <v>바로가기</v>
      </c>
      <c r="I28" s="14">
        <v>1</v>
      </c>
      <c r="J28" s="354">
        <v>7</v>
      </c>
      <c r="K28" s="348">
        <v>320</v>
      </c>
      <c r="L28" s="348">
        <v>350</v>
      </c>
      <c r="M28" s="136"/>
      <c r="N28" s="100"/>
      <c r="O28" s="136" t="s">
        <v>125</v>
      </c>
      <c r="P28" s="100"/>
      <c r="Q28" s="136"/>
      <c r="R28" s="109" t="s">
        <v>269</v>
      </c>
      <c r="S28" s="136"/>
      <c r="T28" s="100"/>
      <c r="U28" s="136" t="s">
        <v>2061</v>
      </c>
      <c r="V28" s="100"/>
      <c r="W28" s="136" t="s">
        <v>2062</v>
      </c>
      <c r="X28" s="100"/>
      <c r="BH28" t="str">
        <f>IF(G28="","",VLOOKUP(G28,과정코드!$A$2:$B$494,2,0))</f>
        <v>COL0104345</v>
      </c>
      <c r="BI28" s="618"/>
    </row>
    <row r="29" spans="1:61" ht="23.1" customHeight="1">
      <c r="A29" s="814"/>
      <c r="B29" s="346">
        <v>20</v>
      </c>
      <c r="C29" s="164" t="s">
        <v>20</v>
      </c>
      <c r="D29" s="340" t="s">
        <v>21</v>
      </c>
      <c r="E29" s="18"/>
      <c r="F29" s="340"/>
      <c r="G29" s="353" t="s">
        <v>413</v>
      </c>
      <c r="H29" s="93" t="str">
        <f t="shared" si="3"/>
        <v>바로가기</v>
      </c>
      <c r="I29" s="24">
        <v>2</v>
      </c>
      <c r="J29" s="25">
        <v>14</v>
      </c>
      <c r="K29" s="348">
        <v>500</v>
      </c>
      <c r="L29" s="348">
        <v>550</v>
      </c>
      <c r="M29" s="136"/>
      <c r="N29" s="100"/>
      <c r="O29" s="136"/>
      <c r="P29" s="100"/>
      <c r="Q29" s="136" t="s">
        <v>1480</v>
      </c>
      <c r="R29" s="100"/>
      <c r="S29" s="136"/>
      <c r="T29" s="100"/>
      <c r="U29" s="136"/>
      <c r="V29" s="100"/>
      <c r="W29" s="136"/>
      <c r="X29" s="100"/>
      <c r="BH29" t="str">
        <f>IF(G29="","",VLOOKUP(G29,과정코드!$A$2:$B$494,2,0))</f>
        <v>COL0104341</v>
      </c>
      <c r="BI29" s="618"/>
    </row>
    <row r="30" spans="1:61" ht="23.1" customHeight="1">
      <c r="A30" s="813" t="s">
        <v>420</v>
      </c>
      <c r="B30" s="346">
        <v>21</v>
      </c>
      <c r="C30" s="164" t="s">
        <v>20</v>
      </c>
      <c r="D30" s="340" t="s">
        <v>21</v>
      </c>
      <c r="E30" s="340"/>
      <c r="F30" s="340"/>
      <c r="G30" s="353" t="s">
        <v>62</v>
      </c>
      <c r="H30" s="93" t="str">
        <f t="shared" si="3"/>
        <v>바로가기</v>
      </c>
      <c r="I30" s="24">
        <v>3</v>
      </c>
      <c r="J30" s="25">
        <v>21</v>
      </c>
      <c r="K30" s="348">
        <v>540</v>
      </c>
      <c r="L30" s="348">
        <v>600</v>
      </c>
      <c r="M30" s="136"/>
      <c r="N30" s="109" t="s">
        <v>104</v>
      </c>
      <c r="O30" s="136"/>
      <c r="P30" s="100"/>
      <c r="Q30" s="136"/>
      <c r="R30" s="100"/>
      <c r="S30" s="136"/>
      <c r="T30" s="100"/>
      <c r="U30" s="136" t="s">
        <v>230</v>
      </c>
      <c r="V30" s="100"/>
      <c r="W30" s="136"/>
      <c r="X30" s="100"/>
      <c r="BH30" t="str">
        <f>IF(G30="","",VLOOKUP(G30,과정코드!$A$2:$B$494,2,0))</f>
        <v>COL0104333</v>
      </c>
      <c r="BI30" s="618"/>
    </row>
    <row r="31" spans="1:61" ht="23.1" customHeight="1">
      <c r="A31" s="814"/>
      <c r="B31" s="346">
        <v>22</v>
      </c>
      <c r="C31" s="164" t="s">
        <v>20</v>
      </c>
      <c r="D31" s="340" t="s">
        <v>21</v>
      </c>
      <c r="E31" s="340"/>
      <c r="F31" s="340"/>
      <c r="G31" s="353" t="s">
        <v>1389</v>
      </c>
      <c r="H31" s="93" t="str">
        <f t="shared" si="3"/>
        <v>바로가기</v>
      </c>
      <c r="I31" s="24">
        <v>2</v>
      </c>
      <c r="J31" s="25">
        <v>14</v>
      </c>
      <c r="K31" s="348">
        <v>500</v>
      </c>
      <c r="L31" s="348">
        <v>550</v>
      </c>
      <c r="M31" s="136"/>
      <c r="N31" s="109"/>
      <c r="O31" s="136" t="s">
        <v>2068</v>
      </c>
      <c r="P31" s="100"/>
      <c r="Q31" s="136"/>
      <c r="R31" s="100"/>
      <c r="S31" s="136"/>
      <c r="T31" s="100"/>
      <c r="U31" s="136" t="s">
        <v>86</v>
      </c>
      <c r="V31" s="100"/>
      <c r="W31" s="136"/>
      <c r="X31" s="100"/>
      <c r="BH31" t="str">
        <f>IF(G31="","",VLOOKUP(G31,과정코드!$A$2:$B$494,2,0))</f>
        <v>COL0104336</v>
      </c>
      <c r="BI31" s="618"/>
    </row>
    <row r="32" spans="1:61" ht="23.1" customHeight="1">
      <c r="A32" s="814"/>
      <c r="B32" s="346">
        <v>23</v>
      </c>
      <c r="C32" s="164" t="s">
        <v>20</v>
      </c>
      <c r="D32" s="340" t="s">
        <v>21</v>
      </c>
      <c r="E32" s="7"/>
      <c r="F32" s="340"/>
      <c r="G32" s="353" t="s">
        <v>1354</v>
      </c>
      <c r="H32" s="93" t="str">
        <f t="shared" si="3"/>
        <v>바로가기</v>
      </c>
      <c r="I32" s="24">
        <v>1</v>
      </c>
      <c r="J32" s="25">
        <v>7</v>
      </c>
      <c r="K32" s="348">
        <v>320</v>
      </c>
      <c r="L32" s="348">
        <v>350</v>
      </c>
      <c r="M32" s="136"/>
      <c r="N32" s="349"/>
      <c r="O32" s="136" t="s">
        <v>1512</v>
      </c>
      <c r="P32" s="100"/>
      <c r="Q32" s="136"/>
      <c r="R32" s="100"/>
      <c r="S32" s="136"/>
      <c r="T32" s="100"/>
      <c r="U32" s="136"/>
      <c r="V32" s="100" t="s">
        <v>1508</v>
      </c>
      <c r="W32" s="136"/>
      <c r="X32" s="349"/>
      <c r="BH32" t="str">
        <f>IF(G32="","",VLOOKUP(G32,과정코드!$A$2:$B$494,2,0))</f>
        <v>COL0104329</v>
      </c>
      <c r="BI32" s="618"/>
    </row>
    <row r="33" spans="1:61" ht="23.1" customHeight="1">
      <c r="A33" s="814"/>
      <c r="B33" s="346">
        <v>24</v>
      </c>
      <c r="C33" s="164" t="s">
        <v>20</v>
      </c>
      <c r="D33" s="340" t="s">
        <v>21</v>
      </c>
      <c r="E33" s="18"/>
      <c r="F33" s="350" t="s">
        <v>452</v>
      </c>
      <c r="G33" s="353" t="s">
        <v>1390</v>
      </c>
      <c r="H33" s="93" t="str">
        <f t="shared" si="3"/>
        <v>바로가기</v>
      </c>
      <c r="I33" s="14">
        <v>1</v>
      </c>
      <c r="J33" s="354">
        <v>7</v>
      </c>
      <c r="K33" s="348">
        <v>320</v>
      </c>
      <c r="L33" s="348">
        <v>350</v>
      </c>
      <c r="M33" s="136"/>
      <c r="N33" s="100"/>
      <c r="O33" s="136"/>
      <c r="P33" s="100" t="s">
        <v>1511</v>
      </c>
      <c r="Q33" s="136"/>
      <c r="R33" s="109"/>
      <c r="S33" s="136"/>
      <c r="T33" s="109"/>
      <c r="U33" s="136"/>
      <c r="V33" s="100"/>
      <c r="W33" s="136"/>
      <c r="X33" s="109"/>
      <c r="BH33" t="str">
        <f>IF(G33="","",VLOOKUP(G33,과정코드!$A$2:$B$494,2,0))</f>
        <v>COL0104330</v>
      </c>
      <c r="BI33" s="618"/>
    </row>
    <row r="34" spans="1:61" ht="30" customHeight="1">
      <c r="A34" s="476" t="s">
        <v>1708</v>
      </c>
      <c r="B34" s="90"/>
      <c r="C34" s="90"/>
      <c r="D34" s="90"/>
      <c r="E34" s="90"/>
      <c r="F34" s="94"/>
      <c r="G34" s="94"/>
      <c r="H34" s="94"/>
      <c r="I34" s="90"/>
      <c r="J34" s="90"/>
      <c r="K34" s="90"/>
      <c r="L34" s="91"/>
      <c r="M34" s="3" t="s">
        <v>16</v>
      </c>
      <c r="N34" s="3" t="s">
        <v>7</v>
      </c>
      <c r="O34" s="3" t="s">
        <v>9</v>
      </c>
      <c r="P34" s="3" t="s">
        <v>1</v>
      </c>
      <c r="Q34" s="3" t="s">
        <v>14</v>
      </c>
      <c r="R34" s="3" t="s">
        <v>0</v>
      </c>
      <c r="S34" s="3" t="s">
        <v>17</v>
      </c>
      <c r="T34" s="3" t="s">
        <v>13</v>
      </c>
      <c r="U34" s="3" t="s">
        <v>2</v>
      </c>
      <c r="V34" s="3" t="s">
        <v>11</v>
      </c>
      <c r="W34" s="3" t="s">
        <v>8</v>
      </c>
      <c r="X34" s="3" t="s">
        <v>19</v>
      </c>
      <c r="BH34" t="str">
        <f>IF(G34="","",VLOOKUP(G34,과정코드!$A$2:$B$494,2,0))</f>
        <v/>
      </c>
      <c r="BI34" s="618"/>
    </row>
    <row r="35" spans="1:61" ht="23.1" customHeight="1">
      <c r="A35" s="810" t="s">
        <v>42</v>
      </c>
      <c r="B35" s="359">
        <v>25</v>
      </c>
      <c r="C35" s="164" t="s">
        <v>20</v>
      </c>
      <c r="D35" s="340" t="s">
        <v>21</v>
      </c>
      <c r="E35" s="18" t="s">
        <v>21</v>
      </c>
      <c r="F35" s="18"/>
      <c r="G35" s="360" t="s">
        <v>102</v>
      </c>
      <c r="H35" s="93" t="str">
        <f t="shared" ref="H35:H41" si="4">IFERROR(HYPERLINK("https://www.ksaedu.or.kr/front/btoc/crs/off/crssesDetail.html?crscd="&amp;BH35,"바로가기"),"")</f>
        <v>바로가기</v>
      </c>
      <c r="I35" s="24">
        <v>2</v>
      </c>
      <c r="J35" s="25">
        <v>14</v>
      </c>
      <c r="K35" s="348">
        <v>510</v>
      </c>
      <c r="L35" s="348">
        <v>560</v>
      </c>
      <c r="M35" s="136"/>
      <c r="N35" s="349"/>
      <c r="O35" s="136"/>
      <c r="P35" s="100" t="s">
        <v>54</v>
      </c>
      <c r="Q35" s="136" t="s">
        <v>116</v>
      </c>
      <c r="R35" s="100"/>
      <c r="S35" s="136" t="s">
        <v>106</v>
      </c>
      <c r="T35" s="100" t="s">
        <v>236</v>
      </c>
      <c r="U35" s="136"/>
      <c r="V35" s="100" t="s">
        <v>2070</v>
      </c>
      <c r="W35" s="136" t="s">
        <v>123</v>
      </c>
      <c r="X35" s="100"/>
      <c r="BH35" t="str">
        <f>IF(G35="","",VLOOKUP(G35,과정코드!$A$2:$B$494,2,0))</f>
        <v>COL0104364</v>
      </c>
      <c r="BI35" s="618"/>
    </row>
    <row r="36" spans="1:61" ht="23.1" customHeight="1">
      <c r="A36" s="811"/>
      <c r="B36" s="359">
        <v>26</v>
      </c>
      <c r="C36" s="164" t="s">
        <v>20</v>
      </c>
      <c r="D36" s="340" t="s">
        <v>21</v>
      </c>
      <c r="E36" s="18" t="s">
        <v>21</v>
      </c>
      <c r="F36" s="160"/>
      <c r="G36" s="361" t="s">
        <v>1813</v>
      </c>
      <c r="H36" s="93" t="str">
        <f t="shared" si="4"/>
        <v>바로가기</v>
      </c>
      <c r="I36" s="24">
        <v>2</v>
      </c>
      <c r="J36" s="25">
        <v>14</v>
      </c>
      <c r="K36" s="348">
        <v>510</v>
      </c>
      <c r="L36" s="348">
        <v>560</v>
      </c>
      <c r="M36" s="136"/>
      <c r="N36" s="349" t="s">
        <v>123</v>
      </c>
      <c r="O36" s="136"/>
      <c r="P36" s="100"/>
      <c r="Q36" s="136"/>
      <c r="R36" s="100" t="s">
        <v>244</v>
      </c>
      <c r="S36" s="136"/>
      <c r="T36" s="100"/>
      <c r="U36" s="136"/>
      <c r="V36" s="100"/>
      <c r="W36" s="136"/>
      <c r="X36" s="100" t="s">
        <v>1525</v>
      </c>
      <c r="BH36" t="str">
        <f>IF(G36="","",VLOOKUP(G36,과정코드!$A$2:$B$494,2,0))</f>
        <v>COL0104362</v>
      </c>
      <c r="BI36" s="618"/>
    </row>
    <row r="37" spans="1:61" ht="23.1" customHeight="1">
      <c r="A37" s="811"/>
      <c r="B37" s="359">
        <v>27</v>
      </c>
      <c r="C37" s="164" t="s">
        <v>20</v>
      </c>
      <c r="D37" s="340" t="s">
        <v>21</v>
      </c>
      <c r="E37" s="18" t="s">
        <v>21</v>
      </c>
      <c r="F37" s="18"/>
      <c r="G37" s="362" t="s">
        <v>70</v>
      </c>
      <c r="H37" s="93" t="str">
        <f t="shared" si="4"/>
        <v>바로가기</v>
      </c>
      <c r="I37" s="24">
        <v>3</v>
      </c>
      <c r="J37" s="25">
        <v>21</v>
      </c>
      <c r="K37" s="348">
        <v>590</v>
      </c>
      <c r="L37" s="348">
        <v>660</v>
      </c>
      <c r="M37" s="136"/>
      <c r="N37" s="349"/>
      <c r="O37" s="136" t="s">
        <v>1521</v>
      </c>
      <c r="P37" s="100"/>
      <c r="Q37" s="136"/>
      <c r="R37" s="100"/>
      <c r="S37" s="136"/>
      <c r="T37" s="100"/>
      <c r="U37" s="136"/>
      <c r="V37" s="100"/>
      <c r="W37" s="136"/>
      <c r="X37" s="100"/>
      <c r="BH37" t="str">
        <f>IF(G37="","",VLOOKUP(G37,과정코드!$A$2:$B$494,2,0))</f>
        <v>COL0104363</v>
      </c>
      <c r="BI37" s="618"/>
    </row>
    <row r="38" spans="1:61" ht="23.1" customHeight="1">
      <c r="A38" s="811"/>
      <c r="B38" s="359">
        <v>28</v>
      </c>
      <c r="C38" s="164" t="s">
        <v>20</v>
      </c>
      <c r="D38" s="340" t="s">
        <v>21</v>
      </c>
      <c r="E38" s="18" t="s">
        <v>21</v>
      </c>
      <c r="F38" s="18"/>
      <c r="G38" s="360" t="s">
        <v>71</v>
      </c>
      <c r="H38" s="93" t="str">
        <f t="shared" si="4"/>
        <v>바로가기</v>
      </c>
      <c r="I38" s="24">
        <v>3</v>
      </c>
      <c r="J38" s="25">
        <v>21</v>
      </c>
      <c r="K38" s="348">
        <v>590</v>
      </c>
      <c r="L38" s="348">
        <v>660</v>
      </c>
      <c r="M38" s="136"/>
      <c r="N38" s="349"/>
      <c r="O38" s="136" t="s">
        <v>110</v>
      </c>
      <c r="P38" s="100"/>
      <c r="Q38" s="136"/>
      <c r="R38" s="100" t="s">
        <v>1530</v>
      </c>
      <c r="S38" s="136"/>
      <c r="T38" s="100"/>
      <c r="U38" s="136"/>
      <c r="V38" s="100" t="s">
        <v>63</v>
      </c>
      <c r="W38" s="136"/>
      <c r="X38" s="100"/>
      <c r="BH38" t="str">
        <f>IF(G38="","",VLOOKUP(G38,과정코드!$A$2:$B$494,2,0))</f>
        <v>COL0104360</v>
      </c>
      <c r="BI38" s="618"/>
    </row>
    <row r="39" spans="1:61" ht="23.1" customHeight="1">
      <c r="A39" s="811"/>
      <c r="B39" s="359">
        <v>29</v>
      </c>
      <c r="C39" s="164" t="s">
        <v>20</v>
      </c>
      <c r="D39" s="340" t="s">
        <v>21</v>
      </c>
      <c r="E39" s="18" t="s">
        <v>21</v>
      </c>
      <c r="F39" s="18"/>
      <c r="G39" s="360" t="s">
        <v>73</v>
      </c>
      <c r="H39" s="93" t="str">
        <f t="shared" si="4"/>
        <v>바로가기</v>
      </c>
      <c r="I39" s="14">
        <v>1</v>
      </c>
      <c r="J39" s="354">
        <v>7</v>
      </c>
      <c r="K39" s="348">
        <v>320</v>
      </c>
      <c r="L39" s="348">
        <v>320</v>
      </c>
      <c r="M39" s="136"/>
      <c r="N39" s="349"/>
      <c r="O39" s="136"/>
      <c r="P39" s="100"/>
      <c r="Q39" s="136"/>
      <c r="R39" s="100" t="s">
        <v>270</v>
      </c>
      <c r="S39" s="136"/>
      <c r="T39" s="100" t="s">
        <v>1537</v>
      </c>
      <c r="U39" s="136"/>
      <c r="V39" s="100"/>
      <c r="W39" s="136"/>
      <c r="X39" s="100"/>
      <c r="BH39" t="str">
        <f>IF(G39="","",VLOOKUP(G39,과정코드!$A$2:$B$494,2,0))</f>
        <v>COL0104368</v>
      </c>
      <c r="BI39" s="618"/>
    </row>
    <row r="40" spans="1:61" ht="23.1" customHeight="1">
      <c r="A40" s="812" t="s">
        <v>1403</v>
      </c>
      <c r="B40" s="359">
        <v>30</v>
      </c>
      <c r="C40" s="164" t="s">
        <v>20</v>
      </c>
      <c r="D40" s="340" t="s">
        <v>21</v>
      </c>
      <c r="E40" s="18" t="s">
        <v>21</v>
      </c>
      <c r="F40" s="18"/>
      <c r="G40" s="362" t="s">
        <v>1820</v>
      </c>
      <c r="H40" s="93" t="str">
        <f t="shared" si="4"/>
        <v>바로가기</v>
      </c>
      <c r="I40" s="24">
        <v>2</v>
      </c>
      <c r="J40" s="25">
        <v>14</v>
      </c>
      <c r="K40" s="348">
        <v>510</v>
      </c>
      <c r="L40" s="348">
        <v>560</v>
      </c>
      <c r="M40" s="136"/>
      <c r="N40" s="349"/>
      <c r="O40" s="136" t="s">
        <v>68</v>
      </c>
      <c r="P40" s="349" t="s">
        <v>227</v>
      </c>
      <c r="Q40" s="136"/>
      <c r="R40" s="100" t="s">
        <v>320</v>
      </c>
      <c r="S40" s="136" t="s">
        <v>227</v>
      </c>
      <c r="T40" s="100"/>
      <c r="U40" s="136" t="s">
        <v>2071</v>
      </c>
      <c r="V40" s="100"/>
      <c r="W40" s="136" t="s">
        <v>118</v>
      </c>
      <c r="X40" s="100"/>
      <c r="BH40" t="str">
        <f>IF(G40="","",VLOOKUP(G40,과정코드!$A$2:$B$494,2,0))</f>
        <v>COL0104356</v>
      </c>
      <c r="BI40" s="618"/>
    </row>
    <row r="41" spans="1:61" ht="23.1" customHeight="1">
      <c r="A41" s="812"/>
      <c r="B41" s="359">
        <v>31</v>
      </c>
      <c r="C41" s="164" t="s">
        <v>20</v>
      </c>
      <c r="D41" s="340" t="s">
        <v>21</v>
      </c>
      <c r="E41" s="18" t="s">
        <v>21</v>
      </c>
      <c r="F41" s="18"/>
      <c r="G41" s="362" t="s">
        <v>103</v>
      </c>
      <c r="H41" s="93" t="str">
        <f t="shared" si="4"/>
        <v>바로가기</v>
      </c>
      <c r="I41" s="24">
        <v>1</v>
      </c>
      <c r="J41" s="25">
        <v>7</v>
      </c>
      <c r="K41" s="348">
        <v>320</v>
      </c>
      <c r="L41" s="348">
        <v>320</v>
      </c>
      <c r="M41" s="136"/>
      <c r="N41" s="349"/>
      <c r="O41" s="136"/>
      <c r="P41" s="349"/>
      <c r="Q41" s="136"/>
      <c r="R41" s="100"/>
      <c r="S41" s="136" t="s">
        <v>356</v>
      </c>
      <c r="T41" s="100"/>
      <c r="U41" s="136"/>
      <c r="V41" s="100"/>
      <c r="W41" s="136"/>
      <c r="X41" s="100"/>
      <c r="BH41" t="str">
        <f>IF(G41="","",VLOOKUP(G41,과정코드!$A$2:$B$494,2,0))</f>
        <v>COL0104355</v>
      </c>
      <c r="BI41" s="618"/>
    </row>
    <row r="42" spans="1:61" ht="30" customHeight="1">
      <c r="A42" s="476" t="s">
        <v>1671</v>
      </c>
      <c r="B42" s="90"/>
      <c r="C42" s="90"/>
      <c r="D42" s="90"/>
      <c r="E42" s="90"/>
      <c r="F42" s="90"/>
      <c r="G42" s="90"/>
      <c r="H42" s="94"/>
      <c r="I42" s="90"/>
      <c r="J42" s="90"/>
      <c r="K42" s="90"/>
      <c r="L42" s="91"/>
      <c r="M42" s="3" t="s">
        <v>16</v>
      </c>
      <c r="N42" s="3" t="s">
        <v>7</v>
      </c>
      <c r="O42" s="3" t="s">
        <v>9</v>
      </c>
      <c r="P42" s="3" t="s">
        <v>1</v>
      </c>
      <c r="Q42" s="3" t="s">
        <v>14</v>
      </c>
      <c r="R42" s="3" t="s">
        <v>0</v>
      </c>
      <c r="S42" s="3" t="s">
        <v>17</v>
      </c>
      <c r="T42" s="3" t="s">
        <v>13</v>
      </c>
      <c r="U42" s="3" t="s">
        <v>2</v>
      </c>
      <c r="V42" s="3" t="s">
        <v>11</v>
      </c>
      <c r="W42" s="3" t="s">
        <v>8</v>
      </c>
      <c r="X42" s="3" t="s">
        <v>19</v>
      </c>
      <c r="Y42" s="155">
        <f t="shared" ref="Y42:BE42" si="5">SUM(Y43:Y47)</f>
        <v>11</v>
      </c>
      <c r="Z42" s="155">
        <f t="shared" si="5"/>
        <v>11</v>
      </c>
      <c r="AA42" s="155">
        <f t="shared" si="5"/>
        <v>0</v>
      </c>
      <c r="AB42" s="155">
        <f t="shared" si="5"/>
        <v>0</v>
      </c>
      <c r="AC42" s="155">
        <f t="shared" si="5"/>
        <v>0</v>
      </c>
      <c r="AD42" s="155">
        <f t="shared" si="5"/>
        <v>11</v>
      </c>
      <c r="AE42" s="155">
        <f t="shared" si="5"/>
        <v>0</v>
      </c>
      <c r="AF42" s="155">
        <f t="shared" si="5"/>
        <v>4</v>
      </c>
      <c r="AG42" s="155">
        <f t="shared" si="5"/>
        <v>7</v>
      </c>
      <c r="AH42" s="155">
        <f t="shared" si="5"/>
        <v>0</v>
      </c>
      <c r="AI42" s="155">
        <f t="shared" si="5"/>
        <v>0</v>
      </c>
      <c r="AJ42" s="155">
        <f t="shared" si="5"/>
        <v>0</v>
      </c>
      <c r="AK42" s="155">
        <f t="shared" si="5"/>
        <v>0</v>
      </c>
      <c r="AL42" s="155">
        <f t="shared" si="5"/>
        <v>0</v>
      </c>
      <c r="AM42" s="155">
        <f t="shared" si="5"/>
        <v>0</v>
      </c>
      <c r="AN42" s="155">
        <f t="shared" si="5"/>
        <v>0</v>
      </c>
      <c r="AO42" s="155">
        <f t="shared" si="5"/>
        <v>0</v>
      </c>
      <c r="AP42" s="155">
        <f t="shared" si="5"/>
        <v>24</v>
      </c>
      <c r="AQ42" s="155">
        <f t="shared" si="5"/>
        <v>0</v>
      </c>
      <c r="AR42" s="155">
        <f t="shared" si="5"/>
        <v>0</v>
      </c>
      <c r="AS42" s="155">
        <f t="shared" si="5"/>
        <v>0</v>
      </c>
      <c r="AT42" s="155">
        <f t="shared" si="5"/>
        <v>24</v>
      </c>
      <c r="AU42" s="155">
        <f t="shared" si="5"/>
        <v>0</v>
      </c>
      <c r="AV42" s="155">
        <f t="shared" si="5"/>
        <v>9</v>
      </c>
      <c r="AW42" s="155">
        <f t="shared" si="5"/>
        <v>15</v>
      </c>
      <c r="AX42" s="155">
        <f t="shared" si="5"/>
        <v>0</v>
      </c>
      <c r="AY42" s="155">
        <f t="shared" si="5"/>
        <v>0</v>
      </c>
      <c r="AZ42" s="155">
        <f t="shared" si="5"/>
        <v>0</v>
      </c>
      <c r="BA42" s="155">
        <f t="shared" si="5"/>
        <v>0</v>
      </c>
      <c r="BB42" s="155">
        <f t="shared" si="5"/>
        <v>0</v>
      </c>
      <c r="BC42" s="155">
        <f t="shared" si="5"/>
        <v>0</v>
      </c>
      <c r="BD42" s="155">
        <f t="shared" si="5"/>
        <v>0</v>
      </c>
      <c r="BE42" s="155">
        <f t="shared" si="5"/>
        <v>0</v>
      </c>
      <c r="BF42" s="155"/>
      <c r="BG42" s="155"/>
      <c r="BH42" t="str">
        <f>IF(G42="","",VLOOKUP(G42,과정코드!$A$2:$B$494,2,0))</f>
        <v/>
      </c>
      <c r="BI42" s="618"/>
    </row>
    <row r="43" spans="1:61" ht="23.1" customHeight="1">
      <c r="A43" s="819" t="s">
        <v>312</v>
      </c>
      <c r="B43" s="4">
        <v>32</v>
      </c>
      <c r="C43" s="164" t="s">
        <v>20</v>
      </c>
      <c r="D43" s="18" t="s">
        <v>21</v>
      </c>
      <c r="E43" s="18"/>
      <c r="F43" s="157"/>
      <c r="G43" s="441" t="s">
        <v>1830</v>
      </c>
      <c r="H43" s="93" t="str">
        <f t="shared" ref="H43:H53" si="6">IFERROR(HYPERLINK("https://www.ksaedu.or.kr/front/btoc/crs/off/crssesDetail.html?crscd="&amp;BH43,"바로가기"),"")</f>
        <v>바로가기</v>
      </c>
      <c r="I43" s="10">
        <v>3</v>
      </c>
      <c r="J43" s="11">
        <v>21</v>
      </c>
      <c r="K43" s="442">
        <v>590</v>
      </c>
      <c r="L43" s="442">
        <v>650</v>
      </c>
      <c r="M43" s="443"/>
      <c r="N43" s="444" t="s">
        <v>263</v>
      </c>
      <c r="O43" s="443"/>
      <c r="P43" s="445"/>
      <c r="Q43" s="443"/>
      <c r="R43" s="445" t="s">
        <v>231</v>
      </c>
      <c r="S43" s="443"/>
      <c r="T43" s="445" t="s">
        <v>105</v>
      </c>
      <c r="U43" s="443"/>
      <c r="V43" s="445"/>
      <c r="W43" s="443" t="s">
        <v>235</v>
      </c>
      <c r="X43" s="444"/>
      <c r="Y43" s="148">
        <f>COUNTA($M43:$X43)</f>
        <v>4</v>
      </c>
      <c r="Z43" s="150">
        <f>AA43+AD43</f>
        <v>4</v>
      </c>
      <c r="AA43" s="151">
        <f>AB43+AC43</f>
        <v>0</v>
      </c>
      <c r="AB43" s="148">
        <f t="array" ref="AB43">(SUM(LEN($M43:$X43)-LEN(SUBSTITUTE($M43:$X43,"역삼","")))/LEN("역삼"))</f>
        <v>0</v>
      </c>
      <c r="AC43" s="148">
        <f t="array" ref="AC43">SUM(SUM(LEN($M43:X43)-LEN(SUBSTITUTE($M43:X43,"선릉","")))/LEN("선릉"),SUM(LEN(M43:$X43)-LEN(SUBSTITUTE($M43:$X43,"가산","")))/LEN("가산"))</f>
        <v>0</v>
      </c>
      <c r="AD43" s="151">
        <f t="shared" ref="AD43:AD46" si="7">SUM(AE43:AO43)</f>
        <v>4</v>
      </c>
      <c r="AE43" s="148">
        <f t="array" ref="AE43">(SUM(LEN($M43:$X43)-LEN(SUBSTITUTE($M43:$X43,"대전","")))/LEN("대전"))</f>
        <v>0</v>
      </c>
      <c r="AF43" s="148">
        <f t="array" ref="AF43">(SUM(LEN($M43:$X43)-LEN(SUBSTITUTE($M43:$X43,"대구","")))/LEN("대구"))</f>
        <v>2</v>
      </c>
      <c r="AG43" s="148">
        <f t="array" ref="AG43">(SUM(LEN($M43:$X43)-LEN(SUBSTITUTE($M43:$X43,"부산","")))/LEN("부산"))</f>
        <v>2</v>
      </c>
      <c r="AH43" s="148">
        <f t="array" ref="AH43">(SUM(LEN($M43:$X43)-LEN(SUBSTITUTE($M43:$X43,"광주","")))/LEN("광주"))</f>
        <v>0</v>
      </c>
      <c r="AI43" s="148">
        <f t="array" ref="AI43">SUM(SUM(LEN($M43:$X43)-LEN(SUBSTITUTE($M43:$X43,"수원","")))/LEN("수원"),SUM(LEN($M43:$X43)-LEN(SUBSTITUTE($M43:$X43,"춘천","")))/LEN("춘천"),SUM(LEN($M43:$X43)-LEN(SUBSTITUTE($M43:$X43,"의정부","")))/LEN("의정부"),SUM(LEN($M43:$X43)-LEN(SUBSTITUTE($M43:$X43,"원주","")))/LEN("원주"))</f>
        <v>0</v>
      </c>
      <c r="AJ43" s="148">
        <f t="array" ref="AJ43">(SUM(LEN($M43:$X43)-LEN(SUBSTITUTE($M43:$X43,"청주","")))/LEN("청주"))</f>
        <v>0</v>
      </c>
      <c r="AK43" s="148">
        <f t="array" ref="AK43">(SUM(LEN($M43:$X43)-LEN(SUBSTITUTE($M43:$X43,"인천","")))/LEN("인천"))</f>
        <v>0</v>
      </c>
      <c r="AL43" s="148">
        <f t="array" ref="AL43">SUM(SUM(LEN($M43:X43)-LEN(SUBSTITUTE($M43:X43,"충북","")))/LEN("충북"),SUM(LEN(M43:$X43)-LEN(SUBSTITUTE($M43:$X43,"아산","")))/LEN("아산"))</f>
        <v>0</v>
      </c>
      <c r="AM43" s="148">
        <f t="array" ref="AM43">(SUM(LEN($M43:$X43)-LEN(SUBSTITUTE($M43:$X43,"울산","")))/LEN("울산"))</f>
        <v>0</v>
      </c>
      <c r="AN43" s="148">
        <f t="array" ref="AN43">(SUM(LEN($M43:$X43)-LEN(SUBSTITUTE($M43:$X43,"창원","")))/LEN("창원"))</f>
        <v>0</v>
      </c>
      <c r="AO43" s="148">
        <f t="array" ref="AO43">(SUM(LEN($M43:$X43)-LEN(SUBSTITUTE($M43:$X43,"전주","")))/LEN("전주"))</f>
        <v>0</v>
      </c>
      <c r="AP43" s="156">
        <f>AQ43+AT43</f>
        <v>12</v>
      </c>
      <c r="AQ43" s="152">
        <f t="shared" ref="AQ43:AQ46" si="8">AR43+AS43</f>
        <v>0</v>
      </c>
      <c r="AR43" s="149">
        <f t="shared" ref="AR43:AS46" si="9">$I43*AB43</f>
        <v>0</v>
      </c>
      <c r="AS43" s="149">
        <f t="shared" si="9"/>
        <v>0</v>
      </c>
      <c r="AT43" s="152">
        <f t="shared" ref="AT43" si="10">SUM(AU43:BE43)</f>
        <v>12</v>
      </c>
      <c r="AU43" s="149">
        <f t="shared" ref="AU43:BE46" si="11">$I43*AE43</f>
        <v>0</v>
      </c>
      <c r="AV43" s="149">
        <f t="shared" si="11"/>
        <v>6</v>
      </c>
      <c r="AW43" s="149">
        <f t="shared" si="11"/>
        <v>6</v>
      </c>
      <c r="AX43" s="149">
        <f t="shared" si="11"/>
        <v>0</v>
      </c>
      <c r="AY43" s="149">
        <f t="shared" si="11"/>
        <v>0</v>
      </c>
      <c r="AZ43" s="149">
        <f t="shared" si="11"/>
        <v>0</v>
      </c>
      <c r="BA43" s="149">
        <f t="shared" si="11"/>
        <v>0</v>
      </c>
      <c r="BB43" s="149">
        <f t="shared" si="11"/>
        <v>0</v>
      </c>
      <c r="BC43" s="149">
        <f t="shared" si="11"/>
        <v>0</v>
      </c>
      <c r="BD43" s="149">
        <f t="shared" si="11"/>
        <v>0</v>
      </c>
      <c r="BE43" s="149">
        <f t="shared" si="11"/>
        <v>0</v>
      </c>
      <c r="BF43" s="645"/>
      <c r="BG43" s="645"/>
      <c r="BH43" t="str">
        <f>IF(G43="","",VLOOKUP(G43,과정코드!$A$2:$B$494,2,0))</f>
        <v>COL0104415</v>
      </c>
      <c r="BI43" s="618"/>
    </row>
    <row r="44" spans="1:61" ht="23.1" customHeight="1">
      <c r="A44" s="820"/>
      <c r="B44" s="4">
        <v>33</v>
      </c>
      <c r="C44" s="164" t="s">
        <v>20</v>
      </c>
      <c r="D44" s="18" t="s">
        <v>21</v>
      </c>
      <c r="E44" s="18"/>
      <c r="F44" s="157"/>
      <c r="G44" s="140" t="s">
        <v>96</v>
      </c>
      <c r="H44" s="93" t="str">
        <f t="shared" si="6"/>
        <v>바로가기</v>
      </c>
      <c r="I44" s="24">
        <v>3</v>
      </c>
      <c r="J44" s="25">
        <v>21</v>
      </c>
      <c r="K44" s="17">
        <v>590</v>
      </c>
      <c r="L44" s="17">
        <v>650</v>
      </c>
      <c r="M44" s="133"/>
      <c r="N44" s="28"/>
      <c r="O44" s="133"/>
      <c r="P44" s="477"/>
      <c r="Q44" s="133"/>
      <c r="R44" s="477"/>
      <c r="S44" s="133"/>
      <c r="T44" s="28"/>
      <c r="U44" s="133"/>
      <c r="V44" s="28" t="s">
        <v>112</v>
      </c>
      <c r="W44" s="133"/>
      <c r="X44" s="444"/>
      <c r="Y44" s="148">
        <f t="shared" ref="Y44" si="12">COUNTA($M44:$X44)</f>
        <v>1</v>
      </c>
      <c r="Z44" s="150">
        <f t="shared" ref="Z44" si="13">AA44+AD44</f>
        <v>1</v>
      </c>
      <c r="AA44" s="151">
        <f t="shared" ref="AA44" si="14">AB44+AC44</f>
        <v>0</v>
      </c>
      <c r="AB44" s="148">
        <f t="array" ref="AB44">(SUM(LEN($M44:$X44)-LEN(SUBSTITUTE($M44:$X44,"역삼","")))/LEN("역삼"))</f>
        <v>0</v>
      </c>
      <c r="AC44" s="148">
        <f t="array" ref="AC44">SUM(SUM(LEN($M44:X44)-LEN(SUBSTITUTE($M44:X44,"선릉","")))/LEN("선릉"),SUM(LEN(M44:$X44)-LEN(SUBSTITUTE($M44:$X44,"가산","")))/LEN("가산"))</f>
        <v>0</v>
      </c>
      <c r="AD44" s="151">
        <f t="shared" ref="AD44" si="15">SUM(AE44:AO44)</f>
        <v>1</v>
      </c>
      <c r="AE44" s="148">
        <f t="array" ref="AE44">(SUM(LEN($M44:$X44)-LEN(SUBSTITUTE($M44:$X44,"대전","")))/LEN("대전"))</f>
        <v>0</v>
      </c>
      <c r="AF44" s="148">
        <f t="array" ref="AF44">(SUM(LEN($M44:$X44)-LEN(SUBSTITUTE($M44:$X44,"대구","")))/LEN("대구"))</f>
        <v>0</v>
      </c>
      <c r="AG44" s="148">
        <f t="array" ref="AG44">(SUM(LEN($M44:$X44)-LEN(SUBSTITUTE($M44:$X44,"부산","")))/LEN("부산"))</f>
        <v>1</v>
      </c>
      <c r="AH44" s="148">
        <f t="array" ref="AH44">(SUM(LEN($M44:$X44)-LEN(SUBSTITUTE($M44:$X44,"광주","")))/LEN("광주"))</f>
        <v>0</v>
      </c>
      <c r="AI44" s="148">
        <f t="array" ref="AI44">SUM(SUM(LEN($M44:$X44)-LEN(SUBSTITUTE($M44:$X44,"수원","")))/LEN("수원"),SUM(LEN($M44:$X44)-LEN(SUBSTITUTE($M44:$X44,"춘천","")))/LEN("춘천"),SUM(LEN($M44:$X44)-LEN(SUBSTITUTE($M44:$X44,"의정부","")))/LEN("의정부"),SUM(LEN($M44:$X44)-LEN(SUBSTITUTE($M44:$X44,"원주","")))/LEN("원주"))</f>
        <v>0</v>
      </c>
      <c r="AJ44" s="148">
        <f t="array" ref="AJ44">(SUM(LEN($M44:$X44)-LEN(SUBSTITUTE($M44:$X44,"청주","")))/LEN("청주"))</f>
        <v>0</v>
      </c>
      <c r="AK44" s="148">
        <f t="array" ref="AK44">(SUM(LEN($M44:$X44)-LEN(SUBSTITUTE($M44:$X44,"인천","")))/LEN("인천"))</f>
        <v>0</v>
      </c>
      <c r="AL44" s="148">
        <f t="array" ref="AL44">SUM(SUM(LEN($M44:X44)-LEN(SUBSTITUTE($M44:X44,"충북","")))/LEN("충북"),SUM(LEN(M44:$X44)-LEN(SUBSTITUTE($M44:$X44,"아산","")))/LEN("아산"))</f>
        <v>0</v>
      </c>
      <c r="AM44" s="148">
        <f t="array" ref="AM44">(SUM(LEN($M44:$X44)-LEN(SUBSTITUTE($M44:$X44,"울산","")))/LEN("울산"))</f>
        <v>0</v>
      </c>
      <c r="AN44" s="148">
        <f t="array" ref="AN44">(SUM(LEN($M44:$X44)-LEN(SUBSTITUTE($M44:$X44,"창원","")))/LEN("창원"))</f>
        <v>0</v>
      </c>
      <c r="AO44" s="148">
        <f t="array" ref="AO44">(SUM(LEN($M44:$X44)-LEN(SUBSTITUTE($M44:$X44,"전주","")))/LEN("전주"))</f>
        <v>0</v>
      </c>
      <c r="AP44" s="156">
        <f t="shared" ref="AP44" si="16">AQ44+AT44</f>
        <v>3</v>
      </c>
      <c r="AQ44" s="152">
        <f t="shared" si="8"/>
        <v>0</v>
      </c>
      <c r="AR44" s="149">
        <f t="shared" si="9"/>
        <v>0</v>
      </c>
      <c r="AS44" s="149">
        <f t="shared" si="9"/>
        <v>0</v>
      </c>
      <c r="AT44" s="152">
        <f t="shared" ref="AT44" si="17">SUM(AU44:BE44)</f>
        <v>3</v>
      </c>
      <c r="AU44" s="149">
        <f t="shared" si="11"/>
        <v>0</v>
      </c>
      <c r="AV44" s="149">
        <f t="shared" si="11"/>
        <v>0</v>
      </c>
      <c r="AW44" s="149">
        <f t="shared" si="11"/>
        <v>3</v>
      </c>
      <c r="AX44" s="149">
        <f t="shared" si="11"/>
        <v>0</v>
      </c>
      <c r="AY44" s="149">
        <f t="shared" si="11"/>
        <v>0</v>
      </c>
      <c r="AZ44" s="149">
        <f t="shared" si="11"/>
        <v>0</v>
      </c>
      <c r="BA44" s="149">
        <f t="shared" si="11"/>
        <v>0</v>
      </c>
      <c r="BB44" s="149">
        <f t="shared" si="11"/>
        <v>0</v>
      </c>
      <c r="BC44" s="149">
        <f t="shared" si="11"/>
        <v>0</v>
      </c>
      <c r="BD44" s="149">
        <f t="shared" si="11"/>
        <v>0</v>
      </c>
      <c r="BE44" s="149">
        <f t="shared" si="11"/>
        <v>0</v>
      </c>
      <c r="BF44" s="645"/>
      <c r="BG44" s="645"/>
      <c r="BH44" t="str">
        <f>IF(G44="","",VLOOKUP(G44,과정코드!$A$2:$B$494,2,0))</f>
        <v>COL0104408</v>
      </c>
    </row>
    <row r="45" spans="1:61" ht="23.1" customHeight="1">
      <c r="A45" s="820"/>
      <c r="B45" s="4">
        <v>34</v>
      </c>
      <c r="C45" s="164" t="s">
        <v>20</v>
      </c>
      <c r="D45" s="18" t="s">
        <v>21</v>
      </c>
      <c r="E45" s="18"/>
      <c r="F45" s="157"/>
      <c r="G45" s="140" t="s">
        <v>78</v>
      </c>
      <c r="H45" s="93" t="str">
        <f t="shared" si="6"/>
        <v>바로가기</v>
      </c>
      <c r="I45" s="24">
        <v>1</v>
      </c>
      <c r="J45" s="25">
        <v>7</v>
      </c>
      <c r="K45" s="17">
        <v>300</v>
      </c>
      <c r="L45" s="17">
        <v>330</v>
      </c>
      <c r="M45" s="133"/>
      <c r="N45" s="28"/>
      <c r="O45" s="133" t="s">
        <v>1573</v>
      </c>
      <c r="P45" s="477"/>
      <c r="Q45" s="133"/>
      <c r="R45" s="477"/>
      <c r="S45" s="133"/>
      <c r="T45" s="28"/>
      <c r="U45" s="133" t="s">
        <v>1575</v>
      </c>
      <c r="V45" s="28"/>
      <c r="W45" s="133"/>
      <c r="X45" s="444"/>
      <c r="Y45" s="148">
        <f t="shared" ref="Y45" si="18">COUNTA($M45:$X45)</f>
        <v>2</v>
      </c>
      <c r="Z45" s="150">
        <f t="shared" ref="Z45:Z46" si="19">AA45+AD45</f>
        <v>2</v>
      </c>
      <c r="AA45" s="151">
        <f t="shared" ref="AA45:AA46" si="20">AB45+AC45</f>
        <v>0</v>
      </c>
      <c r="AB45" s="148">
        <f t="array" ref="AB45">(SUM(LEN($M45:$X45)-LEN(SUBSTITUTE($M45:$X45,"역삼","")))/LEN("역삼"))</f>
        <v>0</v>
      </c>
      <c r="AC45" s="148">
        <f t="array" ref="AC45">SUM(SUM(LEN($M45:X45)-LEN(SUBSTITUTE($M45:X45,"선릉","")))/LEN("선릉"),SUM(LEN(M45:$X45)-LEN(SUBSTITUTE($M45:$X45,"가산","")))/LEN("가산"))</f>
        <v>0</v>
      </c>
      <c r="AD45" s="151">
        <f t="shared" si="7"/>
        <v>2</v>
      </c>
      <c r="AE45" s="148">
        <f t="array" ref="AE45">(SUM(LEN($M45:$X45)-LEN(SUBSTITUTE($M45:$X45,"대전","")))/LEN("대전"))</f>
        <v>0</v>
      </c>
      <c r="AF45" s="148">
        <f t="array" ref="AF45">(SUM(LEN($M45:$X45)-LEN(SUBSTITUTE($M45:$X45,"대구","")))/LEN("대구"))</f>
        <v>1</v>
      </c>
      <c r="AG45" s="148">
        <f t="array" ref="AG45">(SUM(LEN($M45:$X45)-LEN(SUBSTITUTE($M45:$X45,"부산","")))/LEN("부산"))</f>
        <v>1</v>
      </c>
      <c r="AH45" s="148">
        <f t="array" ref="AH45">(SUM(LEN($M45:$X45)-LEN(SUBSTITUTE($M45:$X45,"광주","")))/LEN("광주"))</f>
        <v>0</v>
      </c>
      <c r="AI45" s="148">
        <f t="array" ref="AI45">SUM(SUM(LEN($M45:$X45)-LEN(SUBSTITUTE($M45:$X45,"수원","")))/LEN("수원"),SUM(LEN($M45:$X45)-LEN(SUBSTITUTE($M45:$X45,"춘천","")))/LEN("춘천"),SUM(LEN($M45:$X45)-LEN(SUBSTITUTE($M45:$X45,"의정부","")))/LEN("의정부"),SUM(LEN($M45:$X45)-LEN(SUBSTITUTE($M45:$X45,"원주","")))/LEN("원주"))</f>
        <v>0</v>
      </c>
      <c r="AJ45" s="148">
        <f t="array" ref="AJ45">(SUM(LEN($M45:$X45)-LEN(SUBSTITUTE($M45:$X45,"청주","")))/LEN("청주"))</f>
        <v>0</v>
      </c>
      <c r="AK45" s="148">
        <f t="array" ref="AK45">(SUM(LEN($M45:$X45)-LEN(SUBSTITUTE($M45:$X45,"인천","")))/LEN("인천"))</f>
        <v>0</v>
      </c>
      <c r="AL45" s="148">
        <f t="array" ref="AL45">SUM(SUM(LEN($M45:X45)-LEN(SUBSTITUTE($M45:X45,"충북","")))/LEN("충북"),SUM(LEN(M45:$X45)-LEN(SUBSTITUTE($M45:$X45,"아산","")))/LEN("아산"))</f>
        <v>0</v>
      </c>
      <c r="AM45" s="148">
        <f t="array" ref="AM45">(SUM(LEN($M45:$X45)-LEN(SUBSTITUTE($M45:$X45,"울산","")))/LEN("울산"))</f>
        <v>0</v>
      </c>
      <c r="AN45" s="148">
        <f t="array" ref="AN45">(SUM(LEN($M45:$X45)-LEN(SUBSTITUTE($M45:$X45,"창원","")))/LEN("창원"))</f>
        <v>0</v>
      </c>
      <c r="AO45" s="148">
        <f t="array" ref="AO45">(SUM(LEN($M45:$X45)-LEN(SUBSTITUTE($M45:$X45,"전주","")))/LEN("전주"))</f>
        <v>0</v>
      </c>
      <c r="AP45" s="156">
        <f t="shared" ref="AP45:AP46" si="21">AQ45+AT45</f>
        <v>2</v>
      </c>
      <c r="AQ45" s="152">
        <f t="shared" si="8"/>
        <v>0</v>
      </c>
      <c r="AR45" s="149">
        <f t="shared" si="9"/>
        <v>0</v>
      </c>
      <c r="AS45" s="149">
        <f t="shared" si="9"/>
        <v>0</v>
      </c>
      <c r="AT45" s="152">
        <f t="shared" ref="AT45:AT46" si="22">SUM(AU45:BE45)</f>
        <v>2</v>
      </c>
      <c r="AU45" s="149">
        <f t="shared" ref="AU45:BE47" si="23">$I45*AE45</f>
        <v>0</v>
      </c>
      <c r="AV45" s="149">
        <f t="shared" si="23"/>
        <v>1</v>
      </c>
      <c r="AW45" s="149">
        <f t="shared" si="23"/>
        <v>1</v>
      </c>
      <c r="AX45" s="149">
        <f t="shared" si="11"/>
        <v>0</v>
      </c>
      <c r="AY45" s="149">
        <f t="shared" si="11"/>
        <v>0</v>
      </c>
      <c r="AZ45" s="149">
        <f t="shared" si="11"/>
        <v>0</v>
      </c>
      <c r="BA45" s="149">
        <f t="shared" si="11"/>
        <v>0</v>
      </c>
      <c r="BB45" s="149">
        <f t="shared" si="11"/>
        <v>0</v>
      </c>
      <c r="BC45" s="149">
        <f t="shared" si="11"/>
        <v>0</v>
      </c>
      <c r="BD45" s="149">
        <f t="shared" si="11"/>
        <v>0</v>
      </c>
      <c r="BE45" s="149">
        <f t="shared" si="11"/>
        <v>0</v>
      </c>
      <c r="BF45" s="645"/>
      <c r="BG45" s="645"/>
      <c r="BH45" t="str">
        <f>IF(G45="","",VLOOKUP(G45,과정코드!$A$2:$B$494,2,0))</f>
        <v>COL0104413</v>
      </c>
      <c r="BI45" s="618"/>
    </row>
    <row r="46" spans="1:61" ht="23.1" customHeight="1">
      <c r="A46" s="820"/>
      <c r="B46" s="4">
        <v>35</v>
      </c>
      <c r="C46" s="164" t="s">
        <v>20</v>
      </c>
      <c r="D46" s="18" t="s">
        <v>21</v>
      </c>
      <c r="E46" s="18"/>
      <c r="F46" s="157"/>
      <c r="G46" s="140" t="s">
        <v>418</v>
      </c>
      <c r="H46" s="93" t="str">
        <f t="shared" si="6"/>
        <v>바로가기</v>
      </c>
      <c r="I46" s="24">
        <v>1</v>
      </c>
      <c r="J46" s="29">
        <v>7</v>
      </c>
      <c r="K46" s="17">
        <v>300</v>
      </c>
      <c r="L46" s="17">
        <v>330</v>
      </c>
      <c r="M46" s="133"/>
      <c r="N46" s="28"/>
      <c r="O46" s="133"/>
      <c r="P46" s="477"/>
      <c r="Q46" s="133" t="s">
        <v>1560</v>
      </c>
      <c r="R46" s="477"/>
      <c r="S46" s="133"/>
      <c r="T46" s="28"/>
      <c r="U46" s="133"/>
      <c r="V46" s="28"/>
      <c r="W46" s="133"/>
      <c r="X46" s="444"/>
      <c r="Y46" s="148">
        <f>COUNTA($M46:$X46)</f>
        <v>1</v>
      </c>
      <c r="Z46" s="150">
        <f t="shared" si="19"/>
        <v>1</v>
      </c>
      <c r="AA46" s="151">
        <f t="shared" si="20"/>
        <v>0</v>
      </c>
      <c r="AB46" s="148">
        <f t="array" ref="AB46">(SUM(LEN($M46:$X46)-LEN(SUBSTITUTE($M46:$X46,"역삼","")))/LEN("역삼"))</f>
        <v>0</v>
      </c>
      <c r="AC46" s="148">
        <f t="array" ref="AC46">SUM(SUM(LEN($M46:X46)-LEN(SUBSTITUTE($M46:X46,"선릉","")))/LEN("선릉"),SUM(LEN(M46:$X46)-LEN(SUBSTITUTE($M46:$X46,"가산","")))/LEN("가산"))</f>
        <v>0</v>
      </c>
      <c r="AD46" s="151">
        <f t="shared" si="7"/>
        <v>1</v>
      </c>
      <c r="AE46" s="148">
        <f t="array" ref="AE46">(SUM(LEN($M46:$X46)-LEN(SUBSTITUTE($M46:$X46,"대전","")))/LEN("대전"))</f>
        <v>0</v>
      </c>
      <c r="AF46" s="148">
        <f t="array" ref="AF46">(SUM(LEN($M46:$X46)-LEN(SUBSTITUTE($M46:$X46,"대구","")))/LEN("대구"))</f>
        <v>0</v>
      </c>
      <c r="AG46" s="148">
        <f t="array" ref="AG46">(SUM(LEN($M46:$X46)-LEN(SUBSTITUTE($M46:$X46,"부산","")))/LEN("부산"))</f>
        <v>1</v>
      </c>
      <c r="AH46" s="148">
        <f t="array" ref="AH46">(SUM(LEN($M46:$X46)-LEN(SUBSTITUTE($M46:$X46,"광주","")))/LEN("광주"))</f>
        <v>0</v>
      </c>
      <c r="AI46" s="148">
        <f t="array" ref="AI46">SUM(SUM(LEN($M46:$X46)-LEN(SUBSTITUTE($M46:$X46,"수원","")))/LEN("수원"),SUM(LEN($M46:$X46)-LEN(SUBSTITUTE($M46:$X46,"춘천","")))/LEN("춘천"),SUM(LEN($M46:$X46)-LEN(SUBSTITUTE($M46:$X46,"의정부","")))/LEN("의정부"),SUM(LEN($M46:$X46)-LEN(SUBSTITUTE($M46:$X46,"원주","")))/LEN("원주"))</f>
        <v>0</v>
      </c>
      <c r="AJ46" s="148">
        <f t="array" ref="AJ46">(SUM(LEN($M46:$X46)-LEN(SUBSTITUTE($M46:$X46,"청주","")))/LEN("청주"))</f>
        <v>0</v>
      </c>
      <c r="AK46" s="148">
        <f t="array" ref="AK46">(SUM(LEN($M46:$X46)-LEN(SUBSTITUTE($M46:$X46,"인천","")))/LEN("인천"))</f>
        <v>0</v>
      </c>
      <c r="AL46" s="148">
        <f t="array" ref="AL46">SUM(SUM(LEN($M46:X46)-LEN(SUBSTITUTE($M46:X46,"충북","")))/LEN("충북"),SUM(LEN(M46:$X46)-LEN(SUBSTITUTE($M46:$X46,"아산","")))/LEN("아산"))</f>
        <v>0</v>
      </c>
      <c r="AM46" s="148">
        <f t="array" ref="AM46">(SUM(LEN($M46:$X46)-LEN(SUBSTITUTE($M46:$X46,"울산","")))/LEN("울산"))</f>
        <v>0</v>
      </c>
      <c r="AN46" s="148">
        <f t="array" ref="AN46">(SUM(LEN($M46:$X46)-LEN(SUBSTITUTE($M46:$X46,"창원","")))/LEN("창원"))</f>
        <v>0</v>
      </c>
      <c r="AO46" s="148">
        <f t="array" ref="AO46">(SUM(LEN($M46:$X46)-LEN(SUBSTITUTE($M46:$X46,"전주","")))/LEN("전주"))</f>
        <v>0</v>
      </c>
      <c r="AP46" s="156">
        <f t="shared" si="21"/>
        <v>1</v>
      </c>
      <c r="AQ46" s="152">
        <f t="shared" si="8"/>
        <v>0</v>
      </c>
      <c r="AR46" s="149">
        <f t="shared" si="9"/>
        <v>0</v>
      </c>
      <c r="AS46" s="149">
        <f t="shared" si="9"/>
        <v>0</v>
      </c>
      <c r="AT46" s="152">
        <f t="shared" si="22"/>
        <v>1</v>
      </c>
      <c r="AU46" s="149">
        <f t="shared" si="23"/>
        <v>0</v>
      </c>
      <c r="AV46" s="149">
        <f t="shared" si="23"/>
        <v>0</v>
      </c>
      <c r="AW46" s="149">
        <f t="shared" si="23"/>
        <v>1</v>
      </c>
      <c r="AX46" s="149">
        <f t="shared" si="11"/>
        <v>0</v>
      </c>
      <c r="AY46" s="149">
        <f t="shared" si="11"/>
        <v>0</v>
      </c>
      <c r="AZ46" s="149">
        <f t="shared" si="11"/>
        <v>0</v>
      </c>
      <c r="BA46" s="149">
        <f t="shared" si="11"/>
        <v>0</v>
      </c>
      <c r="BB46" s="149">
        <f t="shared" si="11"/>
        <v>0</v>
      </c>
      <c r="BC46" s="149">
        <f t="shared" si="11"/>
        <v>0</v>
      </c>
      <c r="BD46" s="149">
        <f t="shared" si="11"/>
        <v>0</v>
      </c>
      <c r="BE46" s="149">
        <f t="shared" si="11"/>
        <v>0</v>
      </c>
      <c r="BF46" s="645"/>
      <c r="BG46" s="645"/>
      <c r="BH46" t="str">
        <f>IF(G46="","",VLOOKUP(G46,과정코드!$A$2:$B$494,2,0))</f>
        <v>COL0104421</v>
      </c>
      <c r="BI46" s="264"/>
    </row>
    <row r="47" spans="1:61" ht="23.1" customHeight="1">
      <c r="A47" s="820"/>
      <c r="B47" s="4">
        <v>36</v>
      </c>
      <c r="C47" s="164" t="s">
        <v>20</v>
      </c>
      <c r="D47" s="18" t="s">
        <v>21</v>
      </c>
      <c r="E47" s="18"/>
      <c r="F47" s="18" t="s">
        <v>361</v>
      </c>
      <c r="G47" s="478" t="s">
        <v>79</v>
      </c>
      <c r="H47" s="93" t="str">
        <f t="shared" si="6"/>
        <v>바로가기</v>
      </c>
      <c r="I47" s="24">
        <v>2</v>
      </c>
      <c r="J47" s="25">
        <v>14</v>
      </c>
      <c r="K47" s="348">
        <v>510</v>
      </c>
      <c r="L47" s="348">
        <v>560</v>
      </c>
      <c r="M47" s="133"/>
      <c r="N47" s="28"/>
      <c r="O47" s="133" t="s">
        <v>2539</v>
      </c>
      <c r="P47" s="28"/>
      <c r="Q47" s="133"/>
      <c r="R47" s="28" t="s">
        <v>61</v>
      </c>
      <c r="S47" s="133"/>
      <c r="T47" s="28"/>
      <c r="U47" s="133" t="s">
        <v>251</v>
      </c>
      <c r="V47" s="477"/>
      <c r="W47" s="133"/>
      <c r="X47" s="444"/>
      <c r="Y47" s="148">
        <f t="shared" ref="Y47" si="24">COUNTA($M47:$X47)</f>
        <v>3</v>
      </c>
      <c r="Z47" s="150">
        <f t="shared" ref="Z47" si="25">AA47+AD47</f>
        <v>3</v>
      </c>
      <c r="AA47" s="151">
        <f t="shared" ref="AA47" si="26">AB47+AC47</f>
        <v>0</v>
      </c>
      <c r="AB47" s="148">
        <f t="array" ref="AB47">(SUM(LEN($M47:$X47)-LEN(SUBSTITUTE($M47:$X47,"역삼","")))/LEN("역삼"))</f>
        <v>0</v>
      </c>
      <c r="AC47" s="148">
        <f t="array" ref="AC47">SUM(SUM(LEN($M47:X47)-LEN(SUBSTITUTE($M47:X47,"선릉","")))/LEN("선릉"),SUM(LEN(M47:$X47)-LEN(SUBSTITUTE($M47:$X47,"가산","")))/LEN("가산"))</f>
        <v>0</v>
      </c>
      <c r="AD47" s="151">
        <f t="shared" ref="AD47" si="27">SUM(AE47:AO47)</f>
        <v>3</v>
      </c>
      <c r="AE47" s="148">
        <f t="array" ref="AE47">(SUM(LEN($M47:$X47)-LEN(SUBSTITUTE($M47:$X47,"대전","")))/LEN("대전"))</f>
        <v>0</v>
      </c>
      <c r="AF47" s="148">
        <f t="array" ref="AF47">(SUM(LEN($M47:$X47)-LEN(SUBSTITUTE($M47:$X47,"대구","")))/LEN("대구"))</f>
        <v>1</v>
      </c>
      <c r="AG47" s="148">
        <f t="array" ref="AG47">(SUM(LEN($M47:$X47)-LEN(SUBSTITUTE($M47:$X47,"부산","")))/LEN("부산"))</f>
        <v>2</v>
      </c>
      <c r="AH47" s="148">
        <f t="array" ref="AH47">(SUM(LEN($M47:$X47)-LEN(SUBSTITUTE($M47:$X47,"광주","")))/LEN("광주"))</f>
        <v>0</v>
      </c>
      <c r="AI47" s="148">
        <f t="array" ref="AI47">SUM(SUM(LEN($M47:$X47)-LEN(SUBSTITUTE($M47:$X47,"수원","")))/LEN("수원"),SUM(LEN($M47:$X47)-LEN(SUBSTITUTE($M47:$X47,"춘천","")))/LEN("춘천"),SUM(LEN($M47:$X47)-LEN(SUBSTITUTE($M47:$X47,"의정부","")))/LEN("의정부"),SUM(LEN($M47:$X47)-LEN(SUBSTITUTE($M47:$X47,"원주","")))/LEN("원주"))</f>
        <v>0</v>
      </c>
      <c r="AJ47" s="148">
        <f t="array" ref="AJ47">(SUM(LEN($M47:$X47)-LEN(SUBSTITUTE($M47:$X47,"청주","")))/LEN("청주"))</f>
        <v>0</v>
      </c>
      <c r="AK47" s="148">
        <f t="array" ref="AK47">(SUM(LEN($M47:$X47)-LEN(SUBSTITUTE($M47:$X47,"인천","")))/LEN("인천"))</f>
        <v>0</v>
      </c>
      <c r="AL47" s="148">
        <f t="array" ref="AL47">SUM(SUM(LEN($M47:X47)-LEN(SUBSTITUTE($M47:X47,"충북","")))/LEN("충북"),SUM(LEN(M47:$X47)-LEN(SUBSTITUTE($M47:$X47,"아산","")))/LEN("아산"))</f>
        <v>0</v>
      </c>
      <c r="AM47" s="148">
        <f t="array" ref="AM47">(SUM(LEN($M47:$X47)-LEN(SUBSTITUTE($M47:$X47,"울산","")))/LEN("울산"))</f>
        <v>0</v>
      </c>
      <c r="AN47" s="148">
        <f t="array" ref="AN47">(SUM(LEN($M47:$X47)-LEN(SUBSTITUTE($M47:$X47,"창원","")))/LEN("창원"))</f>
        <v>0</v>
      </c>
      <c r="AO47" s="148">
        <f t="array" ref="AO47">(SUM(LEN($M47:$X47)-LEN(SUBSTITUTE($M47:$X47,"전주","")))/LEN("전주"))</f>
        <v>0</v>
      </c>
      <c r="AP47" s="156">
        <f t="shared" ref="AP47" si="28">AQ47+AT47</f>
        <v>6</v>
      </c>
      <c r="AQ47" s="152">
        <f t="shared" ref="AQ47" si="29">AR47+AS47</f>
        <v>0</v>
      </c>
      <c r="AR47" s="149">
        <f t="shared" ref="AR47:AS47" si="30">$I47*AB47</f>
        <v>0</v>
      </c>
      <c r="AS47" s="149">
        <f t="shared" si="30"/>
        <v>0</v>
      </c>
      <c r="AT47" s="152">
        <f t="shared" ref="AT47" si="31">SUM(AU47:BE47)</f>
        <v>6</v>
      </c>
      <c r="AU47" s="149">
        <f t="shared" si="23"/>
        <v>0</v>
      </c>
      <c r="AV47" s="149">
        <f t="shared" si="23"/>
        <v>2</v>
      </c>
      <c r="AW47" s="149">
        <f t="shared" si="23"/>
        <v>4</v>
      </c>
      <c r="AX47" s="149">
        <f t="shared" si="23"/>
        <v>0</v>
      </c>
      <c r="AY47" s="149">
        <f t="shared" si="23"/>
        <v>0</v>
      </c>
      <c r="AZ47" s="149">
        <f t="shared" si="23"/>
        <v>0</v>
      </c>
      <c r="BA47" s="149">
        <f t="shared" si="23"/>
        <v>0</v>
      </c>
      <c r="BB47" s="149">
        <f t="shared" si="23"/>
        <v>0</v>
      </c>
      <c r="BC47" s="149">
        <f t="shared" si="23"/>
        <v>0</v>
      </c>
      <c r="BD47" s="149">
        <f t="shared" si="23"/>
        <v>0</v>
      </c>
      <c r="BE47" s="149">
        <f t="shared" si="23"/>
        <v>0</v>
      </c>
      <c r="BF47" s="645"/>
      <c r="BG47" s="645"/>
      <c r="BH47" t="str">
        <f>IF(G47="","",VLOOKUP(G47,과정코드!$A$2:$B$494,2,0))</f>
        <v>COL0104422</v>
      </c>
      <c r="BI47" s="264"/>
    </row>
    <row r="48" spans="1:61" ht="30" customHeight="1">
      <c r="A48" s="476" t="s">
        <v>1672</v>
      </c>
      <c r="B48" s="90"/>
      <c r="C48" s="90"/>
      <c r="D48" s="90"/>
      <c r="E48" s="90"/>
      <c r="F48" s="90"/>
      <c r="G48" s="90"/>
      <c r="H48" s="95"/>
      <c r="I48" s="90"/>
      <c r="J48" s="90"/>
      <c r="K48" s="90"/>
      <c r="L48" s="91"/>
      <c r="M48" s="37" t="s">
        <v>16</v>
      </c>
      <c r="N48" s="37" t="s">
        <v>7</v>
      </c>
      <c r="O48" s="37" t="s">
        <v>9</v>
      </c>
      <c r="P48" s="37" t="s">
        <v>1</v>
      </c>
      <c r="Q48" s="37" t="s">
        <v>14</v>
      </c>
      <c r="R48" s="37" t="s">
        <v>0</v>
      </c>
      <c r="S48" s="37" t="s">
        <v>17</v>
      </c>
      <c r="T48" s="37" t="s">
        <v>13</v>
      </c>
      <c r="U48" s="37" t="s">
        <v>2</v>
      </c>
      <c r="V48" s="37" t="s">
        <v>11</v>
      </c>
      <c r="W48" s="37" t="s">
        <v>8</v>
      </c>
      <c r="X48" s="37" t="s">
        <v>19</v>
      </c>
      <c r="Y48" s="155">
        <f t="shared" ref="Y48:BE48" si="32">SUM(Y49:Y53)</f>
        <v>9</v>
      </c>
      <c r="Z48" s="155">
        <f t="shared" si="32"/>
        <v>9</v>
      </c>
      <c r="AA48" s="155">
        <f t="shared" si="32"/>
        <v>0</v>
      </c>
      <c r="AB48" s="155">
        <f t="shared" si="32"/>
        <v>0</v>
      </c>
      <c r="AC48" s="155">
        <f t="shared" si="32"/>
        <v>0</v>
      </c>
      <c r="AD48" s="155">
        <f t="shared" si="32"/>
        <v>9</v>
      </c>
      <c r="AE48" s="155">
        <f t="shared" si="32"/>
        <v>0</v>
      </c>
      <c r="AF48" s="155">
        <f t="shared" si="32"/>
        <v>2</v>
      </c>
      <c r="AG48" s="155">
        <f t="shared" si="32"/>
        <v>7</v>
      </c>
      <c r="AH48" s="155">
        <f t="shared" si="32"/>
        <v>0</v>
      </c>
      <c r="AI48" s="155">
        <f t="shared" si="32"/>
        <v>0</v>
      </c>
      <c r="AJ48" s="155">
        <f t="shared" si="32"/>
        <v>0</v>
      </c>
      <c r="AK48" s="155">
        <f t="shared" si="32"/>
        <v>0</v>
      </c>
      <c r="AL48" s="155">
        <f t="shared" si="32"/>
        <v>0</v>
      </c>
      <c r="AM48" s="155">
        <f t="shared" si="32"/>
        <v>0</v>
      </c>
      <c r="AN48" s="155">
        <f t="shared" si="32"/>
        <v>0</v>
      </c>
      <c r="AO48" s="155">
        <f t="shared" si="32"/>
        <v>0</v>
      </c>
      <c r="AP48" s="155">
        <f t="shared" si="32"/>
        <v>17</v>
      </c>
      <c r="AQ48" s="155">
        <f t="shared" si="32"/>
        <v>0</v>
      </c>
      <c r="AR48" s="155">
        <f t="shared" si="32"/>
        <v>0</v>
      </c>
      <c r="AS48" s="155">
        <f t="shared" si="32"/>
        <v>0</v>
      </c>
      <c r="AT48" s="155">
        <f t="shared" si="32"/>
        <v>17</v>
      </c>
      <c r="AU48" s="155">
        <f t="shared" si="32"/>
        <v>0</v>
      </c>
      <c r="AV48" s="155">
        <f t="shared" si="32"/>
        <v>4</v>
      </c>
      <c r="AW48" s="155">
        <f t="shared" si="32"/>
        <v>13</v>
      </c>
      <c r="AX48" s="155">
        <f t="shared" si="32"/>
        <v>0</v>
      </c>
      <c r="AY48" s="155">
        <f t="shared" si="32"/>
        <v>0</v>
      </c>
      <c r="AZ48" s="155">
        <f t="shared" si="32"/>
        <v>0</v>
      </c>
      <c r="BA48" s="155">
        <f t="shared" si="32"/>
        <v>0</v>
      </c>
      <c r="BB48" s="155">
        <f t="shared" si="32"/>
        <v>0</v>
      </c>
      <c r="BC48" s="155">
        <f t="shared" si="32"/>
        <v>0</v>
      </c>
      <c r="BD48" s="155">
        <f t="shared" si="32"/>
        <v>0</v>
      </c>
      <c r="BE48" s="155">
        <f t="shared" si="32"/>
        <v>0</v>
      </c>
      <c r="BF48" s="155"/>
      <c r="BG48" s="155"/>
      <c r="BH48" t="str">
        <f>IF(G48="","",VLOOKUP(G48,과정코드!$A$2:$B$494,2,0))</f>
        <v/>
      </c>
      <c r="BI48" s="264"/>
    </row>
    <row r="49" spans="1:61" ht="23.1" customHeight="1">
      <c r="A49" s="896" t="s">
        <v>37</v>
      </c>
      <c r="B49" s="4">
        <v>37</v>
      </c>
      <c r="C49" s="164" t="s">
        <v>20</v>
      </c>
      <c r="D49" s="18" t="s">
        <v>21</v>
      </c>
      <c r="E49" s="18"/>
      <c r="F49" s="157"/>
      <c r="G49" s="139" t="s">
        <v>84</v>
      </c>
      <c r="H49" s="93" t="str">
        <f t="shared" si="6"/>
        <v>바로가기</v>
      </c>
      <c r="I49" s="31">
        <v>2</v>
      </c>
      <c r="J49" s="29">
        <v>14</v>
      </c>
      <c r="K49" s="17">
        <v>450</v>
      </c>
      <c r="L49" s="17">
        <v>500</v>
      </c>
      <c r="M49" s="136"/>
      <c r="N49" s="23"/>
      <c r="O49" s="136"/>
      <c r="P49" s="23"/>
      <c r="Q49" s="136" t="s">
        <v>53</v>
      </c>
      <c r="R49" s="23"/>
      <c r="S49" s="136" t="s">
        <v>237</v>
      </c>
      <c r="T49" s="100"/>
      <c r="U49" s="136"/>
      <c r="V49" s="100"/>
      <c r="W49" s="136" t="s">
        <v>75</v>
      </c>
      <c r="X49" s="100"/>
      <c r="Y49" s="148">
        <f>COUNTA($M49:$X49)</f>
        <v>3</v>
      </c>
      <c r="Z49" s="150">
        <f t="shared" ref="Z49:Z53" si="33">AA49+AD49</f>
        <v>3</v>
      </c>
      <c r="AA49" s="151">
        <f t="shared" ref="AA49:AA53" si="34">AB49+AC49</f>
        <v>0</v>
      </c>
      <c r="AB49" s="148">
        <f t="array" ref="AB49">(SUM(LEN($M49:$X49)-LEN(SUBSTITUTE($M49:$X49,"역삼","")))/LEN("역삼"))</f>
        <v>0</v>
      </c>
      <c r="AC49" s="148">
        <f t="array" ref="AC49">SUM(SUM(LEN($M49:X49)-LEN(SUBSTITUTE($M49:X49,"선릉","")))/LEN("선릉"),SUM(LEN(M49:$X49)-LEN(SUBSTITUTE($M49:$X49,"가산","")))/LEN("가산"))</f>
        <v>0</v>
      </c>
      <c r="AD49" s="151">
        <f t="shared" ref="AD49" si="35">SUM(AE49:AO49)</f>
        <v>3</v>
      </c>
      <c r="AE49" s="148">
        <f t="array" ref="AE49">(SUM(LEN($M49:$X49)-LEN(SUBSTITUTE($M49:$X49,"대전","")))/LEN("대전"))</f>
        <v>0</v>
      </c>
      <c r="AF49" s="148">
        <f t="array" ref="AF49">(SUM(LEN($M49:$X49)-LEN(SUBSTITUTE($M49:$X49,"대구","")))/LEN("대구"))</f>
        <v>1</v>
      </c>
      <c r="AG49" s="148">
        <f t="array" ref="AG49">(SUM(LEN($M49:$X49)-LEN(SUBSTITUTE($M49:$X49,"부산","")))/LEN("부산"))</f>
        <v>2</v>
      </c>
      <c r="AH49" s="148">
        <f t="array" ref="AH49">(SUM(LEN($M49:$X49)-LEN(SUBSTITUTE($M49:$X49,"광주","")))/LEN("광주"))</f>
        <v>0</v>
      </c>
      <c r="AI49" s="148">
        <f t="array" ref="AI49">SUM(SUM(LEN($M49:$X49)-LEN(SUBSTITUTE($M49:$X49,"수원","")))/LEN("수원"),SUM(LEN($M49:$X49)-LEN(SUBSTITUTE($M49:$X49,"춘천","")))/LEN("춘천"),SUM(LEN($M49:$X49)-LEN(SUBSTITUTE($M49:$X49,"의정부","")))/LEN("의정부"),SUM(LEN($M49:$X49)-LEN(SUBSTITUTE($M49:$X49,"원주","")))/LEN("원주"))</f>
        <v>0</v>
      </c>
      <c r="AJ49" s="148">
        <f t="array" ref="AJ49">(SUM(LEN($M49:$X49)-LEN(SUBSTITUTE($M49:$X49,"청주","")))/LEN("청주"))</f>
        <v>0</v>
      </c>
      <c r="AK49" s="148">
        <f t="array" ref="AK49">(SUM(LEN($M49:$X49)-LEN(SUBSTITUTE($M49:$X49,"인천","")))/LEN("인천"))</f>
        <v>0</v>
      </c>
      <c r="AL49" s="148">
        <f t="array" ref="AL49">SUM(SUM(LEN($M49:X49)-LEN(SUBSTITUTE($M49:X49,"충북","")))/LEN("충북"),SUM(LEN(M49:$X49)-LEN(SUBSTITUTE($M49:$X49,"아산","")))/LEN("아산"))</f>
        <v>0</v>
      </c>
      <c r="AM49" s="148">
        <f t="array" ref="AM49">(SUM(LEN($M49:$X49)-LEN(SUBSTITUTE($M49:$X49,"울산","")))/LEN("울산"))</f>
        <v>0</v>
      </c>
      <c r="AN49" s="148">
        <f t="array" ref="AN49">(SUM(LEN($M49:$X49)-LEN(SUBSTITUTE($M49:$X49,"창원","")))/LEN("창원"))</f>
        <v>0</v>
      </c>
      <c r="AO49" s="148">
        <f t="array" ref="AO49">(SUM(LEN($M49:$X49)-LEN(SUBSTITUTE($M49:$X49,"전주","")))/LEN("전주"))</f>
        <v>0</v>
      </c>
      <c r="AP49" s="156">
        <f t="shared" ref="AP49:AP53" si="36">AQ49+AT49</f>
        <v>6</v>
      </c>
      <c r="AQ49" s="152">
        <f t="shared" ref="AQ49:AQ53" si="37">AR49+AS49</f>
        <v>0</v>
      </c>
      <c r="AR49" s="149">
        <f t="shared" ref="AR49:AS52" si="38">$I49*AB49</f>
        <v>0</v>
      </c>
      <c r="AS49" s="149">
        <f t="shared" si="38"/>
        <v>0</v>
      </c>
      <c r="AT49" s="152">
        <f t="shared" ref="AT49" si="39">SUM(AU49:BE49)</f>
        <v>6</v>
      </c>
      <c r="AU49" s="149">
        <f t="shared" ref="AU49:BE52" si="40">$I49*AE49</f>
        <v>0</v>
      </c>
      <c r="AV49" s="149">
        <f t="shared" si="40"/>
        <v>2</v>
      </c>
      <c r="AW49" s="149">
        <f t="shared" si="40"/>
        <v>4</v>
      </c>
      <c r="AX49" s="149">
        <f t="shared" si="40"/>
        <v>0</v>
      </c>
      <c r="AY49" s="149">
        <f t="shared" si="40"/>
        <v>0</v>
      </c>
      <c r="AZ49" s="149">
        <f t="shared" si="40"/>
        <v>0</v>
      </c>
      <c r="BA49" s="149">
        <f t="shared" si="40"/>
        <v>0</v>
      </c>
      <c r="BB49" s="149">
        <f t="shared" si="40"/>
        <v>0</v>
      </c>
      <c r="BC49" s="149">
        <f t="shared" si="40"/>
        <v>0</v>
      </c>
      <c r="BD49" s="149">
        <f t="shared" si="40"/>
        <v>0</v>
      </c>
      <c r="BE49" s="149">
        <f t="shared" si="40"/>
        <v>0</v>
      </c>
      <c r="BF49" s="645"/>
      <c r="BG49" s="645"/>
      <c r="BH49" t="str">
        <f>IF(G49="","",VLOOKUP(G49,과정코드!$A$2:$B$494,2,0))</f>
        <v>COL0104431</v>
      </c>
      <c r="BI49" s="264"/>
    </row>
    <row r="50" spans="1:61" ht="23.1" customHeight="1">
      <c r="A50" s="896"/>
      <c r="B50" s="4">
        <v>38</v>
      </c>
      <c r="C50" s="164" t="s">
        <v>20</v>
      </c>
      <c r="D50" s="18" t="s">
        <v>21</v>
      </c>
      <c r="E50" s="18"/>
      <c r="F50" s="157"/>
      <c r="G50" s="682" t="s">
        <v>414</v>
      </c>
      <c r="H50" s="93" t="str">
        <f t="shared" si="6"/>
        <v>바로가기</v>
      </c>
      <c r="I50" s="24">
        <v>3</v>
      </c>
      <c r="J50" s="25">
        <v>21</v>
      </c>
      <c r="K50" s="17">
        <v>600</v>
      </c>
      <c r="L50" s="17">
        <v>660</v>
      </c>
      <c r="M50" s="136"/>
      <c r="N50" s="109"/>
      <c r="O50" s="136"/>
      <c r="P50" s="109"/>
      <c r="Q50" s="136"/>
      <c r="R50" s="100" t="s">
        <v>872</v>
      </c>
      <c r="S50" s="136"/>
      <c r="T50" s="100"/>
      <c r="U50" s="136"/>
      <c r="V50" s="100"/>
      <c r="W50" s="136"/>
      <c r="X50" s="100"/>
      <c r="Y50" s="148">
        <f t="shared" ref="Y50:Y53" si="41">COUNTA($M50:$X50)</f>
        <v>1</v>
      </c>
      <c r="Z50" s="150">
        <f t="shared" si="33"/>
        <v>1</v>
      </c>
      <c r="AA50" s="151">
        <f t="shared" si="34"/>
        <v>0</v>
      </c>
      <c r="AB50" s="148">
        <f t="array" ref="AB50">(SUM(LEN($M50:$X50)-LEN(SUBSTITUTE($M50:$X50,"역삼","")))/LEN("역삼"))</f>
        <v>0</v>
      </c>
      <c r="AC50" s="148">
        <f t="array" ref="AC50">SUM(SUM(LEN($M50:X50)-LEN(SUBSTITUTE($M50:X50,"선릉","")))/LEN("선릉"),SUM(LEN(M50:$X50)-LEN(SUBSTITUTE($M50:$X50,"가산","")))/LEN("가산"))</f>
        <v>0</v>
      </c>
      <c r="AD50" s="151">
        <f t="shared" ref="AD50:AD53" si="42">SUM(AE50:AO50)</f>
        <v>1</v>
      </c>
      <c r="AE50" s="148">
        <f t="array" ref="AE50">(SUM(LEN($M50:$X50)-LEN(SUBSTITUTE($M50:$X50,"대전","")))/LEN("대전"))</f>
        <v>0</v>
      </c>
      <c r="AF50" s="148">
        <f t="array" ref="AF50">(SUM(LEN($M50:$X50)-LEN(SUBSTITUTE($M50:$X50,"대구","")))/LEN("대구"))</f>
        <v>0</v>
      </c>
      <c r="AG50" s="148">
        <f t="array" ref="AG50">(SUM(LEN($M50:$X50)-LEN(SUBSTITUTE($M50:$X50,"부산","")))/LEN("부산"))</f>
        <v>1</v>
      </c>
      <c r="AH50" s="148">
        <f t="array" ref="AH50">(SUM(LEN($M50:$X50)-LEN(SUBSTITUTE($M50:$X50,"광주","")))/LEN("광주"))</f>
        <v>0</v>
      </c>
      <c r="AI50" s="148">
        <f t="array" ref="AI50">SUM(SUM(LEN($M50:$X50)-LEN(SUBSTITUTE($M50:$X50,"수원","")))/LEN("수원"),SUM(LEN($M50:$X50)-LEN(SUBSTITUTE($M50:$X50,"춘천","")))/LEN("춘천"),SUM(LEN($M50:$X50)-LEN(SUBSTITUTE($M50:$X50,"의정부","")))/LEN("의정부"),SUM(LEN($M50:$X50)-LEN(SUBSTITUTE($M50:$X50,"원주","")))/LEN("원주"))</f>
        <v>0</v>
      </c>
      <c r="AJ50" s="148">
        <f t="array" ref="AJ50">(SUM(LEN($M50:$X50)-LEN(SUBSTITUTE($M50:$X50,"청주","")))/LEN("청주"))</f>
        <v>0</v>
      </c>
      <c r="AK50" s="148">
        <f t="array" ref="AK50">(SUM(LEN($M50:$X50)-LEN(SUBSTITUTE($M50:$X50,"인천","")))/LEN("인천"))</f>
        <v>0</v>
      </c>
      <c r="AL50" s="148">
        <f t="array" ref="AL50">SUM(SUM(LEN($M50:X50)-LEN(SUBSTITUTE($M50:X50,"충북","")))/LEN("충북"),SUM(LEN(M50:$X50)-LEN(SUBSTITUTE($M50:$X50,"아산","")))/LEN("아산"))</f>
        <v>0</v>
      </c>
      <c r="AM50" s="148">
        <f t="array" ref="AM50">(SUM(LEN($M50:$X50)-LEN(SUBSTITUTE($M50:$X50,"울산","")))/LEN("울산"))</f>
        <v>0</v>
      </c>
      <c r="AN50" s="148">
        <f t="array" ref="AN50">(SUM(LEN($M50:$X50)-LEN(SUBSTITUTE($M50:$X50,"창원","")))/LEN("창원"))</f>
        <v>0</v>
      </c>
      <c r="AO50" s="148">
        <f t="array" ref="AO50">(SUM(LEN($M50:$X50)-LEN(SUBSTITUTE($M50:$X50,"전주","")))/LEN("전주"))</f>
        <v>0</v>
      </c>
      <c r="AP50" s="156">
        <f t="shared" si="36"/>
        <v>3</v>
      </c>
      <c r="AQ50" s="152">
        <f t="shared" si="37"/>
        <v>0</v>
      </c>
      <c r="AR50" s="149">
        <f t="shared" si="38"/>
        <v>0</v>
      </c>
      <c r="AS50" s="149">
        <f t="shared" si="38"/>
        <v>0</v>
      </c>
      <c r="AT50" s="152">
        <f t="shared" ref="AT50:AT53" si="43">SUM(AU50:BE50)</f>
        <v>3</v>
      </c>
      <c r="AU50" s="149">
        <f t="shared" si="40"/>
        <v>0</v>
      </c>
      <c r="AV50" s="149">
        <f t="shared" si="40"/>
        <v>0</v>
      </c>
      <c r="AW50" s="149">
        <f t="shared" si="40"/>
        <v>3</v>
      </c>
      <c r="AX50" s="149">
        <f t="shared" si="40"/>
        <v>0</v>
      </c>
      <c r="AY50" s="149">
        <f t="shared" si="40"/>
        <v>0</v>
      </c>
      <c r="AZ50" s="149">
        <f t="shared" si="40"/>
        <v>0</v>
      </c>
      <c r="BA50" s="149">
        <f t="shared" si="40"/>
        <v>0</v>
      </c>
      <c r="BB50" s="149">
        <f t="shared" si="40"/>
        <v>0</v>
      </c>
      <c r="BC50" s="149">
        <f t="shared" si="40"/>
        <v>0</v>
      </c>
      <c r="BD50" s="149">
        <f t="shared" si="40"/>
        <v>0</v>
      </c>
      <c r="BE50" s="149">
        <f t="shared" si="40"/>
        <v>0</v>
      </c>
      <c r="BF50" s="645"/>
      <c r="BG50" s="645"/>
      <c r="BH50" t="str">
        <f>IF(G50="","",VLOOKUP(G50,과정코드!$A$2:$B$494,2,0))</f>
        <v>COL0104426</v>
      </c>
      <c r="BI50" s="264"/>
    </row>
    <row r="51" spans="1:61" ht="23.1" customHeight="1">
      <c r="A51" s="896" t="s">
        <v>2542</v>
      </c>
      <c r="B51" s="4">
        <v>39</v>
      </c>
      <c r="C51" s="164" t="s">
        <v>20</v>
      </c>
      <c r="D51" s="18" t="s">
        <v>21</v>
      </c>
      <c r="E51" s="18"/>
      <c r="F51" s="157"/>
      <c r="G51" s="103" t="s">
        <v>99</v>
      </c>
      <c r="H51" s="93" t="str">
        <f t="shared" si="6"/>
        <v>바로가기</v>
      </c>
      <c r="I51" s="24">
        <v>2</v>
      </c>
      <c r="J51" s="25">
        <v>14</v>
      </c>
      <c r="K51" s="17">
        <v>430</v>
      </c>
      <c r="L51" s="17">
        <v>480</v>
      </c>
      <c r="M51" s="133"/>
      <c r="N51" s="99"/>
      <c r="O51" s="133" t="s">
        <v>248</v>
      </c>
      <c r="P51" s="20"/>
      <c r="Q51" s="133"/>
      <c r="R51" s="99" t="s">
        <v>404</v>
      </c>
      <c r="S51" s="133"/>
      <c r="T51" s="100"/>
      <c r="U51" s="133"/>
      <c r="V51" s="99"/>
      <c r="W51" s="133" t="s">
        <v>745</v>
      </c>
      <c r="X51" s="20"/>
      <c r="Y51" s="148">
        <f t="shared" si="41"/>
        <v>3</v>
      </c>
      <c r="Z51" s="150">
        <f t="shared" si="33"/>
        <v>3</v>
      </c>
      <c r="AA51" s="151">
        <f t="shared" si="34"/>
        <v>0</v>
      </c>
      <c r="AB51" s="148">
        <f t="array" ref="AB51">(SUM(LEN($M51:$X51)-LEN(SUBSTITUTE($M51:$X51,"역삼","")))/LEN("역삼"))</f>
        <v>0</v>
      </c>
      <c r="AC51" s="148">
        <f t="array" ref="AC51">SUM(SUM(LEN($M51:X51)-LEN(SUBSTITUTE($M51:X51,"선릉","")))/LEN("선릉"),SUM(LEN(M51:$X51)-LEN(SUBSTITUTE($M51:$X51,"가산","")))/LEN("가산"))</f>
        <v>0</v>
      </c>
      <c r="AD51" s="151">
        <f t="shared" si="42"/>
        <v>3</v>
      </c>
      <c r="AE51" s="148">
        <f t="array" ref="AE51">(SUM(LEN($M51:$X51)-LEN(SUBSTITUTE($M51:$X51,"대전","")))/LEN("대전"))</f>
        <v>0</v>
      </c>
      <c r="AF51" s="148">
        <f t="array" ref="AF51">(SUM(LEN($M51:$X51)-LEN(SUBSTITUTE($M51:$X51,"대구","")))/LEN("대구"))</f>
        <v>1</v>
      </c>
      <c r="AG51" s="148">
        <f t="array" ref="AG51">(SUM(LEN($M51:$X51)-LEN(SUBSTITUTE($M51:$X51,"부산","")))/LEN("부산"))</f>
        <v>2</v>
      </c>
      <c r="AH51" s="148">
        <f t="array" ref="AH51">(SUM(LEN($M51:$X51)-LEN(SUBSTITUTE($M51:$X51,"광주","")))/LEN("광주"))</f>
        <v>0</v>
      </c>
      <c r="AI51" s="148">
        <f t="array" ref="AI51">SUM(SUM(LEN($M51:$X51)-LEN(SUBSTITUTE($M51:$X51,"수원","")))/LEN("수원"),SUM(LEN($M51:$X51)-LEN(SUBSTITUTE($M51:$X51,"춘천","")))/LEN("춘천"),SUM(LEN($M51:$X51)-LEN(SUBSTITUTE($M51:$X51,"의정부","")))/LEN("의정부"),SUM(LEN($M51:$X51)-LEN(SUBSTITUTE($M51:$X51,"원주","")))/LEN("원주"))</f>
        <v>0</v>
      </c>
      <c r="AJ51" s="148">
        <f t="array" ref="AJ51">(SUM(LEN($M51:$X51)-LEN(SUBSTITUTE($M51:$X51,"청주","")))/LEN("청주"))</f>
        <v>0</v>
      </c>
      <c r="AK51" s="148">
        <f t="array" ref="AK51">(SUM(LEN($M51:$X51)-LEN(SUBSTITUTE($M51:$X51,"인천","")))/LEN("인천"))</f>
        <v>0</v>
      </c>
      <c r="AL51" s="148">
        <f t="array" ref="AL51">SUM(SUM(LEN($M51:X51)-LEN(SUBSTITUTE($M51:X51,"충북","")))/LEN("충북"),SUM(LEN(M51:$X51)-LEN(SUBSTITUTE($M51:$X51,"아산","")))/LEN("아산"))</f>
        <v>0</v>
      </c>
      <c r="AM51" s="148">
        <f t="array" ref="AM51">(SUM(LEN($M51:$X51)-LEN(SUBSTITUTE($M51:$X51,"울산","")))/LEN("울산"))</f>
        <v>0</v>
      </c>
      <c r="AN51" s="148">
        <f t="array" ref="AN51">(SUM(LEN($M51:$X51)-LEN(SUBSTITUTE($M51:$X51,"창원","")))/LEN("창원"))</f>
        <v>0</v>
      </c>
      <c r="AO51" s="148">
        <f t="array" ref="AO51">(SUM(LEN($M51:$X51)-LEN(SUBSTITUTE($M51:$X51,"전주","")))/LEN("전주"))</f>
        <v>0</v>
      </c>
      <c r="AP51" s="156">
        <f t="shared" si="36"/>
        <v>6</v>
      </c>
      <c r="AQ51" s="152">
        <f t="shared" si="37"/>
        <v>0</v>
      </c>
      <c r="AR51" s="149">
        <f t="shared" si="38"/>
        <v>0</v>
      </c>
      <c r="AS51" s="149">
        <f t="shared" si="38"/>
        <v>0</v>
      </c>
      <c r="AT51" s="152">
        <f t="shared" si="43"/>
        <v>6</v>
      </c>
      <c r="AU51" s="149">
        <f t="shared" si="40"/>
        <v>0</v>
      </c>
      <c r="AV51" s="149">
        <f t="shared" si="40"/>
        <v>2</v>
      </c>
      <c r="AW51" s="149">
        <f t="shared" si="40"/>
        <v>4</v>
      </c>
      <c r="AX51" s="149">
        <f t="shared" si="40"/>
        <v>0</v>
      </c>
      <c r="AY51" s="149">
        <f t="shared" si="40"/>
        <v>0</v>
      </c>
      <c r="AZ51" s="149">
        <f t="shared" si="40"/>
        <v>0</v>
      </c>
      <c r="BA51" s="149">
        <f t="shared" si="40"/>
        <v>0</v>
      </c>
      <c r="BB51" s="149">
        <f t="shared" si="40"/>
        <v>0</v>
      </c>
      <c r="BC51" s="149">
        <f t="shared" si="40"/>
        <v>0</v>
      </c>
      <c r="BD51" s="149">
        <f t="shared" si="40"/>
        <v>0</v>
      </c>
      <c r="BE51" s="149">
        <f t="shared" si="40"/>
        <v>0</v>
      </c>
      <c r="BF51" s="645"/>
      <c r="BG51" s="645"/>
      <c r="BH51" t="str">
        <f>IF(G51="","",VLOOKUP(G51,과정코드!$A$2:$B$494,2,0))</f>
        <v>COL0104437</v>
      </c>
      <c r="BI51" s="264"/>
    </row>
    <row r="52" spans="1:61" ht="23.1" customHeight="1">
      <c r="A52" s="896"/>
      <c r="B52" s="4">
        <v>40</v>
      </c>
      <c r="C52" s="164" t="s">
        <v>20</v>
      </c>
      <c r="D52" s="18" t="s">
        <v>21</v>
      </c>
      <c r="E52" s="18"/>
      <c r="F52" s="157"/>
      <c r="G52" s="141" t="s">
        <v>1855</v>
      </c>
      <c r="H52" s="93" t="str">
        <f t="shared" si="6"/>
        <v>바로가기</v>
      </c>
      <c r="I52" s="16">
        <v>1</v>
      </c>
      <c r="J52" s="22">
        <v>7</v>
      </c>
      <c r="K52" s="17">
        <v>230</v>
      </c>
      <c r="L52" s="17">
        <v>250</v>
      </c>
      <c r="M52" s="136"/>
      <c r="N52" s="23"/>
      <c r="O52" s="136"/>
      <c r="P52" s="23"/>
      <c r="Q52" s="136"/>
      <c r="R52" s="100"/>
      <c r="S52" s="136"/>
      <c r="T52" s="23"/>
      <c r="U52" s="136"/>
      <c r="V52" s="23"/>
      <c r="W52" s="136"/>
      <c r="X52" s="100" t="s">
        <v>2540</v>
      </c>
      <c r="Y52" s="148">
        <f t="shared" si="41"/>
        <v>1</v>
      </c>
      <c r="Z52" s="150">
        <f t="shared" si="33"/>
        <v>1</v>
      </c>
      <c r="AA52" s="151">
        <f t="shared" si="34"/>
        <v>0</v>
      </c>
      <c r="AB52" s="148">
        <f t="array" ref="AB52">(SUM(LEN($M52:$X52)-LEN(SUBSTITUTE($M52:$X52,"역삼","")))/LEN("역삼"))</f>
        <v>0</v>
      </c>
      <c r="AC52" s="148">
        <f t="array" ref="AC52">SUM(SUM(LEN($M52:X52)-LEN(SUBSTITUTE($M52:X52,"선릉","")))/LEN("선릉"),SUM(LEN(M52:$X52)-LEN(SUBSTITUTE($M52:$X52,"가산","")))/LEN("가산"))</f>
        <v>0</v>
      </c>
      <c r="AD52" s="151">
        <f t="shared" si="42"/>
        <v>1</v>
      </c>
      <c r="AE52" s="148">
        <f t="array" ref="AE52">(SUM(LEN($M52:$X52)-LEN(SUBSTITUTE($M52:$X52,"대전","")))/LEN("대전"))</f>
        <v>0</v>
      </c>
      <c r="AF52" s="148">
        <f t="array" ref="AF52">(SUM(LEN($M52:$X52)-LEN(SUBSTITUTE($M52:$X52,"대구","")))/LEN("대구"))</f>
        <v>0</v>
      </c>
      <c r="AG52" s="148">
        <f t="array" ref="AG52">(SUM(LEN($M52:$X52)-LEN(SUBSTITUTE($M52:$X52,"부산","")))/LEN("부산"))</f>
        <v>1</v>
      </c>
      <c r="AH52" s="148">
        <f t="array" ref="AH52">(SUM(LEN($M52:$X52)-LEN(SUBSTITUTE($M52:$X52,"광주","")))/LEN("광주"))</f>
        <v>0</v>
      </c>
      <c r="AI52" s="148">
        <f t="array" ref="AI52">SUM(SUM(LEN($M52:$X52)-LEN(SUBSTITUTE($M52:$X52,"수원","")))/LEN("수원"),SUM(LEN($M52:$X52)-LEN(SUBSTITUTE($M52:$X52,"춘천","")))/LEN("춘천"),SUM(LEN($M52:$X52)-LEN(SUBSTITUTE($M52:$X52,"의정부","")))/LEN("의정부"),SUM(LEN($M52:$X52)-LEN(SUBSTITUTE($M52:$X52,"원주","")))/LEN("원주"))</f>
        <v>0</v>
      </c>
      <c r="AJ52" s="148">
        <f t="array" ref="AJ52">(SUM(LEN($M52:$X52)-LEN(SUBSTITUTE($M52:$X52,"청주","")))/LEN("청주"))</f>
        <v>0</v>
      </c>
      <c r="AK52" s="148">
        <f t="array" ref="AK52">(SUM(LEN($M52:$X52)-LEN(SUBSTITUTE($M52:$X52,"인천","")))/LEN("인천"))</f>
        <v>0</v>
      </c>
      <c r="AL52" s="148">
        <f t="array" ref="AL52">SUM(SUM(LEN($M52:X52)-LEN(SUBSTITUTE($M52:X52,"충북","")))/LEN("충북"),SUM(LEN(M52:$X52)-LEN(SUBSTITUTE($M52:$X52,"아산","")))/LEN("아산"))</f>
        <v>0</v>
      </c>
      <c r="AM52" s="148">
        <f t="array" ref="AM52">(SUM(LEN($M52:$X52)-LEN(SUBSTITUTE($M52:$X52,"울산","")))/LEN("울산"))</f>
        <v>0</v>
      </c>
      <c r="AN52" s="148">
        <f t="array" ref="AN52">(SUM(LEN($M52:$X52)-LEN(SUBSTITUTE($M52:$X52,"창원","")))/LEN("창원"))</f>
        <v>0</v>
      </c>
      <c r="AO52" s="148">
        <f t="array" ref="AO52">(SUM(LEN($M52:$X52)-LEN(SUBSTITUTE($M52:$X52,"전주","")))/LEN("전주"))</f>
        <v>0</v>
      </c>
      <c r="AP52" s="156">
        <f t="shared" si="36"/>
        <v>1</v>
      </c>
      <c r="AQ52" s="152">
        <f t="shared" si="37"/>
        <v>0</v>
      </c>
      <c r="AR52" s="149">
        <f t="shared" si="38"/>
        <v>0</v>
      </c>
      <c r="AS52" s="149">
        <f t="shared" si="38"/>
        <v>0</v>
      </c>
      <c r="AT52" s="152">
        <f t="shared" si="43"/>
        <v>1</v>
      </c>
      <c r="AU52" s="149">
        <f t="shared" si="40"/>
        <v>0</v>
      </c>
      <c r="AV52" s="149">
        <f t="shared" si="40"/>
        <v>0</v>
      </c>
      <c r="AW52" s="149">
        <f t="shared" si="40"/>
        <v>1</v>
      </c>
      <c r="AX52" s="149">
        <f t="shared" si="40"/>
        <v>0</v>
      </c>
      <c r="AY52" s="149">
        <f t="shared" si="40"/>
        <v>0</v>
      </c>
      <c r="AZ52" s="149">
        <f t="shared" si="40"/>
        <v>0</v>
      </c>
      <c r="BA52" s="149">
        <f t="shared" si="40"/>
        <v>0</v>
      </c>
      <c r="BB52" s="149">
        <f t="shared" si="40"/>
        <v>0</v>
      </c>
      <c r="BC52" s="149">
        <f t="shared" si="40"/>
        <v>0</v>
      </c>
      <c r="BD52" s="149">
        <f t="shared" si="40"/>
        <v>0</v>
      </c>
      <c r="BE52" s="149">
        <f t="shared" si="40"/>
        <v>0</v>
      </c>
      <c r="BF52" s="645"/>
      <c r="BG52" s="645"/>
      <c r="BH52" t="str">
        <f>IF(G52="","",VLOOKUP(G52,과정코드!$A$2:$B$494,2,0))</f>
        <v>COL0104439</v>
      </c>
      <c r="BI52" s="264"/>
    </row>
    <row r="53" spans="1:61" ht="23.1" customHeight="1">
      <c r="A53" s="896"/>
      <c r="B53" s="4">
        <v>41</v>
      </c>
      <c r="C53" s="164" t="s">
        <v>20</v>
      </c>
      <c r="D53" s="18" t="s">
        <v>21</v>
      </c>
      <c r="E53" s="18"/>
      <c r="F53" s="157"/>
      <c r="G53" s="141" t="s">
        <v>1856</v>
      </c>
      <c r="H53" s="93" t="str">
        <f t="shared" si="6"/>
        <v>바로가기</v>
      </c>
      <c r="I53" s="16">
        <v>1</v>
      </c>
      <c r="J53" s="22">
        <v>7</v>
      </c>
      <c r="K53" s="17">
        <v>230</v>
      </c>
      <c r="L53" s="17">
        <v>250</v>
      </c>
      <c r="M53" s="136"/>
      <c r="N53" s="23"/>
      <c r="O53" s="136"/>
      <c r="P53" s="23"/>
      <c r="Q53" s="136"/>
      <c r="R53" s="23"/>
      <c r="S53" s="136"/>
      <c r="T53" s="23"/>
      <c r="U53" s="136"/>
      <c r="V53" s="23"/>
      <c r="W53" s="136"/>
      <c r="X53" s="100" t="s">
        <v>2541</v>
      </c>
      <c r="Y53" s="148">
        <f t="shared" si="41"/>
        <v>1</v>
      </c>
      <c r="Z53" s="150">
        <f t="shared" si="33"/>
        <v>1</v>
      </c>
      <c r="AA53" s="151">
        <f t="shared" si="34"/>
        <v>0</v>
      </c>
      <c r="AB53" s="148">
        <f t="array" ref="AB53">(SUM(LEN($M53:$X53)-LEN(SUBSTITUTE($M53:$X53,"역삼","")))/LEN("역삼"))</f>
        <v>0</v>
      </c>
      <c r="AC53" s="148">
        <f t="array" ref="AC53">SUM(SUM(LEN($M53:X53)-LEN(SUBSTITUTE($M53:X53,"선릉","")))/LEN("선릉"),SUM(LEN(M53:$X53)-LEN(SUBSTITUTE($M53:$X53,"가산","")))/LEN("가산"))</f>
        <v>0</v>
      </c>
      <c r="AD53" s="151">
        <f t="shared" si="42"/>
        <v>1</v>
      </c>
      <c r="AE53" s="148">
        <f t="array" ref="AE53">(SUM(LEN($M53:$X53)-LEN(SUBSTITUTE($M53:$X53,"대전","")))/LEN("대전"))</f>
        <v>0</v>
      </c>
      <c r="AF53" s="148">
        <f t="array" ref="AF53">(SUM(LEN($M53:$X53)-LEN(SUBSTITUTE($M53:$X53,"대구","")))/LEN("대구"))</f>
        <v>0</v>
      </c>
      <c r="AG53" s="148">
        <f t="array" ref="AG53">(SUM(LEN($M53:$X53)-LEN(SUBSTITUTE($M53:$X53,"부산","")))/LEN("부산"))</f>
        <v>1</v>
      </c>
      <c r="AH53" s="148">
        <f t="array" ref="AH53">(SUM(LEN($M53:$X53)-LEN(SUBSTITUTE($M53:$X53,"광주","")))/LEN("광주"))</f>
        <v>0</v>
      </c>
      <c r="AI53" s="148">
        <f t="array" ref="AI53">SUM(SUM(LEN($M53:$X53)-LEN(SUBSTITUTE($M53:$X53,"수원","")))/LEN("수원"),SUM(LEN($M53:$X53)-LEN(SUBSTITUTE($M53:$X53,"춘천","")))/LEN("춘천"),SUM(LEN($M53:$X53)-LEN(SUBSTITUTE($M53:$X53,"의정부","")))/LEN("의정부"),SUM(LEN($M53:$X53)-LEN(SUBSTITUTE($M53:$X53,"원주","")))/LEN("원주"))</f>
        <v>0</v>
      </c>
      <c r="AJ53" s="148">
        <f t="array" ref="AJ53">(SUM(LEN($M53:$X53)-LEN(SUBSTITUTE($M53:$X53,"청주","")))/LEN("청주"))</f>
        <v>0</v>
      </c>
      <c r="AK53" s="148">
        <f t="array" ref="AK53">(SUM(LEN($M53:$X53)-LEN(SUBSTITUTE($M53:$X53,"인천","")))/LEN("인천"))</f>
        <v>0</v>
      </c>
      <c r="AL53" s="148">
        <f t="array" ref="AL53">SUM(SUM(LEN($M53:X53)-LEN(SUBSTITUTE($M53:X53,"충북","")))/LEN("충북"),SUM(LEN(M53:$X53)-LEN(SUBSTITUTE($M53:$X53,"아산","")))/LEN("아산"))</f>
        <v>0</v>
      </c>
      <c r="AM53" s="148">
        <f t="array" ref="AM53">(SUM(LEN($M53:$X53)-LEN(SUBSTITUTE($M53:$X53,"울산","")))/LEN("울산"))</f>
        <v>0</v>
      </c>
      <c r="AN53" s="148">
        <f t="array" ref="AN53">(SUM(LEN($M53:$X53)-LEN(SUBSTITUTE($M53:$X53,"창원","")))/LEN("창원"))</f>
        <v>0</v>
      </c>
      <c r="AO53" s="148">
        <f t="array" ref="AO53">(SUM(LEN($M53:$X53)-LEN(SUBSTITUTE($M53:$X53,"전주","")))/LEN("전주"))</f>
        <v>0</v>
      </c>
      <c r="AP53" s="156">
        <f t="shared" si="36"/>
        <v>1</v>
      </c>
      <c r="AQ53" s="152">
        <f t="shared" si="37"/>
        <v>0</v>
      </c>
      <c r="AR53" s="149">
        <f t="shared" ref="AR53:AS53" si="44">$I53*AB53</f>
        <v>0</v>
      </c>
      <c r="AS53" s="149">
        <f t="shared" si="44"/>
        <v>0</v>
      </c>
      <c r="AT53" s="152">
        <f t="shared" si="43"/>
        <v>1</v>
      </c>
      <c r="AU53" s="149">
        <f t="shared" ref="AU53:BE53" si="45">$I53*AE53</f>
        <v>0</v>
      </c>
      <c r="AV53" s="149">
        <f t="shared" si="45"/>
        <v>0</v>
      </c>
      <c r="AW53" s="149">
        <f t="shared" si="45"/>
        <v>1</v>
      </c>
      <c r="AX53" s="149">
        <f t="shared" si="45"/>
        <v>0</v>
      </c>
      <c r="AY53" s="149">
        <f t="shared" si="45"/>
        <v>0</v>
      </c>
      <c r="AZ53" s="149">
        <f t="shared" si="45"/>
        <v>0</v>
      </c>
      <c r="BA53" s="149">
        <f t="shared" si="45"/>
        <v>0</v>
      </c>
      <c r="BB53" s="149">
        <f t="shared" si="45"/>
        <v>0</v>
      </c>
      <c r="BC53" s="149">
        <f t="shared" si="45"/>
        <v>0</v>
      </c>
      <c r="BD53" s="149">
        <f t="shared" si="45"/>
        <v>0</v>
      </c>
      <c r="BE53" s="149">
        <f t="shared" si="45"/>
        <v>0</v>
      </c>
      <c r="BF53" s="645"/>
      <c r="BG53" s="645"/>
      <c r="BH53" t="str">
        <f>IF(G53="","",VLOOKUP(G53,과정코드!$A$2:$B$494,2,0))</f>
        <v>COL0104438</v>
      </c>
      <c r="BI53" s="264"/>
    </row>
    <row r="54" spans="1:61" ht="30" customHeight="1">
      <c r="A54" s="476" t="s">
        <v>1673</v>
      </c>
      <c r="B54" s="90"/>
      <c r="C54" s="90"/>
      <c r="D54" s="90"/>
      <c r="E54" s="90"/>
      <c r="F54" s="90"/>
      <c r="G54" s="90"/>
      <c r="H54" s="90"/>
      <c r="I54" s="90"/>
      <c r="J54" s="90"/>
      <c r="K54" s="90"/>
      <c r="L54" s="91"/>
      <c r="M54" s="37" t="s">
        <v>16</v>
      </c>
      <c r="N54" s="37" t="s">
        <v>7</v>
      </c>
      <c r="O54" s="37" t="s">
        <v>9</v>
      </c>
      <c r="P54" s="37" t="s">
        <v>1</v>
      </c>
      <c r="Q54" s="37" t="s">
        <v>14</v>
      </c>
      <c r="R54" s="37" t="s">
        <v>0</v>
      </c>
      <c r="S54" s="37" t="s">
        <v>17</v>
      </c>
      <c r="T54" s="37" t="s">
        <v>13</v>
      </c>
      <c r="U54" s="37" t="s">
        <v>2</v>
      </c>
      <c r="V54" s="37" t="s">
        <v>11</v>
      </c>
      <c r="W54" s="37" t="s">
        <v>8</v>
      </c>
      <c r="X54" s="37" t="s">
        <v>19</v>
      </c>
      <c r="Y54" s="155">
        <f t="shared" ref="Y54:BE54" si="46">SUM(Y55:Y56)</f>
        <v>3</v>
      </c>
      <c r="Z54" s="155">
        <f t="shared" si="46"/>
        <v>3</v>
      </c>
      <c r="AA54" s="155">
        <f t="shared" si="46"/>
        <v>0</v>
      </c>
      <c r="AB54" s="155">
        <f t="shared" si="46"/>
        <v>0</v>
      </c>
      <c r="AC54" s="155">
        <f t="shared" si="46"/>
        <v>0</v>
      </c>
      <c r="AD54" s="155">
        <f t="shared" si="46"/>
        <v>3</v>
      </c>
      <c r="AE54" s="155">
        <f t="shared" si="46"/>
        <v>0</v>
      </c>
      <c r="AF54" s="155">
        <f t="shared" si="46"/>
        <v>1</v>
      </c>
      <c r="AG54" s="155">
        <f t="shared" si="46"/>
        <v>2</v>
      </c>
      <c r="AH54" s="155">
        <f t="shared" si="46"/>
        <v>0</v>
      </c>
      <c r="AI54" s="155">
        <f t="shared" si="46"/>
        <v>0</v>
      </c>
      <c r="AJ54" s="155">
        <f t="shared" si="46"/>
        <v>0</v>
      </c>
      <c r="AK54" s="155">
        <f t="shared" si="46"/>
        <v>0</v>
      </c>
      <c r="AL54" s="155">
        <f t="shared" si="46"/>
        <v>0</v>
      </c>
      <c r="AM54" s="155">
        <f t="shared" si="46"/>
        <v>0</v>
      </c>
      <c r="AN54" s="155">
        <f t="shared" si="46"/>
        <v>0</v>
      </c>
      <c r="AO54" s="155">
        <f t="shared" si="46"/>
        <v>0</v>
      </c>
      <c r="AP54" s="155">
        <f t="shared" si="46"/>
        <v>7</v>
      </c>
      <c r="AQ54" s="155">
        <f t="shared" si="46"/>
        <v>0</v>
      </c>
      <c r="AR54" s="155">
        <f t="shared" si="46"/>
        <v>0</v>
      </c>
      <c r="AS54" s="155">
        <f t="shared" si="46"/>
        <v>0</v>
      </c>
      <c r="AT54" s="155">
        <f t="shared" si="46"/>
        <v>7</v>
      </c>
      <c r="AU54" s="155">
        <f t="shared" si="46"/>
        <v>0</v>
      </c>
      <c r="AV54" s="155">
        <f t="shared" si="46"/>
        <v>2</v>
      </c>
      <c r="AW54" s="155">
        <f t="shared" si="46"/>
        <v>5</v>
      </c>
      <c r="AX54" s="155">
        <f t="shared" si="46"/>
        <v>0</v>
      </c>
      <c r="AY54" s="155">
        <f t="shared" si="46"/>
        <v>0</v>
      </c>
      <c r="AZ54" s="155">
        <f t="shared" si="46"/>
        <v>0</v>
      </c>
      <c r="BA54" s="155">
        <f t="shared" si="46"/>
        <v>0</v>
      </c>
      <c r="BB54" s="155">
        <f t="shared" si="46"/>
        <v>0</v>
      </c>
      <c r="BC54" s="155">
        <f t="shared" si="46"/>
        <v>0</v>
      </c>
      <c r="BD54" s="155">
        <f t="shared" si="46"/>
        <v>0</v>
      </c>
      <c r="BE54" s="155">
        <f t="shared" si="46"/>
        <v>0</v>
      </c>
      <c r="BF54" s="155"/>
      <c r="BG54" s="155"/>
      <c r="BH54" t="str">
        <f>IF(G54="","",VLOOKUP(G54,과정코드!$A$2:$B$494,2,0))</f>
        <v/>
      </c>
      <c r="BI54" s="264"/>
    </row>
    <row r="55" spans="1:61" ht="23.1" customHeight="1">
      <c r="A55" s="818" t="s">
        <v>2543</v>
      </c>
      <c r="B55" s="4">
        <v>42</v>
      </c>
      <c r="C55" s="164" t="s">
        <v>20</v>
      </c>
      <c r="D55" s="18" t="s">
        <v>21</v>
      </c>
      <c r="E55" s="18"/>
      <c r="F55" s="158"/>
      <c r="G55" s="104" t="s">
        <v>1870</v>
      </c>
      <c r="H55" s="93" t="str">
        <f t="shared" ref="H55:H56" si="47">IFERROR(HYPERLINK("https://www.ksaedu.or.kr/front/btoc/crs/off/crssesDetail.html?crscd="&amp;BH55,"바로가기"),"")</f>
        <v>바로가기</v>
      </c>
      <c r="I55" s="521">
        <v>2</v>
      </c>
      <c r="J55" s="15">
        <v>14</v>
      </c>
      <c r="K55" s="17">
        <v>500</v>
      </c>
      <c r="L55" s="17">
        <v>560</v>
      </c>
      <c r="M55" s="133"/>
      <c r="N55" s="20"/>
      <c r="O55" s="133"/>
      <c r="P55" s="99"/>
      <c r="Q55" s="133"/>
      <c r="R55" s="100"/>
      <c r="S55" s="133" t="s">
        <v>250</v>
      </c>
      <c r="T55" s="23"/>
      <c r="U55" s="133"/>
      <c r="V55" s="99" t="s">
        <v>272</v>
      </c>
      <c r="W55" s="133"/>
      <c r="X55" s="20"/>
      <c r="Y55" s="148">
        <f t="shared" ref="Y55:Y56" si="48">COUNTA($M55:$X55)</f>
        <v>2</v>
      </c>
      <c r="Z55" s="150">
        <f t="shared" ref="Z55:Z56" si="49">AA55+AD55</f>
        <v>2</v>
      </c>
      <c r="AA55" s="151">
        <f t="shared" ref="AA55:AA56" si="50">AB55+AC55</f>
        <v>0</v>
      </c>
      <c r="AB55" s="148">
        <f t="array" ref="AB55">(SUM(LEN($M55:$X55)-LEN(SUBSTITUTE($M55:$X55,"역삼","")))/LEN("역삼"))</f>
        <v>0</v>
      </c>
      <c r="AC55" s="148">
        <f t="array" ref="AC55">SUM(SUM(LEN($M55:X55)-LEN(SUBSTITUTE($M55:X55,"선릉","")))/LEN("선릉"),SUM(LEN(M55:$X55)-LEN(SUBSTITUTE($M55:$X55,"가산","")))/LEN("가산"))</f>
        <v>0</v>
      </c>
      <c r="AD55" s="151">
        <f t="shared" ref="AD55:AD56" si="51">SUM(AE55:AO55)</f>
        <v>2</v>
      </c>
      <c r="AE55" s="148">
        <f t="array" ref="AE55">(SUM(LEN($M55:$X55)-LEN(SUBSTITUTE($M55:$X55,"대전","")))/LEN("대전"))</f>
        <v>0</v>
      </c>
      <c r="AF55" s="148">
        <f t="array" ref="AF55">(SUM(LEN($M55:$X55)-LEN(SUBSTITUTE($M55:$X55,"대구","")))/LEN("대구"))</f>
        <v>1</v>
      </c>
      <c r="AG55" s="148">
        <f t="array" ref="AG55">(SUM(LEN($M55:$X55)-LEN(SUBSTITUTE($M55:$X55,"부산","")))/LEN("부산"))</f>
        <v>1</v>
      </c>
      <c r="AH55" s="148">
        <f t="array" ref="AH55">(SUM(LEN($M55:$X55)-LEN(SUBSTITUTE($M55:$X55,"광주","")))/LEN("광주"))</f>
        <v>0</v>
      </c>
      <c r="AI55" s="148">
        <f t="array" ref="AI55">SUM(SUM(LEN($M55:$X55)-LEN(SUBSTITUTE($M55:$X55,"수원","")))/LEN("수원"),SUM(LEN($M55:$X55)-LEN(SUBSTITUTE($M55:$X55,"춘천","")))/LEN("춘천"),SUM(LEN($M55:$X55)-LEN(SUBSTITUTE($M55:$X55,"의정부","")))/LEN("의정부"),SUM(LEN($M55:$X55)-LEN(SUBSTITUTE($M55:$X55,"원주","")))/LEN("원주"))</f>
        <v>0</v>
      </c>
      <c r="AJ55" s="148">
        <f t="array" ref="AJ55">(SUM(LEN($M55:$X55)-LEN(SUBSTITUTE($M55:$X55,"청주","")))/LEN("청주"))</f>
        <v>0</v>
      </c>
      <c r="AK55" s="148">
        <f t="array" ref="AK55">(SUM(LEN($M55:$X55)-LEN(SUBSTITUTE($M55:$X55,"인천","")))/LEN("인천"))</f>
        <v>0</v>
      </c>
      <c r="AL55" s="148">
        <f t="array" ref="AL55">SUM(SUM(LEN($M55:X55)-LEN(SUBSTITUTE($M55:X55,"충북","")))/LEN("충북"),SUM(LEN(M55:$X55)-LEN(SUBSTITUTE($M55:$X55,"아산","")))/LEN("아산"))</f>
        <v>0</v>
      </c>
      <c r="AM55" s="148">
        <f t="array" ref="AM55">(SUM(LEN($M55:$X55)-LEN(SUBSTITUTE($M55:$X55,"울산","")))/LEN("울산"))</f>
        <v>0</v>
      </c>
      <c r="AN55" s="148">
        <f t="array" ref="AN55">(SUM(LEN($M55:$X55)-LEN(SUBSTITUTE($M55:$X55,"창원","")))/LEN("창원"))</f>
        <v>0</v>
      </c>
      <c r="AO55" s="148">
        <f t="array" ref="AO55">(SUM(LEN($M55:$X55)-LEN(SUBSTITUTE($M55:$X55,"전주","")))/LEN("전주"))</f>
        <v>0</v>
      </c>
      <c r="AP55" s="156">
        <f t="shared" ref="AP55:AP56" si="52">AQ55+AT55</f>
        <v>4</v>
      </c>
      <c r="AQ55" s="152">
        <f t="shared" ref="AQ55:AQ56" si="53">AR55+AS55</f>
        <v>0</v>
      </c>
      <c r="AR55" s="149">
        <f t="shared" ref="AR55:AS56" si="54">$I55*AB55</f>
        <v>0</v>
      </c>
      <c r="AS55" s="149">
        <f t="shared" si="54"/>
        <v>0</v>
      </c>
      <c r="AT55" s="152">
        <f t="shared" ref="AT55:AT56" si="55">SUM(AU55:BE55)</f>
        <v>4</v>
      </c>
      <c r="AU55" s="149">
        <f t="shared" ref="AU55:BE55" si="56">$I55*AE55</f>
        <v>0</v>
      </c>
      <c r="AV55" s="149">
        <f t="shared" si="56"/>
        <v>2</v>
      </c>
      <c r="AW55" s="149">
        <f t="shared" si="56"/>
        <v>2</v>
      </c>
      <c r="AX55" s="149">
        <f t="shared" si="56"/>
        <v>0</v>
      </c>
      <c r="AY55" s="149">
        <f t="shared" si="56"/>
        <v>0</v>
      </c>
      <c r="AZ55" s="149">
        <f t="shared" si="56"/>
        <v>0</v>
      </c>
      <c r="BA55" s="149">
        <f t="shared" si="56"/>
        <v>0</v>
      </c>
      <c r="BB55" s="149">
        <f t="shared" si="56"/>
        <v>0</v>
      </c>
      <c r="BC55" s="149">
        <f t="shared" si="56"/>
        <v>0</v>
      </c>
      <c r="BD55" s="149">
        <f t="shared" si="56"/>
        <v>0</v>
      </c>
      <c r="BE55" s="149">
        <f t="shared" si="56"/>
        <v>0</v>
      </c>
      <c r="BF55" s="645"/>
      <c r="BG55" s="645"/>
      <c r="BH55" t="str">
        <f>IF(G55="","",VLOOKUP(G55,과정코드!$A$2:$B$494,2,0))</f>
        <v>COL0104477</v>
      </c>
      <c r="BI55" s="264"/>
    </row>
    <row r="56" spans="1:61" ht="27.6" customHeight="1">
      <c r="A56" s="818"/>
      <c r="B56" s="4">
        <v>43</v>
      </c>
      <c r="C56" s="164" t="s">
        <v>20</v>
      </c>
      <c r="D56" s="18" t="s">
        <v>21</v>
      </c>
      <c r="E56" s="18"/>
      <c r="F56" s="157"/>
      <c r="G56" s="142" t="s">
        <v>414</v>
      </c>
      <c r="H56" s="93" t="str">
        <f t="shared" si="47"/>
        <v>바로가기</v>
      </c>
      <c r="I56" s="520">
        <v>3</v>
      </c>
      <c r="J56" s="25">
        <v>21</v>
      </c>
      <c r="K56" s="17">
        <v>600</v>
      </c>
      <c r="L56" s="17">
        <v>660</v>
      </c>
      <c r="M56" s="136"/>
      <c r="N56" s="109"/>
      <c r="O56" s="136"/>
      <c r="P56" s="109"/>
      <c r="Q56" s="136"/>
      <c r="R56" s="100" t="s">
        <v>872</v>
      </c>
      <c r="S56" s="136"/>
      <c r="T56" s="100"/>
      <c r="U56" s="136"/>
      <c r="V56" s="100"/>
      <c r="W56" s="136"/>
      <c r="X56" s="100"/>
      <c r="Y56" s="148">
        <f t="shared" si="48"/>
        <v>1</v>
      </c>
      <c r="Z56" s="150">
        <f t="shared" si="49"/>
        <v>1</v>
      </c>
      <c r="AA56" s="151">
        <f t="shared" si="50"/>
        <v>0</v>
      </c>
      <c r="AB56" s="148">
        <f t="array" ref="AB56">(SUM(LEN($M56:$X56)-LEN(SUBSTITUTE($M56:$X56,"역삼","")))/LEN("역삼"))</f>
        <v>0</v>
      </c>
      <c r="AC56" s="148">
        <f t="array" ref="AC56">SUM(SUM(LEN($M56:X56)-LEN(SUBSTITUTE($M56:X56,"선릉","")))/LEN("선릉"),SUM(LEN(M56:$X56)-LEN(SUBSTITUTE($M56:$X56,"가산","")))/LEN("가산"))</f>
        <v>0</v>
      </c>
      <c r="AD56" s="151">
        <f t="shared" si="51"/>
        <v>1</v>
      </c>
      <c r="AE56" s="148">
        <f t="array" ref="AE56">(SUM(LEN($M56:$X56)-LEN(SUBSTITUTE($M56:$X56,"대전","")))/LEN("대전"))</f>
        <v>0</v>
      </c>
      <c r="AF56" s="148">
        <f t="array" ref="AF56">(SUM(LEN($M56:$X56)-LEN(SUBSTITUTE($M56:$X56,"대구","")))/LEN("대구"))</f>
        <v>0</v>
      </c>
      <c r="AG56" s="148">
        <f t="array" ref="AG56">(SUM(LEN($M56:$X56)-LEN(SUBSTITUTE($M56:$X56,"부산","")))/LEN("부산"))</f>
        <v>1</v>
      </c>
      <c r="AH56" s="148">
        <f t="array" ref="AH56">(SUM(LEN($M56:$X56)-LEN(SUBSTITUTE($M56:$X56,"광주","")))/LEN("광주"))</f>
        <v>0</v>
      </c>
      <c r="AI56" s="148">
        <f t="array" ref="AI56">SUM(SUM(LEN($M56:$X56)-LEN(SUBSTITUTE($M56:$X56,"수원","")))/LEN("수원"),SUM(LEN($M56:$X56)-LEN(SUBSTITUTE($M56:$X56,"춘천","")))/LEN("춘천"),SUM(LEN($M56:$X56)-LEN(SUBSTITUTE($M56:$X56,"의정부","")))/LEN("의정부"),SUM(LEN($M56:$X56)-LEN(SUBSTITUTE($M56:$X56,"원주","")))/LEN("원주"))</f>
        <v>0</v>
      </c>
      <c r="AJ56" s="148">
        <f t="array" ref="AJ56">(SUM(LEN($M56:$X56)-LEN(SUBSTITUTE($M56:$X56,"청주","")))/LEN("청주"))</f>
        <v>0</v>
      </c>
      <c r="AK56" s="148">
        <f t="array" ref="AK56">(SUM(LEN($M56:$X56)-LEN(SUBSTITUTE($M56:$X56,"인천","")))/LEN("인천"))</f>
        <v>0</v>
      </c>
      <c r="AL56" s="148">
        <f t="array" ref="AL56">SUM(SUM(LEN($M56:X56)-LEN(SUBSTITUTE($M56:X56,"충북","")))/LEN("충북"),SUM(LEN(M56:$X56)-LEN(SUBSTITUTE($M56:$X56,"아산","")))/LEN("아산"))</f>
        <v>0</v>
      </c>
      <c r="AM56" s="148">
        <f t="array" ref="AM56">(SUM(LEN($M56:$X56)-LEN(SUBSTITUTE($M56:$X56,"울산","")))/LEN("울산"))</f>
        <v>0</v>
      </c>
      <c r="AN56" s="148">
        <f t="array" ref="AN56">(SUM(LEN($M56:$X56)-LEN(SUBSTITUTE($M56:$X56,"창원","")))/LEN("창원"))</f>
        <v>0</v>
      </c>
      <c r="AO56" s="148">
        <f t="array" ref="AO56">(SUM(LEN($M56:$X56)-LEN(SUBSTITUTE($M56:$X56,"전주","")))/LEN("전주"))</f>
        <v>0</v>
      </c>
      <c r="AP56" s="156">
        <f t="shared" si="52"/>
        <v>3</v>
      </c>
      <c r="AQ56" s="152">
        <f t="shared" si="53"/>
        <v>0</v>
      </c>
      <c r="AR56" s="149">
        <f t="shared" si="54"/>
        <v>0</v>
      </c>
      <c r="AS56" s="149">
        <f t="shared" si="54"/>
        <v>0</v>
      </c>
      <c r="AT56" s="152">
        <f t="shared" si="55"/>
        <v>3</v>
      </c>
      <c r="AU56" s="149">
        <f t="shared" ref="AU56:BE56" si="57">$I56*AE56</f>
        <v>0</v>
      </c>
      <c r="AV56" s="149">
        <f t="shared" si="57"/>
        <v>0</v>
      </c>
      <c r="AW56" s="149">
        <f t="shared" si="57"/>
        <v>3</v>
      </c>
      <c r="AX56" s="149">
        <f t="shared" si="57"/>
        <v>0</v>
      </c>
      <c r="AY56" s="149">
        <f t="shared" si="57"/>
        <v>0</v>
      </c>
      <c r="AZ56" s="149">
        <f t="shared" si="57"/>
        <v>0</v>
      </c>
      <c r="BA56" s="149">
        <f t="shared" si="57"/>
        <v>0</v>
      </c>
      <c r="BB56" s="149">
        <f t="shared" si="57"/>
        <v>0</v>
      </c>
      <c r="BC56" s="149">
        <f t="shared" si="57"/>
        <v>0</v>
      </c>
      <c r="BD56" s="149">
        <f t="shared" si="57"/>
        <v>0</v>
      </c>
      <c r="BE56" s="149">
        <f t="shared" si="57"/>
        <v>0</v>
      </c>
      <c r="BF56" s="645"/>
      <c r="BG56" s="645"/>
      <c r="BH56" t="str">
        <f>IF(G56="","",VLOOKUP(G56,과정코드!$A$2:$B$494,2,0))</f>
        <v>COL0104426</v>
      </c>
      <c r="BI56" s="264"/>
    </row>
    <row r="57" spans="1:61" s="38" customFormat="1" ht="30" customHeight="1">
      <c r="A57" s="89" t="s">
        <v>1325</v>
      </c>
      <c r="B57" s="90"/>
      <c r="C57" s="90"/>
      <c r="D57" s="90"/>
      <c r="E57" s="90"/>
      <c r="F57" s="90"/>
      <c r="G57" s="90"/>
      <c r="H57" s="90"/>
      <c r="I57" s="90"/>
      <c r="J57" s="90"/>
      <c r="K57" s="90"/>
      <c r="L57" s="91"/>
      <c r="M57" s="3" t="s">
        <v>16</v>
      </c>
      <c r="N57" s="3" t="s">
        <v>7</v>
      </c>
      <c r="O57" s="3" t="s">
        <v>9</v>
      </c>
      <c r="P57" s="3" t="s">
        <v>1</v>
      </c>
      <c r="Q57" s="3" t="s">
        <v>14</v>
      </c>
      <c r="R57" s="3" t="s">
        <v>0</v>
      </c>
      <c r="S57" s="3" t="s">
        <v>17</v>
      </c>
      <c r="T57" s="3" t="s">
        <v>13</v>
      </c>
      <c r="U57" s="3" t="s">
        <v>2</v>
      </c>
      <c r="V57" s="3" t="s">
        <v>11</v>
      </c>
      <c r="W57" s="3" t="s">
        <v>8</v>
      </c>
      <c r="X57" s="3" t="s">
        <v>19</v>
      </c>
      <c r="Y57" s="155">
        <f t="shared" ref="Y57:BE57" si="58">SUM(Y58:Y81)</f>
        <v>42</v>
      </c>
      <c r="Z57" s="155">
        <f t="shared" si="58"/>
        <v>42</v>
      </c>
      <c r="AA57" s="155">
        <f t="shared" si="58"/>
        <v>0</v>
      </c>
      <c r="AB57" s="155">
        <f t="shared" si="58"/>
        <v>0</v>
      </c>
      <c r="AC57" s="155">
        <f t="shared" si="58"/>
        <v>0</v>
      </c>
      <c r="AD57" s="155">
        <f t="shared" si="58"/>
        <v>42</v>
      </c>
      <c r="AE57" s="155">
        <f t="shared" si="58"/>
        <v>0</v>
      </c>
      <c r="AF57" s="155">
        <f t="shared" si="58"/>
        <v>11</v>
      </c>
      <c r="AG57" s="155">
        <f t="shared" si="58"/>
        <v>31</v>
      </c>
      <c r="AH57" s="155">
        <f t="shared" si="58"/>
        <v>0</v>
      </c>
      <c r="AI57" s="155">
        <f t="shared" si="58"/>
        <v>0</v>
      </c>
      <c r="AJ57" s="155">
        <f t="shared" si="58"/>
        <v>0</v>
      </c>
      <c r="AK57" s="155">
        <f t="shared" si="58"/>
        <v>0</v>
      </c>
      <c r="AL57" s="155">
        <f t="shared" si="58"/>
        <v>0</v>
      </c>
      <c r="AM57" s="155">
        <f t="shared" si="58"/>
        <v>0</v>
      </c>
      <c r="AN57" s="155">
        <f t="shared" si="58"/>
        <v>0</v>
      </c>
      <c r="AO57" s="155">
        <f t="shared" si="58"/>
        <v>0</v>
      </c>
      <c r="AP57" s="155">
        <f t="shared" si="58"/>
        <v>111</v>
      </c>
      <c r="AQ57" s="155">
        <f t="shared" si="58"/>
        <v>0</v>
      </c>
      <c r="AR57" s="155">
        <f t="shared" si="58"/>
        <v>0</v>
      </c>
      <c r="AS57" s="155">
        <f t="shared" si="58"/>
        <v>0</v>
      </c>
      <c r="AT57" s="155">
        <f t="shared" si="58"/>
        <v>111</v>
      </c>
      <c r="AU57" s="155">
        <f t="shared" si="58"/>
        <v>0</v>
      </c>
      <c r="AV57" s="155">
        <f t="shared" si="58"/>
        <v>28</v>
      </c>
      <c r="AW57" s="155">
        <f t="shared" si="58"/>
        <v>83</v>
      </c>
      <c r="AX57" s="155">
        <f t="shared" si="58"/>
        <v>0</v>
      </c>
      <c r="AY57" s="155">
        <f t="shared" si="58"/>
        <v>0</v>
      </c>
      <c r="AZ57" s="155">
        <f t="shared" si="58"/>
        <v>0</v>
      </c>
      <c r="BA57" s="155">
        <f t="shared" si="58"/>
        <v>0</v>
      </c>
      <c r="BB57" s="155">
        <f t="shared" si="58"/>
        <v>0</v>
      </c>
      <c r="BC57" s="155">
        <f t="shared" si="58"/>
        <v>0</v>
      </c>
      <c r="BD57" s="155">
        <f t="shared" si="58"/>
        <v>0</v>
      </c>
      <c r="BE57" s="155">
        <f t="shared" si="58"/>
        <v>0</v>
      </c>
      <c r="BF57" s="155"/>
      <c r="BG57" s="155"/>
      <c r="BH57" t="str">
        <f>IF(G57="","",VLOOKUP(G57,과정코드!$A$2:$B$494,2,0))</f>
        <v/>
      </c>
      <c r="BI57" s="509"/>
    </row>
    <row r="58" spans="1:61" s="38" customFormat="1" ht="23.1" customHeight="1">
      <c r="A58" s="828" t="s">
        <v>667</v>
      </c>
      <c r="B58" s="4">
        <v>44</v>
      </c>
      <c r="C58" s="4"/>
      <c r="D58" s="41" t="s">
        <v>21</v>
      </c>
      <c r="E58" s="108"/>
      <c r="F58" s="108"/>
      <c r="G58" s="184" t="s">
        <v>1885</v>
      </c>
      <c r="H58" s="93" t="str">
        <f t="shared" ref="H58:H81" si="59">IFERROR(HYPERLINK("https://www.ksaedu.or.kr/front/btoc/crs/off/crssesDetail.html?crscd="&amp;BH58,"바로가기"),"")</f>
        <v>바로가기</v>
      </c>
      <c r="I58" s="10">
        <v>5</v>
      </c>
      <c r="J58" s="12">
        <v>35</v>
      </c>
      <c r="K58" s="19">
        <v>1300</v>
      </c>
      <c r="L58" s="19">
        <v>1300</v>
      </c>
      <c r="M58" s="180"/>
      <c r="N58" s="20" t="s">
        <v>2544</v>
      </c>
      <c r="O58" s="180"/>
      <c r="P58" s="21"/>
      <c r="Q58" s="180"/>
      <c r="R58" s="352"/>
      <c r="S58" s="180"/>
      <c r="T58" s="21"/>
      <c r="U58" s="180" t="s">
        <v>704</v>
      </c>
      <c r="V58" s="21"/>
      <c r="W58" s="180"/>
      <c r="X58" s="21"/>
      <c r="Y58" s="148">
        <f t="shared" ref="Y58:Y81" si="60">COUNTA($M58:$X58)</f>
        <v>2</v>
      </c>
      <c r="Z58" s="150">
        <f t="shared" ref="Z58:Z81" si="61">AA58+AD58</f>
        <v>2</v>
      </c>
      <c r="AA58" s="151">
        <f t="shared" ref="AA58:AA65" si="62">AB58+AC58</f>
        <v>0</v>
      </c>
      <c r="AB58" s="148">
        <f t="array" ref="AB58">(SUM(LEN($M58:$X58)-LEN(SUBSTITUTE($M58:$X58,"역삼","")))/LEN("역삼"))</f>
        <v>0</v>
      </c>
      <c r="AC58" s="148">
        <f t="array" ref="AC58">SUM(SUM(LEN($M58:X58)-LEN(SUBSTITUTE($M58:X58,"선릉","")))/LEN("선릉"),SUM(LEN(M58:$X58)-LEN(SUBSTITUTE($M58:$X58,"가산","")))/LEN("가산"))</f>
        <v>0</v>
      </c>
      <c r="AD58" s="151">
        <f t="shared" ref="AD58:AD70" si="63">SUM(AE58:AO58)</f>
        <v>2</v>
      </c>
      <c r="AE58" s="148">
        <f t="array" ref="AE58">(SUM(LEN($M58:$X58)-LEN(SUBSTITUTE($M58:$X58,"대전","")))/LEN("대전"))</f>
        <v>0</v>
      </c>
      <c r="AF58" s="148">
        <f t="array" ref="AF58">(SUM(LEN($M58:$X58)-LEN(SUBSTITUTE($M58:$X58,"대구","")))/LEN("대구"))</f>
        <v>0</v>
      </c>
      <c r="AG58" s="148">
        <f t="array" ref="AG58">(SUM(LEN($M58:$X58)-LEN(SUBSTITUTE($M58:$X58,"부산","")))/LEN("부산"))</f>
        <v>2</v>
      </c>
      <c r="AH58" s="148">
        <f t="array" ref="AH58">(SUM(LEN($M58:$X58)-LEN(SUBSTITUTE($M58:$X58,"광주","")))/LEN("광주"))</f>
        <v>0</v>
      </c>
      <c r="AI58" s="148">
        <f t="array" ref="AI58">SUM(SUM(LEN($M58:$X58)-LEN(SUBSTITUTE($M58:$X58,"수원","")))/LEN("수원"),SUM(LEN($M58:$X58)-LEN(SUBSTITUTE($M58:$X58,"춘천","")))/LEN("춘천"),SUM(LEN($M58:$X58)-LEN(SUBSTITUTE($M58:$X58,"의정부","")))/LEN("의정부"),SUM(LEN($M58:$X58)-LEN(SUBSTITUTE($M58:$X58,"원주","")))/LEN("원주"))</f>
        <v>0</v>
      </c>
      <c r="AJ58" s="148">
        <f t="array" ref="AJ58">(SUM(LEN($M58:$X58)-LEN(SUBSTITUTE($M58:$X58,"청주","")))/LEN("청주"))</f>
        <v>0</v>
      </c>
      <c r="AK58" s="148">
        <f t="array" ref="AK58">(SUM(LEN($M58:$X58)-LEN(SUBSTITUTE($M58:$X58,"인천","")))/LEN("인천"))</f>
        <v>0</v>
      </c>
      <c r="AL58" s="148">
        <f t="array" ref="AL58">SUM(SUM(LEN($M58:X58)-LEN(SUBSTITUTE($M58:X58,"충북","")))/LEN("충북"),SUM(LEN(M58:$X58)-LEN(SUBSTITUTE($M58:$X58,"아산","")))/LEN("아산"))</f>
        <v>0</v>
      </c>
      <c r="AM58" s="148">
        <f t="array" ref="AM58">(SUM(LEN($M58:$X58)-LEN(SUBSTITUTE($M58:$X58,"울산","")))/LEN("울산"))</f>
        <v>0</v>
      </c>
      <c r="AN58" s="148">
        <f t="array" ref="AN58">(SUM(LEN($M58:$X58)-LEN(SUBSTITUTE($M58:$X58,"창원","")))/LEN("창원"))</f>
        <v>0</v>
      </c>
      <c r="AO58" s="148">
        <f t="array" ref="AO58">(SUM(LEN($M58:$X58)-LEN(SUBSTITUTE($M58:$X58,"전주","")))/LEN("전주"))</f>
        <v>0</v>
      </c>
      <c r="AP58" s="179">
        <f t="shared" ref="AP58:AP81" si="64">AQ58+AT58</f>
        <v>10</v>
      </c>
      <c r="AQ58" s="178">
        <f>AR58+AS58</f>
        <v>0</v>
      </c>
      <c r="AR58" s="177">
        <f t="shared" ref="AR58:AS63" si="65">$I58*AB58</f>
        <v>0</v>
      </c>
      <c r="AS58" s="177">
        <f t="shared" si="65"/>
        <v>0</v>
      </c>
      <c r="AT58" s="178">
        <f t="shared" ref="AT58:AT70" si="66">SUM(AU58:BE58)</f>
        <v>10</v>
      </c>
      <c r="AU58" s="177">
        <f t="shared" ref="AU58:BE67" si="67">$I58*AE58</f>
        <v>0</v>
      </c>
      <c r="AV58" s="177">
        <f t="shared" si="67"/>
        <v>0</v>
      </c>
      <c r="AW58" s="177">
        <f t="shared" si="67"/>
        <v>10</v>
      </c>
      <c r="AX58" s="177">
        <f t="shared" si="67"/>
        <v>0</v>
      </c>
      <c r="AY58" s="177">
        <f t="shared" si="67"/>
        <v>0</v>
      </c>
      <c r="AZ58" s="177">
        <f t="shared" si="67"/>
        <v>0</v>
      </c>
      <c r="BA58" s="177">
        <f t="shared" si="67"/>
        <v>0</v>
      </c>
      <c r="BB58" s="177">
        <f t="shared" si="67"/>
        <v>0</v>
      </c>
      <c r="BC58" s="177">
        <f t="shared" si="67"/>
        <v>0</v>
      </c>
      <c r="BD58" s="177">
        <f t="shared" si="67"/>
        <v>0</v>
      </c>
      <c r="BE58" s="177">
        <f t="shared" si="67"/>
        <v>0</v>
      </c>
      <c r="BF58" s="647"/>
      <c r="BG58" s="647"/>
      <c r="BH58" t="str">
        <f>IF(G58="","",VLOOKUP(G58,과정코드!$A$2:$B$494,2,0))</f>
        <v>COL0104720</v>
      </c>
      <c r="BI58" s="509"/>
    </row>
    <row r="59" spans="1:61" s="38" customFormat="1" ht="23.1" customHeight="1">
      <c r="A59" s="829"/>
      <c r="B59" s="4">
        <v>45</v>
      </c>
      <c r="C59" s="4"/>
      <c r="D59" s="108" t="s">
        <v>21</v>
      </c>
      <c r="E59" s="41"/>
      <c r="F59" s="41"/>
      <c r="G59" s="184" t="s">
        <v>1886</v>
      </c>
      <c r="H59" s="93" t="str">
        <f t="shared" si="59"/>
        <v>바로가기</v>
      </c>
      <c r="I59" s="10">
        <v>3</v>
      </c>
      <c r="J59" s="11">
        <v>21</v>
      </c>
      <c r="K59" s="19">
        <v>960</v>
      </c>
      <c r="L59" s="19">
        <v>960</v>
      </c>
      <c r="M59" s="180"/>
      <c r="N59" s="20" t="s">
        <v>107</v>
      </c>
      <c r="O59" s="180"/>
      <c r="P59" s="20"/>
      <c r="Q59" s="180"/>
      <c r="R59" s="352"/>
      <c r="S59" s="180"/>
      <c r="T59" s="20"/>
      <c r="U59" s="180" t="s">
        <v>2545</v>
      </c>
      <c r="V59" s="20"/>
      <c r="W59" s="180"/>
      <c r="X59" s="20"/>
      <c r="Y59" s="148">
        <f t="shared" si="60"/>
        <v>2</v>
      </c>
      <c r="Z59" s="150">
        <f t="shared" si="61"/>
        <v>2</v>
      </c>
      <c r="AA59" s="151">
        <f t="shared" si="62"/>
        <v>0</v>
      </c>
      <c r="AB59" s="148">
        <f t="array" ref="AB59">(SUM(LEN($M59:$X59)-LEN(SUBSTITUTE($M59:$X59,"역삼","")))/LEN("역삼"))</f>
        <v>0</v>
      </c>
      <c r="AC59" s="148">
        <f t="array" ref="AC59">SUM(SUM(LEN($M59:X59)-LEN(SUBSTITUTE($M59:X59,"선릉","")))/LEN("선릉"),SUM(LEN(M59:$X59)-LEN(SUBSTITUTE($M59:$X59,"가산","")))/LEN("가산"))</f>
        <v>0</v>
      </c>
      <c r="AD59" s="151">
        <f t="shared" si="63"/>
        <v>2</v>
      </c>
      <c r="AE59" s="148">
        <f t="array" ref="AE59">(SUM(LEN($M59:$X59)-LEN(SUBSTITUTE($M59:$X59,"대전","")))/LEN("대전"))</f>
        <v>0</v>
      </c>
      <c r="AF59" s="148">
        <f t="array" ref="AF59">(SUM(LEN($M59:$X59)-LEN(SUBSTITUTE($M59:$X59,"대구","")))/LEN("대구"))</f>
        <v>0</v>
      </c>
      <c r="AG59" s="148">
        <f t="array" ref="AG59">(SUM(LEN($M59:$X59)-LEN(SUBSTITUTE($M59:$X59,"부산","")))/LEN("부산"))</f>
        <v>2</v>
      </c>
      <c r="AH59" s="148">
        <f t="array" ref="AH59">(SUM(LEN($M59:$X59)-LEN(SUBSTITUTE($M59:$X59,"광주","")))/LEN("광주"))</f>
        <v>0</v>
      </c>
      <c r="AI59" s="148">
        <f t="array" ref="AI59">SUM(SUM(LEN($M59:$X59)-LEN(SUBSTITUTE($M59:$X59,"수원","")))/LEN("수원"),SUM(LEN($M59:$X59)-LEN(SUBSTITUTE($M59:$X59,"춘천","")))/LEN("춘천"),SUM(LEN($M59:$X59)-LEN(SUBSTITUTE($M59:$X59,"의정부","")))/LEN("의정부"),SUM(LEN($M59:$X59)-LEN(SUBSTITUTE($M59:$X59,"원주","")))/LEN("원주"))</f>
        <v>0</v>
      </c>
      <c r="AJ59" s="148">
        <f t="array" ref="AJ59">(SUM(LEN($M59:$X59)-LEN(SUBSTITUTE($M59:$X59,"청주","")))/LEN("청주"))</f>
        <v>0</v>
      </c>
      <c r="AK59" s="148">
        <f t="array" ref="AK59">(SUM(LEN($M59:$X59)-LEN(SUBSTITUTE($M59:$X59,"인천","")))/LEN("인천"))</f>
        <v>0</v>
      </c>
      <c r="AL59" s="148">
        <f t="array" ref="AL59">SUM(SUM(LEN($M59:X59)-LEN(SUBSTITUTE($M59:X59,"충북","")))/LEN("충북"),SUM(LEN(M59:$X59)-LEN(SUBSTITUTE($M59:$X59,"아산","")))/LEN("아산"))</f>
        <v>0</v>
      </c>
      <c r="AM59" s="148">
        <f t="array" ref="AM59">(SUM(LEN($M59:$X59)-LEN(SUBSTITUTE($M59:$X59,"울산","")))/LEN("울산"))</f>
        <v>0</v>
      </c>
      <c r="AN59" s="148">
        <f t="array" ref="AN59">(SUM(LEN($M59:$X59)-LEN(SUBSTITUTE($M59:$X59,"창원","")))/LEN("창원"))</f>
        <v>0</v>
      </c>
      <c r="AO59" s="148">
        <f t="array" ref="AO59">(SUM(LEN($M59:$X59)-LEN(SUBSTITUTE($M59:$X59,"전주","")))/LEN("전주"))</f>
        <v>0</v>
      </c>
      <c r="AP59" s="179">
        <f t="shared" si="64"/>
        <v>6</v>
      </c>
      <c r="AQ59" s="178">
        <f t="shared" ref="AQ59:AQ81" si="68">AR59+AS59</f>
        <v>0</v>
      </c>
      <c r="AR59" s="177">
        <f t="shared" si="65"/>
        <v>0</v>
      </c>
      <c r="AS59" s="177">
        <f t="shared" si="65"/>
        <v>0</v>
      </c>
      <c r="AT59" s="178">
        <f t="shared" si="66"/>
        <v>6</v>
      </c>
      <c r="AU59" s="177">
        <f t="shared" si="67"/>
        <v>0</v>
      </c>
      <c r="AV59" s="177">
        <f t="shared" si="67"/>
        <v>0</v>
      </c>
      <c r="AW59" s="177">
        <f t="shared" si="67"/>
        <v>6</v>
      </c>
      <c r="AX59" s="177">
        <f t="shared" si="67"/>
        <v>0</v>
      </c>
      <c r="AY59" s="177">
        <f t="shared" si="67"/>
        <v>0</v>
      </c>
      <c r="AZ59" s="177">
        <f t="shared" si="67"/>
        <v>0</v>
      </c>
      <c r="BA59" s="177">
        <f t="shared" si="67"/>
        <v>0</v>
      </c>
      <c r="BB59" s="177">
        <f t="shared" si="67"/>
        <v>0</v>
      </c>
      <c r="BC59" s="177">
        <f t="shared" si="67"/>
        <v>0</v>
      </c>
      <c r="BD59" s="177">
        <f t="shared" si="67"/>
        <v>0</v>
      </c>
      <c r="BE59" s="177">
        <f t="shared" si="67"/>
        <v>0</v>
      </c>
      <c r="BF59" s="647"/>
      <c r="BG59" s="647"/>
      <c r="BH59" t="str">
        <f>IF(G59="","",VLOOKUP(G59,과정코드!$A$2:$B$494,2,0))</f>
        <v>COL0104721</v>
      </c>
      <c r="BI59" s="509"/>
    </row>
    <row r="60" spans="1:61" s="38" customFormat="1" ht="23.1" customHeight="1">
      <c r="A60" s="829"/>
      <c r="B60" s="4">
        <v>46</v>
      </c>
      <c r="C60" s="4"/>
      <c r="D60" s="108" t="s">
        <v>21</v>
      </c>
      <c r="E60" s="41"/>
      <c r="F60" s="41"/>
      <c r="G60" s="184" t="s">
        <v>343</v>
      </c>
      <c r="H60" s="93" t="str">
        <f t="shared" si="59"/>
        <v>바로가기</v>
      </c>
      <c r="I60" s="10">
        <v>5</v>
      </c>
      <c r="J60" s="11">
        <v>35</v>
      </c>
      <c r="K60" s="19">
        <v>1300</v>
      </c>
      <c r="L60" s="19">
        <v>1300</v>
      </c>
      <c r="M60" s="180"/>
      <c r="N60" s="20"/>
      <c r="O60" s="180" t="s">
        <v>2544</v>
      </c>
      <c r="P60" s="20"/>
      <c r="Q60" s="180"/>
      <c r="R60" s="352"/>
      <c r="S60" s="180"/>
      <c r="T60" s="20"/>
      <c r="U60" s="180" t="s">
        <v>2546</v>
      </c>
      <c r="V60" s="20"/>
      <c r="W60" s="180" t="s">
        <v>2547</v>
      </c>
      <c r="X60" s="20"/>
      <c r="Y60" s="148"/>
      <c r="Z60" s="150"/>
      <c r="AA60" s="151"/>
      <c r="AB60" s="148"/>
      <c r="AC60" s="148"/>
      <c r="AD60" s="151"/>
      <c r="AE60" s="148"/>
      <c r="AF60" s="148"/>
      <c r="AG60" s="148"/>
      <c r="AH60" s="148"/>
      <c r="AI60" s="148"/>
      <c r="AJ60" s="148"/>
      <c r="AK60" s="148"/>
      <c r="AL60" s="148"/>
      <c r="AM60" s="148"/>
      <c r="AN60" s="148"/>
      <c r="AO60" s="148"/>
      <c r="AP60" s="179"/>
      <c r="AQ60" s="178"/>
      <c r="AR60" s="177"/>
      <c r="AS60" s="177"/>
      <c r="AT60" s="178"/>
      <c r="AU60" s="177"/>
      <c r="AV60" s="177"/>
      <c r="AW60" s="177"/>
      <c r="AX60" s="177"/>
      <c r="AY60" s="177"/>
      <c r="AZ60" s="177"/>
      <c r="BA60" s="177"/>
      <c r="BB60" s="177"/>
      <c r="BC60" s="177"/>
      <c r="BD60" s="177"/>
      <c r="BE60" s="177"/>
      <c r="BF60" s="647"/>
      <c r="BG60" s="647"/>
      <c r="BH60" t="str">
        <f>IF(G60="","",VLOOKUP(G60,과정코드!$A$2:$B$494,2,0))</f>
        <v>COL0104724</v>
      </c>
      <c r="BI60" s="509"/>
    </row>
    <row r="61" spans="1:61" s="38" customFormat="1" ht="23.1" customHeight="1">
      <c r="A61" s="829"/>
      <c r="B61" s="4">
        <v>47</v>
      </c>
      <c r="C61" s="4"/>
      <c r="D61" s="41" t="s">
        <v>21</v>
      </c>
      <c r="E61" s="41"/>
      <c r="F61" s="41"/>
      <c r="G61" s="184" t="s">
        <v>344</v>
      </c>
      <c r="H61" s="93" t="str">
        <f t="shared" si="59"/>
        <v>바로가기</v>
      </c>
      <c r="I61" s="10">
        <v>3</v>
      </c>
      <c r="J61" s="11">
        <v>21</v>
      </c>
      <c r="K61" s="19">
        <v>960</v>
      </c>
      <c r="L61" s="19">
        <v>960</v>
      </c>
      <c r="M61" s="180"/>
      <c r="N61" s="20"/>
      <c r="O61" s="180" t="s">
        <v>2630</v>
      </c>
      <c r="P61" s="21"/>
      <c r="Q61" s="180"/>
      <c r="R61" s="352"/>
      <c r="S61" s="180"/>
      <c r="T61" s="21"/>
      <c r="U61" s="180" t="s">
        <v>2631</v>
      </c>
      <c r="V61" s="21"/>
      <c r="W61" s="180" t="s">
        <v>226</v>
      </c>
      <c r="X61" s="21"/>
      <c r="Y61" s="148">
        <f t="shared" si="60"/>
        <v>3</v>
      </c>
      <c r="Z61" s="150">
        <f t="shared" si="61"/>
        <v>3</v>
      </c>
      <c r="AA61" s="151">
        <f t="shared" si="62"/>
        <v>0</v>
      </c>
      <c r="AB61" s="148">
        <f t="array" ref="AB61">(SUM(LEN($M61:$X61)-LEN(SUBSTITUTE($M61:$X61,"역삼","")))/LEN("역삼"))</f>
        <v>0</v>
      </c>
      <c r="AC61" s="148">
        <f t="array" ref="AC61">SUM(SUM(LEN($M61:X61)-LEN(SUBSTITUTE($M61:X61,"선릉","")))/LEN("선릉"),SUM(LEN(M61:$X61)-LEN(SUBSTITUTE($M61:$X61,"가산","")))/LEN("가산"))</f>
        <v>0</v>
      </c>
      <c r="AD61" s="151">
        <f t="shared" si="63"/>
        <v>3</v>
      </c>
      <c r="AE61" s="148">
        <f t="array" ref="AE61">(SUM(LEN($M61:$X61)-LEN(SUBSTITUTE($M61:$X61,"대전","")))/LEN("대전"))</f>
        <v>0</v>
      </c>
      <c r="AF61" s="148">
        <f t="array" ref="AF61">(SUM(LEN($M61:$X61)-LEN(SUBSTITUTE($M61:$X61,"대구","")))/LEN("대구"))</f>
        <v>1</v>
      </c>
      <c r="AG61" s="148">
        <f t="array" ref="AG61">(SUM(LEN($M61:$X61)-LEN(SUBSTITUTE($M61:$X61,"부산","")))/LEN("부산"))</f>
        <v>2</v>
      </c>
      <c r="AH61" s="148">
        <f t="array" ref="AH61">(SUM(LEN($M61:$X61)-LEN(SUBSTITUTE($M61:$X61,"광주","")))/LEN("광주"))</f>
        <v>0</v>
      </c>
      <c r="AI61" s="148">
        <f t="array" ref="AI61">SUM(SUM(LEN($M61:$X61)-LEN(SUBSTITUTE($M61:$X61,"수원","")))/LEN("수원"),SUM(LEN($M61:$X61)-LEN(SUBSTITUTE($M61:$X61,"춘천","")))/LEN("춘천"),SUM(LEN($M61:$X61)-LEN(SUBSTITUTE($M61:$X61,"의정부","")))/LEN("의정부"),SUM(LEN($M61:$X61)-LEN(SUBSTITUTE($M61:$X61,"원주","")))/LEN("원주"))</f>
        <v>0</v>
      </c>
      <c r="AJ61" s="148">
        <f t="array" ref="AJ61">(SUM(LEN($M61:$X61)-LEN(SUBSTITUTE($M61:$X61,"청주","")))/LEN("청주"))</f>
        <v>0</v>
      </c>
      <c r="AK61" s="148">
        <f t="array" ref="AK61">(SUM(LEN($M61:$X61)-LEN(SUBSTITUTE($M61:$X61,"인천","")))/LEN("인천"))</f>
        <v>0</v>
      </c>
      <c r="AL61" s="148">
        <f t="array" ref="AL61">SUM(SUM(LEN($M61:X61)-LEN(SUBSTITUTE($M61:X61,"충북","")))/LEN("충북"),SUM(LEN(M61:$X61)-LEN(SUBSTITUTE($M61:$X61,"아산","")))/LEN("아산"))</f>
        <v>0</v>
      </c>
      <c r="AM61" s="148">
        <f t="array" ref="AM61">(SUM(LEN($M61:$X61)-LEN(SUBSTITUTE($M61:$X61,"울산","")))/LEN("울산"))</f>
        <v>0</v>
      </c>
      <c r="AN61" s="148">
        <f t="array" ref="AN61">(SUM(LEN($M61:$X61)-LEN(SUBSTITUTE($M61:$X61,"창원","")))/LEN("창원"))</f>
        <v>0</v>
      </c>
      <c r="AO61" s="148">
        <f t="array" ref="AO61">(SUM(LEN($M61:$X61)-LEN(SUBSTITUTE($M61:$X61,"전주","")))/LEN("전주"))</f>
        <v>0</v>
      </c>
      <c r="AP61" s="179">
        <f t="shared" si="64"/>
        <v>9</v>
      </c>
      <c r="AQ61" s="178">
        <f t="shared" si="68"/>
        <v>0</v>
      </c>
      <c r="AR61" s="177">
        <f>$I61*AB61</f>
        <v>0</v>
      </c>
      <c r="AS61" s="177">
        <f>$I61*AC61</f>
        <v>0</v>
      </c>
      <c r="AT61" s="178">
        <f t="shared" si="66"/>
        <v>9</v>
      </c>
      <c r="AU61" s="177">
        <f t="shared" ref="AU61:BE61" si="69">$I61*AE61</f>
        <v>0</v>
      </c>
      <c r="AV61" s="177">
        <f t="shared" si="69"/>
        <v>3</v>
      </c>
      <c r="AW61" s="177">
        <f t="shared" si="69"/>
        <v>6</v>
      </c>
      <c r="AX61" s="177">
        <f t="shared" si="69"/>
        <v>0</v>
      </c>
      <c r="AY61" s="177">
        <f t="shared" si="69"/>
        <v>0</v>
      </c>
      <c r="AZ61" s="177">
        <f t="shared" si="69"/>
        <v>0</v>
      </c>
      <c r="BA61" s="177">
        <f t="shared" si="69"/>
        <v>0</v>
      </c>
      <c r="BB61" s="177">
        <f t="shared" si="69"/>
        <v>0</v>
      </c>
      <c r="BC61" s="177">
        <f t="shared" si="69"/>
        <v>0</v>
      </c>
      <c r="BD61" s="177">
        <f t="shared" si="69"/>
        <v>0</v>
      </c>
      <c r="BE61" s="177">
        <f t="shared" si="69"/>
        <v>0</v>
      </c>
      <c r="BF61" s="647"/>
      <c r="BG61" s="647"/>
      <c r="BH61" t="str">
        <f>IF(G61="","",VLOOKUP(G61,과정코드!$A$2:$B$494,2,0))</f>
        <v>COL0104725</v>
      </c>
      <c r="BI61" s="509"/>
    </row>
    <row r="62" spans="1:61" s="38" customFormat="1" ht="23.1" customHeight="1">
      <c r="A62" s="829"/>
      <c r="B62" s="4">
        <v>48</v>
      </c>
      <c r="C62" s="4"/>
      <c r="D62" s="108" t="s">
        <v>21</v>
      </c>
      <c r="E62" s="41"/>
      <c r="F62" s="174" t="s">
        <v>452</v>
      </c>
      <c r="G62" s="184" t="s">
        <v>614</v>
      </c>
      <c r="H62" s="93" t="str">
        <f t="shared" si="59"/>
        <v>바로가기</v>
      </c>
      <c r="I62" s="10">
        <v>5</v>
      </c>
      <c r="J62" s="11">
        <v>35</v>
      </c>
      <c r="K62" s="19">
        <v>1300</v>
      </c>
      <c r="L62" s="19">
        <v>1300</v>
      </c>
      <c r="M62" s="180"/>
      <c r="N62" s="20"/>
      <c r="O62" s="180"/>
      <c r="P62" s="20"/>
      <c r="Q62" s="180" t="s">
        <v>612</v>
      </c>
      <c r="R62" s="352"/>
      <c r="S62" s="180"/>
      <c r="T62" s="20"/>
      <c r="U62" s="180"/>
      <c r="V62" s="20"/>
      <c r="W62" s="180"/>
      <c r="X62" s="20"/>
      <c r="Y62" s="148">
        <f t="shared" si="60"/>
        <v>1</v>
      </c>
      <c r="Z62" s="150">
        <f t="shared" si="61"/>
        <v>1</v>
      </c>
      <c r="AA62" s="151">
        <f t="shared" si="62"/>
        <v>0</v>
      </c>
      <c r="AB62" s="148">
        <f t="array" ref="AB62">(SUM(LEN($M62:$X62)-LEN(SUBSTITUTE($M62:$X62,"역삼","")))/LEN("역삼"))</f>
        <v>0</v>
      </c>
      <c r="AC62" s="148">
        <f t="array" ref="AC62">SUM(SUM(LEN($M62:X62)-LEN(SUBSTITUTE($M62:X62,"선릉","")))/LEN("선릉"),SUM(LEN(M62:$X62)-LEN(SUBSTITUTE($M62:$X62,"가산","")))/LEN("가산"))</f>
        <v>0</v>
      </c>
      <c r="AD62" s="151">
        <f t="shared" si="63"/>
        <v>1</v>
      </c>
      <c r="AE62" s="148">
        <f t="array" ref="AE62">(SUM(LEN($M62:$X62)-LEN(SUBSTITUTE($M62:$X62,"대전","")))/LEN("대전"))</f>
        <v>0</v>
      </c>
      <c r="AF62" s="148">
        <f t="array" ref="AF62">(SUM(LEN($M62:$X62)-LEN(SUBSTITUTE($M62:$X62,"대구","")))/LEN("대구"))</f>
        <v>0</v>
      </c>
      <c r="AG62" s="148">
        <f t="array" ref="AG62">(SUM(LEN($M62:$X62)-LEN(SUBSTITUTE($M62:$X62,"부산","")))/LEN("부산"))</f>
        <v>1</v>
      </c>
      <c r="AH62" s="148">
        <f t="array" ref="AH62">(SUM(LEN($M62:$X62)-LEN(SUBSTITUTE($M62:$X62,"광주","")))/LEN("광주"))</f>
        <v>0</v>
      </c>
      <c r="AI62" s="148">
        <f t="array" ref="AI62">SUM(SUM(LEN($M62:$X62)-LEN(SUBSTITUTE($M62:$X62,"수원","")))/LEN("수원"),SUM(LEN($M62:$X62)-LEN(SUBSTITUTE($M62:$X62,"춘천","")))/LEN("춘천"),SUM(LEN($M62:$X62)-LEN(SUBSTITUTE($M62:$X62,"의정부","")))/LEN("의정부"),SUM(LEN($M62:$X62)-LEN(SUBSTITUTE($M62:$X62,"원주","")))/LEN("원주"))</f>
        <v>0</v>
      </c>
      <c r="AJ62" s="148">
        <f t="array" ref="AJ62">(SUM(LEN($M62:$X62)-LEN(SUBSTITUTE($M62:$X62,"청주","")))/LEN("청주"))</f>
        <v>0</v>
      </c>
      <c r="AK62" s="148">
        <f t="array" ref="AK62">(SUM(LEN($M62:$X62)-LEN(SUBSTITUTE($M62:$X62,"인천","")))/LEN("인천"))</f>
        <v>0</v>
      </c>
      <c r="AL62" s="148">
        <f t="array" ref="AL62">SUM(SUM(LEN($M62:X62)-LEN(SUBSTITUTE($M62:X62,"충북","")))/LEN("충북"),SUM(LEN(M62:$X62)-LEN(SUBSTITUTE($M62:$X62,"아산","")))/LEN("아산"))</f>
        <v>0</v>
      </c>
      <c r="AM62" s="148">
        <f t="array" ref="AM62">(SUM(LEN($M62:$X62)-LEN(SUBSTITUTE($M62:$X62,"울산","")))/LEN("울산"))</f>
        <v>0</v>
      </c>
      <c r="AN62" s="148">
        <f t="array" ref="AN62">(SUM(LEN($M62:$X62)-LEN(SUBSTITUTE($M62:$X62,"창원","")))/LEN("창원"))</f>
        <v>0</v>
      </c>
      <c r="AO62" s="148">
        <f t="array" ref="AO62">(SUM(LEN($M62:$X62)-LEN(SUBSTITUTE($M62:$X62,"전주","")))/LEN("전주"))</f>
        <v>0</v>
      </c>
      <c r="AP62" s="179">
        <f t="shared" si="64"/>
        <v>5</v>
      </c>
      <c r="AQ62" s="178">
        <f t="shared" si="68"/>
        <v>0</v>
      </c>
      <c r="AR62" s="177">
        <f t="shared" si="65"/>
        <v>0</v>
      </c>
      <c r="AS62" s="177">
        <f t="shared" si="65"/>
        <v>0</v>
      </c>
      <c r="AT62" s="178">
        <f t="shared" si="66"/>
        <v>5</v>
      </c>
      <c r="AU62" s="177">
        <f t="shared" si="67"/>
        <v>0</v>
      </c>
      <c r="AV62" s="177">
        <f t="shared" si="67"/>
        <v>0</v>
      </c>
      <c r="AW62" s="177">
        <f t="shared" si="67"/>
        <v>5</v>
      </c>
      <c r="AX62" s="177">
        <f t="shared" si="67"/>
        <v>0</v>
      </c>
      <c r="AY62" s="177">
        <f t="shared" si="67"/>
        <v>0</v>
      </c>
      <c r="AZ62" s="177">
        <f t="shared" si="67"/>
        <v>0</v>
      </c>
      <c r="BA62" s="177">
        <f t="shared" si="67"/>
        <v>0</v>
      </c>
      <c r="BB62" s="177">
        <f t="shared" si="67"/>
        <v>0</v>
      </c>
      <c r="BC62" s="177">
        <f t="shared" si="67"/>
        <v>0</v>
      </c>
      <c r="BD62" s="177">
        <f t="shared" si="67"/>
        <v>0</v>
      </c>
      <c r="BE62" s="177">
        <f t="shared" si="67"/>
        <v>0</v>
      </c>
      <c r="BF62" s="647"/>
      <c r="BG62" s="647"/>
      <c r="BH62" t="str">
        <f>IF(G62="","",VLOOKUP(G62,과정코드!$A$2:$B$494,2,0))</f>
        <v>COL0104734</v>
      </c>
      <c r="BI62" s="509"/>
    </row>
    <row r="63" spans="1:61" s="609" customFormat="1" ht="23.1" customHeight="1">
      <c r="A63" s="829"/>
      <c r="B63" s="4">
        <v>49</v>
      </c>
      <c r="C63" s="631"/>
      <c r="D63" s="65" t="s">
        <v>21</v>
      </c>
      <c r="E63" s="65"/>
      <c r="F63" s="632" t="s">
        <v>452</v>
      </c>
      <c r="G63" s="184" t="s">
        <v>608</v>
      </c>
      <c r="H63" s="93" t="str">
        <f t="shared" si="59"/>
        <v>바로가기</v>
      </c>
      <c r="I63" s="633">
        <v>3</v>
      </c>
      <c r="J63" s="634">
        <v>21</v>
      </c>
      <c r="K63" s="635">
        <v>960</v>
      </c>
      <c r="L63" s="635">
        <v>960</v>
      </c>
      <c r="M63" s="636"/>
      <c r="N63" s="637"/>
      <c r="O63" s="636"/>
      <c r="P63" s="637"/>
      <c r="Q63" s="180" t="s">
        <v>607</v>
      </c>
      <c r="R63" s="638"/>
      <c r="S63" s="636"/>
      <c r="T63" s="637"/>
      <c r="U63" s="636"/>
      <c r="V63" s="637"/>
      <c r="W63" s="636"/>
      <c r="X63" s="637"/>
      <c r="Y63" s="639">
        <f t="shared" si="60"/>
        <v>1</v>
      </c>
      <c r="Z63" s="150">
        <f t="shared" si="61"/>
        <v>1</v>
      </c>
      <c r="AA63" s="640">
        <f t="shared" si="62"/>
        <v>0</v>
      </c>
      <c r="AB63" s="639">
        <f t="array" ref="AB63">(SUM(LEN($M63:$X63)-LEN(SUBSTITUTE($M63:$X63,"역삼","")))/LEN("역삼"))</f>
        <v>0</v>
      </c>
      <c r="AC63" s="639">
        <f t="array" ref="AC63">SUM(SUM(LEN($M63:X63)-LEN(SUBSTITUTE($M63:X63,"선릉","")))/LEN("선릉"),SUM(LEN(M63:$X63)-LEN(SUBSTITUTE($M63:$X63,"가산","")))/LEN("가산"))</f>
        <v>0</v>
      </c>
      <c r="AD63" s="640">
        <f t="shared" si="63"/>
        <v>1</v>
      </c>
      <c r="AE63" s="639">
        <f t="array" ref="AE63">(SUM(LEN($M63:$X63)-LEN(SUBSTITUTE($M63:$X63,"대전","")))/LEN("대전"))</f>
        <v>0</v>
      </c>
      <c r="AF63" s="639">
        <f t="array" ref="AF63">(SUM(LEN($M63:$X63)-LEN(SUBSTITUTE($M63:$X63,"대구","")))/LEN("대구"))</f>
        <v>0</v>
      </c>
      <c r="AG63" s="639">
        <f t="array" ref="AG63">(SUM(LEN($M63:$X63)-LEN(SUBSTITUTE($M63:$X63,"부산","")))/LEN("부산"))</f>
        <v>1</v>
      </c>
      <c r="AH63" s="639">
        <f t="array" ref="AH63">(SUM(LEN($M63:$X63)-LEN(SUBSTITUTE($M63:$X63,"광주","")))/LEN("광주"))</f>
        <v>0</v>
      </c>
      <c r="AI63" s="639">
        <f t="array" ref="AI63">SUM(SUM(LEN($M63:$X63)-LEN(SUBSTITUTE($M63:$X63,"수원","")))/LEN("수원"),SUM(LEN($M63:$X63)-LEN(SUBSTITUTE($M63:$X63,"춘천","")))/LEN("춘천"),SUM(LEN($M63:$X63)-LEN(SUBSTITUTE($M63:$X63,"의정부","")))/LEN("의정부"),SUM(LEN($M63:$X63)-LEN(SUBSTITUTE($M63:$X63,"원주","")))/LEN("원주"))</f>
        <v>0</v>
      </c>
      <c r="AJ63" s="639">
        <f t="array" ref="AJ63">(SUM(LEN($M63:$X63)-LEN(SUBSTITUTE($M63:$X63,"청주","")))/LEN("청주"))</f>
        <v>0</v>
      </c>
      <c r="AK63" s="639">
        <f t="array" ref="AK63">(SUM(LEN($M63:$X63)-LEN(SUBSTITUTE($M63:$X63,"인천","")))/LEN("인천"))</f>
        <v>0</v>
      </c>
      <c r="AL63" s="639">
        <f t="array" ref="AL63">SUM(SUM(LEN($M63:X63)-LEN(SUBSTITUTE($M63:X63,"충북","")))/LEN("충북"),SUM(LEN(M63:$X63)-LEN(SUBSTITUTE($M63:$X63,"아산","")))/LEN("아산"))</f>
        <v>0</v>
      </c>
      <c r="AM63" s="639">
        <f t="array" ref="AM63">(SUM(LEN($M63:$X63)-LEN(SUBSTITUTE($M63:$X63,"울산","")))/LEN("울산"))</f>
        <v>0</v>
      </c>
      <c r="AN63" s="639">
        <f t="array" ref="AN63">(SUM(LEN($M63:$X63)-LEN(SUBSTITUTE($M63:$X63,"창원","")))/LEN("창원"))</f>
        <v>0</v>
      </c>
      <c r="AO63" s="639">
        <f t="array" ref="AO63">(SUM(LEN($M63:$X63)-LEN(SUBSTITUTE($M63:$X63,"전주","")))/LEN("전주"))</f>
        <v>0</v>
      </c>
      <c r="AP63" s="179">
        <f t="shared" si="64"/>
        <v>3</v>
      </c>
      <c r="AQ63" s="641">
        <f t="shared" si="68"/>
        <v>0</v>
      </c>
      <c r="AR63" s="642">
        <f t="shared" si="65"/>
        <v>0</v>
      </c>
      <c r="AS63" s="642">
        <f t="shared" si="65"/>
        <v>0</v>
      </c>
      <c r="AT63" s="641">
        <f t="shared" si="66"/>
        <v>3</v>
      </c>
      <c r="AU63" s="642">
        <f t="shared" si="67"/>
        <v>0</v>
      </c>
      <c r="AV63" s="642">
        <f t="shared" si="67"/>
        <v>0</v>
      </c>
      <c r="AW63" s="642">
        <f t="shared" si="67"/>
        <v>3</v>
      </c>
      <c r="AX63" s="642">
        <f t="shared" si="67"/>
        <v>0</v>
      </c>
      <c r="AY63" s="642">
        <f t="shared" si="67"/>
        <v>0</v>
      </c>
      <c r="AZ63" s="642">
        <f t="shared" si="67"/>
        <v>0</v>
      </c>
      <c r="BA63" s="642">
        <f t="shared" si="67"/>
        <v>0</v>
      </c>
      <c r="BB63" s="642">
        <f t="shared" si="67"/>
        <v>0</v>
      </c>
      <c r="BC63" s="642">
        <f t="shared" si="67"/>
        <v>0</v>
      </c>
      <c r="BD63" s="642">
        <f t="shared" si="67"/>
        <v>0</v>
      </c>
      <c r="BE63" s="642">
        <f t="shared" si="67"/>
        <v>0</v>
      </c>
      <c r="BF63" s="650"/>
      <c r="BG63" s="650"/>
      <c r="BH63" t="str">
        <f>IF(G63="","",VLOOKUP(G63,과정코드!$A$2:$B$494,2,0))</f>
        <v>COL0104735</v>
      </c>
      <c r="BI63" s="643"/>
    </row>
    <row r="64" spans="1:61" s="38" customFormat="1" ht="23.1" customHeight="1">
      <c r="A64" s="831" t="s">
        <v>604</v>
      </c>
      <c r="B64" s="4">
        <v>50</v>
      </c>
      <c r="C64" s="76" t="s">
        <v>20</v>
      </c>
      <c r="D64" s="108" t="s">
        <v>21</v>
      </c>
      <c r="E64" s="41" t="s">
        <v>21</v>
      </c>
      <c r="F64" s="41"/>
      <c r="G64" s="181" t="s">
        <v>210</v>
      </c>
      <c r="H64" s="93" t="str">
        <f t="shared" si="59"/>
        <v>바로가기</v>
      </c>
      <c r="I64" s="10">
        <v>2</v>
      </c>
      <c r="J64" s="11">
        <v>14</v>
      </c>
      <c r="K64" s="30">
        <v>540</v>
      </c>
      <c r="L64" s="30">
        <v>600</v>
      </c>
      <c r="M64" s="180"/>
      <c r="N64" s="20"/>
      <c r="O64" s="180" t="s">
        <v>2549</v>
      </c>
      <c r="P64" s="20"/>
      <c r="Q64" s="180"/>
      <c r="R64" s="352"/>
      <c r="S64" s="180" t="s">
        <v>2550</v>
      </c>
      <c r="T64" s="20"/>
      <c r="U64" s="180"/>
      <c r="V64" s="20"/>
      <c r="W64" s="180"/>
      <c r="X64" s="20"/>
      <c r="Y64" s="148">
        <f t="shared" si="60"/>
        <v>2</v>
      </c>
      <c r="Z64" s="150">
        <f t="shared" si="61"/>
        <v>2</v>
      </c>
      <c r="AA64" s="151">
        <f t="shared" si="62"/>
        <v>0</v>
      </c>
      <c r="AB64" s="148">
        <f t="array" ref="AB64">(SUM(LEN($M64:$X64)-LEN(SUBSTITUTE($M64:$X64,"역삼","")))/LEN("역삼"))</f>
        <v>0</v>
      </c>
      <c r="AC64" s="148">
        <f t="array" ref="AC64">SUM(SUM(LEN($M64:X64)-LEN(SUBSTITUTE($M64:X64,"선릉","")))/LEN("선릉"),SUM(LEN(M64:$X64)-LEN(SUBSTITUTE($M64:$X64,"가산","")))/LEN("가산"))</f>
        <v>0</v>
      </c>
      <c r="AD64" s="151">
        <f t="shared" si="63"/>
        <v>2</v>
      </c>
      <c r="AE64" s="148">
        <f t="array" ref="AE64">(SUM(LEN($M64:$X64)-LEN(SUBSTITUTE($M64:$X64,"대전","")))/LEN("대전"))</f>
        <v>0</v>
      </c>
      <c r="AF64" s="148">
        <f t="array" ref="AF64">(SUM(LEN($M64:$X64)-LEN(SUBSTITUTE($M64:$X64,"대구","")))/LEN("대구"))</f>
        <v>1</v>
      </c>
      <c r="AG64" s="148">
        <f t="array" ref="AG64">(SUM(LEN($M64:$X64)-LEN(SUBSTITUTE($M64:$X64,"부산","")))/LEN("부산"))</f>
        <v>1</v>
      </c>
      <c r="AH64" s="148">
        <f t="array" ref="AH64">(SUM(LEN($M64:$X64)-LEN(SUBSTITUTE($M64:$X64,"광주","")))/LEN("광주"))</f>
        <v>0</v>
      </c>
      <c r="AI64" s="148">
        <f t="array" ref="AI64">SUM(SUM(LEN($M64:$X64)-LEN(SUBSTITUTE($M64:$X64,"수원","")))/LEN("수원"),SUM(LEN($M64:$X64)-LEN(SUBSTITUTE($M64:$X64,"춘천","")))/LEN("춘천"),SUM(LEN($M64:$X64)-LEN(SUBSTITUTE($M64:$X64,"의정부","")))/LEN("의정부"),SUM(LEN($M64:$X64)-LEN(SUBSTITUTE($M64:$X64,"원주","")))/LEN("원주"))</f>
        <v>0</v>
      </c>
      <c r="AJ64" s="148">
        <f t="array" ref="AJ64">(SUM(LEN($M64:$X64)-LEN(SUBSTITUTE($M64:$X64,"청주","")))/LEN("청주"))</f>
        <v>0</v>
      </c>
      <c r="AK64" s="148">
        <f t="array" ref="AK64">(SUM(LEN($M64:$X64)-LEN(SUBSTITUTE($M64:$X64,"인천","")))/LEN("인천"))</f>
        <v>0</v>
      </c>
      <c r="AL64" s="148">
        <f t="array" ref="AL64">SUM(SUM(LEN($M64:X64)-LEN(SUBSTITUTE($M64:X64,"충북","")))/LEN("충북"),SUM(LEN(M64:$X64)-LEN(SUBSTITUTE($M64:$X64,"아산","")))/LEN("아산"))</f>
        <v>0</v>
      </c>
      <c r="AM64" s="148">
        <f t="array" ref="AM64">(SUM(LEN($M64:$X64)-LEN(SUBSTITUTE($M64:$X64,"울산","")))/LEN("울산"))</f>
        <v>0</v>
      </c>
      <c r="AN64" s="148">
        <f t="array" ref="AN64">(SUM(LEN($M64:$X64)-LEN(SUBSTITUTE($M64:$X64,"창원","")))/LEN("창원"))</f>
        <v>0</v>
      </c>
      <c r="AO64" s="148">
        <f t="array" ref="AO64">(SUM(LEN($M64:$X64)-LEN(SUBSTITUTE($M64:$X64,"전주","")))/LEN("전주"))</f>
        <v>0</v>
      </c>
      <c r="AP64" s="179">
        <f t="shared" si="64"/>
        <v>4</v>
      </c>
      <c r="AQ64" s="178">
        <f t="shared" si="68"/>
        <v>0</v>
      </c>
      <c r="AR64" s="177">
        <f t="shared" ref="AR64:AS81" si="70">$I64*AB64</f>
        <v>0</v>
      </c>
      <c r="AS64" s="177">
        <f t="shared" si="70"/>
        <v>0</v>
      </c>
      <c r="AT64" s="178">
        <f t="shared" si="66"/>
        <v>4</v>
      </c>
      <c r="AU64" s="177">
        <f t="shared" si="67"/>
        <v>0</v>
      </c>
      <c r="AV64" s="177">
        <f t="shared" si="67"/>
        <v>2</v>
      </c>
      <c r="AW64" s="177">
        <f t="shared" si="67"/>
        <v>2</v>
      </c>
      <c r="AX64" s="177">
        <f t="shared" si="67"/>
        <v>0</v>
      </c>
      <c r="AY64" s="177">
        <f t="shared" si="67"/>
        <v>0</v>
      </c>
      <c r="AZ64" s="177">
        <f t="shared" si="67"/>
        <v>0</v>
      </c>
      <c r="BA64" s="177">
        <f t="shared" si="67"/>
        <v>0</v>
      </c>
      <c r="BB64" s="177">
        <f t="shared" si="67"/>
        <v>0</v>
      </c>
      <c r="BC64" s="177">
        <f t="shared" si="67"/>
        <v>0</v>
      </c>
      <c r="BD64" s="177">
        <f t="shared" si="67"/>
        <v>0</v>
      </c>
      <c r="BE64" s="177">
        <f t="shared" si="67"/>
        <v>0</v>
      </c>
      <c r="BF64" s="647"/>
      <c r="BG64" s="647"/>
      <c r="BH64" t="str">
        <f>IF(G64="","",VLOOKUP(G64,과정코드!$A$2:$B$494,2,0))</f>
        <v>COL0104739</v>
      </c>
      <c r="BI64" s="509"/>
    </row>
    <row r="65" spans="1:61" s="38" customFormat="1" ht="23.1" customHeight="1">
      <c r="A65" s="832"/>
      <c r="B65" s="4">
        <v>51</v>
      </c>
      <c r="C65" s="76" t="s">
        <v>20</v>
      </c>
      <c r="D65" s="41" t="s">
        <v>21</v>
      </c>
      <c r="E65" s="41" t="s">
        <v>21</v>
      </c>
      <c r="F65" s="41"/>
      <c r="G65" s="181" t="s">
        <v>1900</v>
      </c>
      <c r="H65" s="93" t="str">
        <f t="shared" si="59"/>
        <v>바로가기</v>
      </c>
      <c r="I65" s="107">
        <v>2</v>
      </c>
      <c r="J65" s="11">
        <v>14</v>
      </c>
      <c r="K65" s="30">
        <v>540</v>
      </c>
      <c r="L65" s="30">
        <v>600</v>
      </c>
      <c r="M65" s="180"/>
      <c r="N65" s="20"/>
      <c r="O65" s="180"/>
      <c r="P65" s="20"/>
      <c r="Q65" s="180" t="s">
        <v>595</v>
      </c>
      <c r="R65" s="352"/>
      <c r="S65" s="180"/>
      <c r="T65" s="20"/>
      <c r="U65" s="180"/>
      <c r="V65" s="20"/>
      <c r="W65" s="180"/>
      <c r="X65" s="20"/>
      <c r="Y65" s="148">
        <f t="shared" si="60"/>
        <v>1</v>
      </c>
      <c r="Z65" s="150">
        <f t="shared" si="61"/>
        <v>1</v>
      </c>
      <c r="AA65" s="151">
        <f t="shared" si="62"/>
        <v>0</v>
      </c>
      <c r="AB65" s="148">
        <f t="array" ref="AB65">(SUM(LEN($M65:$X65)-LEN(SUBSTITUTE($M65:$X65,"역삼","")))/LEN("역삼"))</f>
        <v>0</v>
      </c>
      <c r="AC65" s="148">
        <f t="array" ref="AC65">SUM(SUM(LEN($M65:X65)-LEN(SUBSTITUTE($M65:X65,"선릉","")))/LEN("선릉"),SUM(LEN(M65:$X65)-LEN(SUBSTITUTE($M65:$X65,"가산","")))/LEN("가산"))</f>
        <v>0</v>
      </c>
      <c r="AD65" s="151">
        <f t="shared" si="63"/>
        <v>1</v>
      </c>
      <c r="AE65" s="148">
        <f t="array" ref="AE65">(SUM(LEN($M65:$X65)-LEN(SUBSTITUTE($M65:$X65,"대전","")))/LEN("대전"))</f>
        <v>0</v>
      </c>
      <c r="AF65" s="148">
        <f t="array" ref="AF65">(SUM(LEN($M65:$X65)-LEN(SUBSTITUTE($M65:$X65,"대구","")))/LEN("대구"))</f>
        <v>0</v>
      </c>
      <c r="AG65" s="148">
        <f t="array" ref="AG65">(SUM(LEN($M65:$X65)-LEN(SUBSTITUTE($M65:$X65,"부산","")))/LEN("부산"))</f>
        <v>1</v>
      </c>
      <c r="AH65" s="148">
        <f t="array" ref="AH65">(SUM(LEN($M65:$X65)-LEN(SUBSTITUTE($M65:$X65,"광주","")))/LEN("광주"))</f>
        <v>0</v>
      </c>
      <c r="AI65" s="148">
        <f t="array" ref="AI65">SUM(SUM(LEN($M65:$X65)-LEN(SUBSTITUTE($M65:$X65,"수원","")))/LEN("수원"),SUM(LEN($M65:$X65)-LEN(SUBSTITUTE($M65:$X65,"춘천","")))/LEN("춘천"),SUM(LEN($M65:$X65)-LEN(SUBSTITUTE($M65:$X65,"의정부","")))/LEN("의정부"),SUM(LEN($M65:$X65)-LEN(SUBSTITUTE($M65:$X65,"원주","")))/LEN("원주"))</f>
        <v>0</v>
      </c>
      <c r="AJ65" s="148">
        <f t="array" ref="AJ65">(SUM(LEN($M65:$X65)-LEN(SUBSTITUTE($M65:$X65,"청주","")))/LEN("청주"))</f>
        <v>0</v>
      </c>
      <c r="AK65" s="148">
        <f t="array" ref="AK65">(SUM(LEN($M65:$X65)-LEN(SUBSTITUTE($M65:$X65,"인천","")))/LEN("인천"))</f>
        <v>0</v>
      </c>
      <c r="AL65" s="148">
        <f t="array" ref="AL65">SUM(SUM(LEN($M65:X65)-LEN(SUBSTITUTE($M65:X65,"충북","")))/LEN("충북"),SUM(LEN(M65:$X65)-LEN(SUBSTITUTE($M65:$X65,"아산","")))/LEN("아산"))</f>
        <v>0</v>
      </c>
      <c r="AM65" s="148">
        <f t="array" ref="AM65">(SUM(LEN($M65:$X65)-LEN(SUBSTITUTE($M65:$X65,"울산","")))/LEN("울산"))</f>
        <v>0</v>
      </c>
      <c r="AN65" s="148">
        <f t="array" ref="AN65">(SUM(LEN($M65:$X65)-LEN(SUBSTITUTE($M65:$X65,"창원","")))/LEN("창원"))</f>
        <v>0</v>
      </c>
      <c r="AO65" s="148">
        <f t="array" ref="AO65">(SUM(LEN($M65:$X65)-LEN(SUBSTITUTE($M65:$X65,"전주","")))/LEN("전주"))</f>
        <v>0</v>
      </c>
      <c r="AP65" s="179">
        <f t="shared" si="64"/>
        <v>2</v>
      </c>
      <c r="AQ65" s="178">
        <f t="shared" si="68"/>
        <v>0</v>
      </c>
      <c r="AR65" s="177">
        <f t="shared" si="70"/>
        <v>0</v>
      </c>
      <c r="AS65" s="177">
        <f t="shared" si="70"/>
        <v>0</v>
      </c>
      <c r="AT65" s="178">
        <f t="shared" si="66"/>
        <v>2</v>
      </c>
      <c r="AU65" s="177">
        <f t="shared" si="67"/>
        <v>0</v>
      </c>
      <c r="AV65" s="177">
        <f t="shared" si="67"/>
        <v>0</v>
      </c>
      <c r="AW65" s="177">
        <f t="shared" si="67"/>
        <v>2</v>
      </c>
      <c r="AX65" s="177">
        <f t="shared" si="67"/>
        <v>0</v>
      </c>
      <c r="AY65" s="177">
        <f t="shared" si="67"/>
        <v>0</v>
      </c>
      <c r="AZ65" s="177">
        <f t="shared" si="67"/>
        <v>0</v>
      </c>
      <c r="BA65" s="177">
        <f t="shared" si="67"/>
        <v>0</v>
      </c>
      <c r="BB65" s="177">
        <f t="shared" si="67"/>
        <v>0</v>
      </c>
      <c r="BC65" s="177">
        <f t="shared" si="67"/>
        <v>0</v>
      </c>
      <c r="BD65" s="177">
        <f t="shared" si="67"/>
        <v>0</v>
      </c>
      <c r="BE65" s="177">
        <f t="shared" si="67"/>
        <v>0</v>
      </c>
      <c r="BF65" s="647"/>
      <c r="BG65" s="647"/>
      <c r="BH65" t="str">
        <f>IF(G65="","",VLOOKUP(G65,과정코드!$A$2:$B$494,2,0))</f>
        <v>COL0104740</v>
      </c>
      <c r="BI65" s="509"/>
    </row>
    <row r="66" spans="1:61" s="38" customFormat="1" ht="23.1" customHeight="1">
      <c r="A66" s="832"/>
      <c r="B66" s="4">
        <v>52</v>
      </c>
      <c r="C66" s="76" t="s">
        <v>20</v>
      </c>
      <c r="D66" s="108" t="s">
        <v>21</v>
      </c>
      <c r="E66" s="108" t="s">
        <v>21</v>
      </c>
      <c r="F66" s="108"/>
      <c r="G66" s="181" t="s">
        <v>1901</v>
      </c>
      <c r="H66" s="93" t="str">
        <f t="shared" si="59"/>
        <v>바로가기</v>
      </c>
      <c r="I66" s="10">
        <v>2</v>
      </c>
      <c r="J66" s="12">
        <v>14</v>
      </c>
      <c r="K66" s="30">
        <v>540</v>
      </c>
      <c r="L66" s="30">
        <v>600</v>
      </c>
      <c r="M66" s="180"/>
      <c r="N66" s="20" t="s">
        <v>2551</v>
      </c>
      <c r="O66" s="180"/>
      <c r="P66" s="20" t="s">
        <v>116</v>
      </c>
      <c r="Q66" s="180"/>
      <c r="R66" s="352"/>
      <c r="S66" s="180"/>
      <c r="T66" s="20"/>
      <c r="U66" s="180" t="s">
        <v>2552</v>
      </c>
      <c r="V66" s="20"/>
      <c r="W66" s="180"/>
      <c r="X66" s="20"/>
      <c r="Y66" s="148">
        <f t="shared" si="60"/>
        <v>3</v>
      </c>
      <c r="Z66" s="150">
        <f t="shared" si="61"/>
        <v>3</v>
      </c>
      <c r="AA66" s="151">
        <f>AB66+AC66</f>
        <v>0</v>
      </c>
      <c r="AB66" s="148">
        <f t="array" ref="AB66">(SUM(LEN($M66:$X66)-LEN(SUBSTITUTE($M66:$X66,"역삼","")))/LEN("역삼"))</f>
        <v>0</v>
      </c>
      <c r="AC66" s="148">
        <f t="array" ref="AC66">SUM(SUM(LEN($M66:X66)-LEN(SUBSTITUTE($M66:X66,"선릉","")))/LEN("선릉"),SUM(LEN(M66:$X66)-LEN(SUBSTITUTE($M66:$X66,"가산","")))/LEN("가산"))</f>
        <v>0</v>
      </c>
      <c r="AD66" s="151">
        <f t="shared" si="63"/>
        <v>3</v>
      </c>
      <c r="AE66" s="148">
        <f t="array" ref="AE66">(SUM(LEN($M66:$X66)-LEN(SUBSTITUTE($M66:$X66,"대전","")))/LEN("대전"))</f>
        <v>0</v>
      </c>
      <c r="AF66" s="148">
        <f t="array" ref="AF66">(SUM(LEN($M66:$X66)-LEN(SUBSTITUTE($M66:$X66,"대구","")))/LEN("대구"))</f>
        <v>1</v>
      </c>
      <c r="AG66" s="148">
        <f t="array" ref="AG66">(SUM(LEN($M66:$X66)-LEN(SUBSTITUTE($M66:$X66,"부산","")))/LEN("부산"))</f>
        <v>2</v>
      </c>
      <c r="AH66" s="148">
        <f t="array" ref="AH66">(SUM(LEN($M66:$X66)-LEN(SUBSTITUTE($M66:$X66,"광주","")))/LEN("광주"))</f>
        <v>0</v>
      </c>
      <c r="AI66" s="148">
        <f t="array" ref="AI66">SUM(SUM(LEN($M66:$X66)-LEN(SUBSTITUTE($M66:$X66,"수원","")))/LEN("수원"),SUM(LEN($M66:$X66)-LEN(SUBSTITUTE($M66:$X66,"춘천","")))/LEN("춘천"),SUM(LEN($M66:$X66)-LEN(SUBSTITUTE($M66:$X66,"의정부","")))/LEN("의정부"),SUM(LEN($M66:$X66)-LEN(SUBSTITUTE($M66:$X66,"원주","")))/LEN("원주"))</f>
        <v>0</v>
      </c>
      <c r="AJ66" s="148">
        <f t="array" ref="AJ66">(SUM(LEN($M66:$X66)-LEN(SUBSTITUTE($M66:$X66,"청주","")))/LEN("청주"))</f>
        <v>0</v>
      </c>
      <c r="AK66" s="148">
        <f t="array" ref="AK66">(SUM(LEN($M66:$X66)-LEN(SUBSTITUTE($M66:$X66,"인천","")))/LEN("인천"))</f>
        <v>0</v>
      </c>
      <c r="AL66" s="148">
        <f t="array" ref="AL66">SUM(SUM(LEN($M66:X66)-LEN(SUBSTITUTE($M66:X66,"충북","")))/LEN("충북"),SUM(LEN(M66:$X66)-LEN(SUBSTITUTE($M66:$X66,"아산","")))/LEN("아산"))</f>
        <v>0</v>
      </c>
      <c r="AM66" s="148">
        <f t="array" ref="AM66">(SUM(LEN($M66:$X66)-LEN(SUBSTITUTE($M66:$X66,"울산","")))/LEN("울산"))</f>
        <v>0</v>
      </c>
      <c r="AN66" s="148">
        <f t="array" ref="AN66">(SUM(LEN($M66:$X66)-LEN(SUBSTITUTE($M66:$X66,"창원","")))/LEN("창원"))</f>
        <v>0</v>
      </c>
      <c r="AO66" s="148">
        <f t="array" ref="AO66">(SUM(LEN($M66:$X66)-LEN(SUBSTITUTE($M66:$X66,"전주","")))/LEN("전주"))</f>
        <v>0</v>
      </c>
      <c r="AP66" s="179">
        <f t="shared" si="64"/>
        <v>6</v>
      </c>
      <c r="AQ66" s="178">
        <f t="shared" si="68"/>
        <v>0</v>
      </c>
      <c r="AR66" s="177">
        <f t="shared" si="70"/>
        <v>0</v>
      </c>
      <c r="AS66" s="177">
        <f t="shared" si="70"/>
        <v>0</v>
      </c>
      <c r="AT66" s="178">
        <f t="shared" si="66"/>
        <v>6</v>
      </c>
      <c r="AU66" s="177">
        <f t="shared" si="67"/>
        <v>0</v>
      </c>
      <c r="AV66" s="177">
        <f t="shared" si="67"/>
        <v>2</v>
      </c>
      <c r="AW66" s="177">
        <f t="shared" si="67"/>
        <v>4</v>
      </c>
      <c r="AX66" s="177">
        <f t="shared" si="67"/>
        <v>0</v>
      </c>
      <c r="AY66" s="177">
        <f t="shared" si="67"/>
        <v>0</v>
      </c>
      <c r="AZ66" s="177">
        <f t="shared" si="67"/>
        <v>0</v>
      </c>
      <c r="BA66" s="177">
        <f t="shared" si="67"/>
        <v>0</v>
      </c>
      <c r="BB66" s="177">
        <f t="shared" si="67"/>
        <v>0</v>
      </c>
      <c r="BC66" s="177">
        <f t="shared" si="67"/>
        <v>0</v>
      </c>
      <c r="BD66" s="177">
        <f t="shared" si="67"/>
        <v>0</v>
      </c>
      <c r="BE66" s="177">
        <f t="shared" si="67"/>
        <v>0</v>
      </c>
      <c r="BF66" s="647"/>
      <c r="BG66" s="647"/>
      <c r="BH66" t="str">
        <f>IF(G66="","",VLOOKUP(G66,과정코드!$A$2:$B$494,2,0))</f>
        <v>COL0104741</v>
      </c>
      <c r="BI66" s="509"/>
    </row>
    <row r="67" spans="1:61" s="38" customFormat="1" ht="23.1" customHeight="1">
      <c r="A67" s="832"/>
      <c r="B67" s="4">
        <v>53</v>
      </c>
      <c r="C67" s="76" t="s">
        <v>20</v>
      </c>
      <c r="D67" s="108" t="s">
        <v>21</v>
      </c>
      <c r="E67" s="108" t="s">
        <v>21</v>
      </c>
      <c r="F67" s="108"/>
      <c r="G67" s="181" t="s">
        <v>331</v>
      </c>
      <c r="H67" s="93" t="str">
        <f t="shared" si="59"/>
        <v>바로가기</v>
      </c>
      <c r="I67" s="24">
        <v>3</v>
      </c>
      <c r="J67" s="25">
        <v>21</v>
      </c>
      <c r="K67" s="30">
        <v>640</v>
      </c>
      <c r="L67" s="30">
        <v>700</v>
      </c>
      <c r="M67" s="180"/>
      <c r="N67" s="20" t="s">
        <v>2553</v>
      </c>
      <c r="O67" s="180"/>
      <c r="P67" s="20"/>
      <c r="Q67" s="180" t="s">
        <v>2554</v>
      </c>
      <c r="R67" s="352"/>
      <c r="S67" s="180" t="s">
        <v>2555</v>
      </c>
      <c r="T67" s="20"/>
      <c r="U67" s="180"/>
      <c r="V67" s="20"/>
      <c r="W67" s="180" t="s">
        <v>2548</v>
      </c>
      <c r="X67" s="20"/>
      <c r="Y67" s="148">
        <f t="shared" si="60"/>
        <v>4</v>
      </c>
      <c r="Z67" s="150">
        <f t="shared" si="61"/>
        <v>4</v>
      </c>
      <c r="AA67" s="151">
        <f t="shared" ref="AA67:AA81" si="71">AB67+AC67</f>
        <v>0</v>
      </c>
      <c r="AB67" s="148">
        <f t="array" ref="AB67">(SUM(LEN($M67:$X67)-LEN(SUBSTITUTE($M67:$X67,"역삼","")))/LEN("역삼"))</f>
        <v>0</v>
      </c>
      <c r="AC67" s="148">
        <f t="array" ref="AC67">SUM(SUM(LEN($M67:X67)-LEN(SUBSTITUTE($M67:X67,"선릉","")))/LEN("선릉"),SUM(LEN(M67:$X67)-LEN(SUBSTITUTE($M67:$X67,"가산","")))/LEN("가산"))</f>
        <v>0</v>
      </c>
      <c r="AD67" s="151">
        <f t="shared" si="63"/>
        <v>4</v>
      </c>
      <c r="AE67" s="148">
        <f t="array" ref="AE67">(SUM(LEN($M67:$X67)-LEN(SUBSTITUTE($M67:$X67,"대전","")))/LEN("대전"))</f>
        <v>0</v>
      </c>
      <c r="AF67" s="148">
        <f t="array" ref="AF67">(SUM(LEN($M67:$X67)-LEN(SUBSTITUTE($M67:$X67,"대구","")))/LEN("대구"))</f>
        <v>1</v>
      </c>
      <c r="AG67" s="148">
        <f t="array" ref="AG67">(SUM(LEN($M67:$X67)-LEN(SUBSTITUTE($M67:$X67,"부산","")))/LEN("부산"))</f>
        <v>3</v>
      </c>
      <c r="AH67" s="148">
        <f t="array" ref="AH67">(SUM(LEN($M67:$X67)-LEN(SUBSTITUTE($M67:$X67,"광주","")))/LEN("광주"))</f>
        <v>0</v>
      </c>
      <c r="AI67" s="148">
        <f t="array" ref="AI67">SUM(SUM(LEN($M67:$X67)-LEN(SUBSTITUTE($M67:$X67,"수원","")))/LEN("수원"),SUM(LEN($M67:$X67)-LEN(SUBSTITUTE($M67:$X67,"춘천","")))/LEN("춘천"),SUM(LEN($M67:$X67)-LEN(SUBSTITUTE($M67:$X67,"의정부","")))/LEN("의정부"),SUM(LEN($M67:$X67)-LEN(SUBSTITUTE($M67:$X67,"원주","")))/LEN("원주"))</f>
        <v>0</v>
      </c>
      <c r="AJ67" s="148">
        <f t="array" ref="AJ67">(SUM(LEN($M67:$X67)-LEN(SUBSTITUTE($M67:$X67,"청주","")))/LEN("청주"))</f>
        <v>0</v>
      </c>
      <c r="AK67" s="148">
        <f t="array" ref="AK67">(SUM(LEN($M67:$X67)-LEN(SUBSTITUTE($M67:$X67,"인천","")))/LEN("인천"))</f>
        <v>0</v>
      </c>
      <c r="AL67" s="148">
        <f t="array" ref="AL67">SUM(SUM(LEN($M67:X67)-LEN(SUBSTITUTE($M67:X67,"충북","")))/LEN("충북"),SUM(LEN(M67:$X67)-LEN(SUBSTITUTE($M67:$X67,"아산","")))/LEN("아산"))</f>
        <v>0</v>
      </c>
      <c r="AM67" s="148">
        <f t="array" ref="AM67">(SUM(LEN($M67:$X67)-LEN(SUBSTITUTE($M67:$X67,"울산","")))/LEN("울산"))</f>
        <v>0</v>
      </c>
      <c r="AN67" s="148">
        <f t="array" ref="AN67">(SUM(LEN($M67:$X67)-LEN(SUBSTITUTE($M67:$X67,"창원","")))/LEN("창원"))</f>
        <v>0</v>
      </c>
      <c r="AO67" s="148">
        <f t="array" ref="AO67">(SUM(LEN($M67:$X67)-LEN(SUBSTITUTE($M67:$X67,"전주","")))/LEN("전주"))</f>
        <v>0</v>
      </c>
      <c r="AP67" s="179">
        <f t="shared" si="64"/>
        <v>12</v>
      </c>
      <c r="AQ67" s="178">
        <f t="shared" si="68"/>
        <v>0</v>
      </c>
      <c r="AR67" s="177">
        <f t="shared" si="70"/>
        <v>0</v>
      </c>
      <c r="AS67" s="177">
        <f t="shared" si="70"/>
        <v>0</v>
      </c>
      <c r="AT67" s="178">
        <f t="shared" si="66"/>
        <v>12</v>
      </c>
      <c r="AU67" s="177">
        <f t="shared" si="67"/>
        <v>0</v>
      </c>
      <c r="AV67" s="177">
        <f t="shared" si="67"/>
        <v>3</v>
      </c>
      <c r="AW67" s="177">
        <f t="shared" si="67"/>
        <v>9</v>
      </c>
      <c r="AX67" s="177">
        <f t="shared" si="67"/>
        <v>0</v>
      </c>
      <c r="AY67" s="177">
        <f t="shared" si="67"/>
        <v>0</v>
      </c>
      <c r="AZ67" s="177">
        <f t="shared" si="67"/>
        <v>0</v>
      </c>
      <c r="BA67" s="177">
        <f t="shared" si="67"/>
        <v>0</v>
      </c>
      <c r="BB67" s="177">
        <f t="shared" si="67"/>
        <v>0</v>
      </c>
      <c r="BC67" s="177">
        <f t="shared" si="67"/>
        <v>0</v>
      </c>
      <c r="BD67" s="177">
        <f t="shared" si="67"/>
        <v>0</v>
      </c>
      <c r="BE67" s="177">
        <f t="shared" si="67"/>
        <v>0</v>
      </c>
      <c r="BF67" s="647"/>
      <c r="BG67" s="647"/>
      <c r="BH67" t="str">
        <f>IF(G67="","",VLOOKUP(G67,과정코드!$A$2:$B$494,2,0))</f>
        <v>COL0104742</v>
      </c>
      <c r="BI67" s="509"/>
    </row>
    <row r="68" spans="1:61" s="38" customFormat="1" ht="23.1" customHeight="1">
      <c r="A68" s="832"/>
      <c r="B68" s="4">
        <v>54</v>
      </c>
      <c r="C68" s="76" t="s">
        <v>20</v>
      </c>
      <c r="D68" s="108" t="s">
        <v>21</v>
      </c>
      <c r="E68" s="108" t="s">
        <v>21</v>
      </c>
      <c r="F68" s="108"/>
      <c r="G68" s="181" t="s">
        <v>1909</v>
      </c>
      <c r="H68" s="93" t="str">
        <f t="shared" si="59"/>
        <v>바로가기</v>
      </c>
      <c r="I68" s="16">
        <v>2</v>
      </c>
      <c r="J68" s="22">
        <v>14</v>
      </c>
      <c r="K68" s="30">
        <v>540</v>
      </c>
      <c r="L68" s="30">
        <v>600</v>
      </c>
      <c r="M68" s="180"/>
      <c r="N68" s="352"/>
      <c r="O68" s="180" t="s">
        <v>1370</v>
      </c>
      <c r="P68" s="352"/>
      <c r="Q68" s="180"/>
      <c r="R68" s="352"/>
      <c r="S68" s="180"/>
      <c r="T68" s="20"/>
      <c r="U68" s="180"/>
      <c r="V68" s="20"/>
      <c r="W68" s="180"/>
      <c r="X68" s="20"/>
      <c r="Y68" s="148">
        <f t="shared" si="60"/>
        <v>1</v>
      </c>
      <c r="Z68" s="150">
        <f t="shared" si="61"/>
        <v>1</v>
      </c>
      <c r="AA68" s="151">
        <f t="shared" si="71"/>
        <v>0</v>
      </c>
      <c r="AB68" s="148">
        <f t="array" ref="AB68">(SUM(LEN($M68:$X68)-LEN(SUBSTITUTE($M68:$X68,"역삼","")))/LEN("역삼"))</f>
        <v>0</v>
      </c>
      <c r="AC68" s="148">
        <f t="array" ref="AC68">SUM(SUM(LEN($M68:X68)-LEN(SUBSTITUTE($M68:X68,"선릉","")))/LEN("선릉"),SUM(LEN(M68:$X68)-LEN(SUBSTITUTE($M68:$X68,"가산","")))/LEN("가산"))</f>
        <v>0</v>
      </c>
      <c r="AD68" s="151">
        <f t="shared" si="63"/>
        <v>1</v>
      </c>
      <c r="AE68" s="148">
        <f t="array" ref="AE68">(SUM(LEN($M68:$X68)-LEN(SUBSTITUTE($M68:$X68,"대전","")))/LEN("대전"))</f>
        <v>0</v>
      </c>
      <c r="AF68" s="148">
        <f t="array" ref="AF68">(SUM(LEN($M68:$X68)-LEN(SUBSTITUTE($M68:$X68,"대구","")))/LEN("대구"))</f>
        <v>0</v>
      </c>
      <c r="AG68" s="148">
        <f t="array" ref="AG68">(SUM(LEN($M68:$X68)-LEN(SUBSTITUTE($M68:$X68,"부산","")))/LEN("부산"))</f>
        <v>1</v>
      </c>
      <c r="AH68" s="148">
        <f t="array" ref="AH68">(SUM(LEN($M68:$X68)-LEN(SUBSTITUTE($M68:$X68,"광주","")))/LEN("광주"))</f>
        <v>0</v>
      </c>
      <c r="AI68" s="148">
        <f t="array" ref="AI68">SUM(SUM(LEN($M68:$X68)-LEN(SUBSTITUTE($M68:$X68,"수원","")))/LEN("수원"),SUM(LEN($M68:$X68)-LEN(SUBSTITUTE($M68:$X68,"춘천","")))/LEN("춘천"),SUM(LEN($M68:$X68)-LEN(SUBSTITUTE($M68:$X68,"의정부","")))/LEN("의정부"),SUM(LEN($M68:$X68)-LEN(SUBSTITUTE($M68:$X68,"원주","")))/LEN("원주"))</f>
        <v>0</v>
      </c>
      <c r="AJ68" s="148">
        <f t="array" ref="AJ68">(SUM(LEN($M68:$X68)-LEN(SUBSTITUTE($M68:$X68,"청주","")))/LEN("청주"))</f>
        <v>0</v>
      </c>
      <c r="AK68" s="148">
        <f t="array" ref="AK68">(SUM(LEN($M68:$X68)-LEN(SUBSTITUTE($M68:$X68,"인천","")))/LEN("인천"))</f>
        <v>0</v>
      </c>
      <c r="AL68" s="148">
        <f t="array" ref="AL68">SUM(SUM(LEN($M68:X68)-LEN(SUBSTITUTE($M68:X68,"충북","")))/LEN("충북"),SUM(LEN(M68:$X68)-LEN(SUBSTITUTE($M68:$X68,"아산","")))/LEN("아산"))</f>
        <v>0</v>
      </c>
      <c r="AM68" s="148">
        <f t="array" ref="AM68">(SUM(LEN($M68:$X68)-LEN(SUBSTITUTE($M68:$X68,"울산","")))/LEN("울산"))</f>
        <v>0</v>
      </c>
      <c r="AN68" s="148">
        <f t="array" ref="AN68">(SUM(LEN($M68:$X68)-LEN(SUBSTITUTE($M68:$X68,"창원","")))/LEN("창원"))</f>
        <v>0</v>
      </c>
      <c r="AO68" s="148">
        <f t="array" ref="AO68">(SUM(LEN($M68:$X68)-LEN(SUBSTITUTE($M68:$X68,"전주","")))/LEN("전주"))</f>
        <v>0</v>
      </c>
      <c r="AP68" s="179">
        <f t="shared" si="64"/>
        <v>2</v>
      </c>
      <c r="AQ68" s="178">
        <f t="shared" si="68"/>
        <v>0</v>
      </c>
      <c r="AR68" s="177">
        <f t="shared" si="70"/>
        <v>0</v>
      </c>
      <c r="AS68" s="177">
        <f t="shared" si="70"/>
        <v>0</v>
      </c>
      <c r="AT68" s="178">
        <f t="shared" si="66"/>
        <v>2</v>
      </c>
      <c r="AU68" s="177">
        <f t="shared" ref="AU68:AY81" si="72">$I68*AE68</f>
        <v>0</v>
      </c>
      <c r="AV68" s="177">
        <f t="shared" si="72"/>
        <v>0</v>
      </c>
      <c r="AW68" s="177">
        <f t="shared" ref="AW68:BE80" si="73">$I68*AG68</f>
        <v>2</v>
      </c>
      <c r="AX68" s="177">
        <f t="shared" si="73"/>
        <v>0</v>
      </c>
      <c r="AY68" s="177">
        <f t="shared" si="73"/>
        <v>0</v>
      </c>
      <c r="AZ68" s="177">
        <f t="shared" si="73"/>
        <v>0</v>
      </c>
      <c r="BA68" s="177">
        <f t="shared" si="73"/>
        <v>0</v>
      </c>
      <c r="BB68" s="177">
        <f t="shared" si="73"/>
        <v>0</v>
      </c>
      <c r="BC68" s="177">
        <f t="shared" si="73"/>
        <v>0</v>
      </c>
      <c r="BD68" s="177">
        <f t="shared" si="73"/>
        <v>0</v>
      </c>
      <c r="BE68" s="177">
        <f t="shared" si="73"/>
        <v>0</v>
      </c>
      <c r="BF68" s="647"/>
      <c r="BG68" s="647"/>
      <c r="BH68" t="str">
        <f>IF(G68="","",VLOOKUP(G68,과정코드!$A$2:$B$494,2,0))</f>
        <v>COL0104749</v>
      </c>
      <c r="BI68" s="509"/>
    </row>
    <row r="69" spans="1:61" s="38" customFormat="1" ht="23.1" customHeight="1">
      <c r="A69" s="832"/>
      <c r="B69" s="4">
        <v>55</v>
      </c>
      <c r="C69" s="76" t="s">
        <v>20</v>
      </c>
      <c r="D69" s="41" t="s">
        <v>21</v>
      </c>
      <c r="E69" s="108" t="s">
        <v>21</v>
      </c>
      <c r="F69" s="108"/>
      <c r="G69" s="181" t="s">
        <v>1910</v>
      </c>
      <c r="H69" s="93" t="str">
        <f t="shared" si="59"/>
        <v>바로가기</v>
      </c>
      <c r="I69" s="24">
        <v>3</v>
      </c>
      <c r="J69" s="25">
        <v>21</v>
      </c>
      <c r="K69" s="30">
        <v>640</v>
      </c>
      <c r="L69" s="30">
        <v>700</v>
      </c>
      <c r="M69" s="180"/>
      <c r="N69" s="352"/>
      <c r="O69" s="180"/>
      <c r="P69" s="20" t="s">
        <v>2556</v>
      </c>
      <c r="Q69" s="180"/>
      <c r="R69" s="352"/>
      <c r="S69" s="180"/>
      <c r="T69" s="20"/>
      <c r="U69" s="180" t="s">
        <v>2548</v>
      </c>
      <c r="V69" s="20"/>
      <c r="W69" s="180"/>
      <c r="X69" s="20"/>
      <c r="Y69" s="148">
        <f t="shared" si="60"/>
        <v>2</v>
      </c>
      <c r="Z69" s="150">
        <f t="shared" si="61"/>
        <v>2</v>
      </c>
      <c r="AA69" s="151">
        <f t="shared" si="71"/>
        <v>0</v>
      </c>
      <c r="AB69" s="148">
        <f t="array" ref="AB69">(SUM(LEN($M69:$X69)-LEN(SUBSTITUTE($M69:$X69,"역삼","")))/LEN("역삼"))</f>
        <v>0</v>
      </c>
      <c r="AC69" s="148">
        <f t="array" ref="AC69">SUM(SUM(LEN($M69:X69)-LEN(SUBSTITUTE($M69:X69,"선릉","")))/LEN("선릉"),SUM(LEN(M69:$X69)-LEN(SUBSTITUTE($M69:$X69,"가산","")))/LEN("가산"))</f>
        <v>0</v>
      </c>
      <c r="AD69" s="151">
        <f t="shared" si="63"/>
        <v>2</v>
      </c>
      <c r="AE69" s="148">
        <f t="array" ref="AE69">(SUM(LEN($M69:$X69)-LEN(SUBSTITUTE($M69:$X69,"대전","")))/LEN("대전"))</f>
        <v>0</v>
      </c>
      <c r="AF69" s="148">
        <f t="array" ref="AF69">(SUM(LEN($M69:$X69)-LEN(SUBSTITUTE($M69:$X69,"대구","")))/LEN("대구"))</f>
        <v>1</v>
      </c>
      <c r="AG69" s="148">
        <f t="array" ref="AG69">(SUM(LEN($M69:$X69)-LEN(SUBSTITUTE($M69:$X69,"부산","")))/LEN("부산"))</f>
        <v>1</v>
      </c>
      <c r="AH69" s="148">
        <f t="array" ref="AH69">(SUM(LEN($M69:$X69)-LEN(SUBSTITUTE($M69:$X69,"광주","")))/LEN("광주"))</f>
        <v>0</v>
      </c>
      <c r="AI69" s="148">
        <f t="array" ref="AI69">SUM(SUM(LEN($M69:$X69)-LEN(SUBSTITUTE($M69:$X69,"수원","")))/LEN("수원"),SUM(LEN($M69:$X69)-LEN(SUBSTITUTE($M69:$X69,"춘천","")))/LEN("춘천"),SUM(LEN($M69:$X69)-LEN(SUBSTITUTE($M69:$X69,"의정부","")))/LEN("의정부"),SUM(LEN($M69:$X69)-LEN(SUBSTITUTE($M69:$X69,"원주","")))/LEN("원주"))</f>
        <v>0</v>
      </c>
      <c r="AJ69" s="148">
        <f t="array" ref="AJ69">(SUM(LEN($M69:$X69)-LEN(SUBSTITUTE($M69:$X69,"청주","")))/LEN("청주"))</f>
        <v>0</v>
      </c>
      <c r="AK69" s="148">
        <f t="array" ref="AK69">(SUM(LEN($M69:$X69)-LEN(SUBSTITUTE($M69:$X69,"인천","")))/LEN("인천"))</f>
        <v>0</v>
      </c>
      <c r="AL69" s="148">
        <f t="array" ref="AL69">SUM(SUM(LEN($M69:X69)-LEN(SUBSTITUTE($M69:X69,"충북","")))/LEN("충북"),SUM(LEN(M69:$X69)-LEN(SUBSTITUTE($M69:$X69,"아산","")))/LEN("아산"))</f>
        <v>0</v>
      </c>
      <c r="AM69" s="148">
        <f t="array" ref="AM69">(SUM(LEN($M69:$X69)-LEN(SUBSTITUTE($M69:$X69,"울산","")))/LEN("울산"))</f>
        <v>0</v>
      </c>
      <c r="AN69" s="148">
        <f t="array" ref="AN69">(SUM(LEN($M69:$X69)-LEN(SUBSTITUTE($M69:$X69,"창원","")))/LEN("창원"))</f>
        <v>0</v>
      </c>
      <c r="AO69" s="148">
        <f t="array" ref="AO69">(SUM(LEN($M69:$X69)-LEN(SUBSTITUTE($M69:$X69,"전주","")))/LEN("전주"))</f>
        <v>0</v>
      </c>
      <c r="AP69" s="179">
        <f t="shared" si="64"/>
        <v>6</v>
      </c>
      <c r="AQ69" s="178">
        <f t="shared" si="68"/>
        <v>0</v>
      </c>
      <c r="AR69" s="177">
        <f t="shared" si="70"/>
        <v>0</v>
      </c>
      <c r="AS69" s="177">
        <f t="shared" si="70"/>
        <v>0</v>
      </c>
      <c r="AT69" s="178">
        <f t="shared" si="66"/>
        <v>6</v>
      </c>
      <c r="AU69" s="177">
        <f t="shared" si="72"/>
        <v>0</v>
      </c>
      <c r="AV69" s="177">
        <f t="shared" si="72"/>
        <v>3</v>
      </c>
      <c r="AW69" s="177">
        <f t="shared" si="73"/>
        <v>3</v>
      </c>
      <c r="AX69" s="177">
        <f t="shared" si="73"/>
        <v>0</v>
      </c>
      <c r="AY69" s="177">
        <f t="shared" si="73"/>
        <v>0</v>
      </c>
      <c r="AZ69" s="177">
        <f t="shared" si="73"/>
        <v>0</v>
      </c>
      <c r="BA69" s="177">
        <f t="shared" si="73"/>
        <v>0</v>
      </c>
      <c r="BB69" s="177">
        <f t="shared" si="73"/>
        <v>0</v>
      </c>
      <c r="BC69" s="177">
        <f t="shared" si="73"/>
        <v>0</v>
      </c>
      <c r="BD69" s="177">
        <f t="shared" si="73"/>
        <v>0</v>
      </c>
      <c r="BE69" s="177">
        <f t="shared" si="73"/>
        <v>0</v>
      </c>
      <c r="BF69" s="647"/>
      <c r="BG69" s="647"/>
      <c r="BH69" t="str">
        <f>IF(G69="","",VLOOKUP(G69,과정코드!$A$2:$B$494,2,0))</f>
        <v>COL0104750</v>
      </c>
      <c r="BI69" s="509"/>
    </row>
    <row r="70" spans="1:61" s="38" customFormat="1" ht="23.1" customHeight="1">
      <c r="A70" s="832"/>
      <c r="B70" s="4">
        <v>56</v>
      </c>
      <c r="C70" s="76" t="s">
        <v>20</v>
      </c>
      <c r="D70" s="108" t="s">
        <v>21</v>
      </c>
      <c r="E70" s="108" t="s">
        <v>21</v>
      </c>
      <c r="F70" s="108"/>
      <c r="G70" s="181" t="s">
        <v>212</v>
      </c>
      <c r="H70" s="93" t="str">
        <f t="shared" si="59"/>
        <v>바로가기</v>
      </c>
      <c r="I70" s="24">
        <v>3</v>
      </c>
      <c r="J70" s="25">
        <v>21</v>
      </c>
      <c r="K70" s="30">
        <v>640</v>
      </c>
      <c r="L70" s="30">
        <v>700</v>
      </c>
      <c r="M70" s="180"/>
      <c r="N70" s="20" t="s">
        <v>2557</v>
      </c>
      <c r="O70" s="180"/>
      <c r="P70" s="20"/>
      <c r="Q70" s="180" t="s">
        <v>2558</v>
      </c>
      <c r="R70" s="352"/>
      <c r="S70" s="180"/>
      <c r="T70" s="20"/>
      <c r="U70" s="180"/>
      <c r="V70" s="20"/>
      <c r="W70" s="180"/>
      <c r="X70" s="20"/>
      <c r="Y70" s="148">
        <f t="shared" si="60"/>
        <v>2</v>
      </c>
      <c r="Z70" s="150">
        <f t="shared" si="61"/>
        <v>2</v>
      </c>
      <c r="AA70" s="151">
        <f t="shared" si="71"/>
        <v>0</v>
      </c>
      <c r="AB70" s="148">
        <f t="array" ref="AB70">(SUM(LEN($M70:$X70)-LEN(SUBSTITUTE($M70:$X70,"역삼","")))/LEN("역삼"))</f>
        <v>0</v>
      </c>
      <c r="AC70" s="148">
        <f t="array" ref="AC70">SUM(SUM(LEN($M70:X70)-LEN(SUBSTITUTE($M70:X70,"선릉","")))/LEN("선릉"),SUM(LEN(M70:$X70)-LEN(SUBSTITUTE($M70:$X70,"가산","")))/LEN("가산"))</f>
        <v>0</v>
      </c>
      <c r="AD70" s="151">
        <f t="shared" si="63"/>
        <v>2</v>
      </c>
      <c r="AE70" s="148">
        <f t="array" ref="AE70">(SUM(LEN($M70:$X70)-LEN(SUBSTITUTE($M70:$X70,"대전","")))/LEN("대전"))</f>
        <v>0</v>
      </c>
      <c r="AF70" s="148">
        <f t="array" ref="AF70">(SUM(LEN($M70:$X70)-LEN(SUBSTITUTE($M70:$X70,"대구","")))/LEN("대구"))</f>
        <v>1</v>
      </c>
      <c r="AG70" s="148">
        <f t="array" ref="AG70">(SUM(LEN($M70:$X70)-LEN(SUBSTITUTE($M70:$X70,"부산","")))/LEN("부산"))</f>
        <v>1</v>
      </c>
      <c r="AH70" s="148">
        <f t="array" ref="AH70">(SUM(LEN($M70:$X70)-LEN(SUBSTITUTE($M70:$X70,"광주","")))/LEN("광주"))</f>
        <v>0</v>
      </c>
      <c r="AI70" s="148">
        <f t="array" ref="AI70">SUM(SUM(LEN($M70:$X70)-LEN(SUBSTITUTE($M70:$X70,"수원","")))/LEN("수원"),SUM(LEN($M70:$X70)-LEN(SUBSTITUTE($M70:$X70,"춘천","")))/LEN("춘천"),SUM(LEN($M70:$X70)-LEN(SUBSTITUTE($M70:$X70,"의정부","")))/LEN("의정부"),SUM(LEN($M70:$X70)-LEN(SUBSTITUTE($M70:$X70,"원주","")))/LEN("원주"))</f>
        <v>0</v>
      </c>
      <c r="AJ70" s="148">
        <f t="array" ref="AJ70">(SUM(LEN($M70:$X70)-LEN(SUBSTITUTE($M70:$X70,"청주","")))/LEN("청주"))</f>
        <v>0</v>
      </c>
      <c r="AK70" s="148">
        <f t="array" ref="AK70">(SUM(LEN($M70:$X70)-LEN(SUBSTITUTE($M70:$X70,"인천","")))/LEN("인천"))</f>
        <v>0</v>
      </c>
      <c r="AL70" s="148">
        <f t="array" ref="AL70">SUM(SUM(LEN($M70:X70)-LEN(SUBSTITUTE($M70:X70,"충북","")))/LEN("충북"),SUM(LEN(M70:$X70)-LEN(SUBSTITUTE($M70:$X70,"아산","")))/LEN("아산"))</f>
        <v>0</v>
      </c>
      <c r="AM70" s="148">
        <f t="array" ref="AM70">(SUM(LEN($M70:$X70)-LEN(SUBSTITUTE($M70:$X70,"울산","")))/LEN("울산"))</f>
        <v>0</v>
      </c>
      <c r="AN70" s="148">
        <f t="array" ref="AN70">(SUM(LEN($M70:$X70)-LEN(SUBSTITUTE($M70:$X70,"창원","")))/LEN("창원"))</f>
        <v>0</v>
      </c>
      <c r="AO70" s="148">
        <f t="array" ref="AO70">(SUM(LEN($M70:$X70)-LEN(SUBSTITUTE($M70:$X70,"전주","")))/LEN("전주"))</f>
        <v>0</v>
      </c>
      <c r="AP70" s="179">
        <f t="shared" si="64"/>
        <v>6</v>
      </c>
      <c r="AQ70" s="178">
        <f t="shared" si="68"/>
        <v>0</v>
      </c>
      <c r="AR70" s="177">
        <f t="shared" si="70"/>
        <v>0</v>
      </c>
      <c r="AS70" s="177">
        <f t="shared" si="70"/>
        <v>0</v>
      </c>
      <c r="AT70" s="178">
        <f t="shared" si="66"/>
        <v>6</v>
      </c>
      <c r="AU70" s="177">
        <f t="shared" si="72"/>
        <v>0</v>
      </c>
      <c r="AV70" s="177">
        <f t="shared" si="72"/>
        <v>3</v>
      </c>
      <c r="AW70" s="177">
        <f t="shared" si="73"/>
        <v>3</v>
      </c>
      <c r="AX70" s="177">
        <f t="shared" si="73"/>
        <v>0</v>
      </c>
      <c r="AY70" s="177">
        <f t="shared" si="73"/>
        <v>0</v>
      </c>
      <c r="AZ70" s="177">
        <f t="shared" si="73"/>
        <v>0</v>
      </c>
      <c r="BA70" s="177">
        <f t="shared" si="73"/>
        <v>0</v>
      </c>
      <c r="BB70" s="177">
        <f t="shared" si="73"/>
        <v>0</v>
      </c>
      <c r="BC70" s="177">
        <f t="shared" si="73"/>
        <v>0</v>
      </c>
      <c r="BD70" s="177">
        <f t="shared" si="73"/>
        <v>0</v>
      </c>
      <c r="BE70" s="177">
        <f t="shared" si="73"/>
        <v>0</v>
      </c>
      <c r="BF70" s="647"/>
      <c r="BG70" s="647"/>
      <c r="BH70" t="str">
        <f>IF(G70="","",VLOOKUP(G70,과정코드!$A$2:$B$494,2,0))</f>
        <v>COL0104751</v>
      </c>
      <c r="BI70" s="509"/>
    </row>
    <row r="71" spans="1:61" s="38" customFormat="1" ht="23.1" customHeight="1">
      <c r="A71" s="832"/>
      <c r="B71" s="4">
        <v>57</v>
      </c>
      <c r="C71" s="76" t="s">
        <v>20</v>
      </c>
      <c r="D71" s="108" t="s">
        <v>21</v>
      </c>
      <c r="E71" s="108" t="s">
        <v>21</v>
      </c>
      <c r="F71" s="108"/>
      <c r="G71" s="181" t="s">
        <v>1912</v>
      </c>
      <c r="H71" s="93" t="str">
        <f t="shared" si="59"/>
        <v>바로가기</v>
      </c>
      <c r="I71" s="24">
        <v>3</v>
      </c>
      <c r="J71" s="25">
        <v>21</v>
      </c>
      <c r="K71" s="30">
        <v>640</v>
      </c>
      <c r="L71" s="30">
        <v>700</v>
      </c>
      <c r="M71" s="180"/>
      <c r="N71" s="20"/>
      <c r="O71" s="180"/>
      <c r="P71" s="20"/>
      <c r="Q71" s="180"/>
      <c r="R71" s="352"/>
      <c r="S71" s="180"/>
      <c r="T71" s="20"/>
      <c r="U71" s="180"/>
      <c r="V71" s="20" t="s">
        <v>564</v>
      </c>
      <c r="W71" s="180"/>
      <c r="X71" s="20"/>
      <c r="Y71" s="148">
        <f t="shared" si="60"/>
        <v>1</v>
      </c>
      <c r="Z71" s="150">
        <f t="shared" si="61"/>
        <v>1</v>
      </c>
      <c r="AA71" s="151">
        <f t="shared" si="71"/>
        <v>0</v>
      </c>
      <c r="AB71" s="148">
        <f t="array" ref="AB71">(SUM(LEN($M71:$X71)-LEN(SUBSTITUTE($M71:$X71,"역삼","")))/LEN("역삼"))</f>
        <v>0</v>
      </c>
      <c r="AC71" s="148">
        <f t="array" ref="AC71">SUM(SUM(LEN($M71:X71)-LEN(SUBSTITUTE($M71:X71,"선릉","")))/LEN("선릉"),SUM(LEN(M71:$X71)-LEN(SUBSTITUTE($M71:$X71,"가산","")))/LEN("가산"))</f>
        <v>0</v>
      </c>
      <c r="AD71" s="151">
        <f t="shared" ref="AD71:AD80" si="74">SUM(AE71:AO71)</f>
        <v>1</v>
      </c>
      <c r="AE71" s="148">
        <f t="array" ref="AE71">(SUM(LEN($M71:$X71)-LEN(SUBSTITUTE($M71:$X71,"대전","")))/LEN("대전"))</f>
        <v>0</v>
      </c>
      <c r="AF71" s="148">
        <f t="array" ref="AF71">(SUM(LEN($M71:$X71)-LEN(SUBSTITUTE($M71:$X71,"대구","")))/LEN("대구"))</f>
        <v>0</v>
      </c>
      <c r="AG71" s="148">
        <f t="array" ref="AG71">(SUM(LEN($M71:$X71)-LEN(SUBSTITUTE($M71:$X71,"부산","")))/LEN("부산"))</f>
        <v>1</v>
      </c>
      <c r="AH71" s="148">
        <f t="array" ref="AH71">(SUM(LEN($M71:$X71)-LEN(SUBSTITUTE($M71:$X71,"광주","")))/LEN("광주"))</f>
        <v>0</v>
      </c>
      <c r="AI71" s="148">
        <f t="array" ref="AI71">SUM(SUM(LEN($M71:$X71)-LEN(SUBSTITUTE($M71:$X71,"수원","")))/LEN("수원"),SUM(LEN($M71:$X71)-LEN(SUBSTITUTE($M71:$X71,"춘천","")))/LEN("춘천"),SUM(LEN($M71:$X71)-LEN(SUBSTITUTE($M71:$X71,"의정부","")))/LEN("의정부"),SUM(LEN($M71:$X71)-LEN(SUBSTITUTE($M71:$X71,"원주","")))/LEN("원주"))</f>
        <v>0</v>
      </c>
      <c r="AJ71" s="148">
        <f t="array" ref="AJ71">(SUM(LEN($M71:$X71)-LEN(SUBSTITUTE($M71:$X71,"청주","")))/LEN("청주"))</f>
        <v>0</v>
      </c>
      <c r="AK71" s="148">
        <f t="array" ref="AK71">(SUM(LEN($M71:$X71)-LEN(SUBSTITUTE($M71:$X71,"인천","")))/LEN("인천"))</f>
        <v>0</v>
      </c>
      <c r="AL71" s="148">
        <f t="array" ref="AL71">SUM(SUM(LEN($M71:X71)-LEN(SUBSTITUTE($M71:X71,"충북","")))/LEN("충북"),SUM(LEN(M71:$X71)-LEN(SUBSTITUTE($M71:$X71,"아산","")))/LEN("아산"))</f>
        <v>0</v>
      </c>
      <c r="AM71" s="148">
        <f t="array" ref="AM71">(SUM(LEN($M71:$X71)-LEN(SUBSTITUTE($M71:$X71,"울산","")))/LEN("울산"))</f>
        <v>0</v>
      </c>
      <c r="AN71" s="148">
        <f t="array" ref="AN71">(SUM(LEN($M71:$X71)-LEN(SUBSTITUTE($M71:$X71,"창원","")))/LEN("창원"))</f>
        <v>0</v>
      </c>
      <c r="AO71" s="148">
        <f t="array" ref="AO71">(SUM(LEN($M71:$X71)-LEN(SUBSTITUTE($M71:$X71,"전주","")))/LEN("전주"))</f>
        <v>0</v>
      </c>
      <c r="AP71" s="179">
        <f t="shared" si="64"/>
        <v>3</v>
      </c>
      <c r="AQ71" s="178">
        <f t="shared" si="68"/>
        <v>0</v>
      </c>
      <c r="AR71" s="177">
        <f t="shared" si="70"/>
        <v>0</v>
      </c>
      <c r="AS71" s="177">
        <f t="shared" si="70"/>
        <v>0</v>
      </c>
      <c r="AT71" s="178">
        <f t="shared" ref="AT71:AT80" si="75">SUM(AU71:BE71)</f>
        <v>3</v>
      </c>
      <c r="AU71" s="177">
        <f t="shared" si="72"/>
        <v>0</v>
      </c>
      <c r="AV71" s="177">
        <f t="shared" si="72"/>
        <v>0</v>
      </c>
      <c r="AW71" s="177">
        <f t="shared" si="73"/>
        <v>3</v>
      </c>
      <c r="AX71" s="177">
        <f t="shared" si="73"/>
        <v>0</v>
      </c>
      <c r="AY71" s="177">
        <f t="shared" si="73"/>
        <v>0</v>
      </c>
      <c r="AZ71" s="177">
        <f t="shared" si="73"/>
        <v>0</v>
      </c>
      <c r="BA71" s="177">
        <f t="shared" si="73"/>
        <v>0</v>
      </c>
      <c r="BB71" s="177">
        <f t="shared" si="73"/>
        <v>0</v>
      </c>
      <c r="BC71" s="177">
        <f t="shared" si="73"/>
        <v>0</v>
      </c>
      <c r="BD71" s="177">
        <f t="shared" si="73"/>
        <v>0</v>
      </c>
      <c r="BE71" s="177">
        <f t="shared" si="73"/>
        <v>0</v>
      </c>
      <c r="BF71" s="647"/>
      <c r="BG71" s="647"/>
      <c r="BH71" t="str">
        <f>IF(G71="","",VLOOKUP(G71,과정코드!$A$2:$B$494,2,0))</f>
        <v>COL0104752</v>
      </c>
      <c r="BI71" s="509"/>
    </row>
    <row r="72" spans="1:61" s="38" customFormat="1" ht="23.1" customHeight="1">
      <c r="A72" s="834" t="s">
        <v>554</v>
      </c>
      <c r="B72" s="4">
        <v>58</v>
      </c>
      <c r="C72" s="76" t="s">
        <v>20</v>
      </c>
      <c r="D72" s="108" t="s">
        <v>21</v>
      </c>
      <c r="E72" s="108" t="s">
        <v>21</v>
      </c>
      <c r="F72" s="341"/>
      <c r="G72" s="181" t="s">
        <v>1916</v>
      </c>
      <c r="H72" s="93" t="str">
        <f t="shared" si="59"/>
        <v>바로가기</v>
      </c>
      <c r="I72" s="31">
        <v>2</v>
      </c>
      <c r="J72" s="25">
        <v>14</v>
      </c>
      <c r="K72" s="30">
        <v>510</v>
      </c>
      <c r="L72" s="30">
        <v>560</v>
      </c>
      <c r="M72" s="180"/>
      <c r="N72" s="20"/>
      <c r="O72" s="180" t="s">
        <v>2559</v>
      </c>
      <c r="P72" s="20"/>
      <c r="Q72" s="183" t="s">
        <v>550</v>
      </c>
      <c r="R72" s="352"/>
      <c r="S72" s="183"/>
      <c r="T72" s="352"/>
      <c r="U72" s="183" t="s">
        <v>2560</v>
      </c>
      <c r="V72" s="20"/>
      <c r="W72" s="183"/>
      <c r="X72" s="20"/>
      <c r="Y72" s="148">
        <f t="shared" si="60"/>
        <v>3</v>
      </c>
      <c r="Z72" s="150">
        <f t="shared" si="61"/>
        <v>3</v>
      </c>
      <c r="AA72" s="151">
        <f t="shared" si="71"/>
        <v>0</v>
      </c>
      <c r="AB72" s="148">
        <f t="array" ref="AB72">(SUM(LEN($M72:$X72)-LEN(SUBSTITUTE($M72:$X72,"역삼","")))/LEN("역삼"))</f>
        <v>0</v>
      </c>
      <c r="AC72" s="148">
        <f t="array" ref="AC72">SUM(SUM(LEN($M72:X72)-LEN(SUBSTITUTE($M72:X72,"선릉","")))/LEN("선릉"),SUM(LEN(M72:$X72)-LEN(SUBSTITUTE($M72:$X72,"가산","")))/LEN("가산"))</f>
        <v>0</v>
      </c>
      <c r="AD72" s="151">
        <f t="shared" si="74"/>
        <v>3</v>
      </c>
      <c r="AE72" s="148">
        <f t="array" ref="AE72">(SUM(LEN($M72:$X72)-LEN(SUBSTITUTE($M72:$X72,"대전","")))/LEN("대전"))</f>
        <v>0</v>
      </c>
      <c r="AF72" s="148">
        <f t="array" ref="AF72">(SUM(LEN($M72:$X72)-LEN(SUBSTITUTE($M72:$X72,"대구","")))/LEN("대구"))</f>
        <v>1</v>
      </c>
      <c r="AG72" s="148">
        <f t="array" ref="AG72">(SUM(LEN($M72:$X72)-LEN(SUBSTITUTE($M72:$X72,"부산","")))/LEN("부산"))</f>
        <v>2</v>
      </c>
      <c r="AH72" s="148">
        <f t="array" ref="AH72">(SUM(LEN($M72:$X72)-LEN(SUBSTITUTE($M72:$X72,"광주","")))/LEN("광주"))</f>
        <v>0</v>
      </c>
      <c r="AI72" s="148">
        <f t="array" ref="AI72">SUM(SUM(LEN($M72:$X72)-LEN(SUBSTITUTE($M72:$X72,"수원","")))/LEN("수원"),SUM(LEN($M72:$X72)-LEN(SUBSTITUTE($M72:$X72,"춘천","")))/LEN("춘천"),SUM(LEN($M72:$X72)-LEN(SUBSTITUTE($M72:$X72,"의정부","")))/LEN("의정부"),SUM(LEN($M72:$X72)-LEN(SUBSTITUTE($M72:$X72,"원주","")))/LEN("원주"))</f>
        <v>0</v>
      </c>
      <c r="AJ72" s="148">
        <f t="array" ref="AJ72">(SUM(LEN($M72:$X72)-LEN(SUBSTITUTE($M72:$X72,"청주","")))/LEN("청주"))</f>
        <v>0</v>
      </c>
      <c r="AK72" s="148">
        <f t="array" ref="AK72">(SUM(LEN($M72:$X72)-LEN(SUBSTITUTE($M72:$X72,"인천","")))/LEN("인천"))</f>
        <v>0</v>
      </c>
      <c r="AL72" s="148">
        <f t="array" ref="AL72">SUM(SUM(LEN($M72:X72)-LEN(SUBSTITUTE($M72:X72,"충북","")))/LEN("충북"),SUM(LEN(M72:$X72)-LEN(SUBSTITUTE($M72:$X72,"아산","")))/LEN("아산"))</f>
        <v>0</v>
      </c>
      <c r="AM72" s="148">
        <f t="array" ref="AM72">(SUM(LEN($M72:$X72)-LEN(SUBSTITUTE($M72:$X72,"울산","")))/LEN("울산"))</f>
        <v>0</v>
      </c>
      <c r="AN72" s="148">
        <f t="array" ref="AN72">(SUM(LEN($M72:$X72)-LEN(SUBSTITUTE($M72:$X72,"창원","")))/LEN("창원"))</f>
        <v>0</v>
      </c>
      <c r="AO72" s="148">
        <f t="array" ref="AO72">(SUM(LEN($M72:$X72)-LEN(SUBSTITUTE($M72:$X72,"전주","")))/LEN("전주"))</f>
        <v>0</v>
      </c>
      <c r="AP72" s="179">
        <f t="shared" si="64"/>
        <v>6</v>
      </c>
      <c r="AQ72" s="178">
        <f t="shared" si="68"/>
        <v>0</v>
      </c>
      <c r="AR72" s="177">
        <f t="shared" si="70"/>
        <v>0</v>
      </c>
      <c r="AS72" s="177">
        <f t="shared" si="70"/>
        <v>0</v>
      </c>
      <c r="AT72" s="178">
        <f t="shared" si="75"/>
        <v>6</v>
      </c>
      <c r="AU72" s="177">
        <f t="shared" si="72"/>
        <v>0</v>
      </c>
      <c r="AV72" s="177">
        <f t="shared" si="72"/>
        <v>2</v>
      </c>
      <c r="AW72" s="177">
        <f t="shared" si="73"/>
        <v>4</v>
      </c>
      <c r="AX72" s="177">
        <f t="shared" si="73"/>
        <v>0</v>
      </c>
      <c r="AY72" s="177">
        <f t="shared" si="73"/>
        <v>0</v>
      </c>
      <c r="AZ72" s="177">
        <f t="shared" si="73"/>
        <v>0</v>
      </c>
      <c r="BA72" s="177">
        <f t="shared" si="73"/>
        <v>0</v>
      </c>
      <c r="BB72" s="177">
        <f t="shared" si="73"/>
        <v>0</v>
      </c>
      <c r="BC72" s="177">
        <f t="shared" si="73"/>
        <v>0</v>
      </c>
      <c r="BD72" s="177">
        <f t="shared" si="73"/>
        <v>0</v>
      </c>
      <c r="BE72" s="177">
        <f t="shared" si="73"/>
        <v>0</v>
      </c>
      <c r="BF72" s="647"/>
      <c r="BG72" s="647"/>
      <c r="BH72" t="str">
        <f>IF(G72="","",VLOOKUP(G72,과정코드!$A$2:$B$494,2,0))</f>
        <v>COL0104757</v>
      </c>
      <c r="BI72" s="509"/>
    </row>
    <row r="73" spans="1:61" s="38" customFormat="1" ht="23.1" customHeight="1">
      <c r="A73" s="835"/>
      <c r="B73" s="4">
        <v>59</v>
      </c>
      <c r="C73" s="76" t="s">
        <v>20</v>
      </c>
      <c r="D73" s="108" t="s">
        <v>21</v>
      </c>
      <c r="E73" s="108" t="s">
        <v>21</v>
      </c>
      <c r="F73" s="108"/>
      <c r="G73" s="181" t="s">
        <v>1917</v>
      </c>
      <c r="H73" s="93" t="str">
        <f t="shared" si="59"/>
        <v>바로가기</v>
      </c>
      <c r="I73" s="31">
        <v>2</v>
      </c>
      <c r="J73" s="25">
        <v>14</v>
      </c>
      <c r="K73" s="30">
        <v>510</v>
      </c>
      <c r="L73" s="30">
        <v>560</v>
      </c>
      <c r="M73" s="180"/>
      <c r="N73" s="20"/>
      <c r="O73" s="180"/>
      <c r="P73" s="20"/>
      <c r="Q73" s="180"/>
      <c r="R73" s="463"/>
      <c r="S73" s="180" t="s">
        <v>541</v>
      </c>
      <c r="T73" s="463"/>
      <c r="U73" s="180"/>
      <c r="V73" s="176"/>
      <c r="W73" s="180"/>
      <c r="X73" s="176"/>
      <c r="Y73" s="148">
        <f t="shared" si="60"/>
        <v>1</v>
      </c>
      <c r="Z73" s="150">
        <f t="shared" si="61"/>
        <v>1</v>
      </c>
      <c r="AA73" s="151">
        <f t="shared" si="71"/>
        <v>0</v>
      </c>
      <c r="AB73" s="148">
        <f t="array" ref="AB73">(SUM(LEN($M73:$X73)-LEN(SUBSTITUTE($M73:$X73,"역삼","")))/LEN("역삼"))</f>
        <v>0</v>
      </c>
      <c r="AC73" s="148">
        <f t="array" ref="AC73">SUM(SUM(LEN($M73:X73)-LEN(SUBSTITUTE($M73:X73,"선릉","")))/LEN("선릉"),SUM(LEN(M73:$X73)-LEN(SUBSTITUTE($M73:$X73,"가산","")))/LEN("가산"))</f>
        <v>0</v>
      </c>
      <c r="AD73" s="151">
        <f t="shared" si="74"/>
        <v>1</v>
      </c>
      <c r="AE73" s="148">
        <f t="array" ref="AE73">(SUM(LEN($M73:$X73)-LEN(SUBSTITUTE($M73:$X73,"대전","")))/LEN("대전"))</f>
        <v>0</v>
      </c>
      <c r="AF73" s="148">
        <f t="array" ref="AF73">(SUM(LEN($M73:$X73)-LEN(SUBSTITUTE($M73:$X73,"대구","")))/LEN("대구"))</f>
        <v>0</v>
      </c>
      <c r="AG73" s="148">
        <f t="array" ref="AG73">(SUM(LEN($M73:$X73)-LEN(SUBSTITUTE($M73:$X73,"부산","")))/LEN("부산"))</f>
        <v>1</v>
      </c>
      <c r="AH73" s="148">
        <f t="array" ref="AH73">(SUM(LEN($M73:$X73)-LEN(SUBSTITUTE($M73:$X73,"광주","")))/LEN("광주"))</f>
        <v>0</v>
      </c>
      <c r="AI73" s="148">
        <f t="array" ref="AI73">SUM(SUM(LEN($M73:$X73)-LEN(SUBSTITUTE($M73:$X73,"수원","")))/LEN("수원"),SUM(LEN($M73:$X73)-LEN(SUBSTITUTE($M73:$X73,"춘천","")))/LEN("춘천"),SUM(LEN($M73:$X73)-LEN(SUBSTITUTE($M73:$X73,"의정부","")))/LEN("의정부"),SUM(LEN($M73:$X73)-LEN(SUBSTITUTE($M73:$X73,"원주","")))/LEN("원주"))</f>
        <v>0</v>
      </c>
      <c r="AJ73" s="148">
        <f t="array" ref="AJ73">(SUM(LEN($M73:$X73)-LEN(SUBSTITUTE($M73:$X73,"청주","")))/LEN("청주"))</f>
        <v>0</v>
      </c>
      <c r="AK73" s="148">
        <f t="array" ref="AK73">(SUM(LEN($M73:$X73)-LEN(SUBSTITUTE($M73:$X73,"인천","")))/LEN("인천"))</f>
        <v>0</v>
      </c>
      <c r="AL73" s="148">
        <f t="array" ref="AL73">SUM(SUM(LEN($M73:X73)-LEN(SUBSTITUTE($M73:X73,"충북","")))/LEN("충북"),SUM(LEN(M73:$X73)-LEN(SUBSTITUTE($M73:$X73,"아산","")))/LEN("아산"))</f>
        <v>0</v>
      </c>
      <c r="AM73" s="148">
        <f t="array" ref="AM73">(SUM(LEN($M73:$X73)-LEN(SUBSTITUTE($M73:$X73,"울산","")))/LEN("울산"))</f>
        <v>0</v>
      </c>
      <c r="AN73" s="148">
        <f t="array" ref="AN73">(SUM(LEN($M73:$X73)-LEN(SUBSTITUTE($M73:$X73,"창원","")))/LEN("창원"))</f>
        <v>0</v>
      </c>
      <c r="AO73" s="148">
        <f t="array" ref="AO73">(SUM(LEN($M73:$X73)-LEN(SUBSTITUTE($M73:$X73,"전주","")))/LEN("전주"))</f>
        <v>0</v>
      </c>
      <c r="AP73" s="179">
        <f t="shared" si="64"/>
        <v>2</v>
      </c>
      <c r="AQ73" s="178">
        <f t="shared" si="68"/>
        <v>0</v>
      </c>
      <c r="AR73" s="177">
        <f t="shared" si="70"/>
        <v>0</v>
      </c>
      <c r="AS73" s="177">
        <f t="shared" si="70"/>
        <v>0</v>
      </c>
      <c r="AT73" s="178">
        <f t="shared" si="75"/>
        <v>2</v>
      </c>
      <c r="AU73" s="177">
        <f t="shared" si="72"/>
        <v>0</v>
      </c>
      <c r="AV73" s="177">
        <f t="shared" si="72"/>
        <v>0</v>
      </c>
      <c r="AW73" s="177">
        <f t="shared" si="73"/>
        <v>2</v>
      </c>
      <c r="AX73" s="177">
        <f t="shared" si="73"/>
        <v>0</v>
      </c>
      <c r="AY73" s="177">
        <f t="shared" si="73"/>
        <v>0</v>
      </c>
      <c r="AZ73" s="177">
        <f t="shared" si="73"/>
        <v>0</v>
      </c>
      <c r="BA73" s="177">
        <f t="shared" si="73"/>
        <v>0</v>
      </c>
      <c r="BB73" s="177">
        <f t="shared" si="73"/>
        <v>0</v>
      </c>
      <c r="BC73" s="177">
        <f t="shared" si="73"/>
        <v>0</v>
      </c>
      <c r="BD73" s="177">
        <f t="shared" si="73"/>
        <v>0</v>
      </c>
      <c r="BE73" s="177">
        <f t="shared" si="73"/>
        <v>0</v>
      </c>
      <c r="BF73" s="647"/>
      <c r="BG73" s="647"/>
      <c r="BH73" t="str">
        <f>IF(G73="","",VLOOKUP(G73,과정코드!$A$2:$B$494,2,0))</f>
        <v>COL0104758</v>
      </c>
      <c r="BI73" s="509"/>
    </row>
    <row r="74" spans="1:61" s="38" customFormat="1" ht="23.1" customHeight="1">
      <c r="A74" s="835"/>
      <c r="B74" s="4">
        <v>60</v>
      </c>
      <c r="C74" s="76" t="s">
        <v>20</v>
      </c>
      <c r="D74" s="108" t="s">
        <v>21</v>
      </c>
      <c r="E74" s="41" t="s">
        <v>21</v>
      </c>
      <c r="F74" s="41"/>
      <c r="G74" s="181" t="s">
        <v>1920</v>
      </c>
      <c r="H74" s="93" t="str">
        <f t="shared" si="59"/>
        <v>바로가기</v>
      </c>
      <c r="I74" s="24">
        <v>2</v>
      </c>
      <c r="J74" s="25">
        <v>14</v>
      </c>
      <c r="K74" s="30">
        <v>510</v>
      </c>
      <c r="L74" s="30">
        <v>560</v>
      </c>
      <c r="M74" s="180"/>
      <c r="N74" s="20"/>
      <c r="O74" s="180"/>
      <c r="P74" s="20"/>
      <c r="Q74" s="180"/>
      <c r="R74" s="352" t="s">
        <v>134</v>
      </c>
      <c r="S74" s="180"/>
      <c r="T74" s="352"/>
      <c r="U74" s="180" t="s">
        <v>2561</v>
      </c>
      <c r="V74" s="20"/>
      <c r="W74" s="180"/>
      <c r="X74" s="20"/>
      <c r="Y74" s="148">
        <f t="shared" si="60"/>
        <v>2</v>
      </c>
      <c r="Z74" s="150">
        <f t="shared" si="61"/>
        <v>2</v>
      </c>
      <c r="AA74" s="151">
        <f t="shared" si="71"/>
        <v>0</v>
      </c>
      <c r="AB74" s="148">
        <f t="array" ref="AB74">(SUM(LEN($M74:$X74)-LEN(SUBSTITUTE($M74:$X74,"역삼","")))/LEN("역삼"))</f>
        <v>0</v>
      </c>
      <c r="AC74" s="148">
        <f t="array" ref="AC74">SUM(SUM(LEN($M74:X74)-LEN(SUBSTITUTE($M74:X74,"선릉","")))/LEN("선릉"),SUM(LEN(M74:$X74)-LEN(SUBSTITUTE($M74:$X74,"가산","")))/LEN("가산"))</f>
        <v>0</v>
      </c>
      <c r="AD74" s="151">
        <f t="shared" si="74"/>
        <v>2</v>
      </c>
      <c r="AE74" s="148">
        <f t="array" ref="AE74">(SUM(LEN($M74:$X74)-LEN(SUBSTITUTE($M74:$X74,"대전","")))/LEN("대전"))</f>
        <v>0</v>
      </c>
      <c r="AF74" s="148">
        <f t="array" ref="AF74">(SUM(LEN($M74:$X74)-LEN(SUBSTITUTE($M74:$X74,"대구","")))/LEN("대구"))</f>
        <v>0</v>
      </c>
      <c r="AG74" s="148">
        <f t="array" ref="AG74">(SUM(LEN($M74:$X74)-LEN(SUBSTITUTE($M74:$X74,"부산","")))/LEN("부산"))</f>
        <v>2</v>
      </c>
      <c r="AH74" s="148">
        <f t="array" ref="AH74">(SUM(LEN($M74:$X74)-LEN(SUBSTITUTE($M74:$X74,"광주","")))/LEN("광주"))</f>
        <v>0</v>
      </c>
      <c r="AI74" s="148">
        <f t="array" ref="AI74">SUM(SUM(LEN($M74:$X74)-LEN(SUBSTITUTE($M74:$X74,"수원","")))/LEN("수원"),SUM(LEN($M74:$X74)-LEN(SUBSTITUTE($M74:$X74,"춘천","")))/LEN("춘천"),SUM(LEN($M74:$X74)-LEN(SUBSTITUTE($M74:$X74,"의정부","")))/LEN("의정부"),SUM(LEN($M74:$X74)-LEN(SUBSTITUTE($M74:$X74,"원주","")))/LEN("원주"))</f>
        <v>0</v>
      </c>
      <c r="AJ74" s="148">
        <f t="array" ref="AJ74">(SUM(LEN($M74:$X74)-LEN(SUBSTITUTE($M74:$X74,"청주","")))/LEN("청주"))</f>
        <v>0</v>
      </c>
      <c r="AK74" s="148">
        <f t="array" ref="AK74">(SUM(LEN($M74:$X74)-LEN(SUBSTITUTE($M74:$X74,"인천","")))/LEN("인천"))</f>
        <v>0</v>
      </c>
      <c r="AL74" s="148">
        <f t="array" ref="AL74">SUM(SUM(LEN($M74:X74)-LEN(SUBSTITUTE($M74:X74,"충북","")))/LEN("충북"),SUM(LEN(M74:$X74)-LEN(SUBSTITUTE($M74:$X74,"아산","")))/LEN("아산"))</f>
        <v>0</v>
      </c>
      <c r="AM74" s="148">
        <f t="array" ref="AM74">(SUM(LEN($M74:$X74)-LEN(SUBSTITUTE($M74:$X74,"울산","")))/LEN("울산"))</f>
        <v>0</v>
      </c>
      <c r="AN74" s="148">
        <f t="array" ref="AN74">(SUM(LEN($M74:$X74)-LEN(SUBSTITUTE($M74:$X74,"창원","")))/LEN("창원"))</f>
        <v>0</v>
      </c>
      <c r="AO74" s="148">
        <f t="array" ref="AO74">(SUM(LEN($M74:$X74)-LEN(SUBSTITUTE($M74:$X74,"전주","")))/LEN("전주"))</f>
        <v>0</v>
      </c>
      <c r="AP74" s="179">
        <f t="shared" si="64"/>
        <v>4</v>
      </c>
      <c r="AQ74" s="178">
        <f t="shared" si="68"/>
        <v>0</v>
      </c>
      <c r="AR74" s="177">
        <f t="shared" si="70"/>
        <v>0</v>
      </c>
      <c r="AS74" s="177">
        <f t="shared" si="70"/>
        <v>0</v>
      </c>
      <c r="AT74" s="178">
        <f t="shared" si="75"/>
        <v>4</v>
      </c>
      <c r="AU74" s="177">
        <f t="shared" si="72"/>
        <v>0</v>
      </c>
      <c r="AV74" s="177">
        <f t="shared" si="72"/>
        <v>0</v>
      </c>
      <c r="AW74" s="177">
        <f t="shared" si="73"/>
        <v>4</v>
      </c>
      <c r="AX74" s="177">
        <f t="shared" si="73"/>
        <v>0</v>
      </c>
      <c r="AY74" s="177">
        <f t="shared" si="73"/>
        <v>0</v>
      </c>
      <c r="AZ74" s="177">
        <f t="shared" si="73"/>
        <v>0</v>
      </c>
      <c r="BA74" s="177">
        <f t="shared" si="73"/>
        <v>0</v>
      </c>
      <c r="BB74" s="177">
        <f t="shared" si="73"/>
        <v>0</v>
      </c>
      <c r="BC74" s="177">
        <f t="shared" si="73"/>
        <v>0</v>
      </c>
      <c r="BD74" s="177">
        <f t="shared" si="73"/>
        <v>0</v>
      </c>
      <c r="BE74" s="177">
        <f t="shared" si="73"/>
        <v>0</v>
      </c>
      <c r="BF74" s="647"/>
      <c r="BG74" s="647"/>
      <c r="BH74" t="str">
        <f>IF(G74="","",VLOOKUP(G74,과정코드!$A$2:$B$494,2,0))</f>
        <v>COL0104761</v>
      </c>
      <c r="BI74" s="509"/>
    </row>
    <row r="75" spans="1:61" s="38" customFormat="1" ht="23.1" customHeight="1">
      <c r="A75" s="835"/>
      <c r="B75" s="4">
        <v>61</v>
      </c>
      <c r="C75" s="76" t="s">
        <v>20</v>
      </c>
      <c r="D75" s="108" t="s">
        <v>21</v>
      </c>
      <c r="E75" s="108" t="s">
        <v>526</v>
      </c>
      <c r="F75" s="108"/>
      <c r="G75" s="181" t="s">
        <v>330</v>
      </c>
      <c r="H75" s="93" t="str">
        <f t="shared" si="59"/>
        <v>바로가기</v>
      </c>
      <c r="I75" s="24">
        <v>3</v>
      </c>
      <c r="J75" s="25">
        <v>21</v>
      </c>
      <c r="K75" s="30">
        <v>640</v>
      </c>
      <c r="L75" s="30">
        <v>700</v>
      </c>
      <c r="M75" s="180"/>
      <c r="N75" s="20"/>
      <c r="O75" s="180"/>
      <c r="P75" s="20"/>
      <c r="Q75" s="180"/>
      <c r="R75" s="352"/>
      <c r="S75" s="180" t="s">
        <v>531</v>
      </c>
      <c r="T75" s="352"/>
      <c r="U75" s="180"/>
      <c r="V75" s="20"/>
      <c r="W75" s="180"/>
      <c r="X75" s="20"/>
      <c r="Y75" s="148">
        <f t="shared" si="60"/>
        <v>1</v>
      </c>
      <c r="Z75" s="150">
        <f t="shared" si="61"/>
        <v>1</v>
      </c>
      <c r="AA75" s="151">
        <f t="shared" si="71"/>
        <v>0</v>
      </c>
      <c r="AB75" s="148">
        <f t="array" ref="AB75">(SUM(LEN($M75:$X75)-LEN(SUBSTITUTE($M75:$X75,"역삼","")))/LEN("역삼"))</f>
        <v>0</v>
      </c>
      <c r="AC75" s="148">
        <f t="array" ref="AC75">SUM(SUM(LEN($M75:X75)-LEN(SUBSTITUTE($M75:X75,"선릉","")))/LEN("선릉"),SUM(LEN(M75:$X75)-LEN(SUBSTITUTE($M75:$X75,"가산","")))/LEN("가산"))</f>
        <v>0</v>
      </c>
      <c r="AD75" s="151">
        <f t="shared" si="74"/>
        <v>1</v>
      </c>
      <c r="AE75" s="148">
        <f t="array" ref="AE75">(SUM(LEN($M75:$X75)-LEN(SUBSTITUTE($M75:$X75,"대전","")))/LEN("대전"))</f>
        <v>0</v>
      </c>
      <c r="AF75" s="148">
        <f t="array" ref="AF75">(SUM(LEN($M75:$X75)-LEN(SUBSTITUTE($M75:$X75,"대구","")))/LEN("대구"))</f>
        <v>1</v>
      </c>
      <c r="AG75" s="148">
        <f t="array" ref="AG75">(SUM(LEN($M75:$X75)-LEN(SUBSTITUTE($M75:$X75,"부산","")))/LEN("부산"))</f>
        <v>0</v>
      </c>
      <c r="AH75" s="148">
        <f t="array" ref="AH75">(SUM(LEN($M75:$X75)-LEN(SUBSTITUTE($M75:$X75,"광주","")))/LEN("광주"))</f>
        <v>0</v>
      </c>
      <c r="AI75" s="148">
        <f t="array" ref="AI75">SUM(SUM(LEN($M75:$X75)-LEN(SUBSTITUTE($M75:$X75,"수원","")))/LEN("수원"),SUM(LEN($M75:$X75)-LEN(SUBSTITUTE($M75:$X75,"춘천","")))/LEN("춘천"),SUM(LEN($M75:$X75)-LEN(SUBSTITUTE($M75:$X75,"의정부","")))/LEN("의정부"),SUM(LEN($M75:$X75)-LEN(SUBSTITUTE($M75:$X75,"원주","")))/LEN("원주"))</f>
        <v>0</v>
      </c>
      <c r="AJ75" s="148">
        <f t="array" ref="AJ75">(SUM(LEN($M75:$X75)-LEN(SUBSTITUTE($M75:$X75,"청주","")))/LEN("청주"))</f>
        <v>0</v>
      </c>
      <c r="AK75" s="148">
        <f t="array" ref="AK75">(SUM(LEN($M75:$X75)-LEN(SUBSTITUTE($M75:$X75,"인천","")))/LEN("인천"))</f>
        <v>0</v>
      </c>
      <c r="AL75" s="148">
        <f t="array" ref="AL75">SUM(SUM(LEN($M75:X75)-LEN(SUBSTITUTE($M75:X75,"충북","")))/LEN("충북"),SUM(LEN(M75:$X75)-LEN(SUBSTITUTE($M75:$X75,"아산","")))/LEN("아산"))</f>
        <v>0</v>
      </c>
      <c r="AM75" s="148">
        <f t="array" ref="AM75">(SUM(LEN($M75:$X75)-LEN(SUBSTITUTE($M75:$X75,"울산","")))/LEN("울산"))</f>
        <v>0</v>
      </c>
      <c r="AN75" s="148">
        <f t="array" ref="AN75">(SUM(LEN($M75:$X75)-LEN(SUBSTITUTE($M75:$X75,"창원","")))/LEN("창원"))</f>
        <v>0</v>
      </c>
      <c r="AO75" s="148">
        <f t="array" ref="AO75">(SUM(LEN($M75:$X75)-LEN(SUBSTITUTE($M75:$X75,"전주","")))/LEN("전주"))</f>
        <v>0</v>
      </c>
      <c r="AP75" s="179">
        <f t="shared" si="64"/>
        <v>3</v>
      </c>
      <c r="AQ75" s="178">
        <f t="shared" si="68"/>
        <v>0</v>
      </c>
      <c r="AR75" s="177">
        <f t="shared" si="70"/>
        <v>0</v>
      </c>
      <c r="AS75" s="177">
        <f t="shared" si="70"/>
        <v>0</v>
      </c>
      <c r="AT75" s="178">
        <f t="shared" si="75"/>
        <v>3</v>
      </c>
      <c r="AU75" s="177">
        <f t="shared" si="72"/>
        <v>0</v>
      </c>
      <c r="AV75" s="177">
        <f t="shared" si="72"/>
        <v>3</v>
      </c>
      <c r="AW75" s="177">
        <f t="shared" si="73"/>
        <v>0</v>
      </c>
      <c r="AX75" s="177">
        <f t="shared" si="73"/>
        <v>0</v>
      </c>
      <c r="AY75" s="177">
        <f t="shared" si="73"/>
        <v>0</v>
      </c>
      <c r="AZ75" s="177">
        <f t="shared" si="73"/>
        <v>0</v>
      </c>
      <c r="BA75" s="177">
        <f t="shared" si="73"/>
        <v>0</v>
      </c>
      <c r="BB75" s="177">
        <f t="shared" si="73"/>
        <v>0</v>
      </c>
      <c r="BC75" s="177">
        <f t="shared" si="73"/>
        <v>0</v>
      </c>
      <c r="BD75" s="177">
        <f t="shared" si="73"/>
        <v>0</v>
      </c>
      <c r="BE75" s="177">
        <f t="shared" si="73"/>
        <v>0</v>
      </c>
      <c r="BF75" s="647"/>
      <c r="BG75" s="647"/>
      <c r="BH75" t="str">
        <f>IF(G75="","",VLOOKUP(G75,과정코드!$A$2:$B$494,2,0))</f>
        <v>COL0104763</v>
      </c>
      <c r="BI75" s="509"/>
    </row>
    <row r="76" spans="1:61" s="38" customFormat="1" ht="23.1" customHeight="1">
      <c r="A76" s="828" t="s">
        <v>525</v>
      </c>
      <c r="B76" s="4">
        <v>62</v>
      </c>
      <c r="C76" s="76" t="s">
        <v>20</v>
      </c>
      <c r="D76" s="108" t="s">
        <v>21</v>
      </c>
      <c r="E76" s="108" t="s">
        <v>21</v>
      </c>
      <c r="F76" s="108"/>
      <c r="G76" s="181" t="s">
        <v>1924</v>
      </c>
      <c r="H76" s="93" t="str">
        <f t="shared" si="59"/>
        <v>바로가기</v>
      </c>
      <c r="I76" s="34">
        <v>2</v>
      </c>
      <c r="J76" s="36">
        <v>14</v>
      </c>
      <c r="K76" s="30">
        <v>510</v>
      </c>
      <c r="L76" s="30">
        <v>560</v>
      </c>
      <c r="M76" s="180"/>
      <c r="N76" s="20" t="s">
        <v>523</v>
      </c>
      <c r="O76" s="180"/>
      <c r="P76" s="20"/>
      <c r="Q76" s="180"/>
      <c r="R76" s="352"/>
      <c r="S76" s="180" t="s">
        <v>521</v>
      </c>
      <c r="T76" s="352"/>
      <c r="U76" s="180"/>
      <c r="V76" s="20"/>
      <c r="W76" s="180"/>
      <c r="X76" s="20"/>
      <c r="Y76" s="148">
        <f t="shared" si="60"/>
        <v>2</v>
      </c>
      <c r="Z76" s="150">
        <f t="shared" si="61"/>
        <v>2</v>
      </c>
      <c r="AA76" s="151">
        <f t="shared" si="71"/>
        <v>0</v>
      </c>
      <c r="AB76" s="148">
        <f t="array" ref="AB76">(SUM(LEN($M76:$X76)-LEN(SUBSTITUTE($M76:$X76,"역삼","")))/LEN("역삼"))</f>
        <v>0</v>
      </c>
      <c r="AC76" s="148">
        <f t="array" ref="AC76">SUM(SUM(LEN($M76:X76)-LEN(SUBSTITUTE($M76:X76,"선릉","")))/LEN("선릉"),SUM(LEN(M76:$X76)-LEN(SUBSTITUTE($M76:$X76,"가산","")))/LEN("가산"))</f>
        <v>0</v>
      </c>
      <c r="AD76" s="151">
        <f t="shared" si="74"/>
        <v>2</v>
      </c>
      <c r="AE76" s="148">
        <f t="array" ref="AE76">(SUM(LEN($M76:$X76)-LEN(SUBSTITUTE($M76:$X76,"대전","")))/LEN("대전"))</f>
        <v>0</v>
      </c>
      <c r="AF76" s="148">
        <f t="array" ref="AF76">(SUM(LEN($M76:$X76)-LEN(SUBSTITUTE($M76:$X76,"대구","")))/LEN("대구"))</f>
        <v>0</v>
      </c>
      <c r="AG76" s="148">
        <f t="array" ref="AG76">(SUM(LEN($M76:$X76)-LEN(SUBSTITUTE($M76:$X76,"부산","")))/LEN("부산"))</f>
        <v>2</v>
      </c>
      <c r="AH76" s="148">
        <f t="array" ref="AH76">(SUM(LEN($M76:$X76)-LEN(SUBSTITUTE($M76:$X76,"광주","")))/LEN("광주"))</f>
        <v>0</v>
      </c>
      <c r="AI76" s="148">
        <f t="array" ref="AI76">SUM(SUM(LEN($M76:$X76)-LEN(SUBSTITUTE($M76:$X76,"수원","")))/LEN("수원"),SUM(LEN($M76:$X76)-LEN(SUBSTITUTE($M76:$X76,"춘천","")))/LEN("춘천"),SUM(LEN($M76:$X76)-LEN(SUBSTITUTE($M76:$X76,"의정부","")))/LEN("의정부"),SUM(LEN($M76:$X76)-LEN(SUBSTITUTE($M76:$X76,"원주","")))/LEN("원주"))</f>
        <v>0</v>
      </c>
      <c r="AJ76" s="148">
        <f t="array" ref="AJ76">(SUM(LEN($M76:$X76)-LEN(SUBSTITUTE($M76:$X76,"청주","")))/LEN("청주"))</f>
        <v>0</v>
      </c>
      <c r="AK76" s="148">
        <f t="array" ref="AK76">(SUM(LEN($M76:$X76)-LEN(SUBSTITUTE($M76:$X76,"인천","")))/LEN("인천"))</f>
        <v>0</v>
      </c>
      <c r="AL76" s="148">
        <f t="array" ref="AL76">SUM(SUM(LEN($M76:X76)-LEN(SUBSTITUTE($M76:X76,"충북","")))/LEN("충북"),SUM(LEN(M76:$X76)-LEN(SUBSTITUTE($M76:$X76,"아산","")))/LEN("아산"))</f>
        <v>0</v>
      </c>
      <c r="AM76" s="148">
        <f t="array" ref="AM76">(SUM(LEN($M76:$X76)-LEN(SUBSTITUTE($M76:$X76,"울산","")))/LEN("울산"))</f>
        <v>0</v>
      </c>
      <c r="AN76" s="148">
        <f t="array" ref="AN76">(SUM(LEN($M76:$X76)-LEN(SUBSTITUTE($M76:$X76,"창원","")))/LEN("창원"))</f>
        <v>0</v>
      </c>
      <c r="AO76" s="148">
        <f t="array" ref="AO76">(SUM(LEN($M76:$X76)-LEN(SUBSTITUTE($M76:$X76,"전주","")))/LEN("전주"))</f>
        <v>0</v>
      </c>
      <c r="AP76" s="179">
        <f t="shared" si="64"/>
        <v>4</v>
      </c>
      <c r="AQ76" s="178">
        <f t="shared" si="68"/>
        <v>0</v>
      </c>
      <c r="AR76" s="177">
        <f t="shared" si="70"/>
        <v>0</v>
      </c>
      <c r="AS76" s="177">
        <f t="shared" si="70"/>
        <v>0</v>
      </c>
      <c r="AT76" s="178">
        <f t="shared" si="75"/>
        <v>4</v>
      </c>
      <c r="AU76" s="177">
        <f t="shared" si="72"/>
        <v>0</v>
      </c>
      <c r="AV76" s="177">
        <f t="shared" si="72"/>
        <v>0</v>
      </c>
      <c r="AW76" s="177">
        <f t="shared" si="73"/>
        <v>4</v>
      </c>
      <c r="AX76" s="177">
        <f t="shared" si="73"/>
        <v>0</v>
      </c>
      <c r="AY76" s="177">
        <f t="shared" si="73"/>
        <v>0</v>
      </c>
      <c r="AZ76" s="177">
        <f t="shared" si="73"/>
        <v>0</v>
      </c>
      <c r="BA76" s="177">
        <f t="shared" si="73"/>
        <v>0</v>
      </c>
      <c r="BB76" s="177">
        <f t="shared" si="73"/>
        <v>0</v>
      </c>
      <c r="BC76" s="177">
        <f t="shared" si="73"/>
        <v>0</v>
      </c>
      <c r="BD76" s="177">
        <f t="shared" si="73"/>
        <v>0</v>
      </c>
      <c r="BE76" s="177">
        <f t="shared" si="73"/>
        <v>0</v>
      </c>
      <c r="BF76" s="647"/>
      <c r="BG76" s="647"/>
      <c r="BH76" t="str">
        <f>IF(G76="","",VLOOKUP(G76,과정코드!$A$2:$B$494,2,0))</f>
        <v>COL0104765</v>
      </c>
      <c r="BI76" s="509"/>
    </row>
    <row r="77" spans="1:61" s="38" customFormat="1" ht="23.1" customHeight="1">
      <c r="A77" s="829"/>
      <c r="B77" s="4">
        <v>63</v>
      </c>
      <c r="C77" s="76" t="s">
        <v>20</v>
      </c>
      <c r="D77" s="108" t="s">
        <v>21</v>
      </c>
      <c r="E77" s="108" t="s">
        <v>21</v>
      </c>
      <c r="F77" s="108"/>
      <c r="G77" s="181" t="s">
        <v>1925</v>
      </c>
      <c r="H77" s="93" t="str">
        <f t="shared" si="59"/>
        <v>바로가기</v>
      </c>
      <c r="I77" s="34">
        <v>2</v>
      </c>
      <c r="J77" s="36">
        <v>14</v>
      </c>
      <c r="K77" s="30">
        <v>510</v>
      </c>
      <c r="L77" s="30">
        <v>560</v>
      </c>
      <c r="M77" s="180"/>
      <c r="N77" s="20" t="s">
        <v>520</v>
      </c>
      <c r="O77" s="180"/>
      <c r="P77" s="20"/>
      <c r="Q77" s="180"/>
      <c r="R77" s="352"/>
      <c r="S77" s="180"/>
      <c r="T77" s="352"/>
      <c r="U77" s="180"/>
      <c r="V77" s="20"/>
      <c r="W77" s="180"/>
      <c r="X77" s="20" t="s">
        <v>516</v>
      </c>
      <c r="Y77" s="148">
        <f t="shared" si="60"/>
        <v>2</v>
      </c>
      <c r="Z77" s="150">
        <f t="shared" si="61"/>
        <v>2</v>
      </c>
      <c r="AA77" s="151">
        <f t="shared" si="71"/>
        <v>0</v>
      </c>
      <c r="AB77" s="148">
        <f t="array" ref="AB77">(SUM(LEN($M77:$X77)-LEN(SUBSTITUTE($M77:$X77,"역삼","")))/LEN("역삼"))</f>
        <v>0</v>
      </c>
      <c r="AC77" s="148">
        <f t="array" ref="AC77">SUM(SUM(LEN($M77:X77)-LEN(SUBSTITUTE($M77:X77,"선릉","")))/LEN("선릉"),SUM(LEN(M77:$X77)-LEN(SUBSTITUTE($M77:$X77,"가산","")))/LEN("가산"))</f>
        <v>0</v>
      </c>
      <c r="AD77" s="151">
        <f t="shared" si="74"/>
        <v>2</v>
      </c>
      <c r="AE77" s="148">
        <f t="array" ref="AE77">(SUM(LEN($M77:$X77)-LEN(SUBSTITUTE($M77:$X77,"대전","")))/LEN("대전"))</f>
        <v>0</v>
      </c>
      <c r="AF77" s="148">
        <f t="array" ref="AF77">(SUM(LEN($M77:$X77)-LEN(SUBSTITUTE($M77:$X77,"대구","")))/LEN("대구"))</f>
        <v>1</v>
      </c>
      <c r="AG77" s="148">
        <f t="array" ref="AG77">(SUM(LEN($M77:$X77)-LEN(SUBSTITUTE($M77:$X77,"부산","")))/LEN("부산"))</f>
        <v>1</v>
      </c>
      <c r="AH77" s="148">
        <f t="array" ref="AH77">(SUM(LEN($M77:$X77)-LEN(SUBSTITUTE($M77:$X77,"광주","")))/LEN("광주"))</f>
        <v>0</v>
      </c>
      <c r="AI77" s="148">
        <f t="array" ref="AI77">SUM(SUM(LEN($M77:$X77)-LEN(SUBSTITUTE($M77:$X77,"수원","")))/LEN("수원"),SUM(LEN($M77:$X77)-LEN(SUBSTITUTE($M77:$X77,"춘천","")))/LEN("춘천"),SUM(LEN($M77:$X77)-LEN(SUBSTITUTE($M77:$X77,"의정부","")))/LEN("의정부"),SUM(LEN($M77:$X77)-LEN(SUBSTITUTE($M77:$X77,"원주","")))/LEN("원주"))</f>
        <v>0</v>
      </c>
      <c r="AJ77" s="148">
        <f t="array" ref="AJ77">(SUM(LEN($M77:$X77)-LEN(SUBSTITUTE($M77:$X77,"청주","")))/LEN("청주"))</f>
        <v>0</v>
      </c>
      <c r="AK77" s="148">
        <f t="array" ref="AK77">(SUM(LEN($M77:$X77)-LEN(SUBSTITUTE($M77:$X77,"인천","")))/LEN("인천"))</f>
        <v>0</v>
      </c>
      <c r="AL77" s="148">
        <f t="array" ref="AL77">SUM(SUM(LEN($M77:X77)-LEN(SUBSTITUTE($M77:X77,"충북","")))/LEN("충북"),SUM(LEN(M77:$X77)-LEN(SUBSTITUTE($M77:$X77,"아산","")))/LEN("아산"))</f>
        <v>0</v>
      </c>
      <c r="AM77" s="148">
        <f t="array" ref="AM77">(SUM(LEN($M77:$X77)-LEN(SUBSTITUTE($M77:$X77,"울산","")))/LEN("울산"))</f>
        <v>0</v>
      </c>
      <c r="AN77" s="148">
        <f t="array" ref="AN77">(SUM(LEN($M77:$X77)-LEN(SUBSTITUTE($M77:$X77,"창원","")))/LEN("창원"))</f>
        <v>0</v>
      </c>
      <c r="AO77" s="148">
        <f t="array" ref="AO77">(SUM(LEN($M77:$X77)-LEN(SUBSTITUTE($M77:$X77,"전주","")))/LEN("전주"))</f>
        <v>0</v>
      </c>
      <c r="AP77" s="179">
        <f t="shared" si="64"/>
        <v>4</v>
      </c>
      <c r="AQ77" s="178">
        <f t="shared" si="68"/>
        <v>0</v>
      </c>
      <c r="AR77" s="177">
        <f t="shared" si="70"/>
        <v>0</v>
      </c>
      <c r="AS77" s="177">
        <f t="shared" si="70"/>
        <v>0</v>
      </c>
      <c r="AT77" s="178">
        <f t="shared" si="75"/>
        <v>4</v>
      </c>
      <c r="AU77" s="177">
        <f t="shared" si="72"/>
        <v>0</v>
      </c>
      <c r="AV77" s="177">
        <f t="shared" si="72"/>
        <v>2</v>
      </c>
      <c r="AW77" s="177">
        <f t="shared" si="73"/>
        <v>2</v>
      </c>
      <c r="AX77" s="177">
        <f t="shared" si="73"/>
        <v>0</v>
      </c>
      <c r="AY77" s="177">
        <f t="shared" si="73"/>
        <v>0</v>
      </c>
      <c r="AZ77" s="177">
        <f t="shared" si="73"/>
        <v>0</v>
      </c>
      <c r="BA77" s="177">
        <f t="shared" si="73"/>
        <v>0</v>
      </c>
      <c r="BB77" s="177">
        <f t="shared" si="73"/>
        <v>0</v>
      </c>
      <c r="BC77" s="177">
        <f t="shared" si="73"/>
        <v>0</v>
      </c>
      <c r="BD77" s="177">
        <f t="shared" si="73"/>
        <v>0</v>
      </c>
      <c r="BE77" s="177">
        <f t="shared" si="73"/>
        <v>0</v>
      </c>
      <c r="BF77" s="647"/>
      <c r="BG77" s="647"/>
      <c r="BH77" t="str">
        <f>IF(G77="","",VLOOKUP(G77,과정코드!$A$2:$B$494,2,0))</f>
        <v>COL0104766</v>
      </c>
      <c r="BI77" s="509"/>
    </row>
    <row r="78" spans="1:61" s="38" customFormat="1" ht="23.1" customHeight="1">
      <c r="A78" s="829"/>
      <c r="B78" s="4">
        <v>64</v>
      </c>
      <c r="C78" s="76" t="s">
        <v>20</v>
      </c>
      <c r="D78" s="108" t="s">
        <v>21</v>
      </c>
      <c r="E78" s="108" t="s">
        <v>21</v>
      </c>
      <c r="F78" s="108"/>
      <c r="G78" s="181" t="s">
        <v>1926</v>
      </c>
      <c r="H78" s="93" t="str">
        <f t="shared" si="59"/>
        <v>바로가기</v>
      </c>
      <c r="I78" s="34">
        <v>3</v>
      </c>
      <c r="J78" s="36">
        <v>21</v>
      </c>
      <c r="K78" s="30">
        <v>640</v>
      </c>
      <c r="L78" s="30">
        <v>700</v>
      </c>
      <c r="M78" s="180"/>
      <c r="N78" s="20"/>
      <c r="O78" s="180"/>
      <c r="P78" s="20" t="s">
        <v>514</v>
      </c>
      <c r="Q78" s="180"/>
      <c r="R78" s="352"/>
      <c r="S78" s="180"/>
      <c r="T78" s="352"/>
      <c r="U78" s="180" t="s">
        <v>510</v>
      </c>
      <c r="V78" s="352"/>
      <c r="W78" s="180"/>
      <c r="X78" s="20"/>
      <c r="Y78" s="148">
        <f t="shared" si="60"/>
        <v>2</v>
      </c>
      <c r="Z78" s="150">
        <f t="shared" si="61"/>
        <v>2</v>
      </c>
      <c r="AA78" s="151">
        <f t="shared" si="71"/>
        <v>0</v>
      </c>
      <c r="AB78" s="148">
        <f t="array" ref="AB78">(SUM(LEN($M78:$X78)-LEN(SUBSTITUTE($M78:$X78,"역삼","")))/LEN("역삼"))</f>
        <v>0</v>
      </c>
      <c r="AC78" s="148">
        <f t="array" ref="AC78">SUM(SUM(LEN($M78:X78)-LEN(SUBSTITUTE($M78:X78,"선릉","")))/LEN("선릉"),SUM(LEN(M78:$X78)-LEN(SUBSTITUTE($M78:$X78,"가산","")))/LEN("가산"))</f>
        <v>0</v>
      </c>
      <c r="AD78" s="151">
        <f t="shared" si="74"/>
        <v>2</v>
      </c>
      <c r="AE78" s="148">
        <f t="array" ref="AE78">(SUM(LEN($M78:$X78)-LEN(SUBSTITUTE($M78:$X78,"대전","")))/LEN("대전"))</f>
        <v>0</v>
      </c>
      <c r="AF78" s="148">
        <f t="array" ref="AF78">(SUM(LEN($M78:$X78)-LEN(SUBSTITUTE($M78:$X78,"대구","")))/LEN("대구"))</f>
        <v>1</v>
      </c>
      <c r="AG78" s="148">
        <f t="array" ref="AG78">(SUM(LEN($M78:$X78)-LEN(SUBSTITUTE($M78:$X78,"부산","")))/LEN("부산"))</f>
        <v>1</v>
      </c>
      <c r="AH78" s="148">
        <f t="array" ref="AH78">(SUM(LEN($M78:$X78)-LEN(SUBSTITUTE($M78:$X78,"광주","")))/LEN("광주"))</f>
        <v>0</v>
      </c>
      <c r="AI78" s="148">
        <f t="array" ref="AI78">SUM(SUM(LEN($M78:$X78)-LEN(SUBSTITUTE($M78:$X78,"수원","")))/LEN("수원"),SUM(LEN($M78:$X78)-LEN(SUBSTITUTE($M78:$X78,"춘천","")))/LEN("춘천"),SUM(LEN($M78:$X78)-LEN(SUBSTITUTE($M78:$X78,"의정부","")))/LEN("의정부"),SUM(LEN($M78:$X78)-LEN(SUBSTITUTE($M78:$X78,"원주","")))/LEN("원주"))</f>
        <v>0</v>
      </c>
      <c r="AJ78" s="148">
        <f t="array" ref="AJ78">(SUM(LEN($M78:$X78)-LEN(SUBSTITUTE($M78:$X78,"청주","")))/LEN("청주"))</f>
        <v>0</v>
      </c>
      <c r="AK78" s="148">
        <f t="array" ref="AK78">(SUM(LEN($M78:$X78)-LEN(SUBSTITUTE($M78:$X78,"인천","")))/LEN("인천"))</f>
        <v>0</v>
      </c>
      <c r="AL78" s="148">
        <f t="array" ref="AL78">SUM(SUM(LEN($M78:X78)-LEN(SUBSTITUTE($M78:X78,"충북","")))/LEN("충북"),SUM(LEN(M78:$X78)-LEN(SUBSTITUTE($M78:$X78,"아산","")))/LEN("아산"))</f>
        <v>0</v>
      </c>
      <c r="AM78" s="148">
        <f t="array" ref="AM78">(SUM(LEN($M78:$X78)-LEN(SUBSTITUTE($M78:$X78,"울산","")))/LEN("울산"))</f>
        <v>0</v>
      </c>
      <c r="AN78" s="148">
        <f t="array" ref="AN78">(SUM(LEN($M78:$X78)-LEN(SUBSTITUTE($M78:$X78,"창원","")))/LEN("창원"))</f>
        <v>0</v>
      </c>
      <c r="AO78" s="148">
        <f t="array" ref="AO78">(SUM(LEN($M78:$X78)-LEN(SUBSTITUTE($M78:$X78,"전주","")))/LEN("전주"))</f>
        <v>0</v>
      </c>
      <c r="AP78" s="179">
        <f t="shared" si="64"/>
        <v>6</v>
      </c>
      <c r="AQ78" s="178">
        <f t="shared" si="68"/>
        <v>0</v>
      </c>
      <c r="AR78" s="177">
        <f t="shared" si="70"/>
        <v>0</v>
      </c>
      <c r="AS78" s="177">
        <f t="shared" si="70"/>
        <v>0</v>
      </c>
      <c r="AT78" s="178">
        <f t="shared" si="75"/>
        <v>6</v>
      </c>
      <c r="AU78" s="177">
        <f t="shared" si="72"/>
        <v>0</v>
      </c>
      <c r="AV78" s="177">
        <f t="shared" si="72"/>
        <v>3</v>
      </c>
      <c r="AW78" s="177">
        <f t="shared" si="73"/>
        <v>3</v>
      </c>
      <c r="AX78" s="177">
        <f t="shared" si="73"/>
        <v>0</v>
      </c>
      <c r="AY78" s="177">
        <f t="shared" si="73"/>
        <v>0</v>
      </c>
      <c r="AZ78" s="177">
        <f t="shared" si="73"/>
        <v>0</v>
      </c>
      <c r="BA78" s="177">
        <f t="shared" si="73"/>
        <v>0</v>
      </c>
      <c r="BB78" s="177">
        <f t="shared" si="73"/>
        <v>0</v>
      </c>
      <c r="BC78" s="177">
        <f t="shared" si="73"/>
        <v>0</v>
      </c>
      <c r="BD78" s="177">
        <f t="shared" si="73"/>
        <v>0</v>
      </c>
      <c r="BE78" s="177">
        <f t="shared" si="73"/>
        <v>0</v>
      </c>
      <c r="BF78" s="647"/>
      <c r="BG78" s="647"/>
      <c r="BH78" t="str">
        <f>IF(G78="","",VLOOKUP(G78,과정코드!$A$2:$B$494,2,0))</f>
        <v>COL0104767</v>
      </c>
      <c r="BI78" s="509"/>
    </row>
    <row r="79" spans="1:61" s="38" customFormat="1" ht="23.1" customHeight="1">
      <c r="A79" s="829"/>
      <c r="B79" s="4">
        <v>65</v>
      </c>
      <c r="C79" s="76" t="s">
        <v>20</v>
      </c>
      <c r="D79" s="108" t="s">
        <v>21</v>
      </c>
      <c r="E79" s="108" t="s">
        <v>21</v>
      </c>
      <c r="F79" s="174" t="s">
        <v>452</v>
      </c>
      <c r="G79" s="181" t="s">
        <v>1927</v>
      </c>
      <c r="H79" s="93" t="str">
        <f t="shared" si="59"/>
        <v>바로가기</v>
      </c>
      <c r="I79" s="34">
        <v>2</v>
      </c>
      <c r="J79" s="11">
        <v>14</v>
      </c>
      <c r="K79" s="30">
        <v>510</v>
      </c>
      <c r="L79" s="30">
        <v>560</v>
      </c>
      <c r="M79" s="180"/>
      <c r="N79" s="352"/>
      <c r="O79" s="180"/>
      <c r="P79" s="20" t="s">
        <v>507</v>
      </c>
      <c r="Q79" s="180"/>
      <c r="R79" s="352"/>
      <c r="S79" s="180"/>
      <c r="T79" s="352"/>
      <c r="U79" s="180"/>
      <c r="V79" s="352"/>
      <c r="W79" s="180"/>
      <c r="X79" s="20"/>
      <c r="Y79" s="148">
        <f t="shared" si="60"/>
        <v>1</v>
      </c>
      <c r="Z79" s="150">
        <f t="shared" si="61"/>
        <v>1</v>
      </c>
      <c r="AA79" s="151">
        <f t="shared" si="71"/>
        <v>0</v>
      </c>
      <c r="AB79" s="148">
        <f t="array" ref="AB79">(SUM(LEN($M79:$X79)-LEN(SUBSTITUTE($M79:$X79,"역삼","")))/LEN("역삼"))</f>
        <v>0</v>
      </c>
      <c r="AC79" s="148">
        <f t="array" ref="AC79">SUM(SUM(LEN($M79:X79)-LEN(SUBSTITUTE($M79:X79,"선릉","")))/LEN("선릉"),SUM(LEN(M79:$X79)-LEN(SUBSTITUTE($M79:$X79,"가산","")))/LEN("가산"))</f>
        <v>0</v>
      </c>
      <c r="AD79" s="151">
        <f t="shared" si="74"/>
        <v>1</v>
      </c>
      <c r="AE79" s="148">
        <f t="array" ref="AE79">(SUM(LEN($M79:$X79)-LEN(SUBSTITUTE($M79:$X79,"대전","")))/LEN("대전"))</f>
        <v>0</v>
      </c>
      <c r="AF79" s="148">
        <f t="array" ref="AF79">(SUM(LEN($M79:$X79)-LEN(SUBSTITUTE($M79:$X79,"대구","")))/LEN("대구"))</f>
        <v>0</v>
      </c>
      <c r="AG79" s="148">
        <f t="array" ref="AG79">(SUM(LEN($M79:$X79)-LEN(SUBSTITUTE($M79:$X79,"부산","")))/LEN("부산"))</f>
        <v>1</v>
      </c>
      <c r="AH79" s="148">
        <f t="array" ref="AH79">(SUM(LEN($M79:$X79)-LEN(SUBSTITUTE($M79:$X79,"광주","")))/LEN("광주"))</f>
        <v>0</v>
      </c>
      <c r="AI79" s="148">
        <f t="array" ref="AI79">SUM(SUM(LEN($M79:$X79)-LEN(SUBSTITUTE($M79:$X79,"수원","")))/LEN("수원"),SUM(LEN($M79:$X79)-LEN(SUBSTITUTE($M79:$X79,"춘천","")))/LEN("춘천"),SUM(LEN($M79:$X79)-LEN(SUBSTITUTE($M79:$X79,"의정부","")))/LEN("의정부"),SUM(LEN($M79:$X79)-LEN(SUBSTITUTE($M79:$X79,"원주","")))/LEN("원주"))</f>
        <v>0</v>
      </c>
      <c r="AJ79" s="148">
        <f t="array" ref="AJ79">(SUM(LEN($M79:$X79)-LEN(SUBSTITUTE($M79:$X79,"청주","")))/LEN("청주"))</f>
        <v>0</v>
      </c>
      <c r="AK79" s="148">
        <f t="array" ref="AK79">(SUM(LEN($M79:$X79)-LEN(SUBSTITUTE($M79:$X79,"인천","")))/LEN("인천"))</f>
        <v>0</v>
      </c>
      <c r="AL79" s="148">
        <f t="array" ref="AL79">SUM(SUM(LEN($M79:X79)-LEN(SUBSTITUTE($M79:X79,"충북","")))/LEN("충북"),SUM(LEN(M79:$X79)-LEN(SUBSTITUTE($M79:$X79,"아산","")))/LEN("아산"))</f>
        <v>0</v>
      </c>
      <c r="AM79" s="148">
        <f t="array" ref="AM79">(SUM(LEN($M79:$X79)-LEN(SUBSTITUTE($M79:$X79,"울산","")))/LEN("울산"))</f>
        <v>0</v>
      </c>
      <c r="AN79" s="148">
        <f t="array" ref="AN79">(SUM(LEN($M79:$X79)-LEN(SUBSTITUTE($M79:$X79,"창원","")))/LEN("창원"))</f>
        <v>0</v>
      </c>
      <c r="AO79" s="148">
        <f t="array" ref="AO79">(SUM(LEN($M79:$X79)-LEN(SUBSTITUTE($M79:$X79,"전주","")))/LEN("전주"))</f>
        <v>0</v>
      </c>
      <c r="AP79" s="179">
        <f t="shared" si="64"/>
        <v>2</v>
      </c>
      <c r="AQ79" s="178">
        <f t="shared" si="68"/>
        <v>0</v>
      </c>
      <c r="AR79" s="177">
        <f t="shared" si="70"/>
        <v>0</v>
      </c>
      <c r="AS79" s="177">
        <f t="shared" si="70"/>
        <v>0</v>
      </c>
      <c r="AT79" s="178">
        <f t="shared" si="75"/>
        <v>2</v>
      </c>
      <c r="AU79" s="177">
        <f t="shared" si="72"/>
        <v>0</v>
      </c>
      <c r="AV79" s="177">
        <f t="shared" si="72"/>
        <v>0</v>
      </c>
      <c r="AW79" s="177">
        <f t="shared" si="73"/>
        <v>2</v>
      </c>
      <c r="AX79" s="177">
        <f t="shared" si="73"/>
        <v>0</v>
      </c>
      <c r="AY79" s="177">
        <f t="shared" si="73"/>
        <v>0</v>
      </c>
      <c r="AZ79" s="177">
        <f t="shared" si="73"/>
        <v>0</v>
      </c>
      <c r="BA79" s="177">
        <f t="shared" si="73"/>
        <v>0</v>
      </c>
      <c r="BB79" s="177">
        <f t="shared" si="73"/>
        <v>0</v>
      </c>
      <c r="BC79" s="177">
        <f t="shared" si="73"/>
        <v>0</v>
      </c>
      <c r="BD79" s="177">
        <f t="shared" si="73"/>
        <v>0</v>
      </c>
      <c r="BE79" s="177">
        <f t="shared" si="73"/>
        <v>0</v>
      </c>
      <c r="BF79" s="647"/>
      <c r="BG79" s="647"/>
      <c r="BH79" t="str">
        <f>IF(G79="","",VLOOKUP(G79,과정코드!$A$2:$B$494,2,0))</f>
        <v>COL0104768</v>
      </c>
      <c r="BI79" s="509"/>
    </row>
    <row r="80" spans="1:61" s="38" customFormat="1" ht="23.1" customHeight="1">
      <c r="A80" s="829"/>
      <c r="B80" s="4">
        <v>66</v>
      </c>
      <c r="C80" s="76" t="s">
        <v>20</v>
      </c>
      <c r="D80" s="41" t="s">
        <v>21</v>
      </c>
      <c r="E80" s="108" t="s">
        <v>21</v>
      </c>
      <c r="F80" s="108"/>
      <c r="G80" s="181" t="s">
        <v>1928</v>
      </c>
      <c r="H80" s="93" t="str">
        <f t="shared" si="59"/>
        <v>바로가기</v>
      </c>
      <c r="I80" s="34">
        <v>2</v>
      </c>
      <c r="J80" s="11">
        <v>14</v>
      </c>
      <c r="K80" s="30">
        <v>510</v>
      </c>
      <c r="L80" s="30">
        <v>560</v>
      </c>
      <c r="M80" s="180"/>
      <c r="N80" s="20"/>
      <c r="O80" s="180"/>
      <c r="P80" s="20"/>
      <c r="Q80" s="180"/>
      <c r="R80" s="352"/>
      <c r="S80" s="180" t="s">
        <v>504</v>
      </c>
      <c r="T80" s="20"/>
      <c r="U80" s="180"/>
      <c r="V80" s="352"/>
      <c r="W80" s="180"/>
      <c r="X80" s="352"/>
      <c r="Y80" s="148">
        <f t="shared" si="60"/>
        <v>1</v>
      </c>
      <c r="Z80" s="150">
        <f t="shared" si="61"/>
        <v>1</v>
      </c>
      <c r="AA80" s="151">
        <f t="shared" si="71"/>
        <v>0</v>
      </c>
      <c r="AB80" s="148">
        <f t="array" ref="AB80">(SUM(LEN($M80:$X80)-LEN(SUBSTITUTE($M80:$X80,"역삼","")))/LEN("역삼"))</f>
        <v>0</v>
      </c>
      <c r="AC80" s="148">
        <f t="array" ref="AC80">SUM(SUM(LEN($M80:X80)-LEN(SUBSTITUTE($M80:X80,"선릉","")))/LEN("선릉"),SUM(LEN(M80:$X80)-LEN(SUBSTITUTE($M80:$X80,"가산","")))/LEN("가산"))</f>
        <v>0</v>
      </c>
      <c r="AD80" s="151">
        <f t="shared" si="74"/>
        <v>1</v>
      </c>
      <c r="AE80" s="148">
        <f t="array" ref="AE80">(SUM(LEN($M80:$X80)-LEN(SUBSTITUTE($M80:$X80,"대전","")))/LEN("대전"))</f>
        <v>0</v>
      </c>
      <c r="AF80" s="148">
        <f t="array" ref="AF80">(SUM(LEN($M80:$X80)-LEN(SUBSTITUTE($M80:$X80,"대구","")))/LEN("대구"))</f>
        <v>0</v>
      </c>
      <c r="AG80" s="148">
        <f t="array" ref="AG80">(SUM(LEN($M80:$X80)-LEN(SUBSTITUTE($M80:$X80,"부산","")))/LEN("부산"))</f>
        <v>1</v>
      </c>
      <c r="AH80" s="148">
        <f t="array" ref="AH80">(SUM(LEN($M80:$X80)-LEN(SUBSTITUTE($M80:$X80,"광주","")))/LEN("광주"))</f>
        <v>0</v>
      </c>
      <c r="AI80" s="148">
        <f t="array" ref="AI80">SUM(SUM(LEN($M80:$X80)-LEN(SUBSTITUTE($M80:$X80,"수원","")))/LEN("수원"),SUM(LEN($M80:$X80)-LEN(SUBSTITUTE($M80:$X80,"춘천","")))/LEN("춘천"),SUM(LEN($M80:$X80)-LEN(SUBSTITUTE($M80:$X80,"의정부","")))/LEN("의정부"),SUM(LEN($M80:$X80)-LEN(SUBSTITUTE($M80:$X80,"원주","")))/LEN("원주"))</f>
        <v>0</v>
      </c>
      <c r="AJ80" s="148">
        <f t="array" ref="AJ80">(SUM(LEN($M80:$X80)-LEN(SUBSTITUTE($M80:$X80,"청주","")))/LEN("청주"))</f>
        <v>0</v>
      </c>
      <c r="AK80" s="148">
        <f t="array" ref="AK80">(SUM(LEN($M80:$X80)-LEN(SUBSTITUTE($M80:$X80,"인천","")))/LEN("인천"))</f>
        <v>0</v>
      </c>
      <c r="AL80" s="148">
        <f t="array" ref="AL80">SUM(SUM(LEN($M80:X80)-LEN(SUBSTITUTE($M80:X80,"충북","")))/LEN("충북"),SUM(LEN(M80:$X80)-LEN(SUBSTITUTE($M80:$X80,"아산","")))/LEN("아산"))</f>
        <v>0</v>
      </c>
      <c r="AM80" s="148">
        <f t="array" ref="AM80">(SUM(LEN($M80:$X80)-LEN(SUBSTITUTE($M80:$X80,"울산","")))/LEN("울산"))</f>
        <v>0</v>
      </c>
      <c r="AN80" s="148">
        <f t="array" ref="AN80">(SUM(LEN($M80:$X80)-LEN(SUBSTITUTE($M80:$X80,"창원","")))/LEN("창원"))</f>
        <v>0</v>
      </c>
      <c r="AO80" s="148">
        <f t="array" ref="AO80">(SUM(LEN($M80:$X80)-LEN(SUBSTITUTE($M80:$X80,"전주","")))/LEN("전주"))</f>
        <v>0</v>
      </c>
      <c r="AP80" s="179">
        <f t="shared" si="64"/>
        <v>2</v>
      </c>
      <c r="AQ80" s="178">
        <f t="shared" si="68"/>
        <v>0</v>
      </c>
      <c r="AR80" s="177">
        <f t="shared" si="70"/>
        <v>0</v>
      </c>
      <c r="AS80" s="177">
        <f t="shared" si="70"/>
        <v>0</v>
      </c>
      <c r="AT80" s="178">
        <f t="shared" si="75"/>
        <v>2</v>
      </c>
      <c r="AU80" s="177">
        <f t="shared" si="72"/>
        <v>0</v>
      </c>
      <c r="AV80" s="177">
        <f t="shared" si="72"/>
        <v>0</v>
      </c>
      <c r="AW80" s="177">
        <f t="shared" si="73"/>
        <v>2</v>
      </c>
      <c r="AX80" s="177">
        <f t="shared" si="73"/>
        <v>0</v>
      </c>
      <c r="AY80" s="177">
        <f t="shared" si="73"/>
        <v>0</v>
      </c>
      <c r="AZ80" s="177">
        <f t="shared" si="73"/>
        <v>0</v>
      </c>
      <c r="BA80" s="177">
        <f t="shared" si="73"/>
        <v>0</v>
      </c>
      <c r="BB80" s="177">
        <f t="shared" si="73"/>
        <v>0</v>
      </c>
      <c r="BC80" s="177">
        <f t="shared" si="73"/>
        <v>0</v>
      </c>
      <c r="BD80" s="177">
        <f t="shared" si="73"/>
        <v>0</v>
      </c>
      <c r="BE80" s="177">
        <f t="shared" si="73"/>
        <v>0</v>
      </c>
      <c r="BF80" s="647"/>
      <c r="BG80" s="647"/>
      <c r="BH80" t="str">
        <f>IF(G80="","",VLOOKUP(G80,과정코드!$A$2:$B$494,2,0))</f>
        <v>COL0104769</v>
      </c>
      <c r="BI80" s="509"/>
    </row>
    <row r="81" spans="1:61" s="38" customFormat="1" ht="23.1" customHeight="1">
      <c r="A81" s="829"/>
      <c r="B81" s="4">
        <v>67</v>
      </c>
      <c r="C81" s="76" t="s">
        <v>20</v>
      </c>
      <c r="D81" s="465" t="s">
        <v>21</v>
      </c>
      <c r="E81" s="465" t="s">
        <v>21</v>
      </c>
      <c r="F81" s="464"/>
      <c r="G81" s="461" t="s">
        <v>1931</v>
      </c>
      <c r="H81" s="93" t="str">
        <f t="shared" si="59"/>
        <v>바로가기</v>
      </c>
      <c r="I81" s="416">
        <v>2</v>
      </c>
      <c r="J81" s="344">
        <v>14</v>
      </c>
      <c r="K81" s="376">
        <v>510</v>
      </c>
      <c r="L81" s="376">
        <v>560</v>
      </c>
      <c r="M81" s="180"/>
      <c r="N81" s="20" t="s">
        <v>498</v>
      </c>
      <c r="O81" s="180"/>
      <c r="P81" s="20"/>
      <c r="Q81" s="180"/>
      <c r="R81" s="20"/>
      <c r="S81" s="180" t="s">
        <v>497</v>
      </c>
      <c r="T81" s="20"/>
      <c r="U81" s="180"/>
      <c r="V81" s="352"/>
      <c r="W81" s="180"/>
      <c r="X81" s="352"/>
      <c r="Y81" s="148">
        <f t="shared" si="60"/>
        <v>2</v>
      </c>
      <c r="Z81" s="150">
        <f t="shared" si="61"/>
        <v>2</v>
      </c>
      <c r="AA81" s="151">
        <f t="shared" si="71"/>
        <v>0</v>
      </c>
      <c r="AB81" s="148">
        <f t="array" ref="AB81">(SUM(LEN($M81:$X81)-LEN(SUBSTITUTE($M81:$X81,"역삼","")))/LEN("역삼"))</f>
        <v>0</v>
      </c>
      <c r="AC81" s="148">
        <f t="array" ref="AC81">SUM(SUM(LEN($M81:X81)-LEN(SUBSTITUTE($M81:X81,"선릉","")))/LEN("선릉"),SUM(LEN(M81:$X81)-LEN(SUBSTITUTE($M81:$X81,"가산","")))/LEN("가산"))</f>
        <v>0</v>
      </c>
      <c r="AD81" s="151">
        <f t="shared" ref="AD81" si="76">SUM(AE81:AO81)</f>
        <v>2</v>
      </c>
      <c r="AE81" s="148">
        <f t="array" ref="AE81">(SUM(LEN($M81:$X81)-LEN(SUBSTITUTE($M81:$X81,"대전","")))/LEN("대전"))</f>
        <v>0</v>
      </c>
      <c r="AF81" s="148">
        <f t="array" ref="AF81">(SUM(LEN($M81:$X81)-LEN(SUBSTITUTE($M81:$X81,"대구","")))/LEN("대구"))</f>
        <v>1</v>
      </c>
      <c r="AG81" s="148">
        <f t="array" ref="AG81">(SUM(LEN($M81:$X81)-LEN(SUBSTITUTE($M81:$X81,"부산","")))/LEN("부산"))</f>
        <v>1</v>
      </c>
      <c r="AH81" s="148">
        <f t="array" ref="AH81">(SUM(LEN($M81:$X81)-LEN(SUBSTITUTE($M81:$X81,"광주","")))/LEN("광주"))</f>
        <v>0</v>
      </c>
      <c r="AI81" s="148">
        <f t="array" ref="AI81">SUM(SUM(LEN($M81:$X81)-LEN(SUBSTITUTE($M81:$X81,"수원","")))/LEN("수원"),SUM(LEN($M81:$X81)-LEN(SUBSTITUTE($M81:$X81,"춘천","")))/LEN("춘천"),SUM(LEN($M81:$X81)-LEN(SUBSTITUTE($M81:$X81,"의정부","")))/LEN("의정부"),SUM(LEN($M81:$X81)-LEN(SUBSTITUTE($M81:$X81,"원주","")))/LEN("원주"))</f>
        <v>0</v>
      </c>
      <c r="AJ81" s="148">
        <f t="array" ref="AJ81">(SUM(LEN($M81:$X81)-LEN(SUBSTITUTE($M81:$X81,"청주","")))/LEN("청주"))</f>
        <v>0</v>
      </c>
      <c r="AK81" s="148">
        <f t="array" ref="AK81">(SUM(LEN($M81:$X81)-LEN(SUBSTITUTE($M81:$X81,"인천","")))/LEN("인천"))</f>
        <v>0</v>
      </c>
      <c r="AL81" s="148">
        <f t="array" ref="AL81">SUM(SUM(LEN($M81:X81)-LEN(SUBSTITUTE($M81:X81,"충북","")))/LEN("충북"),SUM(LEN(M81:$X81)-LEN(SUBSTITUTE($M81:$X81,"아산","")))/LEN("아산"))</f>
        <v>0</v>
      </c>
      <c r="AM81" s="148">
        <f t="array" ref="AM81">(SUM(LEN($M81:$X81)-LEN(SUBSTITUTE($M81:$X81,"울산","")))/LEN("울산"))</f>
        <v>0</v>
      </c>
      <c r="AN81" s="148">
        <f t="array" ref="AN81">(SUM(LEN($M81:$X81)-LEN(SUBSTITUTE($M81:$X81,"창원","")))/LEN("창원"))</f>
        <v>0</v>
      </c>
      <c r="AO81" s="148">
        <f t="array" ref="AO81">(SUM(LEN($M81:$X81)-LEN(SUBSTITUTE($M81:$X81,"전주","")))/LEN("전주"))</f>
        <v>0</v>
      </c>
      <c r="AP81" s="179">
        <f t="shared" si="64"/>
        <v>4</v>
      </c>
      <c r="AQ81" s="178">
        <f t="shared" si="68"/>
        <v>0</v>
      </c>
      <c r="AR81" s="177">
        <f t="shared" si="70"/>
        <v>0</v>
      </c>
      <c r="AS81" s="177">
        <f t="shared" si="70"/>
        <v>0</v>
      </c>
      <c r="AT81" s="178">
        <f t="shared" ref="AT81" si="77">SUM(AU81:BE81)</f>
        <v>4</v>
      </c>
      <c r="AU81" s="177">
        <f t="shared" si="72"/>
        <v>0</v>
      </c>
      <c r="AV81" s="177">
        <f t="shared" si="72"/>
        <v>2</v>
      </c>
      <c r="AW81" s="177">
        <f t="shared" si="72"/>
        <v>2</v>
      </c>
      <c r="AX81" s="177">
        <f t="shared" si="72"/>
        <v>0</v>
      </c>
      <c r="AY81" s="177">
        <f t="shared" si="72"/>
        <v>0</v>
      </c>
      <c r="AZ81" s="177">
        <f t="shared" ref="AZ81:BE81" si="78">$I81*AJ81</f>
        <v>0</v>
      </c>
      <c r="BA81" s="177">
        <f t="shared" si="78"/>
        <v>0</v>
      </c>
      <c r="BB81" s="177">
        <f t="shared" si="78"/>
        <v>0</v>
      </c>
      <c r="BC81" s="177">
        <f t="shared" si="78"/>
        <v>0</v>
      </c>
      <c r="BD81" s="177">
        <f t="shared" si="78"/>
        <v>0</v>
      </c>
      <c r="BE81" s="177">
        <f t="shared" si="78"/>
        <v>0</v>
      </c>
      <c r="BF81" s="647"/>
      <c r="BG81" s="647"/>
      <c r="BH81" t="str">
        <f>IF(G81="","",VLOOKUP(G81,과정코드!$A$2:$B$494,2,0))</f>
        <v>COL0104773</v>
      </c>
      <c r="BI81" s="509"/>
    </row>
    <row r="82" spans="1:61" s="38" customFormat="1" ht="30" customHeight="1">
      <c r="A82" s="86" t="s">
        <v>1326</v>
      </c>
      <c r="B82" s="87"/>
      <c r="C82" s="87"/>
      <c r="D82" s="87"/>
      <c r="E82" s="87"/>
      <c r="F82" s="87"/>
      <c r="G82" s="87"/>
      <c r="H82" s="87"/>
      <c r="I82" s="87"/>
      <c r="J82" s="87"/>
      <c r="K82" s="87"/>
      <c r="L82" s="88"/>
      <c r="M82" s="217" t="s">
        <v>16</v>
      </c>
      <c r="N82" s="217" t="s">
        <v>7</v>
      </c>
      <c r="O82" s="217" t="s">
        <v>9</v>
      </c>
      <c r="P82" s="217" t="s">
        <v>1</v>
      </c>
      <c r="Q82" s="217" t="s">
        <v>14</v>
      </c>
      <c r="R82" s="217" t="s">
        <v>0</v>
      </c>
      <c r="S82" s="217" t="s">
        <v>17</v>
      </c>
      <c r="T82" s="217" t="s">
        <v>13</v>
      </c>
      <c r="U82" s="217" t="s">
        <v>2</v>
      </c>
      <c r="V82" s="217" t="s">
        <v>11</v>
      </c>
      <c r="W82" s="217" t="s">
        <v>8</v>
      </c>
      <c r="X82" s="217" t="s">
        <v>19</v>
      </c>
      <c r="Y82" s="155">
        <f t="shared" ref="Y82:BE82" si="79">SUM(Y83:Y87)</f>
        <v>6</v>
      </c>
      <c r="Z82" s="155">
        <f t="shared" si="79"/>
        <v>6</v>
      </c>
      <c r="AA82" s="155">
        <f t="shared" si="79"/>
        <v>0</v>
      </c>
      <c r="AB82" s="155">
        <f t="shared" si="79"/>
        <v>0</v>
      </c>
      <c r="AC82" s="155">
        <f t="shared" si="79"/>
        <v>0</v>
      </c>
      <c r="AD82" s="155">
        <f t="shared" si="79"/>
        <v>6</v>
      </c>
      <c r="AE82" s="155">
        <f t="shared" si="79"/>
        <v>0</v>
      </c>
      <c r="AF82" s="155">
        <f t="shared" si="79"/>
        <v>3</v>
      </c>
      <c r="AG82" s="155">
        <f t="shared" si="79"/>
        <v>3</v>
      </c>
      <c r="AH82" s="155">
        <f t="shared" si="79"/>
        <v>0</v>
      </c>
      <c r="AI82" s="155">
        <f t="shared" si="79"/>
        <v>0</v>
      </c>
      <c r="AJ82" s="155">
        <f t="shared" si="79"/>
        <v>0</v>
      </c>
      <c r="AK82" s="155">
        <f t="shared" si="79"/>
        <v>0</v>
      </c>
      <c r="AL82" s="155">
        <f t="shared" si="79"/>
        <v>0</v>
      </c>
      <c r="AM82" s="155">
        <f t="shared" si="79"/>
        <v>0</v>
      </c>
      <c r="AN82" s="155">
        <f t="shared" si="79"/>
        <v>0</v>
      </c>
      <c r="AO82" s="155">
        <f t="shared" si="79"/>
        <v>0</v>
      </c>
      <c r="AP82" s="155">
        <f t="shared" si="79"/>
        <v>17</v>
      </c>
      <c r="AQ82" s="155">
        <f t="shared" si="79"/>
        <v>0</v>
      </c>
      <c r="AR82" s="155">
        <f t="shared" si="79"/>
        <v>0</v>
      </c>
      <c r="AS82" s="155">
        <f t="shared" si="79"/>
        <v>0</v>
      </c>
      <c r="AT82" s="155">
        <f t="shared" si="79"/>
        <v>17</v>
      </c>
      <c r="AU82" s="155">
        <f t="shared" si="79"/>
        <v>0</v>
      </c>
      <c r="AV82" s="155">
        <f t="shared" si="79"/>
        <v>8</v>
      </c>
      <c r="AW82" s="155">
        <f t="shared" si="79"/>
        <v>9</v>
      </c>
      <c r="AX82" s="155">
        <f t="shared" si="79"/>
        <v>0</v>
      </c>
      <c r="AY82" s="155">
        <f t="shared" si="79"/>
        <v>0</v>
      </c>
      <c r="AZ82" s="155">
        <f t="shared" si="79"/>
        <v>0</v>
      </c>
      <c r="BA82" s="155">
        <f t="shared" si="79"/>
        <v>0</v>
      </c>
      <c r="BB82" s="155">
        <f t="shared" si="79"/>
        <v>0</v>
      </c>
      <c r="BC82" s="155">
        <f t="shared" si="79"/>
        <v>0</v>
      </c>
      <c r="BD82" s="155">
        <f t="shared" si="79"/>
        <v>0</v>
      </c>
      <c r="BE82" s="155">
        <f t="shared" si="79"/>
        <v>0</v>
      </c>
      <c r="BF82" s="155"/>
      <c r="BG82" s="155"/>
      <c r="BH82" t="str">
        <f>IF(G82="","",VLOOKUP(G82,과정코드!$A$2:$B$494,2,0))</f>
        <v/>
      </c>
      <c r="BI82" s="509"/>
    </row>
    <row r="83" spans="1:61" s="38" customFormat="1" ht="23.1" customHeight="1">
      <c r="A83" s="840" t="s">
        <v>2562</v>
      </c>
      <c r="B83" s="218">
        <v>68</v>
      </c>
      <c r="C83" s="57" t="s">
        <v>129</v>
      </c>
      <c r="D83" s="41" t="s">
        <v>21</v>
      </c>
      <c r="E83" s="41" t="s">
        <v>21</v>
      </c>
      <c r="F83" s="41"/>
      <c r="G83" s="535" t="s">
        <v>918</v>
      </c>
      <c r="H83" s="93" t="str">
        <f t="shared" ref="H83:H87" si="80">IFERROR(HYPERLINK("https://www.ksaedu.or.kr/front/btoc/crs/off/crssesDetail.html?crscd="&amp;BH83,"바로가기"),"")</f>
        <v>바로가기</v>
      </c>
      <c r="I83" s="544">
        <v>2</v>
      </c>
      <c r="J83" s="50">
        <v>14</v>
      </c>
      <c r="K83" s="46">
        <v>490</v>
      </c>
      <c r="L83" s="46">
        <v>540</v>
      </c>
      <c r="M83" s="214"/>
      <c r="N83" s="215"/>
      <c r="O83" s="216"/>
      <c r="P83" s="215"/>
      <c r="Q83" s="216" t="s">
        <v>228</v>
      </c>
      <c r="R83" s="44"/>
      <c r="S83" s="214"/>
      <c r="T83" s="44"/>
      <c r="U83" s="214"/>
      <c r="V83" s="215"/>
      <c r="W83" s="216"/>
      <c r="X83" s="44"/>
      <c r="Y83" s="148">
        <f t="shared" ref="Y83:Y87" si="81">COUNTA($M83:$X83)</f>
        <v>1</v>
      </c>
      <c r="Z83" s="150">
        <f t="shared" ref="Z83:Z87" si="82">AA83+AD83</f>
        <v>1</v>
      </c>
      <c r="AA83" s="151">
        <f t="shared" ref="AA83:AA87" si="83">AB83+AC83</f>
        <v>0</v>
      </c>
      <c r="AB83" s="148">
        <f t="array" ref="AB83">(SUM(LEN($M83:$X83)-LEN(SUBSTITUTE($M83:$X83,"역삼","")))/LEN("역삼"))</f>
        <v>0</v>
      </c>
      <c r="AC83" s="148">
        <f t="array" ref="AC83">SUM(SUM(LEN($M83:X83)-LEN(SUBSTITUTE($M83:X83,"선릉","")))/LEN("선릉"),SUM(LEN(M83:$X83)-LEN(SUBSTITUTE($M83:$X83,"가산","")))/LEN("가산"))</f>
        <v>0</v>
      </c>
      <c r="AD83" s="151">
        <f t="shared" ref="AD83:AD87" si="84">SUM(AE83:AO83)</f>
        <v>1</v>
      </c>
      <c r="AE83" s="148">
        <f t="array" ref="AE83">(SUM(LEN($M83:$X83)-LEN(SUBSTITUTE($M83:$X83,"대전","")))/LEN("대전"))</f>
        <v>0</v>
      </c>
      <c r="AF83" s="148">
        <f t="array" ref="AF83">(SUM(LEN($M83:$X83)-LEN(SUBSTITUTE($M83:$X83,"대구","")))/LEN("대구"))</f>
        <v>1</v>
      </c>
      <c r="AG83" s="148">
        <f t="array" ref="AG83">(SUM(LEN($M83:$X83)-LEN(SUBSTITUTE($M83:$X83,"부산","")))/LEN("부산"))</f>
        <v>0</v>
      </c>
      <c r="AH83" s="148">
        <f t="array" ref="AH83">(SUM(LEN($M83:$X83)-LEN(SUBSTITUTE($M83:$X83,"광주","")))/LEN("광주"))</f>
        <v>0</v>
      </c>
      <c r="AI83" s="148">
        <f t="array" ref="AI83">SUM(SUM(LEN($M83:$X83)-LEN(SUBSTITUTE($M83:$X83,"수원","")))/LEN("수원"),SUM(LEN($M83:$X83)-LEN(SUBSTITUTE($M83:$X83,"춘천","")))/LEN("춘천"),SUM(LEN($M83:$X83)-LEN(SUBSTITUTE($M83:$X83,"의정부","")))/LEN("의정부"),SUM(LEN($M83:$X83)-LEN(SUBSTITUTE($M83:$X83,"원주","")))/LEN("원주"))</f>
        <v>0</v>
      </c>
      <c r="AJ83" s="148">
        <f t="array" ref="AJ83">(SUM(LEN($M83:$X83)-LEN(SUBSTITUTE($M83:$X83,"청주","")))/LEN("청주"))</f>
        <v>0</v>
      </c>
      <c r="AK83" s="148">
        <f t="array" ref="AK83">(SUM(LEN($M83:$X83)-LEN(SUBSTITUTE($M83:$X83,"인천","")))/LEN("인천"))</f>
        <v>0</v>
      </c>
      <c r="AL83" s="148">
        <f t="array" ref="AL83">SUM(SUM(LEN($M83:X83)-LEN(SUBSTITUTE($M83:X83,"충북","")))/LEN("충북"),SUM(LEN(M83:$X83)-LEN(SUBSTITUTE($M83:$X83,"아산","")))/LEN("아산"))</f>
        <v>0</v>
      </c>
      <c r="AM83" s="148">
        <f t="array" ref="AM83">(SUM(LEN($M83:$X83)-LEN(SUBSTITUTE($M83:$X83,"울산","")))/LEN("울산"))</f>
        <v>0</v>
      </c>
      <c r="AN83" s="148">
        <f t="array" ref="AN83">(SUM(LEN($M83:$X83)-LEN(SUBSTITUTE($M83:$X83,"창원","")))/LEN("창원"))</f>
        <v>0</v>
      </c>
      <c r="AO83" s="148">
        <f t="array" ref="AO83">(SUM(LEN($M83:$X83)-LEN(SUBSTITUTE($M83:$X83,"전주","")))/LEN("전주"))</f>
        <v>0</v>
      </c>
      <c r="AP83" s="212">
        <f t="shared" ref="AP83:AP87" si="85">AQ83+AT83</f>
        <v>2</v>
      </c>
      <c r="AQ83" s="178">
        <f t="shared" ref="AQ83:AQ87" si="86">AR83+AS83</f>
        <v>0</v>
      </c>
      <c r="AR83" s="177">
        <f t="shared" ref="AR83:BE87" si="87">$I83*AB83</f>
        <v>0</v>
      </c>
      <c r="AS83" s="177">
        <f t="shared" si="87"/>
        <v>0</v>
      </c>
      <c r="AT83" s="178">
        <f t="shared" ref="AT83:AT87" si="88">SUM(AU83:BE83)</f>
        <v>2</v>
      </c>
      <c r="AU83" s="177">
        <f t="shared" si="87"/>
        <v>0</v>
      </c>
      <c r="AV83" s="177">
        <f t="shared" si="87"/>
        <v>2</v>
      </c>
      <c r="AW83" s="177">
        <f t="shared" si="87"/>
        <v>0</v>
      </c>
      <c r="AX83" s="177">
        <f t="shared" si="87"/>
        <v>0</v>
      </c>
      <c r="AY83" s="177">
        <f t="shared" si="87"/>
        <v>0</v>
      </c>
      <c r="AZ83" s="177">
        <f t="shared" si="87"/>
        <v>0</v>
      </c>
      <c r="BA83" s="177">
        <f t="shared" si="87"/>
        <v>0</v>
      </c>
      <c r="BB83" s="177">
        <f t="shared" si="87"/>
        <v>0</v>
      </c>
      <c r="BC83" s="177">
        <f t="shared" si="87"/>
        <v>0</v>
      </c>
      <c r="BD83" s="177">
        <f t="shared" si="87"/>
        <v>0</v>
      </c>
      <c r="BE83" s="177">
        <f t="shared" si="87"/>
        <v>0</v>
      </c>
      <c r="BF83" s="647"/>
      <c r="BG83" s="647"/>
      <c r="BH83" t="str">
        <f>IF(G83="","",VLOOKUP(G83,과정코드!$A$2:$B$494,2,0))</f>
        <v>COL0104529</v>
      </c>
      <c r="BI83" s="509"/>
    </row>
    <row r="84" spans="1:61" s="38" customFormat="1" ht="23.1" customHeight="1">
      <c r="A84" s="840"/>
      <c r="B84" s="218">
        <v>69</v>
      </c>
      <c r="C84" s="57" t="s">
        <v>129</v>
      </c>
      <c r="D84" s="41" t="s">
        <v>21</v>
      </c>
      <c r="E84" s="41" t="s">
        <v>21</v>
      </c>
      <c r="F84" s="41"/>
      <c r="G84" s="535" t="s">
        <v>917</v>
      </c>
      <c r="H84" s="93" t="str">
        <f t="shared" si="80"/>
        <v>바로가기</v>
      </c>
      <c r="I84" s="544">
        <v>3</v>
      </c>
      <c r="J84" s="50">
        <v>18</v>
      </c>
      <c r="K84" s="46">
        <v>580</v>
      </c>
      <c r="L84" s="46">
        <v>640</v>
      </c>
      <c r="M84" s="214"/>
      <c r="N84" s="215"/>
      <c r="O84" s="216" t="s">
        <v>232</v>
      </c>
      <c r="P84" s="44"/>
      <c r="Q84" s="373"/>
      <c r="R84" s="215"/>
      <c r="S84" s="214"/>
      <c r="T84" s="215"/>
      <c r="U84" s="216"/>
      <c r="V84" s="215"/>
      <c r="W84" s="216"/>
      <c r="X84" s="44"/>
      <c r="Y84" s="148">
        <f t="shared" si="81"/>
        <v>1</v>
      </c>
      <c r="Z84" s="150">
        <f t="shared" si="82"/>
        <v>1</v>
      </c>
      <c r="AA84" s="151">
        <f t="shared" si="83"/>
        <v>0</v>
      </c>
      <c r="AB84" s="148">
        <f t="array" ref="AB84">(SUM(LEN($M84:$X84)-LEN(SUBSTITUTE($M84:$X84,"역삼","")))/LEN("역삼"))</f>
        <v>0</v>
      </c>
      <c r="AC84" s="148">
        <f t="array" ref="AC84">SUM(SUM(LEN($M84:X84)-LEN(SUBSTITUTE($M84:X84,"선릉","")))/LEN("선릉"),SUM(LEN(M84:$X84)-LEN(SUBSTITUTE($M84:$X84,"가산","")))/LEN("가산"))</f>
        <v>0</v>
      </c>
      <c r="AD84" s="151">
        <f t="shared" si="84"/>
        <v>1</v>
      </c>
      <c r="AE84" s="148">
        <f t="array" ref="AE84">(SUM(LEN($M84:$X84)-LEN(SUBSTITUTE($M84:$X84,"대전","")))/LEN("대전"))</f>
        <v>0</v>
      </c>
      <c r="AF84" s="148">
        <f t="array" ref="AF84">(SUM(LEN($M84:$X84)-LEN(SUBSTITUTE($M84:$X84,"대구","")))/LEN("대구"))</f>
        <v>1</v>
      </c>
      <c r="AG84" s="148">
        <f t="array" ref="AG84">(SUM(LEN($M84:$X84)-LEN(SUBSTITUTE($M84:$X84,"부산","")))/LEN("부산"))</f>
        <v>0</v>
      </c>
      <c r="AH84" s="148">
        <f t="array" ref="AH84">(SUM(LEN($M84:$X84)-LEN(SUBSTITUTE($M84:$X84,"광주","")))/LEN("광주"))</f>
        <v>0</v>
      </c>
      <c r="AI84" s="148">
        <f t="array" ref="AI84">SUM(SUM(LEN($M84:$X84)-LEN(SUBSTITUTE($M84:$X84,"수원","")))/LEN("수원"),SUM(LEN($M84:$X84)-LEN(SUBSTITUTE($M84:$X84,"춘천","")))/LEN("춘천"),SUM(LEN($M84:$X84)-LEN(SUBSTITUTE($M84:$X84,"의정부","")))/LEN("의정부"),SUM(LEN($M84:$X84)-LEN(SUBSTITUTE($M84:$X84,"원주","")))/LEN("원주"))</f>
        <v>0</v>
      </c>
      <c r="AJ84" s="148">
        <f t="array" ref="AJ84">(SUM(LEN($M84:$X84)-LEN(SUBSTITUTE($M84:$X84,"청주","")))/LEN("청주"))</f>
        <v>0</v>
      </c>
      <c r="AK84" s="148">
        <f t="array" ref="AK84">(SUM(LEN($M84:$X84)-LEN(SUBSTITUTE($M84:$X84,"인천","")))/LEN("인천"))</f>
        <v>0</v>
      </c>
      <c r="AL84" s="148">
        <f t="array" ref="AL84">SUM(SUM(LEN($M84:X84)-LEN(SUBSTITUTE($M84:X84,"충북","")))/LEN("충북"),SUM(LEN(M84:$X84)-LEN(SUBSTITUTE($M84:$X84,"아산","")))/LEN("아산"))</f>
        <v>0</v>
      </c>
      <c r="AM84" s="148">
        <f t="array" ref="AM84">(SUM(LEN($M84:$X84)-LEN(SUBSTITUTE($M84:$X84,"울산","")))/LEN("울산"))</f>
        <v>0</v>
      </c>
      <c r="AN84" s="148">
        <f t="array" ref="AN84">(SUM(LEN($M84:$X84)-LEN(SUBSTITUTE($M84:$X84,"창원","")))/LEN("창원"))</f>
        <v>0</v>
      </c>
      <c r="AO84" s="148">
        <f t="array" ref="AO84">(SUM(LEN($M84:$X84)-LEN(SUBSTITUTE($M84:$X84,"전주","")))/LEN("전주"))</f>
        <v>0</v>
      </c>
      <c r="AP84" s="212">
        <f t="shared" si="85"/>
        <v>3</v>
      </c>
      <c r="AQ84" s="178">
        <f t="shared" si="86"/>
        <v>0</v>
      </c>
      <c r="AR84" s="177">
        <f t="shared" si="87"/>
        <v>0</v>
      </c>
      <c r="AS84" s="177">
        <f t="shared" si="87"/>
        <v>0</v>
      </c>
      <c r="AT84" s="178">
        <f t="shared" si="88"/>
        <v>3</v>
      </c>
      <c r="AU84" s="177">
        <f t="shared" si="87"/>
        <v>0</v>
      </c>
      <c r="AV84" s="177">
        <f t="shared" si="87"/>
        <v>3</v>
      </c>
      <c r="AW84" s="177">
        <f t="shared" si="87"/>
        <v>0</v>
      </c>
      <c r="AX84" s="177">
        <f t="shared" si="87"/>
        <v>0</v>
      </c>
      <c r="AY84" s="177">
        <f t="shared" si="87"/>
        <v>0</v>
      </c>
      <c r="AZ84" s="177">
        <f t="shared" si="87"/>
        <v>0</v>
      </c>
      <c r="BA84" s="177">
        <f t="shared" si="87"/>
        <v>0</v>
      </c>
      <c r="BB84" s="177">
        <f t="shared" si="87"/>
        <v>0</v>
      </c>
      <c r="BC84" s="177">
        <f t="shared" si="87"/>
        <v>0</v>
      </c>
      <c r="BD84" s="177">
        <f t="shared" si="87"/>
        <v>0</v>
      </c>
      <c r="BE84" s="177">
        <f t="shared" si="87"/>
        <v>0</v>
      </c>
      <c r="BF84" s="647"/>
      <c r="BG84" s="647"/>
      <c r="BH84" t="str">
        <f>IF(G84="","",VLOOKUP(G84,과정코드!$A$2:$B$494,2,0))</f>
        <v>COL0104530</v>
      </c>
      <c r="BI84" s="509"/>
    </row>
    <row r="85" spans="1:61" s="38" customFormat="1" ht="23.1" customHeight="1">
      <c r="A85" s="840"/>
      <c r="B85" s="218">
        <v>70</v>
      </c>
      <c r="C85" s="57" t="s">
        <v>129</v>
      </c>
      <c r="D85" s="41" t="s">
        <v>21</v>
      </c>
      <c r="E85" s="41" t="s">
        <v>21</v>
      </c>
      <c r="F85" s="41"/>
      <c r="G85" s="535" t="s">
        <v>164</v>
      </c>
      <c r="H85" s="93" t="str">
        <f t="shared" si="80"/>
        <v>바로가기</v>
      </c>
      <c r="I85" s="544">
        <v>3</v>
      </c>
      <c r="J85" s="50">
        <v>18</v>
      </c>
      <c r="K85" s="46">
        <v>580</v>
      </c>
      <c r="L85" s="46">
        <v>640</v>
      </c>
      <c r="M85" s="216"/>
      <c r="N85" s="44"/>
      <c r="O85" s="216"/>
      <c r="P85" s="215"/>
      <c r="Q85" s="214"/>
      <c r="R85" s="215" t="s">
        <v>72</v>
      </c>
      <c r="S85" s="214"/>
      <c r="T85" s="215"/>
      <c r="U85" s="216"/>
      <c r="V85" s="44"/>
      <c r="W85" s="216"/>
      <c r="X85" s="215"/>
      <c r="Y85" s="148">
        <f t="shared" si="81"/>
        <v>1</v>
      </c>
      <c r="Z85" s="150">
        <f t="shared" si="82"/>
        <v>1</v>
      </c>
      <c r="AA85" s="151">
        <f t="shared" si="83"/>
        <v>0</v>
      </c>
      <c r="AB85" s="148">
        <f t="array" ref="AB85">(SUM(LEN($M85:$X85)-LEN(SUBSTITUTE($M85:$X85,"역삼","")))/LEN("역삼"))</f>
        <v>0</v>
      </c>
      <c r="AC85" s="148">
        <f t="array" ref="AC85">SUM(SUM(LEN($M85:X85)-LEN(SUBSTITUTE($M85:X85,"선릉","")))/LEN("선릉"),SUM(LEN(M85:$X85)-LEN(SUBSTITUTE($M85:$X85,"가산","")))/LEN("가산"))</f>
        <v>0</v>
      </c>
      <c r="AD85" s="151">
        <f t="shared" si="84"/>
        <v>1</v>
      </c>
      <c r="AE85" s="148">
        <f t="array" ref="AE85">(SUM(LEN($M85:$X85)-LEN(SUBSTITUTE($M85:$X85,"대전","")))/LEN("대전"))</f>
        <v>0</v>
      </c>
      <c r="AF85" s="148">
        <f t="array" ref="AF85">(SUM(LEN($M85:$X85)-LEN(SUBSTITUTE($M85:$X85,"대구","")))/LEN("대구"))</f>
        <v>0</v>
      </c>
      <c r="AG85" s="148">
        <f t="array" ref="AG85">(SUM(LEN($M85:$X85)-LEN(SUBSTITUTE($M85:$X85,"부산","")))/LEN("부산"))</f>
        <v>1</v>
      </c>
      <c r="AH85" s="148">
        <f t="array" ref="AH85">(SUM(LEN($M85:$X85)-LEN(SUBSTITUTE($M85:$X85,"광주","")))/LEN("광주"))</f>
        <v>0</v>
      </c>
      <c r="AI85" s="148">
        <f t="array" ref="AI85">SUM(SUM(LEN($M85:$X85)-LEN(SUBSTITUTE($M85:$X85,"수원","")))/LEN("수원"),SUM(LEN($M85:$X85)-LEN(SUBSTITUTE($M85:$X85,"춘천","")))/LEN("춘천"),SUM(LEN($M85:$X85)-LEN(SUBSTITUTE($M85:$X85,"의정부","")))/LEN("의정부"),SUM(LEN($M85:$X85)-LEN(SUBSTITUTE($M85:$X85,"원주","")))/LEN("원주"))</f>
        <v>0</v>
      </c>
      <c r="AJ85" s="148">
        <f t="array" ref="AJ85">(SUM(LEN($M85:$X85)-LEN(SUBSTITUTE($M85:$X85,"청주","")))/LEN("청주"))</f>
        <v>0</v>
      </c>
      <c r="AK85" s="148">
        <f t="array" ref="AK85">(SUM(LEN($M85:$X85)-LEN(SUBSTITUTE($M85:$X85,"인천","")))/LEN("인천"))</f>
        <v>0</v>
      </c>
      <c r="AL85" s="148">
        <f t="array" ref="AL85">SUM(SUM(LEN($M85:X85)-LEN(SUBSTITUTE($M85:X85,"충북","")))/LEN("충북"),SUM(LEN(M85:$X85)-LEN(SUBSTITUTE($M85:$X85,"아산","")))/LEN("아산"))</f>
        <v>0</v>
      </c>
      <c r="AM85" s="148">
        <f t="array" ref="AM85">(SUM(LEN($M85:$X85)-LEN(SUBSTITUTE($M85:$X85,"울산","")))/LEN("울산"))</f>
        <v>0</v>
      </c>
      <c r="AN85" s="148">
        <f t="array" ref="AN85">(SUM(LEN($M85:$X85)-LEN(SUBSTITUTE($M85:$X85,"창원","")))/LEN("창원"))</f>
        <v>0</v>
      </c>
      <c r="AO85" s="148">
        <f t="array" ref="AO85">(SUM(LEN($M85:$X85)-LEN(SUBSTITUTE($M85:$X85,"전주","")))/LEN("전주"))</f>
        <v>0</v>
      </c>
      <c r="AP85" s="212">
        <f t="shared" si="85"/>
        <v>3</v>
      </c>
      <c r="AQ85" s="178">
        <f t="shared" si="86"/>
        <v>0</v>
      </c>
      <c r="AR85" s="177">
        <f t="shared" si="87"/>
        <v>0</v>
      </c>
      <c r="AS85" s="177">
        <f t="shared" si="87"/>
        <v>0</v>
      </c>
      <c r="AT85" s="178">
        <f t="shared" si="88"/>
        <v>3</v>
      </c>
      <c r="AU85" s="177">
        <f t="shared" si="87"/>
        <v>0</v>
      </c>
      <c r="AV85" s="177">
        <f t="shared" si="87"/>
        <v>0</v>
      </c>
      <c r="AW85" s="177">
        <f t="shared" si="87"/>
        <v>3</v>
      </c>
      <c r="AX85" s="177">
        <f t="shared" si="87"/>
        <v>0</v>
      </c>
      <c r="AY85" s="177">
        <f t="shared" si="87"/>
        <v>0</v>
      </c>
      <c r="AZ85" s="177">
        <f t="shared" si="87"/>
        <v>0</v>
      </c>
      <c r="BA85" s="177">
        <f t="shared" si="87"/>
        <v>0</v>
      </c>
      <c r="BB85" s="177">
        <f t="shared" si="87"/>
        <v>0</v>
      </c>
      <c r="BC85" s="177">
        <f t="shared" si="87"/>
        <v>0</v>
      </c>
      <c r="BD85" s="177">
        <f t="shared" si="87"/>
        <v>0</v>
      </c>
      <c r="BE85" s="177">
        <f t="shared" si="87"/>
        <v>0</v>
      </c>
      <c r="BF85" s="647"/>
      <c r="BG85" s="647"/>
      <c r="BH85" t="str">
        <f>IF(G85="","",VLOOKUP(G85,과정코드!$A$2:$B$494,2,0))</f>
        <v>COL0104531</v>
      </c>
      <c r="BI85" s="509"/>
    </row>
    <row r="86" spans="1:61" s="38" customFormat="1" ht="23.1" customHeight="1">
      <c r="A86" s="840"/>
      <c r="B86" s="218">
        <v>71</v>
      </c>
      <c r="C86" s="56" t="s">
        <v>129</v>
      </c>
      <c r="D86" s="41" t="s">
        <v>21</v>
      </c>
      <c r="E86" s="41" t="s">
        <v>21</v>
      </c>
      <c r="F86" s="41"/>
      <c r="G86" s="535" t="s">
        <v>224</v>
      </c>
      <c r="H86" s="93" t="str">
        <f t="shared" si="80"/>
        <v>바로가기</v>
      </c>
      <c r="I86" s="544">
        <v>3</v>
      </c>
      <c r="J86" s="50">
        <v>18</v>
      </c>
      <c r="K86" s="46">
        <v>580</v>
      </c>
      <c r="L86" s="46">
        <v>640</v>
      </c>
      <c r="M86" s="214"/>
      <c r="N86" s="215"/>
      <c r="O86" s="216"/>
      <c r="P86" s="44" t="s">
        <v>266</v>
      </c>
      <c r="Q86" s="216"/>
      <c r="R86" s="44"/>
      <c r="S86" s="216"/>
      <c r="T86" s="44"/>
      <c r="U86" s="216"/>
      <c r="V86" s="215"/>
      <c r="W86" s="216"/>
      <c r="X86" s="44"/>
      <c r="Y86" s="148">
        <f t="shared" si="81"/>
        <v>1</v>
      </c>
      <c r="Z86" s="150">
        <f t="shared" si="82"/>
        <v>1</v>
      </c>
      <c r="AA86" s="151">
        <f t="shared" si="83"/>
        <v>0</v>
      </c>
      <c r="AB86" s="148">
        <f t="array" ref="AB86">(SUM(LEN($M86:$X86)-LEN(SUBSTITUTE($M86:$X86,"역삼","")))/LEN("역삼"))</f>
        <v>0</v>
      </c>
      <c r="AC86" s="148">
        <f t="array" ref="AC86">SUM(SUM(LEN($M86:X86)-LEN(SUBSTITUTE($M86:X86,"선릉","")))/LEN("선릉"),SUM(LEN(M86:$X86)-LEN(SUBSTITUTE($M86:$X86,"가산","")))/LEN("가산"))</f>
        <v>0</v>
      </c>
      <c r="AD86" s="151">
        <f t="shared" si="84"/>
        <v>1</v>
      </c>
      <c r="AE86" s="148">
        <f t="array" ref="AE86">(SUM(LEN($M86:$X86)-LEN(SUBSTITUTE($M86:$X86,"대전","")))/LEN("대전"))</f>
        <v>0</v>
      </c>
      <c r="AF86" s="148">
        <f t="array" ref="AF86">(SUM(LEN($M86:$X86)-LEN(SUBSTITUTE($M86:$X86,"대구","")))/LEN("대구"))</f>
        <v>0</v>
      </c>
      <c r="AG86" s="148">
        <f t="array" ref="AG86">(SUM(LEN($M86:$X86)-LEN(SUBSTITUTE($M86:$X86,"부산","")))/LEN("부산"))</f>
        <v>1</v>
      </c>
      <c r="AH86" s="148">
        <f t="array" ref="AH86">(SUM(LEN($M86:$X86)-LEN(SUBSTITUTE($M86:$X86,"광주","")))/LEN("광주"))</f>
        <v>0</v>
      </c>
      <c r="AI86" s="148">
        <f t="array" ref="AI86">SUM(SUM(LEN($M86:$X86)-LEN(SUBSTITUTE($M86:$X86,"수원","")))/LEN("수원"),SUM(LEN($M86:$X86)-LEN(SUBSTITUTE($M86:$X86,"춘천","")))/LEN("춘천"),SUM(LEN($M86:$X86)-LEN(SUBSTITUTE($M86:$X86,"의정부","")))/LEN("의정부"),SUM(LEN($M86:$X86)-LEN(SUBSTITUTE($M86:$X86,"원주","")))/LEN("원주"))</f>
        <v>0</v>
      </c>
      <c r="AJ86" s="148">
        <f t="array" ref="AJ86">(SUM(LEN($M86:$X86)-LEN(SUBSTITUTE($M86:$X86,"청주","")))/LEN("청주"))</f>
        <v>0</v>
      </c>
      <c r="AK86" s="148">
        <f t="array" ref="AK86">(SUM(LEN($M86:$X86)-LEN(SUBSTITUTE($M86:$X86,"인천","")))/LEN("인천"))</f>
        <v>0</v>
      </c>
      <c r="AL86" s="148">
        <f t="array" ref="AL86">SUM(SUM(LEN($M86:X86)-LEN(SUBSTITUTE($M86:X86,"충북","")))/LEN("충북"),SUM(LEN(M86:$X86)-LEN(SUBSTITUTE($M86:$X86,"아산","")))/LEN("아산"))</f>
        <v>0</v>
      </c>
      <c r="AM86" s="148">
        <f t="array" ref="AM86">(SUM(LEN($M86:$X86)-LEN(SUBSTITUTE($M86:$X86,"울산","")))/LEN("울산"))</f>
        <v>0</v>
      </c>
      <c r="AN86" s="148">
        <f t="array" ref="AN86">(SUM(LEN($M86:$X86)-LEN(SUBSTITUTE($M86:$X86,"창원","")))/LEN("창원"))</f>
        <v>0</v>
      </c>
      <c r="AO86" s="148">
        <f t="array" ref="AO86">(SUM(LEN($M86:$X86)-LEN(SUBSTITUTE($M86:$X86,"전주","")))/LEN("전주"))</f>
        <v>0</v>
      </c>
      <c r="AP86" s="212">
        <f t="shared" si="85"/>
        <v>3</v>
      </c>
      <c r="AQ86" s="178">
        <f t="shared" si="86"/>
        <v>0</v>
      </c>
      <c r="AR86" s="177">
        <f t="shared" si="87"/>
        <v>0</v>
      </c>
      <c r="AS86" s="177">
        <f t="shared" si="87"/>
        <v>0</v>
      </c>
      <c r="AT86" s="178">
        <f t="shared" si="88"/>
        <v>3</v>
      </c>
      <c r="AU86" s="177">
        <f t="shared" si="87"/>
        <v>0</v>
      </c>
      <c r="AV86" s="177">
        <f t="shared" si="87"/>
        <v>0</v>
      </c>
      <c r="AW86" s="177">
        <f t="shared" si="87"/>
        <v>3</v>
      </c>
      <c r="AX86" s="177">
        <f t="shared" si="87"/>
        <v>0</v>
      </c>
      <c r="AY86" s="177">
        <f t="shared" si="87"/>
        <v>0</v>
      </c>
      <c r="AZ86" s="177">
        <f t="shared" si="87"/>
        <v>0</v>
      </c>
      <c r="BA86" s="177">
        <f t="shared" si="87"/>
        <v>0</v>
      </c>
      <c r="BB86" s="177">
        <f t="shared" si="87"/>
        <v>0</v>
      </c>
      <c r="BC86" s="177">
        <f t="shared" si="87"/>
        <v>0</v>
      </c>
      <c r="BD86" s="177">
        <f t="shared" si="87"/>
        <v>0</v>
      </c>
      <c r="BE86" s="177">
        <f t="shared" si="87"/>
        <v>0</v>
      </c>
      <c r="BF86" s="647"/>
      <c r="BG86" s="647"/>
      <c r="BH86" t="str">
        <f>IF(G86="","",VLOOKUP(G86,과정코드!$A$2:$B$494,2,0))</f>
        <v>COL0104532</v>
      </c>
      <c r="BI86" s="509"/>
    </row>
    <row r="87" spans="1:61" s="38" customFormat="1" ht="23.1" customHeight="1">
      <c r="A87" s="558" t="s">
        <v>907</v>
      </c>
      <c r="B87" s="218">
        <v>72</v>
      </c>
      <c r="C87" s="43"/>
      <c r="D87" s="41" t="s">
        <v>21</v>
      </c>
      <c r="E87" s="41"/>
      <c r="F87" s="41"/>
      <c r="G87" s="537" t="s">
        <v>906</v>
      </c>
      <c r="H87" s="93" t="str">
        <f t="shared" si="80"/>
        <v>바로가기</v>
      </c>
      <c r="I87" s="544">
        <v>3</v>
      </c>
      <c r="J87" s="50">
        <v>24</v>
      </c>
      <c r="K87" s="46">
        <v>700</v>
      </c>
      <c r="L87" s="46">
        <v>720</v>
      </c>
      <c r="M87" s="214"/>
      <c r="N87" s="215"/>
      <c r="O87" s="216"/>
      <c r="P87" s="215"/>
      <c r="Q87" s="216"/>
      <c r="R87" s="215"/>
      <c r="S87" s="214" t="s">
        <v>872</v>
      </c>
      <c r="T87" s="44"/>
      <c r="U87" s="216" t="s">
        <v>122</v>
      </c>
      <c r="V87" s="215"/>
      <c r="W87" s="214"/>
      <c r="X87" s="44"/>
      <c r="Y87" s="148">
        <f t="shared" si="81"/>
        <v>2</v>
      </c>
      <c r="Z87" s="150">
        <f t="shared" si="82"/>
        <v>2</v>
      </c>
      <c r="AA87" s="151">
        <f t="shared" si="83"/>
        <v>0</v>
      </c>
      <c r="AB87" s="148">
        <f t="array" ref="AB87">(SUM(LEN($M87:$X87)-LEN(SUBSTITUTE($M87:$X87,"역삼","")))/LEN("역삼"))</f>
        <v>0</v>
      </c>
      <c r="AC87" s="148">
        <f t="array" ref="AC87">SUM(SUM(LEN($M87:X87)-LEN(SUBSTITUTE($M87:X87,"선릉","")))/LEN("선릉"),SUM(LEN(M87:$X87)-LEN(SUBSTITUTE($M87:$X87,"가산","")))/LEN("가산"))</f>
        <v>0</v>
      </c>
      <c r="AD87" s="151">
        <f t="shared" si="84"/>
        <v>2</v>
      </c>
      <c r="AE87" s="148">
        <f t="array" ref="AE87">(SUM(LEN($M87:$X87)-LEN(SUBSTITUTE($M87:$X87,"대전","")))/LEN("대전"))</f>
        <v>0</v>
      </c>
      <c r="AF87" s="148">
        <f t="array" ref="AF87">(SUM(LEN($M87:$X87)-LEN(SUBSTITUTE($M87:$X87,"대구","")))/LEN("대구"))</f>
        <v>1</v>
      </c>
      <c r="AG87" s="148">
        <f t="array" ref="AG87">(SUM(LEN($M87:$X87)-LEN(SUBSTITUTE($M87:$X87,"부산","")))/LEN("부산"))</f>
        <v>1</v>
      </c>
      <c r="AH87" s="148">
        <f t="array" ref="AH87">(SUM(LEN($M87:$X87)-LEN(SUBSTITUTE($M87:$X87,"광주","")))/LEN("광주"))</f>
        <v>0</v>
      </c>
      <c r="AI87" s="148">
        <f t="array" ref="AI87">SUM(SUM(LEN($M87:$X87)-LEN(SUBSTITUTE($M87:$X87,"수원","")))/LEN("수원"),SUM(LEN($M87:$X87)-LEN(SUBSTITUTE($M87:$X87,"춘천","")))/LEN("춘천"),SUM(LEN($M87:$X87)-LEN(SUBSTITUTE($M87:$X87,"의정부","")))/LEN("의정부"),SUM(LEN($M87:$X87)-LEN(SUBSTITUTE($M87:$X87,"원주","")))/LEN("원주"))</f>
        <v>0</v>
      </c>
      <c r="AJ87" s="148">
        <f t="array" ref="AJ87">(SUM(LEN($M87:$X87)-LEN(SUBSTITUTE($M87:$X87,"청주","")))/LEN("청주"))</f>
        <v>0</v>
      </c>
      <c r="AK87" s="148">
        <f t="array" ref="AK87">(SUM(LEN($M87:$X87)-LEN(SUBSTITUTE($M87:$X87,"인천","")))/LEN("인천"))</f>
        <v>0</v>
      </c>
      <c r="AL87" s="148">
        <f t="array" ref="AL87">SUM(SUM(LEN($M87:X87)-LEN(SUBSTITUTE($M87:X87,"충북","")))/LEN("충북"),SUM(LEN(M87:$X87)-LEN(SUBSTITUTE($M87:$X87,"아산","")))/LEN("아산"))</f>
        <v>0</v>
      </c>
      <c r="AM87" s="148">
        <f t="array" ref="AM87">(SUM(LEN($M87:$X87)-LEN(SUBSTITUTE($M87:$X87,"울산","")))/LEN("울산"))</f>
        <v>0</v>
      </c>
      <c r="AN87" s="148">
        <f t="array" ref="AN87">(SUM(LEN($M87:$X87)-LEN(SUBSTITUTE($M87:$X87,"창원","")))/LEN("창원"))</f>
        <v>0</v>
      </c>
      <c r="AO87" s="148">
        <f t="array" ref="AO87">(SUM(LEN($M87:$X87)-LEN(SUBSTITUTE($M87:$X87,"전주","")))/LEN("전주"))</f>
        <v>0</v>
      </c>
      <c r="AP87" s="212">
        <f t="shared" si="85"/>
        <v>6</v>
      </c>
      <c r="AQ87" s="178">
        <f t="shared" si="86"/>
        <v>0</v>
      </c>
      <c r="AR87" s="177">
        <f t="shared" si="87"/>
        <v>0</v>
      </c>
      <c r="AS87" s="177">
        <f t="shared" si="87"/>
        <v>0</v>
      </c>
      <c r="AT87" s="178">
        <f t="shared" si="88"/>
        <v>6</v>
      </c>
      <c r="AU87" s="177">
        <f t="shared" si="87"/>
        <v>0</v>
      </c>
      <c r="AV87" s="177">
        <f t="shared" si="87"/>
        <v>3</v>
      </c>
      <c r="AW87" s="177">
        <f t="shared" si="87"/>
        <v>3</v>
      </c>
      <c r="AX87" s="177">
        <f t="shared" si="87"/>
        <v>0</v>
      </c>
      <c r="AY87" s="177">
        <f t="shared" si="87"/>
        <v>0</v>
      </c>
      <c r="AZ87" s="177">
        <f t="shared" si="87"/>
        <v>0</v>
      </c>
      <c r="BA87" s="177">
        <f t="shared" si="87"/>
        <v>0</v>
      </c>
      <c r="BB87" s="177">
        <f t="shared" si="87"/>
        <v>0</v>
      </c>
      <c r="BC87" s="177">
        <f t="shared" si="87"/>
        <v>0</v>
      </c>
      <c r="BD87" s="177">
        <f t="shared" si="87"/>
        <v>0</v>
      </c>
      <c r="BE87" s="177">
        <f t="shared" si="87"/>
        <v>0</v>
      </c>
      <c r="BF87" s="647"/>
      <c r="BG87" s="647"/>
      <c r="BH87" t="str">
        <f>IF(G87="","",VLOOKUP(G87,과정코드!$A$2:$B$494,2,0))</f>
        <v>COL0104538</v>
      </c>
      <c r="BI87" s="509"/>
    </row>
    <row r="88" spans="1:61" s="39" customFormat="1" ht="30" customHeight="1">
      <c r="A88" s="483" t="s">
        <v>1675</v>
      </c>
      <c r="B88" s="87"/>
      <c r="C88" s="87"/>
      <c r="D88" s="87"/>
      <c r="E88" s="87"/>
      <c r="F88" s="87"/>
      <c r="G88" s="87"/>
      <c r="H88" s="244"/>
      <c r="I88" s="87"/>
      <c r="J88" s="87"/>
      <c r="K88" s="87"/>
      <c r="L88" s="88"/>
      <c r="M88" s="217" t="s">
        <v>16</v>
      </c>
      <c r="N88" s="217" t="s">
        <v>7</v>
      </c>
      <c r="O88" s="217" t="s">
        <v>9</v>
      </c>
      <c r="P88" s="217" t="s">
        <v>1</v>
      </c>
      <c r="Q88" s="217" t="s">
        <v>14</v>
      </c>
      <c r="R88" s="217" t="s">
        <v>0</v>
      </c>
      <c r="S88" s="217" t="s">
        <v>17</v>
      </c>
      <c r="T88" s="217" t="s">
        <v>13</v>
      </c>
      <c r="U88" s="217" t="s">
        <v>2</v>
      </c>
      <c r="V88" s="217" t="s">
        <v>11</v>
      </c>
      <c r="W88" s="217" t="s">
        <v>8</v>
      </c>
      <c r="X88" s="217" t="s">
        <v>19</v>
      </c>
      <c r="Y88" s="155">
        <f t="shared" ref="Y88:BE88" si="89">SUM(Y89:Y120)</f>
        <v>98</v>
      </c>
      <c r="Z88" s="155">
        <f t="shared" si="89"/>
        <v>64</v>
      </c>
      <c r="AA88" s="155">
        <f t="shared" si="89"/>
        <v>0</v>
      </c>
      <c r="AB88" s="155">
        <f t="shared" si="89"/>
        <v>0</v>
      </c>
      <c r="AC88" s="155">
        <f t="shared" si="89"/>
        <v>0</v>
      </c>
      <c r="AD88" s="155">
        <f t="shared" si="89"/>
        <v>64</v>
      </c>
      <c r="AE88" s="155">
        <f t="shared" si="89"/>
        <v>0</v>
      </c>
      <c r="AF88" s="155">
        <f t="shared" si="89"/>
        <v>25</v>
      </c>
      <c r="AG88" s="155">
        <f t="shared" si="89"/>
        <v>36</v>
      </c>
      <c r="AH88" s="155">
        <f t="shared" si="89"/>
        <v>0</v>
      </c>
      <c r="AI88" s="155">
        <f t="shared" si="89"/>
        <v>0</v>
      </c>
      <c r="AJ88" s="155">
        <f t="shared" si="89"/>
        <v>0</v>
      </c>
      <c r="AK88" s="155">
        <f t="shared" si="89"/>
        <v>0</v>
      </c>
      <c r="AL88" s="155">
        <f t="shared" si="89"/>
        <v>0</v>
      </c>
      <c r="AM88" s="155">
        <f t="shared" si="89"/>
        <v>3</v>
      </c>
      <c r="AN88" s="155">
        <f t="shared" si="89"/>
        <v>0</v>
      </c>
      <c r="AO88" s="155">
        <f t="shared" si="89"/>
        <v>0</v>
      </c>
      <c r="AP88" s="155">
        <f t="shared" si="89"/>
        <v>168</v>
      </c>
      <c r="AQ88" s="155">
        <f t="shared" si="89"/>
        <v>0</v>
      </c>
      <c r="AR88" s="155">
        <f t="shared" si="89"/>
        <v>0</v>
      </c>
      <c r="AS88" s="155">
        <f t="shared" si="89"/>
        <v>0</v>
      </c>
      <c r="AT88" s="155">
        <f t="shared" si="89"/>
        <v>168</v>
      </c>
      <c r="AU88" s="155">
        <f t="shared" si="89"/>
        <v>0</v>
      </c>
      <c r="AV88" s="155">
        <f t="shared" si="89"/>
        <v>63</v>
      </c>
      <c r="AW88" s="155">
        <f t="shared" si="89"/>
        <v>95</v>
      </c>
      <c r="AX88" s="155">
        <f t="shared" si="89"/>
        <v>0</v>
      </c>
      <c r="AY88" s="155">
        <f t="shared" si="89"/>
        <v>0</v>
      </c>
      <c r="AZ88" s="155">
        <f t="shared" si="89"/>
        <v>0</v>
      </c>
      <c r="BA88" s="155">
        <f t="shared" si="89"/>
        <v>0</v>
      </c>
      <c r="BB88" s="155">
        <f t="shared" si="89"/>
        <v>0</v>
      </c>
      <c r="BC88" s="155">
        <f t="shared" si="89"/>
        <v>10</v>
      </c>
      <c r="BD88" s="155">
        <f t="shared" si="89"/>
        <v>0</v>
      </c>
      <c r="BE88" s="155">
        <f t="shared" si="89"/>
        <v>0</v>
      </c>
      <c r="BF88" s="155"/>
      <c r="BG88" s="155"/>
      <c r="BH88" t="str">
        <f>IF(G88="","",VLOOKUP(G88,과정코드!$A$2:$B$494,2,0))</f>
        <v/>
      </c>
      <c r="BI88" s="70"/>
    </row>
    <row r="89" spans="1:61" s="39" customFormat="1" ht="23.1" customHeight="1">
      <c r="A89" s="839" t="s">
        <v>1327</v>
      </c>
      <c r="B89" s="40">
        <v>73</v>
      </c>
      <c r="C89" s="56" t="s">
        <v>129</v>
      </c>
      <c r="D89" s="41" t="s">
        <v>21</v>
      </c>
      <c r="E89" s="41" t="s">
        <v>21</v>
      </c>
      <c r="F89" s="41"/>
      <c r="G89" s="538" t="s">
        <v>166</v>
      </c>
      <c r="H89" s="93" t="str">
        <f t="shared" ref="H89:H120" si="90">IFERROR(HYPERLINK("https://www.ksaedu.or.kr/front/btoc/crs/off/crssesDetail.html?crscd="&amp;BH89,"바로가기"),"")</f>
        <v>바로가기</v>
      </c>
      <c r="I89" s="545">
        <v>2</v>
      </c>
      <c r="J89" s="50">
        <v>14</v>
      </c>
      <c r="K89" s="46">
        <v>490</v>
      </c>
      <c r="L89" s="46">
        <v>540</v>
      </c>
      <c r="M89" s="530"/>
      <c r="N89" s="119"/>
      <c r="O89" s="269"/>
      <c r="P89" s="529"/>
      <c r="Q89" s="530"/>
      <c r="R89" s="119" t="s">
        <v>108</v>
      </c>
      <c r="S89" s="269"/>
      <c r="T89" s="119"/>
      <c r="U89" s="530"/>
      <c r="V89" s="529"/>
      <c r="W89" s="530" t="s">
        <v>809</v>
      </c>
      <c r="X89" s="529"/>
      <c r="Y89" s="148">
        <f t="shared" ref="Y89:Y95" si="91">COUNTA($M89:$X89)</f>
        <v>2</v>
      </c>
      <c r="Z89" s="150">
        <f>AA89+AD89</f>
        <v>2</v>
      </c>
      <c r="AA89" s="151">
        <f t="shared" ref="AA89:AA95" si="92">AB89+AC89</f>
        <v>0</v>
      </c>
      <c r="AB89" s="148">
        <f t="array" ref="AB89">(SUM(LEN($M89:$X89)-LEN(SUBSTITUTE($M89:$X89,"역삼","")))/LEN("역삼"))</f>
        <v>0</v>
      </c>
      <c r="AC89" s="148">
        <f t="array" ref="AC89">SUM(SUM(LEN($M89:X89)-LEN(SUBSTITUTE($M89:X89,"선릉","")))/LEN("선릉"),SUM(LEN(M89:$X89)-LEN(SUBSTITUTE($M89:$X89,"가산","")))/LEN("가산"))</f>
        <v>0</v>
      </c>
      <c r="AD89" s="151">
        <f t="shared" ref="AD89:AD95" si="93">SUM(AE89:AO89)</f>
        <v>2</v>
      </c>
      <c r="AE89" s="148">
        <f t="array" ref="AE89">(SUM(LEN($M89:$X89)-LEN(SUBSTITUTE($M89:$X89,"대전","")))/LEN("대전"))</f>
        <v>0</v>
      </c>
      <c r="AF89" s="148">
        <f t="array" ref="AF89">(SUM(LEN($M89:$X89)-LEN(SUBSTITUTE($M89:$X89,"대구","")))/LEN("대구"))</f>
        <v>1</v>
      </c>
      <c r="AG89" s="148">
        <f t="array" ref="AG89">(SUM(LEN($M89:$X89)-LEN(SUBSTITUTE($M89:$X89,"부산","")))/LEN("부산"))</f>
        <v>1</v>
      </c>
      <c r="AH89" s="148">
        <f t="array" ref="AH89">(SUM(LEN($M89:$X89)-LEN(SUBSTITUTE($M89:$X89,"광주","")))/LEN("광주"))</f>
        <v>0</v>
      </c>
      <c r="AI89" s="148">
        <f t="array" ref="AI89">SUM(SUM(LEN($M89:$X89)-LEN(SUBSTITUTE($M89:$X89,"수원","")))/LEN("수원"),SUM(LEN($M89:$X89)-LEN(SUBSTITUTE($M89:$X89,"춘천","")))/LEN("춘천"),SUM(LEN($M89:$X89)-LEN(SUBSTITUTE($M89:$X89,"의정부","")))/LEN("의정부"),SUM(LEN($M89:$X89)-LEN(SUBSTITUTE($M89:$X89,"원주","")))/LEN("원주"))</f>
        <v>0</v>
      </c>
      <c r="AJ89" s="148">
        <f t="array" ref="AJ89">(SUM(LEN($M89:$X89)-LEN(SUBSTITUTE($M89:$X89,"청주","")))/LEN("청주"))</f>
        <v>0</v>
      </c>
      <c r="AK89" s="148">
        <f t="array" ref="AK89">(SUM(LEN($M89:$X89)-LEN(SUBSTITUTE($M89:$X89,"인천","")))/LEN("인천"))</f>
        <v>0</v>
      </c>
      <c r="AL89" s="148">
        <f t="array" ref="AL89">SUM(SUM(LEN($M89:X89)-LEN(SUBSTITUTE($M89:X89,"충북","")))/LEN("충북"),SUM(LEN(M89:$X89)-LEN(SUBSTITUTE($M89:$X89,"아산","")))/LEN("아산"))</f>
        <v>0</v>
      </c>
      <c r="AM89" s="148">
        <f t="array" ref="AM89">(SUM(LEN($M89:$X89)-LEN(SUBSTITUTE($M89:$X89,"울산","")))/LEN("울산"))</f>
        <v>0</v>
      </c>
      <c r="AN89" s="148">
        <f t="array" ref="AN89">(SUM(LEN($M89:$X89)-LEN(SUBSTITUTE($M89:$X89,"창원","")))/LEN("창원"))</f>
        <v>0</v>
      </c>
      <c r="AO89" s="148">
        <f t="array" ref="AO89">(SUM(LEN($M89:$X89)-LEN(SUBSTITUTE($M89:$X89,"전주","")))/LEN("전주"))</f>
        <v>0</v>
      </c>
      <c r="AP89" s="212">
        <f t="shared" ref="AP89:AP95" si="94">AQ89+AT89</f>
        <v>4</v>
      </c>
      <c r="AQ89" s="178">
        <f t="shared" ref="AQ89:AQ95" si="95">AR89+AS89</f>
        <v>0</v>
      </c>
      <c r="AR89" s="177">
        <f t="shared" ref="AR89:AS95" si="96">$I89*AB89</f>
        <v>0</v>
      </c>
      <c r="AS89" s="177">
        <f t="shared" si="96"/>
        <v>0</v>
      </c>
      <c r="AT89" s="178">
        <f t="shared" ref="AT89:AT95" si="97">SUM(AU89:BE89)</f>
        <v>4</v>
      </c>
      <c r="AU89" s="177">
        <f t="shared" ref="AU89:BE95" si="98">$I89*AE89</f>
        <v>0</v>
      </c>
      <c r="AV89" s="177">
        <f t="shared" si="98"/>
        <v>2</v>
      </c>
      <c r="AW89" s="177">
        <f t="shared" si="98"/>
        <v>2</v>
      </c>
      <c r="AX89" s="177">
        <f t="shared" si="98"/>
        <v>0</v>
      </c>
      <c r="AY89" s="177">
        <f t="shared" si="98"/>
        <v>0</v>
      </c>
      <c r="AZ89" s="177">
        <f t="shared" si="98"/>
        <v>0</v>
      </c>
      <c r="BA89" s="177">
        <f t="shared" si="98"/>
        <v>0</v>
      </c>
      <c r="BB89" s="177">
        <f t="shared" si="98"/>
        <v>0</v>
      </c>
      <c r="BC89" s="177">
        <f t="shared" si="98"/>
        <v>0</v>
      </c>
      <c r="BD89" s="177">
        <f t="shared" si="98"/>
        <v>0</v>
      </c>
      <c r="BE89" s="177">
        <f t="shared" si="98"/>
        <v>0</v>
      </c>
      <c r="BF89" s="647"/>
      <c r="BG89" s="647"/>
      <c r="BH89" t="str">
        <f>IF(G89="","",VLOOKUP(G89,과정코드!$A$2:$B$494,2,0))</f>
        <v>COL0104541</v>
      </c>
      <c r="BI89" s="70"/>
    </row>
    <row r="90" spans="1:61" s="39" customFormat="1" ht="23.1" customHeight="1">
      <c r="A90" s="840"/>
      <c r="B90" s="40">
        <v>74</v>
      </c>
      <c r="C90" s="56" t="s">
        <v>129</v>
      </c>
      <c r="D90" s="41" t="s">
        <v>21</v>
      </c>
      <c r="E90" s="41" t="s">
        <v>21</v>
      </c>
      <c r="F90" s="41"/>
      <c r="G90" s="538" t="s">
        <v>168</v>
      </c>
      <c r="H90" s="93" t="str">
        <f t="shared" si="90"/>
        <v>바로가기</v>
      </c>
      <c r="I90" s="545">
        <v>3</v>
      </c>
      <c r="J90" s="50">
        <v>18</v>
      </c>
      <c r="K90" s="46">
        <v>580</v>
      </c>
      <c r="L90" s="46">
        <v>640</v>
      </c>
      <c r="M90" s="269"/>
      <c r="N90" s="119"/>
      <c r="O90" s="530"/>
      <c r="P90" s="119"/>
      <c r="Q90" s="269"/>
      <c r="R90" s="119"/>
      <c r="S90" s="530"/>
      <c r="T90" s="119"/>
      <c r="U90" s="269" t="s">
        <v>107</v>
      </c>
      <c r="V90" s="529"/>
      <c r="W90" s="269"/>
      <c r="X90" s="119"/>
      <c r="Y90" s="148">
        <f t="shared" si="91"/>
        <v>1</v>
      </c>
      <c r="Z90" s="150">
        <f t="shared" ref="Z90:Z95" si="99">AA90+AD90</f>
        <v>1</v>
      </c>
      <c r="AA90" s="151">
        <f t="shared" si="92"/>
        <v>0</v>
      </c>
      <c r="AB90" s="148">
        <f t="array" ref="AB90">(SUM(LEN($M90:$X90)-LEN(SUBSTITUTE($M90:$X90,"역삼","")))/LEN("역삼"))</f>
        <v>0</v>
      </c>
      <c r="AC90" s="148">
        <f t="array" ref="AC90">SUM(SUM(LEN($M90:X90)-LEN(SUBSTITUTE($M90:X90,"선릉","")))/LEN("선릉"),SUM(LEN(M90:$X90)-LEN(SUBSTITUTE($M90:$X90,"가산","")))/LEN("가산"))</f>
        <v>0</v>
      </c>
      <c r="AD90" s="151">
        <f t="shared" si="93"/>
        <v>1</v>
      </c>
      <c r="AE90" s="148">
        <f t="array" ref="AE90">(SUM(LEN($M90:$X90)-LEN(SUBSTITUTE($M90:$X90,"대전","")))/LEN("대전"))</f>
        <v>0</v>
      </c>
      <c r="AF90" s="148">
        <f t="array" ref="AF90">(SUM(LEN($M90:$X90)-LEN(SUBSTITUTE($M90:$X90,"대구","")))/LEN("대구"))</f>
        <v>0</v>
      </c>
      <c r="AG90" s="148">
        <f t="array" ref="AG90">(SUM(LEN($M90:$X90)-LEN(SUBSTITUTE($M90:$X90,"부산","")))/LEN("부산"))</f>
        <v>1</v>
      </c>
      <c r="AH90" s="148">
        <f t="array" ref="AH90">(SUM(LEN($M90:$X90)-LEN(SUBSTITUTE($M90:$X90,"광주","")))/LEN("광주"))</f>
        <v>0</v>
      </c>
      <c r="AI90" s="148">
        <f t="array" ref="AI90">SUM(SUM(LEN($M90:$X90)-LEN(SUBSTITUTE($M90:$X90,"수원","")))/LEN("수원"),SUM(LEN($M90:$X90)-LEN(SUBSTITUTE($M90:$X90,"춘천","")))/LEN("춘천"),SUM(LEN($M90:$X90)-LEN(SUBSTITUTE($M90:$X90,"의정부","")))/LEN("의정부"),SUM(LEN($M90:$X90)-LEN(SUBSTITUTE($M90:$X90,"원주","")))/LEN("원주"))</f>
        <v>0</v>
      </c>
      <c r="AJ90" s="148">
        <f t="array" ref="AJ90">(SUM(LEN($M90:$X90)-LEN(SUBSTITUTE($M90:$X90,"청주","")))/LEN("청주"))</f>
        <v>0</v>
      </c>
      <c r="AK90" s="148">
        <f t="array" ref="AK90">(SUM(LEN($M90:$X90)-LEN(SUBSTITUTE($M90:$X90,"인천","")))/LEN("인천"))</f>
        <v>0</v>
      </c>
      <c r="AL90" s="148">
        <f t="array" ref="AL90">SUM(SUM(LEN($M90:X90)-LEN(SUBSTITUTE($M90:X90,"충북","")))/LEN("충북"),SUM(LEN(M90:$X90)-LEN(SUBSTITUTE($M90:$X90,"아산","")))/LEN("아산"))</f>
        <v>0</v>
      </c>
      <c r="AM90" s="148">
        <f t="array" ref="AM90">(SUM(LEN($M90:$X90)-LEN(SUBSTITUTE($M90:$X90,"울산","")))/LEN("울산"))</f>
        <v>0</v>
      </c>
      <c r="AN90" s="148">
        <f t="array" ref="AN90">(SUM(LEN($M90:$X90)-LEN(SUBSTITUTE($M90:$X90,"창원","")))/LEN("창원"))</f>
        <v>0</v>
      </c>
      <c r="AO90" s="148">
        <f t="array" ref="AO90">(SUM(LEN($M90:$X90)-LEN(SUBSTITUTE($M90:$X90,"전주","")))/LEN("전주"))</f>
        <v>0</v>
      </c>
      <c r="AP90" s="212">
        <f t="shared" si="94"/>
        <v>3</v>
      </c>
      <c r="AQ90" s="178">
        <f t="shared" si="95"/>
        <v>0</v>
      </c>
      <c r="AR90" s="177">
        <f t="shared" si="96"/>
        <v>0</v>
      </c>
      <c r="AS90" s="177">
        <f t="shared" si="96"/>
        <v>0</v>
      </c>
      <c r="AT90" s="178">
        <f t="shared" si="97"/>
        <v>3</v>
      </c>
      <c r="AU90" s="177">
        <f t="shared" si="98"/>
        <v>0</v>
      </c>
      <c r="AV90" s="177">
        <f t="shared" si="98"/>
        <v>0</v>
      </c>
      <c r="AW90" s="177">
        <f t="shared" si="98"/>
        <v>3</v>
      </c>
      <c r="AX90" s="177">
        <f t="shared" si="98"/>
        <v>0</v>
      </c>
      <c r="AY90" s="177">
        <f t="shared" si="98"/>
        <v>0</v>
      </c>
      <c r="AZ90" s="177">
        <f t="shared" si="98"/>
        <v>0</v>
      </c>
      <c r="BA90" s="177">
        <f t="shared" si="98"/>
        <v>0</v>
      </c>
      <c r="BB90" s="177">
        <f t="shared" si="98"/>
        <v>0</v>
      </c>
      <c r="BC90" s="177">
        <f t="shared" si="98"/>
        <v>0</v>
      </c>
      <c r="BD90" s="177">
        <f t="shared" si="98"/>
        <v>0</v>
      </c>
      <c r="BE90" s="177">
        <f t="shared" si="98"/>
        <v>0</v>
      </c>
      <c r="BF90" s="647"/>
      <c r="BG90" s="647"/>
      <c r="BH90" t="str">
        <f>IF(G90="","",VLOOKUP(G90,과정코드!$A$2:$B$494,2,0))</f>
        <v>COL0104543</v>
      </c>
      <c r="BI90" s="70"/>
    </row>
    <row r="91" spans="1:61" s="39" customFormat="1" ht="23.1" customHeight="1">
      <c r="A91" s="840"/>
      <c r="B91" s="40">
        <v>75</v>
      </c>
      <c r="C91" s="56" t="s">
        <v>129</v>
      </c>
      <c r="D91" s="41" t="s">
        <v>21</v>
      </c>
      <c r="E91" s="41" t="s">
        <v>21</v>
      </c>
      <c r="F91" s="41"/>
      <c r="G91" s="538" t="s">
        <v>900</v>
      </c>
      <c r="H91" s="93" t="str">
        <f t="shared" si="90"/>
        <v>바로가기</v>
      </c>
      <c r="I91" s="546">
        <v>2</v>
      </c>
      <c r="J91" s="119">
        <v>14</v>
      </c>
      <c r="K91" s="46">
        <v>490</v>
      </c>
      <c r="L91" s="46">
        <v>540</v>
      </c>
      <c r="M91" s="269"/>
      <c r="N91" s="529"/>
      <c r="O91" s="530"/>
      <c r="P91" s="119" t="s">
        <v>120</v>
      </c>
      <c r="Q91" s="269"/>
      <c r="R91" s="529"/>
      <c r="S91" s="530"/>
      <c r="T91" s="119"/>
      <c r="U91" s="269"/>
      <c r="V91" s="529"/>
      <c r="W91" s="530" t="s">
        <v>2633</v>
      </c>
      <c r="X91" s="119"/>
      <c r="Y91" s="148">
        <f t="shared" si="91"/>
        <v>2</v>
      </c>
      <c r="Z91" s="150">
        <f t="shared" si="99"/>
        <v>2</v>
      </c>
      <c r="AA91" s="151">
        <f t="shared" si="92"/>
        <v>0</v>
      </c>
      <c r="AB91" s="148">
        <f t="array" ref="AB91">(SUM(LEN($M91:$X91)-LEN(SUBSTITUTE($M91:$X91,"역삼","")))/LEN("역삼"))</f>
        <v>0</v>
      </c>
      <c r="AC91" s="148">
        <f t="array" ref="AC91">SUM(SUM(LEN($M91:X91)-LEN(SUBSTITUTE($M91:X91,"선릉","")))/LEN("선릉"),SUM(LEN(M91:$X91)-LEN(SUBSTITUTE($M91:$X91,"가산","")))/LEN("가산"))</f>
        <v>0</v>
      </c>
      <c r="AD91" s="151">
        <f t="shared" si="93"/>
        <v>2</v>
      </c>
      <c r="AE91" s="148">
        <f t="array" ref="AE91">(SUM(LEN($M91:$X91)-LEN(SUBSTITUTE($M91:$X91,"대전","")))/LEN("대전"))</f>
        <v>0</v>
      </c>
      <c r="AF91" s="148">
        <f t="array" ref="AF91">(SUM(LEN($M91:$X91)-LEN(SUBSTITUTE($M91:$X91,"대구","")))/LEN("대구"))</f>
        <v>1</v>
      </c>
      <c r="AG91" s="148">
        <f t="array" ref="AG91">(SUM(LEN($M91:$X91)-LEN(SUBSTITUTE($M91:$X91,"부산","")))/LEN("부산"))</f>
        <v>1</v>
      </c>
      <c r="AH91" s="148">
        <f t="array" ref="AH91">(SUM(LEN($M91:$X91)-LEN(SUBSTITUTE($M91:$X91,"광주","")))/LEN("광주"))</f>
        <v>0</v>
      </c>
      <c r="AI91" s="148">
        <f t="array" ref="AI91">SUM(SUM(LEN($M91:$X91)-LEN(SUBSTITUTE($M91:$X91,"수원","")))/LEN("수원"),SUM(LEN($M91:$X91)-LEN(SUBSTITUTE($M91:$X91,"춘천","")))/LEN("춘천"),SUM(LEN($M91:$X91)-LEN(SUBSTITUTE($M91:$X91,"의정부","")))/LEN("의정부"),SUM(LEN($M91:$X91)-LEN(SUBSTITUTE($M91:$X91,"원주","")))/LEN("원주"))</f>
        <v>0</v>
      </c>
      <c r="AJ91" s="148">
        <f t="array" ref="AJ91">(SUM(LEN($M91:$X91)-LEN(SUBSTITUTE($M91:$X91,"청주","")))/LEN("청주"))</f>
        <v>0</v>
      </c>
      <c r="AK91" s="148">
        <f t="array" ref="AK91">(SUM(LEN($M91:$X91)-LEN(SUBSTITUTE($M91:$X91,"인천","")))/LEN("인천"))</f>
        <v>0</v>
      </c>
      <c r="AL91" s="148">
        <f t="array" ref="AL91">SUM(SUM(LEN($M91:X91)-LEN(SUBSTITUTE($M91:X91,"충북","")))/LEN("충북"),SUM(LEN(M91:$X91)-LEN(SUBSTITUTE($M91:$X91,"아산","")))/LEN("아산"))</f>
        <v>0</v>
      </c>
      <c r="AM91" s="148">
        <f t="array" ref="AM91">(SUM(LEN($M91:$X91)-LEN(SUBSTITUTE($M91:$X91,"울산","")))/LEN("울산"))</f>
        <v>0</v>
      </c>
      <c r="AN91" s="148">
        <f t="array" ref="AN91">(SUM(LEN($M91:$X91)-LEN(SUBSTITUTE($M91:$X91,"창원","")))/LEN("창원"))</f>
        <v>0</v>
      </c>
      <c r="AO91" s="148">
        <f t="array" ref="AO91">(SUM(LEN($M91:$X91)-LEN(SUBSTITUTE($M91:$X91,"전주","")))/LEN("전주"))</f>
        <v>0</v>
      </c>
      <c r="AP91" s="212">
        <f t="shared" si="94"/>
        <v>4</v>
      </c>
      <c r="AQ91" s="178">
        <f t="shared" si="95"/>
        <v>0</v>
      </c>
      <c r="AR91" s="177">
        <f t="shared" si="96"/>
        <v>0</v>
      </c>
      <c r="AS91" s="177">
        <f t="shared" si="96"/>
        <v>0</v>
      </c>
      <c r="AT91" s="178">
        <f t="shared" si="97"/>
        <v>4</v>
      </c>
      <c r="AU91" s="177">
        <f t="shared" si="98"/>
        <v>0</v>
      </c>
      <c r="AV91" s="177">
        <f t="shared" si="98"/>
        <v>2</v>
      </c>
      <c r="AW91" s="177">
        <f t="shared" si="98"/>
        <v>2</v>
      </c>
      <c r="AX91" s="177">
        <f t="shared" si="98"/>
        <v>0</v>
      </c>
      <c r="AY91" s="177">
        <f t="shared" si="98"/>
        <v>0</v>
      </c>
      <c r="AZ91" s="177">
        <f t="shared" si="98"/>
        <v>0</v>
      </c>
      <c r="BA91" s="177">
        <f t="shared" si="98"/>
        <v>0</v>
      </c>
      <c r="BB91" s="177">
        <f t="shared" si="98"/>
        <v>0</v>
      </c>
      <c r="BC91" s="177">
        <f t="shared" si="98"/>
        <v>0</v>
      </c>
      <c r="BD91" s="177">
        <f t="shared" si="98"/>
        <v>0</v>
      </c>
      <c r="BE91" s="177">
        <f t="shared" si="98"/>
        <v>0</v>
      </c>
      <c r="BF91" s="647"/>
      <c r="BG91" s="647"/>
      <c r="BH91" t="str">
        <f>IF(G91="","",VLOOKUP(G91,과정코드!$A$2:$B$494,2,0))</f>
        <v>COL0104544</v>
      </c>
      <c r="BI91" s="70"/>
    </row>
    <row r="92" spans="1:61" s="39" customFormat="1" ht="23.1" customHeight="1">
      <c r="A92" s="840"/>
      <c r="B92" s="40">
        <v>76</v>
      </c>
      <c r="C92" s="57" t="s">
        <v>129</v>
      </c>
      <c r="D92" s="41" t="s">
        <v>21</v>
      </c>
      <c r="E92" s="41" t="s">
        <v>21</v>
      </c>
      <c r="F92" s="41"/>
      <c r="G92" s="539" t="s">
        <v>896</v>
      </c>
      <c r="H92" s="93" t="str">
        <f t="shared" si="90"/>
        <v>바로가기</v>
      </c>
      <c r="I92" s="547">
        <v>2</v>
      </c>
      <c r="J92" s="120">
        <v>14</v>
      </c>
      <c r="K92" s="46">
        <v>490</v>
      </c>
      <c r="L92" s="46">
        <v>540</v>
      </c>
      <c r="M92" s="268"/>
      <c r="N92" s="55"/>
      <c r="O92" s="267"/>
      <c r="P92" s="51" t="s">
        <v>106</v>
      </c>
      <c r="Q92" s="531"/>
      <c r="R92" s="51"/>
      <c r="S92" s="267" t="s">
        <v>56</v>
      </c>
      <c r="T92" s="51"/>
      <c r="U92" s="267"/>
      <c r="V92" s="119"/>
      <c r="W92" s="530"/>
      <c r="X92" s="529"/>
      <c r="Y92" s="148">
        <f t="shared" si="91"/>
        <v>2</v>
      </c>
      <c r="Z92" s="150">
        <f t="shared" si="99"/>
        <v>2</v>
      </c>
      <c r="AA92" s="151">
        <f t="shared" si="92"/>
        <v>0</v>
      </c>
      <c r="AB92" s="148">
        <f t="array" ref="AB92">(SUM(LEN($M92:$X92)-LEN(SUBSTITUTE($M92:$X92,"역삼","")))/LEN("역삼"))</f>
        <v>0</v>
      </c>
      <c r="AC92" s="148">
        <f t="array" ref="AC92">SUM(SUM(LEN($M92:X92)-LEN(SUBSTITUTE($M92:X92,"선릉","")))/LEN("선릉"),SUM(LEN(M92:$X92)-LEN(SUBSTITUTE($M92:$X92,"가산","")))/LEN("가산"))</f>
        <v>0</v>
      </c>
      <c r="AD92" s="151">
        <f t="shared" si="93"/>
        <v>2</v>
      </c>
      <c r="AE92" s="148">
        <f t="array" ref="AE92">(SUM(LEN($M92:$X92)-LEN(SUBSTITUTE($M92:$X92,"대전","")))/LEN("대전"))</f>
        <v>0</v>
      </c>
      <c r="AF92" s="148">
        <f t="array" ref="AF92">(SUM(LEN($M92:$X92)-LEN(SUBSTITUTE($M92:$X92,"대구","")))/LEN("대구"))</f>
        <v>1</v>
      </c>
      <c r="AG92" s="148">
        <f t="array" ref="AG92">(SUM(LEN($M92:$X92)-LEN(SUBSTITUTE($M92:$X92,"부산","")))/LEN("부산"))</f>
        <v>1</v>
      </c>
      <c r="AH92" s="148">
        <f t="array" ref="AH92">(SUM(LEN($M92:$X92)-LEN(SUBSTITUTE($M92:$X92,"광주","")))/LEN("광주"))</f>
        <v>0</v>
      </c>
      <c r="AI92" s="148">
        <f t="array" ref="AI92">SUM(SUM(LEN($M92:$X92)-LEN(SUBSTITUTE($M92:$X92,"수원","")))/LEN("수원"),SUM(LEN($M92:$X92)-LEN(SUBSTITUTE($M92:$X92,"춘천","")))/LEN("춘천"),SUM(LEN($M92:$X92)-LEN(SUBSTITUTE($M92:$X92,"의정부","")))/LEN("의정부"),SUM(LEN($M92:$X92)-LEN(SUBSTITUTE($M92:$X92,"원주","")))/LEN("원주"))</f>
        <v>0</v>
      </c>
      <c r="AJ92" s="148">
        <f t="array" ref="AJ92">(SUM(LEN($M92:$X92)-LEN(SUBSTITUTE($M92:$X92,"청주","")))/LEN("청주"))</f>
        <v>0</v>
      </c>
      <c r="AK92" s="148">
        <f t="array" ref="AK92">(SUM(LEN($M92:$X92)-LEN(SUBSTITUTE($M92:$X92,"인천","")))/LEN("인천"))</f>
        <v>0</v>
      </c>
      <c r="AL92" s="148">
        <f t="array" ref="AL92">SUM(SUM(LEN($M92:X92)-LEN(SUBSTITUTE($M92:X92,"충북","")))/LEN("충북"),SUM(LEN(M92:$X92)-LEN(SUBSTITUTE($M92:$X92,"아산","")))/LEN("아산"))</f>
        <v>0</v>
      </c>
      <c r="AM92" s="148">
        <f t="array" ref="AM92">(SUM(LEN($M92:$X92)-LEN(SUBSTITUTE($M92:$X92,"울산","")))/LEN("울산"))</f>
        <v>0</v>
      </c>
      <c r="AN92" s="148">
        <f t="array" ref="AN92">(SUM(LEN($M92:$X92)-LEN(SUBSTITUTE($M92:$X92,"창원","")))/LEN("창원"))</f>
        <v>0</v>
      </c>
      <c r="AO92" s="148">
        <f t="array" ref="AO92">(SUM(LEN($M92:$X92)-LEN(SUBSTITUTE($M92:$X92,"전주","")))/LEN("전주"))</f>
        <v>0</v>
      </c>
      <c r="AP92" s="212">
        <f t="shared" si="94"/>
        <v>4</v>
      </c>
      <c r="AQ92" s="178">
        <f t="shared" si="95"/>
        <v>0</v>
      </c>
      <c r="AR92" s="177">
        <f t="shared" si="96"/>
        <v>0</v>
      </c>
      <c r="AS92" s="177">
        <f t="shared" si="96"/>
        <v>0</v>
      </c>
      <c r="AT92" s="178">
        <f t="shared" si="97"/>
        <v>4</v>
      </c>
      <c r="AU92" s="177">
        <f t="shared" si="98"/>
        <v>0</v>
      </c>
      <c r="AV92" s="177">
        <f t="shared" si="98"/>
        <v>2</v>
      </c>
      <c r="AW92" s="177">
        <f t="shared" si="98"/>
        <v>2</v>
      </c>
      <c r="AX92" s="177">
        <f t="shared" si="98"/>
        <v>0</v>
      </c>
      <c r="AY92" s="177">
        <f t="shared" si="98"/>
        <v>0</v>
      </c>
      <c r="AZ92" s="177">
        <f t="shared" si="98"/>
        <v>0</v>
      </c>
      <c r="BA92" s="177">
        <f t="shared" si="98"/>
        <v>0</v>
      </c>
      <c r="BB92" s="177">
        <f t="shared" si="98"/>
        <v>0</v>
      </c>
      <c r="BC92" s="177">
        <f t="shared" si="98"/>
        <v>0</v>
      </c>
      <c r="BD92" s="177">
        <f t="shared" si="98"/>
        <v>0</v>
      </c>
      <c r="BE92" s="177">
        <f t="shared" si="98"/>
        <v>0</v>
      </c>
      <c r="BF92" s="647"/>
      <c r="BG92" s="647"/>
      <c r="BH92" t="str">
        <f>IF(G92="","",VLOOKUP(G92,과정코드!$A$2:$B$494,2,0))</f>
        <v>COL0104545</v>
      </c>
      <c r="BI92" s="70"/>
    </row>
    <row r="93" spans="1:61" s="39" customFormat="1" ht="23.1" customHeight="1">
      <c r="A93" s="839" t="s">
        <v>1328</v>
      </c>
      <c r="B93" s="40">
        <v>77</v>
      </c>
      <c r="C93" s="56" t="s">
        <v>129</v>
      </c>
      <c r="D93" s="41" t="s">
        <v>21</v>
      </c>
      <c r="E93" s="41" t="s">
        <v>21</v>
      </c>
      <c r="F93" s="41"/>
      <c r="G93" s="538" t="s">
        <v>889</v>
      </c>
      <c r="H93" s="93" t="str">
        <f t="shared" si="90"/>
        <v>바로가기</v>
      </c>
      <c r="I93" s="545">
        <v>3</v>
      </c>
      <c r="J93" s="50">
        <v>18</v>
      </c>
      <c r="K93" s="46">
        <v>580</v>
      </c>
      <c r="L93" s="46">
        <v>640</v>
      </c>
      <c r="M93" s="269"/>
      <c r="N93" s="529" t="s">
        <v>110</v>
      </c>
      <c r="O93" s="530"/>
      <c r="P93" s="119"/>
      <c r="Q93" s="530"/>
      <c r="R93" s="119"/>
      <c r="S93" s="269" t="s">
        <v>254</v>
      </c>
      <c r="T93" s="119"/>
      <c r="U93" s="269"/>
      <c r="V93" s="529"/>
      <c r="W93" s="530"/>
      <c r="X93" s="529"/>
      <c r="Y93" s="148">
        <f t="shared" si="91"/>
        <v>2</v>
      </c>
      <c r="Z93" s="150">
        <f t="shared" si="99"/>
        <v>2</v>
      </c>
      <c r="AA93" s="151">
        <f t="shared" si="92"/>
        <v>0</v>
      </c>
      <c r="AB93" s="148">
        <f t="array" ref="AB93">(SUM(LEN($M93:$X93)-LEN(SUBSTITUTE($M93:$X93,"역삼","")))/LEN("역삼"))</f>
        <v>0</v>
      </c>
      <c r="AC93" s="148">
        <f t="array" ref="AC93">SUM(SUM(LEN($M93:X93)-LEN(SUBSTITUTE($M93:X93,"선릉","")))/LEN("선릉"),SUM(LEN(M93:$X93)-LEN(SUBSTITUTE($M93:$X93,"가산","")))/LEN("가산"))</f>
        <v>0</v>
      </c>
      <c r="AD93" s="151">
        <f t="shared" si="93"/>
        <v>2</v>
      </c>
      <c r="AE93" s="148">
        <f t="array" ref="AE93">(SUM(LEN($M93:$X93)-LEN(SUBSTITUTE($M93:$X93,"대전","")))/LEN("대전"))</f>
        <v>0</v>
      </c>
      <c r="AF93" s="148">
        <f t="array" ref="AF93">(SUM(LEN($M93:$X93)-LEN(SUBSTITUTE($M93:$X93,"대구","")))/LEN("대구"))</f>
        <v>1</v>
      </c>
      <c r="AG93" s="148">
        <f t="array" ref="AG93">(SUM(LEN($M93:$X93)-LEN(SUBSTITUTE($M93:$X93,"부산","")))/LEN("부산"))</f>
        <v>1</v>
      </c>
      <c r="AH93" s="148">
        <f t="array" ref="AH93">(SUM(LEN($M93:$X93)-LEN(SUBSTITUTE($M93:$X93,"광주","")))/LEN("광주"))</f>
        <v>0</v>
      </c>
      <c r="AI93" s="148">
        <f t="array" ref="AI93">SUM(SUM(LEN($M93:$X93)-LEN(SUBSTITUTE($M93:$X93,"수원","")))/LEN("수원"),SUM(LEN($M93:$X93)-LEN(SUBSTITUTE($M93:$X93,"춘천","")))/LEN("춘천"),SUM(LEN($M93:$X93)-LEN(SUBSTITUTE($M93:$X93,"의정부","")))/LEN("의정부"),SUM(LEN($M93:$X93)-LEN(SUBSTITUTE($M93:$X93,"원주","")))/LEN("원주"))</f>
        <v>0</v>
      </c>
      <c r="AJ93" s="148">
        <f t="array" ref="AJ93">(SUM(LEN($M93:$X93)-LEN(SUBSTITUTE($M93:$X93,"청주","")))/LEN("청주"))</f>
        <v>0</v>
      </c>
      <c r="AK93" s="148">
        <f t="array" ref="AK93">(SUM(LEN($M93:$X93)-LEN(SUBSTITUTE($M93:$X93,"인천","")))/LEN("인천"))</f>
        <v>0</v>
      </c>
      <c r="AL93" s="148">
        <f t="array" ref="AL93">SUM(SUM(LEN($M93:X93)-LEN(SUBSTITUTE($M93:X93,"충북","")))/LEN("충북"),SUM(LEN(M93:$X93)-LEN(SUBSTITUTE($M93:$X93,"아산","")))/LEN("아산"))</f>
        <v>0</v>
      </c>
      <c r="AM93" s="148">
        <f t="array" ref="AM93">(SUM(LEN($M93:$X93)-LEN(SUBSTITUTE($M93:$X93,"울산","")))/LEN("울산"))</f>
        <v>0</v>
      </c>
      <c r="AN93" s="148">
        <f t="array" ref="AN93">(SUM(LEN($M93:$X93)-LEN(SUBSTITUTE($M93:$X93,"창원","")))/LEN("창원"))</f>
        <v>0</v>
      </c>
      <c r="AO93" s="148">
        <f t="array" ref="AO93">(SUM(LEN($M93:$X93)-LEN(SUBSTITUTE($M93:$X93,"전주","")))/LEN("전주"))</f>
        <v>0</v>
      </c>
      <c r="AP93" s="212">
        <f t="shared" si="94"/>
        <v>6</v>
      </c>
      <c r="AQ93" s="178">
        <f t="shared" si="95"/>
        <v>0</v>
      </c>
      <c r="AR93" s="177">
        <f t="shared" si="96"/>
        <v>0</v>
      </c>
      <c r="AS93" s="177">
        <f t="shared" si="96"/>
        <v>0</v>
      </c>
      <c r="AT93" s="178">
        <f t="shared" si="97"/>
        <v>6</v>
      </c>
      <c r="AU93" s="177">
        <f t="shared" si="98"/>
        <v>0</v>
      </c>
      <c r="AV93" s="177">
        <f t="shared" si="98"/>
        <v>3</v>
      </c>
      <c r="AW93" s="177">
        <f t="shared" si="98"/>
        <v>3</v>
      </c>
      <c r="AX93" s="177">
        <f t="shared" si="98"/>
        <v>0</v>
      </c>
      <c r="AY93" s="177">
        <f t="shared" si="98"/>
        <v>0</v>
      </c>
      <c r="AZ93" s="177">
        <f t="shared" si="98"/>
        <v>0</v>
      </c>
      <c r="BA93" s="177">
        <f t="shared" si="98"/>
        <v>0</v>
      </c>
      <c r="BB93" s="177">
        <f t="shared" si="98"/>
        <v>0</v>
      </c>
      <c r="BC93" s="177">
        <f t="shared" si="98"/>
        <v>0</v>
      </c>
      <c r="BD93" s="177">
        <f t="shared" si="98"/>
        <v>0</v>
      </c>
      <c r="BE93" s="177">
        <f t="shared" si="98"/>
        <v>0</v>
      </c>
      <c r="BF93" s="647"/>
      <c r="BG93" s="647"/>
      <c r="BH93" t="str">
        <f>IF(G93="","",VLOOKUP(G93,과정코드!$A$2:$B$494,2,0))</f>
        <v>COL0104548</v>
      </c>
      <c r="BI93" s="70"/>
    </row>
    <row r="94" spans="1:61" s="39" customFormat="1" ht="23.1" customHeight="1">
      <c r="A94" s="840"/>
      <c r="B94" s="40">
        <v>78</v>
      </c>
      <c r="C94" s="56" t="s">
        <v>129</v>
      </c>
      <c r="D94" s="41" t="s">
        <v>21</v>
      </c>
      <c r="E94" s="41" t="s">
        <v>21</v>
      </c>
      <c r="F94" s="41"/>
      <c r="G94" s="538" t="s">
        <v>172</v>
      </c>
      <c r="H94" s="93" t="str">
        <f t="shared" si="90"/>
        <v>바로가기</v>
      </c>
      <c r="I94" s="546">
        <v>3</v>
      </c>
      <c r="J94" s="119">
        <v>18</v>
      </c>
      <c r="K94" s="46">
        <v>580</v>
      </c>
      <c r="L94" s="46">
        <v>640</v>
      </c>
      <c r="M94" s="269"/>
      <c r="N94" s="119"/>
      <c r="O94" s="530" t="s">
        <v>104</v>
      </c>
      <c r="P94" s="529"/>
      <c r="Q94" s="530" t="s">
        <v>110</v>
      </c>
      <c r="R94" s="119"/>
      <c r="S94" s="530"/>
      <c r="T94" s="529"/>
      <c r="U94" s="530" t="s">
        <v>230</v>
      </c>
      <c r="V94" s="529"/>
      <c r="W94" s="530"/>
      <c r="X94" s="119"/>
      <c r="Y94" s="148">
        <f t="shared" si="91"/>
        <v>3</v>
      </c>
      <c r="Z94" s="150">
        <f t="shared" si="99"/>
        <v>3</v>
      </c>
      <c r="AA94" s="151">
        <f t="shared" si="92"/>
        <v>0</v>
      </c>
      <c r="AB94" s="148">
        <f t="array" ref="AB94">(SUM(LEN($M94:$X94)-LEN(SUBSTITUTE($M94:$X94,"역삼","")))/LEN("역삼"))</f>
        <v>0</v>
      </c>
      <c r="AC94" s="148">
        <f t="array" ref="AC94">SUM(SUM(LEN($M94:X94)-LEN(SUBSTITUTE($M94:X94,"선릉","")))/LEN("선릉"),SUM(LEN(M94:$X94)-LEN(SUBSTITUTE($M94:$X94,"가산","")))/LEN("가산"))</f>
        <v>0</v>
      </c>
      <c r="AD94" s="151">
        <f t="shared" si="93"/>
        <v>3</v>
      </c>
      <c r="AE94" s="148">
        <f t="array" ref="AE94">(SUM(LEN($M94:$X94)-LEN(SUBSTITUTE($M94:$X94,"대전","")))/LEN("대전"))</f>
        <v>0</v>
      </c>
      <c r="AF94" s="148">
        <f t="array" ref="AF94">(SUM(LEN($M94:$X94)-LEN(SUBSTITUTE($M94:$X94,"대구","")))/LEN("대구"))</f>
        <v>1</v>
      </c>
      <c r="AG94" s="148">
        <f t="array" ref="AG94">(SUM(LEN($M94:$X94)-LEN(SUBSTITUTE($M94:$X94,"부산","")))/LEN("부산"))</f>
        <v>2</v>
      </c>
      <c r="AH94" s="148">
        <f t="array" ref="AH94">(SUM(LEN($M94:$X94)-LEN(SUBSTITUTE($M94:$X94,"광주","")))/LEN("광주"))</f>
        <v>0</v>
      </c>
      <c r="AI94" s="148">
        <f t="array" ref="AI94">SUM(SUM(LEN($M94:$X94)-LEN(SUBSTITUTE($M94:$X94,"수원","")))/LEN("수원"),SUM(LEN($M94:$X94)-LEN(SUBSTITUTE($M94:$X94,"춘천","")))/LEN("춘천"),SUM(LEN($M94:$X94)-LEN(SUBSTITUTE($M94:$X94,"의정부","")))/LEN("의정부"),SUM(LEN($M94:$X94)-LEN(SUBSTITUTE($M94:$X94,"원주","")))/LEN("원주"))</f>
        <v>0</v>
      </c>
      <c r="AJ94" s="148">
        <f t="array" ref="AJ94">(SUM(LEN($M94:$X94)-LEN(SUBSTITUTE($M94:$X94,"청주","")))/LEN("청주"))</f>
        <v>0</v>
      </c>
      <c r="AK94" s="148">
        <f t="array" ref="AK94">(SUM(LEN($M94:$X94)-LEN(SUBSTITUTE($M94:$X94,"인천","")))/LEN("인천"))</f>
        <v>0</v>
      </c>
      <c r="AL94" s="148">
        <f t="array" ref="AL94">SUM(SUM(LEN($M94:X94)-LEN(SUBSTITUTE($M94:X94,"충북","")))/LEN("충북"),SUM(LEN(M94:$X94)-LEN(SUBSTITUTE($M94:$X94,"아산","")))/LEN("아산"))</f>
        <v>0</v>
      </c>
      <c r="AM94" s="148">
        <f t="array" ref="AM94">(SUM(LEN($M94:$X94)-LEN(SUBSTITUTE($M94:$X94,"울산","")))/LEN("울산"))</f>
        <v>0</v>
      </c>
      <c r="AN94" s="148">
        <f t="array" ref="AN94">(SUM(LEN($M94:$X94)-LEN(SUBSTITUTE($M94:$X94,"창원","")))/LEN("창원"))</f>
        <v>0</v>
      </c>
      <c r="AO94" s="148">
        <f t="array" ref="AO94">(SUM(LEN($M94:$X94)-LEN(SUBSTITUTE($M94:$X94,"전주","")))/LEN("전주"))</f>
        <v>0</v>
      </c>
      <c r="AP94" s="212">
        <f t="shared" si="94"/>
        <v>9</v>
      </c>
      <c r="AQ94" s="178">
        <f t="shared" si="95"/>
        <v>0</v>
      </c>
      <c r="AR94" s="177">
        <f t="shared" si="96"/>
        <v>0</v>
      </c>
      <c r="AS94" s="177">
        <f t="shared" si="96"/>
        <v>0</v>
      </c>
      <c r="AT94" s="178">
        <f t="shared" si="97"/>
        <v>9</v>
      </c>
      <c r="AU94" s="177">
        <f t="shared" si="98"/>
        <v>0</v>
      </c>
      <c r="AV94" s="177">
        <f t="shared" si="98"/>
        <v>3</v>
      </c>
      <c r="AW94" s="177">
        <f t="shared" si="98"/>
        <v>6</v>
      </c>
      <c r="AX94" s="177">
        <f t="shared" si="98"/>
        <v>0</v>
      </c>
      <c r="AY94" s="177">
        <f t="shared" si="98"/>
        <v>0</v>
      </c>
      <c r="AZ94" s="177">
        <f t="shared" si="98"/>
        <v>0</v>
      </c>
      <c r="BA94" s="177">
        <f t="shared" si="98"/>
        <v>0</v>
      </c>
      <c r="BB94" s="177">
        <f t="shared" si="98"/>
        <v>0</v>
      </c>
      <c r="BC94" s="177">
        <f t="shared" si="98"/>
        <v>0</v>
      </c>
      <c r="BD94" s="177">
        <f t="shared" si="98"/>
        <v>0</v>
      </c>
      <c r="BE94" s="177">
        <f t="shared" si="98"/>
        <v>0</v>
      </c>
      <c r="BF94" s="647"/>
      <c r="BG94" s="647"/>
      <c r="BH94" t="str">
        <f>IF(G94="","",VLOOKUP(G94,과정코드!$A$2:$B$494,2,0))</f>
        <v>COL0104549</v>
      </c>
      <c r="BI94" s="70"/>
    </row>
    <row r="95" spans="1:61" s="39" customFormat="1" ht="23.1" customHeight="1">
      <c r="A95" s="841"/>
      <c r="B95" s="40">
        <v>79</v>
      </c>
      <c r="C95" s="56" t="s">
        <v>129</v>
      </c>
      <c r="D95" s="41" t="s">
        <v>21</v>
      </c>
      <c r="E95" s="41" t="s">
        <v>21</v>
      </c>
      <c r="F95" s="41"/>
      <c r="G95" s="539" t="s">
        <v>174</v>
      </c>
      <c r="H95" s="93" t="str">
        <f t="shared" si="90"/>
        <v>바로가기</v>
      </c>
      <c r="I95" s="547">
        <v>3</v>
      </c>
      <c r="J95" s="120">
        <v>18</v>
      </c>
      <c r="K95" s="46">
        <v>580</v>
      </c>
      <c r="L95" s="46">
        <v>640</v>
      </c>
      <c r="M95" s="268"/>
      <c r="N95" s="55"/>
      <c r="O95" s="268"/>
      <c r="P95" s="275"/>
      <c r="Q95" s="276"/>
      <c r="R95" s="51"/>
      <c r="S95" s="268"/>
      <c r="T95" s="55"/>
      <c r="U95" s="268"/>
      <c r="V95" s="529"/>
      <c r="W95" s="530" t="s">
        <v>885</v>
      </c>
      <c r="X95" s="529"/>
      <c r="Y95" s="148">
        <f t="shared" si="91"/>
        <v>1</v>
      </c>
      <c r="Z95" s="150">
        <f t="shared" si="99"/>
        <v>1</v>
      </c>
      <c r="AA95" s="151">
        <f t="shared" si="92"/>
        <v>0</v>
      </c>
      <c r="AB95" s="148">
        <f t="array" ref="AB95">(SUM(LEN($M95:$X95)-LEN(SUBSTITUTE($M95:$X95,"역삼","")))/LEN("역삼"))</f>
        <v>0</v>
      </c>
      <c r="AC95" s="148">
        <f t="array" ref="AC95">SUM(SUM(LEN($M95:X95)-LEN(SUBSTITUTE($M95:X95,"선릉","")))/LEN("선릉"),SUM(LEN(M95:$X95)-LEN(SUBSTITUTE($M95:$X95,"가산","")))/LEN("가산"))</f>
        <v>0</v>
      </c>
      <c r="AD95" s="151">
        <f t="shared" si="93"/>
        <v>1</v>
      </c>
      <c r="AE95" s="148">
        <f t="array" ref="AE95">(SUM(LEN($M95:$X95)-LEN(SUBSTITUTE($M95:$X95,"대전","")))/LEN("대전"))</f>
        <v>0</v>
      </c>
      <c r="AF95" s="148">
        <f t="array" ref="AF95">(SUM(LEN($M95:$X95)-LEN(SUBSTITUTE($M95:$X95,"대구","")))/LEN("대구"))</f>
        <v>0</v>
      </c>
      <c r="AG95" s="148">
        <f t="array" ref="AG95">(SUM(LEN($M95:$X95)-LEN(SUBSTITUTE($M95:$X95,"부산","")))/LEN("부산"))</f>
        <v>1</v>
      </c>
      <c r="AH95" s="148">
        <f t="array" ref="AH95">(SUM(LEN($M95:$X95)-LEN(SUBSTITUTE($M95:$X95,"광주","")))/LEN("광주"))</f>
        <v>0</v>
      </c>
      <c r="AI95" s="148">
        <f t="array" ref="AI95">SUM(SUM(LEN($M95:$X95)-LEN(SUBSTITUTE($M95:$X95,"수원","")))/LEN("수원"),SUM(LEN($M95:$X95)-LEN(SUBSTITUTE($M95:$X95,"춘천","")))/LEN("춘천"),SUM(LEN($M95:$X95)-LEN(SUBSTITUTE($M95:$X95,"의정부","")))/LEN("의정부"),SUM(LEN($M95:$X95)-LEN(SUBSTITUTE($M95:$X95,"원주","")))/LEN("원주"))</f>
        <v>0</v>
      </c>
      <c r="AJ95" s="148">
        <f t="array" ref="AJ95">(SUM(LEN($M95:$X95)-LEN(SUBSTITUTE($M95:$X95,"청주","")))/LEN("청주"))</f>
        <v>0</v>
      </c>
      <c r="AK95" s="148">
        <f t="array" ref="AK95">(SUM(LEN($M95:$X95)-LEN(SUBSTITUTE($M95:$X95,"인천","")))/LEN("인천"))</f>
        <v>0</v>
      </c>
      <c r="AL95" s="148">
        <f t="array" ref="AL95">SUM(SUM(LEN($M95:X95)-LEN(SUBSTITUTE($M95:X95,"충북","")))/LEN("충북"),SUM(LEN(M95:$X95)-LEN(SUBSTITUTE($M95:$X95,"아산","")))/LEN("아산"))</f>
        <v>0</v>
      </c>
      <c r="AM95" s="148">
        <f t="array" ref="AM95">(SUM(LEN($M95:$X95)-LEN(SUBSTITUTE($M95:$X95,"울산","")))/LEN("울산"))</f>
        <v>0</v>
      </c>
      <c r="AN95" s="148">
        <f t="array" ref="AN95">(SUM(LEN($M95:$X95)-LEN(SUBSTITUTE($M95:$X95,"창원","")))/LEN("창원"))</f>
        <v>0</v>
      </c>
      <c r="AO95" s="148">
        <f t="array" ref="AO95">(SUM(LEN($M95:$X95)-LEN(SUBSTITUTE($M95:$X95,"전주","")))/LEN("전주"))</f>
        <v>0</v>
      </c>
      <c r="AP95" s="212">
        <f t="shared" si="94"/>
        <v>3</v>
      </c>
      <c r="AQ95" s="178">
        <f t="shared" si="95"/>
        <v>0</v>
      </c>
      <c r="AR95" s="177">
        <f t="shared" si="96"/>
        <v>0</v>
      </c>
      <c r="AS95" s="177">
        <f t="shared" si="96"/>
        <v>0</v>
      </c>
      <c r="AT95" s="178">
        <f t="shared" si="97"/>
        <v>3</v>
      </c>
      <c r="AU95" s="177">
        <f t="shared" si="98"/>
        <v>0</v>
      </c>
      <c r="AV95" s="177">
        <f t="shared" si="98"/>
        <v>0</v>
      </c>
      <c r="AW95" s="177">
        <f t="shared" si="98"/>
        <v>3</v>
      </c>
      <c r="AX95" s="177">
        <f t="shared" si="98"/>
        <v>0</v>
      </c>
      <c r="AY95" s="177">
        <f t="shared" si="98"/>
        <v>0</v>
      </c>
      <c r="AZ95" s="177">
        <f t="shared" si="98"/>
        <v>0</v>
      </c>
      <c r="BA95" s="177">
        <f t="shared" si="98"/>
        <v>0</v>
      </c>
      <c r="BB95" s="177">
        <f t="shared" si="98"/>
        <v>0</v>
      </c>
      <c r="BC95" s="177">
        <f t="shared" si="98"/>
        <v>0</v>
      </c>
      <c r="BD95" s="177">
        <f t="shared" si="98"/>
        <v>0</v>
      </c>
      <c r="BE95" s="177">
        <f t="shared" si="98"/>
        <v>0</v>
      </c>
      <c r="BF95" s="647"/>
      <c r="BG95" s="647"/>
      <c r="BH95" t="str">
        <f>IF(G95="","",VLOOKUP(G95,과정코드!$A$2:$B$494,2,0))</f>
        <v>COL0104550</v>
      </c>
      <c r="BI95" s="70"/>
    </row>
    <row r="96" spans="1:61" s="39" customFormat="1" ht="23.1" customHeight="1">
      <c r="A96" s="851" t="s">
        <v>2567</v>
      </c>
      <c r="B96" s="40">
        <v>80</v>
      </c>
      <c r="C96" s="57" t="s">
        <v>129</v>
      </c>
      <c r="D96" s="41" t="s">
        <v>21</v>
      </c>
      <c r="E96" s="41" t="s">
        <v>21</v>
      </c>
      <c r="F96" s="41"/>
      <c r="G96" s="539" t="s">
        <v>883</v>
      </c>
      <c r="H96" s="93" t="str">
        <f t="shared" si="90"/>
        <v>바로가기</v>
      </c>
      <c r="I96" s="547">
        <v>3</v>
      </c>
      <c r="J96" s="120">
        <v>21</v>
      </c>
      <c r="K96" s="46">
        <v>620</v>
      </c>
      <c r="L96" s="46">
        <v>660</v>
      </c>
      <c r="M96" s="268"/>
      <c r="N96" s="51"/>
      <c r="O96" s="267"/>
      <c r="P96" s="532" t="s">
        <v>266</v>
      </c>
      <c r="Q96" s="276"/>
      <c r="R96" s="55"/>
      <c r="S96" s="267"/>
      <c r="T96" s="55"/>
      <c r="U96" s="268"/>
      <c r="V96" s="119" t="s">
        <v>881</v>
      </c>
      <c r="W96" s="530"/>
      <c r="X96" s="529"/>
      <c r="Y96" s="148">
        <f>COUNTA($M96:$X96)</f>
        <v>2</v>
      </c>
      <c r="Z96" s="150">
        <f t="shared" ref="Z96:Z107" si="100">AA96+AD96</f>
        <v>2</v>
      </c>
      <c r="AA96" s="151">
        <f t="shared" ref="AA96:AA107" si="101">AB96+AC96</f>
        <v>0</v>
      </c>
      <c r="AB96" s="148">
        <f t="array" ref="AB96">(SUM(LEN($M96:$X96)-LEN(SUBSTITUTE($M96:$X96,"역삼","")))/LEN("역삼"))</f>
        <v>0</v>
      </c>
      <c r="AC96" s="148">
        <f t="array" ref="AC96">SUM(SUM(LEN($M96:X96)-LEN(SUBSTITUTE($M96:X96,"선릉","")))/LEN("선릉"),SUM(LEN(M96:$X96)-LEN(SUBSTITUTE($M96:$X96,"가산","")))/LEN("가산"))</f>
        <v>0</v>
      </c>
      <c r="AD96" s="151">
        <f t="shared" ref="AD96:AD107" si="102">SUM(AE96:AO96)</f>
        <v>2</v>
      </c>
      <c r="AE96" s="148">
        <f t="array" ref="AE96">(SUM(LEN($M96:$X96)-LEN(SUBSTITUTE($M96:$X96,"대전","")))/LEN("대전"))</f>
        <v>0</v>
      </c>
      <c r="AF96" s="148">
        <f t="array" ref="AF96">(SUM(LEN($M96:$X96)-LEN(SUBSTITUTE($M96:$X96,"대구","")))/LEN("대구"))</f>
        <v>1</v>
      </c>
      <c r="AG96" s="148">
        <f t="array" ref="AG96">(SUM(LEN($M96:$X96)-LEN(SUBSTITUTE($M96:$X96,"부산","")))/LEN("부산"))</f>
        <v>1</v>
      </c>
      <c r="AH96" s="148">
        <f t="array" ref="AH96">(SUM(LEN($M96:$X96)-LEN(SUBSTITUTE($M96:$X96,"광주","")))/LEN("광주"))</f>
        <v>0</v>
      </c>
      <c r="AI96" s="148">
        <f t="array" ref="AI96">SUM(SUM(LEN($M96:$X96)-LEN(SUBSTITUTE($M96:$X96,"수원","")))/LEN("수원"),SUM(LEN($M96:$X96)-LEN(SUBSTITUTE($M96:$X96,"춘천","")))/LEN("춘천"),SUM(LEN($M96:$X96)-LEN(SUBSTITUTE($M96:$X96,"의정부","")))/LEN("의정부"),SUM(LEN($M96:$X96)-LEN(SUBSTITUTE($M96:$X96,"원주","")))/LEN("원주"))</f>
        <v>0</v>
      </c>
      <c r="AJ96" s="148">
        <f t="array" ref="AJ96">(SUM(LEN($M96:$X96)-LEN(SUBSTITUTE($M96:$X96,"청주","")))/LEN("청주"))</f>
        <v>0</v>
      </c>
      <c r="AK96" s="148">
        <f t="array" ref="AK96">(SUM(LEN($M96:$X96)-LEN(SUBSTITUTE($M96:$X96,"인천","")))/LEN("인천"))</f>
        <v>0</v>
      </c>
      <c r="AL96" s="148">
        <f t="array" ref="AL96">SUM(SUM(LEN($M96:X96)-LEN(SUBSTITUTE($M96:X96,"충북","")))/LEN("충북"),SUM(LEN(M96:$X96)-LEN(SUBSTITUTE($M96:$X96,"아산","")))/LEN("아산"))</f>
        <v>0</v>
      </c>
      <c r="AM96" s="148">
        <f t="array" ref="AM96">(SUM(LEN($M96:$X96)-LEN(SUBSTITUTE($M96:$X96,"울산","")))/LEN("울산"))</f>
        <v>0</v>
      </c>
      <c r="AN96" s="148">
        <f t="array" ref="AN96">(SUM(LEN($M96:$X96)-LEN(SUBSTITUTE($M96:$X96,"창원","")))/LEN("창원"))</f>
        <v>0</v>
      </c>
      <c r="AO96" s="148">
        <f t="array" ref="AO96">(SUM(LEN($M96:$X96)-LEN(SUBSTITUTE($M96:$X96,"전주","")))/LEN("전주"))</f>
        <v>0</v>
      </c>
      <c r="AP96" s="212">
        <f t="shared" ref="AP96:AP107" si="103">AQ96+AT96</f>
        <v>6</v>
      </c>
      <c r="AQ96" s="178">
        <f t="shared" ref="AQ96:AQ107" si="104">AR96+AS96</f>
        <v>0</v>
      </c>
      <c r="AR96" s="177">
        <f t="shared" ref="AR96:AS107" si="105">$I96*AB96</f>
        <v>0</v>
      </c>
      <c r="AS96" s="177">
        <f t="shared" si="105"/>
        <v>0</v>
      </c>
      <c r="AT96" s="178">
        <f t="shared" ref="AT96:AT107" si="106">SUM(AU96:BE96)</f>
        <v>6</v>
      </c>
      <c r="AU96" s="177">
        <f t="shared" ref="AU96:BE107" si="107">$I96*AE96</f>
        <v>0</v>
      </c>
      <c r="AV96" s="177">
        <f t="shared" si="107"/>
        <v>3</v>
      </c>
      <c r="AW96" s="177">
        <f t="shared" si="107"/>
        <v>3</v>
      </c>
      <c r="AX96" s="177">
        <f t="shared" si="107"/>
        <v>0</v>
      </c>
      <c r="AY96" s="177">
        <f t="shared" si="107"/>
        <v>0</v>
      </c>
      <c r="AZ96" s="177">
        <f t="shared" si="107"/>
        <v>0</v>
      </c>
      <c r="BA96" s="177">
        <f t="shared" si="107"/>
        <v>0</v>
      </c>
      <c r="BB96" s="177">
        <f t="shared" si="107"/>
        <v>0</v>
      </c>
      <c r="BC96" s="177">
        <f t="shared" si="107"/>
        <v>0</v>
      </c>
      <c r="BD96" s="177">
        <f t="shared" si="107"/>
        <v>0</v>
      </c>
      <c r="BE96" s="177">
        <f t="shared" si="107"/>
        <v>0</v>
      </c>
      <c r="BF96" s="647"/>
      <c r="BG96" s="647"/>
      <c r="BH96" t="str">
        <f>IF(G96="","",VLOOKUP(G96,과정코드!$A$2:$B$494,2,0))</f>
        <v>COL0104552</v>
      </c>
      <c r="BI96" s="70"/>
    </row>
    <row r="97" spans="1:61" s="39" customFormat="1" ht="23.1" customHeight="1">
      <c r="A97" s="851"/>
      <c r="B97" s="40">
        <v>81</v>
      </c>
      <c r="C97" s="57" t="s">
        <v>129</v>
      </c>
      <c r="D97" s="41" t="s">
        <v>21</v>
      </c>
      <c r="E97" s="41" t="s">
        <v>21</v>
      </c>
      <c r="F97" s="41"/>
      <c r="G97" s="539" t="s">
        <v>879</v>
      </c>
      <c r="H97" s="93" t="str">
        <f t="shared" si="90"/>
        <v>바로가기</v>
      </c>
      <c r="I97" s="547">
        <v>3</v>
      </c>
      <c r="J97" s="120">
        <v>18</v>
      </c>
      <c r="K97" s="46">
        <v>580</v>
      </c>
      <c r="L97" s="46">
        <v>640</v>
      </c>
      <c r="M97" s="268"/>
      <c r="N97" s="51"/>
      <c r="O97" s="531"/>
      <c r="P97" s="275"/>
      <c r="Q97" s="278"/>
      <c r="R97" s="51"/>
      <c r="S97" s="268"/>
      <c r="T97" s="55" t="s">
        <v>229</v>
      </c>
      <c r="U97" s="267" t="s">
        <v>225</v>
      </c>
      <c r="V97" s="529"/>
      <c r="W97" s="530"/>
      <c r="X97" s="119"/>
      <c r="Y97" s="148">
        <f>COUNTA($M97:$X97)</f>
        <v>2</v>
      </c>
      <c r="Z97" s="150">
        <f t="shared" si="100"/>
        <v>2</v>
      </c>
      <c r="AA97" s="151">
        <f t="shared" si="101"/>
        <v>0</v>
      </c>
      <c r="AB97" s="148">
        <f t="array" ref="AB97">(SUM(LEN($M97:$X97)-LEN(SUBSTITUTE($M97:$X97,"역삼","")))/LEN("역삼"))</f>
        <v>0</v>
      </c>
      <c r="AC97" s="148">
        <f t="array" ref="AC97">SUM(SUM(LEN($M97:X97)-LEN(SUBSTITUTE($M97:X97,"선릉","")))/LEN("선릉"),SUM(LEN(M97:$X97)-LEN(SUBSTITUTE($M97:$X97,"가산","")))/LEN("가산"))</f>
        <v>0</v>
      </c>
      <c r="AD97" s="151">
        <f t="shared" si="102"/>
        <v>2</v>
      </c>
      <c r="AE97" s="148">
        <f t="array" ref="AE97">(SUM(LEN($M97:$X97)-LEN(SUBSTITUTE($M97:$X97,"대전","")))/LEN("대전"))</f>
        <v>0</v>
      </c>
      <c r="AF97" s="148">
        <f t="array" ref="AF97">(SUM(LEN($M97:$X97)-LEN(SUBSTITUTE($M97:$X97,"대구","")))/LEN("대구"))</f>
        <v>1</v>
      </c>
      <c r="AG97" s="148">
        <f t="array" ref="AG97">(SUM(LEN($M97:$X97)-LEN(SUBSTITUTE($M97:$X97,"부산","")))/LEN("부산"))</f>
        <v>1</v>
      </c>
      <c r="AH97" s="148">
        <f t="array" ref="AH97">(SUM(LEN($M97:$X97)-LEN(SUBSTITUTE($M97:$X97,"광주","")))/LEN("광주"))</f>
        <v>0</v>
      </c>
      <c r="AI97" s="148">
        <f t="array" ref="AI97">SUM(SUM(LEN($M97:$X97)-LEN(SUBSTITUTE($M97:$X97,"수원","")))/LEN("수원"),SUM(LEN($M97:$X97)-LEN(SUBSTITUTE($M97:$X97,"춘천","")))/LEN("춘천"),SUM(LEN($M97:$X97)-LEN(SUBSTITUTE($M97:$X97,"의정부","")))/LEN("의정부"),SUM(LEN($M97:$X97)-LEN(SUBSTITUTE($M97:$X97,"원주","")))/LEN("원주"))</f>
        <v>0</v>
      </c>
      <c r="AJ97" s="148">
        <f t="array" ref="AJ97">(SUM(LEN($M97:$X97)-LEN(SUBSTITUTE($M97:$X97,"청주","")))/LEN("청주"))</f>
        <v>0</v>
      </c>
      <c r="AK97" s="148">
        <f t="array" ref="AK97">(SUM(LEN($M97:$X97)-LEN(SUBSTITUTE($M97:$X97,"인천","")))/LEN("인천"))</f>
        <v>0</v>
      </c>
      <c r="AL97" s="148">
        <f t="array" ref="AL97">SUM(SUM(LEN($M97:X97)-LEN(SUBSTITUTE($M97:X97,"충북","")))/LEN("충북"),SUM(LEN(M97:$X97)-LEN(SUBSTITUTE($M97:$X97,"아산","")))/LEN("아산"))</f>
        <v>0</v>
      </c>
      <c r="AM97" s="148">
        <f t="array" ref="AM97">(SUM(LEN($M97:$X97)-LEN(SUBSTITUTE($M97:$X97,"울산","")))/LEN("울산"))</f>
        <v>0</v>
      </c>
      <c r="AN97" s="148">
        <f t="array" ref="AN97">(SUM(LEN($M97:$X97)-LEN(SUBSTITUTE($M97:$X97,"창원","")))/LEN("창원"))</f>
        <v>0</v>
      </c>
      <c r="AO97" s="148">
        <f t="array" ref="AO97">(SUM(LEN($M97:$X97)-LEN(SUBSTITUTE($M97:$X97,"전주","")))/LEN("전주"))</f>
        <v>0</v>
      </c>
      <c r="AP97" s="212">
        <f t="shared" si="103"/>
        <v>6</v>
      </c>
      <c r="AQ97" s="178">
        <f t="shared" si="104"/>
        <v>0</v>
      </c>
      <c r="AR97" s="177">
        <f t="shared" si="105"/>
        <v>0</v>
      </c>
      <c r="AS97" s="177">
        <f t="shared" si="105"/>
        <v>0</v>
      </c>
      <c r="AT97" s="178">
        <f t="shared" si="106"/>
        <v>6</v>
      </c>
      <c r="AU97" s="177">
        <f t="shared" si="107"/>
        <v>0</v>
      </c>
      <c r="AV97" s="177">
        <f t="shared" si="107"/>
        <v>3</v>
      </c>
      <c r="AW97" s="177">
        <f t="shared" si="107"/>
        <v>3</v>
      </c>
      <c r="AX97" s="177">
        <f t="shared" si="107"/>
        <v>0</v>
      </c>
      <c r="AY97" s="177">
        <f t="shared" si="107"/>
        <v>0</v>
      </c>
      <c r="AZ97" s="177">
        <f t="shared" si="107"/>
        <v>0</v>
      </c>
      <c r="BA97" s="177">
        <f t="shared" si="107"/>
        <v>0</v>
      </c>
      <c r="BB97" s="177">
        <f t="shared" si="107"/>
        <v>0</v>
      </c>
      <c r="BC97" s="177">
        <f t="shared" si="107"/>
        <v>0</v>
      </c>
      <c r="BD97" s="177">
        <f t="shared" si="107"/>
        <v>0</v>
      </c>
      <c r="BE97" s="177">
        <f t="shared" si="107"/>
        <v>0</v>
      </c>
      <c r="BF97" s="647"/>
      <c r="BG97" s="647"/>
      <c r="BH97" t="str">
        <f>IF(G97="","",VLOOKUP(G97,과정코드!$A$2:$B$494,2,0))</f>
        <v>COL0104553</v>
      </c>
      <c r="BI97" s="70"/>
    </row>
    <row r="98" spans="1:61" s="39" customFormat="1" ht="23.1" customHeight="1">
      <c r="A98" s="851"/>
      <c r="B98" s="40">
        <v>82</v>
      </c>
      <c r="C98" s="57" t="s">
        <v>129</v>
      </c>
      <c r="D98" s="41" t="s">
        <v>21</v>
      </c>
      <c r="E98" s="41" t="s">
        <v>21</v>
      </c>
      <c r="F98" s="41"/>
      <c r="G98" s="539" t="s">
        <v>176</v>
      </c>
      <c r="H98" s="93" t="str">
        <f t="shared" si="90"/>
        <v>바로가기</v>
      </c>
      <c r="I98" s="547">
        <v>2</v>
      </c>
      <c r="J98" s="120">
        <v>14</v>
      </c>
      <c r="K98" s="46">
        <v>490</v>
      </c>
      <c r="L98" s="46">
        <v>540</v>
      </c>
      <c r="M98" s="279"/>
      <c r="N98" s="527"/>
      <c r="O98" s="273"/>
      <c r="P98" s="527" t="s">
        <v>87</v>
      </c>
      <c r="Q98" s="279"/>
      <c r="R98" s="527"/>
      <c r="S98" s="279"/>
      <c r="T98" s="527" t="s">
        <v>86</v>
      </c>
      <c r="U98" s="273"/>
      <c r="V98" s="527"/>
      <c r="W98" s="279"/>
      <c r="X98" s="527"/>
      <c r="Y98" s="148">
        <f>COUNTA($M98:$X98)</f>
        <v>2</v>
      </c>
      <c r="Z98" s="150">
        <f t="shared" si="100"/>
        <v>2</v>
      </c>
      <c r="AA98" s="151">
        <f t="shared" si="101"/>
        <v>0</v>
      </c>
      <c r="AB98" s="148">
        <f t="array" ref="AB98">(SUM(LEN($M98:$X98)-LEN(SUBSTITUTE($M98:$X98,"역삼","")))/LEN("역삼"))</f>
        <v>0</v>
      </c>
      <c r="AC98" s="148">
        <f t="array" ref="AC98">SUM(SUM(LEN($M98:X98)-LEN(SUBSTITUTE($M98:X98,"선릉","")))/LEN("선릉"),SUM(LEN(M98:$X98)-LEN(SUBSTITUTE($M98:$X98,"가산","")))/LEN("가산"))</f>
        <v>0</v>
      </c>
      <c r="AD98" s="151">
        <f t="shared" si="102"/>
        <v>2</v>
      </c>
      <c r="AE98" s="148">
        <f t="array" ref="AE98">(SUM(LEN($M98:$X98)-LEN(SUBSTITUTE($M98:$X98,"대전","")))/LEN("대전"))</f>
        <v>0</v>
      </c>
      <c r="AF98" s="148">
        <f t="array" ref="AF98">(SUM(LEN($M98:$X98)-LEN(SUBSTITUTE($M98:$X98,"대구","")))/LEN("대구"))</f>
        <v>1</v>
      </c>
      <c r="AG98" s="148">
        <f t="array" ref="AG98">(SUM(LEN($M98:$X98)-LEN(SUBSTITUTE($M98:$X98,"부산","")))/LEN("부산"))</f>
        <v>1</v>
      </c>
      <c r="AH98" s="148">
        <f t="array" ref="AH98">(SUM(LEN($M98:$X98)-LEN(SUBSTITUTE($M98:$X98,"광주","")))/LEN("광주"))</f>
        <v>0</v>
      </c>
      <c r="AI98" s="148">
        <f t="array" ref="AI98">SUM(SUM(LEN($M98:$X98)-LEN(SUBSTITUTE($M98:$X98,"수원","")))/LEN("수원"),SUM(LEN($M98:$X98)-LEN(SUBSTITUTE($M98:$X98,"춘천","")))/LEN("춘천"),SUM(LEN($M98:$X98)-LEN(SUBSTITUTE($M98:$X98,"의정부","")))/LEN("의정부"),SUM(LEN($M98:$X98)-LEN(SUBSTITUTE($M98:$X98,"원주","")))/LEN("원주"))</f>
        <v>0</v>
      </c>
      <c r="AJ98" s="148">
        <f t="array" ref="AJ98">(SUM(LEN($M98:$X98)-LEN(SUBSTITUTE($M98:$X98,"청주","")))/LEN("청주"))</f>
        <v>0</v>
      </c>
      <c r="AK98" s="148">
        <f t="array" ref="AK98">(SUM(LEN($M98:$X98)-LEN(SUBSTITUTE($M98:$X98,"인천","")))/LEN("인천"))</f>
        <v>0</v>
      </c>
      <c r="AL98" s="148">
        <f t="array" ref="AL98">SUM(SUM(LEN($M98:X98)-LEN(SUBSTITUTE($M98:X98,"충북","")))/LEN("충북"),SUM(LEN(M98:$X98)-LEN(SUBSTITUTE($M98:$X98,"아산","")))/LEN("아산"))</f>
        <v>0</v>
      </c>
      <c r="AM98" s="148">
        <f t="array" ref="AM98">(SUM(LEN($M98:$X98)-LEN(SUBSTITUTE($M98:$X98,"울산","")))/LEN("울산"))</f>
        <v>0</v>
      </c>
      <c r="AN98" s="148">
        <f t="array" ref="AN98">(SUM(LEN($M98:$X98)-LEN(SUBSTITUTE($M98:$X98,"창원","")))/LEN("창원"))</f>
        <v>0</v>
      </c>
      <c r="AO98" s="148">
        <f t="array" ref="AO98">(SUM(LEN($M98:$X98)-LEN(SUBSTITUTE($M98:$X98,"전주","")))/LEN("전주"))</f>
        <v>0</v>
      </c>
      <c r="AP98" s="212">
        <f t="shared" si="103"/>
        <v>4</v>
      </c>
      <c r="AQ98" s="178">
        <f t="shared" si="104"/>
        <v>0</v>
      </c>
      <c r="AR98" s="177">
        <f t="shared" si="105"/>
        <v>0</v>
      </c>
      <c r="AS98" s="177">
        <f t="shared" si="105"/>
        <v>0</v>
      </c>
      <c r="AT98" s="178">
        <f t="shared" si="106"/>
        <v>4</v>
      </c>
      <c r="AU98" s="177">
        <f t="shared" si="107"/>
        <v>0</v>
      </c>
      <c r="AV98" s="177">
        <f t="shared" si="107"/>
        <v>2</v>
      </c>
      <c r="AW98" s="177">
        <f t="shared" si="107"/>
        <v>2</v>
      </c>
      <c r="AX98" s="177">
        <f t="shared" si="107"/>
        <v>0</v>
      </c>
      <c r="AY98" s="177">
        <f t="shared" si="107"/>
        <v>0</v>
      </c>
      <c r="AZ98" s="177">
        <f t="shared" si="107"/>
        <v>0</v>
      </c>
      <c r="BA98" s="177">
        <f t="shared" si="107"/>
        <v>0</v>
      </c>
      <c r="BB98" s="177">
        <f t="shared" si="107"/>
        <v>0</v>
      </c>
      <c r="BC98" s="177">
        <f t="shared" si="107"/>
        <v>0</v>
      </c>
      <c r="BD98" s="177">
        <f t="shared" si="107"/>
        <v>0</v>
      </c>
      <c r="BE98" s="177">
        <f t="shared" si="107"/>
        <v>0</v>
      </c>
      <c r="BF98" s="647"/>
      <c r="BG98" s="647"/>
      <c r="BH98" t="str">
        <f>IF(G98="","",VLOOKUP(G98,과정코드!$A$2:$B$494,2,0))</f>
        <v>COL0104555</v>
      </c>
      <c r="BI98" s="70"/>
    </row>
    <row r="99" spans="1:61" s="39" customFormat="1" ht="23.1" customHeight="1">
      <c r="A99" s="851"/>
      <c r="B99" s="40">
        <v>83</v>
      </c>
      <c r="C99" s="57" t="s">
        <v>129</v>
      </c>
      <c r="D99" s="41" t="s">
        <v>21</v>
      </c>
      <c r="E99" s="41" t="s">
        <v>21</v>
      </c>
      <c r="F99" s="41"/>
      <c r="G99" s="538" t="s">
        <v>177</v>
      </c>
      <c r="H99" s="93" t="str">
        <f t="shared" si="90"/>
        <v>바로가기</v>
      </c>
      <c r="I99" s="545">
        <v>3</v>
      </c>
      <c r="J99" s="50">
        <v>21</v>
      </c>
      <c r="K99" s="46">
        <v>620</v>
      </c>
      <c r="L99" s="46">
        <v>640</v>
      </c>
      <c r="M99" s="268"/>
      <c r="N99" s="55" t="s">
        <v>234</v>
      </c>
      <c r="O99" s="267"/>
      <c r="P99" s="532" t="s">
        <v>872</v>
      </c>
      <c r="Q99" s="531"/>
      <c r="R99" s="55"/>
      <c r="S99" s="268"/>
      <c r="T99" s="51" t="s">
        <v>791</v>
      </c>
      <c r="U99" s="267"/>
      <c r="V99" s="529"/>
      <c r="W99" s="269"/>
      <c r="X99" s="119"/>
      <c r="Y99" s="148">
        <f>COUNTA($M99:$X99)</f>
        <v>3</v>
      </c>
      <c r="Z99" s="150">
        <f t="shared" si="100"/>
        <v>3</v>
      </c>
      <c r="AA99" s="151">
        <f t="shared" si="101"/>
        <v>0</v>
      </c>
      <c r="AB99" s="148">
        <f t="array" ref="AB99">(SUM(LEN($M99:$X99)-LEN(SUBSTITUTE($M99:$X99,"역삼","")))/LEN("역삼"))</f>
        <v>0</v>
      </c>
      <c r="AC99" s="148">
        <f t="array" ref="AC99">SUM(SUM(LEN($M99:X99)-LEN(SUBSTITUTE($M99:X99,"선릉","")))/LEN("선릉"),SUM(LEN(M99:$X99)-LEN(SUBSTITUTE($M99:$X99,"가산","")))/LEN("가산"))</f>
        <v>0</v>
      </c>
      <c r="AD99" s="151">
        <f t="shared" si="102"/>
        <v>3</v>
      </c>
      <c r="AE99" s="148">
        <f t="array" ref="AE99">(SUM(LEN($M99:$X99)-LEN(SUBSTITUTE($M99:$X99,"대전","")))/LEN("대전"))</f>
        <v>0</v>
      </c>
      <c r="AF99" s="148">
        <f t="array" ref="AF99">(SUM(LEN($M99:$X99)-LEN(SUBSTITUTE($M99:$X99,"대구","")))/LEN("대구"))</f>
        <v>1</v>
      </c>
      <c r="AG99" s="148">
        <f t="array" ref="AG99">(SUM(LEN($M99:$X99)-LEN(SUBSTITUTE($M99:$X99,"부산","")))/LEN("부산"))</f>
        <v>2</v>
      </c>
      <c r="AH99" s="148">
        <f t="array" ref="AH99">(SUM(LEN($M99:$X99)-LEN(SUBSTITUTE($M99:$X99,"광주","")))/LEN("광주"))</f>
        <v>0</v>
      </c>
      <c r="AI99" s="148">
        <f t="array" ref="AI99">SUM(SUM(LEN($M99:$X99)-LEN(SUBSTITUTE($M99:$X99,"수원","")))/LEN("수원"),SUM(LEN($M99:$X99)-LEN(SUBSTITUTE($M99:$X99,"춘천","")))/LEN("춘천"),SUM(LEN($M99:$X99)-LEN(SUBSTITUTE($M99:$X99,"의정부","")))/LEN("의정부"),SUM(LEN($M99:$X99)-LEN(SUBSTITUTE($M99:$X99,"원주","")))/LEN("원주"))</f>
        <v>0</v>
      </c>
      <c r="AJ99" s="148">
        <f t="array" ref="AJ99">(SUM(LEN($M99:$X99)-LEN(SUBSTITUTE($M99:$X99,"청주","")))/LEN("청주"))</f>
        <v>0</v>
      </c>
      <c r="AK99" s="148">
        <f t="array" ref="AK99">(SUM(LEN($M99:$X99)-LEN(SUBSTITUTE($M99:$X99,"인천","")))/LEN("인천"))</f>
        <v>0</v>
      </c>
      <c r="AL99" s="148">
        <f t="array" ref="AL99">SUM(SUM(LEN($M99:X99)-LEN(SUBSTITUTE($M99:X99,"충북","")))/LEN("충북"),SUM(LEN(M99:$X99)-LEN(SUBSTITUTE($M99:$X99,"아산","")))/LEN("아산"))</f>
        <v>0</v>
      </c>
      <c r="AM99" s="148">
        <f t="array" ref="AM99">(SUM(LEN($M99:$X99)-LEN(SUBSTITUTE($M99:$X99,"울산","")))/LEN("울산"))</f>
        <v>0</v>
      </c>
      <c r="AN99" s="148">
        <f t="array" ref="AN99">(SUM(LEN($M99:$X99)-LEN(SUBSTITUTE($M99:$X99,"창원","")))/LEN("창원"))</f>
        <v>0</v>
      </c>
      <c r="AO99" s="148">
        <f t="array" ref="AO99">(SUM(LEN($M99:$X99)-LEN(SUBSTITUTE($M99:$X99,"전주","")))/LEN("전주"))</f>
        <v>0</v>
      </c>
      <c r="AP99" s="212">
        <f t="shared" si="103"/>
        <v>9</v>
      </c>
      <c r="AQ99" s="178">
        <f t="shared" si="104"/>
        <v>0</v>
      </c>
      <c r="AR99" s="177">
        <f t="shared" si="105"/>
        <v>0</v>
      </c>
      <c r="AS99" s="177">
        <f t="shared" si="105"/>
        <v>0</v>
      </c>
      <c r="AT99" s="178">
        <f t="shared" si="106"/>
        <v>9</v>
      </c>
      <c r="AU99" s="177">
        <f t="shared" si="107"/>
        <v>0</v>
      </c>
      <c r="AV99" s="177">
        <f t="shared" si="107"/>
        <v>3</v>
      </c>
      <c r="AW99" s="177">
        <f t="shared" si="107"/>
        <v>6</v>
      </c>
      <c r="AX99" s="177">
        <f t="shared" si="107"/>
        <v>0</v>
      </c>
      <c r="AY99" s="177">
        <f t="shared" si="107"/>
        <v>0</v>
      </c>
      <c r="AZ99" s="177">
        <f t="shared" si="107"/>
        <v>0</v>
      </c>
      <c r="BA99" s="177">
        <f t="shared" si="107"/>
        <v>0</v>
      </c>
      <c r="BB99" s="177">
        <f t="shared" si="107"/>
        <v>0</v>
      </c>
      <c r="BC99" s="177">
        <f t="shared" si="107"/>
        <v>0</v>
      </c>
      <c r="BD99" s="177">
        <f t="shared" si="107"/>
        <v>0</v>
      </c>
      <c r="BE99" s="177">
        <f t="shared" si="107"/>
        <v>0</v>
      </c>
      <c r="BF99" s="647"/>
      <c r="BG99" s="647"/>
      <c r="BH99" t="str">
        <f>IF(G99="","",VLOOKUP(G99,과정코드!$A$2:$B$494,2,0))</f>
        <v>COL0104556</v>
      </c>
      <c r="BI99" s="70"/>
    </row>
    <row r="100" spans="1:61" s="39" customFormat="1" ht="23.1" customHeight="1">
      <c r="A100" s="851"/>
      <c r="B100" s="40">
        <v>84</v>
      </c>
      <c r="C100" s="57" t="s">
        <v>129</v>
      </c>
      <c r="D100" s="41" t="s">
        <v>21</v>
      </c>
      <c r="E100" s="41" t="s">
        <v>21</v>
      </c>
      <c r="F100" s="41"/>
      <c r="G100" s="538" t="s">
        <v>233</v>
      </c>
      <c r="H100" s="93" t="str">
        <f t="shared" si="90"/>
        <v>바로가기</v>
      </c>
      <c r="I100" s="545">
        <v>2</v>
      </c>
      <c r="J100" s="50">
        <v>14</v>
      </c>
      <c r="K100" s="46">
        <v>490</v>
      </c>
      <c r="L100" s="46">
        <v>540</v>
      </c>
      <c r="M100" s="269"/>
      <c r="N100" s="529"/>
      <c r="O100" s="530" t="s">
        <v>223</v>
      </c>
      <c r="P100" s="529"/>
      <c r="Q100" s="530" t="s">
        <v>81</v>
      </c>
      <c r="R100" s="529" t="s">
        <v>244</v>
      </c>
      <c r="S100" s="530"/>
      <c r="T100" s="415"/>
      <c r="U100" s="530"/>
      <c r="V100" s="451"/>
      <c r="W100" s="530" t="s">
        <v>75</v>
      </c>
      <c r="X100" s="529"/>
      <c r="Y100" s="148">
        <v>15</v>
      </c>
      <c r="Z100" s="150">
        <f t="shared" si="100"/>
        <v>4</v>
      </c>
      <c r="AA100" s="151">
        <f t="shared" si="101"/>
        <v>0</v>
      </c>
      <c r="AB100" s="148">
        <f t="array" ref="AB100">(SUM(LEN($M100:$X100)-LEN(SUBSTITUTE($M100:$X100,"역삼","")))/LEN("역삼"))</f>
        <v>0</v>
      </c>
      <c r="AC100" s="148">
        <f t="array" ref="AC100">SUM(SUM(LEN($M100:X100)-LEN(SUBSTITUTE($M100:X100,"선릉","")))/LEN("선릉"),SUM(LEN(M100:$X100)-LEN(SUBSTITUTE($M100:$X100,"가산","")))/LEN("가산"))</f>
        <v>0</v>
      </c>
      <c r="AD100" s="151">
        <f t="shared" si="102"/>
        <v>4</v>
      </c>
      <c r="AE100" s="148">
        <f t="array" ref="AE100">(SUM(LEN($M100:$X100)-LEN(SUBSTITUTE($M100:$X100,"대전","")))/LEN("대전"))</f>
        <v>0</v>
      </c>
      <c r="AF100" s="148">
        <f t="array" ref="AF100">(SUM(LEN($M100:$X100)-LEN(SUBSTITUTE($M100:$X100,"대구","")))/LEN("대구"))</f>
        <v>2</v>
      </c>
      <c r="AG100" s="148">
        <f t="array" ref="AG100">(SUM(LEN($M100:$X100)-LEN(SUBSTITUTE($M100:$X100,"부산","")))/LEN("부산"))</f>
        <v>2</v>
      </c>
      <c r="AH100" s="148">
        <f t="array" ref="AH100">(SUM(LEN($M100:$X100)-LEN(SUBSTITUTE($M100:$X100,"광주","")))/LEN("광주"))</f>
        <v>0</v>
      </c>
      <c r="AI100" s="148">
        <f t="array" ref="AI100">SUM(SUM(LEN($M100:$X100)-LEN(SUBSTITUTE($M100:$X100,"수원","")))/LEN("수원"),SUM(LEN($M100:$X100)-LEN(SUBSTITUTE($M100:$X100,"춘천","")))/LEN("춘천"),SUM(LEN($M100:$X100)-LEN(SUBSTITUTE($M100:$X100,"의정부","")))/LEN("의정부"),SUM(LEN($M100:$X100)-LEN(SUBSTITUTE($M100:$X100,"원주","")))/LEN("원주"))</f>
        <v>0</v>
      </c>
      <c r="AJ100" s="148">
        <f t="array" ref="AJ100">(SUM(LEN($M100:$X100)-LEN(SUBSTITUTE($M100:$X100,"청주","")))/LEN("청주"))</f>
        <v>0</v>
      </c>
      <c r="AK100" s="148">
        <f t="array" ref="AK100">(SUM(LEN($M100:$X100)-LEN(SUBSTITUTE($M100:$X100,"인천","")))/LEN("인천"))</f>
        <v>0</v>
      </c>
      <c r="AL100" s="148">
        <f t="array" ref="AL100">SUM(SUM(LEN($M100:X100)-LEN(SUBSTITUTE($M100:X100,"충북","")))/LEN("충북"),SUM(LEN(M100:$X100)-LEN(SUBSTITUTE($M100:$X100,"아산","")))/LEN("아산"))</f>
        <v>0</v>
      </c>
      <c r="AM100" s="148">
        <f t="array" ref="AM100">(SUM(LEN($M100:$X100)-LEN(SUBSTITUTE($M100:$X100,"울산","")))/LEN("울산"))</f>
        <v>0</v>
      </c>
      <c r="AN100" s="148">
        <f t="array" ref="AN100">(SUM(LEN($M100:$X100)-LEN(SUBSTITUTE($M100:$X100,"창원","")))/LEN("창원"))</f>
        <v>0</v>
      </c>
      <c r="AO100" s="148">
        <f t="array" ref="AO100">(SUM(LEN($M100:$X100)-LEN(SUBSTITUTE($M100:$X100,"전주","")))/LEN("전주"))</f>
        <v>0</v>
      </c>
      <c r="AP100" s="212">
        <f t="shared" si="103"/>
        <v>8</v>
      </c>
      <c r="AQ100" s="178">
        <f t="shared" si="104"/>
        <v>0</v>
      </c>
      <c r="AR100" s="177">
        <f t="shared" si="105"/>
        <v>0</v>
      </c>
      <c r="AS100" s="177">
        <f t="shared" si="105"/>
        <v>0</v>
      </c>
      <c r="AT100" s="178">
        <f t="shared" si="106"/>
        <v>8</v>
      </c>
      <c r="AU100" s="177">
        <f t="shared" si="107"/>
        <v>0</v>
      </c>
      <c r="AV100" s="177">
        <f t="shared" si="107"/>
        <v>4</v>
      </c>
      <c r="AW100" s="177">
        <f t="shared" si="107"/>
        <v>4</v>
      </c>
      <c r="AX100" s="177">
        <f t="shared" si="107"/>
        <v>0</v>
      </c>
      <c r="AY100" s="177">
        <f t="shared" si="107"/>
        <v>0</v>
      </c>
      <c r="AZ100" s="177">
        <f t="shared" si="107"/>
        <v>0</v>
      </c>
      <c r="BA100" s="177">
        <f t="shared" si="107"/>
        <v>0</v>
      </c>
      <c r="BB100" s="177">
        <f t="shared" si="107"/>
        <v>0</v>
      </c>
      <c r="BC100" s="177">
        <f t="shared" si="107"/>
        <v>0</v>
      </c>
      <c r="BD100" s="177">
        <f t="shared" si="107"/>
        <v>0</v>
      </c>
      <c r="BE100" s="177">
        <f t="shared" si="107"/>
        <v>0</v>
      </c>
      <c r="BF100" s="647"/>
      <c r="BG100" s="647"/>
      <c r="BH100" t="str">
        <f>IF(G100="","",VLOOKUP(G100,과정코드!$A$2:$B$494,2,0))</f>
        <v>COL0104557</v>
      </c>
      <c r="BI100" s="70"/>
    </row>
    <row r="101" spans="1:61" s="39" customFormat="1" ht="23.1" customHeight="1">
      <c r="A101" s="851"/>
      <c r="B101" s="40">
        <v>85</v>
      </c>
      <c r="C101" s="57" t="s">
        <v>129</v>
      </c>
      <c r="D101" s="41" t="s">
        <v>21</v>
      </c>
      <c r="E101" s="41" t="s">
        <v>21</v>
      </c>
      <c r="F101" s="41"/>
      <c r="G101" s="538" t="s">
        <v>865</v>
      </c>
      <c r="H101" s="93" t="str">
        <f t="shared" si="90"/>
        <v>바로가기</v>
      </c>
      <c r="I101" s="546">
        <v>2</v>
      </c>
      <c r="J101" s="529">
        <v>14</v>
      </c>
      <c r="K101" s="121">
        <v>490</v>
      </c>
      <c r="L101" s="121">
        <v>540</v>
      </c>
      <c r="M101" s="273"/>
      <c r="N101" s="274"/>
      <c r="O101" s="273"/>
      <c r="P101" s="274" t="s">
        <v>89</v>
      </c>
      <c r="Q101" s="271"/>
      <c r="R101" s="274"/>
      <c r="S101" s="280"/>
      <c r="T101" s="274" t="s">
        <v>106</v>
      </c>
      <c r="U101" s="273"/>
      <c r="V101" s="272"/>
      <c r="W101" s="271" t="s">
        <v>227</v>
      </c>
      <c r="X101" s="272"/>
      <c r="Y101" s="148">
        <f>COUNTA($M101:$X101)</f>
        <v>3</v>
      </c>
      <c r="Z101" s="150">
        <f t="shared" si="100"/>
        <v>3</v>
      </c>
      <c r="AA101" s="151">
        <f t="shared" si="101"/>
        <v>0</v>
      </c>
      <c r="AB101" s="148">
        <f t="array" ref="AB101">(SUM(LEN($M101:$X101)-LEN(SUBSTITUTE($M101:$X101,"역삼","")))/LEN("역삼"))</f>
        <v>0</v>
      </c>
      <c r="AC101" s="148">
        <f t="array" ref="AC101">SUM(SUM(LEN($M101:X101)-LEN(SUBSTITUTE($M101:X101,"선릉","")))/LEN("선릉"),SUM(LEN(M101:$X101)-LEN(SUBSTITUTE($M101:$X101,"가산","")))/LEN("가산"))</f>
        <v>0</v>
      </c>
      <c r="AD101" s="151">
        <f t="shared" si="102"/>
        <v>3</v>
      </c>
      <c r="AE101" s="148">
        <f t="array" ref="AE101">(SUM(LEN($M101:$X101)-LEN(SUBSTITUTE($M101:$X101,"대전","")))/LEN("대전"))</f>
        <v>0</v>
      </c>
      <c r="AF101" s="148">
        <f t="array" ref="AF101">(SUM(LEN($M101:$X101)-LEN(SUBSTITUTE($M101:$X101,"대구","")))/LEN("대구"))</f>
        <v>1</v>
      </c>
      <c r="AG101" s="148">
        <f t="array" ref="AG101">(SUM(LEN($M101:$X101)-LEN(SUBSTITUTE($M101:$X101,"부산","")))/LEN("부산"))</f>
        <v>2</v>
      </c>
      <c r="AH101" s="148">
        <f t="array" ref="AH101">(SUM(LEN($M101:$X101)-LEN(SUBSTITUTE($M101:$X101,"광주","")))/LEN("광주"))</f>
        <v>0</v>
      </c>
      <c r="AI101" s="148">
        <f t="array" ref="AI101">SUM(SUM(LEN($M101:$X101)-LEN(SUBSTITUTE($M101:$X101,"수원","")))/LEN("수원"),SUM(LEN($M101:$X101)-LEN(SUBSTITUTE($M101:$X101,"춘천","")))/LEN("춘천"),SUM(LEN($M101:$X101)-LEN(SUBSTITUTE($M101:$X101,"의정부","")))/LEN("의정부"),SUM(LEN($M101:$X101)-LEN(SUBSTITUTE($M101:$X101,"원주","")))/LEN("원주"))</f>
        <v>0</v>
      </c>
      <c r="AJ101" s="148">
        <f t="array" ref="AJ101">(SUM(LEN($M101:$X101)-LEN(SUBSTITUTE($M101:$X101,"청주","")))/LEN("청주"))</f>
        <v>0</v>
      </c>
      <c r="AK101" s="148">
        <f t="array" ref="AK101">(SUM(LEN($M101:$X101)-LEN(SUBSTITUTE($M101:$X101,"인천","")))/LEN("인천"))</f>
        <v>0</v>
      </c>
      <c r="AL101" s="148">
        <f t="array" ref="AL101">SUM(SUM(LEN($M101:X101)-LEN(SUBSTITUTE($M101:X101,"충북","")))/LEN("충북"),SUM(LEN(M101:$X101)-LEN(SUBSTITUTE($M101:$X101,"아산","")))/LEN("아산"))</f>
        <v>0</v>
      </c>
      <c r="AM101" s="148">
        <f t="array" ref="AM101">(SUM(LEN($M101:$X101)-LEN(SUBSTITUTE($M101:$X101,"울산","")))/LEN("울산"))</f>
        <v>0</v>
      </c>
      <c r="AN101" s="148">
        <f t="array" ref="AN101">(SUM(LEN($M101:$X101)-LEN(SUBSTITUTE($M101:$X101,"창원","")))/LEN("창원"))</f>
        <v>0</v>
      </c>
      <c r="AO101" s="148">
        <f t="array" ref="AO101">(SUM(LEN($M101:$X101)-LEN(SUBSTITUTE($M101:$X101,"전주","")))/LEN("전주"))</f>
        <v>0</v>
      </c>
      <c r="AP101" s="212">
        <f t="shared" si="103"/>
        <v>6</v>
      </c>
      <c r="AQ101" s="178">
        <f t="shared" si="104"/>
        <v>0</v>
      </c>
      <c r="AR101" s="177">
        <f t="shared" si="105"/>
        <v>0</v>
      </c>
      <c r="AS101" s="177">
        <f t="shared" si="105"/>
        <v>0</v>
      </c>
      <c r="AT101" s="178">
        <f t="shared" si="106"/>
        <v>6</v>
      </c>
      <c r="AU101" s="177">
        <f t="shared" si="107"/>
        <v>0</v>
      </c>
      <c r="AV101" s="177">
        <f t="shared" si="107"/>
        <v>2</v>
      </c>
      <c r="AW101" s="177">
        <f t="shared" si="107"/>
        <v>4</v>
      </c>
      <c r="AX101" s="177">
        <f t="shared" si="107"/>
        <v>0</v>
      </c>
      <c r="AY101" s="177">
        <f t="shared" si="107"/>
        <v>0</v>
      </c>
      <c r="AZ101" s="177">
        <f t="shared" si="107"/>
        <v>0</v>
      </c>
      <c r="BA101" s="177">
        <f t="shared" si="107"/>
        <v>0</v>
      </c>
      <c r="BB101" s="177">
        <f t="shared" si="107"/>
        <v>0</v>
      </c>
      <c r="BC101" s="177">
        <f t="shared" si="107"/>
        <v>0</v>
      </c>
      <c r="BD101" s="177">
        <f t="shared" si="107"/>
        <v>0</v>
      </c>
      <c r="BE101" s="177">
        <f t="shared" si="107"/>
        <v>0</v>
      </c>
      <c r="BF101" s="647"/>
      <c r="BG101" s="647"/>
      <c r="BH101" t="str">
        <f>IF(G101="","",VLOOKUP(G101,과정코드!$A$2:$B$494,2,0))</f>
        <v>COL0104558</v>
      </c>
      <c r="BI101" s="70"/>
    </row>
    <row r="102" spans="1:61" s="39" customFormat="1" ht="23.1" customHeight="1">
      <c r="A102" s="851"/>
      <c r="B102" s="40">
        <v>86</v>
      </c>
      <c r="C102" s="57" t="s">
        <v>129</v>
      </c>
      <c r="D102" s="41" t="s">
        <v>21</v>
      </c>
      <c r="E102" s="41" t="s">
        <v>21</v>
      </c>
      <c r="F102" s="41"/>
      <c r="G102" s="538" t="s">
        <v>863</v>
      </c>
      <c r="H102" s="93" t="str">
        <f t="shared" si="90"/>
        <v>바로가기</v>
      </c>
      <c r="I102" s="545">
        <v>2</v>
      </c>
      <c r="J102" s="50">
        <v>14</v>
      </c>
      <c r="K102" s="46">
        <v>490</v>
      </c>
      <c r="L102" s="46">
        <v>540</v>
      </c>
      <c r="M102" s="530"/>
      <c r="N102" s="529"/>
      <c r="O102" s="530"/>
      <c r="P102" s="529"/>
      <c r="Q102" s="530" t="s">
        <v>273</v>
      </c>
      <c r="R102" s="529"/>
      <c r="S102" s="530" t="s">
        <v>118</v>
      </c>
      <c r="T102" s="529"/>
      <c r="U102" s="530"/>
      <c r="V102" s="529"/>
      <c r="W102" s="269"/>
      <c r="X102" s="529"/>
      <c r="Y102" s="148">
        <f>COUNTA($M102:$X102)</f>
        <v>2</v>
      </c>
      <c r="Z102" s="150">
        <f t="shared" si="100"/>
        <v>2</v>
      </c>
      <c r="AA102" s="151">
        <f t="shared" si="101"/>
        <v>0</v>
      </c>
      <c r="AB102" s="148">
        <f t="array" ref="AB102">(SUM(LEN($M102:$X102)-LEN(SUBSTITUTE($M102:$X102,"역삼","")))/LEN("역삼"))</f>
        <v>0</v>
      </c>
      <c r="AC102" s="148">
        <f t="array" ref="AC102">SUM(SUM(LEN($M102:X102)-LEN(SUBSTITUTE($M102:X102,"선릉","")))/LEN("선릉"),SUM(LEN(M102:$X102)-LEN(SUBSTITUTE($M102:$X102,"가산","")))/LEN("가산"))</f>
        <v>0</v>
      </c>
      <c r="AD102" s="151">
        <f t="shared" si="102"/>
        <v>2</v>
      </c>
      <c r="AE102" s="148">
        <f t="array" ref="AE102">(SUM(LEN($M102:$X102)-LEN(SUBSTITUTE($M102:$X102,"대전","")))/LEN("대전"))</f>
        <v>0</v>
      </c>
      <c r="AF102" s="148">
        <f t="array" ref="AF102">(SUM(LEN($M102:$X102)-LEN(SUBSTITUTE($M102:$X102,"대구","")))/LEN("대구"))</f>
        <v>1</v>
      </c>
      <c r="AG102" s="148">
        <f t="array" ref="AG102">(SUM(LEN($M102:$X102)-LEN(SUBSTITUTE($M102:$X102,"부산","")))/LEN("부산"))</f>
        <v>1</v>
      </c>
      <c r="AH102" s="148">
        <f t="array" ref="AH102">(SUM(LEN($M102:$X102)-LEN(SUBSTITUTE($M102:$X102,"광주","")))/LEN("광주"))</f>
        <v>0</v>
      </c>
      <c r="AI102" s="148">
        <f t="array" ref="AI102">SUM(SUM(LEN($M102:$X102)-LEN(SUBSTITUTE($M102:$X102,"수원","")))/LEN("수원"),SUM(LEN($M102:$X102)-LEN(SUBSTITUTE($M102:$X102,"춘천","")))/LEN("춘천"),SUM(LEN($M102:$X102)-LEN(SUBSTITUTE($M102:$X102,"의정부","")))/LEN("의정부"),SUM(LEN($M102:$X102)-LEN(SUBSTITUTE($M102:$X102,"원주","")))/LEN("원주"))</f>
        <v>0</v>
      </c>
      <c r="AJ102" s="148">
        <f t="array" ref="AJ102">(SUM(LEN($M102:$X102)-LEN(SUBSTITUTE($M102:$X102,"청주","")))/LEN("청주"))</f>
        <v>0</v>
      </c>
      <c r="AK102" s="148">
        <f t="array" ref="AK102">(SUM(LEN($M102:$X102)-LEN(SUBSTITUTE($M102:$X102,"인천","")))/LEN("인천"))</f>
        <v>0</v>
      </c>
      <c r="AL102" s="148">
        <f t="array" ref="AL102">SUM(SUM(LEN($M102:X102)-LEN(SUBSTITUTE($M102:X102,"충북","")))/LEN("충북"),SUM(LEN(M102:$X102)-LEN(SUBSTITUTE($M102:$X102,"아산","")))/LEN("아산"))</f>
        <v>0</v>
      </c>
      <c r="AM102" s="148">
        <f t="array" ref="AM102">(SUM(LEN($M102:$X102)-LEN(SUBSTITUTE($M102:$X102,"울산","")))/LEN("울산"))</f>
        <v>0</v>
      </c>
      <c r="AN102" s="148">
        <f t="array" ref="AN102">(SUM(LEN($M102:$X102)-LEN(SUBSTITUTE($M102:$X102,"창원","")))/LEN("창원"))</f>
        <v>0</v>
      </c>
      <c r="AO102" s="148">
        <f t="array" ref="AO102">(SUM(LEN($M102:$X102)-LEN(SUBSTITUTE($M102:$X102,"전주","")))/LEN("전주"))</f>
        <v>0</v>
      </c>
      <c r="AP102" s="212">
        <f t="shared" si="103"/>
        <v>4</v>
      </c>
      <c r="AQ102" s="178">
        <f t="shared" si="104"/>
        <v>0</v>
      </c>
      <c r="AR102" s="177">
        <f t="shared" si="105"/>
        <v>0</v>
      </c>
      <c r="AS102" s="177">
        <f t="shared" si="105"/>
        <v>0</v>
      </c>
      <c r="AT102" s="178">
        <f t="shared" si="106"/>
        <v>4</v>
      </c>
      <c r="AU102" s="177">
        <f t="shared" si="107"/>
        <v>0</v>
      </c>
      <c r="AV102" s="177">
        <f t="shared" si="107"/>
        <v>2</v>
      </c>
      <c r="AW102" s="177">
        <f t="shared" si="107"/>
        <v>2</v>
      </c>
      <c r="AX102" s="177">
        <f t="shared" si="107"/>
        <v>0</v>
      </c>
      <c r="AY102" s="177">
        <f t="shared" si="107"/>
        <v>0</v>
      </c>
      <c r="AZ102" s="177">
        <f t="shared" si="107"/>
        <v>0</v>
      </c>
      <c r="BA102" s="177">
        <f t="shared" si="107"/>
        <v>0</v>
      </c>
      <c r="BB102" s="177">
        <f t="shared" si="107"/>
        <v>0</v>
      </c>
      <c r="BC102" s="177">
        <f t="shared" si="107"/>
        <v>0</v>
      </c>
      <c r="BD102" s="177">
        <f t="shared" si="107"/>
        <v>0</v>
      </c>
      <c r="BE102" s="177">
        <f t="shared" si="107"/>
        <v>0</v>
      </c>
      <c r="BF102" s="647"/>
      <c r="BG102" s="647"/>
      <c r="BH102" t="str">
        <f>IF(G102="","",VLOOKUP(G102,과정코드!$A$2:$B$494,2,0))</f>
        <v>COL0104559</v>
      </c>
      <c r="BI102" s="70"/>
    </row>
    <row r="103" spans="1:61" s="39" customFormat="1" ht="23.1" customHeight="1">
      <c r="A103" s="851"/>
      <c r="B103" s="40">
        <v>87</v>
      </c>
      <c r="C103" s="57" t="s">
        <v>129</v>
      </c>
      <c r="D103" s="41" t="s">
        <v>21</v>
      </c>
      <c r="E103" s="41"/>
      <c r="F103" s="41"/>
      <c r="G103" s="539" t="s">
        <v>182</v>
      </c>
      <c r="H103" s="93" t="str">
        <f t="shared" si="90"/>
        <v>바로가기</v>
      </c>
      <c r="I103" s="547">
        <v>3</v>
      </c>
      <c r="J103" s="120">
        <v>23</v>
      </c>
      <c r="K103" s="46">
        <v>660</v>
      </c>
      <c r="L103" s="46">
        <v>700</v>
      </c>
      <c r="M103" s="268"/>
      <c r="N103" s="55"/>
      <c r="O103" s="268"/>
      <c r="P103" s="275"/>
      <c r="Q103" s="267"/>
      <c r="R103" s="51"/>
      <c r="S103" s="281" t="s">
        <v>860</v>
      </c>
      <c r="T103" s="55"/>
      <c r="U103" s="267"/>
      <c r="V103" s="529" t="s">
        <v>229</v>
      </c>
      <c r="W103" s="269" t="s">
        <v>110</v>
      </c>
      <c r="X103" s="119"/>
      <c r="Y103" s="148">
        <v>6</v>
      </c>
      <c r="Z103" s="150">
        <f t="shared" si="100"/>
        <v>2</v>
      </c>
      <c r="AA103" s="151">
        <f t="shared" si="101"/>
        <v>0</v>
      </c>
      <c r="AB103" s="148">
        <f t="array" ref="AB103">(SUM(LEN($M103:$X103)-LEN(SUBSTITUTE($M103:$X103,"역삼","")))/LEN("역삼"))</f>
        <v>0</v>
      </c>
      <c r="AC103" s="148">
        <f t="array" ref="AC103">SUM(SUM(LEN($M103:X103)-LEN(SUBSTITUTE($M103:X103,"선릉","")))/LEN("선릉"),SUM(LEN(M103:$X103)-LEN(SUBSTITUTE($M103:$X103,"가산","")))/LEN("가산"))</f>
        <v>0</v>
      </c>
      <c r="AD103" s="151">
        <f t="shared" si="102"/>
        <v>2</v>
      </c>
      <c r="AE103" s="148">
        <f t="array" ref="AE103">(SUM(LEN($M103:$X103)-LEN(SUBSTITUTE($M103:$X103,"대전","")))/LEN("대전"))</f>
        <v>0</v>
      </c>
      <c r="AF103" s="148">
        <f t="array" ref="AF103">(SUM(LEN($M103:$X103)-LEN(SUBSTITUTE($M103:$X103,"대구","")))/LEN("대구"))</f>
        <v>1</v>
      </c>
      <c r="AG103" s="148">
        <f t="array" ref="AG103">(SUM(LEN($M103:$X103)-LEN(SUBSTITUTE($M103:$X103,"부산","")))/LEN("부산"))</f>
        <v>1</v>
      </c>
      <c r="AH103" s="148">
        <f t="array" ref="AH103">(SUM(LEN($M103:$X103)-LEN(SUBSTITUTE($M103:$X103,"광주","")))/LEN("광주"))</f>
        <v>0</v>
      </c>
      <c r="AI103" s="148">
        <f t="array" ref="AI103">SUM(SUM(LEN($M103:$X103)-LEN(SUBSTITUTE($M103:$X103,"수원","")))/LEN("수원"),SUM(LEN($M103:$X103)-LEN(SUBSTITUTE($M103:$X103,"춘천","")))/LEN("춘천"),SUM(LEN($M103:$X103)-LEN(SUBSTITUTE($M103:$X103,"의정부","")))/LEN("의정부"),SUM(LEN($M103:$X103)-LEN(SUBSTITUTE($M103:$X103,"원주","")))/LEN("원주"))</f>
        <v>0</v>
      </c>
      <c r="AJ103" s="148">
        <f t="array" ref="AJ103">(SUM(LEN($M103:$X103)-LEN(SUBSTITUTE($M103:$X103,"청주","")))/LEN("청주"))</f>
        <v>0</v>
      </c>
      <c r="AK103" s="148">
        <f t="array" ref="AK103">(SUM(LEN($M103:$X103)-LEN(SUBSTITUTE($M103:$X103,"인천","")))/LEN("인천"))</f>
        <v>0</v>
      </c>
      <c r="AL103" s="148">
        <f t="array" ref="AL103">SUM(SUM(LEN($M103:X103)-LEN(SUBSTITUTE($M103:X103,"충북","")))/LEN("충북"),SUM(LEN(M103:$X103)-LEN(SUBSTITUTE($M103:$X103,"아산","")))/LEN("아산"))</f>
        <v>0</v>
      </c>
      <c r="AM103" s="148">
        <f t="array" ref="AM103">(SUM(LEN($M103:$X103)-LEN(SUBSTITUTE($M103:$X103,"울산","")))/LEN("울산"))</f>
        <v>0</v>
      </c>
      <c r="AN103" s="148">
        <f t="array" ref="AN103">(SUM(LEN($M103:$X103)-LEN(SUBSTITUTE($M103:$X103,"창원","")))/LEN("창원"))</f>
        <v>0</v>
      </c>
      <c r="AO103" s="148">
        <f t="array" ref="AO103">(SUM(LEN($M103:$X103)-LEN(SUBSTITUTE($M103:$X103,"전주","")))/LEN("전주"))</f>
        <v>0</v>
      </c>
      <c r="AP103" s="212">
        <f t="shared" si="103"/>
        <v>6</v>
      </c>
      <c r="AQ103" s="178">
        <f t="shared" si="104"/>
        <v>0</v>
      </c>
      <c r="AR103" s="177">
        <f t="shared" si="105"/>
        <v>0</v>
      </c>
      <c r="AS103" s="177">
        <f t="shared" si="105"/>
        <v>0</v>
      </c>
      <c r="AT103" s="178">
        <f t="shared" si="106"/>
        <v>6</v>
      </c>
      <c r="AU103" s="177">
        <f t="shared" si="107"/>
        <v>0</v>
      </c>
      <c r="AV103" s="177">
        <f t="shared" si="107"/>
        <v>3</v>
      </c>
      <c r="AW103" s="177">
        <f t="shared" si="107"/>
        <v>3</v>
      </c>
      <c r="AX103" s="177">
        <f t="shared" si="107"/>
        <v>0</v>
      </c>
      <c r="AY103" s="177">
        <f t="shared" si="107"/>
        <v>0</v>
      </c>
      <c r="AZ103" s="177">
        <f t="shared" si="107"/>
        <v>0</v>
      </c>
      <c r="BA103" s="177">
        <f t="shared" si="107"/>
        <v>0</v>
      </c>
      <c r="BB103" s="177">
        <f t="shared" si="107"/>
        <v>0</v>
      </c>
      <c r="BC103" s="177">
        <f t="shared" si="107"/>
        <v>0</v>
      </c>
      <c r="BD103" s="177">
        <f t="shared" si="107"/>
        <v>0</v>
      </c>
      <c r="BE103" s="177">
        <f t="shared" si="107"/>
        <v>0</v>
      </c>
      <c r="BF103" s="647"/>
      <c r="BG103" s="647"/>
      <c r="BH103" t="str">
        <f>IF(G103="","",VLOOKUP(G103,과정코드!$A$2:$B$494,2,0))</f>
        <v>COL0104560</v>
      </c>
      <c r="BI103" s="70"/>
    </row>
    <row r="104" spans="1:61" s="39" customFormat="1" ht="23.1" customHeight="1">
      <c r="A104" s="851"/>
      <c r="B104" s="40">
        <v>88</v>
      </c>
      <c r="C104" s="57" t="s">
        <v>129</v>
      </c>
      <c r="D104" s="41" t="s">
        <v>21</v>
      </c>
      <c r="E104" s="41"/>
      <c r="F104" s="41"/>
      <c r="G104" s="538" t="s">
        <v>858</v>
      </c>
      <c r="H104" s="93" t="str">
        <f t="shared" si="90"/>
        <v>바로가기</v>
      </c>
      <c r="I104" s="546">
        <v>3</v>
      </c>
      <c r="J104" s="529">
        <v>23</v>
      </c>
      <c r="K104" s="46">
        <v>660</v>
      </c>
      <c r="L104" s="46">
        <v>700</v>
      </c>
      <c r="M104" s="279"/>
      <c r="N104" s="527"/>
      <c r="O104" s="273"/>
      <c r="P104" s="527"/>
      <c r="Q104" s="279" t="s">
        <v>255</v>
      </c>
      <c r="R104" s="527"/>
      <c r="S104" s="279"/>
      <c r="T104" s="527"/>
      <c r="U104" s="273"/>
      <c r="V104" s="527"/>
      <c r="W104" s="279"/>
      <c r="X104" s="527"/>
      <c r="Y104" s="148">
        <f t="shared" ref="Y104:Y107" si="108">COUNTA($M104:$X104)</f>
        <v>1</v>
      </c>
      <c r="Z104" s="150">
        <f t="shared" si="100"/>
        <v>1</v>
      </c>
      <c r="AA104" s="151">
        <f t="shared" si="101"/>
        <v>0</v>
      </c>
      <c r="AB104" s="148">
        <f t="array" ref="AB104">(SUM(LEN($M104:$X104)-LEN(SUBSTITUTE($M104:$X104,"역삼","")))/LEN("역삼"))</f>
        <v>0</v>
      </c>
      <c r="AC104" s="148">
        <f t="array" ref="AC104">SUM(SUM(LEN($M104:X104)-LEN(SUBSTITUTE($M104:X104,"선릉","")))/LEN("선릉"),SUM(LEN(M104:$X104)-LEN(SUBSTITUTE($M104:$X104,"가산","")))/LEN("가산"))</f>
        <v>0</v>
      </c>
      <c r="AD104" s="151">
        <f t="shared" si="102"/>
        <v>1</v>
      </c>
      <c r="AE104" s="148">
        <f t="array" ref="AE104">(SUM(LEN($M104:$X104)-LEN(SUBSTITUTE($M104:$X104,"대전","")))/LEN("대전"))</f>
        <v>0</v>
      </c>
      <c r="AF104" s="148">
        <f t="array" ref="AF104">(SUM(LEN($M104:$X104)-LEN(SUBSTITUTE($M104:$X104,"대구","")))/LEN("대구"))</f>
        <v>0</v>
      </c>
      <c r="AG104" s="148">
        <f t="array" ref="AG104">(SUM(LEN($M104:$X104)-LEN(SUBSTITUTE($M104:$X104,"부산","")))/LEN("부산"))</f>
        <v>1</v>
      </c>
      <c r="AH104" s="148">
        <f t="array" ref="AH104">(SUM(LEN($M104:$X104)-LEN(SUBSTITUTE($M104:$X104,"광주","")))/LEN("광주"))</f>
        <v>0</v>
      </c>
      <c r="AI104" s="148">
        <f t="array" ref="AI104">SUM(SUM(LEN($M104:$X104)-LEN(SUBSTITUTE($M104:$X104,"수원","")))/LEN("수원"),SUM(LEN($M104:$X104)-LEN(SUBSTITUTE($M104:$X104,"춘천","")))/LEN("춘천"),SUM(LEN($M104:$X104)-LEN(SUBSTITUTE($M104:$X104,"의정부","")))/LEN("의정부"),SUM(LEN($M104:$X104)-LEN(SUBSTITUTE($M104:$X104,"원주","")))/LEN("원주"))</f>
        <v>0</v>
      </c>
      <c r="AJ104" s="148">
        <f t="array" ref="AJ104">(SUM(LEN($M104:$X104)-LEN(SUBSTITUTE($M104:$X104,"청주","")))/LEN("청주"))</f>
        <v>0</v>
      </c>
      <c r="AK104" s="148">
        <f t="array" ref="AK104">(SUM(LEN($M104:$X104)-LEN(SUBSTITUTE($M104:$X104,"인천","")))/LEN("인천"))</f>
        <v>0</v>
      </c>
      <c r="AL104" s="148">
        <f t="array" ref="AL104">SUM(SUM(LEN($M104:X104)-LEN(SUBSTITUTE($M104:X104,"충북","")))/LEN("충북"),SUM(LEN(M104:$X104)-LEN(SUBSTITUTE($M104:$X104,"아산","")))/LEN("아산"))</f>
        <v>0</v>
      </c>
      <c r="AM104" s="148">
        <f t="array" ref="AM104">(SUM(LEN($M104:$X104)-LEN(SUBSTITUTE($M104:$X104,"울산","")))/LEN("울산"))</f>
        <v>0</v>
      </c>
      <c r="AN104" s="148">
        <f t="array" ref="AN104">(SUM(LEN($M104:$X104)-LEN(SUBSTITUTE($M104:$X104,"창원","")))/LEN("창원"))</f>
        <v>0</v>
      </c>
      <c r="AO104" s="148">
        <f t="array" ref="AO104">(SUM(LEN($M104:$X104)-LEN(SUBSTITUTE($M104:$X104,"전주","")))/LEN("전주"))</f>
        <v>0</v>
      </c>
      <c r="AP104" s="212">
        <f t="shared" si="103"/>
        <v>3</v>
      </c>
      <c r="AQ104" s="178">
        <f t="shared" si="104"/>
        <v>0</v>
      </c>
      <c r="AR104" s="177">
        <f t="shared" si="105"/>
        <v>0</v>
      </c>
      <c r="AS104" s="177">
        <f t="shared" si="105"/>
        <v>0</v>
      </c>
      <c r="AT104" s="178">
        <f t="shared" si="106"/>
        <v>3</v>
      </c>
      <c r="AU104" s="177">
        <f t="shared" si="107"/>
        <v>0</v>
      </c>
      <c r="AV104" s="177">
        <f t="shared" si="107"/>
        <v>0</v>
      </c>
      <c r="AW104" s="177">
        <f t="shared" si="107"/>
        <v>3</v>
      </c>
      <c r="AX104" s="177">
        <f t="shared" si="107"/>
        <v>0</v>
      </c>
      <c r="AY104" s="177">
        <f t="shared" si="107"/>
        <v>0</v>
      </c>
      <c r="AZ104" s="177">
        <f t="shared" si="107"/>
        <v>0</v>
      </c>
      <c r="BA104" s="177">
        <f t="shared" si="107"/>
        <v>0</v>
      </c>
      <c r="BB104" s="177">
        <f t="shared" si="107"/>
        <v>0</v>
      </c>
      <c r="BC104" s="177">
        <f t="shared" si="107"/>
        <v>0</v>
      </c>
      <c r="BD104" s="177">
        <f t="shared" si="107"/>
        <v>0</v>
      </c>
      <c r="BE104" s="177">
        <f t="shared" si="107"/>
        <v>0</v>
      </c>
      <c r="BF104" s="647"/>
      <c r="BG104" s="647"/>
      <c r="BH104" t="str">
        <f>IF(G104="","",VLOOKUP(G104,과정코드!$A$2:$B$494,2,0))</f>
        <v>COL0104561</v>
      </c>
      <c r="BI104" s="70"/>
    </row>
    <row r="105" spans="1:61" s="39" customFormat="1" ht="23.1" customHeight="1">
      <c r="A105" s="851"/>
      <c r="B105" s="40">
        <v>89</v>
      </c>
      <c r="C105" s="57" t="s">
        <v>129</v>
      </c>
      <c r="D105" s="41" t="s">
        <v>21</v>
      </c>
      <c r="E105" s="41" t="s">
        <v>21</v>
      </c>
      <c r="F105" s="41"/>
      <c r="G105" s="539" t="s">
        <v>183</v>
      </c>
      <c r="H105" s="93" t="str">
        <f t="shared" si="90"/>
        <v>바로가기</v>
      </c>
      <c r="I105" s="547">
        <v>3</v>
      </c>
      <c r="J105" s="120">
        <v>21</v>
      </c>
      <c r="K105" s="46">
        <v>620</v>
      </c>
      <c r="L105" s="46">
        <v>660</v>
      </c>
      <c r="M105" s="268"/>
      <c r="N105" s="55"/>
      <c r="O105" s="267"/>
      <c r="P105" s="484"/>
      <c r="Q105" s="276" t="s">
        <v>253</v>
      </c>
      <c r="R105" s="55"/>
      <c r="S105" s="268"/>
      <c r="T105" s="55"/>
      <c r="U105" s="268" t="s">
        <v>852</v>
      </c>
      <c r="V105" s="529"/>
      <c r="W105" s="282"/>
      <c r="X105" s="119"/>
      <c r="Y105" s="148">
        <f t="shared" si="108"/>
        <v>2</v>
      </c>
      <c r="Z105" s="150">
        <f t="shared" si="100"/>
        <v>2</v>
      </c>
      <c r="AA105" s="151">
        <f t="shared" si="101"/>
        <v>0</v>
      </c>
      <c r="AB105" s="148">
        <f t="array" ref="AB105">(SUM(LEN($M105:$X105)-LEN(SUBSTITUTE($M105:$X105,"역삼","")))/LEN("역삼"))</f>
        <v>0</v>
      </c>
      <c r="AC105" s="148">
        <f t="array" ref="AC105">SUM(SUM(LEN($M105:X105)-LEN(SUBSTITUTE($M105:X105,"선릉","")))/LEN("선릉"),SUM(LEN(M105:$X105)-LEN(SUBSTITUTE($M105:$X105,"가산","")))/LEN("가산"))</f>
        <v>0</v>
      </c>
      <c r="AD105" s="151">
        <f t="shared" si="102"/>
        <v>2</v>
      </c>
      <c r="AE105" s="148">
        <f t="array" ref="AE105">(SUM(LEN($M105:$X105)-LEN(SUBSTITUTE($M105:$X105,"대전","")))/LEN("대전"))</f>
        <v>0</v>
      </c>
      <c r="AF105" s="148">
        <f t="array" ref="AF105">(SUM(LEN($M105:$X105)-LEN(SUBSTITUTE($M105:$X105,"대구","")))/LEN("대구"))</f>
        <v>1</v>
      </c>
      <c r="AG105" s="148">
        <f t="array" ref="AG105">(SUM(LEN($M105:$X105)-LEN(SUBSTITUTE($M105:$X105,"부산","")))/LEN("부산"))</f>
        <v>1</v>
      </c>
      <c r="AH105" s="148">
        <f t="array" ref="AH105">(SUM(LEN($M105:$X105)-LEN(SUBSTITUTE($M105:$X105,"광주","")))/LEN("광주"))</f>
        <v>0</v>
      </c>
      <c r="AI105" s="148">
        <f t="array" ref="AI105">SUM(SUM(LEN($M105:$X105)-LEN(SUBSTITUTE($M105:$X105,"수원","")))/LEN("수원"),SUM(LEN($M105:$X105)-LEN(SUBSTITUTE($M105:$X105,"춘천","")))/LEN("춘천"),SUM(LEN($M105:$X105)-LEN(SUBSTITUTE($M105:$X105,"의정부","")))/LEN("의정부"),SUM(LEN($M105:$X105)-LEN(SUBSTITUTE($M105:$X105,"원주","")))/LEN("원주"))</f>
        <v>0</v>
      </c>
      <c r="AJ105" s="148">
        <f t="array" ref="AJ105">(SUM(LEN($M105:$X105)-LEN(SUBSTITUTE($M105:$X105,"청주","")))/LEN("청주"))</f>
        <v>0</v>
      </c>
      <c r="AK105" s="148">
        <f t="array" ref="AK105">(SUM(LEN($M105:$X105)-LEN(SUBSTITUTE($M105:$X105,"인천","")))/LEN("인천"))</f>
        <v>0</v>
      </c>
      <c r="AL105" s="148">
        <f t="array" ref="AL105">SUM(SUM(LEN($M105:X105)-LEN(SUBSTITUTE($M105:X105,"충북","")))/LEN("충북"),SUM(LEN(M105:$X105)-LEN(SUBSTITUTE($M105:$X105,"아산","")))/LEN("아산"))</f>
        <v>0</v>
      </c>
      <c r="AM105" s="148">
        <f t="array" ref="AM105">(SUM(LEN($M105:$X105)-LEN(SUBSTITUTE($M105:$X105,"울산","")))/LEN("울산"))</f>
        <v>0</v>
      </c>
      <c r="AN105" s="148">
        <f t="array" ref="AN105">(SUM(LEN($M105:$X105)-LEN(SUBSTITUTE($M105:$X105,"창원","")))/LEN("창원"))</f>
        <v>0</v>
      </c>
      <c r="AO105" s="148">
        <f t="array" ref="AO105">(SUM(LEN($M105:$X105)-LEN(SUBSTITUTE($M105:$X105,"전주","")))/LEN("전주"))</f>
        <v>0</v>
      </c>
      <c r="AP105" s="212">
        <f t="shared" si="103"/>
        <v>6</v>
      </c>
      <c r="AQ105" s="178">
        <f t="shared" si="104"/>
        <v>0</v>
      </c>
      <c r="AR105" s="177">
        <f t="shared" si="105"/>
        <v>0</v>
      </c>
      <c r="AS105" s="177">
        <f t="shared" si="105"/>
        <v>0</v>
      </c>
      <c r="AT105" s="178">
        <f t="shared" si="106"/>
        <v>6</v>
      </c>
      <c r="AU105" s="177">
        <f t="shared" si="107"/>
        <v>0</v>
      </c>
      <c r="AV105" s="177">
        <f t="shared" si="107"/>
        <v>3</v>
      </c>
      <c r="AW105" s="177">
        <f t="shared" si="107"/>
        <v>3</v>
      </c>
      <c r="AX105" s="177">
        <f t="shared" si="107"/>
        <v>0</v>
      </c>
      <c r="AY105" s="177">
        <f t="shared" si="107"/>
        <v>0</v>
      </c>
      <c r="AZ105" s="177">
        <f t="shared" si="107"/>
        <v>0</v>
      </c>
      <c r="BA105" s="177">
        <f t="shared" si="107"/>
        <v>0</v>
      </c>
      <c r="BB105" s="177">
        <f t="shared" si="107"/>
        <v>0</v>
      </c>
      <c r="BC105" s="177">
        <f t="shared" si="107"/>
        <v>0</v>
      </c>
      <c r="BD105" s="177">
        <f t="shared" si="107"/>
        <v>0</v>
      </c>
      <c r="BE105" s="177">
        <f t="shared" si="107"/>
        <v>0</v>
      </c>
      <c r="BF105" s="647"/>
      <c r="BG105" s="647"/>
      <c r="BH105" t="str">
        <f>IF(G105="","",VLOOKUP(G105,과정코드!$A$2:$B$494,2,0))</f>
        <v>COL0104562</v>
      </c>
      <c r="BI105" s="70"/>
    </row>
    <row r="106" spans="1:61" s="39" customFormat="1" ht="23.1" customHeight="1">
      <c r="A106" s="851"/>
      <c r="B106" s="40">
        <v>90</v>
      </c>
      <c r="C106" s="57" t="s">
        <v>129</v>
      </c>
      <c r="D106" s="41" t="s">
        <v>21</v>
      </c>
      <c r="E106" s="41" t="s">
        <v>21</v>
      </c>
      <c r="F106" s="41"/>
      <c r="G106" s="539" t="s">
        <v>184</v>
      </c>
      <c r="H106" s="93" t="str">
        <f t="shared" si="90"/>
        <v>바로가기</v>
      </c>
      <c r="I106" s="547">
        <v>2</v>
      </c>
      <c r="J106" s="120">
        <v>14</v>
      </c>
      <c r="K106" s="46">
        <v>490</v>
      </c>
      <c r="L106" s="46">
        <v>540</v>
      </c>
      <c r="M106" s="268"/>
      <c r="N106" s="529"/>
      <c r="O106" s="530" t="s">
        <v>227</v>
      </c>
      <c r="P106" s="532"/>
      <c r="Q106" s="531"/>
      <c r="R106" s="51"/>
      <c r="S106" s="267"/>
      <c r="T106" s="55"/>
      <c r="U106" s="267"/>
      <c r="V106" s="529"/>
      <c r="W106" s="530"/>
      <c r="X106" s="119"/>
      <c r="Y106" s="148">
        <f t="shared" si="108"/>
        <v>1</v>
      </c>
      <c r="Z106" s="150">
        <f t="shared" si="100"/>
        <v>1</v>
      </c>
      <c r="AA106" s="151">
        <f t="shared" si="101"/>
        <v>0</v>
      </c>
      <c r="AB106" s="148">
        <f t="array" ref="AB106">(SUM(LEN($M106:$X106)-LEN(SUBSTITUTE($M106:$X106,"역삼","")))/LEN("역삼"))</f>
        <v>0</v>
      </c>
      <c r="AC106" s="148">
        <f t="array" ref="AC106">SUM(SUM(LEN($M106:X106)-LEN(SUBSTITUTE($M106:X106,"선릉","")))/LEN("선릉"),SUM(LEN(M106:$X106)-LEN(SUBSTITUTE($M106:$X106,"가산","")))/LEN("가산"))</f>
        <v>0</v>
      </c>
      <c r="AD106" s="151">
        <f t="shared" si="102"/>
        <v>1</v>
      </c>
      <c r="AE106" s="148">
        <f t="array" ref="AE106">(SUM(LEN($M106:$X106)-LEN(SUBSTITUTE($M106:$X106,"대전","")))/LEN("대전"))</f>
        <v>0</v>
      </c>
      <c r="AF106" s="148">
        <f t="array" ref="AF106">(SUM(LEN($M106:$X106)-LEN(SUBSTITUTE($M106:$X106,"대구","")))/LEN("대구"))</f>
        <v>0</v>
      </c>
      <c r="AG106" s="148">
        <f t="array" ref="AG106">(SUM(LEN($M106:$X106)-LEN(SUBSTITUTE($M106:$X106,"부산","")))/LEN("부산"))</f>
        <v>1</v>
      </c>
      <c r="AH106" s="148">
        <f t="array" ref="AH106">(SUM(LEN($M106:$X106)-LEN(SUBSTITUTE($M106:$X106,"광주","")))/LEN("광주"))</f>
        <v>0</v>
      </c>
      <c r="AI106" s="148">
        <f t="array" ref="AI106">SUM(SUM(LEN($M106:$X106)-LEN(SUBSTITUTE($M106:$X106,"수원","")))/LEN("수원"),SUM(LEN($M106:$X106)-LEN(SUBSTITUTE($M106:$X106,"춘천","")))/LEN("춘천"),SUM(LEN($M106:$X106)-LEN(SUBSTITUTE($M106:$X106,"의정부","")))/LEN("의정부"),SUM(LEN($M106:$X106)-LEN(SUBSTITUTE($M106:$X106,"원주","")))/LEN("원주"))</f>
        <v>0</v>
      </c>
      <c r="AJ106" s="148">
        <f t="array" ref="AJ106">(SUM(LEN($M106:$X106)-LEN(SUBSTITUTE($M106:$X106,"청주","")))/LEN("청주"))</f>
        <v>0</v>
      </c>
      <c r="AK106" s="148">
        <f t="array" ref="AK106">(SUM(LEN($M106:$X106)-LEN(SUBSTITUTE($M106:$X106,"인천","")))/LEN("인천"))</f>
        <v>0</v>
      </c>
      <c r="AL106" s="148">
        <f t="array" ref="AL106">SUM(SUM(LEN($M106:X106)-LEN(SUBSTITUTE($M106:X106,"충북","")))/LEN("충북"),SUM(LEN(M106:$X106)-LEN(SUBSTITUTE($M106:$X106,"아산","")))/LEN("아산"))</f>
        <v>0</v>
      </c>
      <c r="AM106" s="148">
        <f t="array" ref="AM106">(SUM(LEN($M106:$X106)-LEN(SUBSTITUTE($M106:$X106,"울산","")))/LEN("울산"))</f>
        <v>0</v>
      </c>
      <c r="AN106" s="148">
        <f t="array" ref="AN106">(SUM(LEN($M106:$X106)-LEN(SUBSTITUTE($M106:$X106,"창원","")))/LEN("창원"))</f>
        <v>0</v>
      </c>
      <c r="AO106" s="148">
        <f t="array" ref="AO106">(SUM(LEN($M106:$X106)-LEN(SUBSTITUTE($M106:$X106,"전주","")))/LEN("전주"))</f>
        <v>0</v>
      </c>
      <c r="AP106" s="212">
        <f t="shared" si="103"/>
        <v>2</v>
      </c>
      <c r="AQ106" s="178">
        <f t="shared" si="104"/>
        <v>0</v>
      </c>
      <c r="AR106" s="177">
        <f t="shared" si="105"/>
        <v>0</v>
      </c>
      <c r="AS106" s="177">
        <f t="shared" si="105"/>
        <v>0</v>
      </c>
      <c r="AT106" s="178">
        <f t="shared" si="106"/>
        <v>2</v>
      </c>
      <c r="AU106" s="177">
        <f t="shared" si="107"/>
        <v>0</v>
      </c>
      <c r="AV106" s="177">
        <f t="shared" si="107"/>
        <v>0</v>
      </c>
      <c r="AW106" s="177">
        <f t="shared" si="107"/>
        <v>2</v>
      </c>
      <c r="AX106" s="177">
        <f t="shared" si="107"/>
        <v>0</v>
      </c>
      <c r="AY106" s="177">
        <f t="shared" si="107"/>
        <v>0</v>
      </c>
      <c r="AZ106" s="177">
        <f t="shared" si="107"/>
        <v>0</v>
      </c>
      <c r="BA106" s="177">
        <f t="shared" si="107"/>
        <v>0</v>
      </c>
      <c r="BB106" s="177">
        <f t="shared" si="107"/>
        <v>0</v>
      </c>
      <c r="BC106" s="177">
        <f t="shared" si="107"/>
        <v>0</v>
      </c>
      <c r="BD106" s="177">
        <f t="shared" si="107"/>
        <v>0</v>
      </c>
      <c r="BE106" s="177">
        <f t="shared" si="107"/>
        <v>0</v>
      </c>
      <c r="BF106" s="647"/>
      <c r="BG106" s="647"/>
      <c r="BH106" t="str">
        <f>IF(G106="","",VLOOKUP(G106,과정코드!$A$2:$B$494,2,0))</f>
        <v>COL0104563</v>
      </c>
      <c r="BI106" s="70"/>
    </row>
    <row r="107" spans="1:61" s="39" customFormat="1" ht="23.1" customHeight="1">
      <c r="A107" s="851"/>
      <c r="B107" s="40">
        <v>91</v>
      </c>
      <c r="C107" s="57" t="s">
        <v>129</v>
      </c>
      <c r="D107" s="41" t="s">
        <v>21</v>
      </c>
      <c r="E107" s="41" t="s">
        <v>21</v>
      </c>
      <c r="F107" s="41"/>
      <c r="G107" s="538" t="s">
        <v>849</v>
      </c>
      <c r="H107" s="93" t="str">
        <f t="shared" si="90"/>
        <v>바로가기</v>
      </c>
      <c r="I107" s="546">
        <v>3</v>
      </c>
      <c r="J107" s="119">
        <v>18</v>
      </c>
      <c r="K107" s="46">
        <v>580</v>
      </c>
      <c r="L107" s="46">
        <v>640</v>
      </c>
      <c r="M107" s="269" t="s">
        <v>113</v>
      </c>
      <c r="N107" s="529"/>
      <c r="O107" s="530"/>
      <c r="P107" s="529"/>
      <c r="Q107" s="269"/>
      <c r="R107" s="529"/>
      <c r="S107" s="269"/>
      <c r="T107" s="119"/>
      <c r="U107" s="530"/>
      <c r="V107" s="529"/>
      <c r="W107" s="530" t="s">
        <v>225</v>
      </c>
      <c r="X107" s="529"/>
      <c r="Y107" s="148">
        <f t="shared" si="108"/>
        <v>2</v>
      </c>
      <c r="Z107" s="150">
        <f t="shared" si="100"/>
        <v>2</v>
      </c>
      <c r="AA107" s="151">
        <f t="shared" si="101"/>
        <v>0</v>
      </c>
      <c r="AB107" s="148">
        <f t="array" ref="AB107">(SUM(LEN($M107:$X107)-LEN(SUBSTITUTE($M107:$X107,"역삼","")))/LEN("역삼"))</f>
        <v>0</v>
      </c>
      <c r="AC107" s="148">
        <f t="array" ref="AC107">SUM(SUM(LEN($M107:X107)-LEN(SUBSTITUTE($M107:X107,"선릉","")))/LEN("선릉"),SUM(LEN(M107:$X107)-LEN(SUBSTITUTE($M107:$X107,"가산","")))/LEN("가산"))</f>
        <v>0</v>
      </c>
      <c r="AD107" s="151">
        <f t="shared" si="102"/>
        <v>2</v>
      </c>
      <c r="AE107" s="148">
        <f t="array" ref="AE107">(SUM(LEN($M107:$X107)-LEN(SUBSTITUTE($M107:$X107,"대전","")))/LEN("대전"))</f>
        <v>0</v>
      </c>
      <c r="AF107" s="148">
        <f t="array" ref="AF107">(SUM(LEN($M107:$X107)-LEN(SUBSTITUTE($M107:$X107,"대구","")))/LEN("대구"))</f>
        <v>1</v>
      </c>
      <c r="AG107" s="148">
        <f t="array" ref="AG107">(SUM(LEN($M107:$X107)-LEN(SUBSTITUTE($M107:$X107,"부산","")))/LEN("부산"))</f>
        <v>1</v>
      </c>
      <c r="AH107" s="148">
        <f t="array" ref="AH107">(SUM(LEN($M107:$X107)-LEN(SUBSTITUTE($M107:$X107,"광주","")))/LEN("광주"))</f>
        <v>0</v>
      </c>
      <c r="AI107" s="148">
        <f t="array" ref="AI107">SUM(SUM(LEN($M107:$X107)-LEN(SUBSTITUTE($M107:$X107,"수원","")))/LEN("수원"),SUM(LEN($M107:$X107)-LEN(SUBSTITUTE($M107:$X107,"춘천","")))/LEN("춘천"),SUM(LEN($M107:$X107)-LEN(SUBSTITUTE($M107:$X107,"의정부","")))/LEN("의정부"),SUM(LEN($M107:$X107)-LEN(SUBSTITUTE($M107:$X107,"원주","")))/LEN("원주"))</f>
        <v>0</v>
      </c>
      <c r="AJ107" s="148">
        <f t="array" ref="AJ107">(SUM(LEN($M107:$X107)-LEN(SUBSTITUTE($M107:$X107,"청주","")))/LEN("청주"))</f>
        <v>0</v>
      </c>
      <c r="AK107" s="148">
        <f t="array" ref="AK107">(SUM(LEN($M107:$X107)-LEN(SUBSTITUTE($M107:$X107,"인천","")))/LEN("인천"))</f>
        <v>0</v>
      </c>
      <c r="AL107" s="148">
        <f t="array" ref="AL107">SUM(SUM(LEN($M107:X107)-LEN(SUBSTITUTE($M107:X107,"충북","")))/LEN("충북"),SUM(LEN(M107:$X107)-LEN(SUBSTITUTE($M107:$X107,"아산","")))/LEN("아산"))</f>
        <v>0</v>
      </c>
      <c r="AM107" s="148">
        <f t="array" ref="AM107">(SUM(LEN($M107:$X107)-LEN(SUBSTITUTE($M107:$X107,"울산","")))/LEN("울산"))</f>
        <v>0</v>
      </c>
      <c r="AN107" s="148">
        <f t="array" ref="AN107">(SUM(LEN($M107:$X107)-LEN(SUBSTITUTE($M107:$X107,"창원","")))/LEN("창원"))</f>
        <v>0</v>
      </c>
      <c r="AO107" s="148">
        <f t="array" ref="AO107">(SUM(LEN($M107:$X107)-LEN(SUBSTITUTE($M107:$X107,"전주","")))/LEN("전주"))</f>
        <v>0</v>
      </c>
      <c r="AP107" s="212">
        <f t="shared" si="103"/>
        <v>6</v>
      </c>
      <c r="AQ107" s="178">
        <f t="shared" si="104"/>
        <v>0</v>
      </c>
      <c r="AR107" s="177">
        <f t="shared" si="105"/>
        <v>0</v>
      </c>
      <c r="AS107" s="177">
        <f t="shared" si="105"/>
        <v>0</v>
      </c>
      <c r="AT107" s="178">
        <f t="shared" si="106"/>
        <v>6</v>
      </c>
      <c r="AU107" s="177">
        <f t="shared" si="107"/>
        <v>0</v>
      </c>
      <c r="AV107" s="177">
        <f t="shared" si="107"/>
        <v>3</v>
      </c>
      <c r="AW107" s="177">
        <f t="shared" si="107"/>
        <v>3</v>
      </c>
      <c r="AX107" s="177">
        <f t="shared" si="107"/>
        <v>0</v>
      </c>
      <c r="AY107" s="177">
        <f t="shared" si="107"/>
        <v>0</v>
      </c>
      <c r="AZ107" s="177">
        <f t="shared" si="107"/>
        <v>0</v>
      </c>
      <c r="BA107" s="177">
        <f t="shared" si="107"/>
        <v>0</v>
      </c>
      <c r="BB107" s="177">
        <f t="shared" si="107"/>
        <v>0</v>
      </c>
      <c r="BC107" s="177">
        <f t="shared" si="107"/>
        <v>0</v>
      </c>
      <c r="BD107" s="177">
        <f t="shared" si="107"/>
        <v>0</v>
      </c>
      <c r="BE107" s="177">
        <f t="shared" si="107"/>
        <v>0</v>
      </c>
      <c r="BF107" s="647"/>
      <c r="BG107" s="647"/>
      <c r="BH107" t="str">
        <f>IF(G107="","",VLOOKUP(G107,과정코드!$A$2:$B$494,2,0))</f>
        <v>COL0104564</v>
      </c>
      <c r="BI107" s="70"/>
    </row>
    <row r="108" spans="1:61" s="39" customFormat="1" ht="23.1" customHeight="1">
      <c r="A108" s="851" t="s">
        <v>1330</v>
      </c>
      <c r="B108" s="40">
        <v>92</v>
      </c>
      <c r="C108" s="57" t="s">
        <v>129</v>
      </c>
      <c r="D108" s="41" t="s">
        <v>21</v>
      </c>
      <c r="E108" s="41" t="s">
        <v>21</v>
      </c>
      <c r="F108" s="41"/>
      <c r="G108" s="538" t="s">
        <v>186</v>
      </c>
      <c r="H108" s="93" t="str">
        <f t="shared" si="90"/>
        <v>바로가기</v>
      </c>
      <c r="I108" s="546">
        <v>2</v>
      </c>
      <c r="J108" s="529">
        <v>14</v>
      </c>
      <c r="K108" s="121">
        <v>490</v>
      </c>
      <c r="L108" s="121">
        <v>540</v>
      </c>
      <c r="M108" s="530"/>
      <c r="N108" s="274"/>
      <c r="O108" s="530"/>
      <c r="P108" s="272"/>
      <c r="Q108" s="269"/>
      <c r="R108" s="283"/>
      <c r="S108" s="269"/>
      <c r="T108" s="272"/>
      <c r="U108" s="271"/>
      <c r="V108" s="272" t="s">
        <v>57</v>
      </c>
      <c r="W108" s="530"/>
      <c r="X108" s="272"/>
      <c r="Y108" s="148">
        <f t="shared" ref="Y108:Y113" si="109">COUNTA($M108:$X108)</f>
        <v>1</v>
      </c>
      <c r="Z108" s="150">
        <f t="shared" ref="Z108:Z120" si="110">AA108+AD108</f>
        <v>1</v>
      </c>
      <c r="AA108" s="151">
        <f t="shared" ref="AA108:AA120" si="111">AB108+AC108</f>
        <v>0</v>
      </c>
      <c r="AB108" s="148">
        <f t="array" ref="AB108">(SUM(LEN($M108:$X108)-LEN(SUBSTITUTE($M108:$X108,"역삼","")))/LEN("역삼"))</f>
        <v>0</v>
      </c>
      <c r="AC108" s="148">
        <f t="array" ref="AC108">SUM(SUM(LEN($M108:X108)-LEN(SUBSTITUTE($M108:X108,"선릉","")))/LEN("선릉"),SUM(LEN(M108:$X108)-LEN(SUBSTITUTE($M108:$X108,"가산","")))/LEN("가산"))</f>
        <v>0</v>
      </c>
      <c r="AD108" s="151">
        <f t="shared" ref="AD108:AD111" si="112">SUM(AE108:AO108)</f>
        <v>1</v>
      </c>
      <c r="AE108" s="148">
        <f t="array" ref="AE108">(SUM(LEN($M108:$X108)-LEN(SUBSTITUTE($M108:$X108,"대전","")))/LEN("대전"))</f>
        <v>0</v>
      </c>
      <c r="AF108" s="148">
        <f t="array" ref="AF108">(SUM(LEN($M108:$X108)-LEN(SUBSTITUTE($M108:$X108,"대구","")))/LEN("대구"))</f>
        <v>1</v>
      </c>
      <c r="AG108" s="148">
        <f t="array" ref="AG108">(SUM(LEN($M108:$X108)-LEN(SUBSTITUTE($M108:$X108,"부산","")))/LEN("부산"))</f>
        <v>0</v>
      </c>
      <c r="AH108" s="148">
        <f t="array" ref="AH108">(SUM(LEN($M108:$X108)-LEN(SUBSTITUTE($M108:$X108,"광주","")))/LEN("광주"))</f>
        <v>0</v>
      </c>
      <c r="AI108" s="148">
        <f t="array" ref="AI108">SUM(SUM(LEN($M108:$X108)-LEN(SUBSTITUTE($M108:$X108,"수원","")))/LEN("수원"),SUM(LEN($M108:$X108)-LEN(SUBSTITUTE($M108:$X108,"춘천","")))/LEN("춘천"),SUM(LEN($M108:$X108)-LEN(SUBSTITUTE($M108:$X108,"의정부","")))/LEN("의정부"),SUM(LEN($M108:$X108)-LEN(SUBSTITUTE($M108:$X108,"원주","")))/LEN("원주"))</f>
        <v>0</v>
      </c>
      <c r="AJ108" s="148">
        <f t="array" ref="AJ108">(SUM(LEN($M108:$X108)-LEN(SUBSTITUTE($M108:$X108,"청주","")))/LEN("청주"))</f>
        <v>0</v>
      </c>
      <c r="AK108" s="148">
        <f t="array" ref="AK108">(SUM(LEN($M108:$X108)-LEN(SUBSTITUTE($M108:$X108,"인천","")))/LEN("인천"))</f>
        <v>0</v>
      </c>
      <c r="AL108" s="148">
        <f t="array" ref="AL108">SUM(SUM(LEN($M108:X108)-LEN(SUBSTITUTE($M108:X108,"충북","")))/LEN("충북"),SUM(LEN(M108:$X108)-LEN(SUBSTITUTE($M108:$X108,"아산","")))/LEN("아산"))</f>
        <v>0</v>
      </c>
      <c r="AM108" s="148">
        <f t="array" ref="AM108">(SUM(LEN($M108:$X108)-LEN(SUBSTITUTE($M108:$X108,"울산","")))/LEN("울산"))</f>
        <v>0</v>
      </c>
      <c r="AN108" s="148">
        <f t="array" ref="AN108">(SUM(LEN($M108:$X108)-LEN(SUBSTITUTE($M108:$X108,"창원","")))/LEN("창원"))</f>
        <v>0</v>
      </c>
      <c r="AO108" s="148">
        <f t="array" ref="AO108">(SUM(LEN($M108:$X108)-LEN(SUBSTITUTE($M108:$X108,"전주","")))/LEN("전주"))</f>
        <v>0</v>
      </c>
      <c r="AP108" s="212">
        <f t="shared" ref="AP108:AP120" si="113">AQ108+AT108</f>
        <v>2</v>
      </c>
      <c r="AQ108" s="178">
        <f t="shared" ref="AQ108:AQ120" si="114">AR108+AS108</f>
        <v>0</v>
      </c>
      <c r="AR108" s="177">
        <f t="shared" ref="AR108:AS120" si="115">$I108*AB108</f>
        <v>0</v>
      </c>
      <c r="AS108" s="177">
        <f t="shared" si="115"/>
        <v>0</v>
      </c>
      <c r="AT108" s="178">
        <f t="shared" ref="AT108:AT111" si="116">SUM(AU108:BE108)</f>
        <v>2</v>
      </c>
      <c r="AU108" s="177">
        <f t="shared" ref="AU108:BE120" si="117">$I108*AE108</f>
        <v>0</v>
      </c>
      <c r="AV108" s="177">
        <f t="shared" si="117"/>
        <v>2</v>
      </c>
      <c r="AW108" s="177">
        <f t="shared" si="117"/>
        <v>0</v>
      </c>
      <c r="AX108" s="177">
        <f t="shared" si="117"/>
        <v>0</v>
      </c>
      <c r="AY108" s="177">
        <f t="shared" si="117"/>
        <v>0</v>
      </c>
      <c r="AZ108" s="177">
        <f t="shared" si="117"/>
        <v>0</v>
      </c>
      <c r="BA108" s="177">
        <f t="shared" si="117"/>
        <v>0</v>
      </c>
      <c r="BB108" s="177">
        <f t="shared" si="117"/>
        <v>0</v>
      </c>
      <c r="BC108" s="177">
        <f t="shared" si="117"/>
        <v>0</v>
      </c>
      <c r="BD108" s="177">
        <f t="shared" si="117"/>
        <v>0</v>
      </c>
      <c r="BE108" s="177">
        <f t="shared" si="117"/>
        <v>0</v>
      </c>
      <c r="BF108" s="647"/>
      <c r="BG108" s="647"/>
      <c r="BH108" t="str">
        <f>IF(G108="","",VLOOKUP(G108,과정코드!$A$2:$B$494,2,0))</f>
        <v>COL0104566</v>
      </c>
      <c r="BI108" s="70"/>
    </row>
    <row r="109" spans="1:61" s="39" customFormat="1" ht="23.1" customHeight="1">
      <c r="A109" s="851"/>
      <c r="B109" s="40">
        <v>93</v>
      </c>
      <c r="C109" s="57" t="s">
        <v>129</v>
      </c>
      <c r="D109" s="41" t="s">
        <v>21</v>
      </c>
      <c r="E109" s="41" t="s">
        <v>21</v>
      </c>
      <c r="F109" s="41"/>
      <c r="G109" s="538" t="s">
        <v>187</v>
      </c>
      <c r="H109" s="93" t="str">
        <f t="shared" si="90"/>
        <v>바로가기</v>
      </c>
      <c r="I109" s="546">
        <v>2</v>
      </c>
      <c r="J109" s="119">
        <v>14</v>
      </c>
      <c r="K109" s="46">
        <v>490</v>
      </c>
      <c r="L109" s="46">
        <v>540</v>
      </c>
      <c r="M109" s="530"/>
      <c r="N109" s="119"/>
      <c r="O109" s="530"/>
      <c r="P109" s="529"/>
      <c r="Q109" s="269"/>
      <c r="R109" s="529" t="s">
        <v>89</v>
      </c>
      <c r="S109" s="269"/>
      <c r="T109" s="119"/>
      <c r="U109" s="530"/>
      <c r="V109" s="529" t="s">
        <v>61</v>
      </c>
      <c r="W109" s="530"/>
      <c r="X109" s="529"/>
      <c r="Y109" s="148">
        <f t="shared" si="109"/>
        <v>2</v>
      </c>
      <c r="Z109" s="150">
        <f t="shared" si="110"/>
        <v>2</v>
      </c>
      <c r="AA109" s="151">
        <f t="shared" si="111"/>
        <v>0</v>
      </c>
      <c r="AB109" s="148">
        <f t="array" ref="AB109">(SUM(LEN($M109:$X109)-LEN(SUBSTITUTE($M109:$X109,"역삼","")))/LEN("역삼"))</f>
        <v>0</v>
      </c>
      <c r="AC109" s="148">
        <f t="array" ref="AC109">SUM(SUM(LEN($M109:X109)-LEN(SUBSTITUTE($M109:X109,"선릉","")))/LEN("선릉"),SUM(LEN(M109:$X109)-LEN(SUBSTITUTE($M109:$X109,"가산","")))/LEN("가산"))</f>
        <v>0</v>
      </c>
      <c r="AD109" s="151">
        <f t="shared" si="112"/>
        <v>2</v>
      </c>
      <c r="AE109" s="148">
        <f t="array" ref="AE109">(SUM(LEN($M109:$X109)-LEN(SUBSTITUTE($M109:$X109,"대전","")))/LEN("대전"))</f>
        <v>0</v>
      </c>
      <c r="AF109" s="148">
        <f t="array" ref="AF109">(SUM(LEN($M109:$X109)-LEN(SUBSTITUTE($M109:$X109,"대구","")))/LEN("대구"))</f>
        <v>1</v>
      </c>
      <c r="AG109" s="148">
        <f t="array" ref="AG109">(SUM(LEN($M109:$X109)-LEN(SUBSTITUTE($M109:$X109,"부산","")))/LEN("부산"))</f>
        <v>1</v>
      </c>
      <c r="AH109" s="148">
        <f t="array" ref="AH109">(SUM(LEN($M109:$X109)-LEN(SUBSTITUTE($M109:$X109,"광주","")))/LEN("광주"))</f>
        <v>0</v>
      </c>
      <c r="AI109" s="148">
        <f t="array" ref="AI109">SUM(SUM(LEN($M109:$X109)-LEN(SUBSTITUTE($M109:$X109,"수원","")))/LEN("수원"),SUM(LEN($M109:$X109)-LEN(SUBSTITUTE($M109:$X109,"춘천","")))/LEN("춘천"),SUM(LEN($M109:$X109)-LEN(SUBSTITUTE($M109:$X109,"의정부","")))/LEN("의정부"),SUM(LEN($M109:$X109)-LEN(SUBSTITUTE($M109:$X109,"원주","")))/LEN("원주"))</f>
        <v>0</v>
      </c>
      <c r="AJ109" s="148">
        <f t="array" ref="AJ109">(SUM(LEN($M109:$X109)-LEN(SUBSTITUTE($M109:$X109,"청주","")))/LEN("청주"))</f>
        <v>0</v>
      </c>
      <c r="AK109" s="148">
        <f t="array" ref="AK109">(SUM(LEN($M109:$X109)-LEN(SUBSTITUTE($M109:$X109,"인천","")))/LEN("인천"))</f>
        <v>0</v>
      </c>
      <c r="AL109" s="148">
        <f t="array" ref="AL109">SUM(SUM(LEN($M109:X109)-LEN(SUBSTITUTE($M109:X109,"충북","")))/LEN("충북"),SUM(LEN(M109:$X109)-LEN(SUBSTITUTE($M109:$X109,"아산","")))/LEN("아산"))</f>
        <v>0</v>
      </c>
      <c r="AM109" s="148">
        <f t="array" ref="AM109">(SUM(LEN($M109:$X109)-LEN(SUBSTITUTE($M109:$X109,"울산","")))/LEN("울산"))</f>
        <v>0</v>
      </c>
      <c r="AN109" s="148">
        <f t="array" ref="AN109">(SUM(LEN($M109:$X109)-LEN(SUBSTITUTE($M109:$X109,"창원","")))/LEN("창원"))</f>
        <v>0</v>
      </c>
      <c r="AO109" s="148">
        <f t="array" ref="AO109">(SUM(LEN($M109:$X109)-LEN(SUBSTITUTE($M109:$X109,"전주","")))/LEN("전주"))</f>
        <v>0</v>
      </c>
      <c r="AP109" s="212">
        <f t="shared" si="113"/>
        <v>4</v>
      </c>
      <c r="AQ109" s="178">
        <f t="shared" si="114"/>
        <v>0</v>
      </c>
      <c r="AR109" s="177">
        <f t="shared" si="115"/>
        <v>0</v>
      </c>
      <c r="AS109" s="177">
        <f t="shared" si="115"/>
        <v>0</v>
      </c>
      <c r="AT109" s="178">
        <f t="shared" si="116"/>
        <v>4</v>
      </c>
      <c r="AU109" s="177">
        <f t="shared" si="117"/>
        <v>0</v>
      </c>
      <c r="AV109" s="177">
        <f t="shared" si="117"/>
        <v>2</v>
      </c>
      <c r="AW109" s="177">
        <f t="shared" si="117"/>
        <v>2</v>
      </c>
      <c r="AX109" s="177">
        <f t="shared" si="117"/>
        <v>0</v>
      </c>
      <c r="AY109" s="177">
        <f t="shared" si="117"/>
        <v>0</v>
      </c>
      <c r="AZ109" s="177">
        <f t="shared" si="117"/>
        <v>0</v>
      </c>
      <c r="BA109" s="177">
        <f t="shared" si="117"/>
        <v>0</v>
      </c>
      <c r="BB109" s="177">
        <f t="shared" si="117"/>
        <v>0</v>
      </c>
      <c r="BC109" s="177">
        <f t="shared" si="117"/>
        <v>0</v>
      </c>
      <c r="BD109" s="177">
        <f t="shared" si="117"/>
        <v>0</v>
      </c>
      <c r="BE109" s="177">
        <f t="shared" si="117"/>
        <v>0</v>
      </c>
      <c r="BF109" s="647"/>
      <c r="BG109" s="647"/>
      <c r="BH109" t="str">
        <f>IF(G109="","",VLOOKUP(G109,과정코드!$A$2:$B$494,2,0))</f>
        <v>COL0104567</v>
      </c>
      <c r="BI109" s="70"/>
    </row>
    <row r="110" spans="1:61" s="39" customFormat="1" ht="23.1" customHeight="1">
      <c r="A110" s="851" t="s">
        <v>833</v>
      </c>
      <c r="B110" s="40">
        <v>94</v>
      </c>
      <c r="C110" s="57" t="s">
        <v>129</v>
      </c>
      <c r="D110" s="41" t="s">
        <v>21</v>
      </c>
      <c r="E110" s="41" t="s">
        <v>21</v>
      </c>
      <c r="F110" s="41"/>
      <c r="G110" s="538" t="s">
        <v>832</v>
      </c>
      <c r="H110" s="93" t="str">
        <f t="shared" si="90"/>
        <v>바로가기</v>
      </c>
      <c r="I110" s="546">
        <v>2</v>
      </c>
      <c r="J110" s="529">
        <v>14</v>
      </c>
      <c r="K110" s="121">
        <v>490</v>
      </c>
      <c r="L110" s="121">
        <v>540</v>
      </c>
      <c r="M110" s="273"/>
      <c r="N110" s="272"/>
      <c r="O110" s="273"/>
      <c r="P110" s="272"/>
      <c r="Q110" s="273"/>
      <c r="R110" s="272"/>
      <c r="S110" s="273"/>
      <c r="T110" s="272"/>
      <c r="U110" s="273"/>
      <c r="V110" s="272"/>
      <c r="W110" s="273"/>
      <c r="X110" s="272"/>
      <c r="Y110" s="148">
        <f t="shared" si="109"/>
        <v>0</v>
      </c>
      <c r="Z110" s="150">
        <f t="shared" si="110"/>
        <v>0</v>
      </c>
      <c r="AA110" s="151">
        <f t="shared" si="111"/>
        <v>0</v>
      </c>
      <c r="AB110" s="148">
        <f t="array" ref="AB110">(SUM(LEN($M110:$X110)-LEN(SUBSTITUTE($M110:$X110,"역삼","")))/LEN("역삼"))</f>
        <v>0</v>
      </c>
      <c r="AC110" s="148">
        <f t="array" ref="AC110">SUM(SUM(LEN($M110:X110)-LEN(SUBSTITUTE($M110:X110,"선릉","")))/LEN("선릉"),SUM(LEN(M110:$X110)-LEN(SUBSTITUTE($M110:$X110,"가산","")))/LEN("가산"))</f>
        <v>0</v>
      </c>
      <c r="AD110" s="151">
        <f t="shared" si="112"/>
        <v>0</v>
      </c>
      <c r="AE110" s="148">
        <f t="array" ref="AE110">(SUM(LEN($M110:$X110)-LEN(SUBSTITUTE($M110:$X110,"대전","")))/LEN("대전"))</f>
        <v>0</v>
      </c>
      <c r="AF110" s="148">
        <f t="array" ref="AF110">(SUM(LEN($M110:$X110)-LEN(SUBSTITUTE($M110:$X110,"대구","")))/LEN("대구"))</f>
        <v>0</v>
      </c>
      <c r="AG110" s="148">
        <f t="array" ref="AG110">(SUM(LEN($M110:$X110)-LEN(SUBSTITUTE($M110:$X110,"부산","")))/LEN("부산"))</f>
        <v>0</v>
      </c>
      <c r="AH110" s="148">
        <f t="array" ref="AH110">(SUM(LEN($M110:$X110)-LEN(SUBSTITUTE($M110:$X110,"광주","")))/LEN("광주"))</f>
        <v>0</v>
      </c>
      <c r="AI110" s="148">
        <f t="array" ref="AI110">SUM(SUM(LEN($M110:$X110)-LEN(SUBSTITUTE($M110:$X110,"수원","")))/LEN("수원"),SUM(LEN($M110:$X110)-LEN(SUBSTITUTE($M110:$X110,"춘천","")))/LEN("춘천"),SUM(LEN($M110:$X110)-LEN(SUBSTITUTE($M110:$X110,"의정부","")))/LEN("의정부"),SUM(LEN($M110:$X110)-LEN(SUBSTITUTE($M110:$X110,"원주","")))/LEN("원주"))</f>
        <v>0</v>
      </c>
      <c r="AJ110" s="148">
        <f t="array" ref="AJ110">(SUM(LEN($M110:$X110)-LEN(SUBSTITUTE($M110:$X110,"청주","")))/LEN("청주"))</f>
        <v>0</v>
      </c>
      <c r="AK110" s="148">
        <f t="array" ref="AK110">(SUM(LEN($M110:$X110)-LEN(SUBSTITUTE($M110:$X110,"인천","")))/LEN("인천"))</f>
        <v>0</v>
      </c>
      <c r="AL110" s="148">
        <f t="array" ref="AL110">SUM(SUM(LEN($M110:X110)-LEN(SUBSTITUTE($M110:X110,"충북","")))/LEN("충북"),SUM(LEN(M110:$X110)-LEN(SUBSTITUTE($M110:$X110,"아산","")))/LEN("아산"))</f>
        <v>0</v>
      </c>
      <c r="AM110" s="148">
        <f t="array" ref="AM110">(SUM(LEN($M110:$X110)-LEN(SUBSTITUTE($M110:$X110,"울산","")))/LEN("울산"))</f>
        <v>0</v>
      </c>
      <c r="AN110" s="148">
        <f t="array" ref="AN110">(SUM(LEN($M110:$X110)-LEN(SUBSTITUTE($M110:$X110,"창원","")))/LEN("창원"))</f>
        <v>0</v>
      </c>
      <c r="AO110" s="148">
        <f t="array" ref="AO110">(SUM(LEN($M110:$X110)-LEN(SUBSTITUTE($M110:$X110,"전주","")))/LEN("전주"))</f>
        <v>0</v>
      </c>
      <c r="AP110" s="212">
        <f t="shared" si="113"/>
        <v>0</v>
      </c>
      <c r="AQ110" s="178">
        <f t="shared" si="114"/>
        <v>0</v>
      </c>
      <c r="AR110" s="177">
        <f t="shared" si="115"/>
        <v>0</v>
      </c>
      <c r="AS110" s="177">
        <f t="shared" si="115"/>
        <v>0</v>
      </c>
      <c r="AT110" s="178">
        <f t="shared" si="116"/>
        <v>0</v>
      </c>
      <c r="AU110" s="177">
        <f t="shared" si="117"/>
        <v>0</v>
      </c>
      <c r="AV110" s="177">
        <f t="shared" si="117"/>
        <v>0</v>
      </c>
      <c r="AW110" s="177">
        <f t="shared" si="117"/>
        <v>0</v>
      </c>
      <c r="AX110" s="177">
        <f t="shared" si="117"/>
        <v>0</v>
      </c>
      <c r="AY110" s="177">
        <f t="shared" si="117"/>
        <v>0</v>
      </c>
      <c r="AZ110" s="177">
        <f t="shared" si="117"/>
        <v>0</v>
      </c>
      <c r="BA110" s="177">
        <f t="shared" si="117"/>
        <v>0</v>
      </c>
      <c r="BB110" s="177">
        <f t="shared" si="117"/>
        <v>0</v>
      </c>
      <c r="BC110" s="177">
        <f t="shared" si="117"/>
        <v>0</v>
      </c>
      <c r="BD110" s="177">
        <f t="shared" si="117"/>
        <v>0</v>
      </c>
      <c r="BE110" s="177">
        <f t="shared" si="117"/>
        <v>0</v>
      </c>
      <c r="BF110" s="647"/>
      <c r="BG110" s="647"/>
      <c r="BH110" t="str">
        <f>IF(G110="","",VLOOKUP(G110,과정코드!$A$2:$B$494,2,0))</f>
        <v>COL0104571</v>
      </c>
      <c r="BI110" s="70"/>
    </row>
    <row r="111" spans="1:61" s="39" customFormat="1" ht="23.1" customHeight="1">
      <c r="A111" s="851"/>
      <c r="B111" s="40">
        <v>95</v>
      </c>
      <c r="C111" s="56"/>
      <c r="D111" s="41" t="s">
        <v>21</v>
      </c>
      <c r="E111" s="56"/>
      <c r="F111" s="56"/>
      <c r="G111" s="538" t="s">
        <v>242</v>
      </c>
      <c r="H111" s="93" t="str">
        <f t="shared" si="90"/>
        <v>바로가기</v>
      </c>
      <c r="I111" s="546">
        <v>4</v>
      </c>
      <c r="J111" s="529">
        <v>30</v>
      </c>
      <c r="K111" s="121">
        <v>840</v>
      </c>
      <c r="L111" s="121">
        <v>900</v>
      </c>
      <c r="M111" s="273"/>
      <c r="N111" s="272"/>
      <c r="O111" s="273"/>
      <c r="P111" s="272"/>
      <c r="Q111" s="273"/>
      <c r="R111" s="272"/>
      <c r="S111" s="273" t="s">
        <v>831</v>
      </c>
      <c r="T111" s="272"/>
      <c r="U111" s="273"/>
      <c r="V111" s="283"/>
      <c r="W111" s="273" t="s">
        <v>830</v>
      </c>
      <c r="X111" s="272"/>
      <c r="Y111" s="148">
        <f t="shared" si="109"/>
        <v>2</v>
      </c>
      <c r="Z111" s="150">
        <f t="shared" si="110"/>
        <v>2</v>
      </c>
      <c r="AA111" s="151">
        <f t="shared" si="111"/>
        <v>0</v>
      </c>
      <c r="AB111" s="148">
        <f t="array" ref="AB111">(SUM(LEN($M111:$X111)-LEN(SUBSTITUTE($M111:$X111,"역삼","")))/LEN("역삼"))</f>
        <v>0</v>
      </c>
      <c r="AC111" s="148">
        <f t="array" ref="AC111">SUM(SUM(LEN($M111:X111)-LEN(SUBSTITUTE($M111:X111,"선릉","")))/LEN("선릉"),SUM(LEN(M111:$X111)-LEN(SUBSTITUTE($M111:$X111,"가산","")))/LEN("가산"))</f>
        <v>0</v>
      </c>
      <c r="AD111" s="151">
        <f t="shared" si="112"/>
        <v>2</v>
      </c>
      <c r="AE111" s="148">
        <f t="array" ref="AE111">(SUM(LEN($M111:$X111)-LEN(SUBSTITUTE($M111:$X111,"대전","")))/LEN("대전"))</f>
        <v>0</v>
      </c>
      <c r="AF111" s="148">
        <f t="array" ref="AF111">(SUM(LEN($M111:$X111)-LEN(SUBSTITUTE($M111:$X111,"대구","")))/LEN("대구"))</f>
        <v>0</v>
      </c>
      <c r="AG111" s="148">
        <f t="array" ref="AG111">(SUM(LEN($M111:$X111)-LEN(SUBSTITUTE($M111:$X111,"부산","")))/LEN("부산"))</f>
        <v>1</v>
      </c>
      <c r="AH111" s="148">
        <f t="array" ref="AH111">(SUM(LEN($M111:$X111)-LEN(SUBSTITUTE($M111:$X111,"광주","")))/LEN("광주"))</f>
        <v>0</v>
      </c>
      <c r="AI111" s="148">
        <f t="array" ref="AI111">SUM(SUM(LEN($M111:$X111)-LEN(SUBSTITUTE($M111:$X111,"수원","")))/LEN("수원"),SUM(LEN($M111:$X111)-LEN(SUBSTITUTE($M111:$X111,"춘천","")))/LEN("춘천"),SUM(LEN($M111:$X111)-LEN(SUBSTITUTE($M111:$X111,"의정부","")))/LEN("의정부"),SUM(LEN($M111:$X111)-LEN(SUBSTITUTE($M111:$X111,"원주","")))/LEN("원주"))</f>
        <v>0</v>
      </c>
      <c r="AJ111" s="148">
        <f t="array" ref="AJ111">(SUM(LEN($M111:$X111)-LEN(SUBSTITUTE($M111:$X111,"청주","")))/LEN("청주"))</f>
        <v>0</v>
      </c>
      <c r="AK111" s="148">
        <f t="array" ref="AK111">(SUM(LEN($M111:$X111)-LEN(SUBSTITUTE($M111:$X111,"인천","")))/LEN("인천"))</f>
        <v>0</v>
      </c>
      <c r="AL111" s="148">
        <f t="array" ref="AL111">SUM(SUM(LEN($M111:X111)-LEN(SUBSTITUTE($M111:X111,"충북","")))/LEN("충북"),SUM(LEN(M111:$X111)-LEN(SUBSTITUTE($M111:$X111,"아산","")))/LEN("아산"))</f>
        <v>0</v>
      </c>
      <c r="AM111" s="148">
        <f t="array" ref="AM111">(SUM(LEN($M111:$X111)-LEN(SUBSTITUTE($M111:$X111,"울산","")))/LEN("울산"))</f>
        <v>1</v>
      </c>
      <c r="AN111" s="148">
        <f t="array" ref="AN111">(SUM(LEN($M111:$X111)-LEN(SUBSTITUTE($M111:$X111,"창원","")))/LEN("창원"))</f>
        <v>0</v>
      </c>
      <c r="AO111" s="148">
        <f t="array" ref="AO111">(SUM(LEN($M111:$X111)-LEN(SUBSTITUTE($M111:$X111,"전주","")))/LEN("전주"))</f>
        <v>0</v>
      </c>
      <c r="AP111" s="212">
        <f t="shared" si="113"/>
        <v>8</v>
      </c>
      <c r="AQ111" s="178">
        <f t="shared" si="114"/>
        <v>0</v>
      </c>
      <c r="AR111" s="177">
        <f t="shared" si="115"/>
        <v>0</v>
      </c>
      <c r="AS111" s="177">
        <f t="shared" si="115"/>
        <v>0</v>
      </c>
      <c r="AT111" s="178">
        <f t="shared" si="116"/>
        <v>8</v>
      </c>
      <c r="AU111" s="177">
        <f t="shared" si="117"/>
        <v>0</v>
      </c>
      <c r="AV111" s="177">
        <f t="shared" si="117"/>
        <v>0</v>
      </c>
      <c r="AW111" s="177">
        <f t="shared" si="117"/>
        <v>4</v>
      </c>
      <c r="AX111" s="177">
        <f t="shared" si="117"/>
        <v>0</v>
      </c>
      <c r="AY111" s="177">
        <f t="shared" si="117"/>
        <v>0</v>
      </c>
      <c r="AZ111" s="177">
        <f t="shared" si="117"/>
        <v>0</v>
      </c>
      <c r="BA111" s="177">
        <f t="shared" si="117"/>
        <v>0</v>
      </c>
      <c r="BB111" s="177">
        <f t="shared" si="117"/>
        <v>0</v>
      </c>
      <c r="BC111" s="177">
        <f t="shared" si="117"/>
        <v>4</v>
      </c>
      <c r="BD111" s="177">
        <f t="shared" si="117"/>
        <v>0</v>
      </c>
      <c r="BE111" s="177">
        <f t="shared" si="117"/>
        <v>0</v>
      </c>
      <c r="BF111" s="647"/>
      <c r="BG111" s="647"/>
      <c r="BH111" t="str">
        <f>IF(G111="","",VLOOKUP(G111,과정코드!$A$2:$B$494,2,0))</f>
        <v>COL0104572</v>
      </c>
      <c r="BI111" s="70"/>
    </row>
    <row r="112" spans="1:61" s="39" customFormat="1" ht="23.1" customHeight="1">
      <c r="A112" s="851"/>
      <c r="B112" s="40">
        <v>96</v>
      </c>
      <c r="C112" s="57" t="s">
        <v>129</v>
      </c>
      <c r="D112" s="41" t="s">
        <v>21</v>
      </c>
      <c r="E112" s="41" t="s">
        <v>21</v>
      </c>
      <c r="F112" s="41"/>
      <c r="G112" s="538" t="s">
        <v>829</v>
      </c>
      <c r="H112" s="93" t="str">
        <f t="shared" si="90"/>
        <v>바로가기</v>
      </c>
      <c r="I112" s="546">
        <v>2</v>
      </c>
      <c r="J112" s="529">
        <v>14</v>
      </c>
      <c r="K112" s="121">
        <v>490</v>
      </c>
      <c r="L112" s="121">
        <v>540</v>
      </c>
      <c r="M112" s="273"/>
      <c r="N112" s="284"/>
      <c r="O112" s="285"/>
      <c r="P112" s="284"/>
      <c r="Q112" s="286"/>
      <c r="R112" s="274"/>
      <c r="S112" s="273"/>
      <c r="T112" s="272"/>
      <c r="U112" s="273"/>
      <c r="V112" s="272" t="s">
        <v>827</v>
      </c>
      <c r="W112" s="271" t="s">
        <v>223</v>
      </c>
      <c r="X112" s="272"/>
      <c r="Y112" s="148">
        <f t="shared" si="109"/>
        <v>2</v>
      </c>
      <c r="Z112" s="150">
        <f t="shared" si="110"/>
        <v>2</v>
      </c>
      <c r="AA112" s="151">
        <f t="shared" si="111"/>
        <v>0</v>
      </c>
      <c r="AB112" s="148">
        <f t="array" ref="AB112">(SUM(LEN($M112:$X112)-LEN(SUBSTITUTE($M112:$X112,"역삼","")))/LEN("역삼"))</f>
        <v>0</v>
      </c>
      <c r="AC112" s="148">
        <f t="array" ref="AC112">SUM(SUM(LEN($M112:X112)-LEN(SUBSTITUTE($M112:X112,"선릉","")))/LEN("선릉"),SUM(LEN(M112:$X112)-LEN(SUBSTITUTE($M112:$X112,"가산","")))/LEN("가산"))</f>
        <v>0</v>
      </c>
      <c r="AD112" s="151">
        <f t="shared" ref="AD112:AD120" si="118">SUM(AE112:AO112)</f>
        <v>2</v>
      </c>
      <c r="AE112" s="148">
        <f t="array" ref="AE112">(SUM(LEN($M112:$X112)-LEN(SUBSTITUTE($M112:$X112,"대전","")))/LEN("대전"))</f>
        <v>0</v>
      </c>
      <c r="AF112" s="148">
        <f t="array" ref="AF112">(SUM(LEN($M112:$X112)-LEN(SUBSTITUTE($M112:$X112,"대구","")))/LEN("대구"))</f>
        <v>1</v>
      </c>
      <c r="AG112" s="148">
        <f t="array" ref="AG112">(SUM(LEN($M112:$X112)-LEN(SUBSTITUTE($M112:$X112,"부산","")))/LEN("부산"))</f>
        <v>1</v>
      </c>
      <c r="AH112" s="148">
        <f t="array" ref="AH112">(SUM(LEN($M112:$X112)-LEN(SUBSTITUTE($M112:$X112,"광주","")))/LEN("광주"))</f>
        <v>0</v>
      </c>
      <c r="AI112" s="148">
        <f t="array" ref="AI112">SUM(SUM(LEN($M112:$X112)-LEN(SUBSTITUTE($M112:$X112,"수원","")))/LEN("수원"),SUM(LEN($M112:$X112)-LEN(SUBSTITUTE($M112:$X112,"춘천","")))/LEN("춘천"),SUM(LEN($M112:$X112)-LEN(SUBSTITUTE($M112:$X112,"의정부","")))/LEN("의정부"),SUM(LEN($M112:$X112)-LEN(SUBSTITUTE($M112:$X112,"원주","")))/LEN("원주"))</f>
        <v>0</v>
      </c>
      <c r="AJ112" s="148">
        <f t="array" ref="AJ112">(SUM(LEN($M112:$X112)-LEN(SUBSTITUTE($M112:$X112,"청주","")))/LEN("청주"))</f>
        <v>0</v>
      </c>
      <c r="AK112" s="148">
        <f t="array" ref="AK112">(SUM(LEN($M112:$X112)-LEN(SUBSTITUTE($M112:$X112,"인천","")))/LEN("인천"))</f>
        <v>0</v>
      </c>
      <c r="AL112" s="148">
        <f t="array" ref="AL112">SUM(SUM(LEN($M112:X112)-LEN(SUBSTITUTE($M112:X112,"충북","")))/LEN("충북"),SUM(LEN(M112:$X112)-LEN(SUBSTITUTE($M112:$X112,"아산","")))/LEN("아산"))</f>
        <v>0</v>
      </c>
      <c r="AM112" s="148">
        <f t="array" ref="AM112">(SUM(LEN($M112:$X112)-LEN(SUBSTITUTE($M112:$X112,"울산","")))/LEN("울산"))</f>
        <v>0</v>
      </c>
      <c r="AN112" s="148">
        <f t="array" ref="AN112">(SUM(LEN($M112:$X112)-LEN(SUBSTITUTE($M112:$X112,"창원","")))/LEN("창원"))</f>
        <v>0</v>
      </c>
      <c r="AO112" s="148">
        <f t="array" ref="AO112">(SUM(LEN($M112:$X112)-LEN(SUBSTITUTE($M112:$X112,"전주","")))/LEN("전주"))</f>
        <v>0</v>
      </c>
      <c r="AP112" s="212">
        <f t="shared" si="113"/>
        <v>4</v>
      </c>
      <c r="AQ112" s="178">
        <f t="shared" si="114"/>
        <v>0</v>
      </c>
      <c r="AR112" s="177">
        <f t="shared" si="115"/>
        <v>0</v>
      </c>
      <c r="AS112" s="177">
        <f t="shared" si="115"/>
        <v>0</v>
      </c>
      <c r="AT112" s="178">
        <f t="shared" ref="AT112:AT120" si="119">SUM(AU112:BE112)</f>
        <v>4</v>
      </c>
      <c r="AU112" s="177">
        <f t="shared" si="117"/>
        <v>0</v>
      </c>
      <c r="AV112" s="177">
        <f t="shared" si="117"/>
        <v>2</v>
      </c>
      <c r="AW112" s="177">
        <f t="shared" si="117"/>
        <v>2</v>
      </c>
      <c r="AX112" s="177">
        <f t="shared" si="117"/>
        <v>0</v>
      </c>
      <c r="AY112" s="177">
        <f t="shared" si="117"/>
        <v>0</v>
      </c>
      <c r="AZ112" s="177">
        <f t="shared" si="117"/>
        <v>0</v>
      </c>
      <c r="BA112" s="177">
        <f t="shared" si="117"/>
        <v>0</v>
      </c>
      <c r="BB112" s="177">
        <f t="shared" si="117"/>
        <v>0</v>
      </c>
      <c r="BC112" s="177">
        <f t="shared" si="117"/>
        <v>0</v>
      </c>
      <c r="BD112" s="177">
        <f t="shared" si="117"/>
        <v>0</v>
      </c>
      <c r="BE112" s="177">
        <f t="shared" si="117"/>
        <v>0</v>
      </c>
      <c r="BF112" s="647"/>
      <c r="BG112" s="647"/>
      <c r="BH112" t="str">
        <f>IF(G112="","",VLOOKUP(G112,과정코드!$A$2:$B$494,2,0))</f>
        <v>COL0104573</v>
      </c>
      <c r="BI112" s="70"/>
    </row>
    <row r="113" spans="1:61" s="39" customFormat="1" ht="23.1" customHeight="1">
      <c r="A113" s="851"/>
      <c r="B113" s="40">
        <v>97</v>
      </c>
      <c r="C113" s="57" t="s">
        <v>129</v>
      </c>
      <c r="D113" s="41" t="s">
        <v>21</v>
      </c>
      <c r="E113" s="41"/>
      <c r="F113" s="41"/>
      <c r="G113" s="538" t="s">
        <v>826</v>
      </c>
      <c r="H113" s="93" t="str">
        <f t="shared" si="90"/>
        <v>바로가기</v>
      </c>
      <c r="I113" s="546">
        <v>2</v>
      </c>
      <c r="J113" s="529">
        <v>14</v>
      </c>
      <c r="K113" s="121">
        <v>490</v>
      </c>
      <c r="L113" s="121">
        <v>540</v>
      </c>
      <c r="M113" s="271"/>
      <c r="N113" s="274"/>
      <c r="O113" s="271"/>
      <c r="P113" s="272"/>
      <c r="Q113" s="271"/>
      <c r="R113" s="272"/>
      <c r="S113" s="273"/>
      <c r="T113" s="272"/>
      <c r="U113" s="273" t="s">
        <v>251</v>
      </c>
      <c r="V113" s="274"/>
      <c r="W113" s="273"/>
      <c r="X113" s="272"/>
      <c r="Y113" s="148">
        <f t="shared" si="109"/>
        <v>1</v>
      </c>
      <c r="Z113" s="150">
        <f t="shared" si="110"/>
        <v>1</v>
      </c>
      <c r="AA113" s="151">
        <f t="shared" si="111"/>
        <v>0</v>
      </c>
      <c r="AB113" s="148">
        <f t="array" ref="AB113">(SUM(LEN($M113:$X113)-LEN(SUBSTITUTE($M113:$X113,"역삼","")))/LEN("역삼"))</f>
        <v>0</v>
      </c>
      <c r="AC113" s="148">
        <f t="array" ref="AC113">SUM(SUM(LEN($M113:X113)-LEN(SUBSTITUTE($M113:X113,"선릉","")))/LEN("선릉"),SUM(LEN(M113:$X113)-LEN(SUBSTITUTE($M113:$X113,"가산","")))/LEN("가산"))</f>
        <v>0</v>
      </c>
      <c r="AD113" s="151">
        <f t="shared" si="118"/>
        <v>1</v>
      </c>
      <c r="AE113" s="148">
        <f t="array" ref="AE113">(SUM(LEN($M113:$X113)-LEN(SUBSTITUTE($M113:$X113,"대전","")))/LEN("대전"))</f>
        <v>0</v>
      </c>
      <c r="AF113" s="148">
        <f t="array" ref="AF113">(SUM(LEN($M113:$X113)-LEN(SUBSTITUTE($M113:$X113,"대구","")))/LEN("대구"))</f>
        <v>0</v>
      </c>
      <c r="AG113" s="148">
        <f t="array" ref="AG113">(SUM(LEN($M113:$X113)-LEN(SUBSTITUTE($M113:$X113,"부산","")))/LEN("부산"))</f>
        <v>1</v>
      </c>
      <c r="AH113" s="148">
        <f t="array" ref="AH113">(SUM(LEN($M113:$X113)-LEN(SUBSTITUTE($M113:$X113,"광주","")))/LEN("광주"))</f>
        <v>0</v>
      </c>
      <c r="AI113" s="148">
        <f t="array" ref="AI113">SUM(SUM(LEN($M113:$X113)-LEN(SUBSTITUTE($M113:$X113,"수원","")))/LEN("수원"),SUM(LEN($M113:$X113)-LEN(SUBSTITUTE($M113:$X113,"춘천","")))/LEN("춘천"),SUM(LEN($M113:$X113)-LEN(SUBSTITUTE($M113:$X113,"의정부","")))/LEN("의정부"),SUM(LEN($M113:$X113)-LEN(SUBSTITUTE($M113:$X113,"원주","")))/LEN("원주"))</f>
        <v>0</v>
      </c>
      <c r="AJ113" s="148">
        <f t="array" ref="AJ113">(SUM(LEN($M113:$X113)-LEN(SUBSTITUTE($M113:$X113,"청주","")))/LEN("청주"))</f>
        <v>0</v>
      </c>
      <c r="AK113" s="148">
        <f t="array" ref="AK113">(SUM(LEN($M113:$X113)-LEN(SUBSTITUTE($M113:$X113,"인천","")))/LEN("인천"))</f>
        <v>0</v>
      </c>
      <c r="AL113" s="148">
        <f t="array" ref="AL113">SUM(SUM(LEN($M113:X113)-LEN(SUBSTITUTE($M113:X113,"충북","")))/LEN("충북"),SUM(LEN(M113:$X113)-LEN(SUBSTITUTE($M113:$X113,"아산","")))/LEN("아산"))</f>
        <v>0</v>
      </c>
      <c r="AM113" s="148">
        <f t="array" ref="AM113">(SUM(LEN($M113:$X113)-LEN(SUBSTITUTE($M113:$X113,"울산","")))/LEN("울산"))</f>
        <v>0</v>
      </c>
      <c r="AN113" s="148">
        <f t="array" ref="AN113">(SUM(LEN($M113:$X113)-LEN(SUBSTITUTE($M113:$X113,"창원","")))/LEN("창원"))</f>
        <v>0</v>
      </c>
      <c r="AO113" s="148">
        <f t="array" ref="AO113">(SUM(LEN($M113:$X113)-LEN(SUBSTITUTE($M113:$X113,"전주","")))/LEN("전주"))</f>
        <v>0</v>
      </c>
      <c r="AP113" s="212">
        <f t="shared" si="113"/>
        <v>2</v>
      </c>
      <c r="AQ113" s="178">
        <f t="shared" si="114"/>
        <v>0</v>
      </c>
      <c r="AR113" s="177">
        <f t="shared" si="115"/>
        <v>0</v>
      </c>
      <c r="AS113" s="177">
        <f t="shared" si="115"/>
        <v>0</v>
      </c>
      <c r="AT113" s="178">
        <f t="shared" si="119"/>
        <v>2</v>
      </c>
      <c r="AU113" s="177">
        <f t="shared" si="117"/>
        <v>0</v>
      </c>
      <c r="AV113" s="177">
        <f t="shared" si="117"/>
        <v>0</v>
      </c>
      <c r="AW113" s="177">
        <f t="shared" si="117"/>
        <v>2</v>
      </c>
      <c r="AX113" s="177">
        <f t="shared" si="117"/>
        <v>0</v>
      </c>
      <c r="AY113" s="177">
        <f t="shared" si="117"/>
        <v>0</v>
      </c>
      <c r="AZ113" s="177">
        <f t="shared" si="117"/>
        <v>0</v>
      </c>
      <c r="BA113" s="177">
        <f t="shared" si="117"/>
        <v>0</v>
      </c>
      <c r="BB113" s="177">
        <f t="shared" si="117"/>
        <v>0</v>
      </c>
      <c r="BC113" s="177">
        <f t="shared" si="117"/>
        <v>0</v>
      </c>
      <c r="BD113" s="177">
        <f t="shared" si="117"/>
        <v>0</v>
      </c>
      <c r="BE113" s="177">
        <f t="shared" si="117"/>
        <v>0</v>
      </c>
      <c r="BF113" s="647"/>
      <c r="BG113" s="647"/>
      <c r="BH113" t="str">
        <f>IF(G113="","",VLOOKUP(G113,과정코드!$A$2:$B$494,2,0))</f>
        <v>COL0104574</v>
      </c>
      <c r="BI113" s="70"/>
    </row>
    <row r="114" spans="1:61" s="39" customFormat="1" ht="38.25" customHeight="1">
      <c r="A114" s="851"/>
      <c r="B114" s="40">
        <v>98</v>
      </c>
      <c r="C114" s="57" t="s">
        <v>129</v>
      </c>
      <c r="D114" s="41" t="s">
        <v>21</v>
      </c>
      <c r="E114" s="41" t="s">
        <v>21</v>
      </c>
      <c r="F114" s="41"/>
      <c r="G114" s="541" t="s">
        <v>1656</v>
      </c>
      <c r="H114" s="93" t="str">
        <f t="shared" si="90"/>
        <v>바로가기</v>
      </c>
      <c r="I114" s="546">
        <v>2</v>
      </c>
      <c r="J114" s="529">
        <v>15</v>
      </c>
      <c r="K114" s="121">
        <v>530</v>
      </c>
      <c r="L114" s="46">
        <v>580</v>
      </c>
      <c r="M114" s="271"/>
      <c r="N114" s="274" t="s">
        <v>2563</v>
      </c>
      <c r="O114" s="271" t="s">
        <v>2564</v>
      </c>
      <c r="P114" s="274" t="s">
        <v>2565</v>
      </c>
      <c r="Q114" s="271" t="s">
        <v>1234</v>
      </c>
      <c r="R114" s="272"/>
      <c r="S114" s="273"/>
      <c r="T114" s="272"/>
      <c r="U114" s="271"/>
      <c r="V114" s="272"/>
      <c r="W114" s="273"/>
      <c r="X114" s="272"/>
      <c r="Y114" s="148">
        <v>16</v>
      </c>
      <c r="Z114" s="150">
        <f t="shared" si="110"/>
        <v>6</v>
      </c>
      <c r="AA114" s="151">
        <f t="shared" si="111"/>
        <v>0</v>
      </c>
      <c r="AB114" s="148">
        <f t="array" ref="AB114">(SUM(LEN($M114:$X114)-LEN(SUBSTITUTE($M114:$X114,"역삼","")))/LEN("역삼"))</f>
        <v>0</v>
      </c>
      <c r="AC114" s="148">
        <f t="array" ref="AC114">SUM(SUM(LEN($M114:X114)-LEN(SUBSTITUTE($M114:X114,"선릉","")))/LEN("선릉"),SUM(LEN(M114:$X114)-LEN(SUBSTITUTE($M114:$X114,"가산","")))/LEN("가산"))</f>
        <v>0</v>
      </c>
      <c r="AD114" s="151">
        <f t="shared" si="118"/>
        <v>6</v>
      </c>
      <c r="AE114" s="148">
        <f t="array" ref="AE114">(SUM(LEN($M114:$X114)-LEN(SUBSTITUTE($M114:$X114,"대전","")))/LEN("대전"))</f>
        <v>0</v>
      </c>
      <c r="AF114" s="148">
        <f t="array" ref="AF114">(SUM(LEN($M114:$X114)-LEN(SUBSTITUTE($M114:$X114,"대구","")))/LEN("대구"))</f>
        <v>2</v>
      </c>
      <c r="AG114" s="148">
        <f t="array" ref="AG114">(SUM(LEN($M114:$X114)-LEN(SUBSTITUTE($M114:$X114,"부산","")))/LEN("부산"))</f>
        <v>3</v>
      </c>
      <c r="AH114" s="148">
        <f t="array" ref="AH114">(SUM(LEN($M114:$X114)-LEN(SUBSTITUTE($M114:$X114,"광주","")))/LEN("광주"))</f>
        <v>0</v>
      </c>
      <c r="AI114" s="148">
        <f t="array" ref="AI114">SUM(SUM(LEN($M114:$X114)-LEN(SUBSTITUTE($M114:$X114,"수원","")))/LEN("수원"),SUM(LEN($M114:$X114)-LEN(SUBSTITUTE($M114:$X114,"춘천","")))/LEN("춘천"),SUM(LEN($M114:$X114)-LEN(SUBSTITUTE($M114:$X114,"의정부","")))/LEN("의정부"),SUM(LEN($M114:$X114)-LEN(SUBSTITUTE($M114:$X114,"원주","")))/LEN("원주"))</f>
        <v>0</v>
      </c>
      <c r="AJ114" s="148">
        <f t="array" ref="AJ114">(SUM(LEN($M114:$X114)-LEN(SUBSTITUTE($M114:$X114,"청주","")))/LEN("청주"))</f>
        <v>0</v>
      </c>
      <c r="AK114" s="148">
        <f t="array" ref="AK114">(SUM(LEN($M114:$X114)-LEN(SUBSTITUTE($M114:$X114,"인천","")))/LEN("인천"))</f>
        <v>0</v>
      </c>
      <c r="AL114" s="148">
        <f t="array" ref="AL114">SUM(SUM(LEN($M114:X114)-LEN(SUBSTITUTE($M114:X114,"충북","")))/LEN("충북"),SUM(LEN(M114:$X114)-LEN(SUBSTITUTE($M114:$X114,"아산","")))/LEN("아산"))</f>
        <v>0</v>
      </c>
      <c r="AM114" s="148">
        <f t="array" ref="AM114">(SUM(LEN($M114:$X114)-LEN(SUBSTITUTE($M114:$X114,"울산","")))/LEN("울산"))</f>
        <v>1</v>
      </c>
      <c r="AN114" s="148">
        <f t="array" ref="AN114">(SUM(LEN($M114:$X114)-LEN(SUBSTITUTE($M114:$X114,"창원","")))/LEN("창원"))</f>
        <v>0</v>
      </c>
      <c r="AO114" s="148">
        <f t="array" ref="AO114">(SUM(LEN($M114:$X114)-LEN(SUBSTITUTE($M114:$X114,"전주","")))/LEN("전주"))</f>
        <v>0</v>
      </c>
      <c r="AP114" s="212">
        <f t="shared" si="113"/>
        <v>12</v>
      </c>
      <c r="AQ114" s="178">
        <f t="shared" si="114"/>
        <v>0</v>
      </c>
      <c r="AR114" s="177">
        <f t="shared" si="115"/>
        <v>0</v>
      </c>
      <c r="AS114" s="177">
        <f t="shared" si="115"/>
        <v>0</v>
      </c>
      <c r="AT114" s="178">
        <f t="shared" si="119"/>
        <v>12</v>
      </c>
      <c r="AU114" s="177">
        <f t="shared" si="117"/>
        <v>0</v>
      </c>
      <c r="AV114" s="177">
        <f t="shared" si="117"/>
        <v>4</v>
      </c>
      <c r="AW114" s="177">
        <f t="shared" si="117"/>
        <v>6</v>
      </c>
      <c r="AX114" s="177">
        <f t="shared" si="117"/>
        <v>0</v>
      </c>
      <c r="AY114" s="177">
        <f t="shared" si="117"/>
        <v>0</v>
      </c>
      <c r="AZ114" s="177">
        <f t="shared" si="117"/>
        <v>0</v>
      </c>
      <c r="BA114" s="177">
        <f t="shared" si="117"/>
        <v>0</v>
      </c>
      <c r="BB114" s="177">
        <f t="shared" si="117"/>
        <v>0</v>
      </c>
      <c r="BC114" s="177">
        <f t="shared" si="117"/>
        <v>2</v>
      </c>
      <c r="BD114" s="177">
        <f t="shared" si="117"/>
        <v>0</v>
      </c>
      <c r="BE114" s="177">
        <f t="shared" si="117"/>
        <v>0</v>
      </c>
      <c r="BF114" s="647"/>
      <c r="BG114" s="647"/>
      <c r="BH114" t="str">
        <f>IF(G114="","",VLOOKUP(G114,과정코드!$A$2:$B$494,2,0))</f>
        <v>COL0104575</v>
      </c>
      <c r="BI114" s="70"/>
    </row>
    <row r="115" spans="1:61" s="39" customFormat="1" ht="23.1" customHeight="1">
      <c r="A115" s="851"/>
      <c r="B115" s="40">
        <v>99</v>
      </c>
      <c r="C115" s="57" t="s">
        <v>129</v>
      </c>
      <c r="D115" s="411"/>
      <c r="E115" s="41" t="s">
        <v>21</v>
      </c>
      <c r="F115" s="41"/>
      <c r="G115" s="541" t="s">
        <v>1932</v>
      </c>
      <c r="H115" s="93" t="str">
        <f t="shared" si="90"/>
        <v>바로가기</v>
      </c>
      <c r="I115" s="546">
        <v>3</v>
      </c>
      <c r="J115" s="529">
        <v>23</v>
      </c>
      <c r="K115" s="121">
        <v>660</v>
      </c>
      <c r="L115" s="121">
        <v>700</v>
      </c>
      <c r="M115" s="273"/>
      <c r="N115" s="274"/>
      <c r="O115" s="271"/>
      <c r="P115" s="274" t="s">
        <v>246</v>
      </c>
      <c r="Q115" s="271"/>
      <c r="R115" s="272"/>
      <c r="S115" s="273"/>
      <c r="T115" s="272"/>
      <c r="U115" s="271"/>
      <c r="V115" s="272"/>
      <c r="W115" s="271"/>
      <c r="X115" s="272"/>
      <c r="Y115" s="148">
        <v>6</v>
      </c>
      <c r="Z115" s="150">
        <f t="shared" si="110"/>
        <v>1</v>
      </c>
      <c r="AA115" s="151">
        <f t="shared" si="111"/>
        <v>0</v>
      </c>
      <c r="AB115" s="148">
        <f t="array" ref="AB115">(SUM(LEN($M115:$X115)-LEN(SUBSTITUTE($M115:$X115,"역삼","")))/LEN("역삼"))</f>
        <v>0</v>
      </c>
      <c r="AC115" s="148">
        <f t="array" ref="AC115">SUM(SUM(LEN($M115:X115)-LEN(SUBSTITUTE($M115:X115,"선릉","")))/LEN("선릉"),SUM(LEN(M115:$X115)-LEN(SUBSTITUTE($M115:$X115,"가산","")))/LEN("가산"))</f>
        <v>0</v>
      </c>
      <c r="AD115" s="151">
        <f t="shared" si="118"/>
        <v>1</v>
      </c>
      <c r="AE115" s="148">
        <f t="array" ref="AE115">(SUM(LEN($M115:$X115)-LEN(SUBSTITUTE($M115:$X115,"대전","")))/LEN("대전"))</f>
        <v>0</v>
      </c>
      <c r="AF115" s="148">
        <f t="array" ref="AF115">(SUM(LEN($M115:$X115)-LEN(SUBSTITUTE($M115:$X115,"대구","")))/LEN("대구"))</f>
        <v>0</v>
      </c>
      <c r="AG115" s="148">
        <f t="array" ref="AG115">(SUM(LEN($M115:$X115)-LEN(SUBSTITUTE($M115:$X115,"부산","")))/LEN("부산"))</f>
        <v>1</v>
      </c>
      <c r="AH115" s="148">
        <f t="array" ref="AH115">(SUM(LEN($M115:$X115)-LEN(SUBSTITUTE($M115:$X115,"광주","")))/LEN("광주"))</f>
        <v>0</v>
      </c>
      <c r="AI115" s="148">
        <f t="array" ref="AI115">SUM(SUM(LEN($M115:$X115)-LEN(SUBSTITUTE($M115:$X115,"수원","")))/LEN("수원"),SUM(LEN($M115:$X115)-LEN(SUBSTITUTE($M115:$X115,"춘천","")))/LEN("춘천"),SUM(LEN($M115:$X115)-LEN(SUBSTITUTE($M115:$X115,"의정부","")))/LEN("의정부"),SUM(LEN($M115:$X115)-LEN(SUBSTITUTE($M115:$X115,"원주","")))/LEN("원주"))</f>
        <v>0</v>
      </c>
      <c r="AJ115" s="148">
        <f t="array" ref="AJ115">(SUM(LEN($M115:$X115)-LEN(SUBSTITUTE($M115:$X115,"청주","")))/LEN("청주"))</f>
        <v>0</v>
      </c>
      <c r="AK115" s="148">
        <f t="array" ref="AK115">(SUM(LEN($M115:$X115)-LEN(SUBSTITUTE($M115:$X115,"인천","")))/LEN("인천"))</f>
        <v>0</v>
      </c>
      <c r="AL115" s="148">
        <f t="array" ref="AL115">SUM(SUM(LEN($M115:X115)-LEN(SUBSTITUTE($M115:X115,"충북","")))/LEN("충북"),SUM(LEN(M115:$X115)-LEN(SUBSTITUTE($M115:$X115,"아산","")))/LEN("아산"))</f>
        <v>0</v>
      </c>
      <c r="AM115" s="148">
        <f t="array" ref="AM115">(SUM(LEN($M115:$X115)-LEN(SUBSTITUTE($M115:$X115,"울산","")))/LEN("울산"))</f>
        <v>0</v>
      </c>
      <c r="AN115" s="148">
        <f t="array" ref="AN115">(SUM(LEN($M115:$X115)-LEN(SUBSTITUTE($M115:$X115,"창원","")))/LEN("창원"))</f>
        <v>0</v>
      </c>
      <c r="AO115" s="148">
        <f t="array" ref="AO115">(SUM(LEN($M115:$X115)-LEN(SUBSTITUTE($M115:$X115,"전주","")))/LEN("전주"))</f>
        <v>0</v>
      </c>
      <c r="AP115" s="212">
        <f t="shared" si="113"/>
        <v>3</v>
      </c>
      <c r="AQ115" s="178">
        <f t="shared" si="114"/>
        <v>0</v>
      </c>
      <c r="AR115" s="177">
        <f t="shared" si="115"/>
        <v>0</v>
      </c>
      <c r="AS115" s="177">
        <f t="shared" si="115"/>
        <v>0</v>
      </c>
      <c r="AT115" s="178">
        <f t="shared" si="119"/>
        <v>3</v>
      </c>
      <c r="AU115" s="177">
        <f t="shared" si="117"/>
        <v>0</v>
      </c>
      <c r="AV115" s="177">
        <f t="shared" si="117"/>
        <v>0</v>
      </c>
      <c r="AW115" s="177">
        <f t="shared" si="117"/>
        <v>3</v>
      </c>
      <c r="AX115" s="177">
        <f t="shared" si="117"/>
        <v>0</v>
      </c>
      <c r="AY115" s="177">
        <f t="shared" si="117"/>
        <v>0</v>
      </c>
      <c r="AZ115" s="177">
        <f t="shared" si="117"/>
        <v>0</v>
      </c>
      <c r="BA115" s="177">
        <f t="shared" si="117"/>
        <v>0</v>
      </c>
      <c r="BB115" s="177">
        <f t="shared" si="117"/>
        <v>0</v>
      </c>
      <c r="BC115" s="177">
        <f t="shared" si="117"/>
        <v>0</v>
      </c>
      <c r="BD115" s="177">
        <f t="shared" si="117"/>
        <v>0</v>
      </c>
      <c r="BE115" s="177">
        <f t="shared" si="117"/>
        <v>0</v>
      </c>
      <c r="BF115" s="647"/>
      <c r="BG115" s="647"/>
      <c r="BH115" t="str">
        <f>IF(G115="","",VLOOKUP(G115,과정코드!$A$2:$B$494,2,0))</f>
        <v>COL0104576</v>
      </c>
      <c r="BI115" s="70"/>
    </row>
    <row r="116" spans="1:61" s="39" customFormat="1" ht="23.1" customHeight="1">
      <c r="A116" s="851"/>
      <c r="B116" s="40">
        <v>100</v>
      </c>
      <c r="C116" s="56"/>
      <c r="D116" s="41" t="s">
        <v>21</v>
      </c>
      <c r="E116" s="56"/>
      <c r="F116" s="56"/>
      <c r="G116" s="538" t="s">
        <v>1933</v>
      </c>
      <c r="H116" s="93" t="str">
        <f t="shared" si="90"/>
        <v>바로가기</v>
      </c>
      <c r="I116" s="546">
        <v>4</v>
      </c>
      <c r="J116" s="529">
        <v>30</v>
      </c>
      <c r="K116" s="121">
        <v>840</v>
      </c>
      <c r="L116" s="121">
        <v>900</v>
      </c>
      <c r="M116" s="273"/>
      <c r="N116" s="274" t="s">
        <v>815</v>
      </c>
      <c r="O116" s="271" t="s">
        <v>814</v>
      </c>
      <c r="P116" s="274" t="s">
        <v>2566</v>
      </c>
      <c r="Q116" s="273"/>
      <c r="R116" s="272"/>
      <c r="S116" s="273"/>
      <c r="T116" s="272"/>
      <c r="U116" s="271"/>
      <c r="V116" s="272"/>
      <c r="W116" s="273" t="s">
        <v>811</v>
      </c>
      <c r="X116" s="272"/>
      <c r="Y116" s="148">
        <v>8</v>
      </c>
      <c r="Z116" s="150">
        <f t="shared" si="110"/>
        <v>4</v>
      </c>
      <c r="AA116" s="151">
        <f t="shared" si="111"/>
        <v>0</v>
      </c>
      <c r="AB116" s="148">
        <f t="array" ref="AB116">(SUM(LEN($M116:$X116)-LEN(SUBSTITUTE($M116:$X116,"역삼","")))/LEN("역삼"))</f>
        <v>0</v>
      </c>
      <c r="AC116" s="148">
        <f t="array" ref="AC116">SUM(SUM(LEN($M116:X116)-LEN(SUBSTITUTE($M116:X116,"선릉","")))/LEN("선릉"),SUM(LEN(M116:$X116)-LEN(SUBSTITUTE($M116:$X116,"가산","")))/LEN("가산"))</f>
        <v>0</v>
      </c>
      <c r="AD116" s="151">
        <f t="shared" si="118"/>
        <v>4</v>
      </c>
      <c r="AE116" s="148">
        <f t="array" ref="AE116">(SUM(LEN($M116:$X116)-LEN(SUBSTITUTE($M116:$X116,"대전","")))/LEN("대전"))</f>
        <v>0</v>
      </c>
      <c r="AF116" s="148">
        <f t="array" ref="AF116">(SUM(LEN($M116:$X116)-LEN(SUBSTITUTE($M116:$X116,"대구","")))/LEN("대구"))</f>
        <v>1</v>
      </c>
      <c r="AG116" s="148">
        <f t="array" ref="AG116">(SUM(LEN($M116:$X116)-LEN(SUBSTITUTE($M116:$X116,"부산","")))/LEN("부산"))</f>
        <v>2</v>
      </c>
      <c r="AH116" s="148">
        <f t="array" ref="AH116">(SUM(LEN($M116:$X116)-LEN(SUBSTITUTE($M116:$X116,"광주","")))/LEN("광주"))</f>
        <v>0</v>
      </c>
      <c r="AI116" s="148">
        <f t="array" ref="AI116">SUM(SUM(LEN($M116:$X116)-LEN(SUBSTITUTE($M116:$X116,"수원","")))/LEN("수원"),SUM(LEN($M116:$X116)-LEN(SUBSTITUTE($M116:$X116,"춘천","")))/LEN("춘천"),SUM(LEN($M116:$X116)-LEN(SUBSTITUTE($M116:$X116,"의정부","")))/LEN("의정부"),SUM(LEN($M116:$X116)-LEN(SUBSTITUTE($M116:$X116,"원주","")))/LEN("원주"))</f>
        <v>0</v>
      </c>
      <c r="AJ116" s="148">
        <f t="array" ref="AJ116">(SUM(LEN($M116:$X116)-LEN(SUBSTITUTE($M116:$X116,"청주","")))/LEN("청주"))</f>
        <v>0</v>
      </c>
      <c r="AK116" s="148">
        <f t="array" ref="AK116">(SUM(LEN($M116:$X116)-LEN(SUBSTITUTE($M116:$X116,"인천","")))/LEN("인천"))</f>
        <v>0</v>
      </c>
      <c r="AL116" s="148">
        <f t="array" ref="AL116">SUM(SUM(LEN($M116:X116)-LEN(SUBSTITUTE($M116:X116,"충북","")))/LEN("충북"),SUM(LEN(M116:$X116)-LEN(SUBSTITUTE($M116:$X116,"아산","")))/LEN("아산"))</f>
        <v>0</v>
      </c>
      <c r="AM116" s="148">
        <f t="array" ref="AM116">(SUM(LEN($M116:$X116)-LEN(SUBSTITUTE($M116:$X116,"울산","")))/LEN("울산"))</f>
        <v>1</v>
      </c>
      <c r="AN116" s="148">
        <f t="array" ref="AN116">(SUM(LEN($M116:$X116)-LEN(SUBSTITUTE($M116:$X116,"창원","")))/LEN("창원"))</f>
        <v>0</v>
      </c>
      <c r="AO116" s="148">
        <f t="array" ref="AO116">(SUM(LEN($M116:$X116)-LEN(SUBSTITUTE($M116:$X116,"전주","")))/LEN("전주"))</f>
        <v>0</v>
      </c>
      <c r="AP116" s="212">
        <f t="shared" si="113"/>
        <v>16</v>
      </c>
      <c r="AQ116" s="178">
        <f t="shared" si="114"/>
        <v>0</v>
      </c>
      <c r="AR116" s="177">
        <f t="shared" si="115"/>
        <v>0</v>
      </c>
      <c r="AS116" s="177">
        <f t="shared" si="115"/>
        <v>0</v>
      </c>
      <c r="AT116" s="178">
        <f t="shared" si="119"/>
        <v>16</v>
      </c>
      <c r="AU116" s="177">
        <f t="shared" si="117"/>
        <v>0</v>
      </c>
      <c r="AV116" s="177">
        <f t="shared" si="117"/>
        <v>4</v>
      </c>
      <c r="AW116" s="177">
        <f t="shared" si="117"/>
        <v>8</v>
      </c>
      <c r="AX116" s="177">
        <f t="shared" si="117"/>
        <v>0</v>
      </c>
      <c r="AY116" s="177">
        <f t="shared" si="117"/>
        <v>0</v>
      </c>
      <c r="AZ116" s="177">
        <f t="shared" si="117"/>
        <v>0</v>
      </c>
      <c r="BA116" s="177">
        <f t="shared" si="117"/>
        <v>0</v>
      </c>
      <c r="BB116" s="177">
        <f t="shared" si="117"/>
        <v>0</v>
      </c>
      <c r="BC116" s="177">
        <f t="shared" si="117"/>
        <v>4</v>
      </c>
      <c r="BD116" s="177">
        <f t="shared" si="117"/>
        <v>0</v>
      </c>
      <c r="BE116" s="177">
        <f t="shared" si="117"/>
        <v>0</v>
      </c>
      <c r="BF116" s="647"/>
      <c r="BG116" s="647"/>
      <c r="BH116" t="str">
        <f>IF(G116="","",VLOOKUP(G116,과정코드!$A$2:$B$494,2,0))</f>
        <v>COL0104577</v>
      </c>
      <c r="BI116" s="70"/>
    </row>
    <row r="117" spans="1:61" s="39" customFormat="1" ht="23.1" customHeight="1">
      <c r="A117" s="726" t="s">
        <v>810</v>
      </c>
      <c r="B117" s="40">
        <v>101</v>
      </c>
      <c r="C117" s="56" t="s">
        <v>129</v>
      </c>
      <c r="D117" s="41" t="s">
        <v>21</v>
      </c>
      <c r="E117" s="41" t="s">
        <v>21</v>
      </c>
      <c r="F117" s="41"/>
      <c r="G117" s="538" t="s">
        <v>190</v>
      </c>
      <c r="H117" s="93" t="str">
        <f t="shared" si="90"/>
        <v>바로가기</v>
      </c>
      <c r="I117" s="546">
        <v>2</v>
      </c>
      <c r="J117" s="529">
        <v>14</v>
      </c>
      <c r="K117" s="121">
        <v>490</v>
      </c>
      <c r="L117" s="121">
        <v>540</v>
      </c>
      <c r="M117" s="273"/>
      <c r="N117" s="272" t="s">
        <v>809</v>
      </c>
      <c r="O117" s="273"/>
      <c r="P117" s="272"/>
      <c r="Q117" s="273"/>
      <c r="R117" s="527"/>
      <c r="S117" s="273"/>
      <c r="T117" s="272"/>
      <c r="U117" s="273"/>
      <c r="V117" s="272"/>
      <c r="W117" s="273"/>
      <c r="X117" s="272"/>
      <c r="Y117" s="148">
        <f>COUNTA($M117:$X117)</f>
        <v>1</v>
      </c>
      <c r="Z117" s="150">
        <f t="shared" si="110"/>
        <v>1</v>
      </c>
      <c r="AA117" s="151">
        <f t="shared" si="111"/>
        <v>0</v>
      </c>
      <c r="AB117" s="148">
        <f t="array" ref="AB117">(SUM(LEN($M117:$X117)-LEN(SUBSTITUTE($M117:$X117,"역삼","")))/LEN("역삼"))</f>
        <v>0</v>
      </c>
      <c r="AC117" s="148">
        <f t="array" ref="AC117">SUM(SUM(LEN($M117:X117)-LEN(SUBSTITUTE($M117:X117,"선릉","")))/LEN("선릉"),SUM(LEN(M117:$X117)-LEN(SUBSTITUTE($M117:$X117,"가산","")))/LEN("가산"))</f>
        <v>0</v>
      </c>
      <c r="AD117" s="151">
        <f t="shared" si="118"/>
        <v>1</v>
      </c>
      <c r="AE117" s="148">
        <f t="array" ref="AE117">(SUM(LEN($M117:$X117)-LEN(SUBSTITUTE($M117:$X117,"대전","")))/LEN("대전"))</f>
        <v>0</v>
      </c>
      <c r="AF117" s="148">
        <f t="array" ref="AF117">(SUM(LEN($M117:$X117)-LEN(SUBSTITUTE($M117:$X117,"대구","")))/LEN("대구"))</f>
        <v>1</v>
      </c>
      <c r="AG117" s="148">
        <f t="array" ref="AG117">(SUM(LEN($M117:$X117)-LEN(SUBSTITUTE($M117:$X117,"부산","")))/LEN("부산"))</f>
        <v>0</v>
      </c>
      <c r="AH117" s="148">
        <f t="array" ref="AH117">(SUM(LEN($M117:$X117)-LEN(SUBSTITUTE($M117:$X117,"광주","")))/LEN("광주"))</f>
        <v>0</v>
      </c>
      <c r="AI117" s="148">
        <f t="array" ref="AI117">SUM(SUM(LEN($M117:$X117)-LEN(SUBSTITUTE($M117:$X117,"수원","")))/LEN("수원"),SUM(LEN($M117:$X117)-LEN(SUBSTITUTE($M117:$X117,"춘천","")))/LEN("춘천"),SUM(LEN($M117:$X117)-LEN(SUBSTITUTE($M117:$X117,"의정부","")))/LEN("의정부"),SUM(LEN($M117:$X117)-LEN(SUBSTITUTE($M117:$X117,"원주","")))/LEN("원주"))</f>
        <v>0</v>
      </c>
      <c r="AJ117" s="148">
        <f t="array" ref="AJ117">(SUM(LEN($M117:$X117)-LEN(SUBSTITUTE($M117:$X117,"청주","")))/LEN("청주"))</f>
        <v>0</v>
      </c>
      <c r="AK117" s="148">
        <f t="array" ref="AK117">(SUM(LEN($M117:$X117)-LEN(SUBSTITUTE($M117:$X117,"인천","")))/LEN("인천"))</f>
        <v>0</v>
      </c>
      <c r="AL117" s="148">
        <f t="array" ref="AL117">SUM(SUM(LEN($M117:X117)-LEN(SUBSTITUTE($M117:X117,"충북","")))/LEN("충북"),SUM(LEN(M117:$X117)-LEN(SUBSTITUTE($M117:$X117,"아산","")))/LEN("아산"))</f>
        <v>0</v>
      </c>
      <c r="AM117" s="148">
        <f t="array" ref="AM117">(SUM(LEN($M117:$X117)-LEN(SUBSTITUTE($M117:$X117,"울산","")))/LEN("울산"))</f>
        <v>0</v>
      </c>
      <c r="AN117" s="148">
        <f t="array" ref="AN117">(SUM(LEN($M117:$X117)-LEN(SUBSTITUTE($M117:$X117,"창원","")))/LEN("창원"))</f>
        <v>0</v>
      </c>
      <c r="AO117" s="148">
        <f t="array" ref="AO117">(SUM(LEN($M117:$X117)-LEN(SUBSTITUTE($M117:$X117,"전주","")))/LEN("전주"))</f>
        <v>0</v>
      </c>
      <c r="AP117" s="212">
        <f t="shared" si="113"/>
        <v>2</v>
      </c>
      <c r="AQ117" s="178">
        <f t="shared" si="114"/>
        <v>0</v>
      </c>
      <c r="AR117" s="177">
        <f t="shared" si="115"/>
        <v>0</v>
      </c>
      <c r="AS117" s="177">
        <f t="shared" si="115"/>
        <v>0</v>
      </c>
      <c r="AT117" s="178">
        <f t="shared" si="119"/>
        <v>2</v>
      </c>
      <c r="AU117" s="177">
        <f t="shared" si="117"/>
        <v>0</v>
      </c>
      <c r="AV117" s="177">
        <f t="shared" si="117"/>
        <v>2</v>
      </c>
      <c r="AW117" s="177">
        <f t="shared" si="117"/>
        <v>0</v>
      </c>
      <c r="AX117" s="177">
        <f t="shared" si="117"/>
        <v>0</v>
      </c>
      <c r="AY117" s="177">
        <f t="shared" si="117"/>
        <v>0</v>
      </c>
      <c r="AZ117" s="177">
        <f t="shared" si="117"/>
        <v>0</v>
      </c>
      <c r="BA117" s="177">
        <f t="shared" si="117"/>
        <v>0</v>
      </c>
      <c r="BB117" s="177">
        <f t="shared" si="117"/>
        <v>0</v>
      </c>
      <c r="BC117" s="177">
        <f t="shared" si="117"/>
        <v>0</v>
      </c>
      <c r="BD117" s="177">
        <f t="shared" si="117"/>
        <v>0</v>
      </c>
      <c r="BE117" s="177">
        <f t="shared" si="117"/>
        <v>0</v>
      </c>
      <c r="BF117" s="647"/>
      <c r="BG117" s="647"/>
      <c r="BH117" t="str">
        <f>IF(G117="","",VLOOKUP(G117,과정코드!$A$2:$B$494,2,0))</f>
        <v>COL0104578</v>
      </c>
      <c r="BI117" s="70"/>
    </row>
    <row r="118" spans="1:61" s="39" customFormat="1" ht="23.1" customHeight="1">
      <c r="A118" s="851" t="s">
        <v>2568</v>
      </c>
      <c r="B118" s="40">
        <v>102</v>
      </c>
      <c r="C118" s="57" t="s">
        <v>129</v>
      </c>
      <c r="D118" s="41" t="s">
        <v>21</v>
      </c>
      <c r="E118" s="41" t="s">
        <v>21</v>
      </c>
      <c r="F118" s="41"/>
      <c r="G118" s="538" t="s">
        <v>191</v>
      </c>
      <c r="H118" s="93" t="str">
        <f t="shared" si="90"/>
        <v>바로가기</v>
      </c>
      <c r="I118" s="546">
        <v>2</v>
      </c>
      <c r="J118" s="451">
        <v>15</v>
      </c>
      <c r="K118" s="121">
        <v>530</v>
      </c>
      <c r="L118" s="46">
        <v>580</v>
      </c>
      <c r="M118" s="271"/>
      <c r="N118" s="272"/>
      <c r="O118" s="273" t="s">
        <v>794</v>
      </c>
      <c r="P118" s="274"/>
      <c r="Q118" s="273"/>
      <c r="R118" s="274"/>
      <c r="S118" s="273"/>
      <c r="T118" s="272"/>
      <c r="U118" s="271"/>
      <c r="V118" s="272"/>
      <c r="W118" s="271"/>
      <c r="X118" s="272"/>
      <c r="Y118" s="148">
        <f t="shared" ref="Y118:Y120" si="120">COUNTA($M118:$X118)</f>
        <v>1</v>
      </c>
      <c r="Z118" s="150">
        <f t="shared" si="110"/>
        <v>1</v>
      </c>
      <c r="AA118" s="151">
        <f t="shared" si="111"/>
        <v>0</v>
      </c>
      <c r="AB118" s="148">
        <f t="array" ref="AB118">(SUM(LEN($M118:$X118)-LEN(SUBSTITUTE($M118:$X118,"역삼","")))/LEN("역삼"))</f>
        <v>0</v>
      </c>
      <c r="AC118" s="148">
        <f t="array" ref="AC118">SUM(SUM(LEN($M118:X118)-LEN(SUBSTITUTE($M118:X118,"선릉","")))/LEN("선릉"),SUM(LEN(M118:$X118)-LEN(SUBSTITUTE($M118:$X118,"가산","")))/LEN("가산"))</f>
        <v>0</v>
      </c>
      <c r="AD118" s="151">
        <f t="shared" si="118"/>
        <v>1</v>
      </c>
      <c r="AE118" s="148">
        <f t="array" ref="AE118">(SUM(LEN($M118:$X118)-LEN(SUBSTITUTE($M118:$X118,"대전","")))/LEN("대전"))</f>
        <v>0</v>
      </c>
      <c r="AF118" s="148">
        <f t="array" ref="AF118">(SUM(LEN($M118:$X118)-LEN(SUBSTITUTE($M118:$X118,"대구","")))/LEN("대구"))</f>
        <v>0</v>
      </c>
      <c r="AG118" s="148">
        <f t="array" ref="AG118">(SUM(LEN($M118:$X118)-LEN(SUBSTITUTE($M118:$X118,"부산","")))/LEN("부산"))</f>
        <v>1</v>
      </c>
      <c r="AH118" s="148">
        <f t="array" ref="AH118">(SUM(LEN($M118:$X118)-LEN(SUBSTITUTE($M118:$X118,"광주","")))/LEN("광주"))</f>
        <v>0</v>
      </c>
      <c r="AI118" s="148">
        <f t="array" ref="AI118">SUM(SUM(LEN($M118:$X118)-LEN(SUBSTITUTE($M118:$X118,"수원","")))/LEN("수원"),SUM(LEN($M118:$X118)-LEN(SUBSTITUTE($M118:$X118,"춘천","")))/LEN("춘천"),SUM(LEN($M118:$X118)-LEN(SUBSTITUTE($M118:$X118,"의정부","")))/LEN("의정부"),SUM(LEN($M118:$X118)-LEN(SUBSTITUTE($M118:$X118,"원주","")))/LEN("원주"))</f>
        <v>0</v>
      </c>
      <c r="AJ118" s="148">
        <f t="array" ref="AJ118">(SUM(LEN($M118:$X118)-LEN(SUBSTITUTE($M118:$X118,"청주","")))/LEN("청주"))</f>
        <v>0</v>
      </c>
      <c r="AK118" s="148">
        <f t="array" ref="AK118">(SUM(LEN($M118:$X118)-LEN(SUBSTITUTE($M118:$X118,"인천","")))/LEN("인천"))</f>
        <v>0</v>
      </c>
      <c r="AL118" s="148">
        <f t="array" ref="AL118">SUM(SUM(LEN($M118:X118)-LEN(SUBSTITUTE($M118:X118,"충북","")))/LEN("충북"),SUM(LEN(M118:$X118)-LEN(SUBSTITUTE($M118:$X118,"아산","")))/LEN("아산"))</f>
        <v>0</v>
      </c>
      <c r="AM118" s="148">
        <f t="array" ref="AM118">(SUM(LEN($M118:$X118)-LEN(SUBSTITUTE($M118:$X118,"울산","")))/LEN("울산"))</f>
        <v>0</v>
      </c>
      <c r="AN118" s="148">
        <f t="array" ref="AN118">(SUM(LEN($M118:$X118)-LEN(SUBSTITUTE($M118:$X118,"창원","")))/LEN("창원"))</f>
        <v>0</v>
      </c>
      <c r="AO118" s="148">
        <f t="array" ref="AO118">(SUM(LEN($M118:$X118)-LEN(SUBSTITUTE($M118:$X118,"전주","")))/LEN("전주"))</f>
        <v>0</v>
      </c>
      <c r="AP118" s="212">
        <f t="shared" si="113"/>
        <v>2</v>
      </c>
      <c r="AQ118" s="178">
        <f t="shared" si="114"/>
        <v>0</v>
      </c>
      <c r="AR118" s="177">
        <f t="shared" si="115"/>
        <v>0</v>
      </c>
      <c r="AS118" s="177">
        <f t="shared" si="115"/>
        <v>0</v>
      </c>
      <c r="AT118" s="178">
        <f t="shared" si="119"/>
        <v>2</v>
      </c>
      <c r="AU118" s="177">
        <f t="shared" si="117"/>
        <v>0</v>
      </c>
      <c r="AV118" s="177">
        <f t="shared" si="117"/>
        <v>0</v>
      </c>
      <c r="AW118" s="177">
        <f t="shared" si="117"/>
        <v>2</v>
      </c>
      <c r="AX118" s="177">
        <f t="shared" si="117"/>
        <v>0</v>
      </c>
      <c r="AY118" s="177">
        <f t="shared" si="117"/>
        <v>0</v>
      </c>
      <c r="AZ118" s="177">
        <f t="shared" si="117"/>
        <v>0</v>
      </c>
      <c r="BA118" s="177">
        <f t="shared" si="117"/>
        <v>0</v>
      </c>
      <c r="BB118" s="177">
        <f t="shared" si="117"/>
        <v>0</v>
      </c>
      <c r="BC118" s="177">
        <f t="shared" si="117"/>
        <v>0</v>
      </c>
      <c r="BD118" s="177">
        <f t="shared" si="117"/>
        <v>0</v>
      </c>
      <c r="BE118" s="177">
        <f t="shared" si="117"/>
        <v>0</v>
      </c>
      <c r="BF118" s="647"/>
      <c r="BG118" s="647"/>
      <c r="BH118" t="str">
        <f>IF(G118="","",VLOOKUP(G118,과정코드!$A$2:$B$494,2,0))</f>
        <v>COL0104583</v>
      </c>
      <c r="BI118" s="70"/>
    </row>
    <row r="119" spans="1:61" s="39" customFormat="1" ht="23.1" customHeight="1">
      <c r="A119" s="851"/>
      <c r="B119" s="40">
        <v>103</v>
      </c>
      <c r="C119" s="57" t="s">
        <v>129</v>
      </c>
      <c r="D119" s="41" t="s">
        <v>21</v>
      </c>
      <c r="E119" s="41" t="s">
        <v>21</v>
      </c>
      <c r="F119" s="41"/>
      <c r="G119" s="538" t="s">
        <v>192</v>
      </c>
      <c r="H119" s="93" t="str">
        <f t="shared" si="90"/>
        <v>바로가기</v>
      </c>
      <c r="I119" s="546">
        <v>3</v>
      </c>
      <c r="J119" s="529">
        <v>21</v>
      </c>
      <c r="K119" s="121">
        <v>620</v>
      </c>
      <c r="L119" s="121">
        <v>660</v>
      </c>
      <c r="M119" s="273"/>
      <c r="N119" s="272"/>
      <c r="O119" s="271"/>
      <c r="P119" s="272"/>
      <c r="Q119" s="289"/>
      <c r="R119" s="272" t="s">
        <v>793</v>
      </c>
      <c r="S119" s="273"/>
      <c r="T119" s="527"/>
      <c r="U119" s="271"/>
      <c r="V119" s="274" t="s">
        <v>791</v>
      </c>
      <c r="W119" s="273"/>
      <c r="X119" s="272"/>
      <c r="Y119" s="148">
        <f t="shared" si="120"/>
        <v>2</v>
      </c>
      <c r="Z119" s="150">
        <f t="shared" si="110"/>
        <v>2</v>
      </c>
      <c r="AA119" s="151">
        <f t="shared" si="111"/>
        <v>0</v>
      </c>
      <c r="AB119" s="148">
        <f t="array" ref="AB119">(SUM(LEN($M119:$X119)-LEN(SUBSTITUTE($M119:$X119,"역삼","")))/LEN("역삼"))</f>
        <v>0</v>
      </c>
      <c r="AC119" s="148">
        <f t="array" ref="AC119">SUM(SUM(LEN($M119:X119)-LEN(SUBSTITUTE($M119:X119,"선릉","")))/LEN("선릉"),SUM(LEN(M119:$X119)-LEN(SUBSTITUTE($M119:$X119,"가산","")))/LEN("가산"))</f>
        <v>0</v>
      </c>
      <c r="AD119" s="151">
        <f t="shared" si="118"/>
        <v>2</v>
      </c>
      <c r="AE119" s="148">
        <f t="array" ref="AE119">(SUM(LEN($M119:$X119)-LEN(SUBSTITUTE($M119:$X119,"대전","")))/LEN("대전"))</f>
        <v>0</v>
      </c>
      <c r="AF119" s="148">
        <f t="array" ref="AF119">(SUM(LEN($M119:$X119)-LEN(SUBSTITUTE($M119:$X119,"대구","")))/LEN("대구"))</f>
        <v>1</v>
      </c>
      <c r="AG119" s="148">
        <f t="array" ref="AG119">(SUM(LEN($M119:$X119)-LEN(SUBSTITUTE($M119:$X119,"부산","")))/LEN("부산"))</f>
        <v>1</v>
      </c>
      <c r="AH119" s="148">
        <f t="array" ref="AH119">(SUM(LEN($M119:$X119)-LEN(SUBSTITUTE($M119:$X119,"광주","")))/LEN("광주"))</f>
        <v>0</v>
      </c>
      <c r="AI119" s="148">
        <f t="array" ref="AI119">SUM(SUM(LEN($M119:$X119)-LEN(SUBSTITUTE($M119:$X119,"수원","")))/LEN("수원"),SUM(LEN($M119:$X119)-LEN(SUBSTITUTE($M119:$X119,"춘천","")))/LEN("춘천"),SUM(LEN($M119:$X119)-LEN(SUBSTITUTE($M119:$X119,"의정부","")))/LEN("의정부"),SUM(LEN($M119:$X119)-LEN(SUBSTITUTE($M119:$X119,"원주","")))/LEN("원주"))</f>
        <v>0</v>
      </c>
      <c r="AJ119" s="148">
        <f t="array" ref="AJ119">(SUM(LEN($M119:$X119)-LEN(SUBSTITUTE($M119:$X119,"청주","")))/LEN("청주"))</f>
        <v>0</v>
      </c>
      <c r="AK119" s="148">
        <f t="array" ref="AK119">(SUM(LEN($M119:$X119)-LEN(SUBSTITUTE($M119:$X119,"인천","")))/LEN("인천"))</f>
        <v>0</v>
      </c>
      <c r="AL119" s="148">
        <f t="array" ref="AL119">SUM(SUM(LEN($M119:X119)-LEN(SUBSTITUTE($M119:X119,"충북","")))/LEN("충북"),SUM(LEN(M119:$X119)-LEN(SUBSTITUTE($M119:$X119,"아산","")))/LEN("아산"))</f>
        <v>0</v>
      </c>
      <c r="AM119" s="148">
        <f t="array" ref="AM119">(SUM(LEN($M119:$X119)-LEN(SUBSTITUTE($M119:$X119,"울산","")))/LEN("울산"))</f>
        <v>0</v>
      </c>
      <c r="AN119" s="148">
        <f t="array" ref="AN119">(SUM(LEN($M119:$X119)-LEN(SUBSTITUTE($M119:$X119,"창원","")))/LEN("창원"))</f>
        <v>0</v>
      </c>
      <c r="AO119" s="148">
        <f t="array" ref="AO119">(SUM(LEN($M119:$X119)-LEN(SUBSTITUTE($M119:$X119,"전주","")))/LEN("전주"))</f>
        <v>0</v>
      </c>
      <c r="AP119" s="212">
        <f t="shared" si="113"/>
        <v>6</v>
      </c>
      <c r="AQ119" s="178">
        <f t="shared" si="114"/>
        <v>0</v>
      </c>
      <c r="AR119" s="177">
        <f t="shared" si="115"/>
        <v>0</v>
      </c>
      <c r="AS119" s="177">
        <f t="shared" si="115"/>
        <v>0</v>
      </c>
      <c r="AT119" s="178">
        <f t="shared" si="119"/>
        <v>6</v>
      </c>
      <c r="AU119" s="177">
        <f t="shared" si="117"/>
        <v>0</v>
      </c>
      <c r="AV119" s="177">
        <f t="shared" si="117"/>
        <v>3</v>
      </c>
      <c r="AW119" s="177">
        <f t="shared" si="117"/>
        <v>3</v>
      </c>
      <c r="AX119" s="177">
        <f t="shared" si="117"/>
        <v>0</v>
      </c>
      <c r="AY119" s="177">
        <f t="shared" si="117"/>
        <v>0</v>
      </c>
      <c r="AZ119" s="177">
        <f t="shared" si="117"/>
        <v>0</v>
      </c>
      <c r="BA119" s="177">
        <f t="shared" si="117"/>
        <v>0</v>
      </c>
      <c r="BB119" s="177">
        <f t="shared" si="117"/>
        <v>0</v>
      </c>
      <c r="BC119" s="177">
        <f t="shared" si="117"/>
        <v>0</v>
      </c>
      <c r="BD119" s="177">
        <f t="shared" si="117"/>
        <v>0</v>
      </c>
      <c r="BE119" s="177">
        <f t="shared" si="117"/>
        <v>0</v>
      </c>
      <c r="BF119" s="647"/>
      <c r="BG119" s="647"/>
      <c r="BH119" t="str">
        <f>IF(G119="","",VLOOKUP(G119,과정코드!$A$2:$B$494,2,0))</f>
        <v>COL0104584</v>
      </c>
      <c r="BI119" s="70"/>
    </row>
    <row r="120" spans="1:61" s="39" customFormat="1" ht="23.1" customHeight="1">
      <c r="A120" s="851"/>
      <c r="B120" s="40">
        <v>104</v>
      </c>
      <c r="C120" s="57"/>
      <c r="D120" s="41" t="s">
        <v>21</v>
      </c>
      <c r="E120" s="41" t="s">
        <v>21</v>
      </c>
      <c r="F120" s="41"/>
      <c r="G120" s="538" t="s">
        <v>193</v>
      </c>
      <c r="H120" s="93" t="str">
        <f t="shared" si="90"/>
        <v>바로가기</v>
      </c>
      <c r="I120" s="546">
        <v>4</v>
      </c>
      <c r="J120" s="529">
        <v>28</v>
      </c>
      <c r="K120" s="121">
        <v>800</v>
      </c>
      <c r="L120" s="121">
        <v>850</v>
      </c>
      <c r="M120" s="279"/>
      <c r="N120" s="272"/>
      <c r="O120" s="268" t="s">
        <v>789</v>
      </c>
      <c r="P120" s="532"/>
      <c r="Q120" s="273"/>
      <c r="R120" s="527"/>
      <c r="S120" s="271"/>
      <c r="T120" s="527"/>
      <c r="U120" s="279" t="s">
        <v>785</v>
      </c>
      <c r="V120" s="527"/>
      <c r="W120" s="279"/>
      <c r="X120" s="527"/>
      <c r="Y120" s="148">
        <f t="shared" si="120"/>
        <v>2</v>
      </c>
      <c r="Z120" s="150">
        <f t="shared" si="110"/>
        <v>2</v>
      </c>
      <c r="AA120" s="151">
        <f t="shared" si="111"/>
        <v>0</v>
      </c>
      <c r="AB120" s="148">
        <f t="array" ref="AB120">(SUM(LEN($M120:$X120)-LEN(SUBSTITUTE($M120:$X120,"역삼","")))/LEN("역삼"))</f>
        <v>0</v>
      </c>
      <c r="AC120" s="148">
        <f t="array" ref="AC120">SUM(SUM(LEN($M120:X120)-LEN(SUBSTITUTE($M120:X120,"선릉","")))/LEN("선릉"),SUM(LEN(M120:$X120)-LEN(SUBSTITUTE($M120:$X120,"가산","")))/LEN("가산"))</f>
        <v>0</v>
      </c>
      <c r="AD120" s="151">
        <f t="shared" si="118"/>
        <v>2</v>
      </c>
      <c r="AE120" s="148">
        <f t="array" ref="AE120">(SUM(LEN($M120:$X120)-LEN(SUBSTITUTE($M120:$X120,"대전","")))/LEN("대전"))</f>
        <v>0</v>
      </c>
      <c r="AF120" s="148">
        <f t="array" ref="AF120">(SUM(LEN($M120:$X120)-LEN(SUBSTITUTE($M120:$X120,"대구","")))/LEN("대구"))</f>
        <v>1</v>
      </c>
      <c r="AG120" s="148">
        <f t="array" ref="AG120">(SUM(LEN($M120:$X120)-LEN(SUBSTITUTE($M120:$X120,"부산","")))/LEN("부산"))</f>
        <v>1</v>
      </c>
      <c r="AH120" s="148">
        <f t="array" ref="AH120">(SUM(LEN($M120:$X120)-LEN(SUBSTITUTE($M120:$X120,"광주","")))/LEN("광주"))</f>
        <v>0</v>
      </c>
      <c r="AI120" s="148">
        <f t="array" ref="AI120">SUM(SUM(LEN($M120:$X120)-LEN(SUBSTITUTE($M120:$X120,"수원","")))/LEN("수원"),SUM(LEN($M120:$X120)-LEN(SUBSTITUTE($M120:$X120,"춘천","")))/LEN("춘천"),SUM(LEN($M120:$X120)-LEN(SUBSTITUTE($M120:$X120,"의정부","")))/LEN("의정부"),SUM(LEN($M120:$X120)-LEN(SUBSTITUTE($M120:$X120,"원주","")))/LEN("원주"))</f>
        <v>0</v>
      </c>
      <c r="AJ120" s="148">
        <f t="array" ref="AJ120">(SUM(LEN($M120:$X120)-LEN(SUBSTITUTE($M120:$X120,"청주","")))/LEN("청주"))</f>
        <v>0</v>
      </c>
      <c r="AK120" s="148">
        <f t="array" ref="AK120">(SUM(LEN($M120:$X120)-LEN(SUBSTITUTE($M120:$X120,"인천","")))/LEN("인천"))</f>
        <v>0</v>
      </c>
      <c r="AL120" s="148">
        <f t="array" ref="AL120">SUM(SUM(LEN($M120:X120)-LEN(SUBSTITUTE($M120:X120,"충북","")))/LEN("충북"),SUM(LEN(M120:$X120)-LEN(SUBSTITUTE($M120:$X120,"아산","")))/LEN("아산"))</f>
        <v>0</v>
      </c>
      <c r="AM120" s="148">
        <f t="array" ref="AM120">(SUM(LEN($M120:$X120)-LEN(SUBSTITUTE($M120:$X120,"울산","")))/LEN("울산"))</f>
        <v>0</v>
      </c>
      <c r="AN120" s="148">
        <f t="array" ref="AN120">(SUM(LEN($M120:$X120)-LEN(SUBSTITUTE($M120:$X120,"창원","")))/LEN("창원"))</f>
        <v>0</v>
      </c>
      <c r="AO120" s="148">
        <f t="array" ref="AO120">(SUM(LEN($M120:$X120)-LEN(SUBSTITUTE($M120:$X120,"전주","")))/LEN("전주"))</f>
        <v>0</v>
      </c>
      <c r="AP120" s="212">
        <f t="shared" si="113"/>
        <v>8</v>
      </c>
      <c r="AQ120" s="178">
        <f t="shared" si="114"/>
        <v>0</v>
      </c>
      <c r="AR120" s="177">
        <f t="shared" si="115"/>
        <v>0</v>
      </c>
      <c r="AS120" s="177">
        <f t="shared" si="115"/>
        <v>0</v>
      </c>
      <c r="AT120" s="178">
        <f t="shared" si="119"/>
        <v>8</v>
      </c>
      <c r="AU120" s="177">
        <f t="shared" si="117"/>
        <v>0</v>
      </c>
      <c r="AV120" s="177">
        <f t="shared" si="117"/>
        <v>4</v>
      </c>
      <c r="AW120" s="177">
        <f t="shared" si="117"/>
        <v>4</v>
      </c>
      <c r="AX120" s="177">
        <f t="shared" si="117"/>
        <v>0</v>
      </c>
      <c r="AY120" s="177">
        <f t="shared" si="117"/>
        <v>0</v>
      </c>
      <c r="AZ120" s="177">
        <f t="shared" si="117"/>
        <v>0</v>
      </c>
      <c r="BA120" s="177">
        <f t="shared" si="117"/>
        <v>0</v>
      </c>
      <c r="BB120" s="177">
        <f t="shared" si="117"/>
        <v>0</v>
      </c>
      <c r="BC120" s="177">
        <f t="shared" si="117"/>
        <v>0</v>
      </c>
      <c r="BD120" s="177">
        <f t="shared" si="117"/>
        <v>0</v>
      </c>
      <c r="BE120" s="177">
        <f t="shared" si="117"/>
        <v>0</v>
      </c>
      <c r="BF120" s="647"/>
      <c r="BG120" s="647"/>
      <c r="BH120" t="str">
        <f>IF(G120="","",VLOOKUP(G120,과정코드!$A$2:$B$494,2,0))</f>
        <v>COL0104585</v>
      </c>
      <c r="BI120" s="70"/>
    </row>
    <row r="121" spans="1:61" s="39" customFormat="1" ht="30" customHeight="1">
      <c r="A121" s="86" t="s">
        <v>1332</v>
      </c>
      <c r="B121" s="87"/>
      <c r="C121" s="87"/>
      <c r="D121" s="87"/>
      <c r="E121" s="87"/>
      <c r="F121" s="87"/>
      <c r="G121" s="87"/>
      <c r="H121" s="87"/>
      <c r="I121" s="87"/>
      <c r="J121" s="87"/>
      <c r="K121" s="87"/>
      <c r="L121" s="88"/>
      <c r="M121" s="85" t="s">
        <v>16</v>
      </c>
      <c r="N121" s="85" t="s">
        <v>7</v>
      </c>
      <c r="O121" s="85" t="s">
        <v>9</v>
      </c>
      <c r="P121" s="85" t="s">
        <v>1</v>
      </c>
      <c r="Q121" s="85" t="s">
        <v>14</v>
      </c>
      <c r="R121" s="85" t="s">
        <v>0</v>
      </c>
      <c r="S121" s="85" t="s">
        <v>17</v>
      </c>
      <c r="T121" s="85" t="s">
        <v>13</v>
      </c>
      <c r="U121" s="85" t="s">
        <v>2</v>
      </c>
      <c r="V121" s="85" t="s">
        <v>11</v>
      </c>
      <c r="W121" s="85" t="s">
        <v>8</v>
      </c>
      <c r="X121" s="85" t="s">
        <v>19</v>
      </c>
      <c r="Y121" s="155">
        <f>SUM(Y122:Y126)</f>
        <v>8</v>
      </c>
      <c r="Z121" s="155">
        <f t="shared" ref="Z121:BE121" si="121">SUM(Z122:Z130)</f>
        <v>14</v>
      </c>
      <c r="AA121" s="155">
        <f t="shared" si="121"/>
        <v>0</v>
      </c>
      <c r="AB121" s="155">
        <f t="shared" si="121"/>
        <v>0</v>
      </c>
      <c r="AC121" s="155">
        <f t="shared" si="121"/>
        <v>0</v>
      </c>
      <c r="AD121" s="155">
        <f t="shared" si="121"/>
        <v>14</v>
      </c>
      <c r="AE121" s="155">
        <f t="shared" si="121"/>
        <v>0</v>
      </c>
      <c r="AF121" s="155">
        <f t="shared" si="121"/>
        <v>5</v>
      </c>
      <c r="AG121" s="155">
        <f t="shared" si="121"/>
        <v>9</v>
      </c>
      <c r="AH121" s="155">
        <f t="shared" si="121"/>
        <v>0</v>
      </c>
      <c r="AI121" s="155">
        <f t="shared" si="121"/>
        <v>0</v>
      </c>
      <c r="AJ121" s="155">
        <f t="shared" si="121"/>
        <v>0</v>
      </c>
      <c r="AK121" s="155">
        <f t="shared" si="121"/>
        <v>0</v>
      </c>
      <c r="AL121" s="155">
        <f t="shared" si="121"/>
        <v>0</v>
      </c>
      <c r="AM121" s="155">
        <f t="shared" si="121"/>
        <v>0</v>
      </c>
      <c r="AN121" s="155">
        <f t="shared" si="121"/>
        <v>0</v>
      </c>
      <c r="AO121" s="155">
        <f t="shared" si="121"/>
        <v>0</v>
      </c>
      <c r="AP121" s="155">
        <f t="shared" si="121"/>
        <v>28</v>
      </c>
      <c r="AQ121" s="155">
        <f t="shared" si="121"/>
        <v>0</v>
      </c>
      <c r="AR121" s="155">
        <f t="shared" si="121"/>
        <v>0</v>
      </c>
      <c r="AS121" s="155">
        <f t="shared" si="121"/>
        <v>0</v>
      </c>
      <c r="AT121" s="155">
        <f t="shared" si="121"/>
        <v>28</v>
      </c>
      <c r="AU121" s="155">
        <f t="shared" si="121"/>
        <v>0</v>
      </c>
      <c r="AV121" s="155">
        <f t="shared" si="121"/>
        <v>10</v>
      </c>
      <c r="AW121" s="155">
        <f t="shared" si="121"/>
        <v>18</v>
      </c>
      <c r="AX121" s="155">
        <f t="shared" si="121"/>
        <v>0</v>
      </c>
      <c r="AY121" s="155">
        <f t="shared" si="121"/>
        <v>0</v>
      </c>
      <c r="AZ121" s="155">
        <f t="shared" si="121"/>
        <v>0</v>
      </c>
      <c r="BA121" s="155">
        <f t="shared" si="121"/>
        <v>0</v>
      </c>
      <c r="BB121" s="155">
        <f t="shared" si="121"/>
        <v>0</v>
      </c>
      <c r="BC121" s="155">
        <f t="shared" si="121"/>
        <v>0</v>
      </c>
      <c r="BD121" s="155">
        <f t="shared" si="121"/>
        <v>0</v>
      </c>
      <c r="BE121" s="155">
        <f t="shared" si="121"/>
        <v>0</v>
      </c>
      <c r="BF121" s="155"/>
      <c r="BG121" s="155"/>
      <c r="BH121" t="str">
        <f>IF(G121="","",VLOOKUP(G121,과정코드!$A$2:$B$494,2,0))</f>
        <v/>
      </c>
      <c r="BI121" s="70"/>
    </row>
    <row r="122" spans="1:61" s="39" customFormat="1" ht="23.1" customHeight="1">
      <c r="A122" s="853" t="s">
        <v>1344</v>
      </c>
      <c r="B122" s="40">
        <v>105</v>
      </c>
      <c r="C122" s="53" t="s">
        <v>129</v>
      </c>
      <c r="D122" s="41" t="s">
        <v>21</v>
      </c>
      <c r="E122" s="41" t="s">
        <v>21</v>
      </c>
      <c r="F122" s="41"/>
      <c r="G122" s="111" t="s">
        <v>131</v>
      </c>
      <c r="H122" s="93" t="str">
        <f t="shared" ref="H122:H130" si="122">IFERROR(HYPERLINK("https://www.ksaedu.or.kr/front/btoc/crs/off/crssesDetail.html?crscd="&amp;BH122,"바로가기"),"")</f>
        <v>바로가기</v>
      </c>
      <c r="I122" s="45">
        <v>2</v>
      </c>
      <c r="J122" s="44">
        <v>14</v>
      </c>
      <c r="K122" s="129">
        <v>490</v>
      </c>
      <c r="L122" s="129">
        <v>540</v>
      </c>
      <c r="M122" s="214"/>
      <c r="N122" s="44"/>
      <c r="O122" s="216" t="s">
        <v>1103</v>
      </c>
      <c r="P122" s="223"/>
      <c r="Q122" s="216"/>
      <c r="R122" s="223" t="s">
        <v>1102</v>
      </c>
      <c r="S122" s="214" t="s">
        <v>89</v>
      </c>
      <c r="T122" s="223"/>
      <c r="U122" s="214"/>
      <c r="V122" s="223"/>
      <c r="W122" s="216"/>
      <c r="X122" s="44"/>
      <c r="Y122" s="148">
        <f t="shared" ref="Y122:Y130" si="123">COUNTA($M122:$X122)</f>
        <v>3</v>
      </c>
      <c r="Z122" s="150">
        <f t="shared" ref="Z122:Z130" si="124">AA122+AD122</f>
        <v>3</v>
      </c>
      <c r="AA122" s="151">
        <f t="shared" ref="AA122:AA130" si="125">AB122+AC122</f>
        <v>0</v>
      </c>
      <c r="AB122" s="148">
        <f t="array" ref="AB122">(SUM(LEN($M122:$X122)-LEN(SUBSTITUTE($M122:$X122,"역삼","")))/LEN("역삼"))</f>
        <v>0</v>
      </c>
      <c r="AC122" s="148">
        <f t="array" ref="AC122">SUM(SUM(LEN($M122:X122)-LEN(SUBSTITUTE($M122:X122,"선릉","")))/LEN("선릉"),SUM(LEN(M122:$X122)-LEN(SUBSTITUTE($M122:$X122,"가산","")))/LEN("가산"))</f>
        <v>0</v>
      </c>
      <c r="AD122" s="151">
        <f t="shared" ref="AD122:AD124" si="126">SUM(AE122:AO122)</f>
        <v>3</v>
      </c>
      <c r="AE122" s="148">
        <f t="array" ref="AE122">(SUM(LEN($M122:$X122)-LEN(SUBSTITUTE($M122:$X122,"대전","")))/LEN("대전"))</f>
        <v>0</v>
      </c>
      <c r="AF122" s="148">
        <f t="array" ref="AF122">(SUM(LEN($M122:$X122)-LEN(SUBSTITUTE($M122:$X122,"대구","")))/LEN("대구"))</f>
        <v>1</v>
      </c>
      <c r="AG122" s="148">
        <f t="array" ref="AG122">(SUM(LEN($M122:$X122)-LEN(SUBSTITUTE($M122:$X122,"부산","")))/LEN("부산"))</f>
        <v>2</v>
      </c>
      <c r="AH122" s="148">
        <f t="array" ref="AH122">(SUM(LEN($M122:$X122)-LEN(SUBSTITUTE($M122:$X122,"광주","")))/LEN("광주"))</f>
        <v>0</v>
      </c>
      <c r="AI122" s="148">
        <f t="array" ref="AI122">SUM(SUM(LEN($M122:$X122)-LEN(SUBSTITUTE($M122:$X122,"수원","")))/LEN("수원"),SUM(LEN($M122:$X122)-LEN(SUBSTITUTE($M122:$X122,"춘천","")))/LEN("춘천"),SUM(LEN($M122:$X122)-LEN(SUBSTITUTE($M122:$X122,"의정부","")))/LEN("의정부"),SUM(LEN($M122:$X122)-LEN(SUBSTITUTE($M122:$X122,"원주","")))/LEN("원주"))</f>
        <v>0</v>
      </c>
      <c r="AJ122" s="148">
        <f t="array" ref="AJ122">(SUM(LEN($M122:$X122)-LEN(SUBSTITUTE($M122:$X122,"청주","")))/LEN("청주"))</f>
        <v>0</v>
      </c>
      <c r="AK122" s="148">
        <f t="array" ref="AK122">(SUM(LEN($M122:$X122)-LEN(SUBSTITUTE($M122:$X122,"인천","")))/LEN("인천"))</f>
        <v>0</v>
      </c>
      <c r="AL122" s="148">
        <f t="array" ref="AL122">SUM(SUM(LEN($M122:X122)-LEN(SUBSTITUTE($M122:X122,"충북","")))/LEN("충북"),SUM(LEN(M122:$X122)-LEN(SUBSTITUTE($M122:$X122,"아산","")))/LEN("아산"))</f>
        <v>0</v>
      </c>
      <c r="AM122" s="148">
        <f t="array" ref="AM122">(SUM(LEN($M122:$X122)-LEN(SUBSTITUTE($M122:$X122,"울산","")))/LEN("울산"))</f>
        <v>0</v>
      </c>
      <c r="AN122" s="148">
        <f t="array" ref="AN122">(SUM(LEN($M122:$X122)-LEN(SUBSTITUTE($M122:$X122,"창원","")))/LEN("창원"))</f>
        <v>0</v>
      </c>
      <c r="AO122" s="148">
        <f t="array" ref="AO122">(SUM(LEN($M122:$X122)-LEN(SUBSTITUTE($M122:$X122,"전주","")))/LEN("전주"))</f>
        <v>0</v>
      </c>
      <c r="AP122" s="179">
        <f t="shared" ref="AP122:AP130" si="127">AQ122+AT122</f>
        <v>6</v>
      </c>
      <c r="AQ122" s="178">
        <f>AR122+AS122</f>
        <v>0</v>
      </c>
      <c r="AR122" s="177">
        <f t="shared" ref="AR122:AS126" si="128">$I122*AB122</f>
        <v>0</v>
      </c>
      <c r="AS122" s="177">
        <f t="shared" si="128"/>
        <v>0</v>
      </c>
      <c r="AT122" s="178">
        <f t="shared" ref="AT122:AT124" si="129">SUM(AU122:BE122)</f>
        <v>6</v>
      </c>
      <c r="AU122" s="177">
        <f t="shared" ref="AU122:BE129" si="130">$I122*AE122</f>
        <v>0</v>
      </c>
      <c r="AV122" s="177">
        <f t="shared" si="130"/>
        <v>2</v>
      </c>
      <c r="AW122" s="177">
        <f t="shared" si="130"/>
        <v>4</v>
      </c>
      <c r="AX122" s="177">
        <f t="shared" si="130"/>
        <v>0</v>
      </c>
      <c r="AY122" s="177">
        <f t="shared" si="130"/>
        <v>0</v>
      </c>
      <c r="AZ122" s="177">
        <f t="shared" si="130"/>
        <v>0</v>
      </c>
      <c r="BA122" s="177">
        <f t="shared" si="130"/>
        <v>0</v>
      </c>
      <c r="BB122" s="177">
        <f t="shared" si="130"/>
        <v>0</v>
      </c>
      <c r="BC122" s="177">
        <f t="shared" si="130"/>
        <v>0</v>
      </c>
      <c r="BD122" s="177">
        <f t="shared" si="130"/>
        <v>0</v>
      </c>
      <c r="BE122" s="177">
        <f t="shared" si="130"/>
        <v>0</v>
      </c>
      <c r="BF122" s="647"/>
      <c r="BG122" s="647"/>
      <c r="BH122" t="str">
        <f>IF(G122="","",VLOOKUP(G122,과정코드!$A$2:$B$494,2,0))</f>
        <v>COL0104597</v>
      </c>
      <c r="BI122" s="70"/>
    </row>
    <row r="123" spans="1:61" s="39" customFormat="1" ht="23.1" customHeight="1">
      <c r="A123" s="854"/>
      <c r="B123" s="40">
        <v>106</v>
      </c>
      <c r="C123" s="53" t="s">
        <v>20</v>
      </c>
      <c r="D123" s="41" t="s">
        <v>21</v>
      </c>
      <c r="E123" s="41" t="s">
        <v>21</v>
      </c>
      <c r="F123" s="41"/>
      <c r="G123" s="111" t="s">
        <v>321</v>
      </c>
      <c r="H123" s="93" t="str">
        <f t="shared" si="122"/>
        <v>바로가기</v>
      </c>
      <c r="I123" s="45">
        <v>2</v>
      </c>
      <c r="J123" s="44">
        <v>14</v>
      </c>
      <c r="K123" s="129">
        <v>490</v>
      </c>
      <c r="L123" s="129">
        <v>540</v>
      </c>
      <c r="M123" s="214"/>
      <c r="N123" s="48"/>
      <c r="O123" s="214"/>
      <c r="P123" s="48" t="s">
        <v>56</v>
      </c>
      <c r="Q123" s="214"/>
      <c r="R123" s="48"/>
      <c r="S123" s="214"/>
      <c r="T123" s="48"/>
      <c r="U123" s="214"/>
      <c r="V123" s="48"/>
      <c r="W123" s="214"/>
      <c r="X123" s="48"/>
      <c r="Y123" s="148">
        <f t="shared" si="123"/>
        <v>1</v>
      </c>
      <c r="Z123" s="150">
        <f t="shared" si="124"/>
        <v>1</v>
      </c>
      <c r="AA123" s="151">
        <f t="shared" si="125"/>
        <v>0</v>
      </c>
      <c r="AB123" s="148">
        <f t="array" ref="AB123">(SUM(LEN($M123:$X123)-LEN(SUBSTITUTE($M123:$X123,"역삼","")))/LEN("역삼"))</f>
        <v>0</v>
      </c>
      <c r="AC123" s="148">
        <f t="array" ref="AC123">SUM(SUM(LEN($M123:X123)-LEN(SUBSTITUTE($M123:X123,"선릉","")))/LEN("선릉"),SUM(LEN(M123:$X123)-LEN(SUBSTITUTE($M123:$X123,"가산","")))/LEN("가산"))</f>
        <v>0</v>
      </c>
      <c r="AD123" s="151">
        <f t="shared" si="126"/>
        <v>1</v>
      </c>
      <c r="AE123" s="148">
        <f t="array" ref="AE123">(SUM(LEN($M123:$X123)-LEN(SUBSTITUTE($M123:$X123,"대전","")))/LEN("대전"))</f>
        <v>0</v>
      </c>
      <c r="AF123" s="148">
        <f t="array" ref="AF123">(SUM(LEN($M123:$X123)-LEN(SUBSTITUTE($M123:$X123,"대구","")))/LEN("대구"))</f>
        <v>0</v>
      </c>
      <c r="AG123" s="148">
        <f t="array" ref="AG123">(SUM(LEN($M123:$X123)-LEN(SUBSTITUTE($M123:$X123,"부산","")))/LEN("부산"))</f>
        <v>1</v>
      </c>
      <c r="AH123" s="148">
        <f t="array" ref="AH123">(SUM(LEN($M123:$X123)-LEN(SUBSTITUTE($M123:$X123,"광주","")))/LEN("광주"))</f>
        <v>0</v>
      </c>
      <c r="AI123" s="148">
        <f t="array" ref="AI123">SUM(SUM(LEN($M123:$X123)-LEN(SUBSTITUTE($M123:$X123,"수원","")))/LEN("수원"),SUM(LEN($M123:$X123)-LEN(SUBSTITUTE($M123:$X123,"춘천","")))/LEN("춘천"),SUM(LEN($M123:$X123)-LEN(SUBSTITUTE($M123:$X123,"의정부","")))/LEN("의정부"),SUM(LEN($M123:$X123)-LEN(SUBSTITUTE($M123:$X123,"원주","")))/LEN("원주"))</f>
        <v>0</v>
      </c>
      <c r="AJ123" s="148">
        <f t="array" ref="AJ123">(SUM(LEN($M123:$X123)-LEN(SUBSTITUTE($M123:$X123,"청주","")))/LEN("청주"))</f>
        <v>0</v>
      </c>
      <c r="AK123" s="148">
        <f t="array" ref="AK123">(SUM(LEN($M123:$X123)-LEN(SUBSTITUTE($M123:$X123,"인천","")))/LEN("인천"))</f>
        <v>0</v>
      </c>
      <c r="AL123" s="148">
        <f t="array" ref="AL123">SUM(SUM(LEN($M123:X123)-LEN(SUBSTITUTE($M123:X123,"충북","")))/LEN("충북"),SUM(LEN(M123:$X123)-LEN(SUBSTITUTE($M123:$X123,"아산","")))/LEN("아산"))</f>
        <v>0</v>
      </c>
      <c r="AM123" s="148">
        <f t="array" ref="AM123">(SUM(LEN($M123:$X123)-LEN(SUBSTITUTE($M123:$X123,"울산","")))/LEN("울산"))</f>
        <v>0</v>
      </c>
      <c r="AN123" s="148">
        <f t="array" ref="AN123">(SUM(LEN($M123:$X123)-LEN(SUBSTITUTE($M123:$X123,"창원","")))/LEN("창원"))</f>
        <v>0</v>
      </c>
      <c r="AO123" s="148">
        <f t="array" ref="AO123">(SUM(LEN($M123:$X123)-LEN(SUBSTITUTE($M123:$X123,"전주","")))/LEN("전주"))</f>
        <v>0</v>
      </c>
      <c r="AP123" s="179">
        <f t="shared" si="127"/>
        <v>2</v>
      </c>
      <c r="AQ123" s="178">
        <f t="shared" ref="AQ123:AQ130" si="131">AR123+AS123</f>
        <v>0</v>
      </c>
      <c r="AR123" s="177">
        <f t="shared" si="128"/>
        <v>0</v>
      </c>
      <c r="AS123" s="177">
        <f t="shared" si="128"/>
        <v>0</v>
      </c>
      <c r="AT123" s="178">
        <f t="shared" si="129"/>
        <v>2</v>
      </c>
      <c r="AU123" s="177">
        <f t="shared" si="130"/>
        <v>0</v>
      </c>
      <c r="AV123" s="177">
        <f t="shared" si="130"/>
        <v>0</v>
      </c>
      <c r="AW123" s="177">
        <f t="shared" si="130"/>
        <v>2</v>
      </c>
      <c r="AX123" s="177">
        <f t="shared" si="130"/>
        <v>0</v>
      </c>
      <c r="AY123" s="177">
        <f t="shared" si="130"/>
        <v>0</v>
      </c>
      <c r="AZ123" s="177">
        <f t="shared" si="130"/>
        <v>0</v>
      </c>
      <c r="BA123" s="177">
        <f t="shared" si="130"/>
        <v>0</v>
      </c>
      <c r="BB123" s="177">
        <f t="shared" si="130"/>
        <v>0</v>
      </c>
      <c r="BC123" s="177">
        <f t="shared" si="130"/>
        <v>0</v>
      </c>
      <c r="BD123" s="177">
        <f t="shared" si="130"/>
        <v>0</v>
      </c>
      <c r="BE123" s="177">
        <f t="shared" si="130"/>
        <v>0</v>
      </c>
      <c r="BF123" s="647"/>
      <c r="BG123" s="647"/>
      <c r="BH123" t="str">
        <f>IF(G123="","",VLOOKUP(G123,과정코드!$A$2:$B$494,2,0))</f>
        <v>COL0104598</v>
      </c>
      <c r="BI123" s="70"/>
    </row>
    <row r="124" spans="1:61" s="39" customFormat="1" ht="23.1" customHeight="1">
      <c r="A124" s="854"/>
      <c r="B124" s="40">
        <v>107</v>
      </c>
      <c r="C124" s="53" t="s">
        <v>20</v>
      </c>
      <c r="D124" s="41" t="s">
        <v>21</v>
      </c>
      <c r="E124" s="41"/>
      <c r="F124" s="159"/>
      <c r="G124" s="111" t="s">
        <v>1100</v>
      </c>
      <c r="H124" s="93" t="str">
        <f t="shared" si="122"/>
        <v>바로가기</v>
      </c>
      <c r="I124" s="45">
        <v>2</v>
      </c>
      <c r="J124" s="44">
        <v>14</v>
      </c>
      <c r="K124" s="379">
        <v>490</v>
      </c>
      <c r="L124" s="129">
        <v>540</v>
      </c>
      <c r="M124" s="214"/>
      <c r="N124" s="48"/>
      <c r="O124" s="216"/>
      <c r="P124" s="223"/>
      <c r="Q124" s="216"/>
      <c r="R124" s="48" t="s">
        <v>108</v>
      </c>
      <c r="S124" s="216"/>
      <c r="T124" s="48"/>
      <c r="U124" s="216"/>
      <c r="V124" s="223"/>
      <c r="W124" s="216"/>
      <c r="X124" s="44"/>
      <c r="Y124" s="148">
        <f t="shared" si="123"/>
        <v>1</v>
      </c>
      <c r="Z124" s="150">
        <f t="shared" si="124"/>
        <v>1</v>
      </c>
      <c r="AA124" s="151">
        <f t="shared" si="125"/>
        <v>0</v>
      </c>
      <c r="AB124" s="148">
        <f t="array" ref="AB124">(SUM(LEN($M124:$X124)-LEN(SUBSTITUTE($M124:$X124,"역삼","")))/LEN("역삼"))</f>
        <v>0</v>
      </c>
      <c r="AC124" s="148">
        <f t="array" ref="AC124">SUM(SUM(LEN($M124:X124)-LEN(SUBSTITUTE($M124:X124,"선릉","")))/LEN("선릉"),SUM(LEN(M124:$X124)-LEN(SUBSTITUTE($M124:$X124,"가산","")))/LEN("가산"))</f>
        <v>0</v>
      </c>
      <c r="AD124" s="151">
        <f t="shared" si="126"/>
        <v>1</v>
      </c>
      <c r="AE124" s="148">
        <f t="array" ref="AE124">(SUM(LEN($M124:$X124)-LEN(SUBSTITUTE($M124:$X124,"대전","")))/LEN("대전"))</f>
        <v>0</v>
      </c>
      <c r="AF124" s="148">
        <f t="array" ref="AF124">(SUM(LEN($M124:$X124)-LEN(SUBSTITUTE($M124:$X124,"대구","")))/LEN("대구"))</f>
        <v>0</v>
      </c>
      <c r="AG124" s="148">
        <f t="array" ref="AG124">(SUM(LEN($M124:$X124)-LEN(SUBSTITUTE($M124:$X124,"부산","")))/LEN("부산"))</f>
        <v>1</v>
      </c>
      <c r="AH124" s="148">
        <f t="array" ref="AH124">(SUM(LEN($M124:$X124)-LEN(SUBSTITUTE($M124:$X124,"광주","")))/LEN("광주"))</f>
        <v>0</v>
      </c>
      <c r="AI124" s="148">
        <f t="array" ref="AI124">SUM(SUM(LEN($M124:$X124)-LEN(SUBSTITUTE($M124:$X124,"수원","")))/LEN("수원"),SUM(LEN($M124:$X124)-LEN(SUBSTITUTE($M124:$X124,"춘천","")))/LEN("춘천"),SUM(LEN($M124:$X124)-LEN(SUBSTITUTE($M124:$X124,"의정부","")))/LEN("의정부"),SUM(LEN($M124:$X124)-LEN(SUBSTITUTE($M124:$X124,"원주","")))/LEN("원주"))</f>
        <v>0</v>
      </c>
      <c r="AJ124" s="148">
        <f t="array" ref="AJ124">(SUM(LEN($M124:$X124)-LEN(SUBSTITUTE($M124:$X124,"청주","")))/LEN("청주"))</f>
        <v>0</v>
      </c>
      <c r="AK124" s="148">
        <f t="array" ref="AK124">(SUM(LEN($M124:$X124)-LEN(SUBSTITUTE($M124:$X124,"인천","")))/LEN("인천"))</f>
        <v>0</v>
      </c>
      <c r="AL124" s="148">
        <f t="array" ref="AL124">SUM(SUM(LEN($M124:X124)-LEN(SUBSTITUTE($M124:X124,"충북","")))/LEN("충북"),SUM(LEN(M124:$X124)-LEN(SUBSTITUTE($M124:$X124,"아산","")))/LEN("아산"))</f>
        <v>0</v>
      </c>
      <c r="AM124" s="148">
        <f t="array" ref="AM124">(SUM(LEN($M124:$X124)-LEN(SUBSTITUTE($M124:$X124,"울산","")))/LEN("울산"))</f>
        <v>0</v>
      </c>
      <c r="AN124" s="148">
        <f t="array" ref="AN124">(SUM(LEN($M124:$X124)-LEN(SUBSTITUTE($M124:$X124,"창원","")))/LEN("창원"))</f>
        <v>0</v>
      </c>
      <c r="AO124" s="148">
        <f t="array" ref="AO124">(SUM(LEN($M124:$X124)-LEN(SUBSTITUTE($M124:$X124,"전주","")))/LEN("전주"))</f>
        <v>0</v>
      </c>
      <c r="AP124" s="179">
        <f t="shared" si="127"/>
        <v>2</v>
      </c>
      <c r="AQ124" s="178">
        <f t="shared" si="131"/>
        <v>0</v>
      </c>
      <c r="AR124" s="177">
        <f t="shared" si="128"/>
        <v>0</v>
      </c>
      <c r="AS124" s="177">
        <f t="shared" si="128"/>
        <v>0</v>
      </c>
      <c r="AT124" s="178">
        <f t="shared" si="129"/>
        <v>2</v>
      </c>
      <c r="AU124" s="177">
        <f t="shared" si="130"/>
        <v>0</v>
      </c>
      <c r="AV124" s="177">
        <f t="shared" si="130"/>
        <v>0</v>
      </c>
      <c r="AW124" s="177">
        <f t="shared" si="130"/>
        <v>2</v>
      </c>
      <c r="AX124" s="177">
        <f t="shared" si="130"/>
        <v>0</v>
      </c>
      <c r="AY124" s="177">
        <f t="shared" si="130"/>
        <v>0</v>
      </c>
      <c r="AZ124" s="177">
        <f t="shared" si="130"/>
        <v>0</v>
      </c>
      <c r="BA124" s="177">
        <f t="shared" si="130"/>
        <v>0</v>
      </c>
      <c r="BB124" s="177">
        <f t="shared" si="130"/>
        <v>0</v>
      </c>
      <c r="BC124" s="177">
        <f t="shared" si="130"/>
        <v>0</v>
      </c>
      <c r="BD124" s="177">
        <f t="shared" si="130"/>
        <v>0</v>
      </c>
      <c r="BE124" s="177">
        <f t="shared" si="130"/>
        <v>0</v>
      </c>
      <c r="BF124" s="647"/>
      <c r="BG124" s="647"/>
      <c r="BH124" t="str">
        <f>IF(G124="","",VLOOKUP(G124,과정코드!$A$2:$B$494,2,0))</f>
        <v>COL0104600</v>
      </c>
      <c r="BI124" s="70"/>
    </row>
    <row r="125" spans="1:61" s="39" customFormat="1" ht="23.1" customHeight="1">
      <c r="A125" s="854"/>
      <c r="B125" s="40">
        <v>108</v>
      </c>
      <c r="C125" s="53" t="s">
        <v>20</v>
      </c>
      <c r="D125" s="41" t="s">
        <v>21</v>
      </c>
      <c r="E125" s="41" t="s">
        <v>21</v>
      </c>
      <c r="F125" s="159"/>
      <c r="G125" s="112" t="s">
        <v>132</v>
      </c>
      <c r="H125" s="93" t="str">
        <f t="shared" si="122"/>
        <v>바로가기</v>
      </c>
      <c r="I125" s="45">
        <v>2</v>
      </c>
      <c r="J125" s="44">
        <v>14</v>
      </c>
      <c r="K125" s="379">
        <v>490</v>
      </c>
      <c r="L125" s="129">
        <v>540</v>
      </c>
      <c r="M125" s="214"/>
      <c r="N125" s="251"/>
      <c r="O125" s="216"/>
      <c r="P125" s="223"/>
      <c r="Q125" s="243"/>
      <c r="R125" s="223"/>
      <c r="S125" s="214"/>
      <c r="T125" s="223"/>
      <c r="U125" s="235"/>
      <c r="V125" s="223"/>
      <c r="W125" s="216" t="s">
        <v>243</v>
      </c>
      <c r="X125" s="248"/>
      <c r="Y125" s="148">
        <f t="shared" si="123"/>
        <v>1</v>
      </c>
      <c r="Z125" s="150">
        <f t="shared" si="124"/>
        <v>1</v>
      </c>
      <c r="AA125" s="151">
        <f t="shared" si="125"/>
        <v>0</v>
      </c>
      <c r="AB125" s="148">
        <f t="array" ref="AB125">(SUM(LEN($M125:$X125)-LEN(SUBSTITUTE($M125:$X125,"역삼","")))/LEN("역삼"))</f>
        <v>0</v>
      </c>
      <c r="AC125" s="148">
        <f t="array" ref="AC125">SUM(SUM(LEN($M125:X125)-LEN(SUBSTITUTE($M125:X125,"선릉","")))/LEN("선릉"),SUM(LEN(M125:$X125)-LEN(SUBSTITUTE($M125:$X125,"가산","")))/LEN("가산"))</f>
        <v>0</v>
      </c>
      <c r="AD125" s="151">
        <f t="shared" ref="AD125:AD130" si="132">SUM(AE125:AO125)</f>
        <v>1</v>
      </c>
      <c r="AE125" s="148">
        <f t="array" ref="AE125">(SUM(LEN($M125:$X125)-LEN(SUBSTITUTE($M125:$X125,"대전","")))/LEN("대전"))</f>
        <v>0</v>
      </c>
      <c r="AF125" s="148">
        <f t="array" ref="AF125">(SUM(LEN($M125:$X125)-LEN(SUBSTITUTE($M125:$X125,"대구","")))/LEN("대구"))</f>
        <v>0</v>
      </c>
      <c r="AG125" s="148">
        <f t="array" ref="AG125">(SUM(LEN($M125:$X125)-LEN(SUBSTITUTE($M125:$X125,"부산","")))/LEN("부산"))</f>
        <v>1</v>
      </c>
      <c r="AH125" s="148">
        <f t="array" ref="AH125">(SUM(LEN($M125:$X125)-LEN(SUBSTITUTE($M125:$X125,"광주","")))/LEN("광주"))</f>
        <v>0</v>
      </c>
      <c r="AI125" s="148">
        <f t="array" ref="AI125">SUM(SUM(LEN($M125:$X125)-LEN(SUBSTITUTE($M125:$X125,"수원","")))/LEN("수원"),SUM(LEN($M125:$X125)-LEN(SUBSTITUTE($M125:$X125,"춘천","")))/LEN("춘천"),SUM(LEN($M125:$X125)-LEN(SUBSTITUTE($M125:$X125,"의정부","")))/LEN("의정부"),SUM(LEN($M125:$X125)-LEN(SUBSTITUTE($M125:$X125,"원주","")))/LEN("원주"))</f>
        <v>0</v>
      </c>
      <c r="AJ125" s="148">
        <f t="array" ref="AJ125">(SUM(LEN($M125:$X125)-LEN(SUBSTITUTE($M125:$X125,"청주","")))/LEN("청주"))</f>
        <v>0</v>
      </c>
      <c r="AK125" s="148">
        <f t="array" ref="AK125">(SUM(LEN($M125:$X125)-LEN(SUBSTITUTE($M125:$X125,"인천","")))/LEN("인천"))</f>
        <v>0</v>
      </c>
      <c r="AL125" s="148">
        <f t="array" ref="AL125">SUM(SUM(LEN($M125:X125)-LEN(SUBSTITUTE($M125:X125,"충북","")))/LEN("충북"),SUM(LEN(M125:$X125)-LEN(SUBSTITUTE($M125:$X125,"아산","")))/LEN("아산"))</f>
        <v>0</v>
      </c>
      <c r="AM125" s="148">
        <f t="array" ref="AM125">(SUM(LEN($M125:$X125)-LEN(SUBSTITUTE($M125:$X125,"울산","")))/LEN("울산"))</f>
        <v>0</v>
      </c>
      <c r="AN125" s="148">
        <f t="array" ref="AN125">(SUM(LEN($M125:$X125)-LEN(SUBSTITUTE($M125:$X125,"창원","")))/LEN("창원"))</f>
        <v>0</v>
      </c>
      <c r="AO125" s="148">
        <f t="array" ref="AO125">(SUM(LEN($M125:$X125)-LEN(SUBSTITUTE($M125:$X125,"전주","")))/LEN("전주"))</f>
        <v>0</v>
      </c>
      <c r="AP125" s="179">
        <f t="shared" si="127"/>
        <v>2</v>
      </c>
      <c r="AQ125" s="178">
        <f t="shared" si="131"/>
        <v>0</v>
      </c>
      <c r="AR125" s="177">
        <f t="shared" si="128"/>
        <v>0</v>
      </c>
      <c r="AS125" s="177">
        <f t="shared" si="128"/>
        <v>0</v>
      </c>
      <c r="AT125" s="178">
        <f t="shared" ref="AT125:AT130" si="133">SUM(AU125:BE125)</f>
        <v>2</v>
      </c>
      <c r="AU125" s="177">
        <f t="shared" si="130"/>
        <v>0</v>
      </c>
      <c r="AV125" s="177">
        <f t="shared" si="130"/>
        <v>0</v>
      </c>
      <c r="AW125" s="177">
        <f t="shared" si="130"/>
        <v>2</v>
      </c>
      <c r="AX125" s="177">
        <f t="shared" si="130"/>
        <v>0</v>
      </c>
      <c r="AY125" s="177">
        <f t="shared" si="130"/>
        <v>0</v>
      </c>
      <c r="AZ125" s="177">
        <f t="shared" si="130"/>
        <v>0</v>
      </c>
      <c r="BA125" s="177">
        <f t="shared" si="130"/>
        <v>0</v>
      </c>
      <c r="BB125" s="177">
        <f t="shared" si="130"/>
        <v>0</v>
      </c>
      <c r="BC125" s="177">
        <f t="shared" si="130"/>
        <v>0</v>
      </c>
      <c r="BD125" s="177">
        <f t="shared" si="130"/>
        <v>0</v>
      </c>
      <c r="BE125" s="177">
        <f t="shared" si="130"/>
        <v>0</v>
      </c>
      <c r="BF125" s="647"/>
      <c r="BG125" s="647"/>
      <c r="BH125" t="str">
        <f>IF(G125="","",VLOOKUP(G125,과정코드!$A$2:$B$494,2,0))</f>
        <v>COL0104606</v>
      </c>
      <c r="BI125" s="70"/>
    </row>
    <row r="126" spans="1:61" s="39" customFormat="1" ht="23.1" customHeight="1">
      <c r="A126" s="854"/>
      <c r="B126" s="40">
        <v>109</v>
      </c>
      <c r="C126" s="53" t="s">
        <v>20</v>
      </c>
      <c r="D126" s="41" t="s">
        <v>21</v>
      </c>
      <c r="E126" s="41" t="s">
        <v>21</v>
      </c>
      <c r="F126" s="159"/>
      <c r="G126" s="112" t="s">
        <v>135</v>
      </c>
      <c r="H126" s="93" t="str">
        <f t="shared" si="122"/>
        <v>바로가기</v>
      </c>
      <c r="I126" s="45">
        <v>2</v>
      </c>
      <c r="J126" s="44">
        <v>14</v>
      </c>
      <c r="K126" s="379">
        <v>490</v>
      </c>
      <c r="L126" s="129">
        <v>540</v>
      </c>
      <c r="M126" s="214"/>
      <c r="N126" s="44"/>
      <c r="O126" s="216" t="s">
        <v>1093</v>
      </c>
      <c r="P126" s="223"/>
      <c r="Q126" s="216"/>
      <c r="R126" s="223" t="s">
        <v>987</v>
      </c>
      <c r="S126" s="214"/>
      <c r="T126" s="223"/>
      <c r="U126" s="216"/>
      <c r="V126" s="230"/>
      <c r="W126" s="216"/>
      <c r="X126" s="223"/>
      <c r="Y126" s="148">
        <f t="shared" si="123"/>
        <v>2</v>
      </c>
      <c r="Z126" s="150">
        <f t="shared" si="124"/>
        <v>2</v>
      </c>
      <c r="AA126" s="151">
        <f t="shared" si="125"/>
        <v>0</v>
      </c>
      <c r="AB126" s="148">
        <f t="array" ref="AB126">(SUM(LEN($M126:$X126)-LEN(SUBSTITUTE($M126:$X126,"역삼","")))/LEN("역삼"))</f>
        <v>0</v>
      </c>
      <c r="AC126" s="148">
        <f t="array" ref="AC126">SUM(SUM(LEN($M126:X126)-LEN(SUBSTITUTE($M126:X126,"선릉","")))/LEN("선릉"),SUM(LEN(M126:$X126)-LEN(SUBSTITUTE($M126:$X126,"가산","")))/LEN("가산"))</f>
        <v>0</v>
      </c>
      <c r="AD126" s="151">
        <f t="shared" si="132"/>
        <v>2</v>
      </c>
      <c r="AE126" s="148">
        <f t="array" ref="AE126">(SUM(LEN($M126:$X126)-LEN(SUBSTITUTE($M126:$X126,"대전","")))/LEN("대전"))</f>
        <v>0</v>
      </c>
      <c r="AF126" s="148">
        <f t="array" ref="AF126">(SUM(LEN($M126:$X126)-LEN(SUBSTITUTE($M126:$X126,"대구","")))/LEN("대구"))</f>
        <v>1</v>
      </c>
      <c r="AG126" s="148">
        <f t="array" ref="AG126">(SUM(LEN($M126:$X126)-LEN(SUBSTITUTE($M126:$X126,"부산","")))/LEN("부산"))</f>
        <v>1</v>
      </c>
      <c r="AH126" s="148">
        <f t="array" ref="AH126">(SUM(LEN($M126:$X126)-LEN(SUBSTITUTE($M126:$X126,"광주","")))/LEN("광주"))</f>
        <v>0</v>
      </c>
      <c r="AI126" s="148">
        <f t="array" ref="AI126">SUM(SUM(LEN($M126:$X126)-LEN(SUBSTITUTE($M126:$X126,"수원","")))/LEN("수원"),SUM(LEN($M126:$X126)-LEN(SUBSTITUTE($M126:$X126,"춘천","")))/LEN("춘천"),SUM(LEN($M126:$X126)-LEN(SUBSTITUTE($M126:$X126,"의정부","")))/LEN("의정부"),SUM(LEN($M126:$X126)-LEN(SUBSTITUTE($M126:$X126,"원주","")))/LEN("원주"))</f>
        <v>0</v>
      </c>
      <c r="AJ126" s="148">
        <f t="array" ref="AJ126">(SUM(LEN($M126:$X126)-LEN(SUBSTITUTE($M126:$X126,"청주","")))/LEN("청주"))</f>
        <v>0</v>
      </c>
      <c r="AK126" s="148">
        <f t="array" ref="AK126">(SUM(LEN($M126:$X126)-LEN(SUBSTITUTE($M126:$X126,"인천","")))/LEN("인천"))</f>
        <v>0</v>
      </c>
      <c r="AL126" s="148">
        <f t="array" ref="AL126">SUM(SUM(LEN($M126:X126)-LEN(SUBSTITUTE($M126:X126,"충북","")))/LEN("충북"),SUM(LEN(M126:$X126)-LEN(SUBSTITUTE($M126:$X126,"아산","")))/LEN("아산"))</f>
        <v>0</v>
      </c>
      <c r="AM126" s="148">
        <f t="array" ref="AM126">(SUM(LEN($M126:$X126)-LEN(SUBSTITUTE($M126:$X126,"울산","")))/LEN("울산"))</f>
        <v>0</v>
      </c>
      <c r="AN126" s="148">
        <f t="array" ref="AN126">(SUM(LEN($M126:$X126)-LEN(SUBSTITUTE($M126:$X126,"창원","")))/LEN("창원"))</f>
        <v>0</v>
      </c>
      <c r="AO126" s="148">
        <f t="array" ref="AO126">(SUM(LEN($M126:$X126)-LEN(SUBSTITUTE($M126:$X126,"전주","")))/LEN("전주"))</f>
        <v>0</v>
      </c>
      <c r="AP126" s="179">
        <f t="shared" si="127"/>
        <v>4</v>
      </c>
      <c r="AQ126" s="178">
        <f t="shared" si="131"/>
        <v>0</v>
      </c>
      <c r="AR126" s="177">
        <f t="shared" si="128"/>
        <v>0</v>
      </c>
      <c r="AS126" s="177">
        <f t="shared" si="128"/>
        <v>0</v>
      </c>
      <c r="AT126" s="178">
        <f t="shared" si="133"/>
        <v>4</v>
      </c>
      <c r="AU126" s="177">
        <f t="shared" si="130"/>
        <v>0</v>
      </c>
      <c r="AV126" s="177">
        <f t="shared" si="130"/>
        <v>2</v>
      </c>
      <c r="AW126" s="177">
        <f t="shared" si="130"/>
        <v>2</v>
      </c>
      <c r="AX126" s="177">
        <f t="shared" si="130"/>
        <v>0</v>
      </c>
      <c r="AY126" s="177">
        <f t="shared" si="130"/>
        <v>0</v>
      </c>
      <c r="AZ126" s="177">
        <f t="shared" si="130"/>
        <v>0</v>
      </c>
      <c r="BA126" s="177">
        <f t="shared" si="130"/>
        <v>0</v>
      </c>
      <c r="BB126" s="177">
        <f t="shared" si="130"/>
        <v>0</v>
      </c>
      <c r="BC126" s="177">
        <f t="shared" si="130"/>
        <v>0</v>
      </c>
      <c r="BD126" s="177">
        <f t="shared" si="130"/>
        <v>0</v>
      </c>
      <c r="BE126" s="177">
        <f t="shared" si="130"/>
        <v>0</v>
      </c>
      <c r="BF126" s="647"/>
      <c r="BG126" s="647"/>
      <c r="BH126" t="str">
        <f>IF(G126="","",VLOOKUP(G126,과정코드!$A$2:$B$494,2,0))</f>
        <v>COL0104607</v>
      </c>
      <c r="BI126" s="70"/>
    </row>
    <row r="127" spans="1:61" s="39" customFormat="1" ht="23.1" customHeight="1">
      <c r="A127" s="859" t="s">
        <v>1333</v>
      </c>
      <c r="B127" s="40">
        <v>110</v>
      </c>
      <c r="C127" s="53" t="s">
        <v>20</v>
      </c>
      <c r="D127" s="41" t="s">
        <v>21</v>
      </c>
      <c r="E127" s="41" t="s">
        <v>21</v>
      </c>
      <c r="F127" s="159"/>
      <c r="G127" s="112" t="s">
        <v>247</v>
      </c>
      <c r="H127" s="93" t="str">
        <f t="shared" si="122"/>
        <v>바로가기</v>
      </c>
      <c r="I127" s="45">
        <v>2</v>
      </c>
      <c r="J127" s="44">
        <v>14</v>
      </c>
      <c r="K127" s="379">
        <v>490</v>
      </c>
      <c r="L127" s="129">
        <v>540</v>
      </c>
      <c r="M127" s="214"/>
      <c r="N127" s="48"/>
      <c r="O127" s="216"/>
      <c r="P127" s="48" t="s">
        <v>1079</v>
      </c>
      <c r="Q127" s="235"/>
      <c r="R127" s="223"/>
      <c r="S127" s="216"/>
      <c r="T127" s="48"/>
      <c r="U127" s="214"/>
      <c r="V127" s="223" t="s">
        <v>1078</v>
      </c>
      <c r="W127" s="216"/>
      <c r="X127" s="44"/>
      <c r="Y127" s="148">
        <f t="shared" si="123"/>
        <v>2</v>
      </c>
      <c r="Z127" s="150">
        <f t="shared" si="124"/>
        <v>2</v>
      </c>
      <c r="AA127" s="151">
        <f t="shared" si="125"/>
        <v>0</v>
      </c>
      <c r="AB127" s="148">
        <f t="array" ref="AB127">(SUM(LEN($M127:$X127)-LEN(SUBSTITUTE($M127:$X127,"역삼","")))/LEN("역삼"))</f>
        <v>0</v>
      </c>
      <c r="AC127" s="148">
        <f t="array" ref="AC127">SUM(SUM(LEN($M127:X127)-LEN(SUBSTITUTE($M127:X127,"선릉","")))/LEN("선릉"),SUM(LEN(M127:$X127)-LEN(SUBSTITUTE($M127:$X127,"가산","")))/LEN("가산"))</f>
        <v>0</v>
      </c>
      <c r="AD127" s="151">
        <f t="shared" si="132"/>
        <v>2</v>
      </c>
      <c r="AE127" s="148">
        <f t="array" ref="AE127">(SUM(LEN($M127:$X127)-LEN(SUBSTITUTE($M127:$X127,"대전","")))/LEN("대전"))</f>
        <v>0</v>
      </c>
      <c r="AF127" s="148">
        <f t="array" ref="AF127">(SUM(LEN($M127:$X127)-LEN(SUBSTITUTE($M127:$X127,"대구","")))/LEN("대구"))</f>
        <v>1</v>
      </c>
      <c r="AG127" s="148">
        <f t="array" ref="AG127">(SUM(LEN($M127:$X127)-LEN(SUBSTITUTE($M127:$X127,"부산","")))/LEN("부산"))</f>
        <v>1</v>
      </c>
      <c r="AH127" s="148">
        <f t="array" ref="AH127">(SUM(LEN($M127:$X127)-LEN(SUBSTITUTE($M127:$X127,"광주","")))/LEN("광주"))</f>
        <v>0</v>
      </c>
      <c r="AI127" s="148">
        <f t="array" ref="AI127">SUM(SUM(LEN($M127:$X127)-LEN(SUBSTITUTE($M127:$X127,"수원","")))/LEN("수원"),SUM(LEN($M127:$X127)-LEN(SUBSTITUTE($M127:$X127,"춘천","")))/LEN("춘천"),SUM(LEN($M127:$X127)-LEN(SUBSTITUTE($M127:$X127,"의정부","")))/LEN("의정부"),SUM(LEN($M127:$X127)-LEN(SUBSTITUTE($M127:$X127,"원주","")))/LEN("원주"))</f>
        <v>0</v>
      </c>
      <c r="AJ127" s="148">
        <f t="array" ref="AJ127">(SUM(LEN($M127:$X127)-LEN(SUBSTITUTE($M127:$X127,"청주","")))/LEN("청주"))</f>
        <v>0</v>
      </c>
      <c r="AK127" s="148">
        <f t="array" ref="AK127">(SUM(LEN($M127:$X127)-LEN(SUBSTITUTE($M127:$X127,"인천","")))/LEN("인천"))</f>
        <v>0</v>
      </c>
      <c r="AL127" s="148">
        <f t="array" ref="AL127">SUM(SUM(LEN($M127:X127)-LEN(SUBSTITUTE($M127:X127,"충북","")))/LEN("충북"),SUM(LEN(M127:$X127)-LEN(SUBSTITUTE($M127:$X127,"아산","")))/LEN("아산"))</f>
        <v>0</v>
      </c>
      <c r="AM127" s="148">
        <f t="array" ref="AM127">(SUM(LEN($M127:$X127)-LEN(SUBSTITUTE($M127:$X127,"울산","")))/LEN("울산"))</f>
        <v>0</v>
      </c>
      <c r="AN127" s="148">
        <f t="array" ref="AN127">(SUM(LEN($M127:$X127)-LEN(SUBSTITUTE($M127:$X127,"창원","")))/LEN("창원"))</f>
        <v>0</v>
      </c>
      <c r="AO127" s="148">
        <f t="array" ref="AO127">(SUM(LEN($M127:$X127)-LEN(SUBSTITUTE($M127:$X127,"전주","")))/LEN("전주"))</f>
        <v>0</v>
      </c>
      <c r="AP127" s="179">
        <f t="shared" si="127"/>
        <v>4</v>
      </c>
      <c r="AQ127" s="178">
        <f t="shared" si="131"/>
        <v>0</v>
      </c>
      <c r="AR127" s="177">
        <f t="shared" ref="AR127:AS130" si="134">$I127*AB127</f>
        <v>0</v>
      </c>
      <c r="AS127" s="177">
        <f t="shared" si="134"/>
        <v>0</v>
      </c>
      <c r="AT127" s="178">
        <f t="shared" si="133"/>
        <v>4</v>
      </c>
      <c r="AU127" s="177">
        <f t="shared" si="130"/>
        <v>0</v>
      </c>
      <c r="AV127" s="177">
        <f t="shared" si="130"/>
        <v>2</v>
      </c>
      <c r="AW127" s="177">
        <f t="shared" si="130"/>
        <v>2</v>
      </c>
      <c r="AX127" s="177">
        <f t="shared" si="130"/>
        <v>0</v>
      </c>
      <c r="AY127" s="177">
        <f t="shared" si="130"/>
        <v>0</v>
      </c>
      <c r="AZ127" s="177">
        <f t="shared" si="130"/>
        <v>0</v>
      </c>
      <c r="BA127" s="177">
        <f t="shared" si="130"/>
        <v>0</v>
      </c>
      <c r="BB127" s="177">
        <f t="shared" si="130"/>
        <v>0</v>
      </c>
      <c r="BC127" s="177">
        <f t="shared" si="130"/>
        <v>0</v>
      </c>
      <c r="BD127" s="177">
        <f t="shared" si="130"/>
        <v>0</v>
      </c>
      <c r="BE127" s="177">
        <f t="shared" si="130"/>
        <v>0</v>
      </c>
      <c r="BF127" s="647"/>
      <c r="BG127" s="647"/>
      <c r="BH127" t="str">
        <f>IF(G127="","",VLOOKUP(G127,과정코드!$A$2:$B$494,2,0))</f>
        <v>COL0104616</v>
      </c>
      <c r="BI127" s="70"/>
    </row>
    <row r="128" spans="1:61" s="39" customFormat="1" ht="23.1" customHeight="1">
      <c r="A128" s="859"/>
      <c r="B128" s="40">
        <v>111</v>
      </c>
      <c r="C128" s="53" t="s">
        <v>20</v>
      </c>
      <c r="D128" s="41" t="s">
        <v>21</v>
      </c>
      <c r="E128" s="41" t="s">
        <v>21</v>
      </c>
      <c r="F128" s="159"/>
      <c r="G128" s="111" t="s">
        <v>1077</v>
      </c>
      <c r="H128" s="93" t="str">
        <f t="shared" si="122"/>
        <v>바로가기</v>
      </c>
      <c r="I128" s="45">
        <v>2</v>
      </c>
      <c r="J128" s="44">
        <v>14</v>
      </c>
      <c r="K128" s="379">
        <v>490</v>
      </c>
      <c r="L128" s="129">
        <v>540</v>
      </c>
      <c r="M128" s="214"/>
      <c r="N128" s="48" t="s">
        <v>227</v>
      </c>
      <c r="O128" s="216"/>
      <c r="P128" s="223"/>
      <c r="Q128" s="214"/>
      <c r="R128" s="48"/>
      <c r="S128" s="216"/>
      <c r="T128" s="44"/>
      <c r="U128" s="214"/>
      <c r="V128" s="48"/>
      <c r="W128" s="216"/>
      <c r="X128" s="44"/>
      <c r="Y128" s="148">
        <f t="shared" si="123"/>
        <v>1</v>
      </c>
      <c r="Z128" s="150">
        <f t="shared" si="124"/>
        <v>1</v>
      </c>
      <c r="AA128" s="151">
        <f t="shared" si="125"/>
        <v>0</v>
      </c>
      <c r="AB128" s="148">
        <f t="array" ref="AB128">(SUM(LEN($M128:$X128)-LEN(SUBSTITUTE($M128:$X128,"역삼","")))/LEN("역삼"))</f>
        <v>0</v>
      </c>
      <c r="AC128" s="148">
        <f t="array" ref="AC128">SUM(SUM(LEN($M128:X128)-LEN(SUBSTITUTE($M128:X128,"선릉","")))/LEN("선릉"),SUM(LEN(M128:$X128)-LEN(SUBSTITUTE($M128:$X128,"가산","")))/LEN("가산"))</f>
        <v>0</v>
      </c>
      <c r="AD128" s="151">
        <f t="shared" si="132"/>
        <v>1</v>
      </c>
      <c r="AE128" s="148">
        <f t="array" ref="AE128">(SUM(LEN($M128:$X128)-LEN(SUBSTITUTE($M128:$X128,"대전","")))/LEN("대전"))</f>
        <v>0</v>
      </c>
      <c r="AF128" s="148">
        <f t="array" ref="AF128">(SUM(LEN($M128:$X128)-LEN(SUBSTITUTE($M128:$X128,"대구","")))/LEN("대구"))</f>
        <v>0</v>
      </c>
      <c r="AG128" s="148">
        <f t="array" ref="AG128">(SUM(LEN($M128:$X128)-LEN(SUBSTITUTE($M128:$X128,"부산","")))/LEN("부산"))</f>
        <v>1</v>
      </c>
      <c r="AH128" s="148">
        <f t="array" ref="AH128">(SUM(LEN($M128:$X128)-LEN(SUBSTITUTE($M128:$X128,"광주","")))/LEN("광주"))</f>
        <v>0</v>
      </c>
      <c r="AI128" s="148">
        <f t="array" ref="AI128">SUM(SUM(LEN($M128:$X128)-LEN(SUBSTITUTE($M128:$X128,"수원","")))/LEN("수원"),SUM(LEN($M128:$X128)-LEN(SUBSTITUTE($M128:$X128,"춘천","")))/LEN("춘천"),SUM(LEN($M128:$X128)-LEN(SUBSTITUTE($M128:$X128,"의정부","")))/LEN("의정부"),SUM(LEN($M128:$X128)-LEN(SUBSTITUTE($M128:$X128,"원주","")))/LEN("원주"))</f>
        <v>0</v>
      </c>
      <c r="AJ128" s="148">
        <f t="array" ref="AJ128">(SUM(LEN($M128:$X128)-LEN(SUBSTITUTE($M128:$X128,"청주","")))/LEN("청주"))</f>
        <v>0</v>
      </c>
      <c r="AK128" s="148">
        <f t="array" ref="AK128">(SUM(LEN($M128:$X128)-LEN(SUBSTITUTE($M128:$X128,"인천","")))/LEN("인천"))</f>
        <v>0</v>
      </c>
      <c r="AL128" s="148">
        <f t="array" ref="AL128">SUM(SUM(LEN($M128:X128)-LEN(SUBSTITUTE($M128:X128,"충북","")))/LEN("충북"),SUM(LEN(M128:$X128)-LEN(SUBSTITUTE($M128:$X128,"아산","")))/LEN("아산"))</f>
        <v>0</v>
      </c>
      <c r="AM128" s="148">
        <f t="array" ref="AM128">(SUM(LEN($M128:$X128)-LEN(SUBSTITUTE($M128:$X128,"울산","")))/LEN("울산"))</f>
        <v>0</v>
      </c>
      <c r="AN128" s="148">
        <f t="array" ref="AN128">(SUM(LEN($M128:$X128)-LEN(SUBSTITUTE($M128:$X128,"창원","")))/LEN("창원"))</f>
        <v>0</v>
      </c>
      <c r="AO128" s="148">
        <f t="array" ref="AO128">(SUM(LEN($M128:$X128)-LEN(SUBSTITUTE($M128:$X128,"전주","")))/LEN("전주"))</f>
        <v>0</v>
      </c>
      <c r="AP128" s="179">
        <f t="shared" si="127"/>
        <v>2</v>
      </c>
      <c r="AQ128" s="178">
        <f t="shared" si="131"/>
        <v>0</v>
      </c>
      <c r="AR128" s="177">
        <f t="shared" si="134"/>
        <v>0</v>
      </c>
      <c r="AS128" s="177">
        <f t="shared" si="134"/>
        <v>0</v>
      </c>
      <c r="AT128" s="178">
        <f t="shared" si="133"/>
        <v>2</v>
      </c>
      <c r="AU128" s="177">
        <f t="shared" si="130"/>
        <v>0</v>
      </c>
      <c r="AV128" s="177">
        <f t="shared" si="130"/>
        <v>0</v>
      </c>
      <c r="AW128" s="177">
        <f t="shared" si="130"/>
        <v>2</v>
      </c>
      <c r="AX128" s="177">
        <f t="shared" si="130"/>
        <v>0</v>
      </c>
      <c r="AY128" s="177">
        <f t="shared" si="130"/>
        <v>0</v>
      </c>
      <c r="AZ128" s="177">
        <f t="shared" si="130"/>
        <v>0</v>
      </c>
      <c r="BA128" s="177">
        <f t="shared" si="130"/>
        <v>0</v>
      </c>
      <c r="BB128" s="177">
        <f t="shared" si="130"/>
        <v>0</v>
      </c>
      <c r="BC128" s="177">
        <f t="shared" si="130"/>
        <v>0</v>
      </c>
      <c r="BD128" s="177">
        <f t="shared" si="130"/>
        <v>0</v>
      </c>
      <c r="BE128" s="177">
        <f t="shared" si="130"/>
        <v>0</v>
      </c>
      <c r="BF128" s="647"/>
      <c r="BG128" s="647"/>
      <c r="BH128" t="str">
        <f>IF(G128="","",VLOOKUP(G128,과정코드!$A$2:$B$494,2,0))</f>
        <v>COL0104617</v>
      </c>
      <c r="BI128" s="70"/>
    </row>
    <row r="129" spans="1:61" s="39" customFormat="1" ht="23.1" customHeight="1">
      <c r="A129" s="859"/>
      <c r="B129" s="40">
        <v>112</v>
      </c>
      <c r="C129" s="53" t="s">
        <v>20</v>
      </c>
      <c r="D129" s="41" t="s">
        <v>21</v>
      </c>
      <c r="E129" s="41" t="s">
        <v>21</v>
      </c>
      <c r="F129" s="159"/>
      <c r="G129" s="112" t="s">
        <v>1076</v>
      </c>
      <c r="H129" s="93" t="str">
        <f t="shared" si="122"/>
        <v>바로가기</v>
      </c>
      <c r="I129" s="45">
        <v>2</v>
      </c>
      <c r="J129" s="44">
        <v>14</v>
      </c>
      <c r="K129" s="379">
        <v>490</v>
      </c>
      <c r="L129" s="129">
        <v>540</v>
      </c>
      <c r="M129" s="214"/>
      <c r="N129" s="223"/>
      <c r="O129" s="216"/>
      <c r="P129" s="48"/>
      <c r="Q129" s="216" t="s">
        <v>1074</v>
      </c>
      <c r="R129" s="236"/>
      <c r="S129" s="216"/>
      <c r="T129" s="44"/>
      <c r="U129" s="216" t="s">
        <v>1073</v>
      </c>
      <c r="V129" s="48"/>
      <c r="W129" s="216"/>
      <c r="X129" s="48"/>
      <c r="Y129" s="148">
        <f t="shared" si="123"/>
        <v>2</v>
      </c>
      <c r="Z129" s="150">
        <f t="shared" si="124"/>
        <v>2</v>
      </c>
      <c r="AA129" s="151">
        <f t="shared" si="125"/>
        <v>0</v>
      </c>
      <c r="AB129" s="148">
        <f t="array" ref="AB129">(SUM(LEN($M129:$X129)-LEN(SUBSTITUTE($M129:$X129,"역삼","")))/LEN("역삼"))</f>
        <v>0</v>
      </c>
      <c r="AC129" s="148">
        <f t="array" ref="AC129">SUM(SUM(LEN($M129:X129)-LEN(SUBSTITUTE($M129:X129,"선릉","")))/LEN("선릉"),SUM(LEN(M129:$X129)-LEN(SUBSTITUTE($M129:$X129,"가산","")))/LEN("가산"))</f>
        <v>0</v>
      </c>
      <c r="AD129" s="151">
        <f t="shared" si="132"/>
        <v>2</v>
      </c>
      <c r="AE129" s="148">
        <f t="array" ref="AE129">(SUM(LEN($M129:$X129)-LEN(SUBSTITUTE($M129:$X129,"대전","")))/LEN("대전"))</f>
        <v>0</v>
      </c>
      <c r="AF129" s="148">
        <f t="array" ref="AF129">(SUM(LEN($M129:$X129)-LEN(SUBSTITUTE($M129:$X129,"대구","")))/LEN("대구"))</f>
        <v>1</v>
      </c>
      <c r="AG129" s="148">
        <f t="array" ref="AG129">(SUM(LEN($M129:$X129)-LEN(SUBSTITUTE($M129:$X129,"부산","")))/LEN("부산"))</f>
        <v>1</v>
      </c>
      <c r="AH129" s="148">
        <f t="array" ref="AH129">(SUM(LEN($M129:$X129)-LEN(SUBSTITUTE($M129:$X129,"광주","")))/LEN("광주"))</f>
        <v>0</v>
      </c>
      <c r="AI129" s="148">
        <f t="array" ref="AI129">SUM(SUM(LEN($M129:$X129)-LEN(SUBSTITUTE($M129:$X129,"수원","")))/LEN("수원"),SUM(LEN($M129:$X129)-LEN(SUBSTITUTE($M129:$X129,"춘천","")))/LEN("춘천"),SUM(LEN($M129:$X129)-LEN(SUBSTITUTE($M129:$X129,"의정부","")))/LEN("의정부"),SUM(LEN($M129:$X129)-LEN(SUBSTITUTE($M129:$X129,"원주","")))/LEN("원주"))</f>
        <v>0</v>
      </c>
      <c r="AJ129" s="148">
        <f t="array" ref="AJ129">(SUM(LEN($M129:$X129)-LEN(SUBSTITUTE($M129:$X129,"청주","")))/LEN("청주"))</f>
        <v>0</v>
      </c>
      <c r="AK129" s="148">
        <f t="array" ref="AK129">(SUM(LEN($M129:$X129)-LEN(SUBSTITUTE($M129:$X129,"인천","")))/LEN("인천"))</f>
        <v>0</v>
      </c>
      <c r="AL129" s="148">
        <f t="array" ref="AL129">SUM(SUM(LEN($M129:X129)-LEN(SUBSTITUTE($M129:X129,"충북","")))/LEN("충북"),SUM(LEN(M129:$X129)-LEN(SUBSTITUTE($M129:$X129,"아산","")))/LEN("아산"))</f>
        <v>0</v>
      </c>
      <c r="AM129" s="148">
        <f t="array" ref="AM129">(SUM(LEN($M129:$X129)-LEN(SUBSTITUTE($M129:$X129,"울산","")))/LEN("울산"))</f>
        <v>0</v>
      </c>
      <c r="AN129" s="148">
        <f t="array" ref="AN129">(SUM(LEN($M129:$X129)-LEN(SUBSTITUTE($M129:$X129,"창원","")))/LEN("창원"))</f>
        <v>0</v>
      </c>
      <c r="AO129" s="148">
        <f t="array" ref="AO129">(SUM(LEN($M129:$X129)-LEN(SUBSTITUTE($M129:$X129,"전주","")))/LEN("전주"))</f>
        <v>0</v>
      </c>
      <c r="AP129" s="179">
        <f t="shared" si="127"/>
        <v>4</v>
      </c>
      <c r="AQ129" s="178">
        <f t="shared" si="131"/>
        <v>0</v>
      </c>
      <c r="AR129" s="177">
        <f t="shared" si="134"/>
        <v>0</v>
      </c>
      <c r="AS129" s="177">
        <f t="shared" si="134"/>
        <v>0</v>
      </c>
      <c r="AT129" s="178">
        <f t="shared" si="133"/>
        <v>4</v>
      </c>
      <c r="AU129" s="177">
        <f t="shared" si="130"/>
        <v>0</v>
      </c>
      <c r="AV129" s="177">
        <f t="shared" si="130"/>
        <v>2</v>
      </c>
      <c r="AW129" s="177">
        <f t="shared" si="130"/>
        <v>2</v>
      </c>
      <c r="AX129" s="177">
        <f t="shared" si="130"/>
        <v>0</v>
      </c>
      <c r="AY129" s="177">
        <f t="shared" si="130"/>
        <v>0</v>
      </c>
      <c r="AZ129" s="177">
        <f t="shared" si="130"/>
        <v>0</v>
      </c>
      <c r="BA129" s="177">
        <f t="shared" si="130"/>
        <v>0</v>
      </c>
      <c r="BB129" s="177">
        <f t="shared" si="130"/>
        <v>0</v>
      </c>
      <c r="BC129" s="177">
        <f t="shared" si="130"/>
        <v>0</v>
      </c>
      <c r="BD129" s="177">
        <f t="shared" si="130"/>
        <v>0</v>
      </c>
      <c r="BE129" s="177">
        <f t="shared" si="130"/>
        <v>0</v>
      </c>
      <c r="BF129" s="647"/>
      <c r="BG129" s="647"/>
      <c r="BH129" t="str">
        <f>IF(G129="","",VLOOKUP(G129,과정코드!$A$2:$B$494,2,0))</f>
        <v>COL0104618</v>
      </c>
      <c r="BI129" s="70"/>
    </row>
    <row r="130" spans="1:61" s="39" customFormat="1" ht="23.1" customHeight="1">
      <c r="A130" s="859"/>
      <c r="B130" s="40">
        <v>113</v>
      </c>
      <c r="C130" s="53" t="s">
        <v>20</v>
      </c>
      <c r="D130" s="41" t="s">
        <v>21</v>
      </c>
      <c r="E130" s="41" t="s">
        <v>21</v>
      </c>
      <c r="F130" s="159"/>
      <c r="G130" s="111" t="s">
        <v>1068</v>
      </c>
      <c r="H130" s="93" t="str">
        <f t="shared" si="122"/>
        <v>바로가기</v>
      </c>
      <c r="I130" s="45">
        <v>2</v>
      </c>
      <c r="J130" s="44">
        <v>14</v>
      </c>
      <c r="K130" s="379">
        <v>490</v>
      </c>
      <c r="L130" s="129">
        <v>540</v>
      </c>
      <c r="M130" s="214"/>
      <c r="N130" s="44"/>
      <c r="O130" s="216"/>
      <c r="P130" s="48"/>
      <c r="Q130" s="214"/>
      <c r="R130" s="223"/>
      <c r="S130" s="216"/>
      <c r="T130" s="44"/>
      <c r="U130" s="214" t="s">
        <v>273</v>
      </c>
      <c r="V130" s="48"/>
      <c r="W130" s="216"/>
      <c r="X130" s="223"/>
      <c r="Y130" s="148">
        <f t="shared" si="123"/>
        <v>1</v>
      </c>
      <c r="Z130" s="150">
        <f t="shared" si="124"/>
        <v>1</v>
      </c>
      <c r="AA130" s="151">
        <f t="shared" si="125"/>
        <v>0</v>
      </c>
      <c r="AB130" s="148">
        <f t="array" ref="AB130">(SUM(LEN($M130:$X130)-LEN(SUBSTITUTE($M130:$X130,"역삼","")))/LEN("역삼"))</f>
        <v>0</v>
      </c>
      <c r="AC130" s="148">
        <f t="array" ref="AC130">SUM(SUM(LEN($M130:X130)-LEN(SUBSTITUTE($M130:X130,"선릉","")))/LEN("선릉"),SUM(LEN(M130:$X130)-LEN(SUBSTITUTE($M130:$X130,"가산","")))/LEN("가산"))</f>
        <v>0</v>
      </c>
      <c r="AD130" s="151">
        <f t="shared" si="132"/>
        <v>1</v>
      </c>
      <c r="AE130" s="148">
        <f t="array" ref="AE130">(SUM(LEN($M130:$X130)-LEN(SUBSTITUTE($M130:$X130,"대전","")))/LEN("대전"))</f>
        <v>0</v>
      </c>
      <c r="AF130" s="148">
        <f t="array" ref="AF130">(SUM(LEN($M130:$X130)-LEN(SUBSTITUTE($M130:$X130,"대구","")))/LEN("대구"))</f>
        <v>1</v>
      </c>
      <c r="AG130" s="148">
        <f t="array" ref="AG130">(SUM(LEN($M130:$X130)-LEN(SUBSTITUTE($M130:$X130,"부산","")))/LEN("부산"))</f>
        <v>0</v>
      </c>
      <c r="AH130" s="148">
        <f t="array" ref="AH130">(SUM(LEN($M130:$X130)-LEN(SUBSTITUTE($M130:$X130,"광주","")))/LEN("광주"))</f>
        <v>0</v>
      </c>
      <c r="AI130" s="148">
        <f t="array" ref="AI130">SUM(SUM(LEN($M130:$X130)-LEN(SUBSTITUTE($M130:$X130,"수원","")))/LEN("수원"),SUM(LEN($M130:$X130)-LEN(SUBSTITUTE($M130:$X130,"춘천","")))/LEN("춘천"),SUM(LEN($M130:$X130)-LEN(SUBSTITUTE($M130:$X130,"의정부","")))/LEN("의정부"),SUM(LEN($M130:$X130)-LEN(SUBSTITUTE($M130:$X130,"원주","")))/LEN("원주"))</f>
        <v>0</v>
      </c>
      <c r="AJ130" s="148">
        <f t="array" ref="AJ130">(SUM(LEN($M130:$X130)-LEN(SUBSTITUTE($M130:$X130,"청주","")))/LEN("청주"))</f>
        <v>0</v>
      </c>
      <c r="AK130" s="148">
        <f t="array" ref="AK130">(SUM(LEN($M130:$X130)-LEN(SUBSTITUTE($M130:$X130,"인천","")))/LEN("인천"))</f>
        <v>0</v>
      </c>
      <c r="AL130" s="148">
        <f t="array" ref="AL130">SUM(SUM(LEN($M130:X130)-LEN(SUBSTITUTE($M130:X130,"충북","")))/LEN("충북"),SUM(LEN(M130:$X130)-LEN(SUBSTITUTE($M130:$X130,"아산","")))/LEN("아산"))</f>
        <v>0</v>
      </c>
      <c r="AM130" s="148">
        <f t="array" ref="AM130">(SUM(LEN($M130:$X130)-LEN(SUBSTITUTE($M130:$X130,"울산","")))/LEN("울산"))</f>
        <v>0</v>
      </c>
      <c r="AN130" s="148">
        <f t="array" ref="AN130">(SUM(LEN($M130:$X130)-LEN(SUBSTITUTE($M130:$X130,"창원","")))/LEN("창원"))</f>
        <v>0</v>
      </c>
      <c r="AO130" s="148">
        <f t="array" ref="AO130">(SUM(LEN($M130:$X130)-LEN(SUBSTITUTE($M130:$X130,"전주","")))/LEN("전주"))</f>
        <v>0</v>
      </c>
      <c r="AP130" s="179">
        <f t="shared" si="127"/>
        <v>2</v>
      </c>
      <c r="AQ130" s="178">
        <f t="shared" si="131"/>
        <v>0</v>
      </c>
      <c r="AR130" s="177">
        <f t="shared" si="134"/>
        <v>0</v>
      </c>
      <c r="AS130" s="177">
        <f t="shared" si="134"/>
        <v>0</v>
      </c>
      <c r="AT130" s="178">
        <f t="shared" si="133"/>
        <v>2</v>
      </c>
      <c r="AU130" s="177">
        <f t="shared" ref="AU130:AV130" si="135">$I130*AE130</f>
        <v>0</v>
      </c>
      <c r="AV130" s="177">
        <f t="shared" si="135"/>
        <v>2</v>
      </c>
      <c r="AW130" s="177">
        <f t="shared" ref="AW130:BE130" si="136">$I130*AG130</f>
        <v>0</v>
      </c>
      <c r="AX130" s="177">
        <f t="shared" si="136"/>
        <v>0</v>
      </c>
      <c r="AY130" s="177">
        <f t="shared" si="136"/>
        <v>0</v>
      </c>
      <c r="AZ130" s="177">
        <f t="shared" si="136"/>
        <v>0</v>
      </c>
      <c r="BA130" s="177">
        <f t="shared" si="136"/>
        <v>0</v>
      </c>
      <c r="BB130" s="177">
        <f t="shared" si="136"/>
        <v>0</v>
      </c>
      <c r="BC130" s="177">
        <f t="shared" si="136"/>
        <v>0</v>
      </c>
      <c r="BD130" s="177">
        <f t="shared" si="136"/>
        <v>0</v>
      </c>
      <c r="BE130" s="177">
        <f t="shared" si="136"/>
        <v>0</v>
      </c>
      <c r="BF130" s="647"/>
      <c r="BG130" s="647"/>
      <c r="BH130" t="str">
        <f>IF(G130="","",VLOOKUP(G130,과정코드!$A$2:$B$494,2,0))</f>
        <v>COL0104623</v>
      </c>
      <c r="BI130" s="70"/>
    </row>
    <row r="131" spans="1:61" s="38" customFormat="1" ht="30" customHeight="1">
      <c r="A131" s="86" t="s">
        <v>1245</v>
      </c>
      <c r="B131" s="87"/>
      <c r="C131" s="87"/>
      <c r="D131" s="87"/>
      <c r="E131" s="87"/>
      <c r="F131" s="87"/>
      <c r="G131" s="384"/>
      <c r="H131" s="244"/>
      <c r="I131" s="384"/>
      <c r="J131" s="384"/>
      <c r="K131" s="87"/>
      <c r="L131" s="88"/>
      <c r="M131" s="217" t="s">
        <v>16</v>
      </c>
      <c r="N131" s="217" t="s">
        <v>7</v>
      </c>
      <c r="O131" s="217" t="s">
        <v>9</v>
      </c>
      <c r="P131" s="217" t="s">
        <v>1</v>
      </c>
      <c r="Q131" s="217" t="s">
        <v>14</v>
      </c>
      <c r="R131" s="217" t="s">
        <v>0</v>
      </c>
      <c r="S131" s="217" t="s">
        <v>17</v>
      </c>
      <c r="T131" s="217" t="s">
        <v>13</v>
      </c>
      <c r="U131" s="217" t="s">
        <v>2</v>
      </c>
      <c r="V131" s="217" t="s">
        <v>11</v>
      </c>
      <c r="W131" s="217" t="s">
        <v>8</v>
      </c>
      <c r="X131" s="217" t="s">
        <v>19</v>
      </c>
      <c r="Y131" s="155">
        <f t="shared" ref="Y131:BE131" si="137">SUM(Y132:Y144)</f>
        <v>24</v>
      </c>
      <c r="Z131" s="155">
        <f t="shared" si="137"/>
        <v>24</v>
      </c>
      <c r="AA131" s="155">
        <f t="shared" si="137"/>
        <v>0</v>
      </c>
      <c r="AB131" s="155">
        <f t="shared" si="137"/>
        <v>0</v>
      </c>
      <c r="AC131" s="155">
        <f t="shared" si="137"/>
        <v>0</v>
      </c>
      <c r="AD131" s="155">
        <f t="shared" si="137"/>
        <v>24</v>
      </c>
      <c r="AE131" s="155">
        <f t="shared" si="137"/>
        <v>0</v>
      </c>
      <c r="AF131" s="155">
        <f t="shared" si="137"/>
        <v>12</v>
      </c>
      <c r="AG131" s="155">
        <f t="shared" si="137"/>
        <v>12</v>
      </c>
      <c r="AH131" s="155">
        <f t="shared" si="137"/>
        <v>0</v>
      </c>
      <c r="AI131" s="155">
        <f t="shared" si="137"/>
        <v>0</v>
      </c>
      <c r="AJ131" s="155">
        <f t="shared" si="137"/>
        <v>0</v>
      </c>
      <c r="AK131" s="155">
        <f t="shared" si="137"/>
        <v>0</v>
      </c>
      <c r="AL131" s="155">
        <f t="shared" si="137"/>
        <v>0</v>
      </c>
      <c r="AM131" s="155">
        <f t="shared" si="137"/>
        <v>0</v>
      </c>
      <c r="AN131" s="155">
        <f t="shared" si="137"/>
        <v>0</v>
      </c>
      <c r="AO131" s="155">
        <f t="shared" si="137"/>
        <v>0</v>
      </c>
      <c r="AP131" s="155">
        <f t="shared" si="137"/>
        <v>57</v>
      </c>
      <c r="AQ131" s="155">
        <f t="shared" si="137"/>
        <v>0</v>
      </c>
      <c r="AR131" s="155">
        <f t="shared" si="137"/>
        <v>0</v>
      </c>
      <c r="AS131" s="155">
        <f t="shared" si="137"/>
        <v>0</v>
      </c>
      <c r="AT131" s="155">
        <f t="shared" si="137"/>
        <v>57</v>
      </c>
      <c r="AU131" s="155">
        <f t="shared" si="137"/>
        <v>0</v>
      </c>
      <c r="AV131" s="155">
        <f t="shared" si="137"/>
        <v>29</v>
      </c>
      <c r="AW131" s="155">
        <f t="shared" si="137"/>
        <v>28</v>
      </c>
      <c r="AX131" s="155">
        <f t="shared" si="137"/>
        <v>0</v>
      </c>
      <c r="AY131" s="155">
        <f t="shared" si="137"/>
        <v>0</v>
      </c>
      <c r="AZ131" s="155">
        <f t="shared" si="137"/>
        <v>0</v>
      </c>
      <c r="BA131" s="155">
        <f t="shared" si="137"/>
        <v>0</v>
      </c>
      <c r="BB131" s="155">
        <f t="shared" si="137"/>
        <v>0</v>
      </c>
      <c r="BC131" s="155">
        <f t="shared" si="137"/>
        <v>0</v>
      </c>
      <c r="BD131" s="155">
        <f t="shared" si="137"/>
        <v>0</v>
      </c>
      <c r="BE131" s="155">
        <f t="shared" si="137"/>
        <v>0</v>
      </c>
      <c r="BF131" s="155"/>
      <c r="BG131" s="155"/>
      <c r="BH131" t="str">
        <f>IF(G131="","",VLOOKUP(G131,과정코드!$A$2:$B$494,2,0))</f>
        <v/>
      </c>
      <c r="BI131" s="509"/>
    </row>
    <row r="132" spans="1:61" s="38" customFormat="1" ht="23.1" customHeight="1">
      <c r="A132" s="839" t="s">
        <v>1252</v>
      </c>
      <c r="B132" s="218">
        <v>114</v>
      </c>
      <c r="C132" s="53" t="s">
        <v>20</v>
      </c>
      <c r="D132" s="41" t="s">
        <v>21</v>
      </c>
      <c r="E132" s="41"/>
      <c r="F132" s="159"/>
      <c r="G132" s="113" t="s">
        <v>138</v>
      </c>
      <c r="H132" s="93" t="str">
        <f t="shared" ref="H132:H144" si="138">IFERROR(HYPERLINK("https://www.ksaedu.or.kr/front/btoc/crs/off/crssesDetail.html?crscd="&amp;BH132,"바로가기"),"")</f>
        <v>바로가기</v>
      </c>
      <c r="I132" s="385">
        <v>2</v>
      </c>
      <c r="J132" s="246">
        <v>14</v>
      </c>
      <c r="K132" s="381">
        <v>490</v>
      </c>
      <c r="L132" s="63">
        <v>540</v>
      </c>
      <c r="M132" s="216"/>
      <c r="N132" s="223"/>
      <c r="O132" s="216" t="s">
        <v>1065</v>
      </c>
      <c r="P132" s="223" t="s">
        <v>1064</v>
      </c>
      <c r="Q132" s="216"/>
      <c r="R132" s="223"/>
      <c r="S132" s="216" t="s">
        <v>1062</v>
      </c>
      <c r="T132" s="223"/>
      <c r="U132" s="216"/>
      <c r="V132" s="223" t="s">
        <v>239</v>
      </c>
      <c r="W132" s="216"/>
      <c r="X132" s="223"/>
      <c r="Y132" s="148">
        <f t="shared" ref="Y132:Y144" si="139">COUNTA($M132:$X132)</f>
        <v>4</v>
      </c>
      <c r="Z132" s="150">
        <f t="shared" ref="Z132:Z144" si="140">AA132+AD132</f>
        <v>4</v>
      </c>
      <c r="AA132" s="151">
        <f t="shared" ref="AA132:AA144" si="141">AB132+AC132</f>
        <v>0</v>
      </c>
      <c r="AB132" s="148">
        <f t="array" ref="AB132">(SUM(LEN($M132:$X132)-LEN(SUBSTITUTE($M132:$X132,"역삼","")))/LEN("역삼"))</f>
        <v>0</v>
      </c>
      <c r="AC132" s="148">
        <f t="array" ref="AC132">SUM(SUM(LEN($M132:X132)-LEN(SUBSTITUTE($M132:X132,"선릉","")))/LEN("선릉"),SUM(LEN(M132:$X132)-LEN(SUBSTITUTE($M132:$X132,"가산","")))/LEN("가산"))</f>
        <v>0</v>
      </c>
      <c r="AD132" s="151">
        <f t="shared" ref="AD132" si="142">SUM(AE132:AO132)</f>
        <v>4</v>
      </c>
      <c r="AE132" s="148">
        <f t="array" ref="AE132">(SUM(LEN($M132:$X132)-LEN(SUBSTITUTE($M132:$X132,"대전","")))/LEN("대전"))</f>
        <v>0</v>
      </c>
      <c r="AF132" s="148">
        <f t="array" ref="AF132">(SUM(LEN($M132:$X132)-LEN(SUBSTITUTE($M132:$X132,"대구","")))/LEN("대구"))</f>
        <v>2</v>
      </c>
      <c r="AG132" s="148">
        <f t="array" ref="AG132">(SUM(LEN($M132:$X132)-LEN(SUBSTITUTE($M132:$X132,"부산","")))/LEN("부산"))</f>
        <v>2</v>
      </c>
      <c r="AH132" s="148">
        <f t="array" ref="AH132">(SUM(LEN($M132:$X132)-LEN(SUBSTITUTE($M132:$X132,"광주","")))/LEN("광주"))</f>
        <v>0</v>
      </c>
      <c r="AI132" s="148">
        <f t="array" ref="AI132">SUM(SUM(LEN($M132:$X132)-LEN(SUBSTITUTE($M132:$X132,"수원","")))/LEN("수원"),SUM(LEN($M132:$X132)-LEN(SUBSTITUTE($M132:$X132,"춘천","")))/LEN("춘천"),SUM(LEN($M132:$X132)-LEN(SUBSTITUTE($M132:$X132,"의정부","")))/LEN("의정부"),SUM(LEN($M132:$X132)-LEN(SUBSTITUTE($M132:$X132,"원주","")))/LEN("원주"))</f>
        <v>0</v>
      </c>
      <c r="AJ132" s="148">
        <f t="array" ref="AJ132">(SUM(LEN($M132:$X132)-LEN(SUBSTITUTE($M132:$X132,"청주","")))/LEN("청주"))</f>
        <v>0</v>
      </c>
      <c r="AK132" s="148">
        <f t="array" ref="AK132">(SUM(LEN($M132:$X132)-LEN(SUBSTITUTE($M132:$X132,"인천","")))/LEN("인천"))</f>
        <v>0</v>
      </c>
      <c r="AL132" s="148">
        <f t="array" ref="AL132">SUM(SUM(LEN($M132:X132)-LEN(SUBSTITUTE($M132:X132,"충북","")))/LEN("충북"),SUM(LEN(M132:$X132)-LEN(SUBSTITUTE($M132:$X132,"아산","")))/LEN("아산"))</f>
        <v>0</v>
      </c>
      <c r="AM132" s="148">
        <f t="array" ref="AM132">(SUM(LEN($M132:$X132)-LEN(SUBSTITUTE($M132:$X132,"울산","")))/LEN("울산"))</f>
        <v>0</v>
      </c>
      <c r="AN132" s="148">
        <f t="array" ref="AN132">(SUM(LEN($M132:$X132)-LEN(SUBSTITUTE($M132:$X132,"창원","")))/LEN("창원"))</f>
        <v>0</v>
      </c>
      <c r="AO132" s="148">
        <f t="array" ref="AO132">(SUM(LEN($M132:$X132)-LEN(SUBSTITUTE($M132:$X132,"전주","")))/LEN("전주"))</f>
        <v>0</v>
      </c>
      <c r="AP132" s="179">
        <f t="shared" ref="AP132:AP144" si="143">AQ132+AT132</f>
        <v>8</v>
      </c>
      <c r="AQ132" s="178">
        <f>AR132+AS132</f>
        <v>0</v>
      </c>
      <c r="AR132" s="177">
        <f t="shared" ref="AR132:AS144" si="144">$I132*AB132</f>
        <v>0</v>
      </c>
      <c r="AS132" s="177">
        <f t="shared" si="144"/>
        <v>0</v>
      </c>
      <c r="AT132" s="178">
        <f t="shared" ref="AT132:AT144" si="145">SUM(AU132:BE132)</f>
        <v>8</v>
      </c>
      <c r="AU132" s="177">
        <f t="shared" ref="AU132:BE144" si="146">$I132*AE132</f>
        <v>0</v>
      </c>
      <c r="AV132" s="177">
        <f t="shared" si="146"/>
        <v>4</v>
      </c>
      <c r="AW132" s="177">
        <f t="shared" si="146"/>
        <v>4</v>
      </c>
      <c r="AX132" s="177">
        <f t="shared" si="146"/>
        <v>0</v>
      </c>
      <c r="AY132" s="177">
        <f t="shared" si="146"/>
        <v>0</v>
      </c>
      <c r="AZ132" s="177">
        <f t="shared" si="146"/>
        <v>0</v>
      </c>
      <c r="BA132" s="177">
        <f t="shared" si="146"/>
        <v>0</v>
      </c>
      <c r="BB132" s="177">
        <f t="shared" si="146"/>
        <v>0</v>
      </c>
      <c r="BC132" s="177">
        <f t="shared" si="146"/>
        <v>0</v>
      </c>
      <c r="BD132" s="177">
        <f t="shared" si="146"/>
        <v>0</v>
      </c>
      <c r="BE132" s="177">
        <f t="shared" si="146"/>
        <v>0</v>
      </c>
      <c r="BF132" s="647"/>
      <c r="BG132" s="647"/>
      <c r="BH132" t="str">
        <f>IF(G132="","",VLOOKUP(G132,과정코드!$A$2:$B$494,2,0))</f>
        <v>COL0104625</v>
      </c>
      <c r="BI132" s="509"/>
    </row>
    <row r="133" spans="1:61" s="38" customFormat="1" ht="23.1" customHeight="1">
      <c r="A133" s="840"/>
      <c r="B133" s="218">
        <v>115</v>
      </c>
      <c r="C133" s="53" t="s">
        <v>20</v>
      </c>
      <c r="D133" s="41" t="s">
        <v>21</v>
      </c>
      <c r="E133" s="41" t="s">
        <v>21</v>
      </c>
      <c r="F133" s="159"/>
      <c r="G133" s="111" t="s">
        <v>1659</v>
      </c>
      <c r="H133" s="93" t="str">
        <f t="shared" si="138"/>
        <v>바로가기</v>
      </c>
      <c r="I133" s="385">
        <v>2</v>
      </c>
      <c r="J133" s="246">
        <v>14</v>
      </c>
      <c r="K133" s="381">
        <v>490</v>
      </c>
      <c r="L133" s="63">
        <v>540</v>
      </c>
      <c r="M133" s="214"/>
      <c r="N133" s="223"/>
      <c r="O133" s="234"/>
      <c r="P133" s="223"/>
      <c r="Q133" s="216" t="s">
        <v>1059</v>
      </c>
      <c r="R133" s="223"/>
      <c r="S133" s="214" t="s">
        <v>1057</v>
      </c>
      <c r="T133" s="223"/>
      <c r="U133" s="216"/>
      <c r="V133" s="223"/>
      <c r="W133" s="214"/>
      <c r="X133" s="48"/>
      <c r="Y133" s="148">
        <f t="shared" si="139"/>
        <v>2</v>
      </c>
      <c r="Z133" s="150">
        <f t="shared" si="140"/>
        <v>2</v>
      </c>
      <c r="AA133" s="151">
        <f t="shared" si="141"/>
        <v>0</v>
      </c>
      <c r="AB133" s="148">
        <f t="array" ref="AB133">(SUM(LEN($M133:$X133)-LEN(SUBSTITUTE($M133:$X133,"역삼","")))/LEN("역삼"))</f>
        <v>0</v>
      </c>
      <c r="AC133" s="148">
        <f t="array" ref="AC133">SUM(SUM(LEN($M133:X133)-LEN(SUBSTITUTE($M133:X133,"선릉","")))/LEN("선릉"),SUM(LEN(M133:$X133)-LEN(SUBSTITUTE($M133:$X133,"가산","")))/LEN("가산"))</f>
        <v>0</v>
      </c>
      <c r="AD133" s="151">
        <f t="shared" ref="AD133:AD144" si="147">SUM(AE133:AO133)</f>
        <v>2</v>
      </c>
      <c r="AE133" s="148">
        <f t="array" ref="AE133">(SUM(LEN($M133:$X133)-LEN(SUBSTITUTE($M133:$X133,"대전","")))/LEN("대전"))</f>
        <v>0</v>
      </c>
      <c r="AF133" s="148">
        <f t="array" ref="AF133">(SUM(LEN($M133:$X133)-LEN(SUBSTITUTE($M133:$X133,"대구","")))/LEN("대구"))</f>
        <v>1</v>
      </c>
      <c r="AG133" s="148">
        <f t="array" ref="AG133">(SUM(LEN($M133:$X133)-LEN(SUBSTITUTE($M133:$X133,"부산","")))/LEN("부산"))</f>
        <v>1</v>
      </c>
      <c r="AH133" s="148">
        <f t="array" ref="AH133">(SUM(LEN($M133:$X133)-LEN(SUBSTITUTE($M133:$X133,"광주","")))/LEN("광주"))</f>
        <v>0</v>
      </c>
      <c r="AI133" s="148">
        <f t="array" ref="AI133">SUM(SUM(LEN($M133:$X133)-LEN(SUBSTITUTE($M133:$X133,"수원","")))/LEN("수원"),SUM(LEN($M133:$X133)-LEN(SUBSTITUTE($M133:$X133,"춘천","")))/LEN("춘천"),SUM(LEN($M133:$X133)-LEN(SUBSTITUTE($M133:$X133,"의정부","")))/LEN("의정부"),SUM(LEN($M133:$X133)-LEN(SUBSTITUTE($M133:$X133,"원주","")))/LEN("원주"))</f>
        <v>0</v>
      </c>
      <c r="AJ133" s="148">
        <f t="array" ref="AJ133">(SUM(LEN($M133:$X133)-LEN(SUBSTITUTE($M133:$X133,"청주","")))/LEN("청주"))</f>
        <v>0</v>
      </c>
      <c r="AK133" s="148">
        <f t="array" ref="AK133">(SUM(LEN($M133:$X133)-LEN(SUBSTITUTE($M133:$X133,"인천","")))/LEN("인천"))</f>
        <v>0</v>
      </c>
      <c r="AL133" s="148">
        <f t="array" ref="AL133">SUM(SUM(LEN($M133:X133)-LEN(SUBSTITUTE($M133:X133,"충북","")))/LEN("충북"),SUM(LEN(M133:$X133)-LEN(SUBSTITUTE($M133:$X133,"아산","")))/LEN("아산"))</f>
        <v>0</v>
      </c>
      <c r="AM133" s="148">
        <f t="array" ref="AM133">(SUM(LEN($M133:$X133)-LEN(SUBSTITUTE($M133:$X133,"울산","")))/LEN("울산"))</f>
        <v>0</v>
      </c>
      <c r="AN133" s="148">
        <f t="array" ref="AN133">(SUM(LEN($M133:$X133)-LEN(SUBSTITUTE($M133:$X133,"창원","")))/LEN("창원"))</f>
        <v>0</v>
      </c>
      <c r="AO133" s="148">
        <f t="array" ref="AO133">(SUM(LEN($M133:$X133)-LEN(SUBSTITUTE($M133:$X133,"전주","")))/LEN("전주"))</f>
        <v>0</v>
      </c>
      <c r="AP133" s="179">
        <f t="shared" si="143"/>
        <v>4</v>
      </c>
      <c r="AQ133" s="178">
        <f t="shared" ref="AQ133:AQ144" si="148">AR133+AS133</f>
        <v>0</v>
      </c>
      <c r="AR133" s="177">
        <f t="shared" si="144"/>
        <v>0</v>
      </c>
      <c r="AS133" s="177">
        <f t="shared" si="144"/>
        <v>0</v>
      </c>
      <c r="AT133" s="178">
        <f t="shared" si="145"/>
        <v>4</v>
      </c>
      <c r="AU133" s="177">
        <f t="shared" si="146"/>
        <v>0</v>
      </c>
      <c r="AV133" s="177">
        <f t="shared" si="146"/>
        <v>2</v>
      </c>
      <c r="AW133" s="177">
        <f t="shared" si="146"/>
        <v>2</v>
      </c>
      <c r="AX133" s="177">
        <f t="shared" si="146"/>
        <v>0</v>
      </c>
      <c r="AY133" s="177">
        <f t="shared" si="146"/>
        <v>0</v>
      </c>
      <c r="AZ133" s="177">
        <f t="shared" si="146"/>
        <v>0</v>
      </c>
      <c r="BA133" s="177">
        <f t="shared" si="146"/>
        <v>0</v>
      </c>
      <c r="BB133" s="177">
        <f t="shared" si="146"/>
        <v>0</v>
      </c>
      <c r="BC133" s="177">
        <f t="shared" si="146"/>
        <v>0</v>
      </c>
      <c r="BD133" s="177">
        <f t="shared" si="146"/>
        <v>0</v>
      </c>
      <c r="BE133" s="177">
        <f t="shared" si="146"/>
        <v>0</v>
      </c>
      <c r="BF133" s="647"/>
      <c r="BG133" s="647"/>
      <c r="BH133" t="str">
        <f>IF(G133="","",VLOOKUP(G133,과정코드!$A$2:$B$494,2,0))</f>
        <v>COL0104626</v>
      </c>
      <c r="BI133" s="509"/>
    </row>
    <row r="134" spans="1:61" s="38" customFormat="1" ht="23.1" customHeight="1">
      <c r="A134" s="840"/>
      <c r="B134" s="218">
        <v>116</v>
      </c>
      <c r="C134" s="53" t="s">
        <v>20</v>
      </c>
      <c r="D134" s="41" t="s">
        <v>21</v>
      </c>
      <c r="E134" s="41" t="s">
        <v>21</v>
      </c>
      <c r="F134" s="159"/>
      <c r="G134" s="111" t="s">
        <v>140</v>
      </c>
      <c r="H134" s="93" t="str">
        <f t="shared" si="138"/>
        <v>바로가기</v>
      </c>
      <c r="I134" s="385">
        <v>2</v>
      </c>
      <c r="J134" s="246">
        <v>14</v>
      </c>
      <c r="K134" s="379">
        <v>490</v>
      </c>
      <c r="L134" s="129">
        <v>540</v>
      </c>
      <c r="M134" s="214"/>
      <c r="N134" s="223"/>
      <c r="O134" s="216"/>
      <c r="P134" s="223"/>
      <c r="Q134" s="216"/>
      <c r="R134" s="223" t="s">
        <v>1052</v>
      </c>
      <c r="S134" s="216"/>
      <c r="T134" s="223"/>
      <c r="U134" s="235"/>
      <c r="V134" s="223" t="s">
        <v>123</v>
      </c>
      <c r="W134" s="216"/>
      <c r="X134" s="223"/>
      <c r="Y134" s="148">
        <f t="shared" si="139"/>
        <v>2</v>
      </c>
      <c r="Z134" s="150">
        <f t="shared" si="140"/>
        <v>2</v>
      </c>
      <c r="AA134" s="151">
        <f t="shared" si="141"/>
        <v>0</v>
      </c>
      <c r="AB134" s="148">
        <f t="array" ref="AB134">(SUM(LEN($M134:$X134)-LEN(SUBSTITUTE($M134:$X134,"역삼","")))/LEN("역삼"))</f>
        <v>0</v>
      </c>
      <c r="AC134" s="148">
        <f t="array" ref="AC134">SUM(SUM(LEN($M134:X134)-LEN(SUBSTITUTE($M134:X134,"선릉","")))/LEN("선릉"),SUM(LEN(M134:$X134)-LEN(SUBSTITUTE($M134:$X134,"가산","")))/LEN("가산"))</f>
        <v>0</v>
      </c>
      <c r="AD134" s="151">
        <f t="shared" si="147"/>
        <v>2</v>
      </c>
      <c r="AE134" s="148">
        <f t="array" ref="AE134">(SUM(LEN($M134:$X134)-LEN(SUBSTITUTE($M134:$X134,"대전","")))/LEN("대전"))</f>
        <v>0</v>
      </c>
      <c r="AF134" s="148">
        <f t="array" ref="AF134">(SUM(LEN($M134:$X134)-LEN(SUBSTITUTE($M134:$X134,"대구","")))/LEN("대구"))</f>
        <v>1</v>
      </c>
      <c r="AG134" s="148">
        <f t="array" ref="AG134">(SUM(LEN($M134:$X134)-LEN(SUBSTITUTE($M134:$X134,"부산","")))/LEN("부산"))</f>
        <v>1</v>
      </c>
      <c r="AH134" s="148">
        <f t="array" ref="AH134">(SUM(LEN($M134:$X134)-LEN(SUBSTITUTE($M134:$X134,"광주","")))/LEN("광주"))</f>
        <v>0</v>
      </c>
      <c r="AI134" s="148">
        <f t="array" ref="AI134">SUM(SUM(LEN($M134:$X134)-LEN(SUBSTITUTE($M134:$X134,"수원","")))/LEN("수원"),SUM(LEN($M134:$X134)-LEN(SUBSTITUTE($M134:$X134,"춘천","")))/LEN("춘천"),SUM(LEN($M134:$X134)-LEN(SUBSTITUTE($M134:$X134,"의정부","")))/LEN("의정부"),SUM(LEN($M134:$X134)-LEN(SUBSTITUTE($M134:$X134,"원주","")))/LEN("원주"))</f>
        <v>0</v>
      </c>
      <c r="AJ134" s="148">
        <f t="array" ref="AJ134">(SUM(LEN($M134:$X134)-LEN(SUBSTITUTE($M134:$X134,"청주","")))/LEN("청주"))</f>
        <v>0</v>
      </c>
      <c r="AK134" s="148">
        <f t="array" ref="AK134">(SUM(LEN($M134:$X134)-LEN(SUBSTITUTE($M134:$X134,"인천","")))/LEN("인천"))</f>
        <v>0</v>
      </c>
      <c r="AL134" s="148">
        <f t="array" ref="AL134">SUM(SUM(LEN($M134:X134)-LEN(SUBSTITUTE($M134:X134,"충북","")))/LEN("충북"),SUM(LEN(M134:$X134)-LEN(SUBSTITUTE($M134:$X134,"아산","")))/LEN("아산"))</f>
        <v>0</v>
      </c>
      <c r="AM134" s="148">
        <f t="array" ref="AM134">(SUM(LEN($M134:$X134)-LEN(SUBSTITUTE($M134:$X134,"울산","")))/LEN("울산"))</f>
        <v>0</v>
      </c>
      <c r="AN134" s="148">
        <f t="array" ref="AN134">(SUM(LEN($M134:$X134)-LEN(SUBSTITUTE($M134:$X134,"창원","")))/LEN("창원"))</f>
        <v>0</v>
      </c>
      <c r="AO134" s="148">
        <f t="array" ref="AO134">(SUM(LEN($M134:$X134)-LEN(SUBSTITUTE($M134:$X134,"전주","")))/LEN("전주"))</f>
        <v>0</v>
      </c>
      <c r="AP134" s="179">
        <f t="shared" si="143"/>
        <v>4</v>
      </c>
      <c r="AQ134" s="178">
        <f t="shared" si="148"/>
        <v>0</v>
      </c>
      <c r="AR134" s="177">
        <f t="shared" si="144"/>
        <v>0</v>
      </c>
      <c r="AS134" s="177">
        <f t="shared" si="144"/>
        <v>0</v>
      </c>
      <c r="AT134" s="178">
        <f t="shared" si="145"/>
        <v>4</v>
      </c>
      <c r="AU134" s="177">
        <f t="shared" si="146"/>
        <v>0</v>
      </c>
      <c r="AV134" s="177">
        <f t="shared" si="146"/>
        <v>2</v>
      </c>
      <c r="AW134" s="177">
        <f t="shared" si="146"/>
        <v>2</v>
      </c>
      <c r="AX134" s="177">
        <f t="shared" si="146"/>
        <v>0</v>
      </c>
      <c r="AY134" s="177">
        <f t="shared" si="146"/>
        <v>0</v>
      </c>
      <c r="AZ134" s="177">
        <f t="shared" si="146"/>
        <v>0</v>
      </c>
      <c r="BA134" s="177">
        <f t="shared" si="146"/>
        <v>0</v>
      </c>
      <c r="BB134" s="177">
        <f t="shared" si="146"/>
        <v>0</v>
      </c>
      <c r="BC134" s="177">
        <f t="shared" si="146"/>
        <v>0</v>
      </c>
      <c r="BD134" s="177">
        <f t="shared" si="146"/>
        <v>0</v>
      </c>
      <c r="BE134" s="177">
        <f t="shared" si="146"/>
        <v>0</v>
      </c>
      <c r="BF134" s="647"/>
      <c r="BG134" s="647"/>
      <c r="BH134" t="str">
        <f>IF(G134="","",VLOOKUP(G134,과정코드!$A$2:$B$494,2,0))</f>
        <v>COL0104627</v>
      </c>
      <c r="BI134" s="509"/>
    </row>
    <row r="135" spans="1:61" s="38" customFormat="1" ht="23.1" customHeight="1">
      <c r="A135" s="840"/>
      <c r="B135" s="218">
        <v>117</v>
      </c>
      <c r="C135" s="53" t="s">
        <v>20</v>
      </c>
      <c r="D135" s="41" t="s">
        <v>21</v>
      </c>
      <c r="E135" s="41" t="s">
        <v>21</v>
      </c>
      <c r="F135" s="159"/>
      <c r="G135" s="113" t="s">
        <v>141</v>
      </c>
      <c r="H135" s="93" t="str">
        <f t="shared" si="138"/>
        <v>바로가기</v>
      </c>
      <c r="I135" s="386">
        <v>2</v>
      </c>
      <c r="J135" s="246">
        <v>14</v>
      </c>
      <c r="K135" s="379">
        <v>490</v>
      </c>
      <c r="L135" s="129">
        <v>540</v>
      </c>
      <c r="M135" s="214"/>
      <c r="N135" s="223"/>
      <c r="O135" s="216"/>
      <c r="P135" s="223"/>
      <c r="Q135" s="216"/>
      <c r="R135" s="223" t="s">
        <v>1050</v>
      </c>
      <c r="S135" s="243"/>
      <c r="T135" s="223"/>
      <c r="U135" s="214"/>
      <c r="V135" s="223"/>
      <c r="W135" s="216"/>
      <c r="X135" s="48"/>
      <c r="Y135" s="148">
        <f t="shared" si="139"/>
        <v>1</v>
      </c>
      <c r="Z135" s="150">
        <f t="shared" si="140"/>
        <v>1</v>
      </c>
      <c r="AA135" s="151">
        <f t="shared" si="141"/>
        <v>0</v>
      </c>
      <c r="AB135" s="148">
        <f t="array" ref="AB135">(SUM(LEN($M135:$X135)-LEN(SUBSTITUTE($M135:$X135,"역삼","")))/LEN("역삼"))</f>
        <v>0</v>
      </c>
      <c r="AC135" s="148">
        <f t="array" ref="AC135">SUM(SUM(LEN($M135:X135)-LEN(SUBSTITUTE($M135:X135,"선릉","")))/LEN("선릉"),SUM(LEN(M135:$X135)-LEN(SUBSTITUTE($M135:$X135,"가산","")))/LEN("가산"))</f>
        <v>0</v>
      </c>
      <c r="AD135" s="151">
        <f t="shared" si="147"/>
        <v>1</v>
      </c>
      <c r="AE135" s="148">
        <f t="array" ref="AE135">(SUM(LEN($M135:$X135)-LEN(SUBSTITUTE($M135:$X135,"대전","")))/LEN("대전"))</f>
        <v>0</v>
      </c>
      <c r="AF135" s="148">
        <f t="array" ref="AF135">(SUM(LEN($M135:$X135)-LEN(SUBSTITUTE($M135:$X135,"대구","")))/LEN("대구"))</f>
        <v>0</v>
      </c>
      <c r="AG135" s="148">
        <f t="array" ref="AG135">(SUM(LEN($M135:$X135)-LEN(SUBSTITUTE($M135:$X135,"부산","")))/LEN("부산"))</f>
        <v>1</v>
      </c>
      <c r="AH135" s="148">
        <f t="array" ref="AH135">(SUM(LEN($M135:$X135)-LEN(SUBSTITUTE($M135:$X135,"광주","")))/LEN("광주"))</f>
        <v>0</v>
      </c>
      <c r="AI135" s="148">
        <f t="array" ref="AI135">SUM(SUM(LEN($M135:$X135)-LEN(SUBSTITUTE($M135:$X135,"수원","")))/LEN("수원"),SUM(LEN($M135:$X135)-LEN(SUBSTITUTE($M135:$X135,"춘천","")))/LEN("춘천"),SUM(LEN($M135:$X135)-LEN(SUBSTITUTE($M135:$X135,"의정부","")))/LEN("의정부"),SUM(LEN($M135:$X135)-LEN(SUBSTITUTE($M135:$X135,"원주","")))/LEN("원주"))</f>
        <v>0</v>
      </c>
      <c r="AJ135" s="148">
        <f t="array" ref="AJ135">(SUM(LEN($M135:$X135)-LEN(SUBSTITUTE($M135:$X135,"청주","")))/LEN("청주"))</f>
        <v>0</v>
      </c>
      <c r="AK135" s="148">
        <f t="array" ref="AK135">(SUM(LEN($M135:$X135)-LEN(SUBSTITUTE($M135:$X135,"인천","")))/LEN("인천"))</f>
        <v>0</v>
      </c>
      <c r="AL135" s="148">
        <f t="array" ref="AL135">SUM(SUM(LEN($M135:X135)-LEN(SUBSTITUTE($M135:X135,"충북","")))/LEN("충북"),SUM(LEN(M135:$X135)-LEN(SUBSTITUTE($M135:$X135,"아산","")))/LEN("아산"))</f>
        <v>0</v>
      </c>
      <c r="AM135" s="148">
        <f t="array" ref="AM135">(SUM(LEN($M135:$X135)-LEN(SUBSTITUTE($M135:$X135,"울산","")))/LEN("울산"))</f>
        <v>0</v>
      </c>
      <c r="AN135" s="148">
        <f t="array" ref="AN135">(SUM(LEN($M135:$X135)-LEN(SUBSTITUTE($M135:$X135,"창원","")))/LEN("창원"))</f>
        <v>0</v>
      </c>
      <c r="AO135" s="148">
        <f t="array" ref="AO135">(SUM(LEN($M135:$X135)-LEN(SUBSTITUTE($M135:$X135,"전주","")))/LEN("전주"))</f>
        <v>0</v>
      </c>
      <c r="AP135" s="179">
        <f t="shared" si="143"/>
        <v>2</v>
      </c>
      <c r="AQ135" s="178">
        <f t="shared" si="148"/>
        <v>0</v>
      </c>
      <c r="AR135" s="177">
        <f t="shared" si="144"/>
        <v>0</v>
      </c>
      <c r="AS135" s="177">
        <f t="shared" si="144"/>
        <v>0</v>
      </c>
      <c r="AT135" s="178">
        <f t="shared" si="145"/>
        <v>2</v>
      </c>
      <c r="AU135" s="177">
        <f t="shared" si="146"/>
        <v>0</v>
      </c>
      <c r="AV135" s="177">
        <f t="shared" si="146"/>
        <v>0</v>
      </c>
      <c r="AW135" s="177">
        <f t="shared" si="146"/>
        <v>2</v>
      </c>
      <c r="AX135" s="177">
        <f t="shared" si="146"/>
        <v>0</v>
      </c>
      <c r="AY135" s="177">
        <f t="shared" si="146"/>
        <v>0</v>
      </c>
      <c r="AZ135" s="177">
        <f t="shared" si="146"/>
        <v>0</v>
      </c>
      <c r="BA135" s="177">
        <f t="shared" si="146"/>
        <v>0</v>
      </c>
      <c r="BB135" s="177">
        <f t="shared" si="146"/>
        <v>0</v>
      </c>
      <c r="BC135" s="177">
        <f t="shared" si="146"/>
        <v>0</v>
      </c>
      <c r="BD135" s="177">
        <f t="shared" si="146"/>
        <v>0</v>
      </c>
      <c r="BE135" s="177">
        <f t="shared" si="146"/>
        <v>0</v>
      </c>
      <c r="BF135" s="647"/>
      <c r="BG135" s="647"/>
      <c r="BH135" t="str">
        <f>IF(G135="","",VLOOKUP(G135,과정코드!$A$2:$B$494,2,0))</f>
        <v>COL0104628</v>
      </c>
      <c r="BI135" s="509"/>
    </row>
    <row r="136" spans="1:61" s="38" customFormat="1" ht="23.1" customHeight="1">
      <c r="A136" s="840"/>
      <c r="B136" s="218">
        <v>118</v>
      </c>
      <c r="C136" s="53" t="s">
        <v>20</v>
      </c>
      <c r="D136" s="41" t="s">
        <v>21</v>
      </c>
      <c r="E136" s="41" t="s">
        <v>21</v>
      </c>
      <c r="F136" s="159"/>
      <c r="G136" s="113" t="s">
        <v>249</v>
      </c>
      <c r="H136" s="93" t="str">
        <f t="shared" si="138"/>
        <v>바로가기</v>
      </c>
      <c r="I136" s="386">
        <v>2</v>
      </c>
      <c r="J136" s="246">
        <v>14</v>
      </c>
      <c r="K136" s="379">
        <v>490</v>
      </c>
      <c r="L136" s="129">
        <v>540</v>
      </c>
      <c r="M136" s="214"/>
      <c r="N136" s="48"/>
      <c r="O136" s="214" t="s">
        <v>1049</v>
      </c>
      <c r="P136" s="223" t="s">
        <v>1048</v>
      </c>
      <c r="Q136" s="214"/>
      <c r="R136" s="223"/>
      <c r="S136" s="243"/>
      <c r="T136" s="48"/>
      <c r="U136" s="216"/>
      <c r="V136" s="48"/>
      <c r="W136" s="216"/>
      <c r="X136" s="44"/>
      <c r="Y136" s="148">
        <f t="shared" si="139"/>
        <v>2</v>
      </c>
      <c r="Z136" s="150">
        <f t="shared" si="140"/>
        <v>2</v>
      </c>
      <c r="AA136" s="151">
        <f t="shared" si="141"/>
        <v>0</v>
      </c>
      <c r="AB136" s="148">
        <f t="array" ref="AB136">(SUM(LEN($M136:$X136)-LEN(SUBSTITUTE($M136:$X136,"역삼","")))/LEN("역삼"))</f>
        <v>0</v>
      </c>
      <c r="AC136" s="148">
        <f t="array" ref="AC136">SUM(SUM(LEN($M136:X136)-LEN(SUBSTITUTE($M136:X136,"선릉","")))/LEN("선릉"),SUM(LEN(M136:$X136)-LEN(SUBSTITUTE($M136:$X136,"가산","")))/LEN("가산"))</f>
        <v>0</v>
      </c>
      <c r="AD136" s="151">
        <f t="shared" si="147"/>
        <v>2</v>
      </c>
      <c r="AE136" s="148">
        <f t="array" ref="AE136">(SUM(LEN($M136:$X136)-LEN(SUBSTITUTE($M136:$X136,"대전","")))/LEN("대전"))</f>
        <v>0</v>
      </c>
      <c r="AF136" s="148">
        <f t="array" ref="AF136">(SUM(LEN($M136:$X136)-LEN(SUBSTITUTE($M136:$X136,"대구","")))/LEN("대구"))</f>
        <v>1</v>
      </c>
      <c r="AG136" s="148">
        <f t="array" ref="AG136">(SUM(LEN($M136:$X136)-LEN(SUBSTITUTE($M136:$X136,"부산","")))/LEN("부산"))</f>
        <v>1</v>
      </c>
      <c r="AH136" s="148">
        <f t="array" ref="AH136">(SUM(LEN($M136:$X136)-LEN(SUBSTITUTE($M136:$X136,"광주","")))/LEN("광주"))</f>
        <v>0</v>
      </c>
      <c r="AI136" s="148">
        <f t="array" ref="AI136">SUM(SUM(LEN($M136:$X136)-LEN(SUBSTITUTE($M136:$X136,"수원","")))/LEN("수원"),SUM(LEN($M136:$X136)-LEN(SUBSTITUTE($M136:$X136,"춘천","")))/LEN("춘천"),SUM(LEN($M136:$X136)-LEN(SUBSTITUTE($M136:$X136,"의정부","")))/LEN("의정부"),SUM(LEN($M136:$X136)-LEN(SUBSTITUTE($M136:$X136,"원주","")))/LEN("원주"))</f>
        <v>0</v>
      </c>
      <c r="AJ136" s="148">
        <f t="array" ref="AJ136">(SUM(LEN($M136:$X136)-LEN(SUBSTITUTE($M136:$X136,"청주","")))/LEN("청주"))</f>
        <v>0</v>
      </c>
      <c r="AK136" s="148">
        <f t="array" ref="AK136">(SUM(LEN($M136:$X136)-LEN(SUBSTITUTE($M136:$X136,"인천","")))/LEN("인천"))</f>
        <v>0</v>
      </c>
      <c r="AL136" s="148">
        <f t="array" ref="AL136">SUM(SUM(LEN($M136:X136)-LEN(SUBSTITUTE($M136:X136,"충북","")))/LEN("충북"),SUM(LEN(M136:$X136)-LEN(SUBSTITUTE($M136:$X136,"아산","")))/LEN("아산"))</f>
        <v>0</v>
      </c>
      <c r="AM136" s="148">
        <f t="array" ref="AM136">(SUM(LEN($M136:$X136)-LEN(SUBSTITUTE($M136:$X136,"울산","")))/LEN("울산"))</f>
        <v>0</v>
      </c>
      <c r="AN136" s="148">
        <f t="array" ref="AN136">(SUM(LEN($M136:$X136)-LEN(SUBSTITUTE($M136:$X136,"창원","")))/LEN("창원"))</f>
        <v>0</v>
      </c>
      <c r="AO136" s="148">
        <f t="array" ref="AO136">(SUM(LEN($M136:$X136)-LEN(SUBSTITUTE($M136:$X136,"전주","")))/LEN("전주"))</f>
        <v>0</v>
      </c>
      <c r="AP136" s="179">
        <f t="shared" si="143"/>
        <v>4</v>
      </c>
      <c r="AQ136" s="178">
        <f t="shared" si="148"/>
        <v>0</v>
      </c>
      <c r="AR136" s="177">
        <f t="shared" si="144"/>
        <v>0</v>
      </c>
      <c r="AS136" s="177">
        <f t="shared" si="144"/>
        <v>0</v>
      </c>
      <c r="AT136" s="178">
        <f t="shared" si="145"/>
        <v>4</v>
      </c>
      <c r="AU136" s="177">
        <f t="shared" si="146"/>
        <v>0</v>
      </c>
      <c r="AV136" s="177">
        <f t="shared" si="146"/>
        <v>2</v>
      </c>
      <c r="AW136" s="177">
        <f t="shared" si="146"/>
        <v>2</v>
      </c>
      <c r="AX136" s="177">
        <f t="shared" si="146"/>
        <v>0</v>
      </c>
      <c r="AY136" s="177">
        <f t="shared" si="146"/>
        <v>0</v>
      </c>
      <c r="AZ136" s="177">
        <f t="shared" si="146"/>
        <v>0</v>
      </c>
      <c r="BA136" s="177">
        <f t="shared" si="146"/>
        <v>0</v>
      </c>
      <c r="BB136" s="177">
        <f t="shared" si="146"/>
        <v>0</v>
      </c>
      <c r="BC136" s="177">
        <f t="shared" si="146"/>
        <v>0</v>
      </c>
      <c r="BD136" s="177">
        <f t="shared" si="146"/>
        <v>0</v>
      </c>
      <c r="BE136" s="177">
        <f t="shared" si="146"/>
        <v>0</v>
      </c>
      <c r="BF136" s="647"/>
      <c r="BG136" s="647"/>
      <c r="BH136" t="str">
        <f>IF(G136="","",VLOOKUP(G136,과정코드!$A$2:$B$494,2,0))</f>
        <v>COL0104629</v>
      </c>
      <c r="BI136" s="509"/>
    </row>
    <row r="137" spans="1:61" s="38" customFormat="1" ht="23.1" customHeight="1">
      <c r="A137" s="840"/>
      <c r="B137" s="218">
        <v>119</v>
      </c>
      <c r="C137" s="53" t="s">
        <v>20</v>
      </c>
      <c r="D137" s="41" t="s">
        <v>21</v>
      </c>
      <c r="E137" s="41" t="s">
        <v>21</v>
      </c>
      <c r="F137" s="159"/>
      <c r="G137" s="111" t="s">
        <v>144</v>
      </c>
      <c r="H137" s="93" t="str">
        <f t="shared" si="138"/>
        <v>바로가기</v>
      </c>
      <c r="I137" s="386">
        <v>2</v>
      </c>
      <c r="J137" s="246">
        <v>14</v>
      </c>
      <c r="K137" s="379">
        <v>490</v>
      </c>
      <c r="L137" s="129">
        <v>540</v>
      </c>
      <c r="M137" s="214"/>
      <c r="N137" s="223"/>
      <c r="O137" s="214" t="s">
        <v>115</v>
      </c>
      <c r="P137" s="223"/>
      <c r="Q137" s="216"/>
      <c r="R137" s="230"/>
      <c r="S137" s="216"/>
      <c r="T137" s="223"/>
      <c r="U137" s="216" t="s">
        <v>116</v>
      </c>
      <c r="V137" s="223"/>
      <c r="W137" s="216"/>
      <c r="X137" s="44"/>
      <c r="Y137" s="148">
        <f t="shared" si="139"/>
        <v>2</v>
      </c>
      <c r="Z137" s="150">
        <f t="shared" si="140"/>
        <v>2</v>
      </c>
      <c r="AA137" s="151">
        <f t="shared" si="141"/>
        <v>0</v>
      </c>
      <c r="AB137" s="148">
        <f t="array" ref="AB137">(SUM(LEN($M137:$X137)-LEN(SUBSTITUTE($M137:$X137,"역삼","")))/LEN("역삼"))</f>
        <v>0</v>
      </c>
      <c r="AC137" s="148">
        <f t="array" ref="AC137">SUM(SUM(LEN($M137:X137)-LEN(SUBSTITUTE($M137:X137,"선릉","")))/LEN("선릉"),SUM(LEN(M137:$X137)-LEN(SUBSTITUTE($M137:$X137,"가산","")))/LEN("가산"))</f>
        <v>0</v>
      </c>
      <c r="AD137" s="151">
        <f t="shared" si="147"/>
        <v>2</v>
      </c>
      <c r="AE137" s="148">
        <f t="array" ref="AE137">(SUM(LEN($M137:$X137)-LEN(SUBSTITUTE($M137:$X137,"대전","")))/LEN("대전"))</f>
        <v>0</v>
      </c>
      <c r="AF137" s="148">
        <f t="array" ref="AF137">(SUM(LEN($M137:$X137)-LEN(SUBSTITUTE($M137:$X137,"대구","")))/LEN("대구"))</f>
        <v>1</v>
      </c>
      <c r="AG137" s="148">
        <f t="array" ref="AG137">(SUM(LEN($M137:$X137)-LEN(SUBSTITUTE($M137:$X137,"부산","")))/LEN("부산"))</f>
        <v>1</v>
      </c>
      <c r="AH137" s="148">
        <f t="array" ref="AH137">(SUM(LEN($M137:$X137)-LEN(SUBSTITUTE($M137:$X137,"광주","")))/LEN("광주"))</f>
        <v>0</v>
      </c>
      <c r="AI137" s="148">
        <f t="array" ref="AI137">SUM(SUM(LEN($M137:$X137)-LEN(SUBSTITUTE($M137:$X137,"수원","")))/LEN("수원"),SUM(LEN($M137:$X137)-LEN(SUBSTITUTE($M137:$X137,"춘천","")))/LEN("춘천"),SUM(LEN($M137:$X137)-LEN(SUBSTITUTE($M137:$X137,"의정부","")))/LEN("의정부"),SUM(LEN($M137:$X137)-LEN(SUBSTITUTE($M137:$X137,"원주","")))/LEN("원주"))</f>
        <v>0</v>
      </c>
      <c r="AJ137" s="148">
        <f t="array" ref="AJ137">(SUM(LEN($M137:$X137)-LEN(SUBSTITUTE($M137:$X137,"청주","")))/LEN("청주"))</f>
        <v>0</v>
      </c>
      <c r="AK137" s="148">
        <f t="array" ref="AK137">(SUM(LEN($M137:$X137)-LEN(SUBSTITUTE($M137:$X137,"인천","")))/LEN("인천"))</f>
        <v>0</v>
      </c>
      <c r="AL137" s="148">
        <f t="array" ref="AL137">SUM(SUM(LEN($M137:X137)-LEN(SUBSTITUTE($M137:X137,"충북","")))/LEN("충북"),SUM(LEN(M137:$X137)-LEN(SUBSTITUTE($M137:$X137,"아산","")))/LEN("아산"))</f>
        <v>0</v>
      </c>
      <c r="AM137" s="148">
        <f t="array" ref="AM137">(SUM(LEN($M137:$X137)-LEN(SUBSTITUTE($M137:$X137,"울산","")))/LEN("울산"))</f>
        <v>0</v>
      </c>
      <c r="AN137" s="148">
        <f t="array" ref="AN137">(SUM(LEN($M137:$X137)-LEN(SUBSTITUTE($M137:$X137,"창원","")))/LEN("창원"))</f>
        <v>0</v>
      </c>
      <c r="AO137" s="148">
        <f t="array" ref="AO137">(SUM(LEN($M137:$X137)-LEN(SUBSTITUTE($M137:$X137,"전주","")))/LEN("전주"))</f>
        <v>0</v>
      </c>
      <c r="AP137" s="179">
        <f t="shared" si="143"/>
        <v>4</v>
      </c>
      <c r="AQ137" s="178">
        <f t="shared" si="148"/>
        <v>0</v>
      </c>
      <c r="AR137" s="177">
        <f t="shared" si="144"/>
        <v>0</v>
      </c>
      <c r="AS137" s="177">
        <f t="shared" si="144"/>
        <v>0</v>
      </c>
      <c r="AT137" s="178">
        <f t="shared" si="145"/>
        <v>4</v>
      </c>
      <c r="AU137" s="177">
        <f t="shared" si="146"/>
        <v>0</v>
      </c>
      <c r="AV137" s="177">
        <f t="shared" si="146"/>
        <v>2</v>
      </c>
      <c r="AW137" s="177">
        <f t="shared" si="146"/>
        <v>2</v>
      </c>
      <c r="AX137" s="177">
        <f t="shared" si="146"/>
        <v>0</v>
      </c>
      <c r="AY137" s="177">
        <f t="shared" si="146"/>
        <v>0</v>
      </c>
      <c r="AZ137" s="177">
        <f t="shared" si="146"/>
        <v>0</v>
      </c>
      <c r="BA137" s="177">
        <f t="shared" si="146"/>
        <v>0</v>
      </c>
      <c r="BB137" s="177">
        <f t="shared" si="146"/>
        <v>0</v>
      </c>
      <c r="BC137" s="177">
        <f t="shared" si="146"/>
        <v>0</v>
      </c>
      <c r="BD137" s="177">
        <f t="shared" si="146"/>
        <v>0</v>
      </c>
      <c r="BE137" s="177">
        <f t="shared" si="146"/>
        <v>0</v>
      </c>
      <c r="BF137" s="647"/>
      <c r="BG137" s="647"/>
      <c r="BH137" t="str">
        <f>IF(G137="","",VLOOKUP(G137,과정코드!$A$2:$B$494,2,0))</f>
        <v>COL0104630</v>
      </c>
      <c r="BI137" s="509"/>
    </row>
    <row r="138" spans="1:61" s="38" customFormat="1" ht="23.1" customHeight="1">
      <c r="A138" s="841"/>
      <c r="B138" s="218">
        <v>120</v>
      </c>
      <c r="C138" s="53" t="s">
        <v>20</v>
      </c>
      <c r="D138" s="41" t="s">
        <v>21</v>
      </c>
      <c r="E138" s="41" t="s">
        <v>21</v>
      </c>
      <c r="F138" s="159"/>
      <c r="G138" s="113" t="s">
        <v>1045</v>
      </c>
      <c r="H138" s="93" t="str">
        <f t="shared" si="138"/>
        <v>바로가기</v>
      </c>
      <c r="I138" s="386">
        <v>2</v>
      </c>
      <c r="J138" s="246">
        <v>14</v>
      </c>
      <c r="K138" s="379">
        <v>490</v>
      </c>
      <c r="L138" s="129">
        <v>540</v>
      </c>
      <c r="M138" s="214"/>
      <c r="N138" s="223"/>
      <c r="O138" s="216"/>
      <c r="P138" s="223"/>
      <c r="Q138" s="216"/>
      <c r="R138" s="223"/>
      <c r="S138" s="216"/>
      <c r="T138" s="223" t="s">
        <v>241</v>
      </c>
      <c r="U138" s="216"/>
      <c r="V138" s="248"/>
      <c r="W138" s="216"/>
      <c r="X138" s="215"/>
      <c r="Y138" s="148">
        <f t="shared" si="139"/>
        <v>1</v>
      </c>
      <c r="Z138" s="150">
        <f t="shared" si="140"/>
        <v>1</v>
      </c>
      <c r="AA138" s="151">
        <f t="shared" si="141"/>
        <v>0</v>
      </c>
      <c r="AB138" s="148">
        <f t="array" ref="AB138">(SUM(LEN($M138:$X138)-LEN(SUBSTITUTE($M138:$X138,"역삼","")))/LEN("역삼"))</f>
        <v>0</v>
      </c>
      <c r="AC138" s="148">
        <f t="array" ref="AC138">SUM(SUM(LEN($M138:X138)-LEN(SUBSTITUTE($M138:X138,"선릉","")))/LEN("선릉"),SUM(LEN(M138:$X138)-LEN(SUBSTITUTE($M138:$X138,"가산","")))/LEN("가산"))</f>
        <v>0</v>
      </c>
      <c r="AD138" s="151">
        <f t="shared" si="147"/>
        <v>1</v>
      </c>
      <c r="AE138" s="148">
        <f t="array" ref="AE138">(SUM(LEN($M138:$X138)-LEN(SUBSTITUTE($M138:$X138,"대전","")))/LEN("대전"))</f>
        <v>0</v>
      </c>
      <c r="AF138" s="148">
        <f t="array" ref="AF138">(SUM(LEN($M138:$X138)-LEN(SUBSTITUTE($M138:$X138,"대구","")))/LEN("대구"))</f>
        <v>1</v>
      </c>
      <c r="AG138" s="148">
        <f t="array" ref="AG138">(SUM(LEN($M138:$X138)-LEN(SUBSTITUTE($M138:$X138,"부산","")))/LEN("부산"))</f>
        <v>0</v>
      </c>
      <c r="AH138" s="148">
        <f t="array" ref="AH138">(SUM(LEN($M138:$X138)-LEN(SUBSTITUTE($M138:$X138,"광주","")))/LEN("광주"))</f>
        <v>0</v>
      </c>
      <c r="AI138" s="148">
        <f t="array" ref="AI138">SUM(SUM(LEN($M138:$X138)-LEN(SUBSTITUTE($M138:$X138,"수원","")))/LEN("수원"),SUM(LEN($M138:$X138)-LEN(SUBSTITUTE($M138:$X138,"춘천","")))/LEN("춘천"),SUM(LEN($M138:$X138)-LEN(SUBSTITUTE($M138:$X138,"의정부","")))/LEN("의정부"),SUM(LEN($M138:$X138)-LEN(SUBSTITUTE($M138:$X138,"원주","")))/LEN("원주"))</f>
        <v>0</v>
      </c>
      <c r="AJ138" s="148">
        <f t="array" ref="AJ138">(SUM(LEN($M138:$X138)-LEN(SUBSTITUTE($M138:$X138,"청주","")))/LEN("청주"))</f>
        <v>0</v>
      </c>
      <c r="AK138" s="148">
        <f t="array" ref="AK138">(SUM(LEN($M138:$X138)-LEN(SUBSTITUTE($M138:$X138,"인천","")))/LEN("인천"))</f>
        <v>0</v>
      </c>
      <c r="AL138" s="148">
        <f t="array" ref="AL138">SUM(SUM(LEN($M138:X138)-LEN(SUBSTITUTE($M138:X138,"충북","")))/LEN("충북"),SUM(LEN(M138:$X138)-LEN(SUBSTITUTE($M138:$X138,"아산","")))/LEN("아산"))</f>
        <v>0</v>
      </c>
      <c r="AM138" s="148">
        <f t="array" ref="AM138">(SUM(LEN($M138:$X138)-LEN(SUBSTITUTE($M138:$X138,"울산","")))/LEN("울산"))</f>
        <v>0</v>
      </c>
      <c r="AN138" s="148">
        <f t="array" ref="AN138">(SUM(LEN($M138:$X138)-LEN(SUBSTITUTE($M138:$X138,"창원","")))/LEN("창원"))</f>
        <v>0</v>
      </c>
      <c r="AO138" s="148">
        <f t="array" ref="AO138">(SUM(LEN($M138:$X138)-LEN(SUBSTITUTE($M138:$X138,"전주","")))/LEN("전주"))</f>
        <v>0</v>
      </c>
      <c r="AP138" s="179">
        <f t="shared" si="143"/>
        <v>2</v>
      </c>
      <c r="AQ138" s="178">
        <f t="shared" si="148"/>
        <v>0</v>
      </c>
      <c r="AR138" s="177">
        <f t="shared" si="144"/>
        <v>0</v>
      </c>
      <c r="AS138" s="177">
        <f t="shared" si="144"/>
        <v>0</v>
      </c>
      <c r="AT138" s="178">
        <f t="shared" si="145"/>
        <v>2</v>
      </c>
      <c r="AU138" s="177">
        <f t="shared" si="146"/>
        <v>0</v>
      </c>
      <c r="AV138" s="177">
        <f t="shared" si="146"/>
        <v>2</v>
      </c>
      <c r="AW138" s="177">
        <f t="shared" si="146"/>
        <v>0</v>
      </c>
      <c r="AX138" s="177">
        <f t="shared" si="146"/>
        <v>0</v>
      </c>
      <c r="AY138" s="177">
        <f t="shared" si="146"/>
        <v>0</v>
      </c>
      <c r="AZ138" s="177">
        <f t="shared" si="146"/>
        <v>0</v>
      </c>
      <c r="BA138" s="177">
        <f t="shared" si="146"/>
        <v>0</v>
      </c>
      <c r="BB138" s="177">
        <f t="shared" si="146"/>
        <v>0</v>
      </c>
      <c r="BC138" s="177">
        <f t="shared" si="146"/>
        <v>0</v>
      </c>
      <c r="BD138" s="177">
        <f t="shared" si="146"/>
        <v>0</v>
      </c>
      <c r="BE138" s="177">
        <f t="shared" si="146"/>
        <v>0</v>
      </c>
      <c r="BF138" s="647"/>
      <c r="BG138" s="647"/>
      <c r="BH138" t="str">
        <f>IF(G138="","",VLOOKUP(G138,과정코드!$A$2:$B$494,2,0))</f>
        <v>COL0104631</v>
      </c>
      <c r="BI138" s="509"/>
    </row>
    <row r="139" spans="1:61" s="38" customFormat="1" ht="23.1" customHeight="1">
      <c r="A139" s="856" t="s">
        <v>351</v>
      </c>
      <c r="B139" s="218">
        <v>121</v>
      </c>
      <c r="C139" s="53" t="s">
        <v>20</v>
      </c>
      <c r="D139" s="41" t="s">
        <v>21</v>
      </c>
      <c r="E139" s="41" t="s">
        <v>21</v>
      </c>
      <c r="F139" s="159"/>
      <c r="G139" s="111" t="s">
        <v>146</v>
      </c>
      <c r="H139" s="93" t="str">
        <f t="shared" si="138"/>
        <v>바로가기</v>
      </c>
      <c r="I139" s="386">
        <v>3</v>
      </c>
      <c r="J139" s="246">
        <v>18</v>
      </c>
      <c r="K139" s="381">
        <v>580</v>
      </c>
      <c r="L139" s="63">
        <v>640</v>
      </c>
      <c r="M139" s="214"/>
      <c r="N139" s="223"/>
      <c r="O139" s="216"/>
      <c r="P139" s="223"/>
      <c r="Q139" s="216"/>
      <c r="R139" s="223"/>
      <c r="S139" s="216"/>
      <c r="T139" s="48"/>
      <c r="U139" s="216" t="s">
        <v>1043</v>
      </c>
      <c r="V139" s="223"/>
      <c r="W139" s="216" t="s">
        <v>1042</v>
      </c>
      <c r="X139" s="215"/>
      <c r="Y139" s="148">
        <f t="shared" si="139"/>
        <v>2</v>
      </c>
      <c r="Z139" s="150">
        <f t="shared" si="140"/>
        <v>2</v>
      </c>
      <c r="AA139" s="151">
        <f t="shared" si="141"/>
        <v>0</v>
      </c>
      <c r="AB139" s="148">
        <f t="array" ref="AB139">(SUM(LEN($M139:$X139)-LEN(SUBSTITUTE($M139:$X139,"역삼","")))/LEN("역삼"))</f>
        <v>0</v>
      </c>
      <c r="AC139" s="148">
        <f t="array" ref="AC139">SUM(SUM(LEN($M139:X139)-LEN(SUBSTITUTE($M139:X139,"선릉","")))/LEN("선릉"),SUM(LEN(M139:$X139)-LEN(SUBSTITUTE($M139:$X139,"가산","")))/LEN("가산"))</f>
        <v>0</v>
      </c>
      <c r="AD139" s="151">
        <f t="shared" si="147"/>
        <v>2</v>
      </c>
      <c r="AE139" s="148">
        <f t="array" ref="AE139">(SUM(LEN($M139:$X139)-LEN(SUBSTITUTE($M139:$X139,"대전","")))/LEN("대전"))</f>
        <v>0</v>
      </c>
      <c r="AF139" s="148">
        <f t="array" ref="AF139">(SUM(LEN($M139:$X139)-LEN(SUBSTITUTE($M139:$X139,"대구","")))/LEN("대구"))</f>
        <v>1</v>
      </c>
      <c r="AG139" s="148">
        <f t="array" ref="AG139">(SUM(LEN($M139:$X139)-LEN(SUBSTITUTE($M139:$X139,"부산","")))/LEN("부산"))</f>
        <v>1</v>
      </c>
      <c r="AH139" s="148">
        <f t="array" ref="AH139">(SUM(LEN($M139:$X139)-LEN(SUBSTITUTE($M139:$X139,"광주","")))/LEN("광주"))</f>
        <v>0</v>
      </c>
      <c r="AI139" s="148">
        <f t="array" ref="AI139">SUM(SUM(LEN($M139:$X139)-LEN(SUBSTITUTE($M139:$X139,"수원","")))/LEN("수원"),SUM(LEN($M139:$X139)-LEN(SUBSTITUTE($M139:$X139,"춘천","")))/LEN("춘천"),SUM(LEN($M139:$X139)-LEN(SUBSTITUTE($M139:$X139,"의정부","")))/LEN("의정부"),SUM(LEN($M139:$X139)-LEN(SUBSTITUTE($M139:$X139,"원주","")))/LEN("원주"))</f>
        <v>0</v>
      </c>
      <c r="AJ139" s="148">
        <f t="array" ref="AJ139">(SUM(LEN($M139:$X139)-LEN(SUBSTITUTE($M139:$X139,"청주","")))/LEN("청주"))</f>
        <v>0</v>
      </c>
      <c r="AK139" s="148">
        <f t="array" ref="AK139">(SUM(LEN($M139:$X139)-LEN(SUBSTITUTE($M139:$X139,"인천","")))/LEN("인천"))</f>
        <v>0</v>
      </c>
      <c r="AL139" s="148">
        <f t="array" ref="AL139">SUM(SUM(LEN($M139:X139)-LEN(SUBSTITUTE($M139:X139,"충북","")))/LEN("충북"),SUM(LEN(M139:$X139)-LEN(SUBSTITUTE($M139:$X139,"아산","")))/LEN("아산"))</f>
        <v>0</v>
      </c>
      <c r="AM139" s="148">
        <f t="array" ref="AM139">(SUM(LEN($M139:$X139)-LEN(SUBSTITUTE($M139:$X139,"울산","")))/LEN("울산"))</f>
        <v>0</v>
      </c>
      <c r="AN139" s="148">
        <f t="array" ref="AN139">(SUM(LEN($M139:$X139)-LEN(SUBSTITUTE($M139:$X139,"창원","")))/LEN("창원"))</f>
        <v>0</v>
      </c>
      <c r="AO139" s="148">
        <f t="array" ref="AO139">(SUM(LEN($M139:$X139)-LEN(SUBSTITUTE($M139:$X139,"전주","")))/LEN("전주"))</f>
        <v>0</v>
      </c>
      <c r="AP139" s="179">
        <f t="shared" si="143"/>
        <v>6</v>
      </c>
      <c r="AQ139" s="178">
        <f t="shared" si="148"/>
        <v>0</v>
      </c>
      <c r="AR139" s="177">
        <f t="shared" si="144"/>
        <v>0</v>
      </c>
      <c r="AS139" s="177">
        <f t="shared" si="144"/>
        <v>0</v>
      </c>
      <c r="AT139" s="178">
        <f t="shared" si="145"/>
        <v>6</v>
      </c>
      <c r="AU139" s="177">
        <f t="shared" si="146"/>
        <v>0</v>
      </c>
      <c r="AV139" s="177">
        <f t="shared" si="146"/>
        <v>3</v>
      </c>
      <c r="AW139" s="177">
        <f t="shared" si="146"/>
        <v>3</v>
      </c>
      <c r="AX139" s="177">
        <f t="shared" si="146"/>
        <v>0</v>
      </c>
      <c r="AY139" s="177">
        <f t="shared" si="146"/>
        <v>0</v>
      </c>
      <c r="AZ139" s="177">
        <f t="shared" si="146"/>
        <v>0</v>
      </c>
      <c r="BA139" s="177">
        <f t="shared" si="146"/>
        <v>0</v>
      </c>
      <c r="BB139" s="177">
        <f t="shared" si="146"/>
        <v>0</v>
      </c>
      <c r="BC139" s="177">
        <f t="shared" si="146"/>
        <v>0</v>
      </c>
      <c r="BD139" s="177">
        <f t="shared" si="146"/>
        <v>0</v>
      </c>
      <c r="BE139" s="177">
        <f t="shared" si="146"/>
        <v>0</v>
      </c>
      <c r="BF139" s="647"/>
      <c r="BG139" s="647"/>
      <c r="BH139" t="str">
        <f>IF(G139="","",VLOOKUP(G139,과정코드!$A$2:$B$494,2,0))</f>
        <v>COL0104632</v>
      </c>
      <c r="BI139" s="509"/>
    </row>
    <row r="140" spans="1:61" s="38" customFormat="1" ht="23.1" customHeight="1">
      <c r="A140" s="857"/>
      <c r="B140" s="218">
        <v>122</v>
      </c>
      <c r="C140" s="53" t="s">
        <v>20</v>
      </c>
      <c r="D140" s="41" t="s">
        <v>21</v>
      </c>
      <c r="E140" s="41" t="s">
        <v>21</v>
      </c>
      <c r="F140" s="159"/>
      <c r="G140" s="113" t="s">
        <v>148</v>
      </c>
      <c r="H140" s="93" t="str">
        <f t="shared" si="138"/>
        <v>바로가기</v>
      </c>
      <c r="I140" s="386">
        <v>3</v>
      </c>
      <c r="J140" s="246">
        <v>18</v>
      </c>
      <c r="K140" s="381">
        <v>580</v>
      </c>
      <c r="L140" s="63">
        <v>640</v>
      </c>
      <c r="M140" s="214"/>
      <c r="N140" s="223"/>
      <c r="O140" s="216"/>
      <c r="P140" s="223"/>
      <c r="Q140" s="214"/>
      <c r="R140" s="223"/>
      <c r="S140" s="216" t="s">
        <v>992</v>
      </c>
      <c r="T140" s="223"/>
      <c r="U140" s="214"/>
      <c r="V140" s="223" t="s">
        <v>238</v>
      </c>
      <c r="W140" s="216"/>
      <c r="X140" s="44"/>
      <c r="Y140" s="148">
        <f t="shared" si="139"/>
        <v>2</v>
      </c>
      <c r="Z140" s="150">
        <f t="shared" si="140"/>
        <v>2</v>
      </c>
      <c r="AA140" s="151">
        <f t="shared" si="141"/>
        <v>0</v>
      </c>
      <c r="AB140" s="148">
        <f t="array" ref="AB140">(SUM(LEN($M140:$X140)-LEN(SUBSTITUTE($M140:$X140,"역삼","")))/LEN("역삼"))</f>
        <v>0</v>
      </c>
      <c r="AC140" s="148">
        <f t="array" ref="AC140">SUM(SUM(LEN($M140:X140)-LEN(SUBSTITUTE($M140:X140,"선릉","")))/LEN("선릉"),SUM(LEN(M140:$X140)-LEN(SUBSTITUTE($M140:$X140,"가산","")))/LEN("가산"))</f>
        <v>0</v>
      </c>
      <c r="AD140" s="151">
        <f t="shared" si="147"/>
        <v>2</v>
      </c>
      <c r="AE140" s="148">
        <f t="array" ref="AE140">(SUM(LEN($M140:$X140)-LEN(SUBSTITUTE($M140:$X140,"대전","")))/LEN("대전"))</f>
        <v>0</v>
      </c>
      <c r="AF140" s="148">
        <f t="array" ref="AF140">(SUM(LEN($M140:$X140)-LEN(SUBSTITUTE($M140:$X140,"대구","")))/LEN("대구"))</f>
        <v>1</v>
      </c>
      <c r="AG140" s="148">
        <f t="array" ref="AG140">(SUM(LEN($M140:$X140)-LEN(SUBSTITUTE($M140:$X140,"부산","")))/LEN("부산"))</f>
        <v>1</v>
      </c>
      <c r="AH140" s="148">
        <f t="array" ref="AH140">(SUM(LEN($M140:$X140)-LEN(SUBSTITUTE($M140:$X140,"광주","")))/LEN("광주"))</f>
        <v>0</v>
      </c>
      <c r="AI140" s="148">
        <f t="array" ref="AI140">SUM(SUM(LEN($M140:$X140)-LEN(SUBSTITUTE($M140:$X140,"수원","")))/LEN("수원"),SUM(LEN($M140:$X140)-LEN(SUBSTITUTE($M140:$X140,"춘천","")))/LEN("춘천"),SUM(LEN($M140:$X140)-LEN(SUBSTITUTE($M140:$X140,"의정부","")))/LEN("의정부"),SUM(LEN($M140:$X140)-LEN(SUBSTITUTE($M140:$X140,"원주","")))/LEN("원주"))</f>
        <v>0</v>
      </c>
      <c r="AJ140" s="148">
        <f t="array" ref="AJ140">(SUM(LEN($M140:$X140)-LEN(SUBSTITUTE($M140:$X140,"청주","")))/LEN("청주"))</f>
        <v>0</v>
      </c>
      <c r="AK140" s="148">
        <f t="array" ref="AK140">(SUM(LEN($M140:$X140)-LEN(SUBSTITUTE($M140:$X140,"인천","")))/LEN("인천"))</f>
        <v>0</v>
      </c>
      <c r="AL140" s="148">
        <f t="array" ref="AL140">SUM(SUM(LEN($M140:X140)-LEN(SUBSTITUTE($M140:X140,"충북","")))/LEN("충북"),SUM(LEN(M140:$X140)-LEN(SUBSTITUTE($M140:$X140,"아산","")))/LEN("아산"))</f>
        <v>0</v>
      </c>
      <c r="AM140" s="148">
        <f t="array" ref="AM140">(SUM(LEN($M140:$X140)-LEN(SUBSTITUTE($M140:$X140,"울산","")))/LEN("울산"))</f>
        <v>0</v>
      </c>
      <c r="AN140" s="148">
        <f t="array" ref="AN140">(SUM(LEN($M140:$X140)-LEN(SUBSTITUTE($M140:$X140,"창원","")))/LEN("창원"))</f>
        <v>0</v>
      </c>
      <c r="AO140" s="148">
        <f t="array" ref="AO140">(SUM(LEN($M140:$X140)-LEN(SUBSTITUTE($M140:$X140,"전주","")))/LEN("전주"))</f>
        <v>0</v>
      </c>
      <c r="AP140" s="179">
        <f t="shared" si="143"/>
        <v>6</v>
      </c>
      <c r="AQ140" s="178">
        <f t="shared" si="148"/>
        <v>0</v>
      </c>
      <c r="AR140" s="177">
        <f t="shared" si="144"/>
        <v>0</v>
      </c>
      <c r="AS140" s="177">
        <f t="shared" si="144"/>
        <v>0</v>
      </c>
      <c r="AT140" s="178">
        <f t="shared" si="145"/>
        <v>6</v>
      </c>
      <c r="AU140" s="177">
        <f t="shared" si="146"/>
        <v>0</v>
      </c>
      <c r="AV140" s="177">
        <f t="shared" si="146"/>
        <v>3</v>
      </c>
      <c r="AW140" s="177">
        <f t="shared" si="146"/>
        <v>3</v>
      </c>
      <c r="AX140" s="177">
        <f t="shared" si="146"/>
        <v>0</v>
      </c>
      <c r="AY140" s="177">
        <f t="shared" si="146"/>
        <v>0</v>
      </c>
      <c r="AZ140" s="177">
        <f t="shared" si="146"/>
        <v>0</v>
      </c>
      <c r="BA140" s="177">
        <f t="shared" si="146"/>
        <v>0</v>
      </c>
      <c r="BB140" s="177">
        <f t="shared" si="146"/>
        <v>0</v>
      </c>
      <c r="BC140" s="177">
        <f t="shared" si="146"/>
        <v>0</v>
      </c>
      <c r="BD140" s="177">
        <f t="shared" si="146"/>
        <v>0</v>
      </c>
      <c r="BE140" s="177">
        <f t="shared" si="146"/>
        <v>0</v>
      </c>
      <c r="BF140" s="647"/>
      <c r="BG140" s="647"/>
      <c r="BH140" t="str">
        <f>IF(G140="","",VLOOKUP(G140,과정코드!$A$2:$B$494,2,0))</f>
        <v>COL0104633</v>
      </c>
      <c r="BI140" s="509"/>
    </row>
    <row r="141" spans="1:61" s="38" customFormat="1" ht="23.1" customHeight="1">
      <c r="A141" s="857"/>
      <c r="B141" s="218">
        <v>123</v>
      </c>
      <c r="C141" s="53" t="s">
        <v>20</v>
      </c>
      <c r="D141" s="41" t="s">
        <v>21</v>
      </c>
      <c r="E141" s="41" t="s">
        <v>21</v>
      </c>
      <c r="F141" s="159"/>
      <c r="G141" s="111" t="s">
        <v>149</v>
      </c>
      <c r="H141" s="93" t="str">
        <f t="shared" si="138"/>
        <v>바로가기</v>
      </c>
      <c r="I141" s="386">
        <v>3</v>
      </c>
      <c r="J141" s="246">
        <v>18</v>
      </c>
      <c r="K141" s="381">
        <v>580</v>
      </c>
      <c r="L141" s="63">
        <v>640</v>
      </c>
      <c r="M141" s="216"/>
      <c r="N141" s="223"/>
      <c r="O141" s="216"/>
      <c r="P141" s="223"/>
      <c r="Q141" s="214" t="s">
        <v>276</v>
      </c>
      <c r="R141" s="223"/>
      <c r="S141" s="216"/>
      <c r="T141" s="223"/>
      <c r="U141" s="216"/>
      <c r="V141" s="223"/>
      <c r="W141" s="216"/>
      <c r="X141" s="247" t="s">
        <v>944</v>
      </c>
      <c r="Y141" s="148">
        <f t="shared" si="139"/>
        <v>2</v>
      </c>
      <c r="Z141" s="150">
        <f t="shared" si="140"/>
        <v>2</v>
      </c>
      <c r="AA141" s="151">
        <f t="shared" si="141"/>
        <v>0</v>
      </c>
      <c r="AB141" s="148">
        <f t="array" ref="AB141">(SUM(LEN($M141:$X141)-LEN(SUBSTITUTE($M141:$X141,"역삼","")))/LEN("역삼"))</f>
        <v>0</v>
      </c>
      <c r="AC141" s="148">
        <f t="array" ref="AC141">SUM(SUM(LEN($M141:X141)-LEN(SUBSTITUTE($M141:X141,"선릉","")))/LEN("선릉"),SUM(LEN(M141:$X141)-LEN(SUBSTITUTE($M141:$X141,"가산","")))/LEN("가산"))</f>
        <v>0</v>
      </c>
      <c r="AD141" s="151">
        <f t="shared" si="147"/>
        <v>2</v>
      </c>
      <c r="AE141" s="148">
        <f t="array" ref="AE141">(SUM(LEN($M141:$X141)-LEN(SUBSTITUTE($M141:$X141,"대전","")))/LEN("대전"))</f>
        <v>0</v>
      </c>
      <c r="AF141" s="148">
        <f t="array" ref="AF141">(SUM(LEN($M141:$X141)-LEN(SUBSTITUTE($M141:$X141,"대구","")))/LEN("대구"))</f>
        <v>1</v>
      </c>
      <c r="AG141" s="148">
        <f t="array" ref="AG141">(SUM(LEN($M141:$X141)-LEN(SUBSTITUTE($M141:$X141,"부산","")))/LEN("부산"))</f>
        <v>1</v>
      </c>
      <c r="AH141" s="148">
        <f t="array" ref="AH141">(SUM(LEN($M141:$X141)-LEN(SUBSTITUTE($M141:$X141,"광주","")))/LEN("광주"))</f>
        <v>0</v>
      </c>
      <c r="AI141" s="148">
        <f t="array" ref="AI141">SUM(SUM(LEN($M141:$X141)-LEN(SUBSTITUTE($M141:$X141,"수원","")))/LEN("수원"),SUM(LEN($M141:$X141)-LEN(SUBSTITUTE($M141:$X141,"춘천","")))/LEN("춘천"),SUM(LEN($M141:$X141)-LEN(SUBSTITUTE($M141:$X141,"의정부","")))/LEN("의정부"),SUM(LEN($M141:$X141)-LEN(SUBSTITUTE($M141:$X141,"원주","")))/LEN("원주"))</f>
        <v>0</v>
      </c>
      <c r="AJ141" s="148">
        <f t="array" ref="AJ141">(SUM(LEN($M141:$X141)-LEN(SUBSTITUTE($M141:$X141,"청주","")))/LEN("청주"))</f>
        <v>0</v>
      </c>
      <c r="AK141" s="148">
        <f t="array" ref="AK141">(SUM(LEN($M141:$X141)-LEN(SUBSTITUTE($M141:$X141,"인천","")))/LEN("인천"))</f>
        <v>0</v>
      </c>
      <c r="AL141" s="148">
        <f t="array" ref="AL141">SUM(SUM(LEN($M141:X141)-LEN(SUBSTITUTE($M141:X141,"충북","")))/LEN("충북"),SUM(LEN(M141:$X141)-LEN(SUBSTITUTE($M141:$X141,"아산","")))/LEN("아산"))</f>
        <v>0</v>
      </c>
      <c r="AM141" s="148">
        <f t="array" ref="AM141">(SUM(LEN($M141:$X141)-LEN(SUBSTITUTE($M141:$X141,"울산","")))/LEN("울산"))</f>
        <v>0</v>
      </c>
      <c r="AN141" s="148">
        <f t="array" ref="AN141">(SUM(LEN($M141:$X141)-LEN(SUBSTITUTE($M141:$X141,"창원","")))/LEN("창원"))</f>
        <v>0</v>
      </c>
      <c r="AO141" s="148">
        <f t="array" ref="AO141">(SUM(LEN($M141:$X141)-LEN(SUBSTITUTE($M141:$X141,"전주","")))/LEN("전주"))</f>
        <v>0</v>
      </c>
      <c r="AP141" s="179">
        <f t="shared" si="143"/>
        <v>6</v>
      </c>
      <c r="AQ141" s="178">
        <f t="shared" si="148"/>
        <v>0</v>
      </c>
      <c r="AR141" s="177">
        <f t="shared" si="144"/>
        <v>0</v>
      </c>
      <c r="AS141" s="177">
        <f t="shared" si="144"/>
        <v>0</v>
      </c>
      <c r="AT141" s="178">
        <f t="shared" si="145"/>
        <v>6</v>
      </c>
      <c r="AU141" s="177">
        <f t="shared" si="146"/>
        <v>0</v>
      </c>
      <c r="AV141" s="177">
        <f t="shared" si="146"/>
        <v>3</v>
      </c>
      <c r="AW141" s="177">
        <f t="shared" si="146"/>
        <v>3</v>
      </c>
      <c r="AX141" s="177">
        <f t="shared" si="146"/>
        <v>0</v>
      </c>
      <c r="AY141" s="177">
        <f t="shared" si="146"/>
        <v>0</v>
      </c>
      <c r="AZ141" s="177">
        <f t="shared" si="146"/>
        <v>0</v>
      </c>
      <c r="BA141" s="177">
        <f t="shared" si="146"/>
        <v>0</v>
      </c>
      <c r="BB141" s="177">
        <f t="shared" si="146"/>
        <v>0</v>
      </c>
      <c r="BC141" s="177">
        <f t="shared" si="146"/>
        <v>0</v>
      </c>
      <c r="BD141" s="177">
        <f t="shared" si="146"/>
        <v>0</v>
      </c>
      <c r="BE141" s="177">
        <f t="shared" si="146"/>
        <v>0</v>
      </c>
      <c r="BF141" s="647"/>
      <c r="BG141" s="647"/>
      <c r="BH141" t="str">
        <f>IF(G141="","",VLOOKUP(G141,과정코드!$A$2:$B$494,2,0))</f>
        <v>COL0104634</v>
      </c>
      <c r="BI141" s="509"/>
    </row>
    <row r="142" spans="1:61" s="38" customFormat="1" ht="23.1" customHeight="1">
      <c r="A142" s="857"/>
      <c r="B142" s="218">
        <v>124</v>
      </c>
      <c r="C142" s="53" t="s">
        <v>20</v>
      </c>
      <c r="D142" s="41" t="s">
        <v>21</v>
      </c>
      <c r="E142" s="41" t="s">
        <v>21</v>
      </c>
      <c r="F142" s="159"/>
      <c r="G142" s="113" t="s">
        <v>150</v>
      </c>
      <c r="H142" s="93" t="str">
        <f t="shared" si="138"/>
        <v>바로가기</v>
      </c>
      <c r="I142" s="386">
        <v>3</v>
      </c>
      <c r="J142" s="246">
        <v>18</v>
      </c>
      <c r="K142" s="381">
        <v>580</v>
      </c>
      <c r="L142" s="63">
        <v>640</v>
      </c>
      <c r="M142" s="214"/>
      <c r="N142" s="223"/>
      <c r="O142" s="214"/>
      <c r="P142" s="223"/>
      <c r="Q142" s="214"/>
      <c r="R142" s="48"/>
      <c r="S142" s="216"/>
      <c r="T142" s="223"/>
      <c r="U142" s="216" t="s">
        <v>245</v>
      </c>
      <c r="V142" s="48"/>
      <c r="W142" s="216"/>
      <c r="X142" s="44"/>
      <c r="Y142" s="148">
        <f t="shared" si="139"/>
        <v>1</v>
      </c>
      <c r="Z142" s="150">
        <f t="shared" si="140"/>
        <v>1</v>
      </c>
      <c r="AA142" s="151">
        <f t="shared" si="141"/>
        <v>0</v>
      </c>
      <c r="AB142" s="148">
        <f t="array" ref="AB142">(SUM(LEN($M142:$X142)-LEN(SUBSTITUTE($M142:$X142,"역삼","")))/LEN("역삼"))</f>
        <v>0</v>
      </c>
      <c r="AC142" s="148">
        <f t="array" ref="AC142">SUM(SUM(LEN($M142:X142)-LEN(SUBSTITUTE($M142:X142,"선릉","")))/LEN("선릉"),SUM(LEN(M142:$X142)-LEN(SUBSTITUTE($M142:$X142,"가산","")))/LEN("가산"))</f>
        <v>0</v>
      </c>
      <c r="AD142" s="151">
        <f t="shared" si="147"/>
        <v>1</v>
      </c>
      <c r="AE142" s="148">
        <f t="array" ref="AE142">(SUM(LEN($M142:$X142)-LEN(SUBSTITUTE($M142:$X142,"대전","")))/LEN("대전"))</f>
        <v>0</v>
      </c>
      <c r="AF142" s="148">
        <f t="array" ref="AF142">(SUM(LEN($M142:$X142)-LEN(SUBSTITUTE($M142:$X142,"대구","")))/LEN("대구"))</f>
        <v>1</v>
      </c>
      <c r="AG142" s="148">
        <f t="array" ref="AG142">(SUM(LEN($M142:$X142)-LEN(SUBSTITUTE($M142:$X142,"부산","")))/LEN("부산"))</f>
        <v>0</v>
      </c>
      <c r="AH142" s="148">
        <f t="array" ref="AH142">(SUM(LEN($M142:$X142)-LEN(SUBSTITUTE($M142:$X142,"광주","")))/LEN("광주"))</f>
        <v>0</v>
      </c>
      <c r="AI142" s="148">
        <f t="array" ref="AI142">SUM(SUM(LEN($M142:$X142)-LEN(SUBSTITUTE($M142:$X142,"수원","")))/LEN("수원"),SUM(LEN($M142:$X142)-LEN(SUBSTITUTE($M142:$X142,"춘천","")))/LEN("춘천"),SUM(LEN($M142:$X142)-LEN(SUBSTITUTE($M142:$X142,"의정부","")))/LEN("의정부"),SUM(LEN($M142:$X142)-LEN(SUBSTITUTE($M142:$X142,"원주","")))/LEN("원주"))</f>
        <v>0</v>
      </c>
      <c r="AJ142" s="148">
        <f t="array" ref="AJ142">(SUM(LEN($M142:$X142)-LEN(SUBSTITUTE($M142:$X142,"청주","")))/LEN("청주"))</f>
        <v>0</v>
      </c>
      <c r="AK142" s="148">
        <f t="array" ref="AK142">(SUM(LEN($M142:$X142)-LEN(SUBSTITUTE($M142:$X142,"인천","")))/LEN("인천"))</f>
        <v>0</v>
      </c>
      <c r="AL142" s="148">
        <f t="array" ref="AL142">SUM(SUM(LEN($M142:X142)-LEN(SUBSTITUTE($M142:X142,"충북","")))/LEN("충북"),SUM(LEN(M142:$X142)-LEN(SUBSTITUTE($M142:$X142,"아산","")))/LEN("아산"))</f>
        <v>0</v>
      </c>
      <c r="AM142" s="148">
        <f t="array" ref="AM142">(SUM(LEN($M142:$X142)-LEN(SUBSTITUTE($M142:$X142,"울산","")))/LEN("울산"))</f>
        <v>0</v>
      </c>
      <c r="AN142" s="148">
        <f t="array" ref="AN142">(SUM(LEN($M142:$X142)-LEN(SUBSTITUTE($M142:$X142,"창원","")))/LEN("창원"))</f>
        <v>0</v>
      </c>
      <c r="AO142" s="148">
        <f t="array" ref="AO142">(SUM(LEN($M142:$X142)-LEN(SUBSTITUTE($M142:$X142,"전주","")))/LEN("전주"))</f>
        <v>0</v>
      </c>
      <c r="AP142" s="179">
        <f t="shared" si="143"/>
        <v>3</v>
      </c>
      <c r="AQ142" s="178">
        <f t="shared" si="148"/>
        <v>0</v>
      </c>
      <c r="AR142" s="177">
        <f t="shared" si="144"/>
        <v>0</v>
      </c>
      <c r="AS142" s="177">
        <f t="shared" si="144"/>
        <v>0</v>
      </c>
      <c r="AT142" s="178">
        <f t="shared" si="145"/>
        <v>3</v>
      </c>
      <c r="AU142" s="177">
        <f t="shared" si="146"/>
        <v>0</v>
      </c>
      <c r="AV142" s="177">
        <f t="shared" si="146"/>
        <v>3</v>
      </c>
      <c r="AW142" s="177">
        <f t="shared" si="146"/>
        <v>0</v>
      </c>
      <c r="AX142" s="177">
        <f t="shared" si="146"/>
        <v>0</v>
      </c>
      <c r="AY142" s="177">
        <f t="shared" si="146"/>
        <v>0</v>
      </c>
      <c r="AZ142" s="177">
        <f t="shared" si="146"/>
        <v>0</v>
      </c>
      <c r="BA142" s="177">
        <f t="shared" si="146"/>
        <v>0</v>
      </c>
      <c r="BB142" s="177">
        <f t="shared" si="146"/>
        <v>0</v>
      </c>
      <c r="BC142" s="177">
        <f t="shared" si="146"/>
        <v>0</v>
      </c>
      <c r="BD142" s="177">
        <f t="shared" si="146"/>
        <v>0</v>
      </c>
      <c r="BE142" s="177">
        <f t="shared" si="146"/>
        <v>0</v>
      </c>
      <c r="BF142" s="647"/>
      <c r="BG142" s="647"/>
      <c r="BH142" t="str">
        <f>IF(G142="","",VLOOKUP(G142,과정코드!$A$2:$B$494,2,0))</f>
        <v>COL0104635</v>
      </c>
      <c r="BI142" s="509"/>
    </row>
    <row r="143" spans="1:61" s="38" customFormat="1" ht="23.1" customHeight="1">
      <c r="A143" s="857"/>
      <c r="B143" s="218">
        <v>125</v>
      </c>
      <c r="C143" s="53" t="s">
        <v>20</v>
      </c>
      <c r="D143" s="41" t="s">
        <v>21</v>
      </c>
      <c r="E143" s="41" t="s">
        <v>21</v>
      </c>
      <c r="F143" s="159"/>
      <c r="G143" s="111" t="s">
        <v>151</v>
      </c>
      <c r="H143" s="93" t="str">
        <f t="shared" si="138"/>
        <v>바로가기</v>
      </c>
      <c r="I143" s="386">
        <v>3</v>
      </c>
      <c r="J143" s="246">
        <v>18</v>
      </c>
      <c r="K143" s="381">
        <v>580</v>
      </c>
      <c r="L143" s="63">
        <v>640</v>
      </c>
      <c r="M143" s="214"/>
      <c r="N143" s="48"/>
      <c r="O143" s="216"/>
      <c r="P143" s="48"/>
      <c r="Q143" s="216" t="s">
        <v>1039</v>
      </c>
      <c r="R143" s="230"/>
      <c r="S143" s="216"/>
      <c r="T143" s="48"/>
      <c r="U143" s="214"/>
      <c r="V143" s="223" t="s">
        <v>1011</v>
      </c>
      <c r="W143" s="214"/>
      <c r="X143" s="44"/>
      <c r="Y143" s="148">
        <f t="shared" si="139"/>
        <v>2</v>
      </c>
      <c r="Z143" s="150">
        <f t="shared" si="140"/>
        <v>2</v>
      </c>
      <c r="AA143" s="151">
        <f t="shared" si="141"/>
        <v>0</v>
      </c>
      <c r="AB143" s="148">
        <f t="array" ref="AB143">(SUM(LEN($M143:$X143)-LEN(SUBSTITUTE($M143:$X143,"역삼","")))/LEN("역삼"))</f>
        <v>0</v>
      </c>
      <c r="AC143" s="148">
        <f t="array" ref="AC143">SUM(SUM(LEN($M143:X143)-LEN(SUBSTITUTE($M143:X143,"선릉","")))/LEN("선릉"),SUM(LEN(M143:$X143)-LEN(SUBSTITUTE($M143:$X143,"가산","")))/LEN("가산"))</f>
        <v>0</v>
      </c>
      <c r="AD143" s="151">
        <f t="shared" si="147"/>
        <v>2</v>
      </c>
      <c r="AE143" s="148">
        <f t="array" ref="AE143">(SUM(LEN($M143:$X143)-LEN(SUBSTITUTE($M143:$X143,"대전","")))/LEN("대전"))</f>
        <v>0</v>
      </c>
      <c r="AF143" s="148">
        <f t="array" ref="AF143">(SUM(LEN($M143:$X143)-LEN(SUBSTITUTE($M143:$X143,"대구","")))/LEN("대구"))</f>
        <v>1</v>
      </c>
      <c r="AG143" s="148">
        <f t="array" ref="AG143">(SUM(LEN($M143:$X143)-LEN(SUBSTITUTE($M143:$X143,"부산","")))/LEN("부산"))</f>
        <v>1</v>
      </c>
      <c r="AH143" s="148">
        <f t="array" ref="AH143">(SUM(LEN($M143:$X143)-LEN(SUBSTITUTE($M143:$X143,"광주","")))/LEN("광주"))</f>
        <v>0</v>
      </c>
      <c r="AI143" s="148">
        <f t="array" ref="AI143">SUM(SUM(LEN($M143:$X143)-LEN(SUBSTITUTE($M143:$X143,"수원","")))/LEN("수원"),SUM(LEN($M143:$X143)-LEN(SUBSTITUTE($M143:$X143,"춘천","")))/LEN("춘천"),SUM(LEN($M143:$X143)-LEN(SUBSTITUTE($M143:$X143,"의정부","")))/LEN("의정부"),SUM(LEN($M143:$X143)-LEN(SUBSTITUTE($M143:$X143,"원주","")))/LEN("원주"))</f>
        <v>0</v>
      </c>
      <c r="AJ143" s="148">
        <f t="array" ref="AJ143">(SUM(LEN($M143:$X143)-LEN(SUBSTITUTE($M143:$X143,"청주","")))/LEN("청주"))</f>
        <v>0</v>
      </c>
      <c r="AK143" s="148">
        <f t="array" ref="AK143">(SUM(LEN($M143:$X143)-LEN(SUBSTITUTE($M143:$X143,"인천","")))/LEN("인천"))</f>
        <v>0</v>
      </c>
      <c r="AL143" s="148">
        <f t="array" ref="AL143">SUM(SUM(LEN($M143:X143)-LEN(SUBSTITUTE($M143:X143,"충북","")))/LEN("충북"),SUM(LEN(M143:$X143)-LEN(SUBSTITUTE($M143:$X143,"아산","")))/LEN("아산"))</f>
        <v>0</v>
      </c>
      <c r="AM143" s="148">
        <f t="array" ref="AM143">(SUM(LEN($M143:$X143)-LEN(SUBSTITUTE($M143:$X143,"울산","")))/LEN("울산"))</f>
        <v>0</v>
      </c>
      <c r="AN143" s="148">
        <f t="array" ref="AN143">(SUM(LEN($M143:$X143)-LEN(SUBSTITUTE($M143:$X143,"창원","")))/LEN("창원"))</f>
        <v>0</v>
      </c>
      <c r="AO143" s="148">
        <f t="array" ref="AO143">(SUM(LEN($M143:$X143)-LEN(SUBSTITUTE($M143:$X143,"전주","")))/LEN("전주"))</f>
        <v>0</v>
      </c>
      <c r="AP143" s="179">
        <f t="shared" si="143"/>
        <v>6</v>
      </c>
      <c r="AQ143" s="178">
        <f t="shared" si="148"/>
        <v>0</v>
      </c>
      <c r="AR143" s="177">
        <f t="shared" si="144"/>
        <v>0</v>
      </c>
      <c r="AS143" s="177">
        <f t="shared" si="144"/>
        <v>0</v>
      </c>
      <c r="AT143" s="178">
        <f t="shared" si="145"/>
        <v>6</v>
      </c>
      <c r="AU143" s="177">
        <f t="shared" si="146"/>
        <v>0</v>
      </c>
      <c r="AV143" s="177">
        <f t="shared" si="146"/>
        <v>3</v>
      </c>
      <c r="AW143" s="177">
        <f t="shared" si="146"/>
        <v>3</v>
      </c>
      <c r="AX143" s="177">
        <f t="shared" si="146"/>
        <v>0</v>
      </c>
      <c r="AY143" s="177">
        <f t="shared" si="146"/>
        <v>0</v>
      </c>
      <c r="AZ143" s="177">
        <f t="shared" si="146"/>
        <v>0</v>
      </c>
      <c r="BA143" s="177">
        <f t="shared" si="146"/>
        <v>0</v>
      </c>
      <c r="BB143" s="177">
        <f t="shared" si="146"/>
        <v>0</v>
      </c>
      <c r="BC143" s="177">
        <f t="shared" si="146"/>
        <v>0</v>
      </c>
      <c r="BD143" s="177">
        <f t="shared" si="146"/>
        <v>0</v>
      </c>
      <c r="BE143" s="177">
        <f t="shared" si="146"/>
        <v>0</v>
      </c>
      <c r="BF143" s="647"/>
      <c r="BG143" s="647"/>
      <c r="BH143" t="str">
        <f>IF(G143="","",VLOOKUP(G143,과정코드!$A$2:$B$494,2,0))</f>
        <v>COL0104636</v>
      </c>
      <c r="BI143" s="509"/>
    </row>
    <row r="144" spans="1:61" s="38" customFormat="1" ht="23.1" customHeight="1">
      <c r="A144" s="857"/>
      <c r="B144" s="218">
        <v>126</v>
      </c>
      <c r="C144" s="53" t="s">
        <v>20</v>
      </c>
      <c r="D144" s="41" t="s">
        <v>21</v>
      </c>
      <c r="E144" s="41"/>
      <c r="F144" s="161"/>
      <c r="G144" s="113" t="s">
        <v>154</v>
      </c>
      <c r="H144" s="93" t="str">
        <f t="shared" si="138"/>
        <v>바로가기</v>
      </c>
      <c r="I144" s="385">
        <v>2</v>
      </c>
      <c r="J144" s="246">
        <v>14</v>
      </c>
      <c r="K144" s="379">
        <v>490</v>
      </c>
      <c r="L144" s="129">
        <v>540</v>
      </c>
      <c r="M144" s="216"/>
      <c r="N144" s="48"/>
      <c r="O144" s="216"/>
      <c r="P144" s="223"/>
      <c r="Q144" s="216"/>
      <c r="R144" s="223"/>
      <c r="S144" s="216"/>
      <c r="T144" s="44"/>
      <c r="U144" s="216" t="s">
        <v>1034</v>
      </c>
      <c r="V144" s="230"/>
      <c r="W144" s="216"/>
      <c r="X144" s="219"/>
      <c r="Y144" s="148">
        <f t="shared" si="139"/>
        <v>1</v>
      </c>
      <c r="Z144" s="150">
        <f t="shared" si="140"/>
        <v>1</v>
      </c>
      <c r="AA144" s="151">
        <f t="shared" si="141"/>
        <v>0</v>
      </c>
      <c r="AB144" s="148">
        <f t="array" ref="AB144">(SUM(LEN($M144:$X144)-LEN(SUBSTITUTE($M144:$X144,"역삼","")))/LEN("역삼"))</f>
        <v>0</v>
      </c>
      <c r="AC144" s="148">
        <f t="array" ref="AC144">SUM(SUM(LEN($M144:X144)-LEN(SUBSTITUTE($M144:X144,"선릉","")))/LEN("선릉"),SUM(LEN(M144:$X144)-LEN(SUBSTITUTE($M144:$X144,"가산","")))/LEN("가산"))</f>
        <v>0</v>
      </c>
      <c r="AD144" s="151">
        <f t="shared" si="147"/>
        <v>1</v>
      </c>
      <c r="AE144" s="148">
        <f t="array" ref="AE144">(SUM(LEN($M144:$X144)-LEN(SUBSTITUTE($M144:$X144,"대전","")))/LEN("대전"))</f>
        <v>0</v>
      </c>
      <c r="AF144" s="148">
        <f t="array" ref="AF144">(SUM(LEN($M144:$X144)-LEN(SUBSTITUTE($M144:$X144,"대구","")))/LEN("대구"))</f>
        <v>0</v>
      </c>
      <c r="AG144" s="148">
        <f t="array" ref="AG144">(SUM(LEN($M144:$X144)-LEN(SUBSTITUTE($M144:$X144,"부산","")))/LEN("부산"))</f>
        <v>1</v>
      </c>
      <c r="AH144" s="148">
        <f t="array" ref="AH144">(SUM(LEN($M144:$X144)-LEN(SUBSTITUTE($M144:$X144,"광주","")))/LEN("광주"))</f>
        <v>0</v>
      </c>
      <c r="AI144" s="148">
        <f t="array" ref="AI144">SUM(SUM(LEN($M144:$X144)-LEN(SUBSTITUTE($M144:$X144,"수원","")))/LEN("수원"),SUM(LEN($M144:$X144)-LEN(SUBSTITUTE($M144:$X144,"춘천","")))/LEN("춘천"),SUM(LEN($M144:$X144)-LEN(SUBSTITUTE($M144:$X144,"의정부","")))/LEN("의정부"),SUM(LEN($M144:$X144)-LEN(SUBSTITUTE($M144:$X144,"원주","")))/LEN("원주"))</f>
        <v>0</v>
      </c>
      <c r="AJ144" s="148">
        <f t="array" ref="AJ144">(SUM(LEN($M144:$X144)-LEN(SUBSTITUTE($M144:$X144,"청주","")))/LEN("청주"))</f>
        <v>0</v>
      </c>
      <c r="AK144" s="148">
        <f t="array" ref="AK144">(SUM(LEN($M144:$X144)-LEN(SUBSTITUTE($M144:$X144,"인천","")))/LEN("인천"))</f>
        <v>0</v>
      </c>
      <c r="AL144" s="148">
        <f t="array" ref="AL144">SUM(SUM(LEN($M144:X144)-LEN(SUBSTITUTE($M144:X144,"충북","")))/LEN("충북"),SUM(LEN(M144:$X144)-LEN(SUBSTITUTE($M144:$X144,"아산","")))/LEN("아산"))</f>
        <v>0</v>
      </c>
      <c r="AM144" s="148">
        <f t="array" ref="AM144">(SUM(LEN($M144:$X144)-LEN(SUBSTITUTE($M144:$X144,"울산","")))/LEN("울산"))</f>
        <v>0</v>
      </c>
      <c r="AN144" s="148">
        <f t="array" ref="AN144">(SUM(LEN($M144:$X144)-LEN(SUBSTITUTE($M144:$X144,"창원","")))/LEN("창원"))</f>
        <v>0</v>
      </c>
      <c r="AO144" s="148">
        <f t="array" ref="AO144">(SUM(LEN($M144:$X144)-LEN(SUBSTITUTE($M144:$X144,"전주","")))/LEN("전주"))</f>
        <v>0</v>
      </c>
      <c r="AP144" s="179">
        <f t="shared" si="143"/>
        <v>2</v>
      </c>
      <c r="AQ144" s="178">
        <f t="shared" si="148"/>
        <v>0</v>
      </c>
      <c r="AR144" s="177">
        <f t="shared" si="144"/>
        <v>0</v>
      </c>
      <c r="AS144" s="177">
        <f t="shared" si="144"/>
        <v>0</v>
      </c>
      <c r="AT144" s="178">
        <f t="shared" si="145"/>
        <v>2</v>
      </c>
      <c r="AU144" s="177">
        <f t="shared" si="146"/>
        <v>0</v>
      </c>
      <c r="AV144" s="177">
        <f t="shared" si="146"/>
        <v>0</v>
      </c>
      <c r="AW144" s="177">
        <f t="shared" si="146"/>
        <v>2</v>
      </c>
      <c r="AX144" s="177">
        <f t="shared" si="146"/>
        <v>0</v>
      </c>
      <c r="AY144" s="177">
        <f t="shared" si="146"/>
        <v>0</v>
      </c>
      <c r="AZ144" s="177">
        <f t="shared" si="146"/>
        <v>0</v>
      </c>
      <c r="BA144" s="177">
        <f t="shared" si="146"/>
        <v>0</v>
      </c>
      <c r="BB144" s="177">
        <f t="shared" si="146"/>
        <v>0</v>
      </c>
      <c r="BC144" s="177">
        <f t="shared" si="146"/>
        <v>0</v>
      </c>
      <c r="BD144" s="177">
        <f t="shared" si="146"/>
        <v>0</v>
      </c>
      <c r="BE144" s="177">
        <f t="shared" si="146"/>
        <v>0</v>
      </c>
      <c r="BF144" s="647"/>
      <c r="BG144" s="647"/>
      <c r="BH144" t="str">
        <f>IF(G144="","",VLOOKUP(G144,과정코드!$A$2:$B$494,2,0))</f>
        <v>COL0104639</v>
      </c>
      <c r="BI144" s="509"/>
    </row>
    <row r="145" spans="1:61" s="39" customFormat="1" ht="30" customHeight="1">
      <c r="A145" s="86" t="s">
        <v>1706</v>
      </c>
      <c r="B145" s="87"/>
      <c r="C145" s="87"/>
      <c r="D145" s="87"/>
      <c r="E145" s="87"/>
      <c r="F145" s="87"/>
      <c r="G145" s="384"/>
      <c r="H145" s="244"/>
      <c r="I145" s="384"/>
      <c r="J145" s="384"/>
      <c r="K145" s="87"/>
      <c r="L145" s="88"/>
      <c r="M145" s="85" t="s">
        <v>16</v>
      </c>
      <c r="N145" s="85" t="s">
        <v>7</v>
      </c>
      <c r="O145" s="85" t="s">
        <v>9</v>
      </c>
      <c r="P145" s="85" t="s">
        <v>1</v>
      </c>
      <c r="Q145" s="85" t="s">
        <v>14</v>
      </c>
      <c r="R145" s="85" t="s">
        <v>0</v>
      </c>
      <c r="S145" s="85" t="s">
        <v>17</v>
      </c>
      <c r="T145" s="85" t="s">
        <v>13</v>
      </c>
      <c r="U145" s="85" t="s">
        <v>2</v>
      </c>
      <c r="V145" s="85" t="s">
        <v>11</v>
      </c>
      <c r="W145" s="85" t="s">
        <v>8</v>
      </c>
      <c r="X145" s="85" t="s">
        <v>19</v>
      </c>
      <c r="Y145" s="155">
        <f t="shared" ref="Y145:BE145" si="149">SUM(Y146:Y164)</f>
        <v>99</v>
      </c>
      <c r="Z145" s="155">
        <f t="shared" si="149"/>
        <v>55</v>
      </c>
      <c r="AA145" s="155">
        <f t="shared" si="149"/>
        <v>0</v>
      </c>
      <c r="AB145" s="155">
        <f t="shared" si="149"/>
        <v>0</v>
      </c>
      <c r="AC145" s="155">
        <f t="shared" si="149"/>
        <v>0</v>
      </c>
      <c r="AD145" s="155">
        <f t="shared" si="149"/>
        <v>55</v>
      </c>
      <c r="AE145" s="155">
        <f t="shared" si="149"/>
        <v>0</v>
      </c>
      <c r="AF145" s="155">
        <f t="shared" si="149"/>
        <v>13</v>
      </c>
      <c r="AG145" s="155">
        <f t="shared" si="149"/>
        <v>37</v>
      </c>
      <c r="AH145" s="155">
        <f t="shared" si="149"/>
        <v>0</v>
      </c>
      <c r="AI145" s="155">
        <f t="shared" si="149"/>
        <v>0</v>
      </c>
      <c r="AJ145" s="155">
        <f t="shared" si="149"/>
        <v>0</v>
      </c>
      <c r="AK145" s="155">
        <f t="shared" si="149"/>
        <v>0</v>
      </c>
      <c r="AL145" s="155">
        <f t="shared" si="149"/>
        <v>0</v>
      </c>
      <c r="AM145" s="155">
        <f t="shared" si="149"/>
        <v>2</v>
      </c>
      <c r="AN145" s="155">
        <f t="shared" si="149"/>
        <v>3</v>
      </c>
      <c r="AO145" s="155">
        <f t="shared" si="149"/>
        <v>0</v>
      </c>
      <c r="AP145" s="155">
        <f t="shared" si="149"/>
        <v>144</v>
      </c>
      <c r="AQ145" s="155">
        <f t="shared" si="149"/>
        <v>0</v>
      </c>
      <c r="AR145" s="155">
        <f t="shared" si="149"/>
        <v>0</v>
      </c>
      <c r="AS145" s="155">
        <f t="shared" si="149"/>
        <v>0</v>
      </c>
      <c r="AT145" s="155">
        <f t="shared" si="149"/>
        <v>144</v>
      </c>
      <c r="AU145" s="155">
        <f t="shared" si="149"/>
        <v>0</v>
      </c>
      <c r="AV145" s="155">
        <f t="shared" si="149"/>
        <v>31</v>
      </c>
      <c r="AW145" s="155">
        <f t="shared" si="149"/>
        <v>103</v>
      </c>
      <c r="AX145" s="155">
        <f t="shared" si="149"/>
        <v>0</v>
      </c>
      <c r="AY145" s="155">
        <f t="shared" si="149"/>
        <v>0</v>
      </c>
      <c r="AZ145" s="155">
        <f t="shared" si="149"/>
        <v>0</v>
      </c>
      <c r="BA145" s="155">
        <f t="shared" si="149"/>
        <v>0</v>
      </c>
      <c r="BB145" s="155">
        <f t="shared" si="149"/>
        <v>0</v>
      </c>
      <c r="BC145" s="155">
        <f t="shared" si="149"/>
        <v>4</v>
      </c>
      <c r="BD145" s="155">
        <f t="shared" si="149"/>
        <v>6</v>
      </c>
      <c r="BE145" s="155">
        <f t="shared" si="149"/>
        <v>0</v>
      </c>
      <c r="BF145" s="155"/>
      <c r="BG145" s="155"/>
      <c r="BH145" t="str">
        <f>IF(G145="","",VLOOKUP(G145,과정코드!$A$2:$B$494,2,0))</f>
        <v/>
      </c>
      <c r="BI145" s="70"/>
    </row>
    <row r="146" spans="1:61" s="39" customFormat="1" ht="38.450000000000003" customHeight="1">
      <c r="A146" s="851" t="s">
        <v>1250</v>
      </c>
      <c r="B146" s="40">
        <v>127</v>
      </c>
      <c r="C146" s="53"/>
      <c r="D146" s="41" t="s">
        <v>21</v>
      </c>
      <c r="E146" s="41" t="s">
        <v>21</v>
      </c>
      <c r="F146" s="159"/>
      <c r="G146" s="111" t="s">
        <v>155</v>
      </c>
      <c r="H146" s="93" t="str">
        <f t="shared" ref="H146:H164" si="150">IFERROR(HYPERLINK("https://www.ksaedu.or.kr/front/btoc/crs/off/crssesDetail.html?crscd="&amp;BH146,"바로가기"),"")</f>
        <v>바로가기</v>
      </c>
      <c r="I146" s="42">
        <v>2</v>
      </c>
      <c r="J146" s="48">
        <v>14</v>
      </c>
      <c r="K146" s="381">
        <v>490</v>
      </c>
      <c r="L146" s="63">
        <v>540</v>
      </c>
      <c r="M146" s="216"/>
      <c r="N146" s="223" t="s">
        <v>2569</v>
      </c>
      <c r="O146" s="216" t="s">
        <v>2643</v>
      </c>
      <c r="P146" s="223"/>
      <c r="Q146" s="216" t="s">
        <v>2570</v>
      </c>
      <c r="R146" s="223" t="s">
        <v>2638</v>
      </c>
      <c r="S146" s="216" t="s">
        <v>2637</v>
      </c>
      <c r="T146" s="223" t="s">
        <v>2571</v>
      </c>
      <c r="U146" s="216"/>
      <c r="V146" s="223" t="s">
        <v>2572</v>
      </c>
      <c r="W146" s="216" t="s">
        <v>2604</v>
      </c>
      <c r="X146" s="223" t="s">
        <v>2639</v>
      </c>
      <c r="Y146" s="148">
        <v>60</v>
      </c>
      <c r="Z146" s="150">
        <f t="shared" ref="Z146:Z164" si="151">AA146+AD146</f>
        <v>16</v>
      </c>
      <c r="AA146" s="151">
        <f t="shared" ref="AA146:AA164" si="152">AB146+AC146</f>
        <v>0</v>
      </c>
      <c r="AB146" s="148">
        <f t="array" ref="AB146">(SUM(LEN($M146:$X146)-LEN(SUBSTITUTE($M146:$X146,"역삼","")))/LEN("역삼"))</f>
        <v>0</v>
      </c>
      <c r="AC146" s="148">
        <f t="array" ref="AC146">SUM(SUM(LEN($M146:X146)-LEN(SUBSTITUTE($M146:X146,"선릉","")))/LEN("선릉"),SUM(LEN(M146:$X146)-LEN(SUBSTITUTE($M146:$X146,"가산","")))/LEN("가산"))</f>
        <v>0</v>
      </c>
      <c r="AD146" s="151">
        <f t="shared" ref="AD146" si="153">SUM(AE146:AO146)</f>
        <v>16</v>
      </c>
      <c r="AE146" s="148">
        <f t="array" ref="AE146">(SUM(LEN($M146:$X146)-LEN(SUBSTITUTE($M146:$X146,"대전","")))/LEN("대전"))</f>
        <v>0</v>
      </c>
      <c r="AF146" s="148">
        <f t="array" ref="AF146">(SUM(LEN($M146:$X146)-LEN(SUBSTITUTE($M146:$X146,"대구","")))/LEN("대구"))</f>
        <v>7</v>
      </c>
      <c r="AG146" s="148">
        <f t="array" ref="AG146">(SUM(LEN($M146:$X146)-LEN(SUBSTITUTE($M146:$X146,"부산","")))/LEN("부산"))</f>
        <v>4</v>
      </c>
      <c r="AH146" s="148">
        <f t="array" ref="AH146">(SUM(LEN($M146:$X146)-LEN(SUBSTITUTE($M146:$X146,"광주","")))/LEN("광주"))</f>
        <v>0</v>
      </c>
      <c r="AI146" s="148">
        <f t="array" ref="AI146">SUM(SUM(LEN($M146:$X146)-LEN(SUBSTITUTE($M146:$X146,"수원","")))/LEN("수원"),SUM(LEN($M146:$X146)-LEN(SUBSTITUTE($M146:$X146,"춘천","")))/LEN("춘천"),SUM(LEN($M146:$X146)-LEN(SUBSTITUTE($M146:$X146,"의정부","")))/LEN("의정부"),SUM(LEN($M146:$X146)-LEN(SUBSTITUTE($M146:$X146,"원주","")))/LEN("원주"))</f>
        <v>0</v>
      </c>
      <c r="AJ146" s="148">
        <f t="array" ref="AJ146">(SUM(LEN($M146:$X146)-LEN(SUBSTITUTE($M146:$X146,"청주","")))/LEN("청주"))</f>
        <v>0</v>
      </c>
      <c r="AK146" s="148">
        <f t="array" ref="AK146">(SUM(LEN($M146:$X146)-LEN(SUBSTITUTE($M146:$X146,"인천","")))/LEN("인천"))</f>
        <v>0</v>
      </c>
      <c r="AL146" s="148">
        <f t="array" ref="AL146">SUM(SUM(LEN($M146:X146)-LEN(SUBSTITUTE($M146:X146,"충북","")))/LEN("충북"),SUM(LEN(M146:$X146)-LEN(SUBSTITUTE($M146:$X146,"아산","")))/LEN("아산"))</f>
        <v>0</v>
      </c>
      <c r="AM146" s="148">
        <f t="array" ref="AM146">(SUM(LEN($M146:$X146)-LEN(SUBSTITUTE($M146:$X146,"울산","")))/LEN("울산"))</f>
        <v>2</v>
      </c>
      <c r="AN146" s="148">
        <f t="array" ref="AN146">(SUM(LEN($M146:$X146)-LEN(SUBSTITUTE($M146:$X146,"창원","")))/LEN("창원"))</f>
        <v>3</v>
      </c>
      <c r="AO146" s="148">
        <f t="array" ref="AO146">(SUM(LEN($M146:$X146)-LEN(SUBSTITUTE($M146:$X146,"전주","")))/LEN("전주"))</f>
        <v>0</v>
      </c>
      <c r="AP146" s="179">
        <f t="shared" ref="AP146:AP164" si="154">AQ146+AT146</f>
        <v>32</v>
      </c>
      <c r="AQ146" s="178">
        <f t="shared" ref="AQ146:AQ164" si="155">AR146+AS146</f>
        <v>0</v>
      </c>
      <c r="AR146" s="177">
        <f t="shared" ref="AR146:AS155" si="156">$I146*AB146</f>
        <v>0</v>
      </c>
      <c r="AS146" s="177">
        <f t="shared" si="156"/>
        <v>0</v>
      </c>
      <c r="AT146" s="178">
        <f t="shared" ref="AT146:AT160" si="157">SUM(AU146:BE146)</f>
        <v>32</v>
      </c>
      <c r="AU146" s="177">
        <f t="shared" ref="AU146:BE160" si="158">$I146*AE146</f>
        <v>0</v>
      </c>
      <c r="AV146" s="177">
        <f t="shared" si="158"/>
        <v>14</v>
      </c>
      <c r="AW146" s="177">
        <f t="shared" si="158"/>
        <v>8</v>
      </c>
      <c r="AX146" s="177">
        <f t="shared" si="158"/>
        <v>0</v>
      </c>
      <c r="AY146" s="177">
        <f t="shared" si="158"/>
        <v>0</v>
      </c>
      <c r="AZ146" s="177">
        <f t="shared" si="158"/>
        <v>0</v>
      </c>
      <c r="BA146" s="177">
        <f t="shared" si="158"/>
        <v>0</v>
      </c>
      <c r="BB146" s="177">
        <f t="shared" si="158"/>
        <v>0</v>
      </c>
      <c r="BC146" s="177">
        <f t="shared" si="158"/>
        <v>4</v>
      </c>
      <c r="BD146" s="177">
        <f t="shared" si="158"/>
        <v>6</v>
      </c>
      <c r="BE146" s="177">
        <f t="shared" si="158"/>
        <v>0</v>
      </c>
      <c r="BF146" s="647"/>
      <c r="BG146" s="647"/>
      <c r="BH146" t="str">
        <f>IF(G146="","",VLOOKUP(G146,과정코드!$A$2:$B$494,2,0))</f>
        <v>COL0104644</v>
      </c>
      <c r="BI146" s="70"/>
    </row>
    <row r="147" spans="1:61" s="39" customFormat="1" ht="23.1" customHeight="1">
      <c r="A147" s="851"/>
      <c r="B147" s="40">
        <v>128</v>
      </c>
      <c r="C147" s="53" t="s">
        <v>20</v>
      </c>
      <c r="D147" s="41" t="s">
        <v>21</v>
      </c>
      <c r="E147" s="41" t="s">
        <v>21</v>
      </c>
      <c r="F147" s="159"/>
      <c r="G147" s="172" t="s">
        <v>256</v>
      </c>
      <c r="H147" s="93" t="str">
        <f t="shared" si="150"/>
        <v>바로가기</v>
      </c>
      <c r="I147" s="386">
        <v>3</v>
      </c>
      <c r="J147" s="48">
        <v>18</v>
      </c>
      <c r="K147" s="381">
        <v>580</v>
      </c>
      <c r="L147" s="63">
        <v>640</v>
      </c>
      <c r="M147" s="216"/>
      <c r="N147" s="215"/>
      <c r="O147" s="216" t="s">
        <v>1015</v>
      </c>
      <c r="P147" s="48"/>
      <c r="Q147" s="214"/>
      <c r="R147" s="48"/>
      <c r="S147" s="216"/>
      <c r="T147" s="48"/>
      <c r="U147" s="216"/>
      <c r="V147" s="48"/>
      <c r="W147" s="216"/>
      <c r="X147" s="48"/>
      <c r="Y147" s="148">
        <f t="shared" ref="Y147:Y164" si="159">COUNTA($M147:$X147)</f>
        <v>1</v>
      </c>
      <c r="Z147" s="150">
        <f t="shared" si="151"/>
        <v>1</v>
      </c>
      <c r="AA147" s="151">
        <f t="shared" si="152"/>
        <v>0</v>
      </c>
      <c r="AB147" s="148">
        <f t="array" ref="AB147">(SUM(LEN($M147:$X147)-LEN(SUBSTITUTE($M147:$X147,"역삼","")))/LEN("역삼"))</f>
        <v>0</v>
      </c>
      <c r="AC147" s="148">
        <f t="array" ref="AC147">SUM(SUM(LEN($M147:X147)-LEN(SUBSTITUTE($M147:X147,"선릉","")))/LEN("선릉"),SUM(LEN(M147:$X147)-LEN(SUBSTITUTE($M147:$X147,"가산","")))/LEN("가산"))</f>
        <v>0</v>
      </c>
      <c r="AD147" s="151">
        <f t="shared" ref="AD147:AD160" si="160">SUM(AE147:AO147)</f>
        <v>1</v>
      </c>
      <c r="AE147" s="148">
        <f t="array" ref="AE147">(SUM(LEN($M147:$X147)-LEN(SUBSTITUTE($M147:$X147,"대전","")))/LEN("대전"))</f>
        <v>0</v>
      </c>
      <c r="AF147" s="148">
        <f t="array" ref="AF147">(SUM(LEN($M147:$X147)-LEN(SUBSTITUTE($M147:$X147,"대구","")))/LEN("대구"))</f>
        <v>0</v>
      </c>
      <c r="AG147" s="148">
        <f t="array" ref="AG147">(SUM(LEN($M147:$X147)-LEN(SUBSTITUTE($M147:$X147,"부산","")))/LEN("부산"))</f>
        <v>1</v>
      </c>
      <c r="AH147" s="148">
        <f t="array" ref="AH147">(SUM(LEN($M147:$X147)-LEN(SUBSTITUTE($M147:$X147,"광주","")))/LEN("광주"))</f>
        <v>0</v>
      </c>
      <c r="AI147" s="148">
        <f t="array" ref="AI147">SUM(SUM(LEN($M147:$X147)-LEN(SUBSTITUTE($M147:$X147,"수원","")))/LEN("수원"),SUM(LEN($M147:$X147)-LEN(SUBSTITUTE($M147:$X147,"춘천","")))/LEN("춘천"),SUM(LEN($M147:$X147)-LEN(SUBSTITUTE($M147:$X147,"의정부","")))/LEN("의정부"),SUM(LEN($M147:$X147)-LEN(SUBSTITUTE($M147:$X147,"원주","")))/LEN("원주"))</f>
        <v>0</v>
      </c>
      <c r="AJ147" s="148">
        <f t="array" ref="AJ147">(SUM(LEN($M147:$X147)-LEN(SUBSTITUTE($M147:$X147,"청주","")))/LEN("청주"))</f>
        <v>0</v>
      </c>
      <c r="AK147" s="148">
        <f t="array" ref="AK147">(SUM(LEN($M147:$X147)-LEN(SUBSTITUTE($M147:$X147,"인천","")))/LEN("인천"))</f>
        <v>0</v>
      </c>
      <c r="AL147" s="148">
        <f t="array" ref="AL147">SUM(SUM(LEN($M147:X147)-LEN(SUBSTITUTE($M147:X147,"충북","")))/LEN("충북"),SUM(LEN(M147:$X147)-LEN(SUBSTITUTE($M147:$X147,"아산","")))/LEN("아산"))</f>
        <v>0</v>
      </c>
      <c r="AM147" s="148">
        <f t="array" ref="AM147">(SUM(LEN($M147:$X147)-LEN(SUBSTITUTE($M147:$X147,"울산","")))/LEN("울산"))</f>
        <v>0</v>
      </c>
      <c r="AN147" s="148">
        <f t="array" ref="AN147">(SUM(LEN($M147:$X147)-LEN(SUBSTITUTE($M147:$X147,"창원","")))/LEN("창원"))</f>
        <v>0</v>
      </c>
      <c r="AO147" s="148">
        <f t="array" ref="AO147">(SUM(LEN($M147:$X147)-LEN(SUBSTITUTE($M147:$X147,"전주","")))/LEN("전주"))</f>
        <v>0</v>
      </c>
      <c r="AP147" s="179">
        <f t="shared" si="154"/>
        <v>3</v>
      </c>
      <c r="AQ147" s="178">
        <f t="shared" si="155"/>
        <v>0</v>
      </c>
      <c r="AR147" s="177">
        <f t="shared" si="156"/>
        <v>0</v>
      </c>
      <c r="AS147" s="177">
        <f t="shared" si="156"/>
        <v>0</v>
      </c>
      <c r="AT147" s="178">
        <f t="shared" si="157"/>
        <v>3</v>
      </c>
      <c r="AU147" s="177">
        <f t="shared" si="158"/>
        <v>0</v>
      </c>
      <c r="AV147" s="177">
        <f t="shared" si="158"/>
        <v>0</v>
      </c>
      <c r="AW147" s="177">
        <f t="shared" si="158"/>
        <v>3</v>
      </c>
      <c r="AX147" s="177">
        <f t="shared" si="158"/>
        <v>0</v>
      </c>
      <c r="AY147" s="177">
        <f t="shared" si="158"/>
        <v>0</v>
      </c>
      <c r="AZ147" s="177">
        <f t="shared" si="158"/>
        <v>0</v>
      </c>
      <c r="BA147" s="177">
        <f t="shared" si="158"/>
        <v>0</v>
      </c>
      <c r="BB147" s="177">
        <f t="shared" si="158"/>
        <v>0</v>
      </c>
      <c r="BC147" s="177">
        <f t="shared" si="158"/>
        <v>0</v>
      </c>
      <c r="BD147" s="177">
        <f t="shared" si="158"/>
        <v>0</v>
      </c>
      <c r="BE147" s="177">
        <f t="shared" si="158"/>
        <v>0</v>
      </c>
      <c r="BF147" s="647"/>
      <c r="BG147" s="647"/>
      <c r="BH147" t="str">
        <f>IF(G147="","",VLOOKUP(G147,과정코드!$A$2:$B$494,2,0))</f>
        <v>COL0104645</v>
      </c>
      <c r="BI147" s="70"/>
    </row>
    <row r="148" spans="1:61" s="39" customFormat="1" ht="23.1" customHeight="1">
      <c r="A148" s="851"/>
      <c r="B148" s="40">
        <v>129</v>
      </c>
      <c r="C148" s="53" t="s">
        <v>20</v>
      </c>
      <c r="D148" s="41" t="s">
        <v>21</v>
      </c>
      <c r="E148" s="41" t="s">
        <v>21</v>
      </c>
      <c r="F148" s="159"/>
      <c r="G148" s="67" t="s">
        <v>257</v>
      </c>
      <c r="H148" s="93" t="str">
        <f t="shared" si="150"/>
        <v>바로가기</v>
      </c>
      <c r="I148" s="386">
        <v>3</v>
      </c>
      <c r="J148" s="48">
        <v>18</v>
      </c>
      <c r="K148" s="381">
        <v>580</v>
      </c>
      <c r="L148" s="63">
        <v>640</v>
      </c>
      <c r="M148" s="214"/>
      <c r="N148" s="48"/>
      <c r="O148" s="216"/>
      <c r="P148" s="230"/>
      <c r="Q148" s="216" t="s">
        <v>1012</v>
      </c>
      <c r="R148" s="223"/>
      <c r="S148" s="214"/>
      <c r="T148" s="223"/>
      <c r="U148" s="216"/>
      <c r="V148" s="223" t="s">
        <v>1011</v>
      </c>
      <c r="W148" s="216"/>
      <c r="X148" s="48"/>
      <c r="Y148" s="148">
        <f t="shared" si="159"/>
        <v>2</v>
      </c>
      <c r="Z148" s="150">
        <f t="shared" si="151"/>
        <v>2</v>
      </c>
      <c r="AA148" s="151">
        <f t="shared" si="152"/>
        <v>0</v>
      </c>
      <c r="AB148" s="148">
        <f t="array" ref="AB148">(SUM(LEN($M148:$X148)-LEN(SUBSTITUTE($M148:$X148,"역삼","")))/LEN("역삼"))</f>
        <v>0</v>
      </c>
      <c r="AC148" s="148">
        <f t="array" ref="AC148">SUM(SUM(LEN($M148:X148)-LEN(SUBSTITUTE($M148:X148,"선릉","")))/LEN("선릉"),SUM(LEN(M148:$X148)-LEN(SUBSTITUTE($M148:$X148,"가산","")))/LEN("가산"))</f>
        <v>0</v>
      </c>
      <c r="AD148" s="151">
        <f t="shared" si="160"/>
        <v>2</v>
      </c>
      <c r="AE148" s="148">
        <f t="array" ref="AE148">(SUM(LEN($M148:$X148)-LEN(SUBSTITUTE($M148:$X148,"대전","")))/LEN("대전"))</f>
        <v>0</v>
      </c>
      <c r="AF148" s="148">
        <f t="array" ref="AF148">(SUM(LEN($M148:$X148)-LEN(SUBSTITUTE($M148:$X148,"대구","")))/LEN("대구"))</f>
        <v>1</v>
      </c>
      <c r="AG148" s="148">
        <f t="array" ref="AG148">(SUM(LEN($M148:$X148)-LEN(SUBSTITUTE($M148:$X148,"부산","")))/LEN("부산"))</f>
        <v>1</v>
      </c>
      <c r="AH148" s="148">
        <f t="array" ref="AH148">(SUM(LEN($M148:$X148)-LEN(SUBSTITUTE($M148:$X148,"광주","")))/LEN("광주"))</f>
        <v>0</v>
      </c>
      <c r="AI148" s="148">
        <f t="array" ref="AI148">SUM(SUM(LEN($M148:$X148)-LEN(SUBSTITUTE($M148:$X148,"수원","")))/LEN("수원"),SUM(LEN($M148:$X148)-LEN(SUBSTITUTE($M148:$X148,"춘천","")))/LEN("춘천"),SUM(LEN($M148:$X148)-LEN(SUBSTITUTE($M148:$X148,"의정부","")))/LEN("의정부"),SUM(LEN($M148:$X148)-LEN(SUBSTITUTE($M148:$X148,"원주","")))/LEN("원주"))</f>
        <v>0</v>
      </c>
      <c r="AJ148" s="148">
        <f t="array" ref="AJ148">(SUM(LEN($M148:$X148)-LEN(SUBSTITUTE($M148:$X148,"청주","")))/LEN("청주"))</f>
        <v>0</v>
      </c>
      <c r="AK148" s="148">
        <f t="array" ref="AK148">(SUM(LEN($M148:$X148)-LEN(SUBSTITUTE($M148:$X148,"인천","")))/LEN("인천"))</f>
        <v>0</v>
      </c>
      <c r="AL148" s="148">
        <f t="array" ref="AL148">SUM(SUM(LEN($M148:X148)-LEN(SUBSTITUTE($M148:X148,"충북","")))/LEN("충북"),SUM(LEN(M148:$X148)-LEN(SUBSTITUTE($M148:$X148,"아산","")))/LEN("아산"))</f>
        <v>0</v>
      </c>
      <c r="AM148" s="148">
        <f t="array" ref="AM148">(SUM(LEN($M148:$X148)-LEN(SUBSTITUTE($M148:$X148,"울산","")))/LEN("울산"))</f>
        <v>0</v>
      </c>
      <c r="AN148" s="148">
        <f t="array" ref="AN148">(SUM(LEN($M148:$X148)-LEN(SUBSTITUTE($M148:$X148,"창원","")))/LEN("창원"))</f>
        <v>0</v>
      </c>
      <c r="AO148" s="148">
        <f t="array" ref="AO148">(SUM(LEN($M148:$X148)-LEN(SUBSTITUTE($M148:$X148,"전주","")))/LEN("전주"))</f>
        <v>0</v>
      </c>
      <c r="AP148" s="179">
        <f t="shared" si="154"/>
        <v>6</v>
      </c>
      <c r="AQ148" s="178">
        <f t="shared" si="155"/>
        <v>0</v>
      </c>
      <c r="AR148" s="177">
        <f t="shared" si="156"/>
        <v>0</v>
      </c>
      <c r="AS148" s="177">
        <f t="shared" si="156"/>
        <v>0</v>
      </c>
      <c r="AT148" s="178">
        <f t="shared" si="157"/>
        <v>6</v>
      </c>
      <c r="AU148" s="177">
        <f t="shared" si="158"/>
        <v>0</v>
      </c>
      <c r="AV148" s="177">
        <f t="shared" si="158"/>
        <v>3</v>
      </c>
      <c r="AW148" s="177">
        <f t="shared" si="158"/>
        <v>3</v>
      </c>
      <c r="AX148" s="177">
        <f t="shared" si="158"/>
        <v>0</v>
      </c>
      <c r="AY148" s="177">
        <f t="shared" si="158"/>
        <v>0</v>
      </c>
      <c r="AZ148" s="177">
        <f t="shared" si="158"/>
        <v>0</v>
      </c>
      <c r="BA148" s="177">
        <f t="shared" si="158"/>
        <v>0</v>
      </c>
      <c r="BB148" s="177">
        <f t="shared" si="158"/>
        <v>0</v>
      </c>
      <c r="BC148" s="177">
        <f t="shared" si="158"/>
        <v>0</v>
      </c>
      <c r="BD148" s="177">
        <f t="shared" si="158"/>
        <v>0</v>
      </c>
      <c r="BE148" s="177">
        <f t="shared" si="158"/>
        <v>0</v>
      </c>
      <c r="BF148" s="647"/>
      <c r="BG148" s="647"/>
      <c r="BH148" t="str">
        <f>IF(G148="","",VLOOKUP(G148,과정코드!$A$2:$B$494,2,0))</f>
        <v>COL0104647</v>
      </c>
      <c r="BI148" s="70"/>
    </row>
    <row r="149" spans="1:61" s="39" customFormat="1" ht="23.1" customHeight="1">
      <c r="A149" s="851"/>
      <c r="B149" s="40">
        <v>130</v>
      </c>
      <c r="C149" s="53" t="s">
        <v>20</v>
      </c>
      <c r="D149" s="41" t="s">
        <v>21</v>
      </c>
      <c r="E149" s="41" t="s">
        <v>21</v>
      </c>
      <c r="F149" s="159"/>
      <c r="G149" s="387" t="s">
        <v>258</v>
      </c>
      <c r="H149" s="93" t="str">
        <f t="shared" si="150"/>
        <v>바로가기</v>
      </c>
      <c r="I149" s="386">
        <v>3</v>
      </c>
      <c r="J149" s="48">
        <v>18</v>
      </c>
      <c r="K149" s="381">
        <v>580</v>
      </c>
      <c r="L149" s="63">
        <v>640</v>
      </c>
      <c r="M149" s="216"/>
      <c r="N149" s="223"/>
      <c r="O149" s="216"/>
      <c r="P149" s="223" t="s">
        <v>1009</v>
      </c>
      <c r="Q149" s="214"/>
      <c r="R149" s="223"/>
      <c r="S149" s="216" t="s">
        <v>1008</v>
      </c>
      <c r="T149" s="223"/>
      <c r="U149" s="216"/>
      <c r="V149" s="223"/>
      <c r="W149" s="216"/>
      <c r="X149" s="236"/>
      <c r="Y149" s="148">
        <f t="shared" si="159"/>
        <v>2</v>
      </c>
      <c r="Z149" s="150">
        <f t="shared" si="151"/>
        <v>2</v>
      </c>
      <c r="AA149" s="151">
        <f t="shared" si="152"/>
        <v>0</v>
      </c>
      <c r="AB149" s="148">
        <f t="array" ref="AB149">(SUM(LEN($M149:$X149)-LEN(SUBSTITUTE($M149:$X149,"역삼","")))/LEN("역삼"))</f>
        <v>0</v>
      </c>
      <c r="AC149" s="148">
        <f t="array" ref="AC149">SUM(SUM(LEN($M149:X149)-LEN(SUBSTITUTE($M149:X149,"선릉","")))/LEN("선릉"),SUM(LEN(M149:$X149)-LEN(SUBSTITUTE($M149:$X149,"가산","")))/LEN("가산"))</f>
        <v>0</v>
      </c>
      <c r="AD149" s="151">
        <f t="shared" si="160"/>
        <v>2</v>
      </c>
      <c r="AE149" s="148">
        <f t="array" ref="AE149">(SUM(LEN($M149:$X149)-LEN(SUBSTITUTE($M149:$X149,"대전","")))/LEN("대전"))</f>
        <v>0</v>
      </c>
      <c r="AF149" s="148">
        <f t="array" ref="AF149">(SUM(LEN($M149:$X149)-LEN(SUBSTITUTE($M149:$X149,"대구","")))/LEN("대구"))</f>
        <v>1</v>
      </c>
      <c r="AG149" s="148">
        <f t="array" ref="AG149">(SUM(LEN($M149:$X149)-LEN(SUBSTITUTE($M149:$X149,"부산","")))/LEN("부산"))</f>
        <v>1</v>
      </c>
      <c r="AH149" s="148">
        <f t="array" ref="AH149">(SUM(LEN($M149:$X149)-LEN(SUBSTITUTE($M149:$X149,"광주","")))/LEN("광주"))</f>
        <v>0</v>
      </c>
      <c r="AI149" s="148">
        <f t="array" ref="AI149">SUM(SUM(LEN($M149:$X149)-LEN(SUBSTITUTE($M149:$X149,"수원","")))/LEN("수원"),SUM(LEN($M149:$X149)-LEN(SUBSTITUTE($M149:$X149,"춘천","")))/LEN("춘천"),SUM(LEN($M149:$X149)-LEN(SUBSTITUTE($M149:$X149,"의정부","")))/LEN("의정부"),SUM(LEN($M149:$X149)-LEN(SUBSTITUTE($M149:$X149,"원주","")))/LEN("원주"))</f>
        <v>0</v>
      </c>
      <c r="AJ149" s="148">
        <f t="array" ref="AJ149">(SUM(LEN($M149:$X149)-LEN(SUBSTITUTE($M149:$X149,"청주","")))/LEN("청주"))</f>
        <v>0</v>
      </c>
      <c r="AK149" s="148">
        <f t="array" ref="AK149">(SUM(LEN($M149:$X149)-LEN(SUBSTITUTE($M149:$X149,"인천","")))/LEN("인천"))</f>
        <v>0</v>
      </c>
      <c r="AL149" s="148">
        <f t="array" ref="AL149">SUM(SUM(LEN($M149:X149)-LEN(SUBSTITUTE($M149:X149,"충북","")))/LEN("충북"),SUM(LEN(M149:$X149)-LEN(SUBSTITUTE($M149:$X149,"아산","")))/LEN("아산"))</f>
        <v>0</v>
      </c>
      <c r="AM149" s="148">
        <f t="array" ref="AM149">(SUM(LEN($M149:$X149)-LEN(SUBSTITUTE($M149:$X149,"울산","")))/LEN("울산"))</f>
        <v>0</v>
      </c>
      <c r="AN149" s="148">
        <f t="array" ref="AN149">(SUM(LEN($M149:$X149)-LEN(SUBSTITUTE($M149:$X149,"창원","")))/LEN("창원"))</f>
        <v>0</v>
      </c>
      <c r="AO149" s="148">
        <f t="array" ref="AO149">(SUM(LEN($M149:$X149)-LEN(SUBSTITUTE($M149:$X149,"전주","")))/LEN("전주"))</f>
        <v>0</v>
      </c>
      <c r="AP149" s="179">
        <f t="shared" si="154"/>
        <v>6</v>
      </c>
      <c r="AQ149" s="178">
        <f t="shared" si="155"/>
        <v>0</v>
      </c>
      <c r="AR149" s="177">
        <f t="shared" si="156"/>
        <v>0</v>
      </c>
      <c r="AS149" s="177">
        <f t="shared" si="156"/>
        <v>0</v>
      </c>
      <c r="AT149" s="178">
        <f t="shared" si="157"/>
        <v>6</v>
      </c>
      <c r="AU149" s="177">
        <f t="shared" si="158"/>
        <v>0</v>
      </c>
      <c r="AV149" s="177">
        <f t="shared" si="158"/>
        <v>3</v>
      </c>
      <c r="AW149" s="177">
        <f t="shared" si="158"/>
        <v>3</v>
      </c>
      <c r="AX149" s="177">
        <f t="shared" si="158"/>
        <v>0</v>
      </c>
      <c r="AY149" s="177">
        <f t="shared" si="158"/>
        <v>0</v>
      </c>
      <c r="AZ149" s="177">
        <f t="shared" si="158"/>
        <v>0</v>
      </c>
      <c r="BA149" s="177">
        <f t="shared" si="158"/>
        <v>0</v>
      </c>
      <c r="BB149" s="177">
        <f t="shared" si="158"/>
        <v>0</v>
      </c>
      <c r="BC149" s="177">
        <f t="shared" si="158"/>
        <v>0</v>
      </c>
      <c r="BD149" s="177">
        <f t="shared" si="158"/>
        <v>0</v>
      </c>
      <c r="BE149" s="177">
        <f t="shared" si="158"/>
        <v>0</v>
      </c>
      <c r="BF149" s="647"/>
      <c r="BG149" s="647"/>
      <c r="BH149" t="str">
        <f>IF(G149="","",VLOOKUP(G149,과정코드!$A$2:$B$494,2,0))</f>
        <v>COL0104648</v>
      </c>
      <c r="BI149" s="70"/>
    </row>
    <row r="150" spans="1:61" s="39" customFormat="1" ht="23.1" customHeight="1">
      <c r="A150" s="851"/>
      <c r="B150" s="40">
        <v>131</v>
      </c>
      <c r="C150" s="53" t="s">
        <v>20</v>
      </c>
      <c r="D150" s="41" t="s">
        <v>21</v>
      </c>
      <c r="E150" s="41" t="s">
        <v>21</v>
      </c>
      <c r="F150" s="159"/>
      <c r="G150" s="67" t="s">
        <v>156</v>
      </c>
      <c r="H150" s="93" t="str">
        <f t="shared" si="150"/>
        <v>바로가기</v>
      </c>
      <c r="I150" s="386">
        <v>3</v>
      </c>
      <c r="J150" s="48">
        <v>21</v>
      </c>
      <c r="K150" s="379">
        <v>620</v>
      </c>
      <c r="L150" s="129">
        <v>660</v>
      </c>
      <c r="M150" s="214"/>
      <c r="N150" s="223"/>
      <c r="O150" s="216"/>
      <c r="P150" s="48"/>
      <c r="Q150" s="216" t="s">
        <v>981</v>
      </c>
      <c r="R150" s="48"/>
      <c r="S150" s="216"/>
      <c r="T150" s="230"/>
      <c r="U150" s="267"/>
      <c r="V150" s="230"/>
      <c r="W150" s="216"/>
      <c r="X150" s="223"/>
      <c r="Y150" s="148">
        <f t="shared" si="159"/>
        <v>1</v>
      </c>
      <c r="Z150" s="150">
        <f t="shared" si="151"/>
        <v>1</v>
      </c>
      <c r="AA150" s="151">
        <f t="shared" si="152"/>
        <v>0</v>
      </c>
      <c r="AB150" s="148">
        <f t="array" ref="AB150">(SUM(LEN($M150:$X150)-LEN(SUBSTITUTE($M150:$X150,"역삼","")))/LEN("역삼"))</f>
        <v>0</v>
      </c>
      <c r="AC150" s="148">
        <f t="array" ref="AC150">SUM(SUM(LEN($M150:X150)-LEN(SUBSTITUTE($M150:X150,"선릉","")))/LEN("선릉"),SUM(LEN(M150:$X150)-LEN(SUBSTITUTE($M150:$X150,"가산","")))/LEN("가산"))</f>
        <v>0</v>
      </c>
      <c r="AD150" s="151">
        <f t="shared" si="160"/>
        <v>1</v>
      </c>
      <c r="AE150" s="148">
        <f t="array" ref="AE150">(SUM(LEN($M150:$X150)-LEN(SUBSTITUTE($M150:$X150,"대전","")))/LEN("대전"))</f>
        <v>0</v>
      </c>
      <c r="AF150" s="148">
        <f t="array" ref="AF150">(SUM(LEN($M150:$X150)-LEN(SUBSTITUTE($M150:$X150,"대구","")))/LEN("대구"))</f>
        <v>0</v>
      </c>
      <c r="AG150" s="148">
        <f t="array" ref="AG150">(SUM(LEN($M150:$X150)-LEN(SUBSTITUTE($M150:$X150,"부산","")))/LEN("부산"))</f>
        <v>1</v>
      </c>
      <c r="AH150" s="148">
        <f t="array" ref="AH150">(SUM(LEN($M150:$X150)-LEN(SUBSTITUTE($M150:$X150,"광주","")))/LEN("광주"))</f>
        <v>0</v>
      </c>
      <c r="AI150" s="148">
        <f t="array" ref="AI150">SUM(SUM(LEN($M150:$X150)-LEN(SUBSTITUTE($M150:$X150,"수원","")))/LEN("수원"),SUM(LEN($M150:$X150)-LEN(SUBSTITUTE($M150:$X150,"춘천","")))/LEN("춘천"),SUM(LEN($M150:$X150)-LEN(SUBSTITUTE($M150:$X150,"의정부","")))/LEN("의정부"),SUM(LEN($M150:$X150)-LEN(SUBSTITUTE($M150:$X150,"원주","")))/LEN("원주"))</f>
        <v>0</v>
      </c>
      <c r="AJ150" s="148">
        <f t="array" ref="AJ150">(SUM(LEN($M150:$X150)-LEN(SUBSTITUTE($M150:$X150,"청주","")))/LEN("청주"))</f>
        <v>0</v>
      </c>
      <c r="AK150" s="148">
        <f t="array" ref="AK150">(SUM(LEN($M150:$X150)-LEN(SUBSTITUTE($M150:$X150,"인천","")))/LEN("인천"))</f>
        <v>0</v>
      </c>
      <c r="AL150" s="148">
        <f t="array" ref="AL150">SUM(SUM(LEN($M150:X150)-LEN(SUBSTITUTE($M150:X150,"충북","")))/LEN("충북"),SUM(LEN(M150:$X150)-LEN(SUBSTITUTE($M150:$X150,"아산","")))/LEN("아산"))</f>
        <v>0</v>
      </c>
      <c r="AM150" s="148">
        <f t="array" ref="AM150">(SUM(LEN($M150:$X150)-LEN(SUBSTITUTE($M150:$X150,"울산","")))/LEN("울산"))</f>
        <v>0</v>
      </c>
      <c r="AN150" s="148">
        <f t="array" ref="AN150">(SUM(LEN($M150:$X150)-LEN(SUBSTITUTE($M150:$X150,"창원","")))/LEN("창원"))</f>
        <v>0</v>
      </c>
      <c r="AO150" s="148">
        <f t="array" ref="AO150">(SUM(LEN($M150:$X150)-LEN(SUBSTITUTE($M150:$X150,"전주","")))/LEN("전주"))</f>
        <v>0</v>
      </c>
      <c r="AP150" s="179">
        <f t="shared" si="154"/>
        <v>3</v>
      </c>
      <c r="AQ150" s="178">
        <f t="shared" si="155"/>
        <v>0</v>
      </c>
      <c r="AR150" s="177">
        <f t="shared" si="156"/>
        <v>0</v>
      </c>
      <c r="AS150" s="177">
        <f t="shared" si="156"/>
        <v>0</v>
      </c>
      <c r="AT150" s="178">
        <f t="shared" si="157"/>
        <v>3</v>
      </c>
      <c r="AU150" s="177">
        <f t="shared" si="158"/>
        <v>0</v>
      </c>
      <c r="AV150" s="177">
        <f t="shared" si="158"/>
        <v>0</v>
      </c>
      <c r="AW150" s="177">
        <f t="shared" si="158"/>
        <v>3</v>
      </c>
      <c r="AX150" s="177">
        <f t="shared" si="158"/>
        <v>0</v>
      </c>
      <c r="AY150" s="177">
        <f t="shared" si="158"/>
        <v>0</v>
      </c>
      <c r="AZ150" s="177">
        <f t="shared" si="158"/>
        <v>0</v>
      </c>
      <c r="BA150" s="177">
        <f t="shared" si="158"/>
        <v>0</v>
      </c>
      <c r="BB150" s="177">
        <f t="shared" si="158"/>
        <v>0</v>
      </c>
      <c r="BC150" s="177">
        <f t="shared" si="158"/>
        <v>0</v>
      </c>
      <c r="BD150" s="177">
        <f t="shared" si="158"/>
        <v>0</v>
      </c>
      <c r="BE150" s="177">
        <f t="shared" si="158"/>
        <v>0</v>
      </c>
      <c r="BF150" s="647"/>
      <c r="BG150" s="647"/>
      <c r="BH150" t="str">
        <f>IF(G150="","",VLOOKUP(G150,과정코드!$A$2:$B$494,2,0))</f>
        <v>COL0104649</v>
      </c>
      <c r="BI150" s="70"/>
    </row>
    <row r="151" spans="1:61" s="39" customFormat="1" ht="23.1" customHeight="1">
      <c r="A151" s="851"/>
      <c r="B151" s="40">
        <v>132</v>
      </c>
      <c r="C151" s="53" t="s">
        <v>20</v>
      </c>
      <c r="D151" s="41" t="s">
        <v>21</v>
      </c>
      <c r="E151" s="41" t="s">
        <v>21</v>
      </c>
      <c r="F151" s="159"/>
      <c r="G151" s="67" t="s">
        <v>259</v>
      </c>
      <c r="H151" s="93" t="str">
        <f t="shared" si="150"/>
        <v>바로가기</v>
      </c>
      <c r="I151" s="386">
        <v>3</v>
      </c>
      <c r="J151" s="48">
        <v>18</v>
      </c>
      <c r="K151" s="381">
        <v>580</v>
      </c>
      <c r="L151" s="63">
        <v>640</v>
      </c>
      <c r="M151" s="214"/>
      <c r="N151" s="223"/>
      <c r="O151" s="243"/>
      <c r="P151" s="223"/>
      <c r="Q151" s="216"/>
      <c r="R151" s="48"/>
      <c r="S151" s="216" t="s">
        <v>945</v>
      </c>
      <c r="T151" s="223"/>
      <c r="U151" s="216"/>
      <c r="V151" s="223"/>
      <c r="W151" s="216" t="s">
        <v>232</v>
      </c>
      <c r="X151" s="236"/>
      <c r="Y151" s="148">
        <f t="shared" si="159"/>
        <v>2</v>
      </c>
      <c r="Z151" s="150">
        <f t="shared" si="151"/>
        <v>2</v>
      </c>
      <c r="AA151" s="151">
        <f t="shared" si="152"/>
        <v>0</v>
      </c>
      <c r="AB151" s="148">
        <f t="array" ref="AB151">(SUM(LEN($M151:$X151)-LEN(SUBSTITUTE($M151:$X151,"역삼","")))/LEN("역삼"))</f>
        <v>0</v>
      </c>
      <c r="AC151" s="148">
        <f t="array" ref="AC151">SUM(SUM(LEN($M151:X151)-LEN(SUBSTITUTE($M151:X151,"선릉","")))/LEN("선릉"),SUM(LEN(M151:$X151)-LEN(SUBSTITUTE($M151:$X151,"가산","")))/LEN("가산"))</f>
        <v>0</v>
      </c>
      <c r="AD151" s="151">
        <f t="shared" si="160"/>
        <v>2</v>
      </c>
      <c r="AE151" s="148">
        <f t="array" ref="AE151">(SUM(LEN($M151:$X151)-LEN(SUBSTITUTE($M151:$X151,"대전","")))/LEN("대전"))</f>
        <v>0</v>
      </c>
      <c r="AF151" s="148">
        <f t="array" ref="AF151">(SUM(LEN($M151:$X151)-LEN(SUBSTITUTE($M151:$X151,"대구","")))/LEN("대구"))</f>
        <v>1</v>
      </c>
      <c r="AG151" s="148">
        <f t="array" ref="AG151">(SUM(LEN($M151:$X151)-LEN(SUBSTITUTE($M151:$X151,"부산","")))/LEN("부산"))</f>
        <v>1</v>
      </c>
      <c r="AH151" s="148">
        <f t="array" ref="AH151">(SUM(LEN($M151:$X151)-LEN(SUBSTITUTE($M151:$X151,"광주","")))/LEN("광주"))</f>
        <v>0</v>
      </c>
      <c r="AI151" s="148">
        <f t="array" ref="AI151">SUM(SUM(LEN($M151:$X151)-LEN(SUBSTITUTE($M151:$X151,"수원","")))/LEN("수원"),SUM(LEN($M151:$X151)-LEN(SUBSTITUTE($M151:$X151,"춘천","")))/LEN("춘천"),SUM(LEN($M151:$X151)-LEN(SUBSTITUTE($M151:$X151,"의정부","")))/LEN("의정부"),SUM(LEN($M151:$X151)-LEN(SUBSTITUTE($M151:$X151,"원주","")))/LEN("원주"))</f>
        <v>0</v>
      </c>
      <c r="AJ151" s="148">
        <f t="array" ref="AJ151">(SUM(LEN($M151:$X151)-LEN(SUBSTITUTE($M151:$X151,"청주","")))/LEN("청주"))</f>
        <v>0</v>
      </c>
      <c r="AK151" s="148">
        <f t="array" ref="AK151">(SUM(LEN($M151:$X151)-LEN(SUBSTITUTE($M151:$X151,"인천","")))/LEN("인천"))</f>
        <v>0</v>
      </c>
      <c r="AL151" s="148">
        <f t="array" ref="AL151">SUM(SUM(LEN($M151:X151)-LEN(SUBSTITUTE($M151:X151,"충북","")))/LEN("충북"),SUM(LEN(M151:$X151)-LEN(SUBSTITUTE($M151:$X151,"아산","")))/LEN("아산"))</f>
        <v>0</v>
      </c>
      <c r="AM151" s="148">
        <f t="array" ref="AM151">(SUM(LEN($M151:$X151)-LEN(SUBSTITUTE($M151:$X151,"울산","")))/LEN("울산"))</f>
        <v>0</v>
      </c>
      <c r="AN151" s="148">
        <f t="array" ref="AN151">(SUM(LEN($M151:$X151)-LEN(SUBSTITUTE($M151:$X151,"창원","")))/LEN("창원"))</f>
        <v>0</v>
      </c>
      <c r="AO151" s="148">
        <f t="array" ref="AO151">(SUM(LEN($M151:$X151)-LEN(SUBSTITUTE($M151:$X151,"전주","")))/LEN("전주"))</f>
        <v>0</v>
      </c>
      <c r="AP151" s="179">
        <f t="shared" si="154"/>
        <v>6</v>
      </c>
      <c r="AQ151" s="178">
        <f t="shared" si="155"/>
        <v>0</v>
      </c>
      <c r="AR151" s="177">
        <f t="shared" si="156"/>
        <v>0</v>
      </c>
      <c r="AS151" s="177">
        <f t="shared" si="156"/>
        <v>0</v>
      </c>
      <c r="AT151" s="178">
        <f t="shared" si="157"/>
        <v>6</v>
      </c>
      <c r="AU151" s="177">
        <f t="shared" si="158"/>
        <v>0</v>
      </c>
      <c r="AV151" s="177">
        <f t="shared" si="158"/>
        <v>3</v>
      </c>
      <c r="AW151" s="177">
        <f t="shared" si="158"/>
        <v>3</v>
      </c>
      <c r="AX151" s="177">
        <f t="shared" si="158"/>
        <v>0</v>
      </c>
      <c r="AY151" s="177">
        <f t="shared" si="158"/>
        <v>0</v>
      </c>
      <c r="AZ151" s="177">
        <f t="shared" si="158"/>
        <v>0</v>
      </c>
      <c r="BA151" s="177">
        <f t="shared" si="158"/>
        <v>0</v>
      </c>
      <c r="BB151" s="177">
        <f t="shared" si="158"/>
        <v>0</v>
      </c>
      <c r="BC151" s="177">
        <f t="shared" si="158"/>
        <v>0</v>
      </c>
      <c r="BD151" s="177">
        <f t="shared" si="158"/>
        <v>0</v>
      </c>
      <c r="BE151" s="177">
        <f t="shared" si="158"/>
        <v>0</v>
      </c>
      <c r="BF151" s="647"/>
      <c r="BG151" s="647"/>
      <c r="BH151" t="str">
        <f>IF(G151="","",VLOOKUP(G151,과정코드!$A$2:$B$494,2,0))</f>
        <v>COL0104651</v>
      </c>
      <c r="BI151" s="70"/>
    </row>
    <row r="152" spans="1:61" s="39" customFormat="1" ht="23.1" customHeight="1">
      <c r="A152" s="559" t="s">
        <v>2573</v>
      </c>
      <c r="B152" s="40">
        <v>133</v>
      </c>
      <c r="C152" s="53" t="s">
        <v>20</v>
      </c>
      <c r="D152" s="41" t="s">
        <v>21</v>
      </c>
      <c r="E152" s="41" t="s">
        <v>21</v>
      </c>
      <c r="F152" s="159"/>
      <c r="G152" s="387" t="s">
        <v>260</v>
      </c>
      <c r="H152" s="93" t="str">
        <f t="shared" si="150"/>
        <v>바로가기</v>
      </c>
      <c r="I152" s="386">
        <v>3</v>
      </c>
      <c r="J152" s="48">
        <v>18</v>
      </c>
      <c r="K152" s="381">
        <v>580</v>
      </c>
      <c r="L152" s="63">
        <v>640</v>
      </c>
      <c r="M152" s="214"/>
      <c r="N152" s="48"/>
      <c r="O152" s="216"/>
      <c r="P152" s="223"/>
      <c r="Q152" s="214"/>
      <c r="R152" s="48"/>
      <c r="S152" s="243"/>
      <c r="T152" s="48"/>
      <c r="U152" s="216" t="s">
        <v>993</v>
      </c>
      <c r="V152" s="236"/>
      <c r="W152" s="216"/>
      <c r="X152" s="44"/>
      <c r="Y152" s="148">
        <f t="shared" si="159"/>
        <v>1</v>
      </c>
      <c r="Z152" s="150">
        <f t="shared" si="151"/>
        <v>1</v>
      </c>
      <c r="AA152" s="151">
        <f t="shared" si="152"/>
        <v>0</v>
      </c>
      <c r="AB152" s="148">
        <f t="array" ref="AB152">(SUM(LEN($M152:$X152)-LEN(SUBSTITUTE($M152:$X152,"역삼","")))/LEN("역삼"))</f>
        <v>0</v>
      </c>
      <c r="AC152" s="148">
        <f t="array" ref="AC152">SUM(SUM(LEN($M152:X152)-LEN(SUBSTITUTE($M152:X152,"선릉","")))/LEN("선릉"),SUM(LEN(M152:$X152)-LEN(SUBSTITUTE($M152:$X152,"가산","")))/LEN("가산"))</f>
        <v>0</v>
      </c>
      <c r="AD152" s="151">
        <f t="shared" si="160"/>
        <v>1</v>
      </c>
      <c r="AE152" s="148">
        <f t="array" ref="AE152">(SUM(LEN($M152:$X152)-LEN(SUBSTITUTE($M152:$X152,"대전","")))/LEN("대전"))</f>
        <v>0</v>
      </c>
      <c r="AF152" s="148">
        <f t="array" ref="AF152">(SUM(LEN($M152:$X152)-LEN(SUBSTITUTE($M152:$X152,"대구","")))/LEN("대구"))</f>
        <v>0</v>
      </c>
      <c r="AG152" s="148">
        <f t="array" ref="AG152">(SUM(LEN($M152:$X152)-LEN(SUBSTITUTE($M152:$X152,"부산","")))/LEN("부산"))</f>
        <v>1</v>
      </c>
      <c r="AH152" s="148">
        <f t="array" ref="AH152">(SUM(LEN($M152:$X152)-LEN(SUBSTITUTE($M152:$X152,"광주","")))/LEN("광주"))</f>
        <v>0</v>
      </c>
      <c r="AI152" s="148">
        <f t="array" ref="AI152">SUM(SUM(LEN($M152:$X152)-LEN(SUBSTITUTE($M152:$X152,"수원","")))/LEN("수원"),SUM(LEN($M152:$X152)-LEN(SUBSTITUTE($M152:$X152,"춘천","")))/LEN("춘천"),SUM(LEN($M152:$X152)-LEN(SUBSTITUTE($M152:$X152,"의정부","")))/LEN("의정부"),SUM(LEN($M152:$X152)-LEN(SUBSTITUTE($M152:$X152,"원주","")))/LEN("원주"))</f>
        <v>0</v>
      </c>
      <c r="AJ152" s="148">
        <f t="array" ref="AJ152">(SUM(LEN($M152:$X152)-LEN(SUBSTITUTE($M152:$X152,"청주","")))/LEN("청주"))</f>
        <v>0</v>
      </c>
      <c r="AK152" s="148">
        <f t="array" ref="AK152">(SUM(LEN($M152:$X152)-LEN(SUBSTITUTE($M152:$X152,"인천","")))/LEN("인천"))</f>
        <v>0</v>
      </c>
      <c r="AL152" s="148">
        <f t="array" ref="AL152">SUM(SUM(LEN($M152:X152)-LEN(SUBSTITUTE($M152:X152,"충북","")))/LEN("충북"),SUM(LEN(M152:$X152)-LEN(SUBSTITUTE($M152:$X152,"아산","")))/LEN("아산"))</f>
        <v>0</v>
      </c>
      <c r="AM152" s="148">
        <f t="array" ref="AM152">(SUM(LEN($M152:$X152)-LEN(SUBSTITUTE($M152:$X152,"울산","")))/LEN("울산"))</f>
        <v>0</v>
      </c>
      <c r="AN152" s="148">
        <f t="array" ref="AN152">(SUM(LEN($M152:$X152)-LEN(SUBSTITUTE($M152:$X152,"창원","")))/LEN("창원"))</f>
        <v>0</v>
      </c>
      <c r="AO152" s="148">
        <f t="array" ref="AO152">(SUM(LEN($M152:$X152)-LEN(SUBSTITUTE($M152:$X152,"전주","")))/LEN("전주"))</f>
        <v>0</v>
      </c>
      <c r="AP152" s="179">
        <f t="shared" si="154"/>
        <v>3</v>
      </c>
      <c r="AQ152" s="178">
        <f t="shared" si="155"/>
        <v>0</v>
      </c>
      <c r="AR152" s="177">
        <f t="shared" si="156"/>
        <v>0</v>
      </c>
      <c r="AS152" s="177">
        <f t="shared" si="156"/>
        <v>0</v>
      </c>
      <c r="AT152" s="178">
        <f t="shared" si="157"/>
        <v>3</v>
      </c>
      <c r="AU152" s="177">
        <f t="shared" si="158"/>
        <v>0</v>
      </c>
      <c r="AV152" s="177">
        <f t="shared" si="158"/>
        <v>0</v>
      </c>
      <c r="AW152" s="177">
        <f t="shared" si="158"/>
        <v>3</v>
      </c>
      <c r="AX152" s="177">
        <f t="shared" si="158"/>
        <v>0</v>
      </c>
      <c r="AY152" s="177">
        <f t="shared" si="158"/>
        <v>0</v>
      </c>
      <c r="AZ152" s="177">
        <f t="shared" si="158"/>
        <v>0</v>
      </c>
      <c r="BA152" s="177">
        <f t="shared" si="158"/>
        <v>0</v>
      </c>
      <c r="BB152" s="177">
        <f t="shared" si="158"/>
        <v>0</v>
      </c>
      <c r="BC152" s="177">
        <f t="shared" si="158"/>
        <v>0</v>
      </c>
      <c r="BD152" s="177">
        <f t="shared" si="158"/>
        <v>0</v>
      </c>
      <c r="BE152" s="177">
        <f t="shared" si="158"/>
        <v>0</v>
      </c>
      <c r="BF152" s="647"/>
      <c r="BG152" s="647"/>
      <c r="BH152" t="str">
        <f>IF(G152="","",VLOOKUP(G152,과정코드!$A$2:$B$494,2,0))</f>
        <v>COL0104654</v>
      </c>
      <c r="BI152" s="70"/>
    </row>
    <row r="153" spans="1:61" s="39" customFormat="1" ht="23.1" customHeight="1">
      <c r="A153" s="852" t="s">
        <v>1247</v>
      </c>
      <c r="B153" s="40">
        <v>134</v>
      </c>
      <c r="C153" s="53" t="s">
        <v>20</v>
      </c>
      <c r="D153" s="41" t="s">
        <v>21</v>
      </c>
      <c r="E153" s="41"/>
      <c r="F153" s="159"/>
      <c r="G153" s="387" t="s">
        <v>261</v>
      </c>
      <c r="H153" s="93" t="str">
        <f t="shared" si="150"/>
        <v>바로가기</v>
      </c>
      <c r="I153" s="386">
        <v>3</v>
      </c>
      <c r="J153" s="48">
        <v>21</v>
      </c>
      <c r="K153" s="379">
        <v>620</v>
      </c>
      <c r="L153" s="129">
        <v>660</v>
      </c>
      <c r="M153" s="214"/>
      <c r="N153" s="44"/>
      <c r="O153" s="216"/>
      <c r="P153" s="223" t="s">
        <v>992</v>
      </c>
      <c r="Q153" s="216"/>
      <c r="R153" s="223"/>
      <c r="S153" s="235"/>
      <c r="T153" s="48"/>
      <c r="U153" s="216"/>
      <c r="V153" s="230"/>
      <c r="W153" s="214" t="s">
        <v>991</v>
      </c>
      <c r="X153" s="48" t="s">
        <v>990</v>
      </c>
      <c r="Y153" s="148">
        <f t="shared" si="159"/>
        <v>3</v>
      </c>
      <c r="Z153" s="150">
        <f t="shared" si="151"/>
        <v>3</v>
      </c>
      <c r="AA153" s="151">
        <f t="shared" si="152"/>
        <v>0</v>
      </c>
      <c r="AB153" s="148">
        <f t="array" ref="AB153">(SUM(LEN($M153:$X153)-LEN(SUBSTITUTE($M153:$X153,"역삼","")))/LEN("역삼"))</f>
        <v>0</v>
      </c>
      <c r="AC153" s="148">
        <f t="array" ref="AC153">SUM(SUM(LEN($M153:X153)-LEN(SUBSTITUTE($M153:X153,"선릉","")))/LEN("선릉"),SUM(LEN(M153:$X153)-LEN(SUBSTITUTE($M153:$X153,"가산","")))/LEN("가산"))</f>
        <v>0</v>
      </c>
      <c r="AD153" s="151">
        <f t="shared" si="160"/>
        <v>3</v>
      </c>
      <c r="AE153" s="148">
        <f t="array" ref="AE153">(SUM(LEN($M153:$X153)-LEN(SUBSTITUTE($M153:$X153,"대전","")))/LEN("대전"))</f>
        <v>0</v>
      </c>
      <c r="AF153" s="148">
        <f t="array" ref="AF153">(SUM(LEN($M153:$X153)-LEN(SUBSTITUTE($M153:$X153,"대구","")))/LEN("대구"))</f>
        <v>1</v>
      </c>
      <c r="AG153" s="148">
        <f t="array" ref="AG153">(SUM(LEN($M153:$X153)-LEN(SUBSTITUTE($M153:$X153,"부산","")))/LEN("부산"))</f>
        <v>2</v>
      </c>
      <c r="AH153" s="148">
        <f t="array" ref="AH153">(SUM(LEN($M153:$X153)-LEN(SUBSTITUTE($M153:$X153,"광주","")))/LEN("광주"))</f>
        <v>0</v>
      </c>
      <c r="AI153" s="148">
        <f t="array" ref="AI153">SUM(SUM(LEN($M153:$X153)-LEN(SUBSTITUTE($M153:$X153,"수원","")))/LEN("수원"),SUM(LEN($M153:$X153)-LEN(SUBSTITUTE($M153:$X153,"춘천","")))/LEN("춘천"),SUM(LEN($M153:$X153)-LEN(SUBSTITUTE($M153:$X153,"의정부","")))/LEN("의정부"),SUM(LEN($M153:$X153)-LEN(SUBSTITUTE($M153:$X153,"원주","")))/LEN("원주"))</f>
        <v>0</v>
      </c>
      <c r="AJ153" s="148">
        <f t="array" ref="AJ153">(SUM(LEN($M153:$X153)-LEN(SUBSTITUTE($M153:$X153,"청주","")))/LEN("청주"))</f>
        <v>0</v>
      </c>
      <c r="AK153" s="148">
        <f t="array" ref="AK153">(SUM(LEN($M153:$X153)-LEN(SUBSTITUTE($M153:$X153,"인천","")))/LEN("인천"))</f>
        <v>0</v>
      </c>
      <c r="AL153" s="148">
        <f t="array" ref="AL153">SUM(SUM(LEN($M153:X153)-LEN(SUBSTITUTE($M153:X153,"충북","")))/LEN("충북"),SUM(LEN(M153:$X153)-LEN(SUBSTITUTE($M153:$X153,"아산","")))/LEN("아산"))</f>
        <v>0</v>
      </c>
      <c r="AM153" s="148">
        <f t="array" ref="AM153">(SUM(LEN($M153:$X153)-LEN(SUBSTITUTE($M153:$X153,"울산","")))/LEN("울산"))</f>
        <v>0</v>
      </c>
      <c r="AN153" s="148">
        <f t="array" ref="AN153">(SUM(LEN($M153:$X153)-LEN(SUBSTITUTE($M153:$X153,"창원","")))/LEN("창원"))</f>
        <v>0</v>
      </c>
      <c r="AO153" s="148">
        <f t="array" ref="AO153">(SUM(LEN($M153:$X153)-LEN(SUBSTITUTE($M153:$X153,"전주","")))/LEN("전주"))</f>
        <v>0</v>
      </c>
      <c r="AP153" s="179">
        <f t="shared" si="154"/>
        <v>9</v>
      </c>
      <c r="AQ153" s="178">
        <f t="shared" si="155"/>
        <v>0</v>
      </c>
      <c r="AR153" s="177">
        <f t="shared" si="156"/>
        <v>0</v>
      </c>
      <c r="AS153" s="177">
        <f t="shared" si="156"/>
        <v>0</v>
      </c>
      <c r="AT153" s="178">
        <f t="shared" si="157"/>
        <v>9</v>
      </c>
      <c r="AU153" s="177">
        <f t="shared" si="158"/>
        <v>0</v>
      </c>
      <c r="AV153" s="177">
        <f t="shared" si="158"/>
        <v>3</v>
      </c>
      <c r="AW153" s="177">
        <f t="shared" si="158"/>
        <v>6</v>
      </c>
      <c r="AX153" s="177">
        <f t="shared" si="158"/>
        <v>0</v>
      </c>
      <c r="AY153" s="177">
        <f t="shared" si="158"/>
        <v>0</v>
      </c>
      <c r="AZ153" s="177">
        <f t="shared" si="158"/>
        <v>0</v>
      </c>
      <c r="BA153" s="177">
        <f t="shared" si="158"/>
        <v>0</v>
      </c>
      <c r="BB153" s="177">
        <f t="shared" si="158"/>
        <v>0</v>
      </c>
      <c r="BC153" s="177">
        <f t="shared" si="158"/>
        <v>0</v>
      </c>
      <c r="BD153" s="177">
        <f t="shared" si="158"/>
        <v>0</v>
      </c>
      <c r="BE153" s="177">
        <f t="shared" si="158"/>
        <v>0</v>
      </c>
      <c r="BF153" s="647"/>
      <c r="BG153" s="647"/>
      <c r="BH153" t="str">
        <f>IF(G153="","",VLOOKUP(G153,과정코드!$A$2:$B$494,2,0))</f>
        <v>COL0104655</v>
      </c>
      <c r="BI153" s="70"/>
    </row>
    <row r="154" spans="1:61" s="39" customFormat="1" ht="23.1" customHeight="1">
      <c r="A154" s="852"/>
      <c r="B154" s="40">
        <v>135</v>
      </c>
      <c r="C154" s="53" t="s">
        <v>20</v>
      </c>
      <c r="D154" s="41" t="s">
        <v>21</v>
      </c>
      <c r="E154" s="55"/>
      <c r="F154" s="145"/>
      <c r="G154" s="111" t="s">
        <v>262</v>
      </c>
      <c r="H154" s="93" t="str">
        <f t="shared" si="150"/>
        <v>바로가기</v>
      </c>
      <c r="I154" s="386">
        <v>2</v>
      </c>
      <c r="J154" s="44">
        <v>14</v>
      </c>
      <c r="K154" s="381">
        <v>570</v>
      </c>
      <c r="L154" s="63">
        <v>620</v>
      </c>
      <c r="M154" s="214"/>
      <c r="N154" s="44"/>
      <c r="O154" s="216"/>
      <c r="P154" s="223"/>
      <c r="Q154" s="216" t="s">
        <v>988</v>
      </c>
      <c r="R154" s="223" t="s">
        <v>987</v>
      </c>
      <c r="S154" s="216"/>
      <c r="T154" s="48"/>
      <c r="U154" s="216"/>
      <c r="V154" s="44" t="s">
        <v>953</v>
      </c>
      <c r="W154" s="214"/>
      <c r="X154" s="44"/>
      <c r="Y154" s="148">
        <f t="shared" si="159"/>
        <v>3</v>
      </c>
      <c r="Z154" s="150">
        <f t="shared" si="151"/>
        <v>3</v>
      </c>
      <c r="AA154" s="151">
        <f t="shared" si="152"/>
        <v>0</v>
      </c>
      <c r="AB154" s="148">
        <f t="array" ref="AB154">(SUM(LEN($M154:$X154)-LEN(SUBSTITUTE($M154:$X154,"역삼","")))/LEN("역삼"))</f>
        <v>0</v>
      </c>
      <c r="AC154" s="148">
        <f t="array" ref="AC154">SUM(SUM(LEN($M154:X154)-LEN(SUBSTITUTE($M154:X154,"선릉","")))/LEN("선릉"),SUM(LEN(M154:$X154)-LEN(SUBSTITUTE($M154:$X154,"가산","")))/LEN("가산"))</f>
        <v>0</v>
      </c>
      <c r="AD154" s="151">
        <f t="shared" si="160"/>
        <v>3</v>
      </c>
      <c r="AE154" s="148">
        <f t="array" ref="AE154">(SUM(LEN($M154:$X154)-LEN(SUBSTITUTE($M154:$X154,"대전","")))/LEN("대전"))</f>
        <v>0</v>
      </c>
      <c r="AF154" s="148">
        <f t="array" ref="AF154">(SUM(LEN($M154:$X154)-LEN(SUBSTITUTE($M154:$X154,"대구","")))/LEN("대구"))</f>
        <v>1</v>
      </c>
      <c r="AG154" s="148">
        <f t="array" ref="AG154">(SUM(LEN($M154:$X154)-LEN(SUBSTITUTE($M154:$X154,"부산","")))/LEN("부산"))</f>
        <v>2</v>
      </c>
      <c r="AH154" s="148">
        <f t="array" ref="AH154">(SUM(LEN($M154:$X154)-LEN(SUBSTITUTE($M154:$X154,"광주","")))/LEN("광주"))</f>
        <v>0</v>
      </c>
      <c r="AI154" s="148">
        <f t="array" ref="AI154">SUM(SUM(LEN($M154:$X154)-LEN(SUBSTITUTE($M154:$X154,"수원","")))/LEN("수원"),SUM(LEN($M154:$X154)-LEN(SUBSTITUTE($M154:$X154,"춘천","")))/LEN("춘천"),SUM(LEN($M154:$X154)-LEN(SUBSTITUTE($M154:$X154,"의정부","")))/LEN("의정부"),SUM(LEN($M154:$X154)-LEN(SUBSTITUTE($M154:$X154,"원주","")))/LEN("원주"))</f>
        <v>0</v>
      </c>
      <c r="AJ154" s="148">
        <f t="array" ref="AJ154">(SUM(LEN($M154:$X154)-LEN(SUBSTITUTE($M154:$X154,"청주","")))/LEN("청주"))</f>
        <v>0</v>
      </c>
      <c r="AK154" s="148">
        <f t="array" ref="AK154">(SUM(LEN($M154:$X154)-LEN(SUBSTITUTE($M154:$X154,"인천","")))/LEN("인천"))</f>
        <v>0</v>
      </c>
      <c r="AL154" s="148">
        <f t="array" ref="AL154">SUM(SUM(LEN($M154:X154)-LEN(SUBSTITUTE($M154:X154,"충북","")))/LEN("충북"),SUM(LEN(M154:$X154)-LEN(SUBSTITUTE($M154:$X154,"아산","")))/LEN("아산"))</f>
        <v>0</v>
      </c>
      <c r="AM154" s="148">
        <f t="array" ref="AM154">(SUM(LEN($M154:$X154)-LEN(SUBSTITUTE($M154:$X154,"울산","")))/LEN("울산"))</f>
        <v>0</v>
      </c>
      <c r="AN154" s="148">
        <f t="array" ref="AN154">(SUM(LEN($M154:$X154)-LEN(SUBSTITUTE($M154:$X154,"창원","")))/LEN("창원"))</f>
        <v>0</v>
      </c>
      <c r="AO154" s="148">
        <f t="array" ref="AO154">(SUM(LEN($M154:$X154)-LEN(SUBSTITUTE($M154:$X154,"전주","")))/LEN("전주"))</f>
        <v>0</v>
      </c>
      <c r="AP154" s="179">
        <f t="shared" si="154"/>
        <v>6</v>
      </c>
      <c r="AQ154" s="178">
        <f t="shared" si="155"/>
        <v>0</v>
      </c>
      <c r="AR154" s="177">
        <f t="shared" si="156"/>
        <v>0</v>
      </c>
      <c r="AS154" s="177">
        <f t="shared" si="156"/>
        <v>0</v>
      </c>
      <c r="AT154" s="178">
        <f t="shared" si="157"/>
        <v>6</v>
      </c>
      <c r="AU154" s="177">
        <f t="shared" si="158"/>
        <v>0</v>
      </c>
      <c r="AV154" s="177">
        <f t="shared" si="158"/>
        <v>2</v>
      </c>
      <c r="AW154" s="177">
        <f t="shared" si="158"/>
        <v>4</v>
      </c>
      <c r="AX154" s="177">
        <f t="shared" si="158"/>
        <v>0</v>
      </c>
      <c r="AY154" s="177">
        <f t="shared" si="158"/>
        <v>0</v>
      </c>
      <c r="AZ154" s="177">
        <f t="shared" si="158"/>
        <v>0</v>
      </c>
      <c r="BA154" s="177">
        <f t="shared" si="158"/>
        <v>0</v>
      </c>
      <c r="BB154" s="177">
        <f t="shared" si="158"/>
        <v>0</v>
      </c>
      <c r="BC154" s="177">
        <f t="shared" si="158"/>
        <v>0</v>
      </c>
      <c r="BD154" s="177">
        <f t="shared" si="158"/>
        <v>0</v>
      </c>
      <c r="BE154" s="177">
        <f t="shared" si="158"/>
        <v>0</v>
      </c>
      <c r="BF154" s="647"/>
      <c r="BG154" s="647"/>
      <c r="BH154" t="str">
        <f>IF(G154="","",VLOOKUP(G154,과정코드!$A$2:$B$494,2,0))</f>
        <v>COL0104656</v>
      </c>
      <c r="BI154" s="70"/>
    </row>
    <row r="155" spans="1:61" s="237" customFormat="1" ht="23.1" customHeight="1">
      <c r="A155" s="852"/>
      <c r="B155" s="40">
        <v>136</v>
      </c>
      <c r="C155" s="53" t="s">
        <v>20</v>
      </c>
      <c r="D155" s="41" t="s">
        <v>21</v>
      </c>
      <c r="E155" s="64"/>
      <c r="F155" s="242"/>
      <c r="G155" s="113" t="s">
        <v>982</v>
      </c>
      <c r="H155" s="93" t="str">
        <f t="shared" si="150"/>
        <v>바로가기</v>
      </c>
      <c r="I155" s="42">
        <v>3</v>
      </c>
      <c r="J155" s="48">
        <v>21</v>
      </c>
      <c r="K155" s="382">
        <v>620</v>
      </c>
      <c r="L155" s="241">
        <v>660</v>
      </c>
      <c r="M155" s="216" t="s">
        <v>791</v>
      </c>
      <c r="N155" s="240"/>
      <c r="O155" s="216" t="s">
        <v>981</v>
      </c>
      <c r="P155" s="223"/>
      <c r="Q155" s="214"/>
      <c r="R155" s="48" t="s">
        <v>105</v>
      </c>
      <c r="S155" s="216"/>
      <c r="T155" s="48" t="s">
        <v>72</v>
      </c>
      <c r="U155" s="216"/>
      <c r="V155" s="48" t="s">
        <v>791</v>
      </c>
      <c r="W155" s="216"/>
      <c r="X155" s="223"/>
      <c r="Y155" s="239">
        <f t="shared" si="159"/>
        <v>5</v>
      </c>
      <c r="Z155" s="150">
        <f t="shared" si="151"/>
        <v>5</v>
      </c>
      <c r="AA155" s="151">
        <f t="shared" si="152"/>
        <v>0</v>
      </c>
      <c r="AB155" s="148">
        <f t="array" ref="AB155">(SUM(LEN($M155:$X155)-LEN(SUBSTITUTE($M155:$X155,"역삼","")))/LEN("역삼"))</f>
        <v>0</v>
      </c>
      <c r="AC155" s="148">
        <f t="array" ref="AC155">SUM(SUM(LEN($M155:X155)-LEN(SUBSTITUTE($M155:X155,"선릉","")))/LEN("선릉"),SUM(LEN(M155:$X155)-LEN(SUBSTITUTE($M155:$X155,"가산","")))/LEN("가산"))</f>
        <v>0</v>
      </c>
      <c r="AD155" s="151">
        <f t="shared" si="160"/>
        <v>5</v>
      </c>
      <c r="AE155" s="148">
        <f t="array" ref="AE155">(SUM(LEN($M155:$X155)-LEN(SUBSTITUTE($M155:$X155,"대전","")))/LEN("대전"))</f>
        <v>0</v>
      </c>
      <c r="AF155" s="148">
        <f t="array" ref="AF155">(SUM(LEN($M155:$X155)-LEN(SUBSTITUTE($M155:$X155,"대구","")))/LEN("대구"))</f>
        <v>0</v>
      </c>
      <c r="AG155" s="148">
        <f t="array" ref="AG155">(SUM(LEN($M155:$X155)-LEN(SUBSTITUTE($M155:$X155,"부산","")))/LEN("부산"))</f>
        <v>5</v>
      </c>
      <c r="AH155" s="148">
        <f t="array" ref="AH155">(SUM(LEN($M155:$X155)-LEN(SUBSTITUTE($M155:$X155,"광주","")))/LEN("광주"))</f>
        <v>0</v>
      </c>
      <c r="AI155" s="148">
        <f t="array" ref="AI155">SUM(SUM(LEN($M155:$X155)-LEN(SUBSTITUTE($M155:$X155,"수원","")))/LEN("수원"),SUM(LEN($M155:$X155)-LEN(SUBSTITUTE($M155:$X155,"춘천","")))/LEN("춘천"),SUM(LEN($M155:$X155)-LEN(SUBSTITUTE($M155:$X155,"의정부","")))/LEN("의정부"),SUM(LEN($M155:$X155)-LEN(SUBSTITUTE($M155:$X155,"원주","")))/LEN("원주"))</f>
        <v>0</v>
      </c>
      <c r="AJ155" s="148">
        <f t="array" ref="AJ155">(SUM(LEN($M155:$X155)-LEN(SUBSTITUTE($M155:$X155,"청주","")))/LEN("청주"))</f>
        <v>0</v>
      </c>
      <c r="AK155" s="148">
        <f t="array" ref="AK155">(SUM(LEN($M155:$X155)-LEN(SUBSTITUTE($M155:$X155,"인천","")))/LEN("인천"))</f>
        <v>0</v>
      </c>
      <c r="AL155" s="148">
        <f t="array" ref="AL155">SUM(SUM(LEN($M155:X155)-LEN(SUBSTITUTE($M155:X155,"충북","")))/LEN("충북"),SUM(LEN(M155:$X155)-LEN(SUBSTITUTE($M155:$X155,"아산","")))/LEN("아산"))</f>
        <v>0</v>
      </c>
      <c r="AM155" s="148">
        <f t="array" ref="AM155">(SUM(LEN($M155:$X155)-LEN(SUBSTITUTE($M155:$X155,"울산","")))/LEN("울산"))</f>
        <v>0</v>
      </c>
      <c r="AN155" s="148">
        <f t="array" ref="AN155">(SUM(LEN($M155:$X155)-LEN(SUBSTITUTE($M155:$X155,"창원","")))/LEN("창원"))</f>
        <v>0</v>
      </c>
      <c r="AO155" s="148">
        <f t="array" ref="AO155">(SUM(LEN($M155:$X155)-LEN(SUBSTITUTE($M155:$X155,"전주","")))/LEN("전주"))</f>
        <v>0</v>
      </c>
      <c r="AP155" s="179">
        <f t="shared" si="154"/>
        <v>15</v>
      </c>
      <c r="AQ155" s="178">
        <f t="shared" si="155"/>
        <v>0</v>
      </c>
      <c r="AR155" s="177">
        <f t="shared" si="156"/>
        <v>0</v>
      </c>
      <c r="AS155" s="177">
        <f t="shared" si="156"/>
        <v>0</v>
      </c>
      <c r="AT155" s="178">
        <f t="shared" si="157"/>
        <v>15</v>
      </c>
      <c r="AU155" s="238">
        <f t="shared" si="158"/>
        <v>0</v>
      </c>
      <c r="AV155" s="238">
        <f t="shared" si="158"/>
        <v>0</v>
      </c>
      <c r="AW155" s="238">
        <f t="shared" si="158"/>
        <v>15</v>
      </c>
      <c r="AX155" s="238">
        <f t="shared" si="158"/>
        <v>0</v>
      </c>
      <c r="AY155" s="238">
        <f t="shared" si="158"/>
        <v>0</v>
      </c>
      <c r="AZ155" s="238">
        <f t="shared" si="158"/>
        <v>0</v>
      </c>
      <c r="BA155" s="238">
        <f t="shared" si="158"/>
        <v>0</v>
      </c>
      <c r="BB155" s="238">
        <f t="shared" si="158"/>
        <v>0</v>
      </c>
      <c r="BC155" s="238">
        <f t="shared" si="158"/>
        <v>0</v>
      </c>
      <c r="BD155" s="238">
        <f t="shared" si="158"/>
        <v>0</v>
      </c>
      <c r="BE155" s="238">
        <f t="shared" si="158"/>
        <v>0</v>
      </c>
      <c r="BF155" s="649"/>
      <c r="BG155" s="649"/>
      <c r="BH155" t="str">
        <f>IF(G155="","",VLOOKUP(G155,과정코드!$A$2:$B$494,2,0))</f>
        <v>COL0104658</v>
      </c>
      <c r="BI155" s="619"/>
    </row>
    <row r="156" spans="1:61" s="237" customFormat="1" ht="23.1" customHeight="1">
      <c r="A156" s="852"/>
      <c r="B156" s="40">
        <v>137</v>
      </c>
      <c r="C156" s="53" t="s">
        <v>20</v>
      </c>
      <c r="D156" s="41" t="s">
        <v>21</v>
      </c>
      <c r="E156" s="64"/>
      <c r="F156" s="242"/>
      <c r="G156" s="111" t="s">
        <v>264</v>
      </c>
      <c r="H156" s="93" t="str">
        <f t="shared" si="150"/>
        <v>바로가기</v>
      </c>
      <c r="I156" s="42">
        <v>3</v>
      </c>
      <c r="J156" s="48">
        <v>21</v>
      </c>
      <c r="K156" s="382">
        <v>620</v>
      </c>
      <c r="L156" s="241">
        <v>660</v>
      </c>
      <c r="M156" s="214"/>
      <c r="N156" s="223" t="s">
        <v>263</v>
      </c>
      <c r="O156" s="216"/>
      <c r="P156" s="223" t="s">
        <v>265</v>
      </c>
      <c r="Q156" s="214"/>
      <c r="R156" s="223" t="s">
        <v>978</v>
      </c>
      <c r="S156" s="214"/>
      <c r="T156" s="48" t="s">
        <v>112</v>
      </c>
      <c r="U156" s="214"/>
      <c r="V156" s="223" t="s">
        <v>977</v>
      </c>
      <c r="W156" s="214"/>
      <c r="X156" s="223" t="s">
        <v>976</v>
      </c>
      <c r="Y156" s="239">
        <f t="shared" si="159"/>
        <v>6</v>
      </c>
      <c r="Z156" s="150">
        <f t="shared" si="151"/>
        <v>6</v>
      </c>
      <c r="AA156" s="151">
        <f t="shared" si="152"/>
        <v>0</v>
      </c>
      <c r="AB156" s="148">
        <f t="array" ref="AB156">(SUM(LEN($M156:$X156)-LEN(SUBSTITUTE($M156:$X156,"역삼","")))/LEN("역삼"))</f>
        <v>0</v>
      </c>
      <c r="AC156" s="148">
        <f t="array" ref="AC156">SUM(SUM(LEN($M156:X156)-LEN(SUBSTITUTE($M156:X156,"선릉","")))/LEN("선릉"),SUM(LEN(M156:$X156)-LEN(SUBSTITUTE($M156:$X156,"가산","")))/LEN("가산"))</f>
        <v>0</v>
      </c>
      <c r="AD156" s="151">
        <f t="shared" si="160"/>
        <v>6</v>
      </c>
      <c r="AE156" s="148">
        <f t="array" ref="AE156">(SUM(LEN($M156:$X156)-LEN(SUBSTITUTE($M156:$X156,"대전","")))/LEN("대전"))</f>
        <v>0</v>
      </c>
      <c r="AF156" s="148">
        <f t="array" ref="AF156">(SUM(LEN($M156:$X156)-LEN(SUBSTITUTE($M156:$X156,"대구","")))/LEN("대구"))</f>
        <v>0</v>
      </c>
      <c r="AG156" s="148">
        <f t="array" ref="AG156">(SUM(LEN($M156:$X156)-LEN(SUBSTITUTE($M156:$X156,"부산","")))/LEN("부산"))</f>
        <v>6</v>
      </c>
      <c r="AH156" s="148">
        <f t="array" ref="AH156">(SUM(LEN($M156:$X156)-LEN(SUBSTITUTE($M156:$X156,"광주","")))/LEN("광주"))</f>
        <v>0</v>
      </c>
      <c r="AI156" s="148">
        <f t="array" ref="AI156">SUM(SUM(LEN($M156:$X156)-LEN(SUBSTITUTE($M156:$X156,"수원","")))/LEN("수원"),SUM(LEN($M156:$X156)-LEN(SUBSTITUTE($M156:$X156,"춘천","")))/LEN("춘천"),SUM(LEN($M156:$X156)-LEN(SUBSTITUTE($M156:$X156,"의정부","")))/LEN("의정부"),SUM(LEN($M156:$X156)-LEN(SUBSTITUTE($M156:$X156,"원주","")))/LEN("원주"))</f>
        <v>0</v>
      </c>
      <c r="AJ156" s="148">
        <f t="array" ref="AJ156">(SUM(LEN($M156:$X156)-LEN(SUBSTITUTE($M156:$X156,"청주","")))/LEN("청주"))</f>
        <v>0</v>
      </c>
      <c r="AK156" s="148">
        <f t="array" ref="AK156">(SUM(LEN($M156:$X156)-LEN(SUBSTITUTE($M156:$X156,"인천","")))/LEN("인천"))</f>
        <v>0</v>
      </c>
      <c r="AL156" s="148">
        <f t="array" ref="AL156">SUM(SUM(LEN($M156:X156)-LEN(SUBSTITUTE($M156:X156,"충북","")))/LEN("충북"),SUM(LEN(M156:$X156)-LEN(SUBSTITUTE($M156:$X156,"아산","")))/LEN("아산"))</f>
        <v>0</v>
      </c>
      <c r="AM156" s="148">
        <f t="array" ref="AM156">(SUM(LEN($M156:$X156)-LEN(SUBSTITUTE($M156:$X156,"울산","")))/LEN("울산"))</f>
        <v>0</v>
      </c>
      <c r="AN156" s="148">
        <f t="array" ref="AN156">(SUM(LEN($M156:$X156)-LEN(SUBSTITUTE($M156:$X156,"창원","")))/LEN("창원"))</f>
        <v>0</v>
      </c>
      <c r="AO156" s="148">
        <f t="array" ref="AO156">(SUM(LEN($M156:$X156)-LEN(SUBSTITUTE($M156:$X156,"전주","")))/LEN("전주"))</f>
        <v>0</v>
      </c>
      <c r="AP156" s="179">
        <f t="shared" si="154"/>
        <v>18</v>
      </c>
      <c r="AQ156" s="178">
        <f t="shared" si="155"/>
        <v>0</v>
      </c>
      <c r="AR156" s="177">
        <f t="shared" ref="AR156:AS161" si="161">$I156*AB156</f>
        <v>0</v>
      </c>
      <c r="AS156" s="177">
        <f t="shared" si="161"/>
        <v>0</v>
      </c>
      <c r="AT156" s="178">
        <f t="shared" si="157"/>
        <v>18</v>
      </c>
      <c r="AU156" s="238">
        <f t="shared" si="158"/>
        <v>0</v>
      </c>
      <c r="AV156" s="238">
        <f t="shared" si="158"/>
        <v>0</v>
      </c>
      <c r="AW156" s="238">
        <f t="shared" si="158"/>
        <v>18</v>
      </c>
      <c r="AX156" s="238">
        <f t="shared" si="158"/>
        <v>0</v>
      </c>
      <c r="AY156" s="238">
        <f t="shared" si="158"/>
        <v>0</v>
      </c>
      <c r="AZ156" s="238">
        <f t="shared" si="158"/>
        <v>0</v>
      </c>
      <c r="BA156" s="238">
        <f t="shared" si="158"/>
        <v>0</v>
      </c>
      <c r="BB156" s="238">
        <f t="shared" si="158"/>
        <v>0</v>
      </c>
      <c r="BC156" s="238">
        <f t="shared" si="158"/>
        <v>0</v>
      </c>
      <c r="BD156" s="238">
        <f t="shared" si="158"/>
        <v>0</v>
      </c>
      <c r="BE156" s="238">
        <f t="shared" si="158"/>
        <v>0</v>
      </c>
      <c r="BF156" s="649"/>
      <c r="BG156" s="649"/>
      <c r="BH156" t="str">
        <f>IF(G156="","",VLOOKUP(G156,과정코드!$A$2:$B$494,2,0))</f>
        <v>COL0104660</v>
      </c>
      <c r="BI156" s="619"/>
    </row>
    <row r="157" spans="1:61" s="237" customFormat="1" ht="23.1" customHeight="1">
      <c r="A157" s="852"/>
      <c r="B157" s="40">
        <v>138</v>
      </c>
      <c r="C157" s="53" t="s">
        <v>20</v>
      </c>
      <c r="D157" s="41" t="s">
        <v>21</v>
      </c>
      <c r="E157" s="64"/>
      <c r="F157" s="242"/>
      <c r="G157" s="113" t="s">
        <v>975</v>
      </c>
      <c r="H157" s="93" t="str">
        <f t="shared" si="150"/>
        <v>바로가기</v>
      </c>
      <c r="I157" s="42">
        <v>3</v>
      </c>
      <c r="J157" s="48">
        <v>21</v>
      </c>
      <c r="K157" s="382">
        <v>620</v>
      </c>
      <c r="L157" s="241">
        <v>660</v>
      </c>
      <c r="M157" s="214"/>
      <c r="N157" s="223" t="s">
        <v>253</v>
      </c>
      <c r="O157" s="216"/>
      <c r="P157" s="240"/>
      <c r="Q157" s="216" t="s">
        <v>263</v>
      </c>
      <c r="R157" s="240"/>
      <c r="S157" s="216" t="s">
        <v>974</v>
      </c>
      <c r="T157" s="240"/>
      <c r="U157" s="216" t="s">
        <v>114</v>
      </c>
      <c r="V157" s="240"/>
      <c r="W157" s="216" t="s">
        <v>226</v>
      </c>
      <c r="X157" s="223" t="s">
        <v>973</v>
      </c>
      <c r="Y157" s="239">
        <f t="shared" si="159"/>
        <v>6</v>
      </c>
      <c r="Z157" s="150">
        <f t="shared" si="151"/>
        <v>6</v>
      </c>
      <c r="AA157" s="151">
        <f t="shared" si="152"/>
        <v>0</v>
      </c>
      <c r="AB157" s="148">
        <f t="array" ref="AB157">(SUM(LEN($M157:$X157)-LEN(SUBSTITUTE($M157:$X157,"역삼","")))/LEN("역삼"))</f>
        <v>0</v>
      </c>
      <c r="AC157" s="148">
        <f t="array" ref="AC157">SUM(SUM(LEN($M157:X157)-LEN(SUBSTITUTE($M157:X157,"선릉","")))/LEN("선릉"),SUM(LEN(M157:$X157)-LEN(SUBSTITUTE($M157:$X157,"가산","")))/LEN("가산"))</f>
        <v>0</v>
      </c>
      <c r="AD157" s="151">
        <f t="shared" si="160"/>
        <v>6</v>
      </c>
      <c r="AE157" s="148">
        <f t="array" ref="AE157">(SUM(LEN($M157:$X157)-LEN(SUBSTITUTE($M157:$X157,"대전","")))/LEN("대전"))</f>
        <v>0</v>
      </c>
      <c r="AF157" s="148">
        <f t="array" ref="AF157">(SUM(LEN($M157:$X157)-LEN(SUBSTITUTE($M157:$X157,"대구","")))/LEN("대구"))</f>
        <v>0</v>
      </c>
      <c r="AG157" s="148">
        <f t="array" ref="AG157">(SUM(LEN($M157:$X157)-LEN(SUBSTITUTE($M157:$X157,"부산","")))/LEN("부산"))</f>
        <v>6</v>
      </c>
      <c r="AH157" s="148">
        <f t="array" ref="AH157">(SUM(LEN($M157:$X157)-LEN(SUBSTITUTE($M157:$X157,"광주","")))/LEN("광주"))</f>
        <v>0</v>
      </c>
      <c r="AI157" s="148">
        <f t="array" ref="AI157">SUM(SUM(LEN($M157:$X157)-LEN(SUBSTITUTE($M157:$X157,"수원","")))/LEN("수원"),SUM(LEN($M157:$X157)-LEN(SUBSTITUTE($M157:$X157,"춘천","")))/LEN("춘천"),SUM(LEN($M157:$X157)-LEN(SUBSTITUTE($M157:$X157,"의정부","")))/LEN("의정부"),SUM(LEN($M157:$X157)-LEN(SUBSTITUTE($M157:$X157,"원주","")))/LEN("원주"))</f>
        <v>0</v>
      </c>
      <c r="AJ157" s="148">
        <f t="array" ref="AJ157">(SUM(LEN($M157:$X157)-LEN(SUBSTITUTE($M157:$X157,"청주","")))/LEN("청주"))</f>
        <v>0</v>
      </c>
      <c r="AK157" s="148">
        <f t="array" ref="AK157">(SUM(LEN($M157:$X157)-LEN(SUBSTITUTE($M157:$X157,"인천","")))/LEN("인천"))</f>
        <v>0</v>
      </c>
      <c r="AL157" s="148">
        <f t="array" ref="AL157">SUM(SUM(LEN($M157:X157)-LEN(SUBSTITUTE($M157:X157,"충북","")))/LEN("충북"),SUM(LEN(M157:$X157)-LEN(SUBSTITUTE($M157:$X157,"아산","")))/LEN("아산"))</f>
        <v>0</v>
      </c>
      <c r="AM157" s="148">
        <f t="array" ref="AM157">(SUM(LEN($M157:$X157)-LEN(SUBSTITUTE($M157:$X157,"울산","")))/LEN("울산"))</f>
        <v>0</v>
      </c>
      <c r="AN157" s="148">
        <f t="array" ref="AN157">(SUM(LEN($M157:$X157)-LEN(SUBSTITUTE($M157:$X157,"창원","")))/LEN("창원"))</f>
        <v>0</v>
      </c>
      <c r="AO157" s="148">
        <f t="array" ref="AO157">(SUM(LEN($M157:$X157)-LEN(SUBSTITUTE($M157:$X157,"전주","")))/LEN("전주"))</f>
        <v>0</v>
      </c>
      <c r="AP157" s="179">
        <f t="shared" si="154"/>
        <v>18</v>
      </c>
      <c r="AQ157" s="178">
        <f t="shared" si="155"/>
        <v>0</v>
      </c>
      <c r="AR157" s="177">
        <f t="shared" si="161"/>
        <v>0</v>
      </c>
      <c r="AS157" s="177">
        <f t="shared" si="161"/>
        <v>0</v>
      </c>
      <c r="AT157" s="178">
        <f t="shared" si="157"/>
        <v>18</v>
      </c>
      <c r="AU157" s="238">
        <f t="shared" si="158"/>
        <v>0</v>
      </c>
      <c r="AV157" s="238">
        <f t="shared" si="158"/>
        <v>0</v>
      </c>
      <c r="AW157" s="238">
        <f t="shared" si="158"/>
        <v>18</v>
      </c>
      <c r="AX157" s="238">
        <f t="shared" si="158"/>
        <v>0</v>
      </c>
      <c r="AY157" s="238">
        <f t="shared" si="158"/>
        <v>0</v>
      </c>
      <c r="AZ157" s="238">
        <f t="shared" si="158"/>
        <v>0</v>
      </c>
      <c r="BA157" s="238">
        <f t="shared" si="158"/>
        <v>0</v>
      </c>
      <c r="BB157" s="238">
        <f t="shared" si="158"/>
        <v>0</v>
      </c>
      <c r="BC157" s="238">
        <f t="shared" si="158"/>
        <v>0</v>
      </c>
      <c r="BD157" s="238">
        <f t="shared" si="158"/>
        <v>0</v>
      </c>
      <c r="BE157" s="238">
        <f t="shared" si="158"/>
        <v>0</v>
      </c>
      <c r="BF157" s="649"/>
      <c r="BG157" s="649"/>
      <c r="BH157" t="str">
        <f>IF(G157="","",VLOOKUP(G157,과정코드!$A$2:$B$494,2,0))</f>
        <v>COL0104661</v>
      </c>
      <c r="BI157" s="619"/>
    </row>
    <row r="158" spans="1:61" s="39" customFormat="1" ht="23.1" customHeight="1">
      <c r="A158" s="852"/>
      <c r="B158" s="40">
        <v>139</v>
      </c>
      <c r="C158" s="53" t="s">
        <v>20</v>
      </c>
      <c r="D158" s="41" t="s">
        <v>21</v>
      </c>
      <c r="E158" s="55"/>
      <c r="F158" s="145"/>
      <c r="G158" s="387" t="s">
        <v>159</v>
      </c>
      <c r="H158" s="93" t="str">
        <f t="shared" si="150"/>
        <v>바로가기</v>
      </c>
      <c r="I158" s="386">
        <v>3</v>
      </c>
      <c r="J158" s="48">
        <v>21</v>
      </c>
      <c r="K158" s="379">
        <v>620</v>
      </c>
      <c r="L158" s="129">
        <v>660</v>
      </c>
      <c r="M158" s="214"/>
      <c r="N158" s="44"/>
      <c r="O158" s="214"/>
      <c r="P158" s="223"/>
      <c r="Q158" s="214"/>
      <c r="R158" s="48" t="s">
        <v>970</v>
      </c>
      <c r="S158" s="235"/>
      <c r="T158" s="48"/>
      <c r="U158" s="216"/>
      <c r="V158" s="48"/>
      <c r="W158" s="216"/>
      <c r="X158" s="48"/>
      <c r="Y158" s="148">
        <f t="shared" si="159"/>
        <v>1</v>
      </c>
      <c r="Z158" s="150">
        <f t="shared" si="151"/>
        <v>1</v>
      </c>
      <c r="AA158" s="151">
        <f t="shared" si="152"/>
        <v>0</v>
      </c>
      <c r="AB158" s="148">
        <f t="array" ref="AB158">(SUM(LEN($M158:$X158)-LEN(SUBSTITUTE($M158:$X158,"역삼","")))/LEN("역삼"))</f>
        <v>0</v>
      </c>
      <c r="AC158" s="148">
        <f t="array" ref="AC158">SUM(SUM(LEN($M158:X158)-LEN(SUBSTITUTE($M158:X158,"선릉","")))/LEN("선릉"),SUM(LEN(M158:$X158)-LEN(SUBSTITUTE($M158:$X158,"가산","")))/LEN("가산"))</f>
        <v>0</v>
      </c>
      <c r="AD158" s="151">
        <f t="shared" si="160"/>
        <v>1</v>
      </c>
      <c r="AE158" s="148">
        <f t="array" ref="AE158">(SUM(LEN($M158:$X158)-LEN(SUBSTITUTE($M158:$X158,"대전","")))/LEN("대전"))</f>
        <v>0</v>
      </c>
      <c r="AF158" s="148">
        <f t="array" ref="AF158">(SUM(LEN($M158:$X158)-LEN(SUBSTITUTE($M158:$X158,"대구","")))/LEN("대구"))</f>
        <v>0</v>
      </c>
      <c r="AG158" s="148">
        <f t="array" ref="AG158">(SUM(LEN($M158:$X158)-LEN(SUBSTITUTE($M158:$X158,"부산","")))/LEN("부산"))</f>
        <v>1</v>
      </c>
      <c r="AH158" s="148">
        <f t="array" ref="AH158">(SUM(LEN($M158:$X158)-LEN(SUBSTITUTE($M158:$X158,"광주","")))/LEN("광주"))</f>
        <v>0</v>
      </c>
      <c r="AI158" s="148">
        <f t="array" ref="AI158">SUM(SUM(LEN($M158:$X158)-LEN(SUBSTITUTE($M158:$X158,"수원","")))/LEN("수원"),SUM(LEN($M158:$X158)-LEN(SUBSTITUTE($M158:$X158,"춘천","")))/LEN("춘천"),SUM(LEN($M158:$X158)-LEN(SUBSTITUTE($M158:$X158,"의정부","")))/LEN("의정부"),SUM(LEN($M158:$X158)-LEN(SUBSTITUTE($M158:$X158,"원주","")))/LEN("원주"))</f>
        <v>0</v>
      </c>
      <c r="AJ158" s="148">
        <f t="array" ref="AJ158">(SUM(LEN($M158:$X158)-LEN(SUBSTITUTE($M158:$X158,"청주","")))/LEN("청주"))</f>
        <v>0</v>
      </c>
      <c r="AK158" s="148">
        <f t="array" ref="AK158">(SUM(LEN($M158:$X158)-LEN(SUBSTITUTE($M158:$X158,"인천","")))/LEN("인천"))</f>
        <v>0</v>
      </c>
      <c r="AL158" s="148">
        <f t="array" ref="AL158">SUM(SUM(LEN($M158:X158)-LEN(SUBSTITUTE($M158:X158,"충북","")))/LEN("충북"),SUM(LEN(M158:$X158)-LEN(SUBSTITUTE($M158:$X158,"아산","")))/LEN("아산"))</f>
        <v>0</v>
      </c>
      <c r="AM158" s="148">
        <f t="array" ref="AM158">(SUM(LEN($M158:$X158)-LEN(SUBSTITUTE($M158:$X158,"울산","")))/LEN("울산"))</f>
        <v>0</v>
      </c>
      <c r="AN158" s="148">
        <f t="array" ref="AN158">(SUM(LEN($M158:$X158)-LEN(SUBSTITUTE($M158:$X158,"창원","")))/LEN("창원"))</f>
        <v>0</v>
      </c>
      <c r="AO158" s="148">
        <f t="array" ref="AO158">(SUM(LEN($M158:$X158)-LEN(SUBSTITUTE($M158:$X158,"전주","")))/LEN("전주"))</f>
        <v>0</v>
      </c>
      <c r="AP158" s="179">
        <f t="shared" si="154"/>
        <v>3</v>
      </c>
      <c r="AQ158" s="178">
        <f t="shared" si="155"/>
        <v>0</v>
      </c>
      <c r="AR158" s="177">
        <f t="shared" si="161"/>
        <v>0</v>
      </c>
      <c r="AS158" s="177">
        <f t="shared" si="161"/>
        <v>0</v>
      </c>
      <c r="AT158" s="178">
        <f t="shared" si="157"/>
        <v>3</v>
      </c>
      <c r="AU158" s="177">
        <f t="shared" si="158"/>
        <v>0</v>
      </c>
      <c r="AV158" s="177">
        <f t="shared" si="158"/>
        <v>0</v>
      </c>
      <c r="AW158" s="177">
        <f t="shared" si="158"/>
        <v>3</v>
      </c>
      <c r="AX158" s="177">
        <f t="shared" si="158"/>
        <v>0</v>
      </c>
      <c r="AY158" s="177">
        <f t="shared" si="158"/>
        <v>0</v>
      </c>
      <c r="AZ158" s="177">
        <f t="shared" si="158"/>
        <v>0</v>
      </c>
      <c r="BA158" s="177">
        <f t="shared" si="158"/>
        <v>0</v>
      </c>
      <c r="BB158" s="177">
        <f t="shared" si="158"/>
        <v>0</v>
      </c>
      <c r="BC158" s="177">
        <f t="shared" si="158"/>
        <v>0</v>
      </c>
      <c r="BD158" s="177">
        <f t="shared" si="158"/>
        <v>0</v>
      </c>
      <c r="BE158" s="177">
        <f t="shared" si="158"/>
        <v>0</v>
      </c>
      <c r="BF158" s="647"/>
      <c r="BG158" s="647"/>
      <c r="BH158" t="str">
        <f>IF(G158="","",VLOOKUP(G158,과정코드!$A$2:$B$494,2,0))</f>
        <v>COL0104663</v>
      </c>
      <c r="BI158" s="70"/>
    </row>
    <row r="159" spans="1:61" s="39" customFormat="1" ht="23.1" customHeight="1">
      <c r="A159" s="852"/>
      <c r="B159" s="40">
        <v>140</v>
      </c>
      <c r="C159" s="53" t="s">
        <v>20</v>
      </c>
      <c r="D159" s="41" t="s">
        <v>21</v>
      </c>
      <c r="E159" s="41"/>
      <c r="F159" s="159"/>
      <c r="G159" s="388" t="s">
        <v>963</v>
      </c>
      <c r="H159" s="93" t="str">
        <f t="shared" si="150"/>
        <v>바로가기</v>
      </c>
      <c r="I159" s="386">
        <v>3</v>
      </c>
      <c r="J159" s="48">
        <v>21</v>
      </c>
      <c r="K159" s="379">
        <v>620</v>
      </c>
      <c r="L159" s="129">
        <v>660</v>
      </c>
      <c r="M159" s="214"/>
      <c r="N159" s="44"/>
      <c r="O159" s="216"/>
      <c r="P159" s="223"/>
      <c r="Q159" s="216" t="s">
        <v>104</v>
      </c>
      <c r="R159" s="223"/>
      <c r="S159" s="235"/>
      <c r="T159" s="48"/>
      <c r="U159" s="235"/>
      <c r="V159" s="223"/>
      <c r="W159" s="216"/>
      <c r="X159" s="215"/>
      <c r="Y159" s="148">
        <f t="shared" si="159"/>
        <v>1</v>
      </c>
      <c r="Z159" s="150">
        <f t="shared" si="151"/>
        <v>1</v>
      </c>
      <c r="AA159" s="151">
        <f t="shared" si="152"/>
        <v>0</v>
      </c>
      <c r="AB159" s="148">
        <f t="array" ref="AB159">(SUM(LEN($M159:$X159)-LEN(SUBSTITUTE($M159:$X159,"역삼","")))/LEN("역삼"))</f>
        <v>0</v>
      </c>
      <c r="AC159" s="148">
        <f t="array" ref="AC159">SUM(SUM(LEN($M159:X159)-LEN(SUBSTITUTE($M159:X159,"선릉","")))/LEN("선릉"),SUM(LEN(M159:$X159)-LEN(SUBSTITUTE($M159:$X159,"가산","")))/LEN("가산"))</f>
        <v>0</v>
      </c>
      <c r="AD159" s="151">
        <f t="shared" si="160"/>
        <v>1</v>
      </c>
      <c r="AE159" s="148">
        <f t="array" ref="AE159">(SUM(LEN($M159:$X159)-LEN(SUBSTITUTE($M159:$X159,"대전","")))/LEN("대전"))</f>
        <v>0</v>
      </c>
      <c r="AF159" s="148">
        <f t="array" ref="AF159">(SUM(LEN($M159:$X159)-LEN(SUBSTITUTE($M159:$X159,"대구","")))/LEN("대구"))</f>
        <v>1</v>
      </c>
      <c r="AG159" s="148">
        <f t="array" ref="AG159">(SUM(LEN($M159:$X159)-LEN(SUBSTITUTE($M159:$X159,"부산","")))/LEN("부산"))</f>
        <v>0</v>
      </c>
      <c r="AH159" s="148">
        <f t="array" ref="AH159">(SUM(LEN($M159:$X159)-LEN(SUBSTITUTE($M159:$X159,"광주","")))/LEN("광주"))</f>
        <v>0</v>
      </c>
      <c r="AI159" s="148">
        <f t="array" ref="AI159">SUM(SUM(LEN($M159:$X159)-LEN(SUBSTITUTE($M159:$X159,"수원","")))/LEN("수원"),SUM(LEN($M159:$X159)-LEN(SUBSTITUTE($M159:$X159,"춘천","")))/LEN("춘천"),SUM(LEN($M159:$X159)-LEN(SUBSTITUTE($M159:$X159,"의정부","")))/LEN("의정부"),SUM(LEN($M159:$X159)-LEN(SUBSTITUTE($M159:$X159,"원주","")))/LEN("원주"))</f>
        <v>0</v>
      </c>
      <c r="AJ159" s="148">
        <f t="array" ref="AJ159">(SUM(LEN($M159:$X159)-LEN(SUBSTITUTE($M159:$X159,"청주","")))/LEN("청주"))</f>
        <v>0</v>
      </c>
      <c r="AK159" s="148">
        <f t="array" ref="AK159">(SUM(LEN($M159:$X159)-LEN(SUBSTITUTE($M159:$X159,"인천","")))/LEN("인천"))</f>
        <v>0</v>
      </c>
      <c r="AL159" s="148">
        <f t="array" ref="AL159">SUM(SUM(LEN($M159:X159)-LEN(SUBSTITUTE($M159:X159,"충북","")))/LEN("충북"),SUM(LEN(M159:$X159)-LEN(SUBSTITUTE($M159:$X159,"아산","")))/LEN("아산"))</f>
        <v>0</v>
      </c>
      <c r="AM159" s="148">
        <f t="array" ref="AM159">(SUM(LEN($M159:$X159)-LEN(SUBSTITUTE($M159:$X159,"울산","")))/LEN("울산"))</f>
        <v>0</v>
      </c>
      <c r="AN159" s="148">
        <f t="array" ref="AN159">(SUM(LEN($M159:$X159)-LEN(SUBSTITUTE($M159:$X159,"창원","")))/LEN("창원"))</f>
        <v>0</v>
      </c>
      <c r="AO159" s="148">
        <f t="array" ref="AO159">(SUM(LEN($M159:$X159)-LEN(SUBSTITUTE($M159:$X159,"전주","")))/LEN("전주"))</f>
        <v>0</v>
      </c>
      <c r="AP159" s="179">
        <f t="shared" si="154"/>
        <v>3</v>
      </c>
      <c r="AQ159" s="178">
        <f t="shared" si="155"/>
        <v>0</v>
      </c>
      <c r="AR159" s="177">
        <f t="shared" si="161"/>
        <v>0</v>
      </c>
      <c r="AS159" s="177">
        <f t="shared" si="161"/>
        <v>0</v>
      </c>
      <c r="AT159" s="178">
        <f t="shared" si="157"/>
        <v>3</v>
      </c>
      <c r="AU159" s="177">
        <f t="shared" si="158"/>
        <v>0</v>
      </c>
      <c r="AV159" s="177">
        <f t="shared" si="158"/>
        <v>3</v>
      </c>
      <c r="AW159" s="177">
        <f t="shared" si="158"/>
        <v>0</v>
      </c>
      <c r="AX159" s="177">
        <f t="shared" si="158"/>
        <v>0</v>
      </c>
      <c r="AY159" s="177">
        <f t="shared" si="158"/>
        <v>0</v>
      </c>
      <c r="AZ159" s="177">
        <f t="shared" si="158"/>
        <v>0</v>
      </c>
      <c r="BA159" s="177">
        <f t="shared" si="158"/>
        <v>0</v>
      </c>
      <c r="BB159" s="177">
        <f t="shared" si="158"/>
        <v>0</v>
      </c>
      <c r="BC159" s="177">
        <f t="shared" si="158"/>
        <v>0</v>
      </c>
      <c r="BD159" s="177">
        <f t="shared" si="158"/>
        <v>0</v>
      </c>
      <c r="BE159" s="177">
        <f t="shared" si="158"/>
        <v>0</v>
      </c>
      <c r="BF159" s="647"/>
      <c r="BG159" s="647"/>
      <c r="BH159" t="str">
        <f>IF(G159="","",VLOOKUP(G159,과정코드!$A$2:$B$494,2,0))</f>
        <v>COL0104665</v>
      </c>
      <c r="BI159" s="70"/>
    </row>
    <row r="160" spans="1:61" s="39" customFormat="1" ht="23.1" customHeight="1">
      <c r="A160" s="852"/>
      <c r="B160" s="40">
        <v>141</v>
      </c>
      <c r="C160" s="53" t="s">
        <v>20</v>
      </c>
      <c r="D160" s="41" t="s">
        <v>21</v>
      </c>
      <c r="E160" s="41"/>
      <c r="F160" s="159"/>
      <c r="G160" s="389" t="s">
        <v>338</v>
      </c>
      <c r="H160" s="93" t="str">
        <f t="shared" si="150"/>
        <v>바로가기</v>
      </c>
      <c r="I160" s="386">
        <v>3</v>
      </c>
      <c r="J160" s="44">
        <v>21</v>
      </c>
      <c r="K160" s="379">
        <v>620</v>
      </c>
      <c r="L160" s="129">
        <v>660</v>
      </c>
      <c r="M160" s="214"/>
      <c r="N160" s="44"/>
      <c r="O160" s="214"/>
      <c r="P160" s="223"/>
      <c r="Q160" s="216" t="s">
        <v>253</v>
      </c>
      <c r="R160" s="48"/>
      <c r="S160" s="214"/>
      <c r="T160" s="48"/>
      <c r="U160" s="214"/>
      <c r="V160" s="223"/>
      <c r="W160" s="216"/>
      <c r="X160" s="44"/>
      <c r="Y160" s="148">
        <f t="shared" si="159"/>
        <v>1</v>
      </c>
      <c r="Z160" s="150">
        <f t="shared" si="151"/>
        <v>1</v>
      </c>
      <c r="AA160" s="151">
        <f t="shared" si="152"/>
        <v>0</v>
      </c>
      <c r="AB160" s="148">
        <f t="array" ref="AB160">(SUM(LEN($M160:$X160)-LEN(SUBSTITUTE($M160:$X160,"역삼","")))/LEN("역삼"))</f>
        <v>0</v>
      </c>
      <c r="AC160" s="148">
        <f t="array" ref="AC160">SUM(SUM(LEN($M160:X160)-LEN(SUBSTITUTE($M160:X160,"선릉","")))/LEN("선릉"),SUM(LEN(M160:$X160)-LEN(SUBSTITUTE($M160:$X160,"가산","")))/LEN("가산"))</f>
        <v>0</v>
      </c>
      <c r="AD160" s="151">
        <f t="shared" si="160"/>
        <v>1</v>
      </c>
      <c r="AE160" s="148">
        <f t="array" ref="AE160">(SUM(LEN($M160:$X160)-LEN(SUBSTITUTE($M160:$X160,"대전","")))/LEN("대전"))</f>
        <v>0</v>
      </c>
      <c r="AF160" s="148">
        <f t="array" ref="AF160">(SUM(LEN($M160:$X160)-LEN(SUBSTITUTE($M160:$X160,"대구","")))/LEN("대구"))</f>
        <v>0</v>
      </c>
      <c r="AG160" s="148">
        <f t="array" ref="AG160">(SUM(LEN($M160:$X160)-LEN(SUBSTITUTE($M160:$X160,"부산","")))/LEN("부산"))</f>
        <v>1</v>
      </c>
      <c r="AH160" s="148">
        <f t="array" ref="AH160">(SUM(LEN($M160:$X160)-LEN(SUBSTITUTE($M160:$X160,"광주","")))/LEN("광주"))</f>
        <v>0</v>
      </c>
      <c r="AI160" s="148">
        <f t="array" ref="AI160">SUM(SUM(LEN($M160:$X160)-LEN(SUBSTITUTE($M160:$X160,"수원","")))/LEN("수원"),SUM(LEN($M160:$X160)-LEN(SUBSTITUTE($M160:$X160,"춘천","")))/LEN("춘천"),SUM(LEN($M160:$X160)-LEN(SUBSTITUTE($M160:$X160,"의정부","")))/LEN("의정부"),SUM(LEN($M160:$X160)-LEN(SUBSTITUTE($M160:$X160,"원주","")))/LEN("원주"))</f>
        <v>0</v>
      </c>
      <c r="AJ160" s="148">
        <f t="array" ref="AJ160">(SUM(LEN($M160:$X160)-LEN(SUBSTITUTE($M160:$X160,"청주","")))/LEN("청주"))</f>
        <v>0</v>
      </c>
      <c r="AK160" s="148">
        <f t="array" ref="AK160">(SUM(LEN($M160:$X160)-LEN(SUBSTITUTE($M160:$X160,"인천","")))/LEN("인천"))</f>
        <v>0</v>
      </c>
      <c r="AL160" s="148">
        <f t="array" ref="AL160">SUM(SUM(LEN($M160:X160)-LEN(SUBSTITUTE($M160:X160,"충북","")))/LEN("충북"),SUM(LEN(M160:$X160)-LEN(SUBSTITUTE($M160:$X160,"아산","")))/LEN("아산"))</f>
        <v>0</v>
      </c>
      <c r="AM160" s="148">
        <f t="array" ref="AM160">(SUM(LEN($M160:$X160)-LEN(SUBSTITUTE($M160:$X160,"울산","")))/LEN("울산"))</f>
        <v>0</v>
      </c>
      <c r="AN160" s="148">
        <f t="array" ref="AN160">(SUM(LEN($M160:$X160)-LEN(SUBSTITUTE($M160:$X160,"창원","")))/LEN("창원"))</f>
        <v>0</v>
      </c>
      <c r="AO160" s="148">
        <f t="array" ref="AO160">(SUM(LEN($M160:$X160)-LEN(SUBSTITUTE($M160:$X160,"전주","")))/LEN("전주"))</f>
        <v>0</v>
      </c>
      <c r="AP160" s="179">
        <f t="shared" si="154"/>
        <v>3</v>
      </c>
      <c r="AQ160" s="178">
        <f t="shared" si="155"/>
        <v>0</v>
      </c>
      <c r="AR160" s="177">
        <f t="shared" si="161"/>
        <v>0</v>
      </c>
      <c r="AS160" s="177">
        <f t="shared" si="161"/>
        <v>0</v>
      </c>
      <c r="AT160" s="178">
        <f t="shared" si="157"/>
        <v>3</v>
      </c>
      <c r="AU160" s="177">
        <f t="shared" si="158"/>
        <v>0</v>
      </c>
      <c r="AV160" s="177">
        <f t="shared" si="158"/>
        <v>0</v>
      </c>
      <c r="AW160" s="177">
        <f t="shared" si="158"/>
        <v>3</v>
      </c>
      <c r="AX160" s="177">
        <f t="shared" si="158"/>
        <v>0</v>
      </c>
      <c r="AY160" s="177">
        <f t="shared" si="158"/>
        <v>0</v>
      </c>
      <c r="AZ160" s="177">
        <f t="shared" si="158"/>
        <v>0</v>
      </c>
      <c r="BA160" s="177">
        <f t="shared" si="158"/>
        <v>0</v>
      </c>
      <c r="BB160" s="177">
        <f t="shared" si="158"/>
        <v>0</v>
      </c>
      <c r="BC160" s="177">
        <f t="shared" si="158"/>
        <v>0</v>
      </c>
      <c r="BD160" s="177">
        <f t="shared" si="158"/>
        <v>0</v>
      </c>
      <c r="BE160" s="177">
        <f t="shared" si="158"/>
        <v>0</v>
      </c>
      <c r="BF160" s="647"/>
      <c r="BG160" s="647"/>
      <c r="BH160" t="str">
        <f>IF(G160="","",VLOOKUP(G160,과정코드!$A$2:$B$494,2,0))</f>
        <v>COL0104666</v>
      </c>
      <c r="BI160" s="70"/>
    </row>
    <row r="161" spans="1:61" s="39" customFormat="1" ht="23.1" customHeight="1">
      <c r="A161" s="852"/>
      <c r="B161" s="40">
        <v>142</v>
      </c>
      <c r="C161" s="53" t="s">
        <v>20</v>
      </c>
      <c r="D161" s="41" t="s">
        <v>21</v>
      </c>
      <c r="E161" s="41"/>
      <c r="F161" s="159"/>
      <c r="G161" s="115" t="s">
        <v>267</v>
      </c>
      <c r="H161" s="93" t="str">
        <f t="shared" si="150"/>
        <v>바로가기</v>
      </c>
      <c r="I161" s="42">
        <v>2</v>
      </c>
      <c r="J161" s="48">
        <v>14</v>
      </c>
      <c r="K161" s="383">
        <v>570</v>
      </c>
      <c r="L161" s="226">
        <v>620</v>
      </c>
      <c r="M161" s="214"/>
      <c r="N161" s="223"/>
      <c r="O161" s="216"/>
      <c r="P161" s="231"/>
      <c r="Q161" s="216" t="s">
        <v>955</v>
      </c>
      <c r="R161" s="48"/>
      <c r="S161" s="216"/>
      <c r="T161" s="48"/>
      <c r="U161" s="216"/>
      <c r="V161" s="223"/>
      <c r="W161" s="214"/>
      <c r="X161" s="44"/>
      <c r="Y161" s="148">
        <f t="shared" si="159"/>
        <v>1</v>
      </c>
      <c r="Z161" s="150">
        <f t="shared" si="151"/>
        <v>1</v>
      </c>
      <c r="AA161" s="151">
        <f t="shared" si="152"/>
        <v>0</v>
      </c>
      <c r="AB161" s="148">
        <f t="array" ref="AB161">(SUM(LEN($M161:$X161)-LEN(SUBSTITUTE($M161:$X161,"역삼","")))/LEN("역삼"))</f>
        <v>0</v>
      </c>
      <c r="AC161" s="148">
        <f t="array" ref="AC161">SUM(SUM(LEN($M161:X161)-LEN(SUBSTITUTE($M161:X161,"선릉","")))/LEN("선릉"),SUM(LEN(M161:$X161)-LEN(SUBSTITUTE($M161:$X161,"가산","")))/LEN("가산"))</f>
        <v>0</v>
      </c>
      <c r="AD161" s="151">
        <f t="shared" ref="AD161:AD164" si="162">SUM(AE161:AO161)</f>
        <v>1</v>
      </c>
      <c r="AE161" s="148">
        <f t="array" ref="AE161">(SUM(LEN($M161:$X161)-LEN(SUBSTITUTE($M161:$X161,"대전","")))/LEN("대전"))</f>
        <v>0</v>
      </c>
      <c r="AF161" s="148">
        <f t="array" ref="AF161">(SUM(LEN($M161:$X161)-LEN(SUBSTITUTE($M161:$X161,"대구","")))/LEN("대구"))</f>
        <v>0</v>
      </c>
      <c r="AG161" s="148">
        <f t="array" ref="AG161">(SUM(LEN($M161:$X161)-LEN(SUBSTITUTE($M161:$X161,"부산","")))/LEN("부산"))</f>
        <v>1</v>
      </c>
      <c r="AH161" s="148">
        <f t="array" ref="AH161">(SUM(LEN($M161:$X161)-LEN(SUBSTITUTE($M161:$X161,"광주","")))/LEN("광주"))</f>
        <v>0</v>
      </c>
      <c r="AI161" s="148">
        <f t="array" ref="AI161">SUM(SUM(LEN($M161:$X161)-LEN(SUBSTITUTE($M161:$X161,"수원","")))/LEN("수원"),SUM(LEN($M161:$X161)-LEN(SUBSTITUTE($M161:$X161,"춘천","")))/LEN("춘천"),SUM(LEN($M161:$X161)-LEN(SUBSTITUTE($M161:$X161,"의정부","")))/LEN("의정부"),SUM(LEN($M161:$X161)-LEN(SUBSTITUTE($M161:$X161,"원주","")))/LEN("원주"))</f>
        <v>0</v>
      </c>
      <c r="AJ161" s="148">
        <f t="array" ref="AJ161">(SUM(LEN($M161:$X161)-LEN(SUBSTITUTE($M161:$X161,"청주","")))/LEN("청주"))</f>
        <v>0</v>
      </c>
      <c r="AK161" s="148">
        <f t="array" ref="AK161">(SUM(LEN($M161:$X161)-LEN(SUBSTITUTE($M161:$X161,"인천","")))/LEN("인천"))</f>
        <v>0</v>
      </c>
      <c r="AL161" s="148">
        <f t="array" ref="AL161">SUM(SUM(LEN($M161:X161)-LEN(SUBSTITUTE($M161:X161,"충북","")))/LEN("충북"),SUM(LEN(M161:$X161)-LEN(SUBSTITUTE($M161:$X161,"아산","")))/LEN("아산"))</f>
        <v>0</v>
      </c>
      <c r="AM161" s="148">
        <f t="array" ref="AM161">(SUM(LEN($M161:$X161)-LEN(SUBSTITUTE($M161:$X161,"울산","")))/LEN("울산"))</f>
        <v>0</v>
      </c>
      <c r="AN161" s="148">
        <f t="array" ref="AN161">(SUM(LEN($M161:$X161)-LEN(SUBSTITUTE($M161:$X161,"창원","")))/LEN("창원"))</f>
        <v>0</v>
      </c>
      <c r="AO161" s="148">
        <f t="array" ref="AO161">(SUM(LEN($M161:$X161)-LEN(SUBSTITUTE($M161:$X161,"전주","")))/LEN("전주"))</f>
        <v>0</v>
      </c>
      <c r="AP161" s="179">
        <f t="shared" si="154"/>
        <v>2</v>
      </c>
      <c r="AQ161" s="178">
        <f t="shared" si="155"/>
        <v>0</v>
      </c>
      <c r="AR161" s="177">
        <f t="shared" si="161"/>
        <v>0</v>
      </c>
      <c r="AS161" s="177">
        <f t="shared" si="161"/>
        <v>0</v>
      </c>
      <c r="AT161" s="178">
        <f t="shared" ref="AT161:AT164" si="163">SUM(AU161:BE161)</f>
        <v>2</v>
      </c>
      <c r="AU161" s="177">
        <f t="shared" ref="AU161:AV161" si="164">$I161*AE161</f>
        <v>0</v>
      </c>
      <c r="AV161" s="177">
        <f t="shared" si="164"/>
        <v>0</v>
      </c>
      <c r="AW161" s="177">
        <f t="shared" ref="AW161:BE161" si="165">$I161*AG161</f>
        <v>2</v>
      </c>
      <c r="AX161" s="177">
        <f t="shared" si="165"/>
        <v>0</v>
      </c>
      <c r="AY161" s="177">
        <f t="shared" si="165"/>
        <v>0</v>
      </c>
      <c r="AZ161" s="177">
        <f t="shared" si="165"/>
        <v>0</v>
      </c>
      <c r="BA161" s="177">
        <f t="shared" si="165"/>
        <v>0</v>
      </c>
      <c r="BB161" s="177">
        <f t="shared" si="165"/>
        <v>0</v>
      </c>
      <c r="BC161" s="177">
        <f t="shared" si="165"/>
        <v>0</v>
      </c>
      <c r="BD161" s="177">
        <f t="shared" si="165"/>
        <v>0</v>
      </c>
      <c r="BE161" s="177">
        <f t="shared" si="165"/>
        <v>0</v>
      </c>
      <c r="BF161" s="647"/>
      <c r="BG161" s="647"/>
      <c r="BH161" t="str">
        <f>IF(G161="","",VLOOKUP(G161,과정코드!$A$2:$B$494,2,0))</f>
        <v>COL0104669</v>
      </c>
      <c r="BI161" s="70"/>
    </row>
    <row r="162" spans="1:61" s="39" customFormat="1" ht="23.1" customHeight="1">
      <c r="A162" s="852"/>
      <c r="B162" s="40">
        <v>143</v>
      </c>
      <c r="C162" s="53" t="s">
        <v>20</v>
      </c>
      <c r="D162" s="41" t="s">
        <v>21</v>
      </c>
      <c r="E162" s="41"/>
      <c r="F162" s="159"/>
      <c r="G162" s="390" t="s">
        <v>954</v>
      </c>
      <c r="H162" s="93" t="str">
        <f t="shared" si="150"/>
        <v>바로가기</v>
      </c>
      <c r="I162" s="42">
        <v>2</v>
      </c>
      <c r="J162" s="48">
        <v>14</v>
      </c>
      <c r="K162" s="383">
        <v>570</v>
      </c>
      <c r="L162" s="226">
        <v>620</v>
      </c>
      <c r="M162" s="214"/>
      <c r="N162" s="230"/>
      <c r="O162" s="234"/>
      <c r="P162" s="233"/>
      <c r="Q162" s="214"/>
      <c r="R162" s="48"/>
      <c r="S162" s="216"/>
      <c r="T162" s="48"/>
      <c r="U162" s="216"/>
      <c r="V162" s="48"/>
      <c r="W162" s="214" t="s">
        <v>953</v>
      </c>
      <c r="X162" s="44"/>
      <c r="Y162" s="148"/>
      <c r="Z162" s="150"/>
      <c r="AA162" s="151"/>
      <c r="AB162" s="148"/>
      <c r="AC162" s="148"/>
      <c r="AD162" s="151"/>
      <c r="AE162" s="148"/>
      <c r="AF162" s="148"/>
      <c r="AG162" s="148"/>
      <c r="AH162" s="148"/>
      <c r="AI162" s="148"/>
      <c r="AJ162" s="148"/>
      <c r="AK162" s="148"/>
      <c r="AL162" s="148"/>
      <c r="AM162" s="148"/>
      <c r="AN162" s="148"/>
      <c r="AO162" s="148"/>
      <c r="AP162" s="179"/>
      <c r="AQ162" s="178"/>
      <c r="AR162" s="177"/>
      <c r="AS162" s="177"/>
      <c r="AT162" s="178"/>
      <c r="AU162" s="177"/>
      <c r="AV162" s="177"/>
      <c r="AW162" s="177"/>
      <c r="AX162" s="177"/>
      <c r="AY162" s="177"/>
      <c r="AZ162" s="177"/>
      <c r="BA162" s="177"/>
      <c r="BB162" s="177"/>
      <c r="BC162" s="177"/>
      <c r="BD162" s="177"/>
      <c r="BE162" s="177"/>
      <c r="BF162" s="647"/>
      <c r="BG162" s="647"/>
      <c r="BH162" t="str">
        <f>IF(G162="","",VLOOKUP(G162,과정코드!$A$2:$B$494,2,0))</f>
        <v>COL0104670</v>
      </c>
      <c r="BI162" s="70"/>
    </row>
    <row r="163" spans="1:61" s="39" customFormat="1" ht="23.1" customHeight="1">
      <c r="A163" s="852"/>
      <c r="B163" s="40">
        <v>144</v>
      </c>
      <c r="C163" s="53" t="s">
        <v>20</v>
      </c>
      <c r="D163" s="41" t="s">
        <v>21</v>
      </c>
      <c r="E163" s="41"/>
      <c r="F163" s="159"/>
      <c r="G163" s="390" t="s">
        <v>952</v>
      </c>
      <c r="H163" s="93" t="str">
        <f t="shared" si="150"/>
        <v>바로가기</v>
      </c>
      <c r="I163" s="42">
        <v>2</v>
      </c>
      <c r="J163" s="48">
        <v>14</v>
      </c>
      <c r="K163" s="383">
        <v>570</v>
      </c>
      <c r="L163" s="226">
        <v>620</v>
      </c>
      <c r="M163" s="214"/>
      <c r="N163" s="223"/>
      <c r="O163" s="216" t="s">
        <v>951</v>
      </c>
      <c r="P163" s="231"/>
      <c r="Q163" s="214"/>
      <c r="R163" s="228"/>
      <c r="S163" s="216"/>
      <c r="T163" s="44"/>
      <c r="U163" s="214"/>
      <c r="V163" s="223"/>
      <c r="W163" s="214"/>
      <c r="X163" s="44"/>
      <c r="Y163" s="148">
        <f t="shared" si="159"/>
        <v>1</v>
      </c>
      <c r="Z163" s="150">
        <f t="shared" si="151"/>
        <v>1</v>
      </c>
      <c r="AA163" s="151">
        <f t="shared" si="152"/>
        <v>0</v>
      </c>
      <c r="AB163" s="148">
        <f t="array" ref="AB163">(SUM(LEN($M163:$X163)-LEN(SUBSTITUTE($M163:$X163,"역삼","")))/LEN("역삼"))</f>
        <v>0</v>
      </c>
      <c r="AC163" s="148">
        <f t="array" ref="AC163">SUM(SUM(LEN($M163:X163)-LEN(SUBSTITUTE($M163:X163,"선릉","")))/LEN("선릉"),SUM(LEN(M163:$X163)-LEN(SUBSTITUTE($M163:$X163,"가산","")))/LEN("가산"))</f>
        <v>0</v>
      </c>
      <c r="AD163" s="151">
        <f t="shared" si="162"/>
        <v>1</v>
      </c>
      <c r="AE163" s="148">
        <f t="array" ref="AE163">(SUM(LEN($M163:$X163)-LEN(SUBSTITUTE($M163:$X163,"대전","")))/LEN("대전"))</f>
        <v>0</v>
      </c>
      <c r="AF163" s="148">
        <f t="array" ref="AF163">(SUM(LEN($M163:$X163)-LEN(SUBSTITUTE($M163:$X163,"대구","")))/LEN("대구"))</f>
        <v>0</v>
      </c>
      <c r="AG163" s="148">
        <f t="array" ref="AG163">(SUM(LEN($M163:$X163)-LEN(SUBSTITUTE($M163:$X163,"부산","")))/LEN("부산"))</f>
        <v>1</v>
      </c>
      <c r="AH163" s="148">
        <f t="array" ref="AH163">(SUM(LEN($M163:$X163)-LEN(SUBSTITUTE($M163:$X163,"광주","")))/LEN("광주"))</f>
        <v>0</v>
      </c>
      <c r="AI163" s="148">
        <f t="array" ref="AI163">SUM(SUM(LEN($M163:$X163)-LEN(SUBSTITUTE($M163:$X163,"수원","")))/LEN("수원"),SUM(LEN($M163:$X163)-LEN(SUBSTITUTE($M163:$X163,"춘천","")))/LEN("춘천"),SUM(LEN($M163:$X163)-LEN(SUBSTITUTE($M163:$X163,"의정부","")))/LEN("의정부"),SUM(LEN($M163:$X163)-LEN(SUBSTITUTE($M163:$X163,"원주","")))/LEN("원주"))</f>
        <v>0</v>
      </c>
      <c r="AJ163" s="148">
        <f t="array" ref="AJ163">(SUM(LEN($M163:$X163)-LEN(SUBSTITUTE($M163:$X163,"청주","")))/LEN("청주"))</f>
        <v>0</v>
      </c>
      <c r="AK163" s="148">
        <f t="array" ref="AK163">(SUM(LEN($M163:$X163)-LEN(SUBSTITUTE($M163:$X163,"인천","")))/LEN("인천"))</f>
        <v>0</v>
      </c>
      <c r="AL163" s="148">
        <f t="array" ref="AL163">SUM(SUM(LEN($M163:X163)-LEN(SUBSTITUTE($M163:X163,"충북","")))/LEN("충북"),SUM(LEN(M163:$X163)-LEN(SUBSTITUTE($M163:$X163,"아산","")))/LEN("아산"))</f>
        <v>0</v>
      </c>
      <c r="AM163" s="148">
        <f t="array" ref="AM163">(SUM(LEN($M163:$X163)-LEN(SUBSTITUTE($M163:$X163,"울산","")))/LEN("울산"))</f>
        <v>0</v>
      </c>
      <c r="AN163" s="148">
        <f t="array" ref="AN163">(SUM(LEN($M163:$X163)-LEN(SUBSTITUTE($M163:$X163,"창원","")))/LEN("창원"))</f>
        <v>0</v>
      </c>
      <c r="AO163" s="148">
        <f t="array" ref="AO163">(SUM(LEN($M163:$X163)-LEN(SUBSTITUTE($M163:$X163,"전주","")))/LEN("전주"))</f>
        <v>0</v>
      </c>
      <c r="AP163" s="179">
        <f t="shared" si="154"/>
        <v>2</v>
      </c>
      <c r="AQ163" s="178">
        <f t="shared" si="155"/>
        <v>0</v>
      </c>
      <c r="AR163" s="177">
        <f>$I163*AB163</f>
        <v>0</v>
      </c>
      <c r="AS163" s="177">
        <f>$I163*AC163</f>
        <v>0</v>
      </c>
      <c r="AT163" s="178">
        <f t="shared" si="163"/>
        <v>2</v>
      </c>
      <c r="AU163" s="177">
        <f t="shared" ref="AU163:BE164" si="166">$I163*AE163</f>
        <v>0</v>
      </c>
      <c r="AV163" s="177">
        <f t="shared" si="166"/>
        <v>0</v>
      </c>
      <c r="AW163" s="177">
        <f t="shared" si="166"/>
        <v>2</v>
      </c>
      <c r="AX163" s="177">
        <f t="shared" si="166"/>
        <v>0</v>
      </c>
      <c r="AY163" s="177">
        <f t="shared" si="166"/>
        <v>0</v>
      </c>
      <c r="AZ163" s="177">
        <f t="shared" si="166"/>
        <v>0</v>
      </c>
      <c r="BA163" s="177">
        <f t="shared" si="166"/>
        <v>0</v>
      </c>
      <c r="BB163" s="177">
        <f t="shared" si="166"/>
        <v>0</v>
      </c>
      <c r="BC163" s="177">
        <f t="shared" si="166"/>
        <v>0</v>
      </c>
      <c r="BD163" s="177">
        <f t="shared" si="166"/>
        <v>0</v>
      </c>
      <c r="BE163" s="177">
        <f t="shared" si="166"/>
        <v>0</v>
      </c>
      <c r="BF163" s="647"/>
      <c r="BG163" s="647"/>
      <c r="BH163" t="str">
        <f>IF(G163="","",VLOOKUP(G163,과정코드!$A$2:$B$494,2,0))</f>
        <v>COL0104671</v>
      </c>
      <c r="BI163" s="70"/>
    </row>
    <row r="164" spans="1:61" s="39" customFormat="1" ht="23.1" customHeight="1">
      <c r="A164" s="852"/>
      <c r="B164" s="40">
        <v>145</v>
      </c>
      <c r="C164" s="53" t="s">
        <v>20</v>
      </c>
      <c r="D164" s="41" t="s">
        <v>21</v>
      </c>
      <c r="E164" s="65"/>
      <c r="F164" s="229"/>
      <c r="G164" s="390" t="s">
        <v>290</v>
      </c>
      <c r="H164" s="93" t="str">
        <f t="shared" si="150"/>
        <v>바로가기</v>
      </c>
      <c r="I164" s="386">
        <v>3</v>
      </c>
      <c r="J164" s="48">
        <v>21</v>
      </c>
      <c r="K164" s="379">
        <v>620</v>
      </c>
      <c r="L164" s="129">
        <v>660</v>
      </c>
      <c r="M164" s="214"/>
      <c r="N164" s="230"/>
      <c r="O164" s="214"/>
      <c r="P164" s="228"/>
      <c r="Q164" s="214"/>
      <c r="R164" s="48"/>
      <c r="S164" s="216" t="s">
        <v>945</v>
      </c>
      <c r="T164" s="48"/>
      <c r="U164" s="214"/>
      <c r="V164" s="48"/>
      <c r="W164" s="214" t="s">
        <v>944</v>
      </c>
      <c r="X164" s="48"/>
      <c r="Y164" s="148">
        <f t="shared" si="159"/>
        <v>2</v>
      </c>
      <c r="Z164" s="150">
        <f t="shared" si="151"/>
        <v>2</v>
      </c>
      <c r="AA164" s="151">
        <f t="shared" si="152"/>
        <v>0</v>
      </c>
      <c r="AB164" s="148">
        <f t="array" ref="AB164">(SUM(LEN($M164:$X164)-LEN(SUBSTITUTE($M164:$X164,"역삼","")))/LEN("역삼"))</f>
        <v>0</v>
      </c>
      <c r="AC164" s="148">
        <f t="array" ref="AC164">SUM(SUM(LEN($M164:X164)-LEN(SUBSTITUTE($M164:X164,"선릉","")))/LEN("선릉"),SUM(LEN(M164:$X164)-LEN(SUBSTITUTE($M164:$X164,"가산","")))/LEN("가산"))</f>
        <v>0</v>
      </c>
      <c r="AD164" s="151">
        <f t="shared" si="162"/>
        <v>2</v>
      </c>
      <c r="AE164" s="148">
        <f t="array" ref="AE164">(SUM(LEN($M164:$X164)-LEN(SUBSTITUTE($M164:$X164,"대전","")))/LEN("대전"))</f>
        <v>0</v>
      </c>
      <c r="AF164" s="148">
        <f t="array" ref="AF164">(SUM(LEN($M164:$X164)-LEN(SUBSTITUTE($M164:$X164,"대구","")))/LEN("대구"))</f>
        <v>0</v>
      </c>
      <c r="AG164" s="148">
        <f t="array" ref="AG164">(SUM(LEN($M164:$X164)-LEN(SUBSTITUTE($M164:$X164,"부산","")))/LEN("부산"))</f>
        <v>2</v>
      </c>
      <c r="AH164" s="148">
        <f t="array" ref="AH164">(SUM(LEN($M164:$X164)-LEN(SUBSTITUTE($M164:$X164,"광주","")))/LEN("광주"))</f>
        <v>0</v>
      </c>
      <c r="AI164" s="148">
        <f t="array" ref="AI164">SUM(SUM(LEN($M164:$X164)-LEN(SUBSTITUTE($M164:$X164,"수원","")))/LEN("수원"),SUM(LEN($M164:$X164)-LEN(SUBSTITUTE($M164:$X164,"춘천","")))/LEN("춘천"),SUM(LEN($M164:$X164)-LEN(SUBSTITUTE($M164:$X164,"의정부","")))/LEN("의정부"),SUM(LEN($M164:$X164)-LEN(SUBSTITUTE($M164:$X164,"원주","")))/LEN("원주"))</f>
        <v>0</v>
      </c>
      <c r="AJ164" s="148">
        <f t="array" ref="AJ164">(SUM(LEN($M164:$X164)-LEN(SUBSTITUTE($M164:$X164,"청주","")))/LEN("청주"))</f>
        <v>0</v>
      </c>
      <c r="AK164" s="148">
        <f t="array" ref="AK164">(SUM(LEN($M164:$X164)-LEN(SUBSTITUTE($M164:$X164,"인천","")))/LEN("인천"))</f>
        <v>0</v>
      </c>
      <c r="AL164" s="148">
        <f t="array" ref="AL164">SUM(SUM(LEN($M164:X164)-LEN(SUBSTITUTE($M164:X164,"충북","")))/LEN("충북"),SUM(LEN(M164:$X164)-LEN(SUBSTITUTE($M164:$X164,"아산","")))/LEN("아산"))</f>
        <v>0</v>
      </c>
      <c r="AM164" s="148">
        <f t="array" ref="AM164">(SUM(LEN($M164:$X164)-LEN(SUBSTITUTE($M164:$X164,"울산","")))/LEN("울산"))</f>
        <v>0</v>
      </c>
      <c r="AN164" s="148">
        <f t="array" ref="AN164">(SUM(LEN($M164:$X164)-LEN(SUBSTITUTE($M164:$X164,"창원","")))/LEN("창원"))</f>
        <v>0</v>
      </c>
      <c r="AO164" s="148">
        <f t="array" ref="AO164">(SUM(LEN($M164:$X164)-LEN(SUBSTITUTE($M164:$X164,"전주","")))/LEN("전주"))</f>
        <v>0</v>
      </c>
      <c r="AP164" s="179">
        <f t="shared" si="154"/>
        <v>6</v>
      </c>
      <c r="AQ164" s="178">
        <f t="shared" si="155"/>
        <v>0</v>
      </c>
      <c r="AR164" s="177">
        <f>$I164*AB164</f>
        <v>0</v>
      </c>
      <c r="AS164" s="177">
        <f>$I164*AC164</f>
        <v>0</v>
      </c>
      <c r="AT164" s="178">
        <f t="shared" si="163"/>
        <v>6</v>
      </c>
      <c r="AU164" s="177">
        <f t="shared" si="166"/>
        <v>0</v>
      </c>
      <c r="AV164" s="177">
        <f t="shared" si="166"/>
        <v>0</v>
      </c>
      <c r="AW164" s="177">
        <f t="shared" si="166"/>
        <v>6</v>
      </c>
      <c r="AX164" s="177">
        <f t="shared" si="166"/>
        <v>0</v>
      </c>
      <c r="AY164" s="177">
        <f t="shared" si="166"/>
        <v>0</v>
      </c>
      <c r="AZ164" s="177">
        <f t="shared" si="166"/>
        <v>0</v>
      </c>
      <c r="BA164" s="177">
        <f t="shared" si="166"/>
        <v>0</v>
      </c>
      <c r="BB164" s="177">
        <f t="shared" si="166"/>
        <v>0</v>
      </c>
      <c r="BC164" s="177">
        <f t="shared" si="166"/>
        <v>0</v>
      </c>
      <c r="BD164" s="177">
        <f t="shared" si="166"/>
        <v>0</v>
      </c>
      <c r="BE164" s="177">
        <f t="shared" si="166"/>
        <v>0</v>
      </c>
      <c r="BF164" s="647"/>
      <c r="BG164" s="647"/>
      <c r="BH164" t="str">
        <f>IF(G164="","",VLOOKUP(G164,과정코드!$A$2:$B$494,2,0))</f>
        <v>COL0104672</v>
      </c>
      <c r="BI164" s="70"/>
    </row>
    <row r="165" spans="1:61" s="39" customFormat="1" ht="30" customHeight="1">
      <c r="A165" s="384" t="s">
        <v>1335</v>
      </c>
      <c r="B165" s="384"/>
      <c r="C165" s="384"/>
      <c r="D165" s="384"/>
      <c r="E165" s="384"/>
      <c r="F165" s="384"/>
      <c r="G165" s="384"/>
      <c r="H165" s="384"/>
      <c r="I165" s="384"/>
      <c r="J165" s="384"/>
      <c r="K165" s="384"/>
      <c r="L165" s="384"/>
      <c r="M165" s="85" t="s">
        <v>16</v>
      </c>
      <c r="N165" s="85" t="s">
        <v>7</v>
      </c>
      <c r="O165" s="85" t="s">
        <v>9</v>
      </c>
      <c r="P165" s="85" t="s">
        <v>1</v>
      </c>
      <c r="Q165" s="85" t="s">
        <v>14</v>
      </c>
      <c r="R165" s="85" t="s">
        <v>0</v>
      </c>
      <c r="S165" s="85" t="s">
        <v>17</v>
      </c>
      <c r="T165" s="85" t="s">
        <v>13</v>
      </c>
      <c r="U165" s="85" t="s">
        <v>2</v>
      </c>
      <c r="V165" s="85" t="s">
        <v>11</v>
      </c>
      <c r="W165" s="85" t="s">
        <v>8</v>
      </c>
      <c r="X165" s="85" t="s">
        <v>19</v>
      </c>
      <c r="Y165" s="155">
        <f t="shared" ref="Y165:BE165" si="167">SUM(Y166:Y176)</f>
        <v>16</v>
      </c>
      <c r="Z165" s="155">
        <f t="shared" si="167"/>
        <v>16</v>
      </c>
      <c r="AA165" s="155">
        <f t="shared" si="167"/>
        <v>0</v>
      </c>
      <c r="AB165" s="155">
        <f t="shared" si="167"/>
        <v>0</v>
      </c>
      <c r="AC165" s="155">
        <f t="shared" si="167"/>
        <v>0</v>
      </c>
      <c r="AD165" s="155">
        <f t="shared" si="167"/>
        <v>16</v>
      </c>
      <c r="AE165" s="155">
        <f t="shared" si="167"/>
        <v>0</v>
      </c>
      <c r="AF165" s="155">
        <f t="shared" si="167"/>
        <v>9</v>
      </c>
      <c r="AG165" s="155">
        <f t="shared" si="167"/>
        <v>4</v>
      </c>
      <c r="AH165" s="155">
        <f t="shared" si="167"/>
        <v>0</v>
      </c>
      <c r="AI165" s="155">
        <f t="shared" si="167"/>
        <v>0</v>
      </c>
      <c r="AJ165" s="155">
        <f t="shared" si="167"/>
        <v>0</v>
      </c>
      <c r="AK165" s="155">
        <f t="shared" si="167"/>
        <v>0</v>
      </c>
      <c r="AL165" s="155">
        <f t="shared" si="167"/>
        <v>0</v>
      </c>
      <c r="AM165" s="155">
        <f t="shared" si="167"/>
        <v>2</v>
      </c>
      <c r="AN165" s="155">
        <f t="shared" si="167"/>
        <v>1</v>
      </c>
      <c r="AO165" s="155">
        <f t="shared" si="167"/>
        <v>0</v>
      </c>
      <c r="AP165" s="155">
        <f t="shared" si="167"/>
        <v>47</v>
      </c>
      <c r="AQ165" s="155">
        <f t="shared" si="167"/>
        <v>0</v>
      </c>
      <c r="AR165" s="155">
        <f t="shared" si="167"/>
        <v>0</v>
      </c>
      <c r="AS165" s="155">
        <f t="shared" si="167"/>
        <v>0</v>
      </c>
      <c r="AT165" s="155">
        <f t="shared" si="167"/>
        <v>47</v>
      </c>
      <c r="AU165" s="155">
        <f t="shared" si="167"/>
        <v>0</v>
      </c>
      <c r="AV165" s="155">
        <f t="shared" si="167"/>
        <v>24</v>
      </c>
      <c r="AW165" s="155">
        <f t="shared" si="167"/>
        <v>12</v>
      </c>
      <c r="AX165" s="155">
        <f t="shared" si="167"/>
        <v>0</v>
      </c>
      <c r="AY165" s="155">
        <f t="shared" si="167"/>
        <v>0</v>
      </c>
      <c r="AZ165" s="155">
        <f t="shared" si="167"/>
        <v>0</v>
      </c>
      <c r="BA165" s="155">
        <f t="shared" si="167"/>
        <v>0</v>
      </c>
      <c r="BB165" s="155">
        <f t="shared" si="167"/>
        <v>0</v>
      </c>
      <c r="BC165" s="155">
        <f t="shared" si="167"/>
        <v>6</v>
      </c>
      <c r="BD165" s="155">
        <f t="shared" si="167"/>
        <v>5</v>
      </c>
      <c r="BE165" s="155">
        <f t="shared" si="167"/>
        <v>0</v>
      </c>
      <c r="BF165" s="155"/>
      <c r="BG165" s="155"/>
      <c r="BH165" t="str">
        <f>IF(G165="","",VLOOKUP(G165,과정코드!$A$2:$B$494,2,0))</f>
        <v/>
      </c>
      <c r="BI165" s="70"/>
    </row>
    <row r="166" spans="1:61" s="252" customFormat="1" ht="23.1" customHeight="1">
      <c r="A166" s="873" t="s">
        <v>1336</v>
      </c>
      <c r="B166" s="253">
        <v>146</v>
      </c>
      <c r="C166" s="253"/>
      <c r="D166" s="41" t="s">
        <v>21</v>
      </c>
      <c r="E166" s="41"/>
      <c r="F166" s="41"/>
      <c r="G166" s="72" t="s">
        <v>1221</v>
      </c>
      <c r="H166" s="93" t="str">
        <f t="shared" ref="H166:H176" si="168">IFERROR(HYPERLINK("https://www.ksaedu.or.kr/front/btoc/crs/off/crssesDetail.html?crscd="&amp;BH166,"바로가기"),"")</f>
        <v>바로가기</v>
      </c>
      <c r="I166" s="45">
        <v>1</v>
      </c>
      <c r="J166" s="40">
        <v>6</v>
      </c>
      <c r="K166" s="256">
        <v>70</v>
      </c>
      <c r="L166" s="256">
        <v>70</v>
      </c>
      <c r="M166" s="505"/>
      <c r="N166" s="71"/>
      <c r="O166" s="505"/>
      <c r="P166" s="257"/>
      <c r="Q166" s="505"/>
      <c r="R166" s="257" t="s">
        <v>2574</v>
      </c>
      <c r="S166" s="505"/>
      <c r="T166" s="71"/>
      <c r="U166" s="505"/>
      <c r="V166" s="71"/>
      <c r="W166" s="505"/>
      <c r="X166" s="71"/>
      <c r="Y166" s="494">
        <f t="shared" ref="Y166:Y176" si="169">COUNTA($M166:$X166)</f>
        <v>1</v>
      </c>
      <c r="Z166" s="150">
        <f t="shared" ref="Z166:Z176" si="170">AA166+AD166</f>
        <v>1</v>
      </c>
      <c r="AA166" s="151">
        <f t="shared" ref="AA166:AA176" si="171">AB166+AC166</f>
        <v>0</v>
      </c>
      <c r="AB166" s="148">
        <f t="array" ref="AB166">(SUM(LEN($M166:$X166)-LEN(SUBSTITUTE($M166:$X166,"역삼","")))/LEN("역삼"))</f>
        <v>0</v>
      </c>
      <c r="AC166" s="148">
        <f t="array" ref="AC166">SUM(SUM(LEN($M166:X166)-LEN(SUBSTITUTE($M166:X166,"선릉","")))/LEN("선릉"),SUM(LEN(M166:$X166)-LEN(SUBSTITUTE($M166:$X166,"가산","")))/LEN("가산"))</f>
        <v>0</v>
      </c>
      <c r="AD166" s="151">
        <f t="shared" ref="AD166:AD176" si="172">SUM(AE166:AO166)</f>
        <v>1</v>
      </c>
      <c r="AE166" s="148">
        <f t="array" ref="AE166">(SUM(LEN($M166:$X166)-LEN(SUBSTITUTE($M166:$X166,"대전","")))/LEN("대전"))</f>
        <v>0</v>
      </c>
      <c r="AF166" s="148">
        <f t="array" ref="AF166">(SUM(LEN($M166:$X166)-LEN(SUBSTITUTE($M166:$X166,"대구","")))/LEN("대구"))</f>
        <v>1</v>
      </c>
      <c r="AG166" s="148">
        <f t="array" ref="AG166">(SUM(LEN($M166:$X166)-LEN(SUBSTITUTE($M166:$X166,"부산","")))/LEN("부산"))</f>
        <v>0</v>
      </c>
      <c r="AH166" s="148">
        <f t="array" ref="AH166">(SUM(LEN($M166:$X166)-LEN(SUBSTITUTE($M166:$X166,"광주","")))/LEN("광주"))</f>
        <v>0</v>
      </c>
      <c r="AI166" s="148">
        <f t="array" ref="AI166">SUM(SUM(LEN($M166:$X166)-LEN(SUBSTITUTE($M166:$X166,"수원","")))/LEN("수원"),SUM(LEN($M166:$X166)-LEN(SUBSTITUTE($M166:$X166,"춘천","")))/LEN("춘천"),SUM(LEN($M166:$X166)-LEN(SUBSTITUTE($M166:$X166,"의정부","")))/LEN("의정부"),SUM(LEN($M166:$X166)-LEN(SUBSTITUTE($M166:$X166,"원주","")))/LEN("원주"))</f>
        <v>0</v>
      </c>
      <c r="AJ166" s="148">
        <f t="array" ref="AJ166">(SUM(LEN($M166:$X166)-LEN(SUBSTITUTE($M166:$X166,"청주","")))/LEN("청주"))</f>
        <v>0</v>
      </c>
      <c r="AK166" s="148">
        <f t="array" ref="AK166">(SUM(LEN($M166:$X166)-LEN(SUBSTITUTE($M166:$X166,"인천","")))/LEN("인천"))</f>
        <v>0</v>
      </c>
      <c r="AL166" s="148">
        <f t="array" ref="AL166">SUM(SUM(LEN($M166:X166)-LEN(SUBSTITUTE($M166:X166,"충북","")))/LEN("충북"),SUM(LEN(M166:$X166)-LEN(SUBSTITUTE($M166:$X166,"아산","")))/LEN("아산"))</f>
        <v>0</v>
      </c>
      <c r="AM166" s="148">
        <f t="array" ref="AM166">(SUM(LEN($M166:$X166)-LEN(SUBSTITUTE($M166:$X166,"울산","")))/LEN("울산"))</f>
        <v>0</v>
      </c>
      <c r="AN166" s="148">
        <f t="array" ref="AN166">(SUM(LEN($M166:$X166)-LEN(SUBSTITUTE($M166:$X166,"창원","")))/LEN("창원"))</f>
        <v>0</v>
      </c>
      <c r="AO166" s="148">
        <f t="array" ref="AO166">(SUM(LEN($M166:$X166)-LEN(SUBSTITUTE($M166:$X166,"전주","")))/LEN("전주"))</f>
        <v>0</v>
      </c>
      <c r="AP166" s="179">
        <f t="shared" ref="AP166:AP176" si="173">AQ166+AT166</f>
        <v>1</v>
      </c>
      <c r="AQ166" s="178">
        <f>AR166+AS166</f>
        <v>0</v>
      </c>
      <c r="AR166" s="177">
        <f t="shared" ref="AR166:AS173" si="174">$I166*AB166</f>
        <v>0</v>
      </c>
      <c r="AS166" s="177">
        <f t="shared" si="174"/>
        <v>0</v>
      </c>
      <c r="AT166" s="178">
        <f t="shared" ref="AT166:AT176" si="175">SUM(AU166:BE166)</f>
        <v>1</v>
      </c>
      <c r="AU166" s="177">
        <f t="shared" ref="AU166:BE173" si="176">$I166*AE166</f>
        <v>0</v>
      </c>
      <c r="AV166" s="177">
        <f t="shared" si="176"/>
        <v>1</v>
      </c>
      <c r="AW166" s="177">
        <f t="shared" si="176"/>
        <v>0</v>
      </c>
      <c r="AX166" s="177">
        <f t="shared" si="176"/>
        <v>0</v>
      </c>
      <c r="AY166" s="177">
        <f t="shared" si="176"/>
        <v>0</v>
      </c>
      <c r="AZ166" s="177">
        <f t="shared" si="176"/>
        <v>0</v>
      </c>
      <c r="BA166" s="177">
        <f t="shared" si="176"/>
        <v>0</v>
      </c>
      <c r="BB166" s="177">
        <f t="shared" si="176"/>
        <v>0</v>
      </c>
      <c r="BC166" s="177">
        <f t="shared" si="176"/>
        <v>0</v>
      </c>
      <c r="BD166" s="177">
        <f t="shared" si="176"/>
        <v>0</v>
      </c>
      <c r="BE166" s="177">
        <f t="shared" si="176"/>
        <v>0</v>
      </c>
      <c r="BF166" s="647"/>
      <c r="BG166" s="647"/>
      <c r="BH166" t="str">
        <f>IF(G166="","",VLOOKUP(G166,과정코드!$A$2:$B$494,2,0))</f>
        <v>COL0104679</v>
      </c>
      <c r="BI166" s="620"/>
    </row>
    <row r="167" spans="1:61" s="252" customFormat="1" ht="23.1" customHeight="1">
      <c r="A167" s="873"/>
      <c r="B167" s="253">
        <v>147</v>
      </c>
      <c r="C167" s="253"/>
      <c r="D167" s="41" t="s">
        <v>21</v>
      </c>
      <c r="E167" s="41"/>
      <c r="F167" s="41"/>
      <c r="G167" s="72" t="s">
        <v>293</v>
      </c>
      <c r="H167" s="93" t="str">
        <f t="shared" si="168"/>
        <v>바로가기</v>
      </c>
      <c r="I167" s="45">
        <v>1</v>
      </c>
      <c r="J167" s="40">
        <v>6</v>
      </c>
      <c r="K167" s="256">
        <v>70</v>
      </c>
      <c r="L167" s="256">
        <v>70</v>
      </c>
      <c r="M167" s="505"/>
      <c r="N167" s="71"/>
      <c r="O167" s="505"/>
      <c r="P167" s="257"/>
      <c r="Q167" s="505"/>
      <c r="R167" s="257"/>
      <c r="S167" s="505"/>
      <c r="T167" s="71"/>
      <c r="U167" s="505"/>
      <c r="V167" s="257"/>
      <c r="W167" s="505"/>
      <c r="X167" s="257" t="s">
        <v>1200</v>
      </c>
      <c r="Y167" s="494">
        <f t="shared" si="169"/>
        <v>1</v>
      </c>
      <c r="Z167" s="150">
        <f t="shared" si="170"/>
        <v>1</v>
      </c>
      <c r="AA167" s="151">
        <f t="shared" si="171"/>
        <v>0</v>
      </c>
      <c r="AB167" s="148">
        <f t="array" ref="AB167">(SUM(LEN($M167:$X167)-LEN(SUBSTITUTE($M167:$X167,"역삼","")))/LEN("역삼"))</f>
        <v>0</v>
      </c>
      <c r="AC167" s="148">
        <f t="array" ref="AC167">SUM(SUM(LEN($M167:X167)-LEN(SUBSTITUTE($M167:X167,"선릉","")))/LEN("선릉"),SUM(LEN(M167:$X167)-LEN(SUBSTITUTE($M167:$X167,"가산","")))/LEN("가산"))</f>
        <v>0</v>
      </c>
      <c r="AD167" s="151">
        <f t="shared" si="172"/>
        <v>1</v>
      </c>
      <c r="AE167" s="148">
        <f t="array" ref="AE167">(SUM(LEN($M167:$X167)-LEN(SUBSTITUTE($M167:$X167,"대전","")))/LEN("대전"))</f>
        <v>0</v>
      </c>
      <c r="AF167" s="148">
        <f t="array" ref="AF167">(SUM(LEN($M167:$X167)-LEN(SUBSTITUTE($M167:$X167,"대구","")))/LEN("대구"))</f>
        <v>1</v>
      </c>
      <c r="AG167" s="148">
        <f t="array" ref="AG167">(SUM(LEN($M167:$X167)-LEN(SUBSTITUTE($M167:$X167,"부산","")))/LEN("부산"))</f>
        <v>0</v>
      </c>
      <c r="AH167" s="148">
        <f t="array" ref="AH167">(SUM(LEN($M167:$X167)-LEN(SUBSTITUTE($M167:$X167,"광주","")))/LEN("광주"))</f>
        <v>0</v>
      </c>
      <c r="AI167" s="148">
        <f t="array" ref="AI167">SUM(SUM(LEN($M167:$X167)-LEN(SUBSTITUTE($M167:$X167,"수원","")))/LEN("수원"),SUM(LEN($M167:$X167)-LEN(SUBSTITUTE($M167:$X167,"춘천","")))/LEN("춘천"),SUM(LEN($M167:$X167)-LEN(SUBSTITUTE($M167:$X167,"의정부","")))/LEN("의정부"),SUM(LEN($M167:$X167)-LEN(SUBSTITUTE($M167:$X167,"원주","")))/LEN("원주"))</f>
        <v>0</v>
      </c>
      <c r="AJ167" s="148">
        <f t="array" ref="AJ167">(SUM(LEN($M167:$X167)-LEN(SUBSTITUTE($M167:$X167,"청주","")))/LEN("청주"))</f>
        <v>0</v>
      </c>
      <c r="AK167" s="148">
        <f t="array" ref="AK167">(SUM(LEN($M167:$X167)-LEN(SUBSTITUTE($M167:$X167,"인천","")))/LEN("인천"))</f>
        <v>0</v>
      </c>
      <c r="AL167" s="148">
        <f t="array" ref="AL167">SUM(SUM(LEN($M167:X167)-LEN(SUBSTITUTE($M167:X167,"충북","")))/LEN("충북"),SUM(LEN(M167:$X167)-LEN(SUBSTITUTE($M167:$X167,"아산","")))/LEN("아산"))</f>
        <v>0</v>
      </c>
      <c r="AM167" s="148">
        <f t="array" ref="AM167">(SUM(LEN($M167:$X167)-LEN(SUBSTITUTE($M167:$X167,"울산","")))/LEN("울산"))</f>
        <v>0</v>
      </c>
      <c r="AN167" s="148">
        <f t="array" ref="AN167">(SUM(LEN($M167:$X167)-LEN(SUBSTITUTE($M167:$X167,"창원","")))/LEN("창원"))</f>
        <v>0</v>
      </c>
      <c r="AO167" s="148">
        <f t="array" ref="AO167">(SUM(LEN($M167:$X167)-LEN(SUBSTITUTE($M167:$X167,"전주","")))/LEN("전주"))</f>
        <v>0</v>
      </c>
      <c r="AP167" s="179">
        <f t="shared" si="173"/>
        <v>1</v>
      </c>
      <c r="AQ167" s="178">
        <f t="shared" ref="AQ167:AQ176" si="177">AR167+AS167</f>
        <v>0</v>
      </c>
      <c r="AR167" s="177">
        <f t="shared" si="174"/>
        <v>0</v>
      </c>
      <c r="AS167" s="177">
        <f t="shared" si="174"/>
        <v>0</v>
      </c>
      <c r="AT167" s="178">
        <f t="shared" si="175"/>
        <v>1</v>
      </c>
      <c r="AU167" s="177">
        <f t="shared" si="176"/>
        <v>0</v>
      </c>
      <c r="AV167" s="177">
        <f t="shared" si="176"/>
        <v>1</v>
      </c>
      <c r="AW167" s="177">
        <f t="shared" si="176"/>
        <v>0</v>
      </c>
      <c r="AX167" s="177">
        <f t="shared" si="176"/>
        <v>0</v>
      </c>
      <c r="AY167" s="177">
        <f t="shared" si="176"/>
        <v>0</v>
      </c>
      <c r="AZ167" s="177">
        <f t="shared" si="176"/>
        <v>0</v>
      </c>
      <c r="BA167" s="177">
        <f t="shared" si="176"/>
        <v>0</v>
      </c>
      <c r="BB167" s="177">
        <f t="shared" si="176"/>
        <v>0</v>
      </c>
      <c r="BC167" s="177">
        <f t="shared" si="176"/>
        <v>0</v>
      </c>
      <c r="BD167" s="177">
        <f t="shared" si="176"/>
        <v>0</v>
      </c>
      <c r="BE167" s="177">
        <f t="shared" si="176"/>
        <v>0</v>
      </c>
      <c r="BF167" s="647"/>
      <c r="BG167" s="647"/>
      <c r="BH167" t="str">
        <f>IF(G167="","",VLOOKUP(G167,과정코드!$A$2:$B$494,2,0))</f>
        <v>COL0104682</v>
      </c>
      <c r="BI167" s="620"/>
    </row>
    <row r="168" spans="1:61" s="252" customFormat="1" ht="23.1" customHeight="1">
      <c r="A168" s="873"/>
      <c r="B168" s="253">
        <v>148</v>
      </c>
      <c r="C168" s="253"/>
      <c r="D168" s="41" t="s">
        <v>21</v>
      </c>
      <c r="E168" s="41"/>
      <c r="F168" s="41"/>
      <c r="G168" s="27" t="s">
        <v>295</v>
      </c>
      <c r="H168" s="93" t="str">
        <f t="shared" si="168"/>
        <v>바로가기</v>
      </c>
      <c r="I168" s="45">
        <v>5</v>
      </c>
      <c r="J168" s="40">
        <v>34</v>
      </c>
      <c r="K168" s="256">
        <v>310</v>
      </c>
      <c r="L168" s="256">
        <v>310</v>
      </c>
      <c r="M168" s="505"/>
      <c r="N168" s="71"/>
      <c r="O168" s="505"/>
      <c r="P168" s="257" t="s">
        <v>1274</v>
      </c>
      <c r="Q168" s="505"/>
      <c r="R168" s="257"/>
      <c r="S168" s="505"/>
      <c r="T168" s="71"/>
      <c r="U168" s="505"/>
      <c r="V168" s="257"/>
      <c r="W168" s="505"/>
      <c r="X168" s="257"/>
      <c r="Y168" s="494">
        <f t="shared" si="169"/>
        <v>1</v>
      </c>
      <c r="Z168" s="150">
        <f t="shared" si="170"/>
        <v>1</v>
      </c>
      <c r="AA168" s="151">
        <f t="shared" si="171"/>
        <v>0</v>
      </c>
      <c r="AB168" s="148">
        <f t="array" ref="AB168">(SUM(LEN($M168:$X168)-LEN(SUBSTITUTE($M168:$X168,"역삼","")))/LEN("역삼"))</f>
        <v>0</v>
      </c>
      <c r="AC168" s="148">
        <f t="array" ref="AC168">SUM(SUM(LEN($M168:X168)-LEN(SUBSTITUTE($M168:X168,"선릉","")))/LEN("선릉"),SUM(LEN(M168:$X168)-LEN(SUBSTITUTE($M168:$X168,"가산","")))/LEN("가산"))</f>
        <v>0</v>
      </c>
      <c r="AD168" s="151">
        <f t="shared" si="172"/>
        <v>1</v>
      </c>
      <c r="AE168" s="148">
        <f t="array" ref="AE168">(SUM(LEN($M168:$X168)-LEN(SUBSTITUTE($M168:$X168,"대전","")))/LEN("대전"))</f>
        <v>0</v>
      </c>
      <c r="AF168" s="148">
        <f t="array" ref="AF168">(SUM(LEN($M168:$X168)-LEN(SUBSTITUTE($M168:$X168,"대구","")))/LEN("대구"))</f>
        <v>0</v>
      </c>
      <c r="AG168" s="148">
        <f t="array" ref="AG168">(SUM(LEN($M168:$X168)-LEN(SUBSTITUTE($M168:$X168,"부산","")))/LEN("부산"))</f>
        <v>0</v>
      </c>
      <c r="AH168" s="148">
        <f t="array" ref="AH168">(SUM(LEN($M168:$X168)-LEN(SUBSTITUTE($M168:$X168,"광주","")))/LEN("광주"))</f>
        <v>0</v>
      </c>
      <c r="AI168" s="148">
        <f t="array" ref="AI168">SUM(SUM(LEN($M168:$X168)-LEN(SUBSTITUTE($M168:$X168,"수원","")))/LEN("수원"),SUM(LEN($M168:$X168)-LEN(SUBSTITUTE($M168:$X168,"춘천","")))/LEN("춘천"),SUM(LEN($M168:$X168)-LEN(SUBSTITUTE($M168:$X168,"의정부","")))/LEN("의정부"),SUM(LEN($M168:$X168)-LEN(SUBSTITUTE($M168:$X168,"원주","")))/LEN("원주"))</f>
        <v>0</v>
      </c>
      <c r="AJ168" s="148">
        <f t="array" ref="AJ168">(SUM(LEN($M168:$X168)-LEN(SUBSTITUTE($M168:$X168,"청주","")))/LEN("청주"))</f>
        <v>0</v>
      </c>
      <c r="AK168" s="148">
        <f t="array" ref="AK168">(SUM(LEN($M168:$X168)-LEN(SUBSTITUTE($M168:$X168,"인천","")))/LEN("인천"))</f>
        <v>0</v>
      </c>
      <c r="AL168" s="148">
        <f t="array" ref="AL168">SUM(SUM(LEN($M168:X168)-LEN(SUBSTITUTE($M168:X168,"충북","")))/LEN("충북"),SUM(LEN(M168:$X168)-LEN(SUBSTITUTE($M168:$X168,"아산","")))/LEN("아산"))</f>
        <v>0</v>
      </c>
      <c r="AM168" s="148">
        <f t="array" ref="AM168">(SUM(LEN($M168:$X168)-LEN(SUBSTITUTE($M168:$X168,"울산","")))/LEN("울산"))</f>
        <v>0</v>
      </c>
      <c r="AN168" s="148">
        <f t="array" ref="AN168">(SUM(LEN($M168:$X168)-LEN(SUBSTITUTE($M168:$X168,"창원","")))/LEN("창원"))</f>
        <v>1</v>
      </c>
      <c r="AO168" s="148">
        <f t="array" ref="AO168">(SUM(LEN($M168:$X168)-LEN(SUBSTITUTE($M168:$X168,"전주","")))/LEN("전주"))</f>
        <v>0</v>
      </c>
      <c r="AP168" s="179">
        <f t="shared" si="173"/>
        <v>5</v>
      </c>
      <c r="AQ168" s="178">
        <f t="shared" si="177"/>
        <v>0</v>
      </c>
      <c r="AR168" s="177">
        <f t="shared" si="174"/>
        <v>0</v>
      </c>
      <c r="AS168" s="177">
        <f t="shared" si="174"/>
        <v>0</v>
      </c>
      <c r="AT168" s="178">
        <f t="shared" si="175"/>
        <v>5</v>
      </c>
      <c r="AU168" s="177">
        <f t="shared" si="176"/>
        <v>0</v>
      </c>
      <c r="AV168" s="177">
        <f t="shared" si="176"/>
        <v>0</v>
      </c>
      <c r="AW168" s="177">
        <f t="shared" si="176"/>
        <v>0</v>
      </c>
      <c r="AX168" s="177">
        <f t="shared" si="176"/>
        <v>0</v>
      </c>
      <c r="AY168" s="177">
        <f t="shared" si="176"/>
        <v>0</v>
      </c>
      <c r="AZ168" s="177">
        <f t="shared" si="176"/>
        <v>0</v>
      </c>
      <c r="BA168" s="177">
        <f t="shared" si="176"/>
        <v>0</v>
      </c>
      <c r="BB168" s="177">
        <f t="shared" si="176"/>
        <v>0</v>
      </c>
      <c r="BC168" s="177">
        <f t="shared" si="176"/>
        <v>0</v>
      </c>
      <c r="BD168" s="177">
        <f t="shared" si="176"/>
        <v>5</v>
      </c>
      <c r="BE168" s="177">
        <f t="shared" si="176"/>
        <v>0</v>
      </c>
      <c r="BF168" s="647"/>
      <c r="BG168" s="647"/>
      <c r="BH168" t="str">
        <f>IF(G168="","",VLOOKUP(G168,과정코드!$A$2:$B$494,2,0))</f>
        <v>COL0104684</v>
      </c>
      <c r="BI168" s="620"/>
    </row>
    <row r="169" spans="1:61" s="252" customFormat="1" ht="23.1" customHeight="1">
      <c r="A169" s="873"/>
      <c r="B169" s="253">
        <v>149</v>
      </c>
      <c r="C169" s="253"/>
      <c r="D169" s="41" t="s">
        <v>21</v>
      </c>
      <c r="E169" s="41"/>
      <c r="F169" s="41"/>
      <c r="G169" s="27" t="s">
        <v>1185</v>
      </c>
      <c r="H169" s="93" t="str">
        <f t="shared" si="168"/>
        <v>바로가기</v>
      </c>
      <c r="I169" s="45">
        <v>3</v>
      </c>
      <c r="J169" s="40">
        <v>24</v>
      </c>
      <c r="K169" s="256">
        <v>220</v>
      </c>
      <c r="L169" s="256">
        <v>220</v>
      </c>
      <c r="M169" s="505"/>
      <c r="N169" s="322"/>
      <c r="O169" s="505"/>
      <c r="P169" s="322" t="s">
        <v>1275</v>
      </c>
      <c r="Q169" s="505"/>
      <c r="R169" s="257"/>
      <c r="S169" s="505"/>
      <c r="T169" s="322"/>
      <c r="U169" s="505"/>
      <c r="V169" s="257"/>
      <c r="W169" s="505"/>
      <c r="X169" s="257"/>
      <c r="Y169" s="494">
        <f t="shared" si="169"/>
        <v>1</v>
      </c>
      <c r="Z169" s="150">
        <f t="shared" si="170"/>
        <v>1</v>
      </c>
      <c r="AA169" s="151">
        <f t="shared" si="171"/>
        <v>0</v>
      </c>
      <c r="AB169" s="148">
        <f t="array" ref="AB169">(SUM(LEN($M169:$X169)-LEN(SUBSTITUTE($M169:$X169,"역삼","")))/LEN("역삼"))</f>
        <v>0</v>
      </c>
      <c r="AC169" s="148">
        <f t="array" ref="AC169">SUM(SUM(LEN($M169:X169)-LEN(SUBSTITUTE($M169:X169,"선릉","")))/LEN("선릉"),SUM(LEN(M169:$X169)-LEN(SUBSTITUTE($M169:$X169,"가산","")))/LEN("가산"))</f>
        <v>0</v>
      </c>
      <c r="AD169" s="151">
        <f t="shared" si="172"/>
        <v>1</v>
      </c>
      <c r="AE169" s="148">
        <f t="array" ref="AE169">(SUM(LEN($M169:$X169)-LEN(SUBSTITUTE($M169:$X169,"대전","")))/LEN("대전"))</f>
        <v>0</v>
      </c>
      <c r="AF169" s="148">
        <f t="array" ref="AF169">(SUM(LEN($M169:$X169)-LEN(SUBSTITUTE($M169:$X169,"대구","")))/LEN("대구"))</f>
        <v>0</v>
      </c>
      <c r="AG169" s="148">
        <f t="array" ref="AG169">(SUM(LEN($M169:$X169)-LEN(SUBSTITUTE($M169:$X169,"부산","")))/LEN("부산"))</f>
        <v>0</v>
      </c>
      <c r="AH169" s="148">
        <f t="array" ref="AH169">(SUM(LEN($M169:$X169)-LEN(SUBSTITUTE($M169:$X169,"광주","")))/LEN("광주"))</f>
        <v>0</v>
      </c>
      <c r="AI169" s="148">
        <f t="array" ref="AI169">SUM(SUM(LEN($M169:$X169)-LEN(SUBSTITUTE($M169:$X169,"수원","")))/LEN("수원"),SUM(LEN($M169:$X169)-LEN(SUBSTITUTE($M169:$X169,"춘천","")))/LEN("춘천"),SUM(LEN($M169:$X169)-LEN(SUBSTITUTE($M169:$X169,"의정부","")))/LEN("의정부"),SUM(LEN($M169:$X169)-LEN(SUBSTITUTE($M169:$X169,"원주","")))/LEN("원주"))</f>
        <v>0</v>
      </c>
      <c r="AJ169" s="148">
        <f t="array" ref="AJ169">(SUM(LEN($M169:$X169)-LEN(SUBSTITUTE($M169:$X169,"청주","")))/LEN("청주"))</f>
        <v>0</v>
      </c>
      <c r="AK169" s="148">
        <f t="array" ref="AK169">(SUM(LEN($M169:$X169)-LEN(SUBSTITUTE($M169:$X169,"인천","")))/LEN("인천"))</f>
        <v>0</v>
      </c>
      <c r="AL169" s="148">
        <f t="array" ref="AL169">SUM(SUM(LEN($M169:X169)-LEN(SUBSTITUTE($M169:X169,"충북","")))/LEN("충북"),SUM(LEN(M169:$X169)-LEN(SUBSTITUTE($M169:$X169,"아산","")))/LEN("아산"))</f>
        <v>0</v>
      </c>
      <c r="AM169" s="148">
        <f t="array" ref="AM169">(SUM(LEN($M169:$X169)-LEN(SUBSTITUTE($M169:$X169,"울산","")))/LEN("울산"))</f>
        <v>1</v>
      </c>
      <c r="AN169" s="148">
        <f t="array" ref="AN169">(SUM(LEN($M169:$X169)-LEN(SUBSTITUTE($M169:$X169,"창원","")))/LEN("창원"))</f>
        <v>0</v>
      </c>
      <c r="AO169" s="148">
        <f t="array" ref="AO169">(SUM(LEN($M169:$X169)-LEN(SUBSTITUTE($M169:$X169,"전주","")))/LEN("전주"))</f>
        <v>0</v>
      </c>
      <c r="AP169" s="179">
        <f t="shared" si="173"/>
        <v>3</v>
      </c>
      <c r="AQ169" s="178">
        <f t="shared" si="177"/>
        <v>0</v>
      </c>
      <c r="AR169" s="177">
        <f t="shared" si="174"/>
        <v>0</v>
      </c>
      <c r="AS169" s="177">
        <f t="shared" si="174"/>
        <v>0</v>
      </c>
      <c r="AT169" s="178">
        <f t="shared" si="175"/>
        <v>3</v>
      </c>
      <c r="AU169" s="177">
        <f t="shared" si="176"/>
        <v>0</v>
      </c>
      <c r="AV169" s="177">
        <f t="shared" si="176"/>
        <v>0</v>
      </c>
      <c r="AW169" s="177">
        <f t="shared" si="176"/>
        <v>0</v>
      </c>
      <c r="AX169" s="177">
        <f t="shared" si="176"/>
        <v>0</v>
      </c>
      <c r="AY169" s="177">
        <f t="shared" si="176"/>
        <v>0</v>
      </c>
      <c r="AZ169" s="177">
        <f t="shared" si="176"/>
        <v>0</v>
      </c>
      <c r="BA169" s="177">
        <f t="shared" si="176"/>
        <v>0</v>
      </c>
      <c r="BB169" s="177">
        <f t="shared" si="176"/>
        <v>0</v>
      </c>
      <c r="BC169" s="177">
        <f t="shared" si="176"/>
        <v>3</v>
      </c>
      <c r="BD169" s="177">
        <f t="shared" si="176"/>
        <v>0</v>
      </c>
      <c r="BE169" s="177">
        <f t="shared" si="176"/>
        <v>0</v>
      </c>
      <c r="BF169" s="647"/>
      <c r="BG169" s="647"/>
      <c r="BH169" t="str">
        <f>IF(G169="","",VLOOKUP(G169,과정코드!$A$2:$B$494,2,0))</f>
        <v>COL0104685</v>
      </c>
      <c r="BI169" s="620"/>
    </row>
    <row r="170" spans="1:61" s="252" customFormat="1" ht="23.1" customHeight="1">
      <c r="A170" s="873"/>
      <c r="B170" s="253">
        <v>150</v>
      </c>
      <c r="C170" s="253"/>
      <c r="D170" s="41" t="s">
        <v>21</v>
      </c>
      <c r="E170" s="41"/>
      <c r="F170" s="41"/>
      <c r="G170" s="27" t="s">
        <v>1181</v>
      </c>
      <c r="H170" s="93" t="str">
        <f t="shared" si="168"/>
        <v>바로가기</v>
      </c>
      <c r="I170" s="45">
        <v>5</v>
      </c>
      <c r="J170" s="40">
        <v>34</v>
      </c>
      <c r="K170" s="256">
        <v>310</v>
      </c>
      <c r="L170" s="256">
        <v>310</v>
      </c>
      <c r="M170" s="505"/>
      <c r="N170" s="71"/>
      <c r="O170" s="505"/>
      <c r="P170" s="257" t="s">
        <v>2575</v>
      </c>
      <c r="Q170" s="505"/>
      <c r="R170" s="257"/>
      <c r="S170" s="505"/>
      <c r="T170" s="71" t="s">
        <v>2576</v>
      </c>
      <c r="U170" s="505"/>
      <c r="V170" s="257" t="s">
        <v>1174</v>
      </c>
      <c r="W170" s="505"/>
      <c r="X170" s="257"/>
      <c r="Y170" s="494">
        <f t="shared" si="169"/>
        <v>3</v>
      </c>
      <c r="Z170" s="150">
        <f t="shared" si="170"/>
        <v>3</v>
      </c>
      <c r="AA170" s="151">
        <f t="shared" si="171"/>
        <v>0</v>
      </c>
      <c r="AB170" s="148">
        <f t="array" ref="AB170">(SUM(LEN($M170:$X170)-LEN(SUBSTITUTE($M170:$X170,"역삼","")))/LEN("역삼"))</f>
        <v>0</v>
      </c>
      <c r="AC170" s="148">
        <f t="array" ref="AC170">SUM(SUM(LEN($M170:X170)-LEN(SUBSTITUTE($M170:X170,"선릉","")))/LEN("선릉"),SUM(LEN(M170:$X170)-LEN(SUBSTITUTE($M170:$X170,"가산","")))/LEN("가산"))</f>
        <v>0</v>
      </c>
      <c r="AD170" s="151">
        <f t="shared" si="172"/>
        <v>3</v>
      </c>
      <c r="AE170" s="148">
        <f t="array" ref="AE170">(SUM(LEN($M170:$X170)-LEN(SUBSTITUTE($M170:$X170,"대전","")))/LEN("대전"))</f>
        <v>0</v>
      </c>
      <c r="AF170" s="148">
        <f t="array" ref="AF170">(SUM(LEN($M170:$X170)-LEN(SUBSTITUTE($M170:$X170,"대구","")))/LEN("대구"))</f>
        <v>2</v>
      </c>
      <c r="AG170" s="148">
        <f t="array" ref="AG170">(SUM(LEN($M170:$X170)-LEN(SUBSTITUTE($M170:$X170,"부산","")))/LEN("부산"))</f>
        <v>1</v>
      </c>
      <c r="AH170" s="148">
        <f t="array" ref="AH170">(SUM(LEN($M170:$X170)-LEN(SUBSTITUTE($M170:$X170,"광주","")))/LEN("광주"))</f>
        <v>0</v>
      </c>
      <c r="AI170" s="148">
        <f t="array" ref="AI170">SUM(SUM(LEN($M170:$X170)-LEN(SUBSTITUTE($M170:$X170,"수원","")))/LEN("수원"),SUM(LEN($M170:$X170)-LEN(SUBSTITUTE($M170:$X170,"춘천","")))/LEN("춘천"),SUM(LEN($M170:$X170)-LEN(SUBSTITUTE($M170:$X170,"의정부","")))/LEN("의정부"),SUM(LEN($M170:$X170)-LEN(SUBSTITUTE($M170:$X170,"원주","")))/LEN("원주"))</f>
        <v>0</v>
      </c>
      <c r="AJ170" s="148">
        <f t="array" ref="AJ170">(SUM(LEN($M170:$X170)-LEN(SUBSTITUTE($M170:$X170,"청주","")))/LEN("청주"))</f>
        <v>0</v>
      </c>
      <c r="AK170" s="148">
        <f t="array" ref="AK170">(SUM(LEN($M170:$X170)-LEN(SUBSTITUTE($M170:$X170,"인천","")))/LEN("인천"))</f>
        <v>0</v>
      </c>
      <c r="AL170" s="148">
        <f t="array" ref="AL170">SUM(SUM(LEN($M170:X170)-LEN(SUBSTITUTE($M170:X170,"충북","")))/LEN("충북"),SUM(LEN(M170:$X170)-LEN(SUBSTITUTE($M170:$X170,"아산","")))/LEN("아산"))</f>
        <v>0</v>
      </c>
      <c r="AM170" s="148">
        <f t="array" ref="AM170">(SUM(LEN($M170:$X170)-LEN(SUBSTITUTE($M170:$X170,"울산","")))/LEN("울산"))</f>
        <v>0</v>
      </c>
      <c r="AN170" s="148">
        <f t="array" ref="AN170">(SUM(LEN($M170:$X170)-LEN(SUBSTITUTE($M170:$X170,"창원","")))/LEN("창원"))</f>
        <v>0</v>
      </c>
      <c r="AO170" s="148">
        <f t="array" ref="AO170">(SUM(LEN($M170:$X170)-LEN(SUBSTITUTE($M170:$X170,"전주","")))/LEN("전주"))</f>
        <v>0</v>
      </c>
      <c r="AP170" s="179">
        <f t="shared" si="173"/>
        <v>15</v>
      </c>
      <c r="AQ170" s="178">
        <f t="shared" si="177"/>
        <v>0</v>
      </c>
      <c r="AR170" s="177">
        <f t="shared" si="174"/>
        <v>0</v>
      </c>
      <c r="AS170" s="177">
        <f t="shared" si="174"/>
        <v>0</v>
      </c>
      <c r="AT170" s="178">
        <f t="shared" si="175"/>
        <v>15</v>
      </c>
      <c r="AU170" s="177">
        <f t="shared" si="176"/>
        <v>0</v>
      </c>
      <c r="AV170" s="177">
        <f t="shared" si="176"/>
        <v>10</v>
      </c>
      <c r="AW170" s="177">
        <f t="shared" si="176"/>
        <v>5</v>
      </c>
      <c r="AX170" s="177">
        <f t="shared" si="176"/>
        <v>0</v>
      </c>
      <c r="AY170" s="177">
        <f t="shared" si="176"/>
        <v>0</v>
      </c>
      <c r="AZ170" s="177">
        <f t="shared" si="176"/>
        <v>0</v>
      </c>
      <c r="BA170" s="177">
        <f t="shared" si="176"/>
        <v>0</v>
      </c>
      <c r="BB170" s="177">
        <f t="shared" si="176"/>
        <v>0</v>
      </c>
      <c r="BC170" s="177">
        <f t="shared" si="176"/>
        <v>0</v>
      </c>
      <c r="BD170" s="177">
        <f t="shared" si="176"/>
        <v>0</v>
      </c>
      <c r="BE170" s="177">
        <f t="shared" si="176"/>
        <v>0</v>
      </c>
      <c r="BF170" s="647"/>
      <c r="BG170" s="647"/>
      <c r="BH170" t="str">
        <f>IF(G170="","",VLOOKUP(G170,과정코드!$A$2:$B$494,2,0))</f>
        <v>COL0104687</v>
      </c>
      <c r="BI170" s="620"/>
    </row>
    <row r="171" spans="1:61" s="252" customFormat="1" ht="23.1" customHeight="1">
      <c r="A171" s="873"/>
      <c r="B171" s="253">
        <v>151</v>
      </c>
      <c r="C171" s="253"/>
      <c r="D171" s="41" t="s">
        <v>21</v>
      </c>
      <c r="E171" s="41"/>
      <c r="F171" s="41"/>
      <c r="G171" s="27" t="s">
        <v>1172</v>
      </c>
      <c r="H171" s="93" t="str">
        <f t="shared" si="168"/>
        <v>바로가기</v>
      </c>
      <c r="I171" s="45">
        <v>3</v>
      </c>
      <c r="J171" s="40">
        <v>24</v>
      </c>
      <c r="K171" s="256">
        <v>220</v>
      </c>
      <c r="L171" s="256">
        <v>220</v>
      </c>
      <c r="M171" s="505"/>
      <c r="N171" s="257"/>
      <c r="O171" s="505" t="s">
        <v>1170</v>
      </c>
      <c r="P171" s="257"/>
      <c r="Q171" s="505" t="s">
        <v>1039</v>
      </c>
      <c r="R171" s="257"/>
      <c r="S171" s="505" t="s">
        <v>1167</v>
      </c>
      <c r="T171" s="71"/>
      <c r="U171" s="505" t="s">
        <v>990</v>
      </c>
      <c r="V171" s="257"/>
      <c r="W171" s="505"/>
      <c r="X171" s="257"/>
      <c r="Y171" s="494">
        <f t="shared" si="169"/>
        <v>4</v>
      </c>
      <c r="Z171" s="150">
        <f t="shared" si="170"/>
        <v>4</v>
      </c>
      <c r="AA171" s="151">
        <f t="shared" si="171"/>
        <v>0</v>
      </c>
      <c r="AB171" s="148">
        <f t="array" ref="AB171">(SUM(LEN($M171:$X171)-LEN(SUBSTITUTE($M171:$X171,"역삼","")))/LEN("역삼"))</f>
        <v>0</v>
      </c>
      <c r="AC171" s="148">
        <f t="array" ref="AC171">SUM(SUM(LEN($M171:X171)-LEN(SUBSTITUTE($M171:X171,"선릉","")))/LEN("선릉"),SUM(LEN(M171:$X171)-LEN(SUBSTITUTE($M171:$X171,"가산","")))/LEN("가산"))</f>
        <v>0</v>
      </c>
      <c r="AD171" s="151">
        <f t="shared" si="172"/>
        <v>4</v>
      </c>
      <c r="AE171" s="148">
        <f t="array" ref="AE171">(SUM(LEN($M171:$X171)-LEN(SUBSTITUTE($M171:$X171,"대전","")))/LEN("대전"))</f>
        <v>0</v>
      </c>
      <c r="AF171" s="148">
        <f t="array" ref="AF171">(SUM(LEN($M171:$X171)-LEN(SUBSTITUTE($M171:$X171,"대구","")))/LEN("대구"))</f>
        <v>2</v>
      </c>
      <c r="AG171" s="148">
        <f t="array" ref="AG171">(SUM(LEN($M171:$X171)-LEN(SUBSTITUTE($M171:$X171,"부산","")))/LEN("부산"))</f>
        <v>1</v>
      </c>
      <c r="AH171" s="148">
        <f t="array" ref="AH171">(SUM(LEN($M171:$X171)-LEN(SUBSTITUTE($M171:$X171,"광주","")))/LEN("광주"))</f>
        <v>0</v>
      </c>
      <c r="AI171" s="148">
        <f t="array" ref="AI171">SUM(SUM(LEN($M171:$X171)-LEN(SUBSTITUTE($M171:$X171,"수원","")))/LEN("수원"),SUM(LEN($M171:$X171)-LEN(SUBSTITUTE($M171:$X171,"춘천","")))/LEN("춘천"),SUM(LEN($M171:$X171)-LEN(SUBSTITUTE($M171:$X171,"의정부","")))/LEN("의정부"),SUM(LEN($M171:$X171)-LEN(SUBSTITUTE($M171:$X171,"원주","")))/LEN("원주"))</f>
        <v>0</v>
      </c>
      <c r="AJ171" s="148">
        <f t="array" ref="AJ171">(SUM(LEN($M171:$X171)-LEN(SUBSTITUTE($M171:$X171,"청주","")))/LEN("청주"))</f>
        <v>0</v>
      </c>
      <c r="AK171" s="148">
        <f t="array" ref="AK171">(SUM(LEN($M171:$X171)-LEN(SUBSTITUTE($M171:$X171,"인천","")))/LEN("인천"))</f>
        <v>0</v>
      </c>
      <c r="AL171" s="148">
        <f t="array" ref="AL171">SUM(SUM(LEN($M171:X171)-LEN(SUBSTITUTE($M171:X171,"충북","")))/LEN("충북"),SUM(LEN(M171:$X171)-LEN(SUBSTITUTE($M171:$X171,"아산","")))/LEN("아산"))</f>
        <v>0</v>
      </c>
      <c r="AM171" s="148">
        <f t="array" ref="AM171">(SUM(LEN($M171:$X171)-LEN(SUBSTITUTE($M171:$X171,"울산","")))/LEN("울산"))</f>
        <v>1</v>
      </c>
      <c r="AN171" s="148">
        <f t="array" ref="AN171">(SUM(LEN($M171:$X171)-LEN(SUBSTITUTE($M171:$X171,"창원","")))/LEN("창원"))</f>
        <v>0</v>
      </c>
      <c r="AO171" s="148">
        <f t="array" ref="AO171">(SUM(LEN($M171:$X171)-LEN(SUBSTITUTE($M171:$X171,"전주","")))/LEN("전주"))</f>
        <v>0</v>
      </c>
      <c r="AP171" s="179">
        <f t="shared" si="173"/>
        <v>12</v>
      </c>
      <c r="AQ171" s="178">
        <f t="shared" si="177"/>
        <v>0</v>
      </c>
      <c r="AR171" s="177">
        <f t="shared" si="174"/>
        <v>0</v>
      </c>
      <c r="AS171" s="177">
        <f t="shared" si="174"/>
        <v>0</v>
      </c>
      <c r="AT171" s="178">
        <f t="shared" si="175"/>
        <v>12</v>
      </c>
      <c r="AU171" s="177">
        <f t="shared" si="176"/>
        <v>0</v>
      </c>
      <c r="AV171" s="177">
        <f t="shared" si="176"/>
        <v>6</v>
      </c>
      <c r="AW171" s="177">
        <f t="shared" si="176"/>
        <v>3</v>
      </c>
      <c r="AX171" s="177">
        <f t="shared" si="176"/>
        <v>0</v>
      </c>
      <c r="AY171" s="177">
        <f t="shared" si="176"/>
        <v>0</v>
      </c>
      <c r="AZ171" s="177">
        <f t="shared" si="176"/>
        <v>0</v>
      </c>
      <c r="BA171" s="177">
        <f t="shared" si="176"/>
        <v>0</v>
      </c>
      <c r="BB171" s="177">
        <f t="shared" si="176"/>
        <v>0</v>
      </c>
      <c r="BC171" s="177">
        <f t="shared" si="176"/>
        <v>3</v>
      </c>
      <c r="BD171" s="177">
        <f t="shared" si="176"/>
        <v>0</v>
      </c>
      <c r="BE171" s="177">
        <f t="shared" si="176"/>
        <v>0</v>
      </c>
      <c r="BF171" s="647"/>
      <c r="BG171" s="647"/>
      <c r="BH171" t="str">
        <f>IF(G171="","",VLOOKUP(G171,과정코드!$A$2:$B$494,2,0))</f>
        <v>COL0104688</v>
      </c>
      <c r="BI171" s="620"/>
    </row>
    <row r="172" spans="1:61" s="252" customFormat="1" ht="23.1" customHeight="1">
      <c r="A172" s="873"/>
      <c r="B172" s="253">
        <v>152</v>
      </c>
      <c r="C172" s="253"/>
      <c r="D172" s="41" t="s">
        <v>21</v>
      </c>
      <c r="E172" s="41"/>
      <c r="F172" s="41"/>
      <c r="G172" s="72" t="s">
        <v>298</v>
      </c>
      <c r="H172" s="93" t="str">
        <f t="shared" si="168"/>
        <v>바로가기</v>
      </c>
      <c r="I172" s="45">
        <v>1</v>
      </c>
      <c r="J172" s="40">
        <v>8</v>
      </c>
      <c r="K172" s="256">
        <v>80</v>
      </c>
      <c r="L172" s="256">
        <v>80</v>
      </c>
      <c r="M172" s="505"/>
      <c r="N172" s="71"/>
      <c r="O172" s="505"/>
      <c r="P172" s="257"/>
      <c r="Q172" s="505"/>
      <c r="R172" s="257"/>
      <c r="S172" s="505"/>
      <c r="T172" s="71"/>
      <c r="U172" s="505"/>
      <c r="V172" s="257" t="s">
        <v>1161</v>
      </c>
      <c r="W172" s="505"/>
      <c r="X172" s="71"/>
      <c r="Y172" s="494">
        <f t="shared" si="169"/>
        <v>1</v>
      </c>
      <c r="Z172" s="150">
        <f t="shared" si="170"/>
        <v>1</v>
      </c>
      <c r="AA172" s="151">
        <f t="shared" si="171"/>
        <v>0</v>
      </c>
      <c r="AB172" s="148">
        <f t="array" ref="AB172">(SUM(LEN($M172:$X172)-LEN(SUBSTITUTE($M172:$X172,"역삼","")))/LEN("역삼"))</f>
        <v>0</v>
      </c>
      <c r="AC172" s="148">
        <f t="array" ref="AC172">SUM(SUM(LEN($M172:X172)-LEN(SUBSTITUTE($M172:X172,"선릉","")))/LEN("선릉"),SUM(LEN(M172:$X172)-LEN(SUBSTITUTE($M172:$X172,"가산","")))/LEN("가산"))</f>
        <v>0</v>
      </c>
      <c r="AD172" s="151">
        <f t="shared" si="172"/>
        <v>1</v>
      </c>
      <c r="AE172" s="148">
        <f t="array" ref="AE172">(SUM(LEN($M172:$X172)-LEN(SUBSTITUTE($M172:$X172,"대전","")))/LEN("대전"))</f>
        <v>0</v>
      </c>
      <c r="AF172" s="148">
        <f t="array" ref="AF172">(SUM(LEN($M172:$X172)-LEN(SUBSTITUTE($M172:$X172,"대구","")))/LEN("대구"))</f>
        <v>1</v>
      </c>
      <c r="AG172" s="148">
        <f t="array" ref="AG172">(SUM(LEN($M172:$X172)-LEN(SUBSTITUTE($M172:$X172,"부산","")))/LEN("부산"))</f>
        <v>0</v>
      </c>
      <c r="AH172" s="148">
        <f t="array" ref="AH172">(SUM(LEN($M172:$X172)-LEN(SUBSTITUTE($M172:$X172,"광주","")))/LEN("광주"))</f>
        <v>0</v>
      </c>
      <c r="AI172" s="148">
        <f t="array" ref="AI172">SUM(SUM(LEN($M172:$X172)-LEN(SUBSTITUTE($M172:$X172,"수원","")))/LEN("수원"),SUM(LEN($M172:$X172)-LEN(SUBSTITUTE($M172:$X172,"춘천","")))/LEN("춘천"),SUM(LEN($M172:$X172)-LEN(SUBSTITUTE($M172:$X172,"의정부","")))/LEN("의정부"),SUM(LEN($M172:$X172)-LEN(SUBSTITUTE($M172:$X172,"원주","")))/LEN("원주"))</f>
        <v>0</v>
      </c>
      <c r="AJ172" s="148">
        <f t="array" ref="AJ172">(SUM(LEN($M172:$X172)-LEN(SUBSTITUTE($M172:$X172,"청주","")))/LEN("청주"))</f>
        <v>0</v>
      </c>
      <c r="AK172" s="148">
        <f t="array" ref="AK172">(SUM(LEN($M172:$X172)-LEN(SUBSTITUTE($M172:$X172,"인천","")))/LEN("인천"))</f>
        <v>0</v>
      </c>
      <c r="AL172" s="148">
        <f t="array" ref="AL172">SUM(SUM(LEN($M172:X172)-LEN(SUBSTITUTE($M172:X172,"충북","")))/LEN("충북"),SUM(LEN(M172:$X172)-LEN(SUBSTITUTE($M172:$X172,"아산","")))/LEN("아산"))</f>
        <v>0</v>
      </c>
      <c r="AM172" s="148">
        <f t="array" ref="AM172">(SUM(LEN($M172:$X172)-LEN(SUBSTITUTE($M172:$X172,"울산","")))/LEN("울산"))</f>
        <v>0</v>
      </c>
      <c r="AN172" s="148">
        <f t="array" ref="AN172">(SUM(LEN($M172:$X172)-LEN(SUBSTITUTE($M172:$X172,"창원","")))/LEN("창원"))</f>
        <v>0</v>
      </c>
      <c r="AO172" s="148">
        <f t="array" ref="AO172">(SUM(LEN($M172:$X172)-LEN(SUBSTITUTE($M172:$X172,"전주","")))/LEN("전주"))</f>
        <v>0</v>
      </c>
      <c r="AP172" s="179">
        <f t="shared" si="173"/>
        <v>1</v>
      </c>
      <c r="AQ172" s="178">
        <f t="shared" si="177"/>
        <v>0</v>
      </c>
      <c r="AR172" s="177">
        <f t="shared" si="174"/>
        <v>0</v>
      </c>
      <c r="AS172" s="177">
        <f t="shared" si="174"/>
        <v>0</v>
      </c>
      <c r="AT172" s="178">
        <f t="shared" si="175"/>
        <v>1</v>
      </c>
      <c r="AU172" s="177">
        <f t="shared" si="176"/>
        <v>0</v>
      </c>
      <c r="AV172" s="177">
        <f t="shared" si="176"/>
        <v>1</v>
      </c>
      <c r="AW172" s="177">
        <f t="shared" si="176"/>
        <v>0</v>
      </c>
      <c r="AX172" s="177">
        <f t="shared" si="176"/>
        <v>0</v>
      </c>
      <c r="AY172" s="177">
        <f t="shared" si="176"/>
        <v>0</v>
      </c>
      <c r="AZ172" s="177">
        <f t="shared" si="176"/>
        <v>0</v>
      </c>
      <c r="BA172" s="177">
        <f t="shared" si="176"/>
        <v>0</v>
      </c>
      <c r="BB172" s="177">
        <f t="shared" si="176"/>
        <v>0</v>
      </c>
      <c r="BC172" s="177">
        <f t="shared" si="176"/>
        <v>0</v>
      </c>
      <c r="BD172" s="177">
        <f t="shared" si="176"/>
        <v>0</v>
      </c>
      <c r="BE172" s="177">
        <f t="shared" si="176"/>
        <v>0</v>
      </c>
      <c r="BF172" s="647"/>
      <c r="BG172" s="647"/>
      <c r="BH172" t="str">
        <f>IF(G172="","",VLOOKUP(G172,과정코드!$A$2:$B$494,2,0))</f>
        <v>COL0104689</v>
      </c>
      <c r="BI172" s="620"/>
    </row>
    <row r="173" spans="1:61" s="252" customFormat="1" ht="23.1" customHeight="1">
      <c r="A173" s="504" t="s">
        <v>1338</v>
      </c>
      <c r="B173" s="253">
        <v>153</v>
      </c>
      <c r="C173" s="253"/>
      <c r="D173" s="41" t="s">
        <v>21</v>
      </c>
      <c r="E173" s="41"/>
      <c r="F173" s="41"/>
      <c r="G173" s="9" t="s">
        <v>203</v>
      </c>
      <c r="H173" s="93" t="str">
        <f t="shared" si="168"/>
        <v>바로가기</v>
      </c>
      <c r="I173" s="45">
        <v>3</v>
      </c>
      <c r="J173" s="40">
        <v>24</v>
      </c>
      <c r="K173" s="70">
        <v>510</v>
      </c>
      <c r="L173" s="70">
        <v>560</v>
      </c>
      <c r="M173" s="505"/>
      <c r="N173" s="22"/>
      <c r="O173" s="505"/>
      <c r="P173" s="15"/>
      <c r="Q173" s="505"/>
      <c r="R173" s="15"/>
      <c r="S173" s="505"/>
      <c r="T173" s="22"/>
      <c r="U173" s="505" t="s">
        <v>1157</v>
      </c>
      <c r="V173" s="15"/>
      <c r="W173" s="505"/>
      <c r="X173" s="22"/>
      <c r="Y173" s="494">
        <f t="shared" si="169"/>
        <v>1</v>
      </c>
      <c r="Z173" s="150">
        <f t="shared" si="170"/>
        <v>1</v>
      </c>
      <c r="AA173" s="151">
        <f t="shared" si="171"/>
        <v>0</v>
      </c>
      <c r="AB173" s="148">
        <f t="array" ref="AB173">(SUM(LEN($M173:$X173)-LEN(SUBSTITUTE($M173:$X173,"역삼","")))/LEN("역삼"))</f>
        <v>0</v>
      </c>
      <c r="AC173" s="148">
        <f t="array" ref="AC173">SUM(SUM(LEN($M173:X173)-LEN(SUBSTITUTE($M173:X173,"선릉","")))/LEN("선릉"),SUM(LEN(M173:$X173)-LEN(SUBSTITUTE($M173:$X173,"가산","")))/LEN("가산"))</f>
        <v>0</v>
      </c>
      <c r="AD173" s="151">
        <f t="shared" si="172"/>
        <v>1</v>
      </c>
      <c r="AE173" s="148">
        <f t="array" ref="AE173">(SUM(LEN($M173:$X173)-LEN(SUBSTITUTE($M173:$X173,"대전","")))/LEN("대전"))</f>
        <v>0</v>
      </c>
      <c r="AF173" s="148">
        <f t="array" ref="AF173">(SUM(LEN($M173:$X173)-LEN(SUBSTITUTE($M173:$X173,"대구","")))/LEN("대구"))</f>
        <v>1</v>
      </c>
      <c r="AG173" s="148">
        <f t="array" ref="AG173">(SUM(LEN($M173:$X173)-LEN(SUBSTITUTE($M173:$X173,"부산","")))/LEN("부산"))</f>
        <v>0</v>
      </c>
      <c r="AH173" s="148">
        <f t="array" ref="AH173">(SUM(LEN($M173:$X173)-LEN(SUBSTITUTE($M173:$X173,"광주","")))/LEN("광주"))</f>
        <v>0</v>
      </c>
      <c r="AI173" s="148">
        <f t="array" ref="AI173">SUM(SUM(LEN($M173:$X173)-LEN(SUBSTITUTE($M173:$X173,"수원","")))/LEN("수원"),SUM(LEN($M173:$X173)-LEN(SUBSTITUTE($M173:$X173,"춘천","")))/LEN("춘천"),SUM(LEN($M173:$X173)-LEN(SUBSTITUTE($M173:$X173,"의정부","")))/LEN("의정부"),SUM(LEN($M173:$X173)-LEN(SUBSTITUTE($M173:$X173,"원주","")))/LEN("원주"))</f>
        <v>0</v>
      </c>
      <c r="AJ173" s="148">
        <f t="array" ref="AJ173">(SUM(LEN($M173:$X173)-LEN(SUBSTITUTE($M173:$X173,"청주","")))/LEN("청주"))</f>
        <v>0</v>
      </c>
      <c r="AK173" s="148">
        <f t="array" ref="AK173">(SUM(LEN($M173:$X173)-LEN(SUBSTITUTE($M173:$X173,"인천","")))/LEN("인천"))</f>
        <v>0</v>
      </c>
      <c r="AL173" s="148">
        <f t="array" ref="AL173">SUM(SUM(LEN($M173:X173)-LEN(SUBSTITUTE($M173:X173,"충북","")))/LEN("충북"),SUM(LEN(M173:$X173)-LEN(SUBSTITUTE($M173:$X173,"아산","")))/LEN("아산"))</f>
        <v>0</v>
      </c>
      <c r="AM173" s="148">
        <f t="array" ref="AM173">(SUM(LEN($M173:$X173)-LEN(SUBSTITUTE($M173:$X173,"울산","")))/LEN("울산"))</f>
        <v>0</v>
      </c>
      <c r="AN173" s="148">
        <f t="array" ref="AN173">(SUM(LEN($M173:$X173)-LEN(SUBSTITUTE($M173:$X173,"창원","")))/LEN("창원"))</f>
        <v>0</v>
      </c>
      <c r="AO173" s="148">
        <f t="array" ref="AO173">(SUM(LEN($M173:$X173)-LEN(SUBSTITUTE($M173:$X173,"전주","")))/LEN("전주"))</f>
        <v>0</v>
      </c>
      <c r="AP173" s="179">
        <f t="shared" si="173"/>
        <v>3</v>
      </c>
      <c r="AQ173" s="178">
        <f t="shared" si="177"/>
        <v>0</v>
      </c>
      <c r="AR173" s="177">
        <f t="shared" si="174"/>
        <v>0</v>
      </c>
      <c r="AS173" s="177">
        <f t="shared" si="174"/>
        <v>0</v>
      </c>
      <c r="AT173" s="178">
        <f t="shared" si="175"/>
        <v>3</v>
      </c>
      <c r="AU173" s="177">
        <f t="shared" si="176"/>
        <v>0</v>
      </c>
      <c r="AV173" s="177">
        <f t="shared" si="176"/>
        <v>3</v>
      </c>
      <c r="AW173" s="177">
        <f t="shared" si="176"/>
        <v>0</v>
      </c>
      <c r="AX173" s="177">
        <f t="shared" si="176"/>
        <v>0</v>
      </c>
      <c r="AY173" s="177">
        <f t="shared" si="176"/>
        <v>0</v>
      </c>
      <c r="AZ173" s="177">
        <f t="shared" si="176"/>
        <v>0</v>
      </c>
      <c r="BA173" s="177">
        <f t="shared" si="176"/>
        <v>0</v>
      </c>
      <c r="BB173" s="177">
        <f t="shared" si="176"/>
        <v>0</v>
      </c>
      <c r="BC173" s="177">
        <f t="shared" si="176"/>
        <v>0</v>
      </c>
      <c r="BD173" s="177">
        <f t="shared" si="176"/>
        <v>0</v>
      </c>
      <c r="BE173" s="177">
        <f t="shared" si="176"/>
        <v>0</v>
      </c>
      <c r="BF173" s="647"/>
      <c r="BG173" s="647"/>
      <c r="BH173" t="str">
        <f>IF(G173="","",VLOOKUP(G173,과정코드!$A$2:$B$494,2,0))</f>
        <v>COL0104690</v>
      </c>
      <c r="BI173" s="620"/>
    </row>
    <row r="174" spans="1:61" s="252" customFormat="1" ht="23.1" customHeight="1">
      <c r="A174" s="893" t="s">
        <v>2577</v>
      </c>
      <c r="B174" s="253">
        <v>154</v>
      </c>
      <c r="C174" s="255" t="s">
        <v>20</v>
      </c>
      <c r="D174" s="41" t="s">
        <v>21</v>
      </c>
      <c r="E174" s="41" t="s">
        <v>21</v>
      </c>
      <c r="F174" s="41"/>
      <c r="G174" s="9" t="s">
        <v>1151</v>
      </c>
      <c r="H174" s="93" t="str">
        <f t="shared" si="168"/>
        <v>바로가기</v>
      </c>
      <c r="I174" s="45">
        <v>2</v>
      </c>
      <c r="J174" s="40">
        <v>14</v>
      </c>
      <c r="K174" s="70">
        <v>400</v>
      </c>
      <c r="L174" s="70">
        <v>450</v>
      </c>
      <c r="M174" s="505"/>
      <c r="N174" s="22"/>
      <c r="O174" s="505"/>
      <c r="P174" s="22"/>
      <c r="Q174" s="505"/>
      <c r="R174" s="22" t="s">
        <v>1150</v>
      </c>
      <c r="S174" s="505"/>
      <c r="T174" s="22"/>
      <c r="U174" s="505"/>
      <c r="V174" s="22"/>
      <c r="W174" s="505"/>
      <c r="X174" s="22"/>
      <c r="Y174" s="494"/>
      <c r="Z174" s="150"/>
      <c r="AA174" s="151"/>
      <c r="AB174" s="148"/>
      <c r="AC174" s="148"/>
      <c r="AD174" s="151"/>
      <c r="AE174" s="148"/>
      <c r="AF174" s="148"/>
      <c r="AG174" s="148"/>
      <c r="AH174" s="148"/>
      <c r="AI174" s="148"/>
      <c r="AJ174" s="148"/>
      <c r="AK174" s="148"/>
      <c r="AL174" s="148"/>
      <c r="AM174" s="148"/>
      <c r="AN174" s="148"/>
      <c r="AO174" s="148"/>
      <c r="AP174" s="179"/>
      <c r="AQ174" s="178"/>
      <c r="AR174" s="177"/>
      <c r="AS174" s="177"/>
      <c r="AT174" s="178"/>
      <c r="AU174" s="177"/>
      <c r="AV174" s="177"/>
      <c r="AW174" s="177"/>
      <c r="AX174" s="177"/>
      <c r="AY174" s="177"/>
      <c r="AZ174" s="177"/>
      <c r="BA174" s="177"/>
      <c r="BB174" s="177"/>
      <c r="BC174" s="177"/>
      <c r="BD174" s="177"/>
      <c r="BE174" s="177"/>
      <c r="BF174" s="647"/>
      <c r="BG174" s="647"/>
      <c r="BH174" t="str">
        <f>IF(G174="","",VLOOKUP(G174,과정코드!$A$2:$B$494,2,0))</f>
        <v>COL0104694</v>
      </c>
      <c r="BI174" s="620"/>
    </row>
    <row r="175" spans="1:61" s="252" customFormat="1" ht="23.1" customHeight="1">
      <c r="A175" s="894"/>
      <c r="B175" s="253">
        <v>155</v>
      </c>
      <c r="C175" s="255" t="s">
        <v>20</v>
      </c>
      <c r="D175" s="41" t="s">
        <v>21</v>
      </c>
      <c r="E175" s="41" t="s">
        <v>21</v>
      </c>
      <c r="F175" s="41"/>
      <c r="G175" s="27" t="s">
        <v>271</v>
      </c>
      <c r="H175" s="93" t="str">
        <f t="shared" si="168"/>
        <v>바로가기</v>
      </c>
      <c r="I175" s="45">
        <v>2</v>
      </c>
      <c r="J175" s="40">
        <v>14</v>
      </c>
      <c r="K175" s="70">
        <v>400</v>
      </c>
      <c r="L175" s="70">
        <v>450</v>
      </c>
      <c r="M175" s="505"/>
      <c r="N175" s="22"/>
      <c r="O175" s="505"/>
      <c r="P175" s="22"/>
      <c r="Q175" s="505" t="s">
        <v>1148</v>
      </c>
      <c r="R175" s="22"/>
      <c r="S175" s="505" t="s">
        <v>1093</v>
      </c>
      <c r="T175" s="22"/>
      <c r="U175" s="505"/>
      <c r="V175" s="22"/>
      <c r="W175" s="505"/>
      <c r="X175" s="22"/>
      <c r="Y175" s="494">
        <f t="shared" si="169"/>
        <v>2</v>
      </c>
      <c r="Z175" s="150">
        <f t="shared" si="170"/>
        <v>2</v>
      </c>
      <c r="AA175" s="151">
        <f t="shared" si="171"/>
        <v>0</v>
      </c>
      <c r="AB175" s="148">
        <f t="array" ref="AB175">(SUM(LEN($M175:$X175)-LEN(SUBSTITUTE($M175:$X175,"역삼","")))/LEN("역삼"))</f>
        <v>0</v>
      </c>
      <c r="AC175" s="148">
        <f t="array" ref="AC175">SUM(SUM(LEN($M175:X175)-LEN(SUBSTITUTE($M175:X175,"선릉","")))/LEN("선릉"),SUM(LEN(M175:$X175)-LEN(SUBSTITUTE($M175:$X175,"가산","")))/LEN("가산"))</f>
        <v>0</v>
      </c>
      <c r="AD175" s="151">
        <f t="shared" si="172"/>
        <v>2</v>
      </c>
      <c r="AE175" s="148">
        <f t="array" ref="AE175">(SUM(LEN($M175:$X175)-LEN(SUBSTITUTE($M175:$X175,"대전","")))/LEN("대전"))</f>
        <v>0</v>
      </c>
      <c r="AF175" s="148">
        <f t="array" ref="AF175">(SUM(LEN($M175:$X175)-LEN(SUBSTITUTE($M175:$X175,"대구","")))/LEN("대구"))</f>
        <v>1</v>
      </c>
      <c r="AG175" s="148">
        <f t="array" ref="AG175">(SUM(LEN($M175:$X175)-LEN(SUBSTITUTE($M175:$X175,"부산","")))/LEN("부산"))</f>
        <v>1</v>
      </c>
      <c r="AH175" s="148">
        <f t="array" ref="AH175">(SUM(LEN($M175:$X175)-LEN(SUBSTITUTE($M175:$X175,"광주","")))/LEN("광주"))</f>
        <v>0</v>
      </c>
      <c r="AI175" s="148">
        <f t="array" ref="AI175">SUM(SUM(LEN($M175:$X175)-LEN(SUBSTITUTE($M175:$X175,"수원","")))/LEN("수원"),SUM(LEN($M175:$X175)-LEN(SUBSTITUTE($M175:$X175,"춘천","")))/LEN("춘천"),SUM(LEN($M175:$X175)-LEN(SUBSTITUTE($M175:$X175,"의정부","")))/LEN("의정부"),SUM(LEN($M175:$X175)-LEN(SUBSTITUTE($M175:$X175,"원주","")))/LEN("원주"))</f>
        <v>0</v>
      </c>
      <c r="AJ175" s="148">
        <f t="array" ref="AJ175">(SUM(LEN($M175:$X175)-LEN(SUBSTITUTE($M175:$X175,"청주","")))/LEN("청주"))</f>
        <v>0</v>
      </c>
      <c r="AK175" s="148">
        <f t="array" ref="AK175">(SUM(LEN($M175:$X175)-LEN(SUBSTITUTE($M175:$X175,"인천","")))/LEN("인천"))</f>
        <v>0</v>
      </c>
      <c r="AL175" s="148">
        <f t="array" ref="AL175">SUM(SUM(LEN($M175:X175)-LEN(SUBSTITUTE($M175:X175,"충북","")))/LEN("충북"),SUM(LEN(M175:$X175)-LEN(SUBSTITUTE($M175:$X175,"아산","")))/LEN("아산"))</f>
        <v>0</v>
      </c>
      <c r="AM175" s="148">
        <f t="array" ref="AM175">(SUM(LEN($M175:$X175)-LEN(SUBSTITUTE($M175:$X175,"울산","")))/LEN("울산"))</f>
        <v>0</v>
      </c>
      <c r="AN175" s="148">
        <f t="array" ref="AN175">(SUM(LEN($M175:$X175)-LEN(SUBSTITUTE($M175:$X175,"창원","")))/LEN("창원"))</f>
        <v>0</v>
      </c>
      <c r="AO175" s="148">
        <f t="array" ref="AO175">(SUM(LEN($M175:$X175)-LEN(SUBSTITUTE($M175:$X175,"전주","")))/LEN("전주"))</f>
        <v>0</v>
      </c>
      <c r="AP175" s="179">
        <f t="shared" si="173"/>
        <v>4</v>
      </c>
      <c r="AQ175" s="178">
        <f t="shared" si="177"/>
        <v>0</v>
      </c>
      <c r="AR175" s="177">
        <f>$I175*AB175</f>
        <v>0</v>
      </c>
      <c r="AS175" s="177">
        <f>$I175*AC175</f>
        <v>0</v>
      </c>
      <c r="AT175" s="178">
        <f t="shared" si="175"/>
        <v>4</v>
      </c>
      <c r="AU175" s="177">
        <f t="shared" ref="AU175:BE176" si="178">$I175*AE175</f>
        <v>0</v>
      </c>
      <c r="AV175" s="177">
        <f t="shared" si="178"/>
        <v>2</v>
      </c>
      <c r="AW175" s="177">
        <f t="shared" si="178"/>
        <v>2</v>
      </c>
      <c r="AX175" s="177">
        <f t="shared" si="178"/>
        <v>0</v>
      </c>
      <c r="AY175" s="177">
        <f t="shared" si="178"/>
        <v>0</v>
      </c>
      <c r="AZ175" s="177">
        <f t="shared" si="178"/>
        <v>0</v>
      </c>
      <c r="BA175" s="177">
        <f t="shared" si="178"/>
        <v>0</v>
      </c>
      <c r="BB175" s="177">
        <f t="shared" si="178"/>
        <v>0</v>
      </c>
      <c r="BC175" s="177">
        <f t="shared" si="178"/>
        <v>0</v>
      </c>
      <c r="BD175" s="177">
        <f t="shared" si="178"/>
        <v>0</v>
      </c>
      <c r="BE175" s="177">
        <f t="shared" si="178"/>
        <v>0</v>
      </c>
      <c r="BF175" s="647"/>
      <c r="BG175" s="647"/>
      <c r="BH175" t="str">
        <f>IF(G175="","",VLOOKUP(G175,과정코드!$A$2:$B$494,2,0))</f>
        <v>COL0104695</v>
      </c>
      <c r="BI175" s="620"/>
    </row>
    <row r="176" spans="1:61" s="252" customFormat="1" ht="23.1" customHeight="1">
      <c r="A176" s="895"/>
      <c r="B176" s="253">
        <v>156</v>
      </c>
      <c r="C176" s="255" t="s">
        <v>20</v>
      </c>
      <c r="D176" s="41" t="s">
        <v>21</v>
      </c>
      <c r="E176" s="41" t="s">
        <v>21</v>
      </c>
      <c r="F176" s="41"/>
      <c r="G176" s="9" t="s">
        <v>1650</v>
      </c>
      <c r="H176" s="93" t="str">
        <f t="shared" si="168"/>
        <v>바로가기</v>
      </c>
      <c r="I176" s="45">
        <v>2</v>
      </c>
      <c r="J176" s="40">
        <v>14</v>
      </c>
      <c r="K176" s="70">
        <v>400</v>
      </c>
      <c r="L176" s="70">
        <v>450</v>
      </c>
      <c r="M176" s="505"/>
      <c r="N176" s="22"/>
      <c r="O176" s="505"/>
      <c r="P176" s="22"/>
      <c r="Q176" s="505"/>
      <c r="R176" s="22" t="s">
        <v>1145</v>
      </c>
      <c r="S176" s="505"/>
      <c r="T176" s="22"/>
      <c r="U176" s="505"/>
      <c r="V176" s="22"/>
      <c r="W176" s="505"/>
      <c r="X176" s="22"/>
      <c r="Y176" s="494">
        <f t="shared" si="169"/>
        <v>1</v>
      </c>
      <c r="Z176" s="150">
        <f t="shared" si="170"/>
        <v>1</v>
      </c>
      <c r="AA176" s="151">
        <f t="shared" si="171"/>
        <v>0</v>
      </c>
      <c r="AB176" s="148">
        <f t="array" ref="AB176">(SUM(LEN($M176:$X176)-LEN(SUBSTITUTE($M176:$X176,"역삼","")))/LEN("역삼"))</f>
        <v>0</v>
      </c>
      <c r="AC176" s="148">
        <f t="array" ref="AC176">SUM(SUM(LEN($M176:X176)-LEN(SUBSTITUTE($M176:X176,"선릉","")))/LEN("선릉"),SUM(LEN(M176:$X176)-LEN(SUBSTITUTE($M176:$X176,"가산","")))/LEN("가산"))</f>
        <v>0</v>
      </c>
      <c r="AD176" s="151">
        <f t="shared" si="172"/>
        <v>1</v>
      </c>
      <c r="AE176" s="148">
        <f t="array" ref="AE176">(SUM(LEN($M176:$X176)-LEN(SUBSTITUTE($M176:$X176,"대전","")))/LEN("대전"))</f>
        <v>0</v>
      </c>
      <c r="AF176" s="148">
        <f t="array" ref="AF176">(SUM(LEN($M176:$X176)-LEN(SUBSTITUTE($M176:$X176,"대구","")))/LEN("대구"))</f>
        <v>0</v>
      </c>
      <c r="AG176" s="148">
        <f t="array" ref="AG176">(SUM(LEN($M176:$X176)-LEN(SUBSTITUTE($M176:$X176,"부산","")))/LEN("부산"))</f>
        <v>1</v>
      </c>
      <c r="AH176" s="148">
        <f t="array" ref="AH176">(SUM(LEN($M176:$X176)-LEN(SUBSTITUTE($M176:$X176,"광주","")))/LEN("광주"))</f>
        <v>0</v>
      </c>
      <c r="AI176" s="148">
        <f t="array" ref="AI176">SUM(SUM(LEN($M176:$X176)-LEN(SUBSTITUTE($M176:$X176,"수원","")))/LEN("수원"),SUM(LEN($M176:$X176)-LEN(SUBSTITUTE($M176:$X176,"춘천","")))/LEN("춘천"),SUM(LEN($M176:$X176)-LEN(SUBSTITUTE($M176:$X176,"의정부","")))/LEN("의정부"),SUM(LEN($M176:$X176)-LEN(SUBSTITUTE($M176:$X176,"원주","")))/LEN("원주"))</f>
        <v>0</v>
      </c>
      <c r="AJ176" s="148">
        <f t="array" ref="AJ176">(SUM(LEN($M176:$X176)-LEN(SUBSTITUTE($M176:$X176,"청주","")))/LEN("청주"))</f>
        <v>0</v>
      </c>
      <c r="AK176" s="148">
        <f t="array" ref="AK176">(SUM(LEN($M176:$X176)-LEN(SUBSTITUTE($M176:$X176,"인천","")))/LEN("인천"))</f>
        <v>0</v>
      </c>
      <c r="AL176" s="148">
        <f t="array" ref="AL176">SUM(SUM(LEN($M176:X176)-LEN(SUBSTITUTE($M176:X176,"충북","")))/LEN("충북"),SUM(LEN(M176:$X176)-LEN(SUBSTITUTE($M176:$X176,"아산","")))/LEN("아산"))</f>
        <v>0</v>
      </c>
      <c r="AM176" s="148">
        <f t="array" ref="AM176">(SUM(LEN($M176:$X176)-LEN(SUBSTITUTE($M176:$X176,"울산","")))/LEN("울산"))</f>
        <v>0</v>
      </c>
      <c r="AN176" s="148">
        <f t="array" ref="AN176">(SUM(LEN($M176:$X176)-LEN(SUBSTITUTE($M176:$X176,"창원","")))/LEN("창원"))</f>
        <v>0</v>
      </c>
      <c r="AO176" s="148">
        <f t="array" ref="AO176">(SUM(LEN($M176:$X176)-LEN(SUBSTITUTE($M176:$X176,"전주","")))/LEN("전주"))</f>
        <v>0</v>
      </c>
      <c r="AP176" s="179">
        <f t="shared" si="173"/>
        <v>2</v>
      </c>
      <c r="AQ176" s="178">
        <f t="shared" si="177"/>
        <v>0</v>
      </c>
      <c r="AR176" s="177">
        <f>$I176*AB176</f>
        <v>0</v>
      </c>
      <c r="AS176" s="177">
        <f>$I176*AC176</f>
        <v>0</v>
      </c>
      <c r="AT176" s="178">
        <f t="shared" si="175"/>
        <v>2</v>
      </c>
      <c r="AU176" s="177">
        <f t="shared" si="178"/>
        <v>0</v>
      </c>
      <c r="AV176" s="177">
        <f t="shared" si="178"/>
        <v>0</v>
      </c>
      <c r="AW176" s="177">
        <f t="shared" si="178"/>
        <v>2</v>
      </c>
      <c r="AX176" s="177">
        <f t="shared" si="178"/>
        <v>0</v>
      </c>
      <c r="AY176" s="177">
        <f t="shared" si="178"/>
        <v>0</v>
      </c>
      <c r="AZ176" s="177">
        <f t="shared" si="178"/>
        <v>0</v>
      </c>
      <c r="BA176" s="177">
        <f t="shared" si="178"/>
        <v>0</v>
      </c>
      <c r="BB176" s="177">
        <f t="shared" si="178"/>
        <v>0</v>
      </c>
      <c r="BC176" s="177">
        <f t="shared" si="178"/>
        <v>0</v>
      </c>
      <c r="BD176" s="177">
        <f t="shared" si="178"/>
        <v>0</v>
      </c>
      <c r="BE176" s="177">
        <f t="shared" si="178"/>
        <v>0</v>
      </c>
      <c r="BF176" s="647"/>
      <c r="BG176" s="647"/>
      <c r="BH176" t="str">
        <f>IF(G176="","",VLOOKUP(G176,과정코드!$A$2:$B$494,2,0))</f>
        <v>COL0104697</v>
      </c>
      <c r="BI176" s="620"/>
    </row>
    <row r="177" spans="1:62" s="39" customFormat="1" ht="30" customHeight="1">
      <c r="A177" s="86" t="s">
        <v>1341</v>
      </c>
      <c r="B177" s="87"/>
      <c r="C177" s="87"/>
      <c r="D177" s="87"/>
      <c r="E177" s="87"/>
      <c r="F177" s="192"/>
      <c r="G177" s="87"/>
      <c r="H177" s="87"/>
      <c r="I177" s="87"/>
      <c r="J177" s="87"/>
      <c r="K177" s="87"/>
      <c r="L177" s="88"/>
      <c r="M177" s="85" t="s">
        <v>16</v>
      </c>
      <c r="N177" s="85" t="s">
        <v>7</v>
      </c>
      <c r="O177" s="85" t="s">
        <v>9</v>
      </c>
      <c r="P177" s="85" t="s">
        <v>1</v>
      </c>
      <c r="Q177" s="85" t="s">
        <v>14</v>
      </c>
      <c r="R177" s="85" t="s">
        <v>0</v>
      </c>
      <c r="S177" s="85" t="s">
        <v>17</v>
      </c>
      <c r="T177" s="85" t="s">
        <v>13</v>
      </c>
      <c r="U177" s="85" t="s">
        <v>2</v>
      </c>
      <c r="V177" s="85" t="s">
        <v>11</v>
      </c>
      <c r="W177" s="85" t="s">
        <v>8</v>
      </c>
      <c r="X177" s="85" t="s">
        <v>19</v>
      </c>
      <c r="Y177" s="155">
        <f t="shared" ref="Y177:BE177" si="179">SUM(Y178:Y184)</f>
        <v>41</v>
      </c>
      <c r="Z177" s="155">
        <f t="shared" si="179"/>
        <v>61</v>
      </c>
      <c r="AA177" s="155">
        <f t="shared" si="179"/>
        <v>0</v>
      </c>
      <c r="AB177" s="155">
        <f t="shared" si="179"/>
        <v>0</v>
      </c>
      <c r="AC177" s="155">
        <f t="shared" si="179"/>
        <v>0</v>
      </c>
      <c r="AD177" s="155">
        <f t="shared" si="179"/>
        <v>61</v>
      </c>
      <c r="AE177" s="155">
        <f t="shared" si="179"/>
        <v>0</v>
      </c>
      <c r="AF177" s="155">
        <f t="shared" si="179"/>
        <v>23</v>
      </c>
      <c r="AG177" s="155">
        <f t="shared" si="179"/>
        <v>21</v>
      </c>
      <c r="AH177" s="155">
        <f t="shared" si="179"/>
        <v>0</v>
      </c>
      <c r="AI177" s="155">
        <f t="shared" si="179"/>
        <v>0</v>
      </c>
      <c r="AJ177" s="155">
        <f t="shared" si="179"/>
        <v>0</v>
      </c>
      <c r="AK177" s="155">
        <f t="shared" si="179"/>
        <v>0</v>
      </c>
      <c r="AL177" s="155">
        <f t="shared" si="179"/>
        <v>0</v>
      </c>
      <c r="AM177" s="155">
        <f t="shared" si="179"/>
        <v>5</v>
      </c>
      <c r="AN177" s="155">
        <f t="shared" si="179"/>
        <v>12</v>
      </c>
      <c r="AO177" s="155">
        <f t="shared" si="179"/>
        <v>0</v>
      </c>
      <c r="AP177" s="155">
        <f t="shared" si="179"/>
        <v>232</v>
      </c>
      <c r="AQ177" s="155">
        <f t="shared" si="179"/>
        <v>0</v>
      </c>
      <c r="AR177" s="155">
        <f t="shared" si="179"/>
        <v>0</v>
      </c>
      <c r="AS177" s="155">
        <f t="shared" si="179"/>
        <v>0</v>
      </c>
      <c r="AT177" s="155">
        <f t="shared" si="179"/>
        <v>232</v>
      </c>
      <c r="AU177" s="155">
        <f t="shared" si="179"/>
        <v>0</v>
      </c>
      <c r="AV177" s="155">
        <f t="shared" si="179"/>
        <v>94</v>
      </c>
      <c r="AW177" s="155">
        <f t="shared" si="179"/>
        <v>68</v>
      </c>
      <c r="AX177" s="155">
        <f t="shared" si="179"/>
        <v>0</v>
      </c>
      <c r="AY177" s="155">
        <f t="shared" si="179"/>
        <v>0</v>
      </c>
      <c r="AZ177" s="155">
        <f t="shared" si="179"/>
        <v>0</v>
      </c>
      <c r="BA177" s="155">
        <f t="shared" si="179"/>
        <v>0</v>
      </c>
      <c r="BB177" s="155">
        <f t="shared" si="179"/>
        <v>0</v>
      </c>
      <c r="BC177" s="155">
        <f t="shared" si="179"/>
        <v>22</v>
      </c>
      <c r="BD177" s="155">
        <f t="shared" si="179"/>
        <v>48</v>
      </c>
      <c r="BE177" s="155">
        <f t="shared" si="179"/>
        <v>0</v>
      </c>
      <c r="BF177" s="155"/>
      <c r="BG177" s="155"/>
      <c r="BH177" t="str">
        <f>IF(G177="","",VLOOKUP(G177,과정코드!$A$2:$B$494,2,0))</f>
        <v/>
      </c>
      <c r="BI177" s="70"/>
    </row>
    <row r="178" spans="1:62" s="39" customFormat="1" ht="23.1" customHeight="1">
      <c r="A178" s="867" t="s">
        <v>756</v>
      </c>
      <c r="B178" s="77">
        <v>157</v>
      </c>
      <c r="C178" s="81"/>
      <c r="D178" s="81"/>
      <c r="E178" s="108" t="s">
        <v>21</v>
      </c>
      <c r="F178" s="108"/>
      <c r="G178" s="313" t="s">
        <v>48</v>
      </c>
      <c r="H178" s="93" t="str">
        <f t="shared" ref="H178:H184" si="180">IFERROR(HYPERLINK("https://www.ksaedu.or.kr/front/btoc/crs/off/crssesDetail.html?crscd="&amp;BH178,"바로가기"),"")</f>
        <v>바로가기</v>
      </c>
      <c r="I178" s="196">
        <v>2</v>
      </c>
      <c r="J178" s="77">
        <v>16</v>
      </c>
      <c r="K178" s="202">
        <v>480</v>
      </c>
      <c r="L178" s="202">
        <v>580</v>
      </c>
      <c r="M178" s="198"/>
      <c r="N178" s="71"/>
      <c r="O178" s="199" t="s">
        <v>75</v>
      </c>
      <c r="P178" s="71"/>
      <c r="Q178" s="199" t="s">
        <v>124</v>
      </c>
      <c r="R178" s="22" t="s">
        <v>751</v>
      </c>
      <c r="S178" s="198"/>
      <c r="T178" s="22"/>
      <c r="U178" s="199"/>
      <c r="V178" s="71" t="s">
        <v>75</v>
      </c>
      <c r="W178" s="199"/>
      <c r="X178" s="322"/>
      <c r="Y178" s="148">
        <f t="shared" ref="Y178:Y184" si="181">COUNTA($M178:$X178)</f>
        <v>4</v>
      </c>
      <c r="Z178" s="150">
        <f t="shared" ref="Z178:Z184" si="182">AA178+AD178</f>
        <v>4</v>
      </c>
      <c r="AA178" s="151">
        <f t="shared" ref="AA178:AA184" si="183">AB178+AC178</f>
        <v>0</v>
      </c>
      <c r="AB178" s="148">
        <f t="array" ref="AB178">(SUM(LEN($M178:$X178)-LEN(SUBSTITUTE($M178:$X178,"역삼","")))/LEN("역삼"))</f>
        <v>0</v>
      </c>
      <c r="AC178" s="148">
        <f t="array" ref="AC178">SUM(SUM(LEN($M178:X178)-LEN(SUBSTITUTE($M178:X178,"선릉","")))/LEN("선릉"),SUM(LEN(M178:$X178)-LEN(SUBSTITUTE($M178:$X178,"가산","")))/LEN("가산"))</f>
        <v>0</v>
      </c>
      <c r="AD178" s="151">
        <f t="shared" ref="AD178:AD184" si="184">SUM(AE178:AO178)</f>
        <v>4</v>
      </c>
      <c r="AE178" s="148">
        <f t="array" ref="AE178">(SUM(LEN($M178:$X178)-LEN(SUBSTITUTE($M178:$X178,"대전","")))/LEN("대전"))</f>
        <v>0</v>
      </c>
      <c r="AF178" s="148">
        <f t="array" ref="AF178">(SUM(LEN($M178:$X178)-LEN(SUBSTITUTE($M178:$X178,"대구","")))/LEN("대구"))</f>
        <v>1</v>
      </c>
      <c r="AG178" s="148">
        <f t="array" ref="AG178">(SUM(LEN($M178:$X178)-LEN(SUBSTITUTE($M178:$X178,"부산","")))/LEN("부산"))</f>
        <v>2</v>
      </c>
      <c r="AH178" s="148">
        <f t="array" ref="AH178">(SUM(LEN($M178:$X178)-LEN(SUBSTITUTE($M178:$X178,"광주","")))/LEN("광주"))</f>
        <v>0</v>
      </c>
      <c r="AI178" s="148">
        <f t="array" ref="AI178">SUM(SUM(LEN($M178:$X178)-LEN(SUBSTITUTE($M178:$X178,"수원","")))/LEN("수원"),SUM(LEN($M178:$X178)-LEN(SUBSTITUTE($M178:$X178,"춘천","")))/LEN("춘천"),SUM(LEN($M178:$X178)-LEN(SUBSTITUTE($M178:$X178,"의정부","")))/LEN("의정부"),SUM(LEN($M178:$X178)-LEN(SUBSTITUTE($M178:$X178,"원주","")))/LEN("원주"))</f>
        <v>0</v>
      </c>
      <c r="AJ178" s="148">
        <f t="array" ref="AJ178">(SUM(LEN($M178:$X178)-LEN(SUBSTITUTE($M178:$X178,"청주","")))/LEN("청주"))</f>
        <v>0</v>
      </c>
      <c r="AK178" s="148">
        <f t="array" ref="AK178">(SUM(LEN($M178:$X178)-LEN(SUBSTITUTE($M178:$X178,"인천","")))/LEN("인천"))</f>
        <v>0</v>
      </c>
      <c r="AL178" s="148">
        <f t="array" ref="AL178">SUM(SUM(LEN($M178:X178)-LEN(SUBSTITUTE($M178:X178,"충북","")))/LEN("충북"),SUM(LEN(M178:$X178)-LEN(SUBSTITUTE($M178:$X178,"아산","")))/LEN("아산"))</f>
        <v>0</v>
      </c>
      <c r="AM178" s="148">
        <f t="array" ref="AM178">(SUM(LEN($M178:$X178)-LEN(SUBSTITUTE($M178:$X178,"울산","")))/LEN("울산"))</f>
        <v>0</v>
      </c>
      <c r="AN178" s="148">
        <f t="array" ref="AN178">(SUM(LEN($M178:$X178)-LEN(SUBSTITUTE($M178:$X178,"창원","")))/LEN("창원"))</f>
        <v>1</v>
      </c>
      <c r="AO178" s="148">
        <f t="array" ref="AO178">(SUM(LEN($M178:$X178)-LEN(SUBSTITUTE($M178:$X178,"전주","")))/LEN("전주"))</f>
        <v>0</v>
      </c>
      <c r="AP178" s="179">
        <f t="shared" ref="AP178:AP184" si="185">AQ178+AT178</f>
        <v>8</v>
      </c>
      <c r="AQ178" s="178">
        <f>AR178+AS178</f>
        <v>0</v>
      </c>
      <c r="AR178" s="177">
        <f t="shared" ref="AR178:AS184" si="186">$I178*AB178</f>
        <v>0</v>
      </c>
      <c r="AS178" s="177">
        <f t="shared" si="186"/>
        <v>0</v>
      </c>
      <c r="AT178" s="178">
        <f t="shared" ref="AT178:AT184" si="187">SUM(AU178:BE178)</f>
        <v>8</v>
      </c>
      <c r="AU178" s="177">
        <f t="shared" ref="AU178:BE184" si="188">$I178*AE178</f>
        <v>0</v>
      </c>
      <c r="AV178" s="177">
        <f t="shared" si="188"/>
        <v>2</v>
      </c>
      <c r="AW178" s="177">
        <f t="shared" si="188"/>
        <v>4</v>
      </c>
      <c r="AX178" s="177">
        <f t="shared" si="188"/>
        <v>0</v>
      </c>
      <c r="AY178" s="177">
        <f t="shared" si="188"/>
        <v>0</v>
      </c>
      <c r="AZ178" s="177">
        <f t="shared" si="188"/>
        <v>0</v>
      </c>
      <c r="BA178" s="177">
        <f t="shared" si="188"/>
        <v>0</v>
      </c>
      <c r="BB178" s="177">
        <f t="shared" si="188"/>
        <v>0</v>
      </c>
      <c r="BC178" s="177">
        <f t="shared" si="188"/>
        <v>0</v>
      </c>
      <c r="BD178" s="177">
        <f t="shared" si="188"/>
        <v>2</v>
      </c>
      <c r="BE178" s="177">
        <f t="shared" si="188"/>
        <v>0</v>
      </c>
      <c r="BF178" s="647"/>
      <c r="BG178" s="647"/>
      <c r="BH178" t="str">
        <f>IF(G178="","",VLOOKUP(G178,과정코드!$A$2:$B$494,2,0))</f>
        <v>COL0104488</v>
      </c>
      <c r="BI178" s="70"/>
    </row>
    <row r="179" spans="1:62" s="39" customFormat="1" ht="23.1" customHeight="1">
      <c r="A179" s="868"/>
      <c r="B179" s="77">
        <v>158</v>
      </c>
      <c r="C179" s="81"/>
      <c r="D179" s="81"/>
      <c r="E179" s="108" t="s">
        <v>21</v>
      </c>
      <c r="F179" s="108"/>
      <c r="G179" s="314" t="s">
        <v>49</v>
      </c>
      <c r="H179" s="93" t="str">
        <f t="shared" si="180"/>
        <v>바로가기</v>
      </c>
      <c r="I179" s="205">
        <v>2</v>
      </c>
      <c r="J179" s="74">
        <v>16</v>
      </c>
      <c r="K179" s="202">
        <v>480</v>
      </c>
      <c r="L179" s="202">
        <v>580</v>
      </c>
      <c r="M179" s="198"/>
      <c r="N179" s="22"/>
      <c r="O179" s="199" t="s">
        <v>274</v>
      </c>
      <c r="P179" s="71" t="s">
        <v>794</v>
      </c>
      <c r="Q179" s="199"/>
      <c r="R179" s="22"/>
      <c r="S179" s="198"/>
      <c r="T179" s="71" t="s">
        <v>83</v>
      </c>
      <c r="U179" s="199"/>
      <c r="V179" s="466"/>
      <c r="W179" s="198" t="s">
        <v>745</v>
      </c>
      <c r="X179" s="71"/>
      <c r="Y179" s="148">
        <f t="shared" si="181"/>
        <v>4</v>
      </c>
      <c r="Z179" s="150">
        <f t="shared" si="182"/>
        <v>4</v>
      </c>
      <c r="AA179" s="151">
        <f t="shared" si="183"/>
        <v>0</v>
      </c>
      <c r="AB179" s="148">
        <f t="array" ref="AB179">(SUM(LEN($M179:$X179)-LEN(SUBSTITUTE($M179:$X179,"역삼","")))/LEN("역삼"))</f>
        <v>0</v>
      </c>
      <c r="AC179" s="148">
        <f t="array" ref="AC179">SUM(SUM(LEN($M179:X179)-LEN(SUBSTITUTE($M179:X179,"선릉","")))/LEN("선릉"),SUM(LEN(M179:$X179)-LEN(SUBSTITUTE($M179:$X179,"가산","")))/LEN("가산"))</f>
        <v>0</v>
      </c>
      <c r="AD179" s="151">
        <f t="shared" si="184"/>
        <v>4</v>
      </c>
      <c r="AE179" s="148">
        <f t="array" ref="AE179">(SUM(LEN($M179:$X179)-LEN(SUBSTITUTE($M179:$X179,"대전","")))/LEN("대전"))</f>
        <v>0</v>
      </c>
      <c r="AF179" s="148">
        <f t="array" ref="AF179">(SUM(LEN($M179:$X179)-LEN(SUBSTITUTE($M179:$X179,"대구","")))/LEN("대구"))</f>
        <v>1</v>
      </c>
      <c r="AG179" s="148">
        <f t="array" ref="AG179">(SUM(LEN($M179:$X179)-LEN(SUBSTITUTE($M179:$X179,"부산","")))/LEN("부산"))</f>
        <v>2</v>
      </c>
      <c r="AH179" s="148">
        <f t="array" ref="AH179">(SUM(LEN($M179:$X179)-LEN(SUBSTITUTE($M179:$X179,"광주","")))/LEN("광주"))</f>
        <v>0</v>
      </c>
      <c r="AI179" s="148">
        <f t="array" ref="AI179">SUM(SUM(LEN($M179:$X179)-LEN(SUBSTITUTE($M179:$X179,"수원","")))/LEN("수원"),SUM(LEN($M179:$X179)-LEN(SUBSTITUTE($M179:$X179,"춘천","")))/LEN("춘천"),SUM(LEN($M179:$X179)-LEN(SUBSTITUTE($M179:$X179,"의정부","")))/LEN("의정부"),SUM(LEN($M179:$X179)-LEN(SUBSTITUTE($M179:$X179,"원주","")))/LEN("원주"))</f>
        <v>0</v>
      </c>
      <c r="AJ179" s="148">
        <f t="array" ref="AJ179">(SUM(LEN($M179:$X179)-LEN(SUBSTITUTE($M179:$X179,"청주","")))/LEN("청주"))</f>
        <v>0</v>
      </c>
      <c r="AK179" s="148">
        <f t="array" ref="AK179">(SUM(LEN($M179:$X179)-LEN(SUBSTITUTE($M179:$X179,"인천","")))/LEN("인천"))</f>
        <v>0</v>
      </c>
      <c r="AL179" s="148">
        <f t="array" ref="AL179">SUM(SUM(LEN($M179:X179)-LEN(SUBSTITUTE($M179:X179,"충북","")))/LEN("충북"),SUM(LEN(M179:$X179)-LEN(SUBSTITUTE($M179:$X179,"아산","")))/LEN("아산"))</f>
        <v>0</v>
      </c>
      <c r="AM179" s="148">
        <f t="array" ref="AM179">(SUM(LEN($M179:$X179)-LEN(SUBSTITUTE($M179:$X179,"울산","")))/LEN("울산"))</f>
        <v>0</v>
      </c>
      <c r="AN179" s="148">
        <f t="array" ref="AN179">(SUM(LEN($M179:$X179)-LEN(SUBSTITUTE($M179:$X179,"창원","")))/LEN("창원"))</f>
        <v>1</v>
      </c>
      <c r="AO179" s="148">
        <f t="array" ref="AO179">(SUM(LEN($M179:$X179)-LEN(SUBSTITUTE($M179:$X179,"전주","")))/LEN("전주"))</f>
        <v>0</v>
      </c>
      <c r="AP179" s="179">
        <f t="shared" si="185"/>
        <v>8</v>
      </c>
      <c r="AQ179" s="178">
        <f t="shared" ref="AQ179:AQ184" si="189">AR179+AS179</f>
        <v>0</v>
      </c>
      <c r="AR179" s="177">
        <f t="shared" si="186"/>
        <v>0</v>
      </c>
      <c r="AS179" s="177">
        <f t="shared" si="186"/>
        <v>0</v>
      </c>
      <c r="AT179" s="178">
        <f t="shared" si="187"/>
        <v>8</v>
      </c>
      <c r="AU179" s="177">
        <f t="shared" si="188"/>
        <v>0</v>
      </c>
      <c r="AV179" s="177">
        <f t="shared" si="188"/>
        <v>2</v>
      </c>
      <c r="AW179" s="177">
        <f t="shared" si="188"/>
        <v>4</v>
      </c>
      <c r="AX179" s="177">
        <f t="shared" si="188"/>
        <v>0</v>
      </c>
      <c r="AY179" s="177">
        <f t="shared" si="188"/>
        <v>0</v>
      </c>
      <c r="AZ179" s="177">
        <f t="shared" si="188"/>
        <v>0</v>
      </c>
      <c r="BA179" s="177">
        <f t="shared" si="188"/>
        <v>0</v>
      </c>
      <c r="BB179" s="177">
        <f t="shared" si="188"/>
        <v>0</v>
      </c>
      <c r="BC179" s="177">
        <f t="shared" si="188"/>
        <v>0</v>
      </c>
      <c r="BD179" s="177">
        <f t="shared" si="188"/>
        <v>2</v>
      </c>
      <c r="BE179" s="177">
        <f t="shared" si="188"/>
        <v>0</v>
      </c>
      <c r="BF179" s="647"/>
      <c r="BG179" s="647"/>
      <c r="BH179" t="str">
        <f>IF(G179="","",VLOOKUP(G179,과정코드!$A$2:$B$494,2,0))</f>
        <v>COL0104489</v>
      </c>
      <c r="BI179" s="70"/>
    </row>
    <row r="180" spans="1:62" s="39" customFormat="1" ht="54" customHeight="1">
      <c r="A180" s="868"/>
      <c r="B180" s="77">
        <v>159</v>
      </c>
      <c r="C180" s="82"/>
      <c r="D180" s="82"/>
      <c r="E180" s="108" t="s">
        <v>21</v>
      </c>
      <c r="F180" s="108"/>
      <c r="G180" s="313" t="s">
        <v>300</v>
      </c>
      <c r="H180" s="93" t="str">
        <f t="shared" si="180"/>
        <v>바로가기</v>
      </c>
      <c r="I180" s="205">
        <v>2</v>
      </c>
      <c r="J180" s="74">
        <v>16</v>
      </c>
      <c r="K180" s="202">
        <v>480</v>
      </c>
      <c r="L180" s="202">
        <v>580</v>
      </c>
      <c r="M180" s="199" t="s">
        <v>2598</v>
      </c>
      <c r="N180" s="71" t="s">
        <v>2599</v>
      </c>
      <c r="O180" s="199" t="s">
        <v>2600</v>
      </c>
      <c r="P180" s="71" t="s">
        <v>2601</v>
      </c>
      <c r="Q180" s="199" t="s">
        <v>81</v>
      </c>
      <c r="R180" s="71" t="s">
        <v>2582</v>
      </c>
      <c r="S180" s="199" t="s">
        <v>2583</v>
      </c>
      <c r="T180" s="71" t="s">
        <v>2578</v>
      </c>
      <c r="U180" s="199" t="s">
        <v>2579</v>
      </c>
      <c r="V180" s="488" t="s">
        <v>87</v>
      </c>
      <c r="W180" s="199" t="s">
        <v>2580</v>
      </c>
      <c r="X180" s="71" t="s">
        <v>2581</v>
      </c>
      <c r="Y180" s="148">
        <f t="shared" si="181"/>
        <v>12</v>
      </c>
      <c r="Z180" s="150">
        <f t="shared" si="182"/>
        <v>22</v>
      </c>
      <c r="AA180" s="151">
        <f t="shared" si="183"/>
        <v>0</v>
      </c>
      <c r="AB180" s="148">
        <f t="array" ref="AB180">(SUM(LEN($M180:$X180)-LEN(SUBSTITUTE($M180:$X180,"역삼","")))/LEN("역삼"))</f>
        <v>0</v>
      </c>
      <c r="AC180" s="148">
        <f t="array" ref="AC180">SUM(SUM(LEN($M180:X180)-LEN(SUBSTITUTE($M180:X180,"선릉","")))/LEN("선릉"),SUM(LEN(M180:$X180)-LEN(SUBSTITUTE($M180:$X180,"가산","")))/LEN("가산"))</f>
        <v>0</v>
      </c>
      <c r="AD180" s="151">
        <f t="shared" si="184"/>
        <v>22</v>
      </c>
      <c r="AE180" s="148">
        <f t="array" ref="AE180">(SUM(LEN($M180:$X180)-LEN(SUBSTITUTE($M180:$X180,"대전","")))/LEN("대전"))</f>
        <v>0</v>
      </c>
      <c r="AF180" s="148">
        <f t="array" ref="AF180">(SUM(LEN($M180:$X180)-LEN(SUBSTITUTE($M180:$X180,"대구","")))/LEN("대구"))</f>
        <v>10</v>
      </c>
      <c r="AG180" s="148">
        <f t="array" ref="AG180">(SUM(LEN($M180:$X180)-LEN(SUBSTITUTE($M180:$X180,"부산","")))/LEN("부산"))</f>
        <v>5</v>
      </c>
      <c r="AH180" s="148">
        <f t="array" ref="AH180">(SUM(LEN($M180:$X180)-LEN(SUBSTITUTE($M180:$X180,"광주","")))/LEN("광주"))</f>
        <v>0</v>
      </c>
      <c r="AI180" s="148">
        <f t="array" ref="AI180">SUM(SUM(LEN($M180:$X180)-LEN(SUBSTITUTE($M180:$X180,"수원","")))/LEN("수원"),SUM(LEN($M180:$X180)-LEN(SUBSTITUTE($M180:$X180,"춘천","")))/LEN("춘천"),SUM(LEN($M180:$X180)-LEN(SUBSTITUTE($M180:$X180,"의정부","")))/LEN("의정부"),SUM(LEN($M180:$X180)-LEN(SUBSTITUTE($M180:$X180,"원주","")))/LEN("원주"))</f>
        <v>0</v>
      </c>
      <c r="AJ180" s="148">
        <f t="array" ref="AJ180">(SUM(LEN($M180:$X180)-LEN(SUBSTITUTE($M180:$X180,"청주","")))/LEN("청주"))</f>
        <v>0</v>
      </c>
      <c r="AK180" s="148">
        <f t="array" ref="AK180">(SUM(LEN($M180:$X180)-LEN(SUBSTITUTE($M180:$X180,"인천","")))/LEN("인천"))</f>
        <v>0</v>
      </c>
      <c r="AL180" s="148">
        <f t="array" ref="AL180">SUM(SUM(LEN($M180:X180)-LEN(SUBSTITUTE($M180:X180,"충북","")))/LEN("충북"),SUM(LEN(M180:$X180)-LEN(SUBSTITUTE($M180:$X180,"아산","")))/LEN("아산"))</f>
        <v>0</v>
      </c>
      <c r="AM180" s="148">
        <f t="array" ref="AM180">(SUM(LEN($M180:$X180)-LEN(SUBSTITUTE($M180:$X180,"울산","")))/LEN("울산"))</f>
        <v>2</v>
      </c>
      <c r="AN180" s="148">
        <f t="array" ref="AN180">(SUM(LEN($M180:$X180)-LEN(SUBSTITUTE($M180:$X180,"창원","")))/LEN("창원"))</f>
        <v>5</v>
      </c>
      <c r="AO180" s="148">
        <f t="array" ref="AO180">(SUM(LEN($M180:$X180)-LEN(SUBSTITUTE($M180:$X180,"전주","")))/LEN("전주"))</f>
        <v>0</v>
      </c>
      <c r="AP180" s="179">
        <f t="shared" si="185"/>
        <v>44</v>
      </c>
      <c r="AQ180" s="178">
        <f t="shared" si="189"/>
        <v>0</v>
      </c>
      <c r="AR180" s="177">
        <f t="shared" si="186"/>
        <v>0</v>
      </c>
      <c r="AS180" s="177">
        <f t="shared" si="186"/>
        <v>0</v>
      </c>
      <c r="AT180" s="178">
        <f t="shared" si="187"/>
        <v>44</v>
      </c>
      <c r="AU180" s="177">
        <f t="shared" si="188"/>
        <v>0</v>
      </c>
      <c r="AV180" s="177">
        <f t="shared" si="188"/>
        <v>20</v>
      </c>
      <c r="AW180" s="177">
        <f t="shared" si="188"/>
        <v>10</v>
      </c>
      <c r="AX180" s="177">
        <f t="shared" si="188"/>
        <v>0</v>
      </c>
      <c r="AY180" s="177">
        <f t="shared" si="188"/>
        <v>0</v>
      </c>
      <c r="AZ180" s="177">
        <f t="shared" si="188"/>
        <v>0</v>
      </c>
      <c r="BA180" s="177">
        <f t="shared" si="188"/>
        <v>0</v>
      </c>
      <c r="BB180" s="177">
        <f t="shared" si="188"/>
        <v>0</v>
      </c>
      <c r="BC180" s="177">
        <f t="shared" si="188"/>
        <v>4</v>
      </c>
      <c r="BD180" s="177">
        <f t="shared" si="188"/>
        <v>10</v>
      </c>
      <c r="BE180" s="177">
        <f t="shared" si="188"/>
        <v>0</v>
      </c>
      <c r="BF180" s="647"/>
      <c r="BG180" s="647"/>
      <c r="BH180" t="str">
        <f>IF(G180="","",VLOOKUP(G180,과정코드!$A$2:$B$494,2,0))</f>
        <v>COL0104490</v>
      </c>
      <c r="BI180" s="70"/>
    </row>
    <row r="181" spans="1:62" s="39" customFormat="1" ht="54" customHeight="1">
      <c r="A181" s="867" t="s">
        <v>1277</v>
      </c>
      <c r="B181" s="77">
        <v>160</v>
      </c>
      <c r="C181" s="77"/>
      <c r="D181" s="533"/>
      <c r="E181" s="108" t="s">
        <v>21</v>
      </c>
      <c r="F181" s="201"/>
      <c r="G181" s="321" t="s">
        <v>1345</v>
      </c>
      <c r="H181" s="93" t="str">
        <f t="shared" si="180"/>
        <v>바로가기</v>
      </c>
      <c r="I181" s="204">
        <v>14</v>
      </c>
      <c r="J181" s="533">
        <v>100</v>
      </c>
      <c r="K181" s="78">
        <v>1450</v>
      </c>
      <c r="L181" s="78">
        <v>1600</v>
      </c>
      <c r="M181" s="199" t="s">
        <v>2584</v>
      </c>
      <c r="N181" s="322"/>
      <c r="O181" s="199" t="s">
        <v>2585</v>
      </c>
      <c r="P181" s="71" t="s">
        <v>2586</v>
      </c>
      <c r="Q181" s="199" t="s">
        <v>2587</v>
      </c>
      <c r="R181" s="71"/>
      <c r="S181" s="199" t="s">
        <v>2588</v>
      </c>
      <c r="T181" s="71" t="s">
        <v>2589</v>
      </c>
      <c r="U181" s="199" t="s">
        <v>361</v>
      </c>
      <c r="V181" s="71" t="s">
        <v>2640</v>
      </c>
      <c r="W181" s="199" t="s">
        <v>2590</v>
      </c>
      <c r="X181" s="22"/>
      <c r="Y181" s="148">
        <f t="shared" si="181"/>
        <v>9</v>
      </c>
      <c r="Z181" s="150">
        <f t="shared" si="182"/>
        <v>9</v>
      </c>
      <c r="AA181" s="151">
        <f t="shared" si="183"/>
        <v>0</v>
      </c>
      <c r="AB181" s="148">
        <f t="array" ref="AB181">(SUM(LEN($M181:$X181)-LEN(SUBSTITUTE($M181:$X181,"역삼","")))/LEN("역삼"))</f>
        <v>0</v>
      </c>
      <c r="AC181" s="148">
        <f t="array" ref="AC181">SUM(SUM(LEN($M181:X181)-LEN(SUBSTITUTE($M181:X181,"선릉","")))/LEN("선릉"),SUM(LEN(M181:$X181)-LEN(SUBSTITUTE($M181:$X181,"가산","")))/LEN("가산"))</f>
        <v>0</v>
      </c>
      <c r="AD181" s="151">
        <f t="shared" si="184"/>
        <v>9</v>
      </c>
      <c r="AE181" s="148">
        <f t="array" ref="AE181">(SUM(LEN($M181:$X181)-LEN(SUBSTITUTE($M181:$X181,"대전","")))/LEN("대전"))</f>
        <v>0</v>
      </c>
      <c r="AF181" s="148">
        <f t="array" ref="AF181">(SUM(LEN($M181:$X181)-LEN(SUBSTITUTE($M181:$X181,"대구","")))/LEN("대구"))</f>
        <v>4</v>
      </c>
      <c r="AG181" s="148">
        <f t="array" ref="AG181">(SUM(LEN($M181:$X181)-LEN(SUBSTITUTE($M181:$X181,"부산","")))/LEN("부산"))</f>
        <v>2</v>
      </c>
      <c r="AH181" s="148">
        <f t="array" ref="AH181">(SUM(LEN($M181:$X181)-LEN(SUBSTITUTE($M181:$X181,"광주","")))/LEN("광주"))</f>
        <v>0</v>
      </c>
      <c r="AI181" s="148">
        <f t="array" ref="AI181">SUM(SUM(LEN($M181:$X181)-LEN(SUBSTITUTE($M181:$X181,"수원","")))/LEN("수원"),SUM(LEN($M181:$X181)-LEN(SUBSTITUTE($M181:$X181,"춘천","")))/LEN("춘천"),SUM(LEN($M181:$X181)-LEN(SUBSTITUTE($M181:$X181,"의정부","")))/LEN("의정부"),SUM(LEN($M181:$X181)-LEN(SUBSTITUTE($M181:$X181,"원주","")))/LEN("원주"))</f>
        <v>0</v>
      </c>
      <c r="AJ181" s="148">
        <f t="array" ref="AJ181">(SUM(LEN($M181:$X181)-LEN(SUBSTITUTE($M181:$X181,"청주","")))/LEN("청주"))</f>
        <v>0</v>
      </c>
      <c r="AK181" s="148">
        <f t="array" ref="AK181">(SUM(LEN($M181:$X181)-LEN(SUBSTITUTE($M181:$X181,"인천","")))/LEN("인천"))</f>
        <v>0</v>
      </c>
      <c r="AL181" s="148">
        <f t="array" ref="AL181">SUM(SUM(LEN($M181:X181)-LEN(SUBSTITUTE($M181:X181,"충북","")))/LEN("충북"),SUM(LEN(M181:$X181)-LEN(SUBSTITUTE($M181:$X181,"아산","")))/LEN("아산"))</f>
        <v>0</v>
      </c>
      <c r="AM181" s="148">
        <f t="array" ref="AM181">(SUM(LEN($M181:$X181)-LEN(SUBSTITUTE($M181:$X181,"울산","")))/LEN("울산"))</f>
        <v>1</v>
      </c>
      <c r="AN181" s="148">
        <f t="array" ref="AN181">(SUM(LEN($M181:$X181)-LEN(SUBSTITUTE($M181:$X181,"창원","")))/LEN("창원"))</f>
        <v>2</v>
      </c>
      <c r="AO181" s="148">
        <f t="array" ref="AO181">(SUM(LEN($M181:$X181)-LEN(SUBSTITUTE($M181:$X181,"전주","")))/LEN("전주"))</f>
        <v>0</v>
      </c>
      <c r="AP181" s="179">
        <f t="shared" si="185"/>
        <v>126</v>
      </c>
      <c r="AQ181" s="178">
        <f t="shared" si="189"/>
        <v>0</v>
      </c>
      <c r="AR181" s="177">
        <f t="shared" si="186"/>
        <v>0</v>
      </c>
      <c r="AS181" s="177">
        <f t="shared" si="186"/>
        <v>0</v>
      </c>
      <c r="AT181" s="178">
        <f t="shared" si="187"/>
        <v>126</v>
      </c>
      <c r="AU181" s="177">
        <f t="shared" si="188"/>
        <v>0</v>
      </c>
      <c r="AV181" s="177">
        <f t="shared" si="188"/>
        <v>56</v>
      </c>
      <c r="AW181" s="177">
        <f t="shared" si="188"/>
        <v>28</v>
      </c>
      <c r="AX181" s="177">
        <f t="shared" si="188"/>
        <v>0</v>
      </c>
      <c r="AY181" s="177">
        <f t="shared" si="188"/>
        <v>0</v>
      </c>
      <c r="AZ181" s="177">
        <f t="shared" si="188"/>
        <v>0</v>
      </c>
      <c r="BA181" s="177">
        <f t="shared" si="188"/>
        <v>0</v>
      </c>
      <c r="BB181" s="177">
        <f t="shared" si="188"/>
        <v>0</v>
      </c>
      <c r="BC181" s="177">
        <f t="shared" si="188"/>
        <v>14</v>
      </c>
      <c r="BD181" s="177">
        <f t="shared" si="188"/>
        <v>28</v>
      </c>
      <c r="BE181" s="177">
        <f t="shared" si="188"/>
        <v>0</v>
      </c>
      <c r="BF181" s="647"/>
      <c r="BG181" s="647"/>
      <c r="BH181" t="str">
        <f>IF(G181="","",VLOOKUP(G181,과정코드!$A$2:$B$494,2,0))</f>
        <v>COL0104494</v>
      </c>
      <c r="BI181" s="70"/>
    </row>
    <row r="182" spans="1:62" s="39" customFormat="1" ht="54" customHeight="1">
      <c r="A182" s="868"/>
      <c r="B182" s="77">
        <v>161</v>
      </c>
      <c r="C182" s="124"/>
      <c r="D182" s="124"/>
      <c r="E182" s="108" t="s">
        <v>21</v>
      </c>
      <c r="F182" s="201"/>
      <c r="G182" s="327" t="s">
        <v>1348</v>
      </c>
      <c r="H182" s="93" t="str">
        <f t="shared" si="180"/>
        <v>바로가기</v>
      </c>
      <c r="I182" s="207">
        <v>2</v>
      </c>
      <c r="J182" s="79">
        <v>16</v>
      </c>
      <c r="K182" s="195">
        <v>420</v>
      </c>
      <c r="L182" s="195">
        <v>500</v>
      </c>
      <c r="M182" s="199" t="s">
        <v>59</v>
      </c>
      <c r="N182" s="71" t="s">
        <v>2591</v>
      </c>
      <c r="O182" s="199" t="s">
        <v>2592</v>
      </c>
      <c r="P182" s="71" t="s">
        <v>2593</v>
      </c>
      <c r="Q182" s="199" t="s">
        <v>275</v>
      </c>
      <c r="R182" s="71" t="s">
        <v>2594</v>
      </c>
      <c r="S182" s="199"/>
      <c r="T182" s="71" t="s">
        <v>2632</v>
      </c>
      <c r="U182" s="199" t="s">
        <v>2595</v>
      </c>
      <c r="V182" s="71" t="s">
        <v>2596</v>
      </c>
      <c r="W182" s="199"/>
      <c r="X182" s="71" t="s">
        <v>2602</v>
      </c>
      <c r="Y182" s="148">
        <f t="shared" si="181"/>
        <v>10</v>
      </c>
      <c r="Z182" s="150">
        <f t="shared" si="182"/>
        <v>20</v>
      </c>
      <c r="AA182" s="151">
        <f t="shared" si="183"/>
        <v>0</v>
      </c>
      <c r="AB182" s="148">
        <f t="array" ref="AB182">(SUM(LEN($M182:$X182)-LEN(SUBSTITUTE($M182:$X182,"역삼","")))/LEN("역삼"))</f>
        <v>0</v>
      </c>
      <c r="AC182" s="148">
        <f t="array" ref="AC182">SUM(SUM(LEN($M182:X182)-LEN(SUBSTITUTE($M182:X182,"선릉","")))/LEN("선릉"),SUM(LEN(M182:$X182)-LEN(SUBSTITUTE($M182:$X182,"가산","")))/LEN("가산"))</f>
        <v>0</v>
      </c>
      <c r="AD182" s="151">
        <f t="shared" si="184"/>
        <v>20</v>
      </c>
      <c r="AE182" s="148">
        <f t="array" ref="AE182">(SUM(LEN($M182:$X182)-LEN(SUBSTITUTE($M182:$X182,"대전","")))/LEN("대전"))</f>
        <v>0</v>
      </c>
      <c r="AF182" s="148">
        <f t="array" ref="AF182">(SUM(LEN($M182:$X182)-LEN(SUBSTITUTE($M182:$X182,"대구","")))/LEN("대구"))</f>
        <v>7</v>
      </c>
      <c r="AG182" s="148">
        <f t="array" ref="AG182">(SUM(LEN($M182:$X182)-LEN(SUBSTITUTE($M182:$X182,"부산","")))/LEN("부산"))</f>
        <v>8</v>
      </c>
      <c r="AH182" s="148">
        <f t="array" ref="AH182">(SUM(LEN($M182:$X182)-LEN(SUBSTITUTE($M182:$X182,"광주","")))/LEN("광주"))</f>
        <v>0</v>
      </c>
      <c r="AI182" s="148">
        <f t="array" ref="AI182">SUM(SUM(LEN($M182:$X182)-LEN(SUBSTITUTE($M182:$X182,"수원","")))/LEN("수원"),SUM(LEN($M182:$X182)-LEN(SUBSTITUTE($M182:$X182,"춘천","")))/LEN("춘천"),SUM(LEN($M182:$X182)-LEN(SUBSTITUTE($M182:$X182,"의정부","")))/LEN("의정부"),SUM(LEN($M182:$X182)-LEN(SUBSTITUTE($M182:$X182,"원주","")))/LEN("원주"))</f>
        <v>0</v>
      </c>
      <c r="AJ182" s="148">
        <f t="array" ref="AJ182">(SUM(LEN($M182:$X182)-LEN(SUBSTITUTE($M182:$X182,"청주","")))/LEN("청주"))</f>
        <v>0</v>
      </c>
      <c r="AK182" s="148">
        <f t="array" ref="AK182">(SUM(LEN($M182:$X182)-LEN(SUBSTITUTE($M182:$X182,"인천","")))/LEN("인천"))</f>
        <v>0</v>
      </c>
      <c r="AL182" s="148">
        <f t="array" ref="AL182">SUM(SUM(LEN($M182:X182)-LEN(SUBSTITUTE($M182:X182,"충북","")))/LEN("충북"),SUM(LEN(M182:$X182)-LEN(SUBSTITUTE($M182:$X182,"아산","")))/LEN("아산"))</f>
        <v>0</v>
      </c>
      <c r="AM182" s="148">
        <f t="array" ref="AM182">(SUM(LEN($M182:$X182)-LEN(SUBSTITUTE($M182:$X182,"울산","")))/LEN("울산"))</f>
        <v>2</v>
      </c>
      <c r="AN182" s="148">
        <f t="array" ref="AN182">(SUM(LEN($M182:$X182)-LEN(SUBSTITUTE($M182:$X182,"창원","")))/LEN("창원"))</f>
        <v>3</v>
      </c>
      <c r="AO182" s="148">
        <f t="array" ref="AO182">(SUM(LEN($M182:$X182)-LEN(SUBSTITUTE($M182:$X182,"전주","")))/LEN("전주"))</f>
        <v>0</v>
      </c>
      <c r="AP182" s="179">
        <f t="shared" si="185"/>
        <v>40</v>
      </c>
      <c r="AQ182" s="178">
        <f t="shared" si="189"/>
        <v>0</v>
      </c>
      <c r="AR182" s="177">
        <f t="shared" si="186"/>
        <v>0</v>
      </c>
      <c r="AS182" s="177">
        <f t="shared" si="186"/>
        <v>0</v>
      </c>
      <c r="AT182" s="178">
        <f t="shared" si="187"/>
        <v>40</v>
      </c>
      <c r="AU182" s="177">
        <f t="shared" si="188"/>
        <v>0</v>
      </c>
      <c r="AV182" s="177">
        <f t="shared" si="188"/>
        <v>14</v>
      </c>
      <c r="AW182" s="177">
        <f t="shared" si="188"/>
        <v>16</v>
      </c>
      <c r="AX182" s="177">
        <f t="shared" si="188"/>
        <v>0</v>
      </c>
      <c r="AY182" s="177">
        <f t="shared" si="188"/>
        <v>0</v>
      </c>
      <c r="AZ182" s="177">
        <f t="shared" si="188"/>
        <v>0</v>
      </c>
      <c r="BA182" s="177">
        <f t="shared" si="188"/>
        <v>0</v>
      </c>
      <c r="BB182" s="177">
        <f t="shared" si="188"/>
        <v>0</v>
      </c>
      <c r="BC182" s="177">
        <f t="shared" si="188"/>
        <v>4</v>
      </c>
      <c r="BD182" s="177">
        <f t="shared" si="188"/>
        <v>6</v>
      </c>
      <c r="BE182" s="177">
        <f t="shared" si="188"/>
        <v>0</v>
      </c>
      <c r="BF182" s="647"/>
      <c r="BG182" s="647"/>
      <c r="BH182" t="str">
        <f>IF(G182="","",VLOOKUP(G182,과정코드!$A$2:$B$494,2,0))</f>
        <v>COL0104497</v>
      </c>
      <c r="BI182" s="70"/>
    </row>
    <row r="183" spans="1:62" s="39" customFormat="1" ht="23.1" customHeight="1">
      <c r="A183" s="867" t="s">
        <v>1342</v>
      </c>
      <c r="B183" s="77">
        <v>162</v>
      </c>
      <c r="C183" s="533"/>
      <c r="D183" s="533"/>
      <c r="E183" s="80"/>
      <c r="F183" s="80"/>
      <c r="G183" s="331" t="s">
        <v>301</v>
      </c>
      <c r="H183" s="93" t="str">
        <f t="shared" si="180"/>
        <v>바로가기</v>
      </c>
      <c r="I183" s="204">
        <v>5</v>
      </c>
      <c r="J183" s="533">
        <v>40</v>
      </c>
      <c r="K183" s="78">
        <v>1020</v>
      </c>
      <c r="L183" s="78">
        <v>1020</v>
      </c>
      <c r="M183" s="198"/>
      <c r="N183" s="22"/>
      <c r="O183" s="198"/>
      <c r="P183" s="22"/>
      <c r="Q183" s="198"/>
      <c r="R183" s="22"/>
      <c r="S183" s="198"/>
      <c r="T183" s="22"/>
      <c r="U183" s="198"/>
      <c r="V183" s="22"/>
      <c r="W183" s="198"/>
      <c r="X183" s="22" t="s">
        <v>704</v>
      </c>
      <c r="Y183" s="148">
        <f t="shared" si="181"/>
        <v>1</v>
      </c>
      <c r="Z183" s="150">
        <f t="shared" si="182"/>
        <v>1</v>
      </c>
      <c r="AA183" s="151">
        <f t="shared" si="183"/>
        <v>0</v>
      </c>
      <c r="AB183" s="148">
        <f t="array" ref="AB183">(SUM(LEN($M183:$X183)-LEN(SUBSTITUTE($M183:$X183,"역삼","")))/LEN("역삼"))</f>
        <v>0</v>
      </c>
      <c r="AC183" s="148">
        <f t="array" ref="AC183">SUM(SUM(LEN($M183:X183)-LEN(SUBSTITUTE($M183:X183,"선릉","")))/LEN("선릉"),SUM(LEN(M183:$X183)-LEN(SUBSTITUTE($M183:$X183,"가산","")))/LEN("가산"))</f>
        <v>0</v>
      </c>
      <c r="AD183" s="151">
        <f t="shared" si="184"/>
        <v>1</v>
      </c>
      <c r="AE183" s="148">
        <f t="array" ref="AE183">(SUM(LEN($M183:$X183)-LEN(SUBSTITUTE($M183:$X183,"대전","")))/LEN("대전"))</f>
        <v>0</v>
      </c>
      <c r="AF183" s="148">
        <f t="array" ref="AF183">(SUM(LEN($M183:$X183)-LEN(SUBSTITUTE($M183:$X183,"대구","")))/LEN("대구"))</f>
        <v>0</v>
      </c>
      <c r="AG183" s="148">
        <f t="array" ref="AG183">(SUM(LEN($M183:$X183)-LEN(SUBSTITUTE($M183:$X183,"부산","")))/LEN("부산"))</f>
        <v>1</v>
      </c>
      <c r="AH183" s="148">
        <f t="array" ref="AH183">(SUM(LEN($M183:$X183)-LEN(SUBSTITUTE($M183:$X183,"광주","")))/LEN("광주"))</f>
        <v>0</v>
      </c>
      <c r="AI183" s="148">
        <f t="array" ref="AI183">SUM(SUM(LEN($M183:$X183)-LEN(SUBSTITUTE($M183:$X183,"수원","")))/LEN("수원"),SUM(LEN($M183:$X183)-LEN(SUBSTITUTE($M183:$X183,"춘천","")))/LEN("춘천"),SUM(LEN($M183:$X183)-LEN(SUBSTITUTE($M183:$X183,"의정부","")))/LEN("의정부"),SUM(LEN($M183:$X183)-LEN(SUBSTITUTE($M183:$X183,"원주","")))/LEN("원주"))</f>
        <v>0</v>
      </c>
      <c r="AJ183" s="148">
        <f t="array" ref="AJ183">(SUM(LEN($M183:$X183)-LEN(SUBSTITUTE($M183:$X183,"청주","")))/LEN("청주"))</f>
        <v>0</v>
      </c>
      <c r="AK183" s="148">
        <f t="array" ref="AK183">(SUM(LEN($M183:$X183)-LEN(SUBSTITUTE($M183:$X183,"인천","")))/LEN("인천"))</f>
        <v>0</v>
      </c>
      <c r="AL183" s="148">
        <f t="array" ref="AL183">SUM(SUM(LEN($M183:X183)-LEN(SUBSTITUTE($M183:X183,"충북","")))/LEN("충북"),SUM(LEN(M183:$X183)-LEN(SUBSTITUTE($M183:$X183,"아산","")))/LEN("아산"))</f>
        <v>0</v>
      </c>
      <c r="AM183" s="148">
        <f t="array" ref="AM183">(SUM(LEN($M183:$X183)-LEN(SUBSTITUTE($M183:$X183,"울산","")))/LEN("울산"))</f>
        <v>0</v>
      </c>
      <c r="AN183" s="148">
        <f t="array" ref="AN183">(SUM(LEN($M183:$X183)-LEN(SUBSTITUTE($M183:$X183,"창원","")))/LEN("창원"))</f>
        <v>0</v>
      </c>
      <c r="AO183" s="148">
        <f t="array" ref="AO183">(SUM(LEN($M183:$X183)-LEN(SUBSTITUTE($M183:$X183,"전주","")))/LEN("전주"))</f>
        <v>0</v>
      </c>
      <c r="AP183" s="179">
        <f t="shared" si="185"/>
        <v>5</v>
      </c>
      <c r="AQ183" s="178">
        <f t="shared" si="189"/>
        <v>0</v>
      </c>
      <c r="AR183" s="177">
        <f t="shared" si="186"/>
        <v>0</v>
      </c>
      <c r="AS183" s="177">
        <f t="shared" si="186"/>
        <v>0</v>
      </c>
      <c r="AT183" s="178">
        <f t="shared" si="187"/>
        <v>5</v>
      </c>
      <c r="AU183" s="177">
        <f t="shared" si="188"/>
        <v>0</v>
      </c>
      <c r="AV183" s="177">
        <f t="shared" si="188"/>
        <v>0</v>
      </c>
      <c r="AW183" s="177">
        <f t="shared" si="188"/>
        <v>5</v>
      </c>
      <c r="AX183" s="177">
        <f t="shared" si="188"/>
        <v>0</v>
      </c>
      <c r="AY183" s="177">
        <f t="shared" si="188"/>
        <v>0</v>
      </c>
      <c r="AZ183" s="177">
        <f t="shared" si="188"/>
        <v>0</v>
      </c>
      <c r="BA183" s="177">
        <f t="shared" si="188"/>
        <v>0</v>
      </c>
      <c r="BB183" s="177">
        <f t="shared" si="188"/>
        <v>0</v>
      </c>
      <c r="BC183" s="177">
        <f t="shared" si="188"/>
        <v>0</v>
      </c>
      <c r="BD183" s="177">
        <f t="shared" si="188"/>
        <v>0</v>
      </c>
      <c r="BE183" s="177">
        <f t="shared" si="188"/>
        <v>0</v>
      </c>
      <c r="BF183" s="647"/>
      <c r="BG183" s="647"/>
      <c r="BH183" t="str">
        <f>IF(G183="","",VLOOKUP(G183,과정코드!$A$2:$B$494,2,0))</f>
        <v>COL0104501</v>
      </c>
      <c r="BI183" s="70"/>
    </row>
    <row r="184" spans="1:62" s="39" customFormat="1" ht="23.1" customHeight="1">
      <c r="A184" s="868"/>
      <c r="B184" s="77">
        <v>163</v>
      </c>
      <c r="C184" s="82"/>
      <c r="D184" s="82"/>
      <c r="E184" s="108" t="s">
        <v>21</v>
      </c>
      <c r="F184" s="80"/>
      <c r="G184" s="331" t="s">
        <v>762</v>
      </c>
      <c r="H184" s="93" t="str">
        <f t="shared" si="180"/>
        <v>바로가기</v>
      </c>
      <c r="I184" s="200">
        <v>1</v>
      </c>
      <c r="J184" s="124">
        <v>7</v>
      </c>
      <c r="K184" s="193">
        <v>200</v>
      </c>
      <c r="L184" s="193">
        <v>200</v>
      </c>
      <c r="M184" s="199"/>
      <c r="N184" s="71"/>
      <c r="O184" s="198"/>
      <c r="P184" s="71" t="s">
        <v>2597</v>
      </c>
      <c r="Q184" s="487"/>
      <c r="R184" s="22"/>
      <c r="S184" s="199"/>
      <c r="T184" s="488"/>
      <c r="U184" s="198"/>
      <c r="V184" s="71"/>
      <c r="W184" s="199"/>
      <c r="X184" s="22"/>
      <c r="Y184" s="148">
        <f t="shared" si="181"/>
        <v>1</v>
      </c>
      <c r="Z184" s="150">
        <f t="shared" si="182"/>
        <v>1</v>
      </c>
      <c r="AA184" s="151">
        <f t="shared" si="183"/>
        <v>0</v>
      </c>
      <c r="AB184" s="148">
        <f t="array" ref="AB184">(SUM(LEN($M184:$X184)-LEN(SUBSTITUTE($M184:$X184,"역삼","")))/LEN("역삼"))</f>
        <v>0</v>
      </c>
      <c r="AC184" s="148">
        <f t="array" ref="AC184">SUM(SUM(LEN($M184:X184)-LEN(SUBSTITUTE($M184:X184,"선릉","")))/LEN("선릉"),SUM(LEN(M184:$X184)-LEN(SUBSTITUTE($M184:$X184,"가산","")))/LEN("가산"))</f>
        <v>0</v>
      </c>
      <c r="AD184" s="151">
        <f t="shared" si="184"/>
        <v>1</v>
      </c>
      <c r="AE184" s="148">
        <f t="array" ref="AE184">(SUM(LEN($M184:$X184)-LEN(SUBSTITUTE($M184:$X184,"대전","")))/LEN("대전"))</f>
        <v>0</v>
      </c>
      <c r="AF184" s="148">
        <f t="array" ref="AF184">(SUM(LEN($M184:$X184)-LEN(SUBSTITUTE($M184:$X184,"대구","")))/LEN("대구"))</f>
        <v>0</v>
      </c>
      <c r="AG184" s="148">
        <f t="array" ref="AG184">(SUM(LEN($M184:$X184)-LEN(SUBSTITUTE($M184:$X184,"부산","")))/LEN("부산"))</f>
        <v>1</v>
      </c>
      <c r="AH184" s="148">
        <f t="array" ref="AH184">(SUM(LEN($M184:$X184)-LEN(SUBSTITUTE($M184:$X184,"광주","")))/LEN("광주"))</f>
        <v>0</v>
      </c>
      <c r="AI184" s="148">
        <f t="array" ref="AI184">SUM(SUM(LEN($M184:$X184)-LEN(SUBSTITUTE($M184:$X184,"수원","")))/LEN("수원"),SUM(LEN($M184:$X184)-LEN(SUBSTITUTE($M184:$X184,"춘천","")))/LEN("춘천"),SUM(LEN($M184:$X184)-LEN(SUBSTITUTE($M184:$X184,"의정부","")))/LEN("의정부"),SUM(LEN($M184:$X184)-LEN(SUBSTITUTE($M184:$X184,"원주","")))/LEN("원주"))</f>
        <v>0</v>
      </c>
      <c r="AJ184" s="148">
        <f t="array" ref="AJ184">(SUM(LEN($M184:$X184)-LEN(SUBSTITUTE($M184:$X184,"청주","")))/LEN("청주"))</f>
        <v>0</v>
      </c>
      <c r="AK184" s="148">
        <f t="array" ref="AK184">(SUM(LEN($M184:$X184)-LEN(SUBSTITUTE($M184:$X184,"인천","")))/LEN("인천"))</f>
        <v>0</v>
      </c>
      <c r="AL184" s="148">
        <f t="array" ref="AL184">SUM(SUM(LEN($M184:X184)-LEN(SUBSTITUTE($M184:X184,"충북","")))/LEN("충북"),SUM(LEN(M184:$X184)-LEN(SUBSTITUTE($M184:$X184,"아산","")))/LEN("아산"))</f>
        <v>0</v>
      </c>
      <c r="AM184" s="148">
        <f t="array" ref="AM184">(SUM(LEN($M184:$X184)-LEN(SUBSTITUTE($M184:$X184,"울산","")))/LEN("울산"))</f>
        <v>0</v>
      </c>
      <c r="AN184" s="148">
        <f t="array" ref="AN184">(SUM(LEN($M184:$X184)-LEN(SUBSTITUTE($M184:$X184,"창원","")))/LEN("창원"))</f>
        <v>0</v>
      </c>
      <c r="AO184" s="148">
        <f t="array" ref="AO184">(SUM(LEN($M184:$X184)-LEN(SUBSTITUTE($M184:$X184,"전주","")))/LEN("전주"))</f>
        <v>0</v>
      </c>
      <c r="AP184" s="179">
        <f t="shared" si="185"/>
        <v>1</v>
      </c>
      <c r="AQ184" s="178">
        <f t="shared" si="189"/>
        <v>0</v>
      </c>
      <c r="AR184" s="177">
        <f t="shared" si="186"/>
        <v>0</v>
      </c>
      <c r="AS184" s="177">
        <f t="shared" si="186"/>
        <v>0</v>
      </c>
      <c r="AT184" s="178">
        <f t="shared" si="187"/>
        <v>1</v>
      </c>
      <c r="AU184" s="177">
        <f t="shared" si="188"/>
        <v>0</v>
      </c>
      <c r="AV184" s="177">
        <f t="shared" si="188"/>
        <v>0</v>
      </c>
      <c r="AW184" s="177">
        <f t="shared" si="188"/>
        <v>1</v>
      </c>
      <c r="AX184" s="177">
        <f t="shared" si="188"/>
        <v>0</v>
      </c>
      <c r="AY184" s="177">
        <f t="shared" si="188"/>
        <v>0</v>
      </c>
      <c r="AZ184" s="177">
        <f t="shared" si="188"/>
        <v>0</v>
      </c>
      <c r="BA184" s="177">
        <f t="shared" si="188"/>
        <v>0</v>
      </c>
      <c r="BB184" s="177">
        <f t="shared" si="188"/>
        <v>0</v>
      </c>
      <c r="BC184" s="177">
        <f t="shared" si="188"/>
        <v>0</v>
      </c>
      <c r="BD184" s="177">
        <f t="shared" si="188"/>
        <v>0</v>
      </c>
      <c r="BE184" s="177">
        <f t="shared" si="188"/>
        <v>0</v>
      </c>
      <c r="BF184" s="647"/>
      <c r="BG184" s="647"/>
      <c r="BH184" t="str">
        <f>IF(G184="","",VLOOKUP(G184,과정코드!$A$2:$B$494,2,0))</f>
        <v>COL0104503</v>
      </c>
      <c r="BI184" s="70"/>
    </row>
    <row r="185" spans="1:62" s="39" customFormat="1" ht="30" customHeight="1">
      <c r="A185" s="86" t="s">
        <v>669</v>
      </c>
      <c r="B185" s="87"/>
      <c r="C185" s="87"/>
      <c r="D185" s="87"/>
      <c r="E185" s="87"/>
      <c r="F185" s="192"/>
      <c r="G185" s="87"/>
      <c r="H185" s="87"/>
      <c r="I185" s="191"/>
      <c r="J185" s="87"/>
      <c r="K185" s="87"/>
      <c r="L185" s="88"/>
      <c r="M185" s="85" t="s">
        <v>16</v>
      </c>
      <c r="N185" s="85" t="s">
        <v>7</v>
      </c>
      <c r="O185" s="85" t="s">
        <v>9</v>
      </c>
      <c r="P185" s="85" t="s">
        <v>1</v>
      </c>
      <c r="Q185" s="85" t="s">
        <v>14</v>
      </c>
      <c r="R185" s="85" t="s">
        <v>0</v>
      </c>
      <c r="S185" s="85" t="s">
        <v>17</v>
      </c>
      <c r="T185" s="85" t="s">
        <v>13</v>
      </c>
      <c r="U185" s="85" t="s">
        <v>2</v>
      </c>
      <c r="V185" s="85" t="s">
        <v>11</v>
      </c>
      <c r="W185" s="85" t="s">
        <v>8</v>
      </c>
      <c r="X185" s="85" t="s">
        <v>19</v>
      </c>
      <c r="Y185" s="155">
        <f t="shared" ref="Y185:BE185" si="190">SUM(Y186:Y187)</f>
        <v>4</v>
      </c>
      <c r="Z185" s="155">
        <f t="shared" si="190"/>
        <v>4</v>
      </c>
      <c r="AA185" s="155">
        <f t="shared" si="190"/>
        <v>0</v>
      </c>
      <c r="AB185" s="155">
        <f t="shared" si="190"/>
        <v>0</v>
      </c>
      <c r="AC185" s="155">
        <f t="shared" si="190"/>
        <v>0</v>
      </c>
      <c r="AD185" s="155">
        <f t="shared" si="190"/>
        <v>4</v>
      </c>
      <c r="AE185" s="155">
        <f t="shared" si="190"/>
        <v>0</v>
      </c>
      <c r="AF185" s="155">
        <f t="shared" si="190"/>
        <v>0</v>
      </c>
      <c r="AG185" s="155">
        <f t="shared" si="190"/>
        <v>4</v>
      </c>
      <c r="AH185" s="155">
        <f t="shared" si="190"/>
        <v>0</v>
      </c>
      <c r="AI185" s="155">
        <f t="shared" si="190"/>
        <v>0</v>
      </c>
      <c r="AJ185" s="155">
        <f t="shared" si="190"/>
        <v>0</v>
      </c>
      <c r="AK185" s="155">
        <f t="shared" si="190"/>
        <v>0</v>
      </c>
      <c r="AL185" s="155">
        <f t="shared" si="190"/>
        <v>0</v>
      </c>
      <c r="AM185" s="155">
        <f t="shared" si="190"/>
        <v>0</v>
      </c>
      <c r="AN185" s="155">
        <f t="shared" si="190"/>
        <v>0</v>
      </c>
      <c r="AO185" s="155">
        <f t="shared" si="190"/>
        <v>0</v>
      </c>
      <c r="AP185" s="155">
        <f t="shared" si="190"/>
        <v>18</v>
      </c>
      <c r="AQ185" s="155">
        <f t="shared" si="190"/>
        <v>0</v>
      </c>
      <c r="AR185" s="155">
        <f t="shared" si="190"/>
        <v>0</v>
      </c>
      <c r="AS185" s="155">
        <f t="shared" si="190"/>
        <v>0</v>
      </c>
      <c r="AT185" s="155">
        <f t="shared" si="190"/>
        <v>18</v>
      </c>
      <c r="AU185" s="155">
        <f t="shared" si="190"/>
        <v>0</v>
      </c>
      <c r="AV185" s="155">
        <f t="shared" si="190"/>
        <v>0</v>
      </c>
      <c r="AW185" s="155">
        <f t="shared" si="190"/>
        <v>18</v>
      </c>
      <c r="AX185" s="155">
        <f t="shared" si="190"/>
        <v>0</v>
      </c>
      <c r="AY185" s="155">
        <f t="shared" si="190"/>
        <v>0</v>
      </c>
      <c r="AZ185" s="155">
        <f t="shared" si="190"/>
        <v>0</v>
      </c>
      <c r="BA185" s="155">
        <f t="shared" si="190"/>
        <v>0</v>
      </c>
      <c r="BB185" s="155">
        <f t="shared" si="190"/>
        <v>0</v>
      </c>
      <c r="BC185" s="155">
        <f t="shared" si="190"/>
        <v>0</v>
      </c>
      <c r="BD185" s="155">
        <f t="shared" si="190"/>
        <v>0</v>
      </c>
      <c r="BE185" s="155">
        <f t="shared" si="190"/>
        <v>0</v>
      </c>
      <c r="BF185" s="155"/>
      <c r="BG185" s="155"/>
      <c r="BH185" t="str">
        <f>IF(G185="","",VLOOKUP(G185,과정코드!$A$2:$B$494,2,0))</f>
        <v/>
      </c>
      <c r="BI185" s="70"/>
    </row>
    <row r="186" spans="1:62" s="39" customFormat="1" ht="33" customHeight="1">
      <c r="A186" s="867" t="s">
        <v>668</v>
      </c>
      <c r="B186" s="533">
        <v>164</v>
      </c>
      <c r="C186" s="533"/>
      <c r="D186" s="41" t="s">
        <v>21</v>
      </c>
      <c r="E186" s="41" t="s">
        <v>21</v>
      </c>
      <c r="F186" s="41"/>
      <c r="G186" s="96" t="s">
        <v>340</v>
      </c>
      <c r="H186" s="93" t="str">
        <f t="shared" ref="H186:H187" si="191">IFERROR(HYPERLINK("https://www.ksaedu.or.kr/front/btoc/crs/off/crssesDetail.html?crscd="&amp;BH186,"바로가기"),"")</f>
        <v>바로가기</v>
      </c>
      <c r="I186" s="45">
        <v>8</v>
      </c>
      <c r="J186" s="25">
        <v>64</v>
      </c>
      <c r="K186" s="190">
        <v>1800</v>
      </c>
      <c r="L186" s="190">
        <v>1800</v>
      </c>
      <c r="M186" s="189"/>
      <c r="N186" s="109" t="s">
        <v>2603</v>
      </c>
      <c r="O186" s="189"/>
      <c r="P186" s="109"/>
      <c r="Q186" s="189"/>
      <c r="R186" s="349" t="s">
        <v>2641</v>
      </c>
      <c r="S186" s="189"/>
      <c r="T186" s="109"/>
      <c r="U186" s="189"/>
      <c r="V186" s="109"/>
      <c r="W186" s="189"/>
      <c r="X186" s="109"/>
      <c r="Y186" s="148">
        <f t="shared" ref="Y186:Y187" si="192">COUNTA($M186:$X186)</f>
        <v>2</v>
      </c>
      <c r="Z186" s="150">
        <f t="shared" ref="Z186:Z187" si="193">AA186+AD186</f>
        <v>2</v>
      </c>
      <c r="AA186" s="151">
        <f t="shared" ref="AA186:AA187" si="194">AB186+AC186</f>
        <v>0</v>
      </c>
      <c r="AB186" s="148">
        <f t="array" ref="AB186">(SUM(LEN($M186:$X186)-LEN(SUBSTITUTE($M186:$X186,"역삼","")))/LEN("역삼"))</f>
        <v>0</v>
      </c>
      <c r="AC186" s="148">
        <f t="array" ref="AC186">SUM(SUM(LEN($M186:X186)-LEN(SUBSTITUTE($M186:X186,"선릉","")))/LEN("선릉"),SUM(LEN(M186:$X186)-LEN(SUBSTITUTE($M186:$X186,"가산","")))/LEN("가산"))</f>
        <v>0</v>
      </c>
      <c r="AD186" s="151">
        <f>SUM(AE186:AO186)</f>
        <v>2</v>
      </c>
      <c r="AE186" s="148">
        <f t="array" ref="AE186">(SUM(LEN($M186:$X186)-LEN(SUBSTITUTE($M186:$X186,"대전","")))/LEN("대전"))</f>
        <v>0</v>
      </c>
      <c r="AF186" s="148">
        <f t="array" ref="AF186">(SUM(LEN($M186:$X186)-LEN(SUBSTITUTE($M186:$X186,"대구","")))/LEN("대구"))</f>
        <v>0</v>
      </c>
      <c r="AG186" s="148">
        <f t="array" ref="AG186">(SUM(LEN($M186:$X186)-LEN(SUBSTITUTE($M186:$X186,"부산","")))/LEN("부산"))</f>
        <v>2</v>
      </c>
      <c r="AH186" s="148">
        <f t="array" ref="AH186">(SUM(LEN($M186:$X186)-LEN(SUBSTITUTE($M186:$X186,"광주","")))/LEN("광주"))</f>
        <v>0</v>
      </c>
      <c r="AI186" s="148">
        <f t="array" ref="AI186">SUM(SUM(LEN($M186:$X186)-LEN(SUBSTITUTE($M186:$X186,"수원","")))/LEN("수원"),SUM(LEN($M186:$X186)-LEN(SUBSTITUTE($M186:$X186,"춘천","")))/LEN("춘천"),SUM(LEN($M186:$X186)-LEN(SUBSTITUTE($M186:$X186,"의정부","")))/LEN("의정부"),SUM(LEN($M186:$X186)-LEN(SUBSTITUTE($M186:$X186,"원주","")))/LEN("원주"))</f>
        <v>0</v>
      </c>
      <c r="AJ186" s="148">
        <f t="array" ref="AJ186">(SUM(LEN($M186:$X186)-LEN(SUBSTITUTE($M186:$X186,"청주","")))/LEN("청주"))</f>
        <v>0</v>
      </c>
      <c r="AK186" s="148">
        <f t="array" ref="AK186">(SUM(LEN($M186:$X186)-LEN(SUBSTITUTE($M186:$X186,"인천","")))/LEN("인천"))</f>
        <v>0</v>
      </c>
      <c r="AL186" s="148">
        <f t="array" ref="AL186">SUM(SUM(LEN($M186:X186)-LEN(SUBSTITUTE($M186:X186,"충북","")))/LEN("충북"),SUM(LEN(M186:$X186)-LEN(SUBSTITUTE($M186:$X186,"아산","")))/LEN("아산"))</f>
        <v>0</v>
      </c>
      <c r="AM186" s="148">
        <f t="array" ref="AM186">(SUM(LEN($M186:$X186)-LEN(SUBSTITUTE($M186:$X186,"울산","")))/LEN("울산"))</f>
        <v>0</v>
      </c>
      <c r="AN186" s="148">
        <f t="array" ref="AN186">(SUM(LEN($M186:$X186)-LEN(SUBSTITUTE($M186:$X186,"창원","")))/LEN("창원"))</f>
        <v>0</v>
      </c>
      <c r="AO186" s="148">
        <f t="array" ref="AO186">(SUM(LEN($M186:$X186)-LEN(SUBSTITUTE($M186:$X186,"전주","")))/LEN("전주"))</f>
        <v>0</v>
      </c>
      <c r="AP186" s="156">
        <f t="shared" ref="AP186:AP187" si="195">AQ186+AT186</f>
        <v>16</v>
      </c>
      <c r="AQ186" s="178">
        <f t="shared" ref="AQ186:AQ187" si="196">AR186+AS186</f>
        <v>0</v>
      </c>
      <c r="AR186" s="177">
        <f>$I186*AB186</f>
        <v>0</v>
      </c>
      <c r="AS186" s="177">
        <f>$I186*AC186</f>
        <v>0</v>
      </c>
      <c r="AT186" s="152">
        <f>SUM(AU186:BE186)</f>
        <v>16</v>
      </c>
      <c r="AU186" s="149">
        <f t="shared" ref="AU186:BE187" si="197">$I186*AE186</f>
        <v>0</v>
      </c>
      <c r="AV186" s="149">
        <f t="shared" si="197"/>
        <v>0</v>
      </c>
      <c r="AW186" s="149">
        <f t="shared" si="197"/>
        <v>16</v>
      </c>
      <c r="AX186" s="149">
        <f t="shared" si="197"/>
        <v>0</v>
      </c>
      <c r="AY186" s="149">
        <f t="shared" si="197"/>
        <v>0</v>
      </c>
      <c r="AZ186" s="149">
        <f t="shared" si="197"/>
        <v>0</v>
      </c>
      <c r="BA186" s="149">
        <f t="shared" si="197"/>
        <v>0</v>
      </c>
      <c r="BB186" s="149">
        <f t="shared" si="197"/>
        <v>0</v>
      </c>
      <c r="BC186" s="149">
        <f t="shared" si="197"/>
        <v>0</v>
      </c>
      <c r="BD186" s="149">
        <f t="shared" si="197"/>
        <v>0</v>
      </c>
      <c r="BE186" s="149">
        <f t="shared" si="197"/>
        <v>0</v>
      </c>
      <c r="BF186" s="645"/>
      <c r="BG186" s="645"/>
      <c r="BH186" t="str">
        <f>IF(G186="","",VLOOKUP(G186,과정코드!$A$2:$B$494,2,0))</f>
        <v>COL0104777</v>
      </c>
      <c r="BI186" s="70"/>
    </row>
    <row r="187" spans="1:62" s="39" customFormat="1" ht="23.1" customHeight="1">
      <c r="A187" s="869"/>
      <c r="B187" s="77">
        <v>165</v>
      </c>
      <c r="C187" s="76" t="s">
        <v>20</v>
      </c>
      <c r="D187" s="108" t="s">
        <v>21</v>
      </c>
      <c r="E187" s="108" t="s">
        <v>21</v>
      </c>
      <c r="F187" s="108"/>
      <c r="G187" s="97" t="s">
        <v>341</v>
      </c>
      <c r="H187" s="93" t="str">
        <f t="shared" si="191"/>
        <v>바로가기</v>
      </c>
      <c r="I187" s="45">
        <v>1</v>
      </c>
      <c r="J187" s="25">
        <v>7</v>
      </c>
      <c r="K187" s="190">
        <v>300</v>
      </c>
      <c r="L187" s="190">
        <v>300</v>
      </c>
      <c r="M187" s="189"/>
      <c r="N187" s="109"/>
      <c r="O187" s="189"/>
      <c r="P187" s="349" t="s">
        <v>1376</v>
      </c>
      <c r="Q187" s="189"/>
      <c r="R187" s="109"/>
      <c r="S187" s="189"/>
      <c r="T187" s="109" t="s">
        <v>758</v>
      </c>
      <c r="U187" s="189"/>
      <c r="V187" s="109"/>
      <c r="W187" s="188"/>
      <c r="X187" s="109"/>
      <c r="Y187" s="148">
        <f t="shared" si="192"/>
        <v>2</v>
      </c>
      <c r="Z187" s="150">
        <f t="shared" si="193"/>
        <v>2</v>
      </c>
      <c r="AA187" s="151">
        <f t="shared" si="194"/>
        <v>0</v>
      </c>
      <c r="AB187" s="148">
        <f t="array" ref="AB187">(SUM(LEN($M187:$X187)-LEN(SUBSTITUTE($M187:$X187,"역삼","")))/LEN("역삼"))</f>
        <v>0</v>
      </c>
      <c r="AC187" s="148">
        <f t="array" ref="AC187">SUM(SUM(LEN($M187:X187)-LEN(SUBSTITUTE($M187:X187,"선릉","")))/LEN("선릉"),SUM(LEN(M187:$X187)-LEN(SUBSTITUTE($M187:$X187,"가산","")))/LEN("가산"))</f>
        <v>0</v>
      </c>
      <c r="AD187" s="151">
        <f>SUM(AE187:AO187)</f>
        <v>2</v>
      </c>
      <c r="AE187" s="148">
        <f t="array" ref="AE187">(SUM(LEN($M187:$X187)-LEN(SUBSTITUTE($M187:$X187,"대전","")))/LEN("대전"))</f>
        <v>0</v>
      </c>
      <c r="AF187" s="148">
        <f t="array" ref="AF187">(SUM(LEN($M187:$X187)-LEN(SUBSTITUTE($M187:$X187,"대구","")))/LEN("대구"))</f>
        <v>0</v>
      </c>
      <c r="AG187" s="148">
        <f t="array" ref="AG187">(SUM(LEN($M187:$X187)-LEN(SUBSTITUTE($M187:$X187,"부산","")))/LEN("부산"))</f>
        <v>2</v>
      </c>
      <c r="AH187" s="148">
        <f t="array" ref="AH187">(SUM(LEN($M187:$X187)-LEN(SUBSTITUTE($M187:$X187,"광주","")))/LEN("광주"))</f>
        <v>0</v>
      </c>
      <c r="AI187" s="148">
        <f t="array" ref="AI187">SUM(SUM(LEN($M187:$X187)-LEN(SUBSTITUTE($M187:$X187,"수원","")))/LEN("수원"),SUM(LEN($M187:$X187)-LEN(SUBSTITUTE($M187:$X187,"춘천","")))/LEN("춘천"),SUM(LEN($M187:$X187)-LEN(SUBSTITUTE($M187:$X187,"의정부","")))/LEN("의정부"),SUM(LEN($M187:$X187)-LEN(SUBSTITUTE($M187:$X187,"원주","")))/LEN("원주"))</f>
        <v>0</v>
      </c>
      <c r="AJ187" s="148">
        <f t="array" ref="AJ187">(SUM(LEN($M187:$X187)-LEN(SUBSTITUTE($M187:$X187,"청주","")))/LEN("청주"))</f>
        <v>0</v>
      </c>
      <c r="AK187" s="148">
        <f t="array" ref="AK187">(SUM(LEN($M187:$X187)-LEN(SUBSTITUTE($M187:$X187,"인천","")))/LEN("인천"))</f>
        <v>0</v>
      </c>
      <c r="AL187" s="148">
        <f t="array" ref="AL187">SUM(SUM(LEN($M187:X187)-LEN(SUBSTITUTE($M187:X187,"충북","")))/LEN("충북"),SUM(LEN(M187:$X187)-LEN(SUBSTITUTE($M187:$X187,"아산","")))/LEN("아산"))</f>
        <v>0</v>
      </c>
      <c r="AM187" s="148">
        <f t="array" ref="AM187">(SUM(LEN($M187:$X187)-LEN(SUBSTITUTE($M187:$X187,"울산","")))/LEN("울산"))</f>
        <v>0</v>
      </c>
      <c r="AN187" s="148">
        <f t="array" ref="AN187">(SUM(LEN($M187:$X187)-LEN(SUBSTITUTE($M187:$X187,"창원","")))/LEN("창원"))</f>
        <v>0</v>
      </c>
      <c r="AO187" s="148">
        <f t="array" ref="AO187">(SUM(LEN($M187:$X187)-LEN(SUBSTITUTE($M187:$X187,"전주","")))/LEN("전주"))</f>
        <v>0</v>
      </c>
      <c r="AP187" s="156">
        <f t="shared" si="195"/>
        <v>2</v>
      </c>
      <c r="AQ187" s="178">
        <f t="shared" si="196"/>
        <v>0</v>
      </c>
      <c r="AR187" s="177">
        <f>$I187*AB187</f>
        <v>0</v>
      </c>
      <c r="AS187" s="177">
        <f>$I187*AC187</f>
        <v>0</v>
      </c>
      <c r="AT187" s="152">
        <f>SUM(AU187:BE187)</f>
        <v>2</v>
      </c>
      <c r="AU187" s="149">
        <f t="shared" si="197"/>
        <v>0</v>
      </c>
      <c r="AV187" s="149">
        <f t="shared" si="197"/>
        <v>0</v>
      </c>
      <c r="AW187" s="149">
        <f t="shared" si="197"/>
        <v>2</v>
      </c>
      <c r="AX187" s="149">
        <f t="shared" si="197"/>
        <v>0</v>
      </c>
      <c r="AY187" s="149">
        <f t="shared" si="197"/>
        <v>0</v>
      </c>
      <c r="AZ187" s="149">
        <f t="shared" si="197"/>
        <v>0</v>
      </c>
      <c r="BA187" s="149">
        <f t="shared" si="197"/>
        <v>0</v>
      </c>
      <c r="BB187" s="149">
        <f t="shared" si="197"/>
        <v>0</v>
      </c>
      <c r="BC187" s="149">
        <f t="shared" si="197"/>
        <v>0</v>
      </c>
      <c r="BD187" s="149">
        <f t="shared" si="197"/>
        <v>0</v>
      </c>
      <c r="BE187" s="149">
        <f t="shared" si="197"/>
        <v>0</v>
      </c>
      <c r="BF187" s="645"/>
      <c r="BG187" s="645"/>
      <c r="BH187" t="str">
        <f>IF(G187="","",VLOOKUP(G187,과정코드!$A$2:$B$494,2,0))</f>
        <v>COL0104778</v>
      </c>
      <c r="BI187" s="70"/>
    </row>
    <row r="188" spans="1:62">
      <c r="BJ188" s="92"/>
    </row>
  </sheetData>
  <mergeCells count="46">
    <mergeCell ref="A10:A15"/>
    <mergeCell ref="G2:G3"/>
    <mergeCell ref="H2:H3"/>
    <mergeCell ref="I2:J2"/>
    <mergeCell ref="A4:K4"/>
    <mergeCell ref="K2:L2"/>
    <mergeCell ref="M2:X2"/>
    <mergeCell ref="A2:A3"/>
    <mergeCell ref="B2:B3"/>
    <mergeCell ref="C2:C3"/>
    <mergeCell ref="D2:D3"/>
    <mergeCell ref="E2:E3"/>
    <mergeCell ref="F2:F3"/>
    <mergeCell ref="A20:A24"/>
    <mergeCell ref="A25:A26"/>
    <mergeCell ref="A40:A41"/>
    <mergeCell ref="A28:A29"/>
    <mergeCell ref="A30:A33"/>
    <mergeCell ref="A35:A39"/>
    <mergeCell ref="A43:A47"/>
    <mergeCell ref="A49:A50"/>
    <mergeCell ref="A51:A53"/>
    <mergeCell ref="A55:A56"/>
    <mergeCell ref="A58:A63"/>
    <mergeCell ref="A64:A71"/>
    <mergeCell ref="A72:A75"/>
    <mergeCell ref="A76:A81"/>
    <mergeCell ref="A83:A86"/>
    <mergeCell ref="A108:A109"/>
    <mergeCell ref="A110:A116"/>
    <mergeCell ref="A118:A120"/>
    <mergeCell ref="A89:A92"/>
    <mergeCell ref="A93:A95"/>
    <mergeCell ref="A96:A107"/>
    <mergeCell ref="A139:A144"/>
    <mergeCell ref="A146:A151"/>
    <mergeCell ref="A153:A164"/>
    <mergeCell ref="A122:A126"/>
    <mergeCell ref="A127:A130"/>
    <mergeCell ref="A132:A138"/>
    <mergeCell ref="A166:A172"/>
    <mergeCell ref="A186:A187"/>
    <mergeCell ref="A183:A184"/>
    <mergeCell ref="A178:A180"/>
    <mergeCell ref="A181:A182"/>
    <mergeCell ref="A174:A176"/>
  </mergeCells>
  <phoneticPr fontId="1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DC6AB-A9CB-4726-B655-AFDCF34E63FD}">
  <sheetPr>
    <tabColor rgb="FF00D09A"/>
  </sheetPr>
  <dimension ref="A1:BL50"/>
  <sheetViews>
    <sheetView zoomScale="76" zoomScaleNormal="76" workbookViewId="0">
      <selection activeCell="BP13" sqref="BP13"/>
    </sheetView>
  </sheetViews>
  <sheetFormatPr defaultRowHeight="16.5"/>
  <cols>
    <col min="1" max="1" width="12.625" customWidth="1"/>
    <col min="2" max="2" width="4.625" customWidth="1"/>
    <col min="3" max="6" width="3.625" customWidth="1"/>
    <col min="7" max="7" width="50.625" customWidth="1"/>
    <col min="8" max="8" width="10.625" customWidth="1"/>
    <col min="9" max="12" width="6.625" customWidth="1"/>
    <col min="13" max="24" width="10.125" customWidth="1"/>
    <col min="25" max="60" width="8.75" hidden="1" customWidth="1"/>
    <col min="61" max="61" width="12.75" hidden="1" customWidth="1"/>
    <col min="62" max="62" width="9" hidden="1" customWidth="1"/>
  </cols>
  <sheetData>
    <row r="1" spans="1:64" s="1" customFormat="1" ht="135" customHeight="1">
      <c r="I1" s="2"/>
      <c r="J1" s="2"/>
    </row>
    <row r="2" spans="1:64" ht="37.9" customHeight="1">
      <c r="A2" s="799" t="s">
        <v>4</v>
      </c>
      <c r="B2" s="799" t="s">
        <v>6</v>
      </c>
      <c r="C2" s="800" t="s">
        <v>358</v>
      </c>
      <c r="D2" s="800" t="s">
        <v>360</v>
      </c>
      <c r="E2" s="800" t="s">
        <v>359</v>
      </c>
      <c r="F2" s="800" t="s">
        <v>357</v>
      </c>
      <c r="G2" s="799" t="s">
        <v>5</v>
      </c>
      <c r="H2" s="800" t="s">
        <v>47</v>
      </c>
      <c r="I2" s="799" t="s">
        <v>12</v>
      </c>
      <c r="J2" s="799"/>
      <c r="K2" s="800" t="s">
        <v>22</v>
      </c>
      <c r="L2" s="799"/>
      <c r="M2" s="879" t="s">
        <v>1709</v>
      </c>
      <c r="N2" s="880"/>
      <c r="O2" s="880"/>
      <c r="P2" s="880"/>
      <c r="Q2" s="880"/>
      <c r="R2" s="880"/>
      <c r="S2" s="880"/>
      <c r="T2" s="880"/>
      <c r="U2" s="880"/>
      <c r="V2" s="880"/>
      <c r="W2" s="880"/>
      <c r="X2" s="881"/>
    </row>
    <row r="3" spans="1:64">
      <c r="A3" s="799"/>
      <c r="B3" s="799"/>
      <c r="C3" s="799"/>
      <c r="D3" s="799"/>
      <c r="E3" s="799"/>
      <c r="F3" s="799"/>
      <c r="G3" s="799"/>
      <c r="H3" s="799"/>
      <c r="I3" s="613" t="s">
        <v>18</v>
      </c>
      <c r="J3" s="613" t="s">
        <v>3</v>
      </c>
      <c r="K3" s="613" t="s">
        <v>15</v>
      </c>
      <c r="L3" s="613" t="s">
        <v>10</v>
      </c>
      <c r="M3" s="613" t="s">
        <v>23</v>
      </c>
      <c r="N3" s="613" t="s">
        <v>24</v>
      </c>
      <c r="O3" s="613" t="s">
        <v>25</v>
      </c>
      <c r="P3" s="613" t="s">
        <v>26</v>
      </c>
      <c r="Q3" s="613" t="s">
        <v>27</v>
      </c>
      <c r="R3" s="613" t="s">
        <v>28</v>
      </c>
      <c r="S3" s="613" t="s">
        <v>29</v>
      </c>
      <c r="T3" s="613" t="s">
        <v>30</v>
      </c>
      <c r="U3" s="613" t="s">
        <v>31</v>
      </c>
      <c r="V3" s="613" t="s">
        <v>32</v>
      </c>
      <c r="W3" s="613" t="s">
        <v>33</v>
      </c>
      <c r="X3" s="616" t="s">
        <v>34</v>
      </c>
    </row>
    <row r="4" spans="1:64" s="39" customFormat="1" ht="30" customHeight="1">
      <c r="A4" s="891" t="s">
        <v>195</v>
      </c>
      <c r="B4" s="892"/>
      <c r="C4" s="892"/>
      <c r="D4" s="892"/>
      <c r="E4" s="892"/>
      <c r="F4" s="892"/>
      <c r="G4" s="892"/>
      <c r="H4" s="892"/>
      <c r="I4" s="892"/>
      <c r="J4" s="892"/>
      <c r="K4" s="901"/>
      <c r="L4" s="85" t="s">
        <v>16</v>
      </c>
      <c r="M4" s="85" t="s">
        <v>16</v>
      </c>
      <c r="N4" s="85" t="s">
        <v>7</v>
      </c>
      <c r="O4" s="85" t="s">
        <v>9</v>
      </c>
      <c r="P4" s="85" t="s">
        <v>1</v>
      </c>
      <c r="Q4" s="85" t="s">
        <v>14</v>
      </c>
      <c r="R4" s="85" t="s">
        <v>0</v>
      </c>
      <c r="S4" s="85" t="s">
        <v>17</v>
      </c>
      <c r="T4" s="85" t="s">
        <v>13</v>
      </c>
      <c r="U4" s="85" t="s">
        <v>2</v>
      </c>
      <c r="V4" s="85" t="s">
        <v>11</v>
      </c>
      <c r="W4" s="85" t="s">
        <v>8</v>
      </c>
      <c r="X4" s="144" t="s">
        <v>19</v>
      </c>
    </row>
    <row r="5" spans="1:64" ht="30" customHeight="1">
      <c r="A5" s="89" t="s">
        <v>1271</v>
      </c>
      <c r="B5" s="163"/>
      <c r="C5" s="163"/>
      <c r="D5" s="163"/>
      <c r="E5" s="163"/>
      <c r="F5" s="163"/>
      <c r="G5" s="163"/>
      <c r="H5" s="163"/>
      <c r="I5" s="163"/>
      <c r="J5" s="163"/>
      <c r="K5" s="163"/>
      <c r="L5" s="163"/>
      <c r="M5" s="3" t="s">
        <v>16</v>
      </c>
      <c r="N5" s="3" t="s">
        <v>7</v>
      </c>
      <c r="O5" s="3" t="s">
        <v>9</v>
      </c>
      <c r="P5" s="3" t="s">
        <v>1</v>
      </c>
      <c r="Q5" s="3" t="s">
        <v>14</v>
      </c>
      <c r="R5" s="3" t="s">
        <v>0</v>
      </c>
      <c r="S5" s="3" t="s">
        <v>17</v>
      </c>
      <c r="T5" s="3" t="s">
        <v>13</v>
      </c>
      <c r="U5" s="3" t="s">
        <v>2</v>
      </c>
      <c r="V5" s="3" t="s">
        <v>11</v>
      </c>
      <c r="W5" s="3" t="s">
        <v>8</v>
      </c>
      <c r="X5" s="3" t="s">
        <v>19</v>
      </c>
      <c r="BG5" s="644" t="s">
        <v>2634</v>
      </c>
      <c r="BH5" s="644" t="s">
        <v>2635</v>
      </c>
      <c r="BI5" s="644" t="s">
        <v>2636</v>
      </c>
      <c r="BJ5" s="617" t="s">
        <v>352</v>
      </c>
      <c r="BK5" s="599"/>
    </row>
    <row r="6" spans="1:64" s="589" customFormat="1" ht="30" customHeight="1">
      <c r="A6" s="807" t="s">
        <v>347</v>
      </c>
      <c r="B6" s="429">
        <v>1</v>
      </c>
      <c r="C6" s="413" t="s">
        <v>20</v>
      </c>
      <c r="D6" s="611" t="s">
        <v>21</v>
      </c>
      <c r="E6" s="411"/>
      <c r="F6" s="411"/>
      <c r="G6" s="362" t="s">
        <v>1418</v>
      </c>
      <c r="H6" s="93" t="str">
        <f>IFERROR(HYPERLINK("https://www.ksaedu.or.kr/front/btoc/crs/off/crssesDetail.html?crscd="&amp;BI6,"바로가기"),"")</f>
        <v>바로가기</v>
      </c>
      <c r="I6" s="416">
        <v>4</v>
      </c>
      <c r="J6" s="344">
        <v>22</v>
      </c>
      <c r="K6" s="376">
        <v>2500</v>
      </c>
      <c r="L6" s="376">
        <v>2800</v>
      </c>
      <c r="M6" s="136"/>
      <c r="N6" s="349"/>
      <c r="O6" s="136"/>
      <c r="P6" s="349"/>
      <c r="Q6" s="136"/>
      <c r="R6" s="349"/>
      <c r="S6" s="665" t="s">
        <v>422</v>
      </c>
      <c r="T6" s="349"/>
      <c r="U6" s="136"/>
      <c r="V6" s="349"/>
      <c r="W6" s="136"/>
      <c r="X6" s="349"/>
      <c r="BI6" s="589" t="str">
        <f>IF(G6="","",VLOOKUP(G6,과정코드!$A$2:$B$494,2,0))</f>
        <v>COL0104790</v>
      </c>
      <c r="BJ6" s="618"/>
    </row>
    <row r="7" spans="1:64" s="589" customFormat="1" ht="30" customHeight="1">
      <c r="A7" s="807"/>
      <c r="B7" s="429">
        <v>2</v>
      </c>
      <c r="C7" s="413" t="s">
        <v>20</v>
      </c>
      <c r="D7" s="611" t="s">
        <v>21</v>
      </c>
      <c r="E7" s="411"/>
      <c r="F7" s="411"/>
      <c r="G7" s="362" t="s">
        <v>1647</v>
      </c>
      <c r="H7" s="93" t="str">
        <f>IFERROR(HYPERLINK("https://www.ksaedu.or.kr/front/btoc/crs/off/crssesDetail.html?crscd="&amp;BI7,"바로가기"),"")</f>
        <v>바로가기</v>
      </c>
      <c r="I7" s="416">
        <v>1</v>
      </c>
      <c r="J7" s="344">
        <v>6</v>
      </c>
      <c r="K7" s="376">
        <v>350</v>
      </c>
      <c r="L7" s="376">
        <v>380</v>
      </c>
      <c r="M7" s="133"/>
      <c r="N7" s="352"/>
      <c r="O7" s="133"/>
      <c r="P7" s="352"/>
      <c r="Q7" s="133"/>
      <c r="R7" s="352"/>
      <c r="S7" s="133"/>
      <c r="T7" s="352"/>
      <c r="U7" s="133"/>
      <c r="V7" s="352"/>
      <c r="W7" s="133"/>
      <c r="X7" s="349" t="s">
        <v>2028</v>
      </c>
      <c r="BI7" s="589" t="str">
        <f>IF(G7="","",VLOOKUP(G7,과정코드!$A$2:$B$494,2,0))</f>
        <v>COL0104789</v>
      </c>
      <c r="BJ7" s="618"/>
    </row>
    <row r="8" spans="1:64" ht="30" customHeight="1">
      <c r="A8" s="476" t="s">
        <v>1669</v>
      </c>
      <c r="B8" s="90"/>
      <c r="C8" s="90"/>
      <c r="D8" s="90"/>
      <c r="E8" s="90"/>
      <c r="F8" s="90"/>
      <c r="G8" s="90"/>
      <c r="H8" s="90"/>
      <c r="I8" s="90"/>
      <c r="J8" s="90"/>
      <c r="K8" s="90"/>
      <c r="L8" s="91"/>
      <c r="M8" s="3" t="s">
        <v>16</v>
      </c>
      <c r="N8" s="3" t="s">
        <v>7</v>
      </c>
      <c r="O8" s="3" t="s">
        <v>9</v>
      </c>
      <c r="P8" s="3" t="s">
        <v>1</v>
      </c>
      <c r="Q8" s="3" t="s">
        <v>14</v>
      </c>
      <c r="R8" s="3" t="s">
        <v>0</v>
      </c>
      <c r="S8" s="3" t="s">
        <v>17</v>
      </c>
      <c r="T8" s="3" t="s">
        <v>13</v>
      </c>
      <c r="U8" s="3" t="s">
        <v>2</v>
      </c>
      <c r="V8" s="3" t="s">
        <v>11</v>
      </c>
      <c r="W8" s="3" t="s">
        <v>8</v>
      </c>
      <c r="X8" s="3" t="s">
        <v>19</v>
      </c>
      <c r="BI8" s="589" t="str">
        <f>IF(G8="","",VLOOKUP(G8,과정코드!$A$2:$B$494,2,0))</f>
        <v/>
      </c>
      <c r="BJ8" s="618"/>
    </row>
    <row r="9" spans="1:64" ht="30" customHeight="1">
      <c r="A9" s="805" t="s">
        <v>2029</v>
      </c>
      <c r="B9" s="130">
        <v>3</v>
      </c>
      <c r="C9" s="164" t="s">
        <v>20</v>
      </c>
      <c r="D9" s="41" t="s">
        <v>21</v>
      </c>
      <c r="E9" s="18"/>
      <c r="F9" s="18"/>
      <c r="G9" s="9" t="s">
        <v>1791</v>
      </c>
      <c r="H9" s="93" t="str">
        <f>IFERROR(HYPERLINK("https://www.ksaedu.or.kr/front/btoc/crs/off/crssesDetail.html?crscd="&amp;BI9,"바로가기"),"")</f>
        <v>바로가기</v>
      </c>
      <c r="I9" s="24">
        <v>2</v>
      </c>
      <c r="J9" s="344">
        <v>14</v>
      </c>
      <c r="K9" s="30">
        <v>510</v>
      </c>
      <c r="L9" s="30">
        <v>550</v>
      </c>
      <c r="M9" s="133"/>
      <c r="N9" s="99"/>
      <c r="O9" s="133"/>
      <c r="P9" s="99"/>
      <c r="Q9" s="133"/>
      <c r="R9" s="99"/>
      <c r="S9" s="133"/>
      <c r="T9" s="99"/>
      <c r="U9" s="133" t="s">
        <v>1634</v>
      </c>
      <c r="V9" s="99"/>
      <c r="W9" s="133"/>
      <c r="X9" s="99"/>
      <c r="BI9" s="589" t="str">
        <f>IF(G9="","",VLOOKUP(G9,과정코드!$A$2:$B$494,2,0))</f>
        <v>COL0104379</v>
      </c>
      <c r="BJ9" s="618"/>
    </row>
    <row r="10" spans="1:64" ht="30" customHeight="1">
      <c r="A10" s="805"/>
      <c r="B10" s="130">
        <v>4</v>
      </c>
      <c r="C10" s="164" t="s">
        <v>20</v>
      </c>
      <c r="D10" s="41" t="s">
        <v>21</v>
      </c>
      <c r="E10" s="41"/>
      <c r="F10" s="18"/>
      <c r="G10" s="32" t="s">
        <v>1795</v>
      </c>
      <c r="H10" s="93" t="str">
        <f t="shared" ref="H10:H12" si="0">IFERROR(HYPERLINK("https://www.ksaedu.or.kr/front/btoc/crs/off/crssesDetail.html?crscd="&amp;BI10,"바로가기"),"")</f>
        <v>바로가기</v>
      </c>
      <c r="I10" s="24">
        <v>2</v>
      </c>
      <c r="J10" s="25">
        <v>14</v>
      </c>
      <c r="K10" s="30">
        <v>510</v>
      </c>
      <c r="L10" s="30">
        <v>550</v>
      </c>
      <c r="M10" s="133"/>
      <c r="N10" s="99"/>
      <c r="O10" s="133"/>
      <c r="P10" s="99"/>
      <c r="Q10" s="133" t="s">
        <v>216</v>
      </c>
      <c r="R10" s="99"/>
      <c r="S10" s="133"/>
      <c r="T10" s="99"/>
      <c r="U10" s="133"/>
      <c r="V10" s="99"/>
      <c r="W10" s="133"/>
      <c r="X10" s="99"/>
      <c r="BI10" s="589" t="str">
        <f>IF(G10="","",VLOOKUP(G10,과정코드!$A$2:$B$494,2,0))</f>
        <v>COL0104372</v>
      </c>
      <c r="BJ10" s="618"/>
    </row>
    <row r="11" spans="1:64" ht="30" customHeight="1">
      <c r="A11" s="805"/>
      <c r="B11" s="130">
        <v>5</v>
      </c>
      <c r="C11" s="164" t="s">
        <v>20</v>
      </c>
      <c r="D11" s="41" t="s">
        <v>21</v>
      </c>
      <c r="E11" s="41"/>
      <c r="F11" s="18"/>
      <c r="G11" s="32" t="s">
        <v>1797</v>
      </c>
      <c r="H11" s="93" t="str">
        <f t="shared" si="0"/>
        <v>바로가기</v>
      </c>
      <c r="I11" s="24">
        <v>2</v>
      </c>
      <c r="J11" s="25">
        <v>14</v>
      </c>
      <c r="K11" s="30">
        <v>510</v>
      </c>
      <c r="L11" s="30">
        <v>550</v>
      </c>
      <c r="M11" s="133"/>
      <c r="N11" s="99"/>
      <c r="O11" s="133"/>
      <c r="P11" s="99"/>
      <c r="Q11" s="133"/>
      <c r="R11" s="99" t="s">
        <v>221</v>
      </c>
      <c r="S11" s="133"/>
      <c r="T11" s="99"/>
      <c r="U11" s="133"/>
      <c r="V11" s="99"/>
      <c r="W11" s="133"/>
      <c r="X11" s="20"/>
      <c r="BI11" s="589" t="str">
        <f>IF(G11="","",VLOOKUP(G11,과정코드!$A$2:$B$494,2,0))</f>
        <v>COL0104373</v>
      </c>
      <c r="BJ11" s="618"/>
      <c r="BK11" s="603"/>
      <c r="BL11" s="603"/>
    </row>
    <row r="12" spans="1:64" ht="30" customHeight="1">
      <c r="A12" s="805"/>
      <c r="B12" s="130">
        <v>6</v>
      </c>
      <c r="C12" s="164" t="s">
        <v>20</v>
      </c>
      <c r="D12" s="41" t="s">
        <v>21</v>
      </c>
      <c r="E12" s="18"/>
      <c r="F12" s="18"/>
      <c r="G12" s="9" t="s">
        <v>94</v>
      </c>
      <c r="H12" s="93" t="str">
        <f t="shared" si="0"/>
        <v>바로가기</v>
      </c>
      <c r="I12" s="24">
        <v>2</v>
      </c>
      <c r="J12" s="25">
        <v>14</v>
      </c>
      <c r="K12" s="30">
        <v>510</v>
      </c>
      <c r="L12" s="30">
        <v>550</v>
      </c>
      <c r="M12" s="133"/>
      <c r="N12" s="99"/>
      <c r="O12" s="133" t="s">
        <v>214</v>
      </c>
      <c r="P12" s="99"/>
      <c r="Q12" s="133"/>
      <c r="R12" s="99"/>
      <c r="S12" s="133"/>
      <c r="T12" s="20"/>
      <c r="U12" s="133"/>
      <c r="V12" s="20"/>
      <c r="W12" s="133"/>
      <c r="X12" s="99"/>
      <c r="BI12" s="589" t="str">
        <f>IF(G12="","",VLOOKUP(G12,과정코드!$A$2:$B$494,2,0))</f>
        <v>COL0104380</v>
      </c>
      <c r="BJ12" s="618"/>
      <c r="BK12" s="602"/>
      <c r="BL12" s="603"/>
    </row>
    <row r="13" spans="1:64" ht="30" customHeight="1">
      <c r="A13" s="476" t="s">
        <v>1708</v>
      </c>
      <c r="B13" s="90"/>
      <c r="C13" s="90"/>
      <c r="D13" s="90"/>
      <c r="E13" s="90"/>
      <c r="F13" s="94"/>
      <c r="G13" s="94"/>
      <c r="H13" s="94"/>
      <c r="I13" s="90"/>
      <c r="J13" s="90"/>
      <c r="K13" s="90"/>
      <c r="L13" s="91"/>
      <c r="M13" s="3" t="s">
        <v>16</v>
      </c>
      <c r="N13" s="3" t="s">
        <v>7</v>
      </c>
      <c r="O13" s="3" t="s">
        <v>9</v>
      </c>
      <c r="P13" s="3" t="s">
        <v>1</v>
      </c>
      <c r="Q13" s="3" t="s">
        <v>14</v>
      </c>
      <c r="R13" s="3" t="s">
        <v>0</v>
      </c>
      <c r="S13" s="3" t="s">
        <v>17</v>
      </c>
      <c r="T13" s="3" t="s">
        <v>13</v>
      </c>
      <c r="U13" s="3" t="s">
        <v>2</v>
      </c>
      <c r="V13" s="3" t="s">
        <v>11</v>
      </c>
      <c r="W13" s="3" t="s">
        <v>8</v>
      </c>
      <c r="X13" s="3" t="s">
        <v>19</v>
      </c>
      <c r="BI13" s="589" t="str">
        <f>IF(G13="","",VLOOKUP(G13,과정코드!$A$2:$B$494,2,0))</f>
        <v/>
      </c>
      <c r="BJ13" s="618"/>
      <c r="BK13" s="603"/>
      <c r="BL13" s="603"/>
    </row>
    <row r="14" spans="1:64" ht="30" customHeight="1">
      <c r="A14" s="810" t="s">
        <v>42</v>
      </c>
      <c r="B14" s="359">
        <v>7</v>
      </c>
      <c r="C14" s="164" t="s">
        <v>20</v>
      </c>
      <c r="D14" s="340" t="s">
        <v>21</v>
      </c>
      <c r="E14" s="18" t="s">
        <v>21</v>
      </c>
      <c r="F14" s="18"/>
      <c r="G14" s="360" t="s">
        <v>102</v>
      </c>
      <c r="H14" s="93" t="str">
        <f t="shared" ref="H14:H15" si="1">IFERROR(HYPERLINK("https://www.ksaedu.or.kr/front/btoc/crs/off/crssesDetail.html?crscd="&amp;BI14,"바로가기"),"")</f>
        <v>바로가기</v>
      </c>
      <c r="I14" s="24">
        <v>2</v>
      </c>
      <c r="J14" s="25">
        <v>14</v>
      </c>
      <c r="K14" s="348">
        <v>510</v>
      </c>
      <c r="L14" s="348">
        <v>560</v>
      </c>
      <c r="M14" s="136"/>
      <c r="N14" s="349"/>
      <c r="O14" s="136"/>
      <c r="P14" s="651" t="s">
        <v>219</v>
      </c>
      <c r="Q14" s="136"/>
      <c r="R14" s="100"/>
      <c r="S14" s="136"/>
      <c r="T14" s="100"/>
      <c r="U14" s="136"/>
      <c r="V14" s="100"/>
      <c r="W14" s="136"/>
      <c r="X14" s="100"/>
      <c r="BI14" s="589" t="str">
        <f>IF(G14="","",VLOOKUP(G14,과정코드!$A$2:$B$494,2,0))</f>
        <v>COL0104364</v>
      </c>
      <c r="BJ14" s="618"/>
      <c r="BK14" s="603"/>
      <c r="BL14" s="603"/>
    </row>
    <row r="15" spans="1:64" ht="30" customHeight="1">
      <c r="A15" s="811"/>
      <c r="B15" s="359">
        <v>8</v>
      </c>
      <c r="C15" s="164" t="s">
        <v>20</v>
      </c>
      <c r="D15" s="340" t="s">
        <v>21</v>
      </c>
      <c r="E15" s="18" t="s">
        <v>21</v>
      </c>
      <c r="F15" s="18"/>
      <c r="G15" s="360" t="s">
        <v>73</v>
      </c>
      <c r="H15" s="93" t="str">
        <f t="shared" si="1"/>
        <v>바로가기</v>
      </c>
      <c r="I15" s="14">
        <v>1</v>
      </c>
      <c r="J15" s="354">
        <v>7</v>
      </c>
      <c r="K15" s="348">
        <v>320</v>
      </c>
      <c r="L15" s="348">
        <v>320</v>
      </c>
      <c r="M15" s="136"/>
      <c r="N15" s="349"/>
      <c r="O15" s="136"/>
      <c r="P15" s="100"/>
      <c r="Q15" s="136"/>
      <c r="R15" s="100"/>
      <c r="S15" s="136"/>
      <c r="T15" s="100"/>
      <c r="U15" s="136"/>
      <c r="V15" s="100" t="s">
        <v>1538</v>
      </c>
      <c r="W15" s="136"/>
      <c r="X15" s="100"/>
      <c r="BI15" s="589" t="str">
        <f>IF(G15="","",VLOOKUP(G15,과정코드!$A$2:$B$494,2,0))</f>
        <v>COL0104368</v>
      </c>
      <c r="BJ15" s="618"/>
      <c r="BK15" s="602"/>
      <c r="BL15" s="603"/>
    </row>
    <row r="16" spans="1:64" s="38" customFormat="1" ht="30" customHeight="1">
      <c r="A16" s="89" t="s">
        <v>1325</v>
      </c>
      <c r="B16" s="90"/>
      <c r="C16" s="90"/>
      <c r="D16" s="90"/>
      <c r="E16" s="90"/>
      <c r="F16" s="90"/>
      <c r="G16" s="90"/>
      <c r="H16" s="90"/>
      <c r="I16" s="90"/>
      <c r="J16" s="90"/>
      <c r="K16" s="90"/>
      <c r="L16" s="91"/>
      <c r="M16" s="3" t="s">
        <v>16</v>
      </c>
      <c r="N16" s="3" t="s">
        <v>7</v>
      </c>
      <c r="O16" s="3" t="s">
        <v>9</v>
      </c>
      <c r="P16" s="3" t="s">
        <v>1</v>
      </c>
      <c r="Q16" s="3" t="s">
        <v>14</v>
      </c>
      <c r="R16" s="3" t="s">
        <v>0</v>
      </c>
      <c r="S16" s="3" t="s">
        <v>17</v>
      </c>
      <c r="T16" s="3" t="s">
        <v>13</v>
      </c>
      <c r="U16" s="3" t="s">
        <v>2</v>
      </c>
      <c r="V16" s="3" t="s">
        <v>11</v>
      </c>
      <c r="W16" s="3" t="s">
        <v>8</v>
      </c>
      <c r="X16" s="3" t="s">
        <v>19</v>
      </c>
      <c r="Y16" s="155">
        <f t="shared" ref="Y16:BE16" si="2">SUM(Y17:Y24)</f>
        <v>8</v>
      </c>
      <c r="Z16" s="155">
        <f t="shared" si="2"/>
        <v>8</v>
      </c>
      <c r="AA16" s="155">
        <f t="shared" si="2"/>
        <v>0</v>
      </c>
      <c r="AB16" s="155">
        <f t="shared" si="2"/>
        <v>0</v>
      </c>
      <c r="AC16" s="155">
        <f t="shared" si="2"/>
        <v>0</v>
      </c>
      <c r="AD16" s="155">
        <f t="shared" si="2"/>
        <v>8</v>
      </c>
      <c r="AE16" s="155">
        <f t="shared" si="2"/>
        <v>0</v>
      </c>
      <c r="AF16" s="155">
        <f t="shared" si="2"/>
        <v>0</v>
      </c>
      <c r="AG16" s="155">
        <f t="shared" si="2"/>
        <v>0</v>
      </c>
      <c r="AH16" s="155">
        <f t="shared" si="2"/>
        <v>8</v>
      </c>
      <c r="AI16" s="155">
        <f t="shared" si="2"/>
        <v>0</v>
      </c>
      <c r="AJ16" s="155">
        <f t="shared" si="2"/>
        <v>0</v>
      </c>
      <c r="AK16" s="155">
        <f t="shared" si="2"/>
        <v>0</v>
      </c>
      <c r="AL16" s="155">
        <f t="shared" si="2"/>
        <v>0</v>
      </c>
      <c r="AM16" s="155">
        <f t="shared" si="2"/>
        <v>0</v>
      </c>
      <c r="AN16" s="155">
        <f t="shared" si="2"/>
        <v>0</v>
      </c>
      <c r="AO16" s="155">
        <f t="shared" si="2"/>
        <v>0</v>
      </c>
      <c r="AP16" s="155">
        <f t="shared" si="2"/>
        <v>22</v>
      </c>
      <c r="AQ16" s="155">
        <f t="shared" si="2"/>
        <v>0</v>
      </c>
      <c r="AR16" s="155">
        <f t="shared" si="2"/>
        <v>0</v>
      </c>
      <c r="AS16" s="155">
        <f t="shared" si="2"/>
        <v>0</v>
      </c>
      <c r="AT16" s="155">
        <f t="shared" si="2"/>
        <v>22</v>
      </c>
      <c r="AU16" s="155">
        <f t="shared" si="2"/>
        <v>0</v>
      </c>
      <c r="AV16" s="155">
        <f t="shared" si="2"/>
        <v>0</v>
      </c>
      <c r="AW16" s="155">
        <f t="shared" si="2"/>
        <v>0</v>
      </c>
      <c r="AX16" s="155">
        <f t="shared" si="2"/>
        <v>22</v>
      </c>
      <c r="AY16" s="155">
        <f t="shared" si="2"/>
        <v>0</v>
      </c>
      <c r="AZ16" s="155">
        <f t="shared" si="2"/>
        <v>0</v>
      </c>
      <c r="BA16" s="155">
        <f t="shared" si="2"/>
        <v>0</v>
      </c>
      <c r="BB16" s="155">
        <f t="shared" si="2"/>
        <v>0</v>
      </c>
      <c r="BC16" s="155">
        <f t="shared" si="2"/>
        <v>0</v>
      </c>
      <c r="BD16" s="155">
        <f t="shared" si="2"/>
        <v>0</v>
      </c>
      <c r="BE16" s="155">
        <f t="shared" si="2"/>
        <v>0</v>
      </c>
      <c r="BI16" s="589" t="str">
        <f>IF(G16="","",VLOOKUP(G16,과정코드!$A$2:$B$494,2,0))</f>
        <v/>
      </c>
      <c r="BJ16" s="618"/>
      <c r="BK16" s="609"/>
      <c r="BL16" s="609"/>
    </row>
    <row r="17" spans="1:64" s="38" customFormat="1" ht="30" customHeight="1">
      <c r="A17" s="829" t="s">
        <v>2030</v>
      </c>
      <c r="B17" s="4">
        <v>9</v>
      </c>
      <c r="C17" s="4"/>
      <c r="D17" s="108" t="s">
        <v>21</v>
      </c>
      <c r="E17" s="41"/>
      <c r="F17" s="41"/>
      <c r="G17" s="184" t="s">
        <v>343</v>
      </c>
      <c r="H17" s="93" t="str">
        <f t="shared" ref="H17:H24" si="3">IFERROR(HYPERLINK("https://www.ksaedu.or.kr/front/btoc/crs/off/crssesDetail.html?crscd="&amp;BI17,"바로가기"),"")</f>
        <v>바로가기</v>
      </c>
      <c r="I17" s="10">
        <v>5</v>
      </c>
      <c r="J17" s="11">
        <v>35</v>
      </c>
      <c r="K17" s="19">
        <v>1300</v>
      </c>
      <c r="L17" s="19">
        <v>1300</v>
      </c>
      <c r="M17" s="180"/>
      <c r="N17" s="20"/>
      <c r="O17" s="180"/>
      <c r="P17" s="20"/>
      <c r="Q17" s="180"/>
      <c r="R17" s="352" t="s">
        <v>2059</v>
      </c>
      <c r="S17" s="180"/>
      <c r="T17" s="20"/>
      <c r="U17" s="180"/>
      <c r="V17" s="20"/>
      <c r="W17" s="180"/>
      <c r="X17" s="20"/>
      <c r="Y17" s="148">
        <f t="shared" ref="Y17:Y24" si="4">COUNTA($M17:$X17)</f>
        <v>1</v>
      </c>
      <c r="Z17" s="150">
        <f t="shared" ref="Z17:Z24" si="5">AA17+AD17</f>
        <v>1</v>
      </c>
      <c r="AA17" s="151">
        <f t="shared" ref="AA17:AA19" si="6">AB17+AC17</f>
        <v>0</v>
      </c>
      <c r="AB17" s="148">
        <f t="array" ref="AB17">(SUM(LEN($M17:$X17)-LEN(SUBSTITUTE($M17:$X17,"역삼","")))/LEN("역삼"))</f>
        <v>0</v>
      </c>
      <c r="AC17" s="148">
        <f t="array" ref="AC17">SUM(SUM(LEN($M17:X17)-LEN(SUBSTITUTE($M17:X17,"선릉","")))/LEN("선릉"),SUM(LEN(M17:$X17)-LEN(SUBSTITUTE($M17:$X17,"가산","")))/LEN("가산"))</f>
        <v>0</v>
      </c>
      <c r="AD17" s="151">
        <f t="shared" ref="AD17:AD21" si="7">SUM(AE17:AO17)</f>
        <v>1</v>
      </c>
      <c r="AE17" s="148">
        <f t="array" ref="AE17">(SUM(LEN($M17:$X17)-LEN(SUBSTITUTE($M17:$X17,"대전","")))/LEN("대전"))</f>
        <v>0</v>
      </c>
      <c r="AF17" s="148">
        <f t="array" ref="AF17">(SUM(LEN($M17:$X17)-LEN(SUBSTITUTE($M17:$X17,"대구","")))/LEN("대구"))</f>
        <v>0</v>
      </c>
      <c r="AG17" s="148">
        <f t="array" ref="AG17">(SUM(LEN($M17:$X17)-LEN(SUBSTITUTE($M17:$X17,"부산","")))/LEN("부산"))</f>
        <v>0</v>
      </c>
      <c r="AH17" s="148">
        <f t="array" ref="AH17">(SUM(LEN($M17:$X17)-LEN(SUBSTITUTE($M17:$X17,"광주","")))/LEN("광주"))</f>
        <v>1</v>
      </c>
      <c r="AI17" s="148">
        <f t="array" ref="AI17">SUM(SUM(LEN($M17:$X17)-LEN(SUBSTITUTE($M17:$X17,"수원","")))/LEN("수원"),SUM(LEN($M17:$X17)-LEN(SUBSTITUTE($M17:$X17,"춘천","")))/LEN("춘천"),SUM(LEN($M17:$X17)-LEN(SUBSTITUTE($M17:$X17,"의정부","")))/LEN("의정부"),SUM(LEN($M17:$X17)-LEN(SUBSTITUTE($M17:$X17,"원주","")))/LEN("원주"))</f>
        <v>0</v>
      </c>
      <c r="AJ17" s="148">
        <f t="array" ref="AJ17">(SUM(LEN($M17:$X17)-LEN(SUBSTITUTE($M17:$X17,"청주","")))/LEN("청주"))</f>
        <v>0</v>
      </c>
      <c r="AK17" s="148">
        <f t="array" ref="AK17">(SUM(LEN($M17:$X17)-LEN(SUBSTITUTE($M17:$X17,"인천","")))/LEN("인천"))</f>
        <v>0</v>
      </c>
      <c r="AL17" s="148">
        <f t="array" ref="AL17">SUM(SUM(LEN($M17:X17)-LEN(SUBSTITUTE($M17:X17,"충북","")))/LEN("충북"),SUM(LEN(M17:$X17)-LEN(SUBSTITUTE($M17:$X17,"아산","")))/LEN("아산"))</f>
        <v>0</v>
      </c>
      <c r="AM17" s="148">
        <f t="array" ref="AM17">(SUM(LEN($M17:$X17)-LEN(SUBSTITUTE($M17:$X17,"울산","")))/LEN("울산"))</f>
        <v>0</v>
      </c>
      <c r="AN17" s="148">
        <f t="array" ref="AN17">(SUM(LEN($M17:$X17)-LEN(SUBSTITUTE($M17:$X17,"창원","")))/LEN("창원"))</f>
        <v>0</v>
      </c>
      <c r="AO17" s="148">
        <f t="array" ref="AO17">(SUM(LEN($M17:$X17)-LEN(SUBSTITUTE($M17:$X17,"전주","")))/LEN("전주"))</f>
        <v>0</v>
      </c>
      <c r="AP17" s="179">
        <f t="shared" ref="AP17:AP24" si="8">AQ17+AT17</f>
        <v>5</v>
      </c>
      <c r="AQ17" s="178">
        <f t="shared" ref="AQ17:AQ24" si="9">AR17+AS17</f>
        <v>0</v>
      </c>
      <c r="AR17" s="177">
        <f t="shared" ref="AR17:AS18" si="10">$I17*AB17</f>
        <v>0</v>
      </c>
      <c r="AS17" s="177">
        <f t="shared" si="10"/>
        <v>0</v>
      </c>
      <c r="AT17" s="178">
        <f t="shared" ref="AT17:AT21" si="11">SUM(AU17:BE17)</f>
        <v>5</v>
      </c>
      <c r="AU17" s="177">
        <f t="shared" ref="AU17:BE20" si="12">$I17*AE17</f>
        <v>0</v>
      </c>
      <c r="AV17" s="177">
        <f t="shared" si="12"/>
        <v>0</v>
      </c>
      <c r="AW17" s="177">
        <f t="shared" si="12"/>
        <v>0</v>
      </c>
      <c r="AX17" s="177">
        <f t="shared" si="12"/>
        <v>5</v>
      </c>
      <c r="AY17" s="177">
        <f t="shared" si="12"/>
        <v>0</v>
      </c>
      <c r="AZ17" s="177">
        <f t="shared" si="12"/>
        <v>0</v>
      </c>
      <c r="BA17" s="177">
        <f t="shared" si="12"/>
        <v>0</v>
      </c>
      <c r="BB17" s="177">
        <f t="shared" si="12"/>
        <v>0</v>
      </c>
      <c r="BC17" s="177">
        <f t="shared" si="12"/>
        <v>0</v>
      </c>
      <c r="BD17" s="177">
        <f t="shared" si="12"/>
        <v>0</v>
      </c>
      <c r="BE17" s="177">
        <f t="shared" si="12"/>
        <v>0</v>
      </c>
      <c r="BI17" s="589" t="str">
        <f>IF(G17="","",VLOOKUP(G17,과정코드!$A$2:$B$494,2,0))</f>
        <v>COL0104724</v>
      </c>
      <c r="BJ17" s="618"/>
      <c r="BK17" s="609"/>
      <c r="BL17" s="609"/>
    </row>
    <row r="18" spans="1:64" s="38" customFormat="1" ht="30" customHeight="1">
      <c r="A18" s="829"/>
      <c r="B18" s="4">
        <v>10</v>
      </c>
      <c r="C18" s="4"/>
      <c r="D18" s="41" t="s">
        <v>21</v>
      </c>
      <c r="E18" s="41"/>
      <c r="F18" s="41"/>
      <c r="G18" s="184" t="s">
        <v>344</v>
      </c>
      <c r="H18" s="93" t="str">
        <f t="shared" si="3"/>
        <v>바로가기</v>
      </c>
      <c r="I18" s="10">
        <v>3</v>
      </c>
      <c r="J18" s="11">
        <v>21</v>
      </c>
      <c r="K18" s="19">
        <v>960</v>
      </c>
      <c r="L18" s="19">
        <v>960</v>
      </c>
      <c r="M18" s="180"/>
      <c r="N18" s="20"/>
      <c r="O18" s="180"/>
      <c r="P18" s="21"/>
      <c r="Q18" s="180"/>
      <c r="R18" s="352" t="s">
        <v>2031</v>
      </c>
      <c r="S18" s="180"/>
      <c r="T18" s="21"/>
      <c r="U18" s="180"/>
      <c r="V18" s="21"/>
      <c r="W18" s="180"/>
      <c r="X18" s="21"/>
      <c r="Y18" s="148">
        <f t="shared" si="4"/>
        <v>1</v>
      </c>
      <c r="Z18" s="150">
        <f t="shared" si="5"/>
        <v>1</v>
      </c>
      <c r="AA18" s="151">
        <f t="shared" si="6"/>
        <v>0</v>
      </c>
      <c r="AB18" s="148">
        <f t="array" ref="AB18">(SUM(LEN($M18:$X18)-LEN(SUBSTITUTE($M18:$X18,"역삼","")))/LEN("역삼"))</f>
        <v>0</v>
      </c>
      <c r="AC18" s="148">
        <f t="array" ref="AC18">SUM(SUM(LEN($M18:X18)-LEN(SUBSTITUTE($M18:X18,"선릉","")))/LEN("선릉"),SUM(LEN(M18:$X18)-LEN(SUBSTITUTE($M18:$X18,"가산","")))/LEN("가산"))</f>
        <v>0</v>
      </c>
      <c r="AD18" s="151">
        <f t="shared" si="7"/>
        <v>1</v>
      </c>
      <c r="AE18" s="148">
        <f t="array" ref="AE18">(SUM(LEN($M18:$X18)-LEN(SUBSTITUTE($M18:$X18,"대전","")))/LEN("대전"))</f>
        <v>0</v>
      </c>
      <c r="AF18" s="148">
        <f t="array" ref="AF18">(SUM(LEN($M18:$X18)-LEN(SUBSTITUTE($M18:$X18,"대구","")))/LEN("대구"))</f>
        <v>0</v>
      </c>
      <c r="AG18" s="148">
        <f t="array" ref="AG18">(SUM(LEN($M18:$X18)-LEN(SUBSTITUTE($M18:$X18,"부산","")))/LEN("부산"))</f>
        <v>0</v>
      </c>
      <c r="AH18" s="148">
        <f t="array" ref="AH18">(SUM(LEN($M18:$X18)-LEN(SUBSTITUTE($M18:$X18,"광주","")))/LEN("광주"))</f>
        <v>1</v>
      </c>
      <c r="AI18" s="148">
        <f t="array" ref="AI18">SUM(SUM(LEN($M18:$X18)-LEN(SUBSTITUTE($M18:$X18,"수원","")))/LEN("수원"),SUM(LEN($M18:$X18)-LEN(SUBSTITUTE($M18:$X18,"춘천","")))/LEN("춘천"),SUM(LEN($M18:$X18)-LEN(SUBSTITUTE($M18:$X18,"의정부","")))/LEN("의정부"),SUM(LEN($M18:$X18)-LEN(SUBSTITUTE($M18:$X18,"원주","")))/LEN("원주"))</f>
        <v>0</v>
      </c>
      <c r="AJ18" s="148">
        <f t="array" ref="AJ18">(SUM(LEN($M18:$X18)-LEN(SUBSTITUTE($M18:$X18,"청주","")))/LEN("청주"))</f>
        <v>0</v>
      </c>
      <c r="AK18" s="148">
        <f t="array" ref="AK18">(SUM(LEN($M18:$X18)-LEN(SUBSTITUTE($M18:$X18,"인천","")))/LEN("인천"))</f>
        <v>0</v>
      </c>
      <c r="AL18" s="148">
        <f t="array" ref="AL18">SUM(SUM(LEN($M18:X18)-LEN(SUBSTITUTE($M18:X18,"충북","")))/LEN("충북"),SUM(LEN(M18:$X18)-LEN(SUBSTITUTE($M18:$X18,"아산","")))/LEN("아산"))</f>
        <v>0</v>
      </c>
      <c r="AM18" s="148">
        <f t="array" ref="AM18">(SUM(LEN($M18:$X18)-LEN(SUBSTITUTE($M18:$X18,"울산","")))/LEN("울산"))</f>
        <v>0</v>
      </c>
      <c r="AN18" s="148">
        <f t="array" ref="AN18">(SUM(LEN($M18:$X18)-LEN(SUBSTITUTE($M18:$X18,"창원","")))/LEN("창원"))</f>
        <v>0</v>
      </c>
      <c r="AO18" s="148">
        <f t="array" ref="AO18">(SUM(LEN($M18:$X18)-LEN(SUBSTITUTE($M18:$X18,"전주","")))/LEN("전주"))</f>
        <v>0</v>
      </c>
      <c r="AP18" s="179">
        <f t="shared" si="8"/>
        <v>3</v>
      </c>
      <c r="AQ18" s="178">
        <f t="shared" si="9"/>
        <v>0</v>
      </c>
      <c r="AR18" s="177">
        <f t="shared" si="10"/>
        <v>0</v>
      </c>
      <c r="AS18" s="177">
        <f t="shared" si="10"/>
        <v>0</v>
      </c>
      <c r="AT18" s="178">
        <f t="shared" si="11"/>
        <v>3</v>
      </c>
      <c r="AU18" s="177">
        <f t="shared" si="12"/>
        <v>0</v>
      </c>
      <c r="AV18" s="177">
        <f t="shared" si="12"/>
        <v>0</v>
      </c>
      <c r="AW18" s="177">
        <f t="shared" si="12"/>
        <v>0</v>
      </c>
      <c r="AX18" s="177">
        <f t="shared" si="12"/>
        <v>3</v>
      </c>
      <c r="AY18" s="177">
        <f t="shared" si="12"/>
        <v>0</v>
      </c>
      <c r="AZ18" s="177">
        <f t="shared" si="12"/>
        <v>0</v>
      </c>
      <c r="BA18" s="177">
        <f t="shared" si="12"/>
        <v>0</v>
      </c>
      <c r="BB18" s="177">
        <f t="shared" si="12"/>
        <v>0</v>
      </c>
      <c r="BC18" s="177">
        <f t="shared" si="12"/>
        <v>0</v>
      </c>
      <c r="BD18" s="177">
        <f t="shared" si="12"/>
        <v>0</v>
      </c>
      <c r="BE18" s="177">
        <f t="shared" si="12"/>
        <v>0</v>
      </c>
      <c r="BI18" s="589" t="str">
        <f>IF(G18="","",VLOOKUP(G18,과정코드!$A$2:$B$494,2,0))</f>
        <v>COL0104725</v>
      </c>
      <c r="BJ18" s="618"/>
      <c r="BK18" s="609"/>
      <c r="BL18" s="609"/>
    </row>
    <row r="19" spans="1:64" s="38" customFormat="1" ht="30" customHeight="1">
      <c r="A19" s="831" t="s">
        <v>604</v>
      </c>
      <c r="B19" s="4">
        <v>11</v>
      </c>
      <c r="C19" s="76" t="s">
        <v>20</v>
      </c>
      <c r="D19" s="108" t="s">
        <v>21</v>
      </c>
      <c r="E19" s="41" t="s">
        <v>21</v>
      </c>
      <c r="F19" s="41"/>
      <c r="G19" s="181" t="s">
        <v>210</v>
      </c>
      <c r="H19" s="93" t="str">
        <f t="shared" si="3"/>
        <v>바로가기</v>
      </c>
      <c r="I19" s="10">
        <v>2</v>
      </c>
      <c r="J19" s="11">
        <v>14</v>
      </c>
      <c r="K19" s="30">
        <v>540</v>
      </c>
      <c r="L19" s="30">
        <v>600</v>
      </c>
      <c r="M19" s="180"/>
      <c r="N19" s="20"/>
      <c r="O19" s="180"/>
      <c r="P19" s="20" t="s">
        <v>2032</v>
      </c>
      <c r="Q19" s="180"/>
      <c r="R19" s="352"/>
      <c r="S19" s="180"/>
      <c r="T19" s="20"/>
      <c r="U19" s="180"/>
      <c r="V19" s="20"/>
      <c r="W19" s="180"/>
      <c r="X19" s="20"/>
      <c r="Y19" s="148">
        <f t="shared" si="4"/>
        <v>1</v>
      </c>
      <c r="Z19" s="150">
        <f t="shared" si="5"/>
        <v>1</v>
      </c>
      <c r="AA19" s="151">
        <f t="shared" si="6"/>
        <v>0</v>
      </c>
      <c r="AB19" s="148">
        <f t="array" ref="AB19">(SUM(LEN($M19:$X19)-LEN(SUBSTITUTE($M19:$X19,"역삼","")))/LEN("역삼"))</f>
        <v>0</v>
      </c>
      <c r="AC19" s="148">
        <f t="array" ref="AC19">SUM(SUM(LEN($M19:X19)-LEN(SUBSTITUTE($M19:X19,"선릉","")))/LEN("선릉"),SUM(LEN(M19:$X19)-LEN(SUBSTITUTE($M19:$X19,"가산","")))/LEN("가산"))</f>
        <v>0</v>
      </c>
      <c r="AD19" s="151">
        <f t="shared" si="7"/>
        <v>1</v>
      </c>
      <c r="AE19" s="148">
        <f t="array" ref="AE19">(SUM(LEN($M19:$X19)-LEN(SUBSTITUTE($M19:$X19,"대전","")))/LEN("대전"))</f>
        <v>0</v>
      </c>
      <c r="AF19" s="148">
        <f t="array" ref="AF19">(SUM(LEN($M19:$X19)-LEN(SUBSTITUTE($M19:$X19,"대구","")))/LEN("대구"))</f>
        <v>0</v>
      </c>
      <c r="AG19" s="148">
        <f t="array" ref="AG19">(SUM(LEN($M19:$X19)-LEN(SUBSTITUTE($M19:$X19,"부산","")))/LEN("부산"))</f>
        <v>0</v>
      </c>
      <c r="AH19" s="148">
        <f t="array" ref="AH19">(SUM(LEN($M19:$X19)-LEN(SUBSTITUTE($M19:$X19,"광주","")))/LEN("광주"))</f>
        <v>1</v>
      </c>
      <c r="AI19" s="148">
        <f t="array" ref="AI19">SUM(SUM(LEN($M19:$X19)-LEN(SUBSTITUTE($M19:$X19,"수원","")))/LEN("수원"),SUM(LEN($M19:$X19)-LEN(SUBSTITUTE($M19:$X19,"춘천","")))/LEN("춘천"),SUM(LEN($M19:$X19)-LEN(SUBSTITUTE($M19:$X19,"의정부","")))/LEN("의정부"),SUM(LEN($M19:$X19)-LEN(SUBSTITUTE($M19:$X19,"원주","")))/LEN("원주"))</f>
        <v>0</v>
      </c>
      <c r="AJ19" s="148">
        <f t="array" ref="AJ19">(SUM(LEN($M19:$X19)-LEN(SUBSTITUTE($M19:$X19,"청주","")))/LEN("청주"))</f>
        <v>0</v>
      </c>
      <c r="AK19" s="148">
        <f t="array" ref="AK19">(SUM(LEN($M19:$X19)-LEN(SUBSTITUTE($M19:$X19,"인천","")))/LEN("인천"))</f>
        <v>0</v>
      </c>
      <c r="AL19" s="148">
        <f t="array" ref="AL19">SUM(SUM(LEN($M19:X19)-LEN(SUBSTITUTE($M19:X19,"충북","")))/LEN("충북"),SUM(LEN(M19:$X19)-LEN(SUBSTITUTE($M19:$X19,"아산","")))/LEN("아산"))</f>
        <v>0</v>
      </c>
      <c r="AM19" s="148">
        <f t="array" ref="AM19">(SUM(LEN($M19:$X19)-LEN(SUBSTITUTE($M19:$X19,"울산","")))/LEN("울산"))</f>
        <v>0</v>
      </c>
      <c r="AN19" s="148">
        <f t="array" ref="AN19">(SUM(LEN($M19:$X19)-LEN(SUBSTITUTE($M19:$X19,"창원","")))/LEN("창원"))</f>
        <v>0</v>
      </c>
      <c r="AO19" s="148">
        <f t="array" ref="AO19">(SUM(LEN($M19:$X19)-LEN(SUBSTITUTE($M19:$X19,"전주","")))/LEN("전주"))</f>
        <v>0</v>
      </c>
      <c r="AP19" s="179">
        <f t="shared" si="8"/>
        <v>2</v>
      </c>
      <c r="AQ19" s="178">
        <f t="shared" si="9"/>
        <v>0</v>
      </c>
      <c r="AR19" s="177">
        <f t="shared" ref="AR19:AS24" si="13">$I19*AB19</f>
        <v>0</v>
      </c>
      <c r="AS19" s="177">
        <f t="shared" si="13"/>
        <v>0</v>
      </c>
      <c r="AT19" s="178">
        <f t="shared" si="11"/>
        <v>2</v>
      </c>
      <c r="AU19" s="177">
        <f t="shared" si="12"/>
        <v>0</v>
      </c>
      <c r="AV19" s="177">
        <f t="shared" si="12"/>
        <v>0</v>
      </c>
      <c r="AW19" s="177">
        <f t="shared" si="12"/>
        <v>0</v>
      </c>
      <c r="AX19" s="177">
        <f t="shared" si="12"/>
        <v>2</v>
      </c>
      <c r="AY19" s="177">
        <f t="shared" si="12"/>
        <v>0</v>
      </c>
      <c r="AZ19" s="177">
        <f t="shared" si="12"/>
        <v>0</v>
      </c>
      <c r="BA19" s="177">
        <f t="shared" si="12"/>
        <v>0</v>
      </c>
      <c r="BB19" s="177">
        <f t="shared" si="12"/>
        <v>0</v>
      </c>
      <c r="BC19" s="177">
        <f t="shared" si="12"/>
        <v>0</v>
      </c>
      <c r="BD19" s="177">
        <f t="shared" si="12"/>
        <v>0</v>
      </c>
      <c r="BE19" s="177">
        <f t="shared" si="12"/>
        <v>0</v>
      </c>
      <c r="BI19" s="589" t="str">
        <f>IF(G19="","",VLOOKUP(G19,과정코드!$A$2:$B$494,2,0))</f>
        <v>COL0104739</v>
      </c>
      <c r="BJ19" s="618"/>
      <c r="BK19" s="609"/>
      <c r="BL19" s="609"/>
    </row>
    <row r="20" spans="1:64" s="38" customFormat="1" ht="30" customHeight="1">
      <c r="A20" s="832"/>
      <c r="B20" s="4">
        <v>12</v>
      </c>
      <c r="C20" s="76" t="s">
        <v>20</v>
      </c>
      <c r="D20" s="108" t="s">
        <v>21</v>
      </c>
      <c r="E20" s="108" t="s">
        <v>21</v>
      </c>
      <c r="F20" s="108"/>
      <c r="G20" s="181" t="s">
        <v>331</v>
      </c>
      <c r="H20" s="93" t="str">
        <f t="shared" si="3"/>
        <v>바로가기</v>
      </c>
      <c r="I20" s="24">
        <v>3</v>
      </c>
      <c r="J20" s="25">
        <v>21</v>
      </c>
      <c r="K20" s="30">
        <v>640</v>
      </c>
      <c r="L20" s="30">
        <v>700</v>
      </c>
      <c r="M20" s="180"/>
      <c r="N20" s="20"/>
      <c r="O20" s="180"/>
      <c r="P20" s="20"/>
      <c r="Q20" s="180"/>
      <c r="R20" s="352"/>
      <c r="S20" s="180"/>
      <c r="T20" s="20"/>
      <c r="U20" s="180" t="s">
        <v>2033</v>
      </c>
      <c r="V20" s="20"/>
      <c r="W20" s="180"/>
      <c r="X20" s="20"/>
      <c r="Y20" s="148">
        <f t="shared" si="4"/>
        <v>1</v>
      </c>
      <c r="Z20" s="150">
        <f t="shared" si="5"/>
        <v>1</v>
      </c>
      <c r="AA20" s="151">
        <f t="shared" ref="AA20:AA24" si="14">AB20+AC20</f>
        <v>0</v>
      </c>
      <c r="AB20" s="148">
        <f t="array" ref="AB20">(SUM(LEN($M20:$X20)-LEN(SUBSTITUTE($M20:$X20,"역삼","")))/LEN("역삼"))</f>
        <v>0</v>
      </c>
      <c r="AC20" s="148">
        <f t="array" ref="AC20">SUM(SUM(LEN($M20:X20)-LEN(SUBSTITUTE($M20:X20,"선릉","")))/LEN("선릉"),SUM(LEN(M20:$X20)-LEN(SUBSTITUTE($M20:$X20,"가산","")))/LEN("가산"))</f>
        <v>0</v>
      </c>
      <c r="AD20" s="151">
        <f t="shared" si="7"/>
        <v>1</v>
      </c>
      <c r="AE20" s="148">
        <f t="array" ref="AE20">(SUM(LEN($M20:$X20)-LEN(SUBSTITUTE($M20:$X20,"대전","")))/LEN("대전"))</f>
        <v>0</v>
      </c>
      <c r="AF20" s="148">
        <f t="array" ref="AF20">(SUM(LEN($M20:$X20)-LEN(SUBSTITUTE($M20:$X20,"대구","")))/LEN("대구"))</f>
        <v>0</v>
      </c>
      <c r="AG20" s="148">
        <f t="array" ref="AG20">(SUM(LEN($M20:$X20)-LEN(SUBSTITUTE($M20:$X20,"부산","")))/LEN("부산"))</f>
        <v>0</v>
      </c>
      <c r="AH20" s="148">
        <f t="array" ref="AH20">(SUM(LEN($M20:$X20)-LEN(SUBSTITUTE($M20:$X20,"광주","")))/LEN("광주"))</f>
        <v>1</v>
      </c>
      <c r="AI20" s="148">
        <f t="array" ref="AI20">SUM(SUM(LEN($M20:$X20)-LEN(SUBSTITUTE($M20:$X20,"수원","")))/LEN("수원"),SUM(LEN($M20:$X20)-LEN(SUBSTITUTE($M20:$X20,"춘천","")))/LEN("춘천"),SUM(LEN($M20:$X20)-LEN(SUBSTITUTE($M20:$X20,"의정부","")))/LEN("의정부"),SUM(LEN($M20:$X20)-LEN(SUBSTITUTE($M20:$X20,"원주","")))/LEN("원주"))</f>
        <v>0</v>
      </c>
      <c r="AJ20" s="148">
        <f t="array" ref="AJ20">(SUM(LEN($M20:$X20)-LEN(SUBSTITUTE($M20:$X20,"청주","")))/LEN("청주"))</f>
        <v>0</v>
      </c>
      <c r="AK20" s="148">
        <f t="array" ref="AK20">(SUM(LEN($M20:$X20)-LEN(SUBSTITUTE($M20:$X20,"인천","")))/LEN("인천"))</f>
        <v>0</v>
      </c>
      <c r="AL20" s="148">
        <f t="array" ref="AL20">SUM(SUM(LEN($M20:X20)-LEN(SUBSTITUTE($M20:X20,"충북","")))/LEN("충북"),SUM(LEN(M20:$X20)-LEN(SUBSTITUTE($M20:$X20,"아산","")))/LEN("아산"))</f>
        <v>0</v>
      </c>
      <c r="AM20" s="148">
        <f t="array" ref="AM20">(SUM(LEN($M20:$X20)-LEN(SUBSTITUTE($M20:$X20,"울산","")))/LEN("울산"))</f>
        <v>0</v>
      </c>
      <c r="AN20" s="148">
        <f t="array" ref="AN20">(SUM(LEN($M20:$X20)-LEN(SUBSTITUTE($M20:$X20,"창원","")))/LEN("창원"))</f>
        <v>0</v>
      </c>
      <c r="AO20" s="148">
        <f t="array" ref="AO20">(SUM(LEN($M20:$X20)-LEN(SUBSTITUTE($M20:$X20,"전주","")))/LEN("전주"))</f>
        <v>0</v>
      </c>
      <c r="AP20" s="179">
        <f t="shared" si="8"/>
        <v>3</v>
      </c>
      <c r="AQ20" s="178">
        <f t="shared" si="9"/>
        <v>0</v>
      </c>
      <c r="AR20" s="177">
        <f t="shared" si="13"/>
        <v>0</v>
      </c>
      <c r="AS20" s="177">
        <f t="shared" si="13"/>
        <v>0</v>
      </c>
      <c r="AT20" s="178">
        <f t="shared" si="11"/>
        <v>3</v>
      </c>
      <c r="AU20" s="177">
        <f t="shared" si="12"/>
        <v>0</v>
      </c>
      <c r="AV20" s="177">
        <f t="shared" si="12"/>
        <v>0</v>
      </c>
      <c r="AW20" s="177">
        <f t="shared" si="12"/>
        <v>0</v>
      </c>
      <c r="AX20" s="177">
        <f t="shared" si="12"/>
        <v>3</v>
      </c>
      <c r="AY20" s="177">
        <f t="shared" si="12"/>
        <v>0</v>
      </c>
      <c r="AZ20" s="177">
        <f t="shared" si="12"/>
        <v>0</v>
      </c>
      <c r="BA20" s="177">
        <f t="shared" si="12"/>
        <v>0</v>
      </c>
      <c r="BB20" s="177">
        <f t="shared" si="12"/>
        <v>0</v>
      </c>
      <c r="BC20" s="177">
        <f t="shared" si="12"/>
        <v>0</v>
      </c>
      <c r="BD20" s="177">
        <f t="shared" si="12"/>
        <v>0</v>
      </c>
      <c r="BE20" s="177">
        <f t="shared" si="12"/>
        <v>0</v>
      </c>
      <c r="BI20" s="589" t="str">
        <f>IF(G20="","",VLOOKUP(G20,과정코드!$A$2:$B$494,2,0))</f>
        <v>COL0104742</v>
      </c>
      <c r="BJ20" s="618"/>
      <c r="BK20" s="609"/>
      <c r="BL20" s="609"/>
    </row>
    <row r="21" spans="1:64" s="38" customFormat="1" ht="30" customHeight="1">
      <c r="A21" s="832"/>
      <c r="B21" s="4">
        <v>13</v>
      </c>
      <c r="C21" s="76" t="s">
        <v>20</v>
      </c>
      <c r="D21" s="108" t="s">
        <v>21</v>
      </c>
      <c r="E21" s="108" t="s">
        <v>21</v>
      </c>
      <c r="F21" s="108"/>
      <c r="G21" s="181" t="s">
        <v>212</v>
      </c>
      <c r="H21" s="93" t="str">
        <f t="shared" si="3"/>
        <v>바로가기</v>
      </c>
      <c r="I21" s="24">
        <v>3</v>
      </c>
      <c r="J21" s="25">
        <v>21</v>
      </c>
      <c r="K21" s="30">
        <v>640</v>
      </c>
      <c r="L21" s="30">
        <v>700</v>
      </c>
      <c r="M21" s="180"/>
      <c r="N21" s="20"/>
      <c r="O21" s="180"/>
      <c r="P21" s="20"/>
      <c r="Q21" s="180"/>
      <c r="R21" s="352"/>
      <c r="S21" s="180"/>
      <c r="T21" s="20"/>
      <c r="U21" s="180"/>
      <c r="V21" s="20"/>
      <c r="W21" s="180" t="s">
        <v>2034</v>
      </c>
      <c r="X21" s="20"/>
      <c r="Y21" s="148">
        <f t="shared" si="4"/>
        <v>1</v>
      </c>
      <c r="Z21" s="150">
        <f t="shared" si="5"/>
        <v>1</v>
      </c>
      <c r="AA21" s="151">
        <f t="shared" si="14"/>
        <v>0</v>
      </c>
      <c r="AB21" s="148">
        <f t="array" ref="AB21">(SUM(LEN($M21:$X21)-LEN(SUBSTITUTE($M21:$X21,"역삼","")))/LEN("역삼"))</f>
        <v>0</v>
      </c>
      <c r="AC21" s="148">
        <f t="array" ref="AC21">SUM(SUM(LEN($M21:X21)-LEN(SUBSTITUTE($M21:X21,"선릉","")))/LEN("선릉"),SUM(LEN(M21:$X21)-LEN(SUBSTITUTE($M21:$X21,"가산","")))/LEN("가산"))</f>
        <v>0</v>
      </c>
      <c r="AD21" s="151">
        <f t="shared" si="7"/>
        <v>1</v>
      </c>
      <c r="AE21" s="148">
        <f t="array" ref="AE21">(SUM(LEN($M21:$X21)-LEN(SUBSTITUTE($M21:$X21,"대전","")))/LEN("대전"))</f>
        <v>0</v>
      </c>
      <c r="AF21" s="148">
        <f t="array" ref="AF21">(SUM(LEN($M21:$X21)-LEN(SUBSTITUTE($M21:$X21,"대구","")))/LEN("대구"))</f>
        <v>0</v>
      </c>
      <c r="AG21" s="148">
        <f t="array" ref="AG21">(SUM(LEN($M21:$X21)-LEN(SUBSTITUTE($M21:$X21,"부산","")))/LEN("부산"))</f>
        <v>0</v>
      </c>
      <c r="AH21" s="148">
        <f t="array" ref="AH21">(SUM(LEN($M21:$X21)-LEN(SUBSTITUTE($M21:$X21,"광주","")))/LEN("광주"))</f>
        <v>1</v>
      </c>
      <c r="AI21" s="148">
        <f t="array" ref="AI21">SUM(SUM(LEN($M21:$X21)-LEN(SUBSTITUTE($M21:$X21,"수원","")))/LEN("수원"),SUM(LEN($M21:$X21)-LEN(SUBSTITUTE($M21:$X21,"춘천","")))/LEN("춘천"),SUM(LEN($M21:$X21)-LEN(SUBSTITUTE($M21:$X21,"의정부","")))/LEN("의정부"),SUM(LEN($M21:$X21)-LEN(SUBSTITUTE($M21:$X21,"원주","")))/LEN("원주"))</f>
        <v>0</v>
      </c>
      <c r="AJ21" s="148">
        <f t="array" ref="AJ21">(SUM(LEN($M21:$X21)-LEN(SUBSTITUTE($M21:$X21,"청주","")))/LEN("청주"))</f>
        <v>0</v>
      </c>
      <c r="AK21" s="148">
        <f t="array" ref="AK21">(SUM(LEN($M21:$X21)-LEN(SUBSTITUTE($M21:$X21,"인천","")))/LEN("인천"))</f>
        <v>0</v>
      </c>
      <c r="AL21" s="148">
        <f t="array" ref="AL21">SUM(SUM(LEN($M21:X21)-LEN(SUBSTITUTE($M21:X21,"충북","")))/LEN("충북"),SUM(LEN(M21:$X21)-LEN(SUBSTITUTE($M21:$X21,"아산","")))/LEN("아산"))</f>
        <v>0</v>
      </c>
      <c r="AM21" s="148">
        <f t="array" ref="AM21">(SUM(LEN($M21:$X21)-LEN(SUBSTITUTE($M21:$X21,"울산","")))/LEN("울산"))</f>
        <v>0</v>
      </c>
      <c r="AN21" s="148">
        <f t="array" ref="AN21">(SUM(LEN($M21:$X21)-LEN(SUBSTITUTE($M21:$X21,"창원","")))/LEN("창원"))</f>
        <v>0</v>
      </c>
      <c r="AO21" s="148">
        <f t="array" ref="AO21">(SUM(LEN($M21:$X21)-LEN(SUBSTITUTE($M21:$X21,"전주","")))/LEN("전주"))</f>
        <v>0</v>
      </c>
      <c r="AP21" s="179">
        <f t="shared" si="8"/>
        <v>3</v>
      </c>
      <c r="AQ21" s="178">
        <f t="shared" si="9"/>
        <v>0</v>
      </c>
      <c r="AR21" s="177">
        <f t="shared" si="13"/>
        <v>0</v>
      </c>
      <c r="AS21" s="177">
        <f t="shared" si="13"/>
        <v>0</v>
      </c>
      <c r="AT21" s="178">
        <f t="shared" si="11"/>
        <v>3</v>
      </c>
      <c r="AU21" s="177">
        <f t="shared" ref="AU21:AV24" si="15">$I21*AE21</f>
        <v>0</v>
      </c>
      <c r="AV21" s="177">
        <f t="shared" si="15"/>
        <v>0</v>
      </c>
      <c r="AW21" s="177">
        <f t="shared" ref="AW21:BE24" si="16">$I21*AG21</f>
        <v>0</v>
      </c>
      <c r="AX21" s="177">
        <f t="shared" si="16"/>
        <v>3</v>
      </c>
      <c r="AY21" s="177">
        <f t="shared" si="16"/>
        <v>0</v>
      </c>
      <c r="AZ21" s="177">
        <f t="shared" si="16"/>
        <v>0</v>
      </c>
      <c r="BA21" s="177">
        <f t="shared" si="16"/>
        <v>0</v>
      </c>
      <c r="BB21" s="177">
        <f t="shared" si="16"/>
        <v>0</v>
      </c>
      <c r="BC21" s="177">
        <f t="shared" si="16"/>
        <v>0</v>
      </c>
      <c r="BD21" s="177">
        <f t="shared" si="16"/>
        <v>0</v>
      </c>
      <c r="BE21" s="177">
        <f t="shared" si="16"/>
        <v>0</v>
      </c>
      <c r="BI21" s="589" t="str">
        <f>IF(G21="","",VLOOKUP(G21,과정코드!$A$2:$B$494,2,0))</f>
        <v>COL0104751</v>
      </c>
      <c r="BJ21" s="618"/>
      <c r="BK21" s="609"/>
      <c r="BL21" s="609"/>
    </row>
    <row r="22" spans="1:64" s="38" customFormat="1" ht="30" customHeight="1">
      <c r="A22" s="550" t="s">
        <v>554</v>
      </c>
      <c r="B22" s="4">
        <v>14</v>
      </c>
      <c r="C22" s="76" t="s">
        <v>20</v>
      </c>
      <c r="D22" s="108" t="s">
        <v>21</v>
      </c>
      <c r="E22" s="108" t="s">
        <v>21</v>
      </c>
      <c r="F22" s="341"/>
      <c r="G22" s="181" t="s">
        <v>1916</v>
      </c>
      <c r="H22" s="93" t="str">
        <f t="shared" si="3"/>
        <v>바로가기</v>
      </c>
      <c r="I22" s="31">
        <v>2</v>
      </c>
      <c r="J22" s="25">
        <v>14</v>
      </c>
      <c r="K22" s="30">
        <v>510</v>
      </c>
      <c r="L22" s="30">
        <v>560</v>
      </c>
      <c r="M22" s="180"/>
      <c r="N22" s="20"/>
      <c r="O22" s="180"/>
      <c r="P22" s="20"/>
      <c r="Q22" s="183"/>
      <c r="R22" s="352"/>
      <c r="S22" s="183"/>
      <c r="T22" s="352"/>
      <c r="U22" s="183"/>
      <c r="V22" s="20"/>
      <c r="W22" s="183" t="s">
        <v>544</v>
      </c>
      <c r="X22" s="20"/>
      <c r="Y22" s="148">
        <f t="shared" si="4"/>
        <v>1</v>
      </c>
      <c r="Z22" s="150">
        <f t="shared" si="5"/>
        <v>1</v>
      </c>
      <c r="AA22" s="151">
        <f t="shared" si="14"/>
        <v>0</v>
      </c>
      <c r="AB22" s="148">
        <f t="array" ref="AB22">(SUM(LEN($M22:$X22)-LEN(SUBSTITUTE($M22:$X22,"역삼","")))/LEN("역삼"))</f>
        <v>0</v>
      </c>
      <c r="AC22" s="148">
        <f t="array" ref="AC22">SUM(SUM(LEN($M22:X22)-LEN(SUBSTITUTE($M22:X22,"선릉","")))/LEN("선릉"),SUM(LEN(M22:$X22)-LEN(SUBSTITUTE($M22:$X22,"가산","")))/LEN("가산"))</f>
        <v>0</v>
      </c>
      <c r="AD22" s="151">
        <f t="shared" ref="AD22:AD24" si="17">SUM(AE22:AO22)</f>
        <v>1</v>
      </c>
      <c r="AE22" s="148">
        <f t="array" ref="AE22">(SUM(LEN($M22:$X22)-LEN(SUBSTITUTE($M22:$X22,"대전","")))/LEN("대전"))</f>
        <v>0</v>
      </c>
      <c r="AF22" s="148">
        <f t="array" ref="AF22">(SUM(LEN($M22:$X22)-LEN(SUBSTITUTE($M22:$X22,"대구","")))/LEN("대구"))</f>
        <v>0</v>
      </c>
      <c r="AG22" s="148">
        <f t="array" ref="AG22">(SUM(LEN($M22:$X22)-LEN(SUBSTITUTE($M22:$X22,"부산","")))/LEN("부산"))</f>
        <v>0</v>
      </c>
      <c r="AH22" s="148">
        <f t="array" ref="AH22">(SUM(LEN($M22:$X22)-LEN(SUBSTITUTE($M22:$X22,"광주","")))/LEN("광주"))</f>
        <v>1</v>
      </c>
      <c r="AI22" s="148">
        <f t="array" ref="AI22">SUM(SUM(LEN($M22:$X22)-LEN(SUBSTITUTE($M22:$X22,"수원","")))/LEN("수원"),SUM(LEN($M22:$X22)-LEN(SUBSTITUTE($M22:$X22,"춘천","")))/LEN("춘천"),SUM(LEN($M22:$X22)-LEN(SUBSTITUTE($M22:$X22,"의정부","")))/LEN("의정부"),SUM(LEN($M22:$X22)-LEN(SUBSTITUTE($M22:$X22,"원주","")))/LEN("원주"))</f>
        <v>0</v>
      </c>
      <c r="AJ22" s="148">
        <f t="array" ref="AJ22">(SUM(LEN($M22:$X22)-LEN(SUBSTITUTE($M22:$X22,"청주","")))/LEN("청주"))</f>
        <v>0</v>
      </c>
      <c r="AK22" s="148">
        <f t="array" ref="AK22">(SUM(LEN($M22:$X22)-LEN(SUBSTITUTE($M22:$X22,"인천","")))/LEN("인천"))</f>
        <v>0</v>
      </c>
      <c r="AL22" s="148">
        <f t="array" ref="AL22">SUM(SUM(LEN($M22:X22)-LEN(SUBSTITUTE($M22:X22,"충북","")))/LEN("충북"),SUM(LEN(M22:$X22)-LEN(SUBSTITUTE($M22:$X22,"아산","")))/LEN("아산"))</f>
        <v>0</v>
      </c>
      <c r="AM22" s="148">
        <f t="array" ref="AM22">(SUM(LEN($M22:$X22)-LEN(SUBSTITUTE($M22:$X22,"울산","")))/LEN("울산"))</f>
        <v>0</v>
      </c>
      <c r="AN22" s="148">
        <f t="array" ref="AN22">(SUM(LEN($M22:$X22)-LEN(SUBSTITUTE($M22:$X22,"창원","")))/LEN("창원"))</f>
        <v>0</v>
      </c>
      <c r="AO22" s="148">
        <f t="array" ref="AO22">(SUM(LEN($M22:$X22)-LEN(SUBSTITUTE($M22:$X22,"전주","")))/LEN("전주"))</f>
        <v>0</v>
      </c>
      <c r="AP22" s="179">
        <f t="shared" si="8"/>
        <v>2</v>
      </c>
      <c r="AQ22" s="178">
        <f t="shared" si="9"/>
        <v>0</v>
      </c>
      <c r="AR22" s="177">
        <f t="shared" si="13"/>
        <v>0</v>
      </c>
      <c r="AS22" s="177">
        <f t="shared" si="13"/>
        <v>0</v>
      </c>
      <c r="AT22" s="178">
        <f t="shared" ref="AT22:AT24" si="18">SUM(AU22:BE22)</f>
        <v>2</v>
      </c>
      <c r="AU22" s="177">
        <f t="shared" si="15"/>
        <v>0</v>
      </c>
      <c r="AV22" s="177">
        <f t="shared" si="15"/>
        <v>0</v>
      </c>
      <c r="AW22" s="177">
        <f t="shared" si="16"/>
        <v>0</v>
      </c>
      <c r="AX22" s="177">
        <f t="shared" si="16"/>
        <v>2</v>
      </c>
      <c r="AY22" s="177">
        <f t="shared" si="16"/>
        <v>0</v>
      </c>
      <c r="AZ22" s="177">
        <f t="shared" si="16"/>
        <v>0</v>
      </c>
      <c r="BA22" s="177">
        <f t="shared" si="16"/>
        <v>0</v>
      </c>
      <c r="BB22" s="177">
        <f t="shared" si="16"/>
        <v>0</v>
      </c>
      <c r="BC22" s="177">
        <f t="shared" si="16"/>
        <v>0</v>
      </c>
      <c r="BD22" s="177">
        <f t="shared" si="16"/>
        <v>0</v>
      </c>
      <c r="BE22" s="177">
        <f t="shared" si="16"/>
        <v>0</v>
      </c>
      <c r="BI22" s="589" t="str">
        <f>IF(G22="","",VLOOKUP(G22,과정코드!$A$2:$B$494,2,0))</f>
        <v>COL0104757</v>
      </c>
      <c r="BJ22" s="618"/>
      <c r="BK22" s="609"/>
      <c r="BL22" s="609"/>
    </row>
    <row r="23" spans="1:64" s="38" customFormat="1" ht="30" customHeight="1">
      <c r="A23" s="828" t="s">
        <v>525</v>
      </c>
      <c r="B23" s="4">
        <v>15</v>
      </c>
      <c r="C23" s="76" t="s">
        <v>20</v>
      </c>
      <c r="D23" s="108" t="s">
        <v>21</v>
      </c>
      <c r="E23" s="108" t="s">
        <v>21</v>
      </c>
      <c r="F23" s="108"/>
      <c r="G23" s="181" t="s">
        <v>1924</v>
      </c>
      <c r="H23" s="93" t="str">
        <f t="shared" si="3"/>
        <v>바로가기</v>
      </c>
      <c r="I23" s="34">
        <v>2</v>
      </c>
      <c r="J23" s="36">
        <v>14</v>
      </c>
      <c r="K23" s="30">
        <v>510</v>
      </c>
      <c r="L23" s="30">
        <v>560</v>
      </c>
      <c r="M23" s="180"/>
      <c r="N23" s="20"/>
      <c r="O23" s="180"/>
      <c r="P23" s="20"/>
      <c r="Q23" s="180" t="s">
        <v>522</v>
      </c>
      <c r="R23" s="352"/>
      <c r="S23" s="180"/>
      <c r="T23" s="352"/>
      <c r="U23" s="180"/>
      <c r="V23" s="20"/>
      <c r="W23" s="180"/>
      <c r="X23" s="20"/>
      <c r="Y23" s="148">
        <f t="shared" si="4"/>
        <v>1</v>
      </c>
      <c r="Z23" s="150">
        <f t="shared" si="5"/>
        <v>1</v>
      </c>
      <c r="AA23" s="151">
        <f t="shared" si="14"/>
        <v>0</v>
      </c>
      <c r="AB23" s="148">
        <f t="array" ref="AB23">(SUM(LEN($M23:$X23)-LEN(SUBSTITUTE($M23:$X23,"역삼","")))/LEN("역삼"))</f>
        <v>0</v>
      </c>
      <c r="AC23" s="148">
        <f t="array" ref="AC23">SUM(SUM(LEN($M23:X23)-LEN(SUBSTITUTE($M23:X23,"선릉","")))/LEN("선릉"),SUM(LEN(M23:$X23)-LEN(SUBSTITUTE($M23:$X23,"가산","")))/LEN("가산"))</f>
        <v>0</v>
      </c>
      <c r="AD23" s="151">
        <f t="shared" si="17"/>
        <v>1</v>
      </c>
      <c r="AE23" s="148">
        <f t="array" ref="AE23">(SUM(LEN($M23:$X23)-LEN(SUBSTITUTE($M23:$X23,"대전","")))/LEN("대전"))</f>
        <v>0</v>
      </c>
      <c r="AF23" s="148">
        <f t="array" ref="AF23">(SUM(LEN($M23:$X23)-LEN(SUBSTITUTE($M23:$X23,"대구","")))/LEN("대구"))</f>
        <v>0</v>
      </c>
      <c r="AG23" s="148">
        <f t="array" ref="AG23">(SUM(LEN($M23:$X23)-LEN(SUBSTITUTE($M23:$X23,"부산","")))/LEN("부산"))</f>
        <v>0</v>
      </c>
      <c r="AH23" s="148">
        <f t="array" ref="AH23">(SUM(LEN($M23:$X23)-LEN(SUBSTITUTE($M23:$X23,"광주","")))/LEN("광주"))</f>
        <v>1</v>
      </c>
      <c r="AI23" s="148">
        <f t="array" ref="AI23">SUM(SUM(LEN($M23:$X23)-LEN(SUBSTITUTE($M23:$X23,"수원","")))/LEN("수원"),SUM(LEN($M23:$X23)-LEN(SUBSTITUTE($M23:$X23,"춘천","")))/LEN("춘천"),SUM(LEN($M23:$X23)-LEN(SUBSTITUTE($M23:$X23,"의정부","")))/LEN("의정부"),SUM(LEN($M23:$X23)-LEN(SUBSTITUTE($M23:$X23,"원주","")))/LEN("원주"))</f>
        <v>0</v>
      </c>
      <c r="AJ23" s="148">
        <f t="array" ref="AJ23">(SUM(LEN($M23:$X23)-LEN(SUBSTITUTE($M23:$X23,"청주","")))/LEN("청주"))</f>
        <v>0</v>
      </c>
      <c r="AK23" s="148">
        <f t="array" ref="AK23">(SUM(LEN($M23:$X23)-LEN(SUBSTITUTE($M23:$X23,"인천","")))/LEN("인천"))</f>
        <v>0</v>
      </c>
      <c r="AL23" s="148">
        <f t="array" ref="AL23">SUM(SUM(LEN($M23:X23)-LEN(SUBSTITUTE($M23:X23,"충북","")))/LEN("충북"),SUM(LEN(M23:$X23)-LEN(SUBSTITUTE($M23:$X23,"아산","")))/LEN("아산"))</f>
        <v>0</v>
      </c>
      <c r="AM23" s="148">
        <f t="array" ref="AM23">(SUM(LEN($M23:$X23)-LEN(SUBSTITUTE($M23:$X23,"울산","")))/LEN("울산"))</f>
        <v>0</v>
      </c>
      <c r="AN23" s="148">
        <f t="array" ref="AN23">(SUM(LEN($M23:$X23)-LEN(SUBSTITUTE($M23:$X23,"창원","")))/LEN("창원"))</f>
        <v>0</v>
      </c>
      <c r="AO23" s="148">
        <f t="array" ref="AO23">(SUM(LEN($M23:$X23)-LEN(SUBSTITUTE($M23:$X23,"전주","")))/LEN("전주"))</f>
        <v>0</v>
      </c>
      <c r="AP23" s="179">
        <f t="shared" si="8"/>
        <v>2</v>
      </c>
      <c r="AQ23" s="178">
        <f t="shared" si="9"/>
        <v>0</v>
      </c>
      <c r="AR23" s="177">
        <f t="shared" si="13"/>
        <v>0</v>
      </c>
      <c r="AS23" s="177">
        <f t="shared" si="13"/>
        <v>0</v>
      </c>
      <c r="AT23" s="178">
        <f t="shared" si="18"/>
        <v>2</v>
      </c>
      <c r="AU23" s="177">
        <f t="shared" si="15"/>
        <v>0</v>
      </c>
      <c r="AV23" s="177">
        <f t="shared" si="15"/>
        <v>0</v>
      </c>
      <c r="AW23" s="177">
        <f t="shared" si="16"/>
        <v>0</v>
      </c>
      <c r="AX23" s="177">
        <f t="shared" si="16"/>
        <v>2</v>
      </c>
      <c r="AY23" s="177">
        <f t="shared" si="16"/>
        <v>0</v>
      </c>
      <c r="AZ23" s="177">
        <f t="shared" si="16"/>
        <v>0</v>
      </c>
      <c r="BA23" s="177">
        <f t="shared" si="16"/>
        <v>0</v>
      </c>
      <c r="BB23" s="177">
        <f t="shared" si="16"/>
        <v>0</v>
      </c>
      <c r="BC23" s="177">
        <f t="shared" si="16"/>
        <v>0</v>
      </c>
      <c r="BD23" s="177">
        <f t="shared" si="16"/>
        <v>0</v>
      </c>
      <c r="BE23" s="177">
        <f t="shared" si="16"/>
        <v>0</v>
      </c>
      <c r="BI23" s="589" t="str">
        <f>IF(G23="","",VLOOKUP(G23,과정코드!$A$2:$B$494,2,0))</f>
        <v>COL0104765</v>
      </c>
      <c r="BJ23" s="618"/>
      <c r="BK23" s="609"/>
      <c r="BL23" s="609"/>
    </row>
    <row r="24" spans="1:64" s="38" customFormat="1" ht="30" customHeight="1">
      <c r="A24" s="829"/>
      <c r="B24" s="4">
        <v>16</v>
      </c>
      <c r="C24" s="76" t="s">
        <v>20</v>
      </c>
      <c r="D24" s="108" t="s">
        <v>21</v>
      </c>
      <c r="E24" s="108" t="s">
        <v>21</v>
      </c>
      <c r="F24" s="108"/>
      <c r="G24" s="181" t="s">
        <v>1925</v>
      </c>
      <c r="H24" s="93" t="str">
        <f t="shared" si="3"/>
        <v>바로가기</v>
      </c>
      <c r="I24" s="34">
        <v>2</v>
      </c>
      <c r="J24" s="36">
        <v>14</v>
      </c>
      <c r="K24" s="30">
        <v>510</v>
      </c>
      <c r="L24" s="30">
        <v>560</v>
      </c>
      <c r="M24" s="180"/>
      <c r="N24" s="20"/>
      <c r="O24" s="180"/>
      <c r="P24" s="20"/>
      <c r="Q24" s="180"/>
      <c r="R24" s="352" t="s">
        <v>518</v>
      </c>
      <c r="S24" s="180"/>
      <c r="T24" s="352"/>
      <c r="U24" s="180"/>
      <c r="V24" s="20"/>
      <c r="W24" s="180"/>
      <c r="X24" s="20"/>
      <c r="Y24" s="148">
        <f t="shared" si="4"/>
        <v>1</v>
      </c>
      <c r="Z24" s="150">
        <f t="shared" si="5"/>
        <v>1</v>
      </c>
      <c r="AA24" s="151">
        <f t="shared" si="14"/>
        <v>0</v>
      </c>
      <c r="AB24" s="148">
        <f t="array" ref="AB24">(SUM(LEN($M24:$X24)-LEN(SUBSTITUTE($M24:$X24,"역삼","")))/LEN("역삼"))</f>
        <v>0</v>
      </c>
      <c r="AC24" s="148">
        <f t="array" ref="AC24">SUM(SUM(LEN($M24:X24)-LEN(SUBSTITUTE($M24:X24,"선릉","")))/LEN("선릉"),SUM(LEN(M24:$X24)-LEN(SUBSTITUTE($M24:$X24,"가산","")))/LEN("가산"))</f>
        <v>0</v>
      </c>
      <c r="AD24" s="151">
        <f t="shared" si="17"/>
        <v>1</v>
      </c>
      <c r="AE24" s="148">
        <f t="array" ref="AE24">(SUM(LEN($M24:$X24)-LEN(SUBSTITUTE($M24:$X24,"대전","")))/LEN("대전"))</f>
        <v>0</v>
      </c>
      <c r="AF24" s="148">
        <f t="array" ref="AF24">(SUM(LEN($M24:$X24)-LEN(SUBSTITUTE($M24:$X24,"대구","")))/LEN("대구"))</f>
        <v>0</v>
      </c>
      <c r="AG24" s="148">
        <f t="array" ref="AG24">(SUM(LEN($M24:$X24)-LEN(SUBSTITUTE($M24:$X24,"부산","")))/LEN("부산"))</f>
        <v>0</v>
      </c>
      <c r="AH24" s="148">
        <f t="array" ref="AH24">(SUM(LEN($M24:$X24)-LEN(SUBSTITUTE($M24:$X24,"광주","")))/LEN("광주"))</f>
        <v>1</v>
      </c>
      <c r="AI24" s="148">
        <f t="array" ref="AI24">SUM(SUM(LEN($M24:$X24)-LEN(SUBSTITUTE($M24:$X24,"수원","")))/LEN("수원"),SUM(LEN($M24:$X24)-LEN(SUBSTITUTE($M24:$X24,"춘천","")))/LEN("춘천"),SUM(LEN($M24:$X24)-LEN(SUBSTITUTE($M24:$X24,"의정부","")))/LEN("의정부"),SUM(LEN($M24:$X24)-LEN(SUBSTITUTE($M24:$X24,"원주","")))/LEN("원주"))</f>
        <v>0</v>
      </c>
      <c r="AJ24" s="148">
        <f t="array" ref="AJ24">(SUM(LEN($M24:$X24)-LEN(SUBSTITUTE($M24:$X24,"청주","")))/LEN("청주"))</f>
        <v>0</v>
      </c>
      <c r="AK24" s="148">
        <f t="array" ref="AK24">(SUM(LEN($M24:$X24)-LEN(SUBSTITUTE($M24:$X24,"인천","")))/LEN("인천"))</f>
        <v>0</v>
      </c>
      <c r="AL24" s="148">
        <f t="array" ref="AL24">SUM(SUM(LEN($M24:X24)-LEN(SUBSTITUTE($M24:X24,"충북","")))/LEN("충북"),SUM(LEN(M24:$X24)-LEN(SUBSTITUTE($M24:$X24,"아산","")))/LEN("아산"))</f>
        <v>0</v>
      </c>
      <c r="AM24" s="148">
        <f t="array" ref="AM24">(SUM(LEN($M24:$X24)-LEN(SUBSTITUTE($M24:$X24,"울산","")))/LEN("울산"))</f>
        <v>0</v>
      </c>
      <c r="AN24" s="148">
        <f t="array" ref="AN24">(SUM(LEN($M24:$X24)-LEN(SUBSTITUTE($M24:$X24,"창원","")))/LEN("창원"))</f>
        <v>0</v>
      </c>
      <c r="AO24" s="148">
        <f t="array" ref="AO24">(SUM(LEN($M24:$X24)-LEN(SUBSTITUTE($M24:$X24,"전주","")))/LEN("전주"))</f>
        <v>0</v>
      </c>
      <c r="AP24" s="179">
        <f t="shared" si="8"/>
        <v>2</v>
      </c>
      <c r="AQ24" s="178">
        <f t="shared" si="9"/>
        <v>0</v>
      </c>
      <c r="AR24" s="177">
        <f t="shared" si="13"/>
        <v>0</v>
      </c>
      <c r="AS24" s="177">
        <f t="shared" si="13"/>
        <v>0</v>
      </c>
      <c r="AT24" s="178">
        <f t="shared" si="18"/>
        <v>2</v>
      </c>
      <c r="AU24" s="177">
        <f t="shared" si="15"/>
        <v>0</v>
      </c>
      <c r="AV24" s="177">
        <f t="shared" si="15"/>
        <v>0</v>
      </c>
      <c r="AW24" s="177">
        <f t="shared" si="16"/>
        <v>0</v>
      </c>
      <c r="AX24" s="177">
        <f t="shared" si="16"/>
        <v>2</v>
      </c>
      <c r="AY24" s="177">
        <f t="shared" si="16"/>
        <v>0</v>
      </c>
      <c r="AZ24" s="177">
        <f t="shared" si="16"/>
        <v>0</v>
      </c>
      <c r="BA24" s="177">
        <f t="shared" si="16"/>
        <v>0</v>
      </c>
      <c r="BB24" s="177">
        <f t="shared" si="16"/>
        <v>0</v>
      </c>
      <c r="BC24" s="177">
        <f t="shared" si="16"/>
        <v>0</v>
      </c>
      <c r="BD24" s="177">
        <f t="shared" si="16"/>
        <v>0</v>
      </c>
      <c r="BE24" s="177">
        <f t="shared" si="16"/>
        <v>0</v>
      </c>
      <c r="BI24" s="589" t="str">
        <f>IF(G24="","",VLOOKUP(G24,과정코드!$A$2:$B$494,2,0))</f>
        <v>COL0104766</v>
      </c>
      <c r="BJ24" s="618"/>
      <c r="BK24" s="600"/>
      <c r="BL24" s="609"/>
    </row>
    <row r="25" spans="1:64" s="39" customFormat="1" ht="30" customHeight="1">
      <c r="A25" s="483" t="s">
        <v>1675</v>
      </c>
      <c r="B25" s="87"/>
      <c r="C25" s="87"/>
      <c r="D25" s="87"/>
      <c r="E25" s="87"/>
      <c r="F25" s="87"/>
      <c r="G25" s="87"/>
      <c r="H25" s="244"/>
      <c r="I25" s="87"/>
      <c r="J25" s="87"/>
      <c r="K25" s="87"/>
      <c r="L25" s="88"/>
      <c r="M25" s="217" t="s">
        <v>16</v>
      </c>
      <c r="N25" s="217" t="s">
        <v>7</v>
      </c>
      <c r="O25" s="217" t="s">
        <v>9</v>
      </c>
      <c r="P25" s="217" t="s">
        <v>1</v>
      </c>
      <c r="Q25" s="217" t="s">
        <v>14</v>
      </c>
      <c r="R25" s="217" t="s">
        <v>0</v>
      </c>
      <c r="S25" s="217" t="s">
        <v>17</v>
      </c>
      <c r="T25" s="217" t="s">
        <v>13</v>
      </c>
      <c r="U25" s="217" t="s">
        <v>2</v>
      </c>
      <c r="V25" s="217" t="s">
        <v>11</v>
      </c>
      <c r="W25" s="217" t="s">
        <v>8</v>
      </c>
      <c r="X25" s="217" t="s">
        <v>19</v>
      </c>
      <c r="Y25" s="155">
        <f t="shared" ref="Y25:BE25" si="19">SUM(Y26:Y32)</f>
        <v>42</v>
      </c>
      <c r="Z25" s="155">
        <f t="shared" si="19"/>
        <v>8</v>
      </c>
      <c r="AA25" s="155">
        <f t="shared" si="19"/>
        <v>0</v>
      </c>
      <c r="AB25" s="155">
        <f t="shared" si="19"/>
        <v>0</v>
      </c>
      <c r="AC25" s="155">
        <f t="shared" si="19"/>
        <v>0</v>
      </c>
      <c r="AD25" s="155">
        <f t="shared" si="19"/>
        <v>8</v>
      </c>
      <c r="AE25" s="155">
        <f t="shared" si="19"/>
        <v>0</v>
      </c>
      <c r="AF25" s="155">
        <f t="shared" si="19"/>
        <v>0</v>
      </c>
      <c r="AG25" s="155">
        <f t="shared" si="19"/>
        <v>0</v>
      </c>
      <c r="AH25" s="155">
        <f t="shared" si="19"/>
        <v>8</v>
      </c>
      <c r="AI25" s="155">
        <f t="shared" si="19"/>
        <v>0</v>
      </c>
      <c r="AJ25" s="155">
        <f t="shared" si="19"/>
        <v>0</v>
      </c>
      <c r="AK25" s="155">
        <f t="shared" si="19"/>
        <v>0</v>
      </c>
      <c r="AL25" s="155">
        <f t="shared" si="19"/>
        <v>0</v>
      </c>
      <c r="AM25" s="155">
        <f t="shared" si="19"/>
        <v>0</v>
      </c>
      <c r="AN25" s="155">
        <f t="shared" si="19"/>
        <v>0</v>
      </c>
      <c r="AO25" s="155">
        <f t="shared" si="19"/>
        <v>0</v>
      </c>
      <c r="AP25" s="155">
        <f t="shared" si="19"/>
        <v>21</v>
      </c>
      <c r="AQ25" s="155">
        <f t="shared" si="19"/>
        <v>0</v>
      </c>
      <c r="AR25" s="155">
        <f t="shared" si="19"/>
        <v>0</v>
      </c>
      <c r="AS25" s="155">
        <f t="shared" si="19"/>
        <v>0</v>
      </c>
      <c r="AT25" s="155">
        <f t="shared" si="19"/>
        <v>21</v>
      </c>
      <c r="AU25" s="155">
        <f t="shared" si="19"/>
        <v>0</v>
      </c>
      <c r="AV25" s="155">
        <f t="shared" si="19"/>
        <v>0</v>
      </c>
      <c r="AW25" s="155">
        <f t="shared" si="19"/>
        <v>0</v>
      </c>
      <c r="AX25" s="155">
        <f t="shared" si="19"/>
        <v>21</v>
      </c>
      <c r="AY25" s="155">
        <f t="shared" si="19"/>
        <v>0</v>
      </c>
      <c r="AZ25" s="155">
        <f t="shared" si="19"/>
        <v>0</v>
      </c>
      <c r="BA25" s="155">
        <f t="shared" si="19"/>
        <v>0</v>
      </c>
      <c r="BB25" s="155">
        <f t="shared" si="19"/>
        <v>0</v>
      </c>
      <c r="BC25" s="155">
        <f t="shared" si="19"/>
        <v>0</v>
      </c>
      <c r="BD25" s="155">
        <f t="shared" si="19"/>
        <v>0</v>
      </c>
      <c r="BE25" s="155">
        <f t="shared" si="19"/>
        <v>0</v>
      </c>
      <c r="BI25" s="589" t="str">
        <f>IF(G25="","",VLOOKUP(G25,과정코드!$A$2:$B$494,2,0))</f>
        <v/>
      </c>
      <c r="BJ25" s="618"/>
      <c r="BK25" s="221"/>
      <c r="BL25" s="221"/>
    </row>
    <row r="26" spans="1:64" s="39" customFormat="1" ht="30" customHeight="1">
      <c r="A26" s="551" t="s">
        <v>2035</v>
      </c>
      <c r="B26" s="40">
        <v>17</v>
      </c>
      <c r="C26" s="56" t="s">
        <v>129</v>
      </c>
      <c r="D26" s="41" t="s">
        <v>21</v>
      </c>
      <c r="E26" s="41" t="s">
        <v>21</v>
      </c>
      <c r="F26" s="41"/>
      <c r="G26" s="538" t="s">
        <v>172</v>
      </c>
      <c r="H26" s="93" t="str">
        <f t="shared" ref="H26:H32" si="20">IFERROR(HYPERLINK("https://www.ksaedu.or.kr/front/btoc/crs/off/crssesDetail.html?crscd="&amp;BI26,"바로가기"),"")</f>
        <v>바로가기</v>
      </c>
      <c r="I26" s="546">
        <v>3</v>
      </c>
      <c r="J26" s="119">
        <v>18</v>
      </c>
      <c r="K26" s="46">
        <v>580</v>
      </c>
      <c r="L26" s="46">
        <v>640</v>
      </c>
      <c r="M26" s="269"/>
      <c r="N26" s="119"/>
      <c r="O26" s="530"/>
      <c r="P26" s="529"/>
      <c r="Q26" s="530"/>
      <c r="R26" s="119" t="s">
        <v>887</v>
      </c>
      <c r="S26" s="530"/>
      <c r="T26" s="529"/>
      <c r="U26" s="530"/>
      <c r="V26" s="529"/>
      <c r="W26" s="530"/>
      <c r="X26" s="119"/>
      <c r="Y26" s="148">
        <f t="shared" ref="Y26" si="21">COUNTA($M26:$X26)</f>
        <v>1</v>
      </c>
      <c r="Z26" s="150">
        <f t="shared" ref="Z26" si="22">AA26+AD26</f>
        <v>1</v>
      </c>
      <c r="AA26" s="151">
        <f t="shared" ref="AA26" si="23">AB26+AC26</f>
        <v>0</v>
      </c>
      <c r="AB26" s="148">
        <f t="array" ref="AB26">(SUM(LEN($M26:$X26)-LEN(SUBSTITUTE($M26:$X26,"역삼","")))/LEN("역삼"))</f>
        <v>0</v>
      </c>
      <c r="AC26" s="148">
        <f t="array" ref="AC26">SUM(SUM(LEN($M26:X26)-LEN(SUBSTITUTE($M26:X26,"선릉","")))/LEN("선릉"),SUM(LEN(M26:$X26)-LEN(SUBSTITUTE($M26:$X26,"가산","")))/LEN("가산"))</f>
        <v>0</v>
      </c>
      <c r="AD26" s="151">
        <f t="shared" ref="AD26" si="24">SUM(AE26:AO26)</f>
        <v>1</v>
      </c>
      <c r="AE26" s="148">
        <f t="array" ref="AE26">(SUM(LEN($M26:$X26)-LEN(SUBSTITUTE($M26:$X26,"대전","")))/LEN("대전"))</f>
        <v>0</v>
      </c>
      <c r="AF26" s="148">
        <f t="array" ref="AF26">(SUM(LEN($M26:$X26)-LEN(SUBSTITUTE($M26:$X26,"대구","")))/LEN("대구"))</f>
        <v>0</v>
      </c>
      <c r="AG26" s="148">
        <f t="array" ref="AG26">(SUM(LEN($M26:$X26)-LEN(SUBSTITUTE($M26:$X26,"부산","")))/LEN("부산"))</f>
        <v>0</v>
      </c>
      <c r="AH26" s="148">
        <f t="array" ref="AH26">(SUM(LEN($M26:$X26)-LEN(SUBSTITUTE($M26:$X26,"광주","")))/LEN("광주"))</f>
        <v>1</v>
      </c>
      <c r="AI26" s="148">
        <f t="array" ref="AI26">SUM(SUM(LEN($M26:$X26)-LEN(SUBSTITUTE($M26:$X26,"수원","")))/LEN("수원"),SUM(LEN($M26:$X26)-LEN(SUBSTITUTE($M26:$X26,"춘천","")))/LEN("춘천"),SUM(LEN($M26:$X26)-LEN(SUBSTITUTE($M26:$X26,"의정부","")))/LEN("의정부"),SUM(LEN($M26:$X26)-LEN(SUBSTITUTE($M26:$X26,"원주","")))/LEN("원주"))</f>
        <v>0</v>
      </c>
      <c r="AJ26" s="148">
        <f t="array" ref="AJ26">(SUM(LEN($M26:$X26)-LEN(SUBSTITUTE($M26:$X26,"청주","")))/LEN("청주"))</f>
        <v>0</v>
      </c>
      <c r="AK26" s="148">
        <f t="array" ref="AK26">(SUM(LEN($M26:$X26)-LEN(SUBSTITUTE($M26:$X26,"인천","")))/LEN("인천"))</f>
        <v>0</v>
      </c>
      <c r="AL26" s="148">
        <f t="array" ref="AL26">SUM(SUM(LEN($M26:X26)-LEN(SUBSTITUTE($M26:X26,"충북","")))/LEN("충북"),SUM(LEN(M26:$X26)-LEN(SUBSTITUTE($M26:$X26,"아산","")))/LEN("아산"))</f>
        <v>0</v>
      </c>
      <c r="AM26" s="148">
        <f t="array" ref="AM26">(SUM(LEN($M26:$X26)-LEN(SUBSTITUTE($M26:$X26,"울산","")))/LEN("울산"))</f>
        <v>0</v>
      </c>
      <c r="AN26" s="148">
        <f t="array" ref="AN26">(SUM(LEN($M26:$X26)-LEN(SUBSTITUTE($M26:$X26,"창원","")))/LEN("창원"))</f>
        <v>0</v>
      </c>
      <c r="AO26" s="148">
        <f t="array" ref="AO26">(SUM(LEN($M26:$X26)-LEN(SUBSTITUTE($M26:$X26,"전주","")))/LEN("전주"))</f>
        <v>0</v>
      </c>
      <c r="AP26" s="212">
        <f t="shared" ref="AP26" si="25">AQ26+AT26</f>
        <v>3</v>
      </c>
      <c r="AQ26" s="178">
        <f t="shared" ref="AQ26" si="26">AR26+AS26</f>
        <v>0</v>
      </c>
      <c r="AR26" s="177">
        <f t="shared" ref="AR26:AS26" si="27">$I26*AB26</f>
        <v>0</v>
      </c>
      <c r="AS26" s="177">
        <f t="shared" si="27"/>
        <v>0</v>
      </c>
      <c r="AT26" s="178">
        <f t="shared" ref="AT26" si="28">SUM(AU26:BE26)</f>
        <v>3</v>
      </c>
      <c r="AU26" s="177">
        <f t="shared" ref="AU26:BE26" si="29">$I26*AE26</f>
        <v>0</v>
      </c>
      <c r="AV26" s="177">
        <f t="shared" si="29"/>
        <v>0</v>
      </c>
      <c r="AW26" s="177">
        <f t="shared" si="29"/>
        <v>0</v>
      </c>
      <c r="AX26" s="177">
        <f t="shared" si="29"/>
        <v>3</v>
      </c>
      <c r="AY26" s="177">
        <f t="shared" si="29"/>
        <v>0</v>
      </c>
      <c r="AZ26" s="177">
        <f t="shared" si="29"/>
        <v>0</v>
      </c>
      <c r="BA26" s="177">
        <f t="shared" si="29"/>
        <v>0</v>
      </c>
      <c r="BB26" s="177">
        <f t="shared" si="29"/>
        <v>0</v>
      </c>
      <c r="BC26" s="177">
        <f t="shared" si="29"/>
        <v>0</v>
      </c>
      <c r="BD26" s="177">
        <f t="shared" si="29"/>
        <v>0</v>
      </c>
      <c r="BE26" s="177">
        <f t="shared" si="29"/>
        <v>0</v>
      </c>
      <c r="BI26" s="589" t="str">
        <f>IF(G26="","",VLOOKUP(G26,과정코드!$A$2:$B$494,2,0))</f>
        <v>COL0104549</v>
      </c>
      <c r="BJ26" s="618"/>
      <c r="BK26" s="221"/>
      <c r="BL26" s="221"/>
    </row>
    <row r="27" spans="1:64" s="39" customFormat="1" ht="30" customHeight="1">
      <c r="A27" s="851" t="s">
        <v>1329</v>
      </c>
      <c r="B27" s="40">
        <v>18</v>
      </c>
      <c r="C27" s="57" t="s">
        <v>129</v>
      </c>
      <c r="D27" s="41" t="s">
        <v>21</v>
      </c>
      <c r="E27" s="41" t="s">
        <v>21</v>
      </c>
      <c r="F27" s="41"/>
      <c r="G27" s="539" t="s">
        <v>879</v>
      </c>
      <c r="H27" s="93" t="str">
        <f t="shared" si="20"/>
        <v>바로가기</v>
      </c>
      <c r="I27" s="547">
        <v>3</v>
      </c>
      <c r="J27" s="120">
        <v>18</v>
      </c>
      <c r="K27" s="46">
        <v>580</v>
      </c>
      <c r="L27" s="46">
        <v>640</v>
      </c>
      <c r="M27" s="268"/>
      <c r="N27" s="51"/>
      <c r="O27" s="531"/>
      <c r="P27" s="275"/>
      <c r="Q27" s="278"/>
      <c r="R27" s="51"/>
      <c r="S27" s="268"/>
      <c r="T27" s="55"/>
      <c r="U27" s="267"/>
      <c r="V27" s="529" t="s">
        <v>876</v>
      </c>
      <c r="W27" s="530"/>
      <c r="X27" s="119"/>
      <c r="Y27" s="148">
        <f>COUNTA($M27:$X27)</f>
        <v>1</v>
      </c>
      <c r="Z27" s="150">
        <f t="shared" ref="Z27:Z29" si="30">AA27+AD27</f>
        <v>1</v>
      </c>
      <c r="AA27" s="151">
        <f t="shared" ref="AA27:AA29" si="31">AB27+AC27</f>
        <v>0</v>
      </c>
      <c r="AB27" s="148">
        <f t="array" ref="AB27">(SUM(LEN($M27:$X27)-LEN(SUBSTITUTE($M27:$X27,"역삼","")))/LEN("역삼"))</f>
        <v>0</v>
      </c>
      <c r="AC27" s="148">
        <f t="array" ref="AC27">SUM(SUM(LEN($M27:X27)-LEN(SUBSTITUTE($M27:X27,"선릉","")))/LEN("선릉"),SUM(LEN(M27:$X27)-LEN(SUBSTITUTE($M27:$X27,"가산","")))/LEN("가산"))</f>
        <v>0</v>
      </c>
      <c r="AD27" s="151">
        <f t="shared" ref="AD27:AD29" si="32">SUM(AE27:AO27)</f>
        <v>1</v>
      </c>
      <c r="AE27" s="148">
        <f t="array" ref="AE27">(SUM(LEN($M27:$X27)-LEN(SUBSTITUTE($M27:$X27,"대전","")))/LEN("대전"))</f>
        <v>0</v>
      </c>
      <c r="AF27" s="148">
        <f t="array" ref="AF27">(SUM(LEN($M27:$X27)-LEN(SUBSTITUTE($M27:$X27,"대구","")))/LEN("대구"))</f>
        <v>0</v>
      </c>
      <c r="AG27" s="148">
        <f t="array" ref="AG27">(SUM(LEN($M27:$X27)-LEN(SUBSTITUTE($M27:$X27,"부산","")))/LEN("부산"))</f>
        <v>0</v>
      </c>
      <c r="AH27" s="148">
        <f t="array" ref="AH27">(SUM(LEN($M27:$X27)-LEN(SUBSTITUTE($M27:$X27,"광주","")))/LEN("광주"))</f>
        <v>1</v>
      </c>
      <c r="AI27" s="148">
        <f t="array" ref="AI27">SUM(SUM(LEN($M27:$X27)-LEN(SUBSTITUTE($M27:$X27,"수원","")))/LEN("수원"),SUM(LEN($M27:$X27)-LEN(SUBSTITUTE($M27:$X27,"춘천","")))/LEN("춘천"),SUM(LEN($M27:$X27)-LEN(SUBSTITUTE($M27:$X27,"의정부","")))/LEN("의정부"),SUM(LEN($M27:$X27)-LEN(SUBSTITUTE($M27:$X27,"원주","")))/LEN("원주"))</f>
        <v>0</v>
      </c>
      <c r="AJ27" s="148">
        <f t="array" ref="AJ27">(SUM(LEN($M27:$X27)-LEN(SUBSTITUTE($M27:$X27,"청주","")))/LEN("청주"))</f>
        <v>0</v>
      </c>
      <c r="AK27" s="148">
        <f t="array" ref="AK27">(SUM(LEN($M27:$X27)-LEN(SUBSTITUTE($M27:$X27,"인천","")))/LEN("인천"))</f>
        <v>0</v>
      </c>
      <c r="AL27" s="148">
        <f t="array" ref="AL27">SUM(SUM(LEN($M27:X27)-LEN(SUBSTITUTE($M27:X27,"충북","")))/LEN("충북"),SUM(LEN(M27:$X27)-LEN(SUBSTITUTE($M27:$X27,"아산","")))/LEN("아산"))</f>
        <v>0</v>
      </c>
      <c r="AM27" s="148">
        <f t="array" ref="AM27">(SUM(LEN($M27:$X27)-LEN(SUBSTITUTE($M27:$X27,"울산","")))/LEN("울산"))</f>
        <v>0</v>
      </c>
      <c r="AN27" s="148">
        <f t="array" ref="AN27">(SUM(LEN($M27:$X27)-LEN(SUBSTITUTE($M27:$X27,"창원","")))/LEN("창원"))</f>
        <v>0</v>
      </c>
      <c r="AO27" s="148">
        <f t="array" ref="AO27">(SUM(LEN($M27:$X27)-LEN(SUBSTITUTE($M27:$X27,"전주","")))/LEN("전주"))</f>
        <v>0</v>
      </c>
      <c r="AP27" s="212">
        <f t="shared" ref="AP27:AP29" si="33">AQ27+AT27</f>
        <v>3</v>
      </c>
      <c r="AQ27" s="178">
        <f t="shared" ref="AQ27:AQ29" si="34">AR27+AS27</f>
        <v>0</v>
      </c>
      <c r="AR27" s="177">
        <f t="shared" ref="AR27:AS29" si="35">$I27*AB27</f>
        <v>0</v>
      </c>
      <c r="AS27" s="177">
        <f t="shared" si="35"/>
        <v>0</v>
      </c>
      <c r="AT27" s="178">
        <f t="shared" ref="AT27:AT29" si="36">SUM(AU27:BE27)</f>
        <v>3</v>
      </c>
      <c r="AU27" s="177">
        <f t="shared" ref="AU27:BE29" si="37">$I27*AE27</f>
        <v>0</v>
      </c>
      <c r="AV27" s="177">
        <f t="shared" si="37"/>
        <v>0</v>
      </c>
      <c r="AW27" s="177">
        <f t="shared" si="37"/>
        <v>0</v>
      </c>
      <c r="AX27" s="177">
        <f t="shared" si="37"/>
        <v>3</v>
      </c>
      <c r="AY27" s="177">
        <f t="shared" si="37"/>
        <v>0</v>
      </c>
      <c r="AZ27" s="177">
        <f t="shared" si="37"/>
        <v>0</v>
      </c>
      <c r="BA27" s="177">
        <f t="shared" si="37"/>
        <v>0</v>
      </c>
      <c r="BB27" s="177">
        <f t="shared" si="37"/>
        <v>0</v>
      </c>
      <c r="BC27" s="177">
        <f t="shared" si="37"/>
        <v>0</v>
      </c>
      <c r="BD27" s="177">
        <f t="shared" si="37"/>
        <v>0</v>
      </c>
      <c r="BE27" s="177">
        <f t="shared" si="37"/>
        <v>0</v>
      </c>
      <c r="BI27" s="589" t="str">
        <f>IF(G27="","",VLOOKUP(G27,과정코드!$A$2:$B$494,2,0))</f>
        <v>COL0104553</v>
      </c>
      <c r="BJ27" s="618"/>
    </row>
    <row r="28" spans="1:64" s="39" customFormat="1" ht="30" customHeight="1">
      <c r="A28" s="851"/>
      <c r="B28" s="40">
        <v>19</v>
      </c>
      <c r="C28" s="57" t="s">
        <v>129</v>
      </c>
      <c r="D28" s="41" t="s">
        <v>21</v>
      </c>
      <c r="E28" s="41" t="s">
        <v>21</v>
      </c>
      <c r="F28" s="41"/>
      <c r="G28" s="538" t="s">
        <v>177</v>
      </c>
      <c r="H28" s="93" t="str">
        <f t="shared" si="20"/>
        <v>바로가기</v>
      </c>
      <c r="I28" s="545">
        <v>3</v>
      </c>
      <c r="J28" s="50">
        <v>21</v>
      </c>
      <c r="K28" s="46">
        <v>620</v>
      </c>
      <c r="L28" s="46">
        <v>640</v>
      </c>
      <c r="M28" s="268"/>
      <c r="N28" s="55"/>
      <c r="O28" s="267"/>
      <c r="P28" s="532"/>
      <c r="Q28" s="531"/>
      <c r="R28" s="55"/>
      <c r="S28" s="268"/>
      <c r="T28" s="51"/>
      <c r="U28" s="267" t="s">
        <v>869</v>
      </c>
      <c r="V28" s="529"/>
      <c r="W28" s="269"/>
      <c r="X28" s="119"/>
      <c r="Y28" s="148">
        <f>COUNTA($M28:$X28)</f>
        <v>1</v>
      </c>
      <c r="Z28" s="150">
        <f t="shared" si="30"/>
        <v>1</v>
      </c>
      <c r="AA28" s="151">
        <f t="shared" si="31"/>
        <v>0</v>
      </c>
      <c r="AB28" s="148">
        <f t="array" ref="AB28">(SUM(LEN($M28:$X28)-LEN(SUBSTITUTE($M28:$X28,"역삼","")))/LEN("역삼"))</f>
        <v>0</v>
      </c>
      <c r="AC28" s="148">
        <f t="array" ref="AC28">SUM(SUM(LEN($M28:X28)-LEN(SUBSTITUTE($M28:X28,"선릉","")))/LEN("선릉"),SUM(LEN(M28:$X28)-LEN(SUBSTITUTE($M28:$X28,"가산","")))/LEN("가산"))</f>
        <v>0</v>
      </c>
      <c r="AD28" s="151">
        <f t="shared" si="32"/>
        <v>1</v>
      </c>
      <c r="AE28" s="148">
        <f t="array" ref="AE28">(SUM(LEN($M28:$X28)-LEN(SUBSTITUTE($M28:$X28,"대전","")))/LEN("대전"))</f>
        <v>0</v>
      </c>
      <c r="AF28" s="148">
        <f t="array" ref="AF28">(SUM(LEN($M28:$X28)-LEN(SUBSTITUTE($M28:$X28,"대구","")))/LEN("대구"))</f>
        <v>0</v>
      </c>
      <c r="AG28" s="148">
        <f t="array" ref="AG28">(SUM(LEN($M28:$X28)-LEN(SUBSTITUTE($M28:$X28,"부산","")))/LEN("부산"))</f>
        <v>0</v>
      </c>
      <c r="AH28" s="148">
        <f t="array" ref="AH28">(SUM(LEN($M28:$X28)-LEN(SUBSTITUTE($M28:$X28,"광주","")))/LEN("광주"))</f>
        <v>1</v>
      </c>
      <c r="AI28" s="148">
        <f t="array" ref="AI28">SUM(SUM(LEN($M28:$X28)-LEN(SUBSTITUTE($M28:$X28,"수원","")))/LEN("수원"),SUM(LEN($M28:$X28)-LEN(SUBSTITUTE($M28:$X28,"춘천","")))/LEN("춘천"),SUM(LEN($M28:$X28)-LEN(SUBSTITUTE($M28:$X28,"의정부","")))/LEN("의정부"),SUM(LEN($M28:$X28)-LEN(SUBSTITUTE($M28:$X28,"원주","")))/LEN("원주"))</f>
        <v>0</v>
      </c>
      <c r="AJ28" s="148">
        <f t="array" ref="AJ28">(SUM(LEN($M28:$X28)-LEN(SUBSTITUTE($M28:$X28,"청주","")))/LEN("청주"))</f>
        <v>0</v>
      </c>
      <c r="AK28" s="148">
        <f t="array" ref="AK28">(SUM(LEN($M28:$X28)-LEN(SUBSTITUTE($M28:$X28,"인천","")))/LEN("인천"))</f>
        <v>0</v>
      </c>
      <c r="AL28" s="148">
        <f t="array" ref="AL28">SUM(SUM(LEN($M28:X28)-LEN(SUBSTITUTE($M28:X28,"충북","")))/LEN("충북"),SUM(LEN(M28:$X28)-LEN(SUBSTITUTE($M28:$X28,"아산","")))/LEN("아산"))</f>
        <v>0</v>
      </c>
      <c r="AM28" s="148">
        <f t="array" ref="AM28">(SUM(LEN($M28:$X28)-LEN(SUBSTITUTE($M28:$X28,"울산","")))/LEN("울산"))</f>
        <v>0</v>
      </c>
      <c r="AN28" s="148">
        <f t="array" ref="AN28">(SUM(LEN($M28:$X28)-LEN(SUBSTITUTE($M28:$X28,"창원","")))/LEN("창원"))</f>
        <v>0</v>
      </c>
      <c r="AO28" s="148">
        <f t="array" ref="AO28">(SUM(LEN($M28:$X28)-LEN(SUBSTITUTE($M28:$X28,"전주","")))/LEN("전주"))</f>
        <v>0</v>
      </c>
      <c r="AP28" s="212">
        <f t="shared" si="33"/>
        <v>3</v>
      </c>
      <c r="AQ28" s="178">
        <f t="shared" si="34"/>
        <v>0</v>
      </c>
      <c r="AR28" s="177">
        <f t="shared" si="35"/>
        <v>0</v>
      </c>
      <c r="AS28" s="177">
        <f t="shared" si="35"/>
        <v>0</v>
      </c>
      <c r="AT28" s="178">
        <f t="shared" si="36"/>
        <v>3</v>
      </c>
      <c r="AU28" s="177">
        <f t="shared" si="37"/>
        <v>0</v>
      </c>
      <c r="AV28" s="177">
        <f t="shared" si="37"/>
        <v>0</v>
      </c>
      <c r="AW28" s="177">
        <f t="shared" si="37"/>
        <v>0</v>
      </c>
      <c r="AX28" s="177">
        <f t="shared" si="37"/>
        <v>3</v>
      </c>
      <c r="AY28" s="177">
        <f t="shared" si="37"/>
        <v>0</v>
      </c>
      <c r="AZ28" s="177">
        <f t="shared" si="37"/>
        <v>0</v>
      </c>
      <c r="BA28" s="177">
        <f t="shared" si="37"/>
        <v>0</v>
      </c>
      <c r="BB28" s="177">
        <f t="shared" si="37"/>
        <v>0</v>
      </c>
      <c r="BC28" s="177">
        <f t="shared" si="37"/>
        <v>0</v>
      </c>
      <c r="BD28" s="177">
        <f t="shared" si="37"/>
        <v>0</v>
      </c>
      <c r="BE28" s="177">
        <f t="shared" si="37"/>
        <v>0</v>
      </c>
      <c r="BI28" s="589" t="str">
        <f>IF(G28="","",VLOOKUP(G28,과정코드!$A$2:$B$494,2,0))</f>
        <v>COL0104556</v>
      </c>
      <c r="BJ28" s="618"/>
    </row>
    <row r="29" spans="1:64" s="39" customFormat="1" ht="30" customHeight="1">
      <c r="A29" s="851"/>
      <c r="B29" s="40">
        <v>20</v>
      </c>
      <c r="C29" s="57" t="s">
        <v>129</v>
      </c>
      <c r="D29" s="41" t="s">
        <v>21</v>
      </c>
      <c r="E29" s="41" t="s">
        <v>21</v>
      </c>
      <c r="F29" s="41"/>
      <c r="G29" s="538" t="s">
        <v>233</v>
      </c>
      <c r="H29" s="93" t="str">
        <f t="shared" si="20"/>
        <v>바로가기</v>
      </c>
      <c r="I29" s="545">
        <v>2</v>
      </c>
      <c r="J29" s="50">
        <v>14</v>
      </c>
      <c r="K29" s="46">
        <v>490</v>
      </c>
      <c r="L29" s="46">
        <v>540</v>
      </c>
      <c r="M29" s="269"/>
      <c r="N29" s="529"/>
      <c r="O29" s="530"/>
      <c r="P29" s="529"/>
      <c r="Q29" s="530" t="s">
        <v>2036</v>
      </c>
      <c r="R29" s="529"/>
      <c r="S29" s="530"/>
      <c r="T29" s="415"/>
      <c r="U29" s="530" t="s">
        <v>820</v>
      </c>
      <c r="V29" s="451"/>
      <c r="W29" s="530"/>
      <c r="X29" s="529"/>
      <c r="Y29" s="148">
        <v>15</v>
      </c>
      <c r="Z29" s="150">
        <f t="shared" si="30"/>
        <v>2</v>
      </c>
      <c r="AA29" s="151">
        <f t="shared" si="31"/>
        <v>0</v>
      </c>
      <c r="AB29" s="148">
        <f t="array" ref="AB29">(SUM(LEN($M29:$X29)-LEN(SUBSTITUTE($M29:$X29,"역삼","")))/LEN("역삼"))</f>
        <v>0</v>
      </c>
      <c r="AC29" s="148">
        <f t="array" ref="AC29">SUM(SUM(LEN($M29:X29)-LEN(SUBSTITUTE($M29:X29,"선릉","")))/LEN("선릉"),SUM(LEN(M29:$X29)-LEN(SUBSTITUTE($M29:$X29,"가산","")))/LEN("가산"))</f>
        <v>0</v>
      </c>
      <c r="AD29" s="151">
        <f t="shared" si="32"/>
        <v>2</v>
      </c>
      <c r="AE29" s="148">
        <f t="array" ref="AE29">(SUM(LEN($M29:$X29)-LEN(SUBSTITUTE($M29:$X29,"대전","")))/LEN("대전"))</f>
        <v>0</v>
      </c>
      <c r="AF29" s="148">
        <f t="array" ref="AF29">(SUM(LEN($M29:$X29)-LEN(SUBSTITUTE($M29:$X29,"대구","")))/LEN("대구"))</f>
        <v>0</v>
      </c>
      <c r="AG29" s="148">
        <f t="array" ref="AG29">(SUM(LEN($M29:$X29)-LEN(SUBSTITUTE($M29:$X29,"부산","")))/LEN("부산"))</f>
        <v>0</v>
      </c>
      <c r="AH29" s="148">
        <f t="array" ref="AH29">(SUM(LEN($M29:$X29)-LEN(SUBSTITUTE($M29:$X29,"광주","")))/LEN("광주"))</f>
        <v>2</v>
      </c>
      <c r="AI29" s="148">
        <f t="array" ref="AI29">SUM(SUM(LEN($M29:$X29)-LEN(SUBSTITUTE($M29:$X29,"수원","")))/LEN("수원"),SUM(LEN($M29:$X29)-LEN(SUBSTITUTE($M29:$X29,"춘천","")))/LEN("춘천"),SUM(LEN($M29:$X29)-LEN(SUBSTITUTE($M29:$X29,"의정부","")))/LEN("의정부"),SUM(LEN($M29:$X29)-LEN(SUBSTITUTE($M29:$X29,"원주","")))/LEN("원주"))</f>
        <v>0</v>
      </c>
      <c r="AJ29" s="148">
        <f t="array" ref="AJ29">(SUM(LEN($M29:$X29)-LEN(SUBSTITUTE($M29:$X29,"청주","")))/LEN("청주"))</f>
        <v>0</v>
      </c>
      <c r="AK29" s="148">
        <f t="array" ref="AK29">(SUM(LEN($M29:$X29)-LEN(SUBSTITUTE($M29:$X29,"인천","")))/LEN("인천"))</f>
        <v>0</v>
      </c>
      <c r="AL29" s="148">
        <f t="array" ref="AL29">SUM(SUM(LEN($M29:X29)-LEN(SUBSTITUTE($M29:X29,"충북","")))/LEN("충북"),SUM(LEN(M29:$X29)-LEN(SUBSTITUTE($M29:$X29,"아산","")))/LEN("아산"))</f>
        <v>0</v>
      </c>
      <c r="AM29" s="148">
        <f t="array" ref="AM29">(SUM(LEN($M29:$X29)-LEN(SUBSTITUTE($M29:$X29,"울산","")))/LEN("울산"))</f>
        <v>0</v>
      </c>
      <c r="AN29" s="148">
        <f t="array" ref="AN29">(SUM(LEN($M29:$X29)-LEN(SUBSTITUTE($M29:$X29,"창원","")))/LEN("창원"))</f>
        <v>0</v>
      </c>
      <c r="AO29" s="148">
        <f t="array" ref="AO29">(SUM(LEN($M29:$X29)-LEN(SUBSTITUTE($M29:$X29,"전주","")))/LEN("전주"))</f>
        <v>0</v>
      </c>
      <c r="AP29" s="212">
        <f t="shared" si="33"/>
        <v>4</v>
      </c>
      <c r="AQ29" s="178">
        <f t="shared" si="34"/>
        <v>0</v>
      </c>
      <c r="AR29" s="177">
        <f t="shared" si="35"/>
        <v>0</v>
      </c>
      <c r="AS29" s="177">
        <f t="shared" si="35"/>
        <v>0</v>
      </c>
      <c r="AT29" s="178">
        <f t="shared" si="36"/>
        <v>4</v>
      </c>
      <c r="AU29" s="177">
        <f t="shared" si="37"/>
        <v>0</v>
      </c>
      <c r="AV29" s="177">
        <f t="shared" si="37"/>
        <v>0</v>
      </c>
      <c r="AW29" s="177">
        <f t="shared" si="37"/>
        <v>0</v>
      </c>
      <c r="AX29" s="177">
        <f t="shared" si="37"/>
        <v>4</v>
      </c>
      <c r="AY29" s="177">
        <f t="shared" si="37"/>
        <v>0</v>
      </c>
      <c r="AZ29" s="177">
        <f t="shared" si="37"/>
        <v>0</v>
      </c>
      <c r="BA29" s="177">
        <f t="shared" si="37"/>
        <v>0</v>
      </c>
      <c r="BB29" s="177">
        <f t="shared" si="37"/>
        <v>0</v>
      </c>
      <c r="BC29" s="177">
        <f t="shared" si="37"/>
        <v>0</v>
      </c>
      <c r="BD29" s="177">
        <f t="shared" si="37"/>
        <v>0</v>
      </c>
      <c r="BE29" s="177">
        <f t="shared" si="37"/>
        <v>0</v>
      </c>
      <c r="BI29" s="589" t="str">
        <f>IF(G29="","",VLOOKUP(G29,과정코드!$A$2:$B$494,2,0))</f>
        <v>COL0104557</v>
      </c>
      <c r="BJ29" s="618"/>
    </row>
    <row r="30" spans="1:64" s="39" customFormat="1" ht="30" customHeight="1">
      <c r="A30" s="839" t="s">
        <v>2037</v>
      </c>
      <c r="B30" s="40">
        <v>21</v>
      </c>
      <c r="C30" s="57" t="s">
        <v>129</v>
      </c>
      <c r="D30" s="41" t="s">
        <v>21</v>
      </c>
      <c r="E30" s="41"/>
      <c r="F30" s="41"/>
      <c r="G30" s="538" t="s">
        <v>826</v>
      </c>
      <c r="H30" s="93" t="str">
        <f t="shared" si="20"/>
        <v>바로가기</v>
      </c>
      <c r="I30" s="546">
        <v>2</v>
      </c>
      <c r="J30" s="557">
        <v>14</v>
      </c>
      <c r="K30" s="121">
        <v>490</v>
      </c>
      <c r="L30" s="121">
        <v>540</v>
      </c>
      <c r="M30" s="271"/>
      <c r="N30" s="274" t="s">
        <v>825</v>
      </c>
      <c r="O30" s="560"/>
      <c r="P30" s="557"/>
      <c r="Q30" s="560"/>
      <c r="R30" s="557"/>
      <c r="S30" s="560"/>
      <c r="T30" s="415"/>
      <c r="U30" s="560"/>
      <c r="V30" s="451"/>
      <c r="W30" s="560"/>
      <c r="X30" s="557"/>
      <c r="Y30" s="148"/>
      <c r="Z30" s="150"/>
      <c r="AA30" s="151"/>
      <c r="AB30" s="148"/>
      <c r="AC30" s="148"/>
      <c r="AD30" s="151"/>
      <c r="AE30" s="148"/>
      <c r="AF30" s="148"/>
      <c r="AG30" s="148"/>
      <c r="AH30" s="148"/>
      <c r="AI30" s="148"/>
      <c r="AJ30" s="148"/>
      <c r="AK30" s="148"/>
      <c r="AL30" s="148"/>
      <c r="AM30" s="148"/>
      <c r="AN30" s="148"/>
      <c r="AO30" s="148"/>
      <c r="AP30" s="212"/>
      <c r="AQ30" s="178"/>
      <c r="AR30" s="177"/>
      <c r="AS30" s="177"/>
      <c r="AT30" s="178"/>
      <c r="AU30" s="177"/>
      <c r="AV30" s="177"/>
      <c r="AW30" s="177"/>
      <c r="AX30" s="177"/>
      <c r="AY30" s="177"/>
      <c r="AZ30" s="177"/>
      <c r="BA30" s="177"/>
      <c r="BB30" s="177"/>
      <c r="BC30" s="177"/>
      <c r="BD30" s="177"/>
      <c r="BE30" s="177"/>
      <c r="BI30" s="589" t="str">
        <f>IF(G30="","",VLOOKUP(G30,과정코드!$A$2:$B$494,2,0))</f>
        <v>COL0104574</v>
      </c>
      <c r="BJ30" s="618"/>
    </row>
    <row r="31" spans="1:64" s="39" customFormat="1" ht="30" customHeight="1">
      <c r="A31" s="840"/>
      <c r="B31" s="40">
        <v>22</v>
      </c>
      <c r="C31" s="57" t="s">
        <v>129</v>
      </c>
      <c r="D31" s="41" t="s">
        <v>21</v>
      </c>
      <c r="E31" s="41" t="s">
        <v>21</v>
      </c>
      <c r="F31" s="41"/>
      <c r="G31" s="541" t="s">
        <v>1656</v>
      </c>
      <c r="H31" s="93" t="str">
        <f t="shared" si="20"/>
        <v>바로가기</v>
      </c>
      <c r="I31" s="546">
        <v>2</v>
      </c>
      <c r="J31" s="529">
        <v>15</v>
      </c>
      <c r="K31" s="121">
        <v>530</v>
      </c>
      <c r="L31" s="46">
        <v>580</v>
      </c>
      <c r="M31" s="271"/>
      <c r="N31" s="274"/>
      <c r="O31" s="271" t="s">
        <v>2038</v>
      </c>
      <c r="P31" s="274"/>
      <c r="Q31" s="271"/>
      <c r="R31" s="272"/>
      <c r="S31" s="273"/>
      <c r="T31" s="272"/>
      <c r="U31" s="271"/>
      <c r="V31" s="272"/>
      <c r="W31" s="273"/>
      <c r="X31" s="272" t="s">
        <v>820</v>
      </c>
      <c r="Y31" s="148">
        <v>16</v>
      </c>
      <c r="Z31" s="150">
        <f t="shared" ref="Z31:Z32" si="38">AA31+AD31</f>
        <v>2</v>
      </c>
      <c r="AA31" s="151">
        <f t="shared" ref="AA31:AA32" si="39">AB31+AC31</f>
        <v>0</v>
      </c>
      <c r="AB31" s="148">
        <f t="array" ref="AB31">(SUM(LEN($M31:$X31)-LEN(SUBSTITUTE($M31:$X31,"역삼","")))/LEN("역삼"))</f>
        <v>0</v>
      </c>
      <c r="AC31" s="148">
        <f t="array" ref="AC31">SUM(SUM(LEN($M31:X31)-LEN(SUBSTITUTE($M31:X31,"선릉","")))/LEN("선릉"),SUM(LEN(M31:$X31)-LEN(SUBSTITUTE($M31:$X31,"가산","")))/LEN("가산"))</f>
        <v>0</v>
      </c>
      <c r="AD31" s="151">
        <f t="shared" ref="AD31:AD32" si="40">SUM(AE31:AO31)</f>
        <v>2</v>
      </c>
      <c r="AE31" s="148">
        <f t="array" ref="AE31">(SUM(LEN($M31:$X31)-LEN(SUBSTITUTE($M31:$X31,"대전","")))/LEN("대전"))</f>
        <v>0</v>
      </c>
      <c r="AF31" s="148">
        <f t="array" ref="AF31">(SUM(LEN($M31:$X31)-LEN(SUBSTITUTE($M31:$X31,"대구","")))/LEN("대구"))</f>
        <v>0</v>
      </c>
      <c r="AG31" s="148">
        <f t="array" ref="AG31">(SUM(LEN($M31:$X31)-LEN(SUBSTITUTE($M31:$X31,"부산","")))/LEN("부산"))</f>
        <v>0</v>
      </c>
      <c r="AH31" s="148">
        <f t="array" ref="AH31">(SUM(LEN($M31:$X31)-LEN(SUBSTITUTE($M31:$X31,"광주","")))/LEN("광주"))</f>
        <v>2</v>
      </c>
      <c r="AI31" s="148">
        <f t="array" ref="AI31">SUM(SUM(LEN($M31:$X31)-LEN(SUBSTITUTE($M31:$X31,"수원","")))/LEN("수원"),SUM(LEN($M31:$X31)-LEN(SUBSTITUTE($M31:$X31,"춘천","")))/LEN("춘천"),SUM(LEN($M31:$X31)-LEN(SUBSTITUTE($M31:$X31,"의정부","")))/LEN("의정부"),SUM(LEN($M31:$X31)-LEN(SUBSTITUTE($M31:$X31,"원주","")))/LEN("원주"))</f>
        <v>0</v>
      </c>
      <c r="AJ31" s="148">
        <f t="array" ref="AJ31">(SUM(LEN($M31:$X31)-LEN(SUBSTITUTE($M31:$X31,"청주","")))/LEN("청주"))</f>
        <v>0</v>
      </c>
      <c r="AK31" s="148">
        <f t="array" ref="AK31">(SUM(LEN($M31:$X31)-LEN(SUBSTITUTE($M31:$X31,"인천","")))/LEN("인천"))</f>
        <v>0</v>
      </c>
      <c r="AL31" s="148">
        <f t="array" ref="AL31">SUM(SUM(LEN($M31:X31)-LEN(SUBSTITUTE($M31:X31,"충북","")))/LEN("충북"),SUM(LEN(M31:$X31)-LEN(SUBSTITUTE($M31:$X31,"아산","")))/LEN("아산"))</f>
        <v>0</v>
      </c>
      <c r="AM31" s="148">
        <f t="array" ref="AM31">(SUM(LEN($M31:$X31)-LEN(SUBSTITUTE($M31:$X31,"울산","")))/LEN("울산"))</f>
        <v>0</v>
      </c>
      <c r="AN31" s="148">
        <f t="array" ref="AN31">(SUM(LEN($M31:$X31)-LEN(SUBSTITUTE($M31:$X31,"창원","")))/LEN("창원"))</f>
        <v>0</v>
      </c>
      <c r="AO31" s="148">
        <f t="array" ref="AO31">(SUM(LEN($M31:$X31)-LEN(SUBSTITUTE($M31:$X31,"전주","")))/LEN("전주"))</f>
        <v>0</v>
      </c>
      <c r="AP31" s="212">
        <f t="shared" ref="AP31:AP32" si="41">AQ31+AT31</f>
        <v>4</v>
      </c>
      <c r="AQ31" s="178">
        <f t="shared" ref="AQ31:AQ32" si="42">AR31+AS31</f>
        <v>0</v>
      </c>
      <c r="AR31" s="177">
        <f t="shared" ref="AR31:AS32" si="43">$I31*AB31</f>
        <v>0</v>
      </c>
      <c r="AS31" s="177">
        <f t="shared" si="43"/>
        <v>0</v>
      </c>
      <c r="AT31" s="178">
        <f t="shared" ref="AT31:AT32" si="44">SUM(AU31:BE31)</f>
        <v>4</v>
      </c>
      <c r="AU31" s="177">
        <f t="shared" ref="AU31:BE32" si="45">$I31*AE31</f>
        <v>0</v>
      </c>
      <c r="AV31" s="177">
        <f t="shared" si="45"/>
        <v>0</v>
      </c>
      <c r="AW31" s="177">
        <f t="shared" si="45"/>
        <v>0</v>
      </c>
      <c r="AX31" s="177">
        <f t="shared" si="45"/>
        <v>4</v>
      </c>
      <c r="AY31" s="177">
        <f t="shared" si="45"/>
        <v>0</v>
      </c>
      <c r="AZ31" s="177">
        <f t="shared" si="45"/>
        <v>0</v>
      </c>
      <c r="BA31" s="177">
        <f t="shared" si="45"/>
        <v>0</v>
      </c>
      <c r="BB31" s="177">
        <f t="shared" si="45"/>
        <v>0</v>
      </c>
      <c r="BC31" s="177">
        <f t="shared" si="45"/>
        <v>0</v>
      </c>
      <c r="BD31" s="177">
        <f t="shared" si="45"/>
        <v>0</v>
      </c>
      <c r="BE31" s="177">
        <f t="shared" si="45"/>
        <v>0</v>
      </c>
      <c r="BI31" s="589" t="str">
        <f>IF(G31="","",VLOOKUP(G31,과정코드!$A$2:$B$494,2,0))</f>
        <v>COL0104575</v>
      </c>
      <c r="BJ31" s="618"/>
    </row>
    <row r="32" spans="1:64" s="39" customFormat="1" ht="30" customHeight="1">
      <c r="A32" s="841"/>
      <c r="B32" s="40">
        <v>23</v>
      </c>
      <c r="C32" s="56"/>
      <c r="D32" s="41" t="s">
        <v>21</v>
      </c>
      <c r="E32" s="56"/>
      <c r="F32" s="56"/>
      <c r="G32" s="538" t="s">
        <v>1933</v>
      </c>
      <c r="H32" s="93" t="str">
        <f t="shared" si="20"/>
        <v>바로가기</v>
      </c>
      <c r="I32" s="546">
        <v>4</v>
      </c>
      <c r="J32" s="529">
        <v>30</v>
      </c>
      <c r="K32" s="121">
        <v>840</v>
      </c>
      <c r="L32" s="121">
        <v>900</v>
      </c>
      <c r="M32" s="273" t="s">
        <v>816</v>
      </c>
      <c r="N32" s="274"/>
      <c r="O32" s="271"/>
      <c r="P32" s="274"/>
      <c r="Q32" s="273"/>
      <c r="R32" s="272"/>
      <c r="S32" s="273"/>
      <c r="T32" s="272"/>
      <c r="U32" s="271"/>
      <c r="V32" s="272"/>
      <c r="W32" s="273"/>
      <c r="X32" s="272"/>
      <c r="Y32" s="148">
        <v>8</v>
      </c>
      <c r="Z32" s="150">
        <f t="shared" si="38"/>
        <v>1</v>
      </c>
      <c r="AA32" s="151">
        <f t="shared" si="39"/>
        <v>0</v>
      </c>
      <c r="AB32" s="148">
        <f t="array" ref="AB32">(SUM(LEN($M32:$X32)-LEN(SUBSTITUTE($M32:$X32,"역삼","")))/LEN("역삼"))</f>
        <v>0</v>
      </c>
      <c r="AC32" s="148">
        <f t="array" ref="AC32">SUM(SUM(LEN($M32:X32)-LEN(SUBSTITUTE($M32:X32,"선릉","")))/LEN("선릉"),SUM(LEN(M32:$X32)-LEN(SUBSTITUTE($M32:$X32,"가산","")))/LEN("가산"))</f>
        <v>0</v>
      </c>
      <c r="AD32" s="151">
        <f t="shared" si="40"/>
        <v>1</v>
      </c>
      <c r="AE32" s="148">
        <f t="array" ref="AE32">(SUM(LEN($M32:$X32)-LEN(SUBSTITUTE($M32:$X32,"대전","")))/LEN("대전"))</f>
        <v>0</v>
      </c>
      <c r="AF32" s="148">
        <f t="array" ref="AF32">(SUM(LEN($M32:$X32)-LEN(SUBSTITUTE($M32:$X32,"대구","")))/LEN("대구"))</f>
        <v>0</v>
      </c>
      <c r="AG32" s="148">
        <f t="array" ref="AG32">(SUM(LEN($M32:$X32)-LEN(SUBSTITUTE($M32:$X32,"부산","")))/LEN("부산"))</f>
        <v>0</v>
      </c>
      <c r="AH32" s="148">
        <f t="array" ref="AH32">(SUM(LEN($M32:$X32)-LEN(SUBSTITUTE($M32:$X32,"광주","")))/LEN("광주"))</f>
        <v>1</v>
      </c>
      <c r="AI32" s="148">
        <f t="array" ref="AI32">SUM(SUM(LEN($M32:$X32)-LEN(SUBSTITUTE($M32:$X32,"수원","")))/LEN("수원"),SUM(LEN($M32:$X32)-LEN(SUBSTITUTE($M32:$X32,"춘천","")))/LEN("춘천"),SUM(LEN($M32:$X32)-LEN(SUBSTITUTE($M32:$X32,"의정부","")))/LEN("의정부"),SUM(LEN($M32:$X32)-LEN(SUBSTITUTE($M32:$X32,"원주","")))/LEN("원주"))</f>
        <v>0</v>
      </c>
      <c r="AJ32" s="148">
        <f t="array" ref="AJ32">(SUM(LEN($M32:$X32)-LEN(SUBSTITUTE($M32:$X32,"청주","")))/LEN("청주"))</f>
        <v>0</v>
      </c>
      <c r="AK32" s="148">
        <f t="array" ref="AK32">(SUM(LEN($M32:$X32)-LEN(SUBSTITUTE($M32:$X32,"인천","")))/LEN("인천"))</f>
        <v>0</v>
      </c>
      <c r="AL32" s="148">
        <f t="array" ref="AL32">SUM(SUM(LEN($M32:X32)-LEN(SUBSTITUTE($M32:X32,"충북","")))/LEN("충북"),SUM(LEN(M32:$X32)-LEN(SUBSTITUTE($M32:$X32,"아산","")))/LEN("아산"))</f>
        <v>0</v>
      </c>
      <c r="AM32" s="148">
        <f t="array" ref="AM32">(SUM(LEN($M32:$X32)-LEN(SUBSTITUTE($M32:$X32,"울산","")))/LEN("울산"))</f>
        <v>0</v>
      </c>
      <c r="AN32" s="148">
        <f t="array" ref="AN32">(SUM(LEN($M32:$X32)-LEN(SUBSTITUTE($M32:$X32,"창원","")))/LEN("창원"))</f>
        <v>0</v>
      </c>
      <c r="AO32" s="148">
        <f t="array" ref="AO32">(SUM(LEN($M32:$X32)-LEN(SUBSTITUTE($M32:$X32,"전주","")))/LEN("전주"))</f>
        <v>0</v>
      </c>
      <c r="AP32" s="212">
        <f t="shared" si="41"/>
        <v>4</v>
      </c>
      <c r="AQ32" s="178">
        <f t="shared" si="42"/>
        <v>0</v>
      </c>
      <c r="AR32" s="177">
        <f t="shared" si="43"/>
        <v>0</v>
      </c>
      <c r="AS32" s="177">
        <f t="shared" si="43"/>
        <v>0</v>
      </c>
      <c r="AT32" s="178">
        <f t="shared" si="44"/>
        <v>4</v>
      </c>
      <c r="AU32" s="177">
        <f t="shared" si="45"/>
        <v>0</v>
      </c>
      <c r="AV32" s="177">
        <f t="shared" si="45"/>
        <v>0</v>
      </c>
      <c r="AW32" s="177">
        <f t="shared" si="45"/>
        <v>0</v>
      </c>
      <c r="AX32" s="177">
        <f t="shared" si="45"/>
        <v>4</v>
      </c>
      <c r="AY32" s="177">
        <f t="shared" si="45"/>
        <v>0</v>
      </c>
      <c r="AZ32" s="177">
        <f t="shared" si="45"/>
        <v>0</v>
      </c>
      <c r="BA32" s="177">
        <f t="shared" si="45"/>
        <v>0</v>
      </c>
      <c r="BB32" s="177">
        <f t="shared" si="45"/>
        <v>0</v>
      </c>
      <c r="BC32" s="177">
        <f t="shared" si="45"/>
        <v>0</v>
      </c>
      <c r="BD32" s="177">
        <f t="shared" si="45"/>
        <v>0</v>
      </c>
      <c r="BE32" s="177">
        <f t="shared" si="45"/>
        <v>0</v>
      </c>
      <c r="BI32" s="589" t="str">
        <f>IF(G32="","",VLOOKUP(G32,과정코드!$A$2:$B$494,2,0))</f>
        <v>COL0104577</v>
      </c>
      <c r="BJ32" s="618"/>
      <c r="BK32" s="601"/>
    </row>
    <row r="33" spans="1:63" s="39" customFormat="1" ht="30" customHeight="1">
      <c r="A33" s="86" t="s">
        <v>1651</v>
      </c>
      <c r="B33" s="87"/>
      <c r="C33" s="87"/>
      <c r="D33" s="87"/>
      <c r="E33" s="87"/>
      <c r="F33" s="87"/>
      <c r="G33" s="87"/>
      <c r="H33" s="87"/>
      <c r="I33" s="87"/>
      <c r="J33" s="87"/>
      <c r="K33" s="87"/>
      <c r="L33" s="88"/>
      <c r="M33" s="217" t="s">
        <v>16</v>
      </c>
      <c r="N33" s="217" t="s">
        <v>7</v>
      </c>
      <c r="O33" s="217" t="s">
        <v>9</v>
      </c>
      <c r="P33" s="217" t="s">
        <v>1</v>
      </c>
      <c r="Q33" s="217" t="s">
        <v>14</v>
      </c>
      <c r="R33" s="217" t="s">
        <v>0</v>
      </c>
      <c r="S33" s="217" t="s">
        <v>17</v>
      </c>
      <c r="T33" s="217" t="s">
        <v>13</v>
      </c>
      <c r="U33" s="217" t="s">
        <v>2</v>
      </c>
      <c r="V33" s="217" t="s">
        <v>11</v>
      </c>
      <c r="W33" s="217" t="s">
        <v>8</v>
      </c>
      <c r="X33" s="217" t="s">
        <v>19</v>
      </c>
      <c r="Y33" s="155">
        <f t="shared" ref="Y33:AQ33" si="46">SUM(Y34:Y36)</f>
        <v>2</v>
      </c>
      <c r="Z33" s="155">
        <f t="shared" si="46"/>
        <v>2</v>
      </c>
      <c r="AA33" s="155">
        <f t="shared" si="46"/>
        <v>0</v>
      </c>
      <c r="AB33" s="155">
        <f t="shared" si="46"/>
        <v>0</v>
      </c>
      <c r="AC33" s="155">
        <f t="shared" si="46"/>
        <v>0</v>
      </c>
      <c r="AD33" s="155">
        <f t="shared" si="46"/>
        <v>2</v>
      </c>
      <c r="AE33" s="155">
        <f t="shared" si="46"/>
        <v>0</v>
      </c>
      <c r="AF33" s="155">
        <f t="shared" si="46"/>
        <v>0</v>
      </c>
      <c r="AG33" s="155">
        <f t="shared" si="46"/>
        <v>0</v>
      </c>
      <c r="AH33" s="155">
        <f t="shared" si="46"/>
        <v>2</v>
      </c>
      <c r="AI33" s="155">
        <f t="shared" si="46"/>
        <v>0</v>
      </c>
      <c r="AJ33" s="155">
        <f t="shared" si="46"/>
        <v>0</v>
      </c>
      <c r="AK33" s="155">
        <f t="shared" si="46"/>
        <v>0</v>
      </c>
      <c r="AL33" s="155">
        <f t="shared" si="46"/>
        <v>0</v>
      </c>
      <c r="AM33" s="155">
        <f t="shared" si="46"/>
        <v>0</v>
      </c>
      <c r="AN33" s="155">
        <f t="shared" si="46"/>
        <v>0</v>
      </c>
      <c r="AO33" s="155">
        <f t="shared" si="46"/>
        <v>0</v>
      </c>
      <c r="AP33" s="155">
        <f t="shared" si="46"/>
        <v>4</v>
      </c>
      <c r="AQ33" s="155">
        <f t="shared" si="46"/>
        <v>0</v>
      </c>
      <c r="AR33" s="155"/>
      <c r="AS33" s="155"/>
      <c r="AT33" s="155">
        <f t="shared" ref="AT33:BE33" si="47">SUM(AT34:AT36)</f>
        <v>4</v>
      </c>
      <c r="AU33" s="155">
        <f t="shared" si="47"/>
        <v>0</v>
      </c>
      <c r="AV33" s="155">
        <f t="shared" si="47"/>
        <v>0</v>
      </c>
      <c r="AW33" s="155">
        <f t="shared" si="47"/>
        <v>0</v>
      </c>
      <c r="AX33" s="155">
        <f t="shared" si="47"/>
        <v>4</v>
      </c>
      <c r="AY33" s="155">
        <f t="shared" si="47"/>
        <v>0</v>
      </c>
      <c r="AZ33" s="155">
        <f t="shared" si="47"/>
        <v>0</v>
      </c>
      <c r="BA33" s="155">
        <f t="shared" si="47"/>
        <v>0</v>
      </c>
      <c r="BB33" s="155">
        <f t="shared" si="47"/>
        <v>0</v>
      </c>
      <c r="BC33" s="155">
        <f t="shared" si="47"/>
        <v>0</v>
      </c>
      <c r="BD33" s="155">
        <f t="shared" si="47"/>
        <v>0</v>
      </c>
      <c r="BE33" s="155">
        <f t="shared" si="47"/>
        <v>0</v>
      </c>
      <c r="BI33" s="589" t="str">
        <f>IF(G33="","",VLOOKUP(G33,과정코드!$A$2:$B$494,2,0))</f>
        <v/>
      </c>
      <c r="BJ33" s="618"/>
    </row>
    <row r="34" spans="1:63" s="589" customFormat="1" ht="30" customHeight="1">
      <c r="A34" s="900" t="s">
        <v>2039</v>
      </c>
      <c r="B34" s="666">
        <v>24</v>
      </c>
      <c r="C34" s="429"/>
      <c r="D34" s="611" t="s">
        <v>21</v>
      </c>
      <c r="E34" s="611"/>
      <c r="F34" s="450"/>
      <c r="G34" s="362" t="s">
        <v>1652</v>
      </c>
      <c r="H34" s="93" t="str">
        <f t="shared" ref="H34" si="48">IFERROR(HYPERLINK("https://www.ksaedu.or.kr/front/btoc/crs/off/crssesDetail.html?crscd="&amp;BI34,"바로가기"),"")</f>
        <v>바로가기</v>
      </c>
      <c r="I34" s="416">
        <v>3</v>
      </c>
      <c r="J34" s="344">
        <v>18</v>
      </c>
      <c r="K34" s="376">
        <v>1200</v>
      </c>
      <c r="L34" s="376">
        <v>1200</v>
      </c>
      <c r="M34" s="669"/>
      <c r="N34" s="352"/>
      <c r="O34" s="669"/>
      <c r="P34" s="352"/>
      <c r="Q34" s="669"/>
      <c r="R34" s="352"/>
      <c r="S34" s="669"/>
      <c r="T34" s="352"/>
      <c r="U34" s="669"/>
      <c r="V34" s="352" t="s">
        <v>1308</v>
      </c>
      <c r="W34" s="669"/>
      <c r="X34" s="352"/>
      <c r="Y34" s="667"/>
      <c r="Z34" s="668"/>
      <c r="AA34" s="668"/>
      <c r="BI34" s="589" t="str">
        <f>IF(G34="","",VLOOKUP(G34,과정코드!$A$2:$B$494,2,0))</f>
        <v>COL0104795</v>
      </c>
      <c r="BJ34" s="618"/>
    </row>
    <row r="35" spans="1:63" s="38" customFormat="1" ht="30" customHeight="1">
      <c r="A35" s="86" t="s">
        <v>1245</v>
      </c>
      <c r="B35" s="87"/>
      <c r="C35" s="87"/>
      <c r="D35" s="87"/>
      <c r="E35" s="87"/>
      <c r="F35" s="87"/>
      <c r="G35" s="384"/>
      <c r="H35" s="244"/>
      <c r="I35" s="384"/>
      <c r="J35" s="384"/>
      <c r="K35" s="87"/>
      <c r="L35" s="88"/>
      <c r="M35" s="217" t="s">
        <v>16</v>
      </c>
      <c r="N35" s="217" t="s">
        <v>7</v>
      </c>
      <c r="O35" s="217" t="s">
        <v>9</v>
      </c>
      <c r="P35" s="217" t="s">
        <v>1</v>
      </c>
      <c r="Q35" s="217" t="s">
        <v>14</v>
      </c>
      <c r="R35" s="217" t="s">
        <v>0</v>
      </c>
      <c r="S35" s="217" t="s">
        <v>17</v>
      </c>
      <c r="T35" s="217" t="s">
        <v>13</v>
      </c>
      <c r="U35" s="217" t="s">
        <v>2</v>
      </c>
      <c r="V35" s="217" t="s">
        <v>11</v>
      </c>
      <c r="W35" s="217" t="s">
        <v>8</v>
      </c>
      <c r="X35" s="217" t="s">
        <v>19</v>
      </c>
      <c r="Y35" s="155">
        <f t="shared" ref="Y35:BE35" si="49">SUM(Y36:Y36)</f>
        <v>1</v>
      </c>
      <c r="Z35" s="155">
        <f t="shared" si="49"/>
        <v>1</v>
      </c>
      <c r="AA35" s="155">
        <f t="shared" si="49"/>
        <v>0</v>
      </c>
      <c r="AB35" s="155">
        <f t="shared" si="49"/>
        <v>0</v>
      </c>
      <c r="AC35" s="155">
        <f t="shared" si="49"/>
        <v>0</v>
      </c>
      <c r="AD35" s="155">
        <f t="shared" si="49"/>
        <v>1</v>
      </c>
      <c r="AE35" s="155">
        <f t="shared" si="49"/>
        <v>0</v>
      </c>
      <c r="AF35" s="155">
        <f t="shared" si="49"/>
        <v>0</v>
      </c>
      <c r="AG35" s="155">
        <f t="shared" si="49"/>
        <v>0</v>
      </c>
      <c r="AH35" s="155">
        <f t="shared" si="49"/>
        <v>1</v>
      </c>
      <c r="AI35" s="155">
        <f t="shared" si="49"/>
        <v>0</v>
      </c>
      <c r="AJ35" s="155">
        <f t="shared" si="49"/>
        <v>0</v>
      </c>
      <c r="AK35" s="155">
        <f t="shared" si="49"/>
        <v>0</v>
      </c>
      <c r="AL35" s="155">
        <f t="shared" si="49"/>
        <v>0</v>
      </c>
      <c r="AM35" s="155">
        <f t="shared" si="49"/>
        <v>0</v>
      </c>
      <c r="AN35" s="155">
        <f t="shared" si="49"/>
        <v>0</v>
      </c>
      <c r="AO35" s="155">
        <f t="shared" si="49"/>
        <v>0</v>
      </c>
      <c r="AP35" s="155">
        <f t="shared" si="49"/>
        <v>2</v>
      </c>
      <c r="AQ35" s="155">
        <f t="shared" si="49"/>
        <v>0</v>
      </c>
      <c r="AR35" s="155">
        <f t="shared" si="49"/>
        <v>0</v>
      </c>
      <c r="AS35" s="155">
        <f t="shared" si="49"/>
        <v>0</v>
      </c>
      <c r="AT35" s="155">
        <f t="shared" si="49"/>
        <v>2</v>
      </c>
      <c r="AU35" s="155">
        <f t="shared" si="49"/>
        <v>0</v>
      </c>
      <c r="AV35" s="155">
        <f t="shared" si="49"/>
        <v>0</v>
      </c>
      <c r="AW35" s="155">
        <f t="shared" si="49"/>
        <v>0</v>
      </c>
      <c r="AX35" s="155">
        <f t="shared" si="49"/>
        <v>2</v>
      </c>
      <c r="AY35" s="155">
        <f t="shared" si="49"/>
        <v>0</v>
      </c>
      <c r="AZ35" s="155">
        <f t="shared" si="49"/>
        <v>0</v>
      </c>
      <c r="BA35" s="155">
        <f t="shared" si="49"/>
        <v>0</v>
      </c>
      <c r="BB35" s="155">
        <f t="shared" si="49"/>
        <v>0</v>
      </c>
      <c r="BC35" s="155">
        <f t="shared" si="49"/>
        <v>0</v>
      </c>
      <c r="BD35" s="155">
        <f t="shared" si="49"/>
        <v>0</v>
      </c>
      <c r="BE35" s="155">
        <f t="shared" si="49"/>
        <v>0</v>
      </c>
      <c r="BI35" s="589" t="str">
        <f>IF(G35="","",VLOOKUP(G35,과정코드!$A$2:$B$494,2,0))</f>
        <v/>
      </c>
      <c r="BJ35" s="618"/>
    </row>
    <row r="36" spans="1:63" s="38" customFormat="1" ht="30" customHeight="1">
      <c r="A36" s="551" t="s">
        <v>1252</v>
      </c>
      <c r="B36" s="218">
        <v>25</v>
      </c>
      <c r="C36" s="53" t="s">
        <v>20</v>
      </c>
      <c r="D36" s="41" t="s">
        <v>21</v>
      </c>
      <c r="E36" s="41"/>
      <c r="F36" s="159"/>
      <c r="G36" s="113" t="s">
        <v>138</v>
      </c>
      <c r="H36" s="93" t="str">
        <f t="shared" ref="H36" si="50">IFERROR(HYPERLINK("https://www.ksaedu.or.kr/front/btoc/crs/off/crssesDetail.html?crscd="&amp;BI36,"바로가기"),"")</f>
        <v>바로가기</v>
      </c>
      <c r="I36" s="385">
        <v>2</v>
      </c>
      <c r="J36" s="246">
        <v>14</v>
      </c>
      <c r="K36" s="381">
        <v>490</v>
      </c>
      <c r="L36" s="63">
        <v>540</v>
      </c>
      <c r="M36" s="216"/>
      <c r="N36" s="223"/>
      <c r="O36" s="216"/>
      <c r="P36" s="223"/>
      <c r="Q36" s="216" t="s">
        <v>1063</v>
      </c>
      <c r="R36" s="223"/>
      <c r="S36" s="216"/>
      <c r="T36" s="223"/>
      <c r="U36" s="216"/>
      <c r="V36" s="223"/>
      <c r="W36" s="216"/>
      <c r="X36" s="223"/>
      <c r="Y36" s="148">
        <f t="shared" ref="Y36" si="51">COUNTA($M36:$X36)</f>
        <v>1</v>
      </c>
      <c r="Z36" s="150">
        <f t="shared" ref="Z36" si="52">AA36+AD36</f>
        <v>1</v>
      </c>
      <c r="AA36" s="151">
        <f t="shared" ref="AA36" si="53">AB36+AC36</f>
        <v>0</v>
      </c>
      <c r="AB36" s="148">
        <f t="array" ref="AB36">(SUM(LEN($M36:$X36)-LEN(SUBSTITUTE($M36:$X36,"역삼","")))/LEN("역삼"))</f>
        <v>0</v>
      </c>
      <c r="AC36" s="148">
        <f t="array" ref="AC36">SUM(SUM(LEN($M36:X36)-LEN(SUBSTITUTE($M36:X36,"선릉","")))/LEN("선릉"),SUM(LEN(M36:$X36)-LEN(SUBSTITUTE($M36:$X36,"가산","")))/LEN("가산"))</f>
        <v>0</v>
      </c>
      <c r="AD36" s="151">
        <f t="shared" ref="AD36" si="54">SUM(AE36:AO36)</f>
        <v>1</v>
      </c>
      <c r="AE36" s="148">
        <f t="array" ref="AE36">(SUM(LEN($M36:$X36)-LEN(SUBSTITUTE($M36:$X36,"대전","")))/LEN("대전"))</f>
        <v>0</v>
      </c>
      <c r="AF36" s="148">
        <f t="array" ref="AF36">(SUM(LEN($M36:$X36)-LEN(SUBSTITUTE($M36:$X36,"대구","")))/LEN("대구"))</f>
        <v>0</v>
      </c>
      <c r="AG36" s="148">
        <f t="array" ref="AG36">(SUM(LEN($M36:$X36)-LEN(SUBSTITUTE($M36:$X36,"부산","")))/LEN("부산"))</f>
        <v>0</v>
      </c>
      <c r="AH36" s="148">
        <f t="array" ref="AH36">(SUM(LEN($M36:$X36)-LEN(SUBSTITUTE($M36:$X36,"광주","")))/LEN("광주"))</f>
        <v>1</v>
      </c>
      <c r="AI36" s="148">
        <f t="array" ref="AI36">SUM(SUM(LEN($M36:$X36)-LEN(SUBSTITUTE($M36:$X36,"수원","")))/LEN("수원"),SUM(LEN($M36:$X36)-LEN(SUBSTITUTE($M36:$X36,"춘천","")))/LEN("춘천"),SUM(LEN($M36:$X36)-LEN(SUBSTITUTE($M36:$X36,"의정부","")))/LEN("의정부"),SUM(LEN($M36:$X36)-LEN(SUBSTITUTE($M36:$X36,"원주","")))/LEN("원주"))</f>
        <v>0</v>
      </c>
      <c r="AJ36" s="148">
        <f t="array" ref="AJ36">(SUM(LEN($M36:$X36)-LEN(SUBSTITUTE($M36:$X36,"청주","")))/LEN("청주"))</f>
        <v>0</v>
      </c>
      <c r="AK36" s="148">
        <f t="array" ref="AK36">(SUM(LEN($M36:$X36)-LEN(SUBSTITUTE($M36:$X36,"인천","")))/LEN("인천"))</f>
        <v>0</v>
      </c>
      <c r="AL36" s="148">
        <f t="array" ref="AL36">SUM(SUM(LEN($M36:X36)-LEN(SUBSTITUTE($M36:X36,"충북","")))/LEN("충북"),SUM(LEN(M36:$X36)-LEN(SUBSTITUTE($M36:$X36,"아산","")))/LEN("아산"))</f>
        <v>0</v>
      </c>
      <c r="AM36" s="148">
        <f t="array" ref="AM36">(SUM(LEN($M36:$X36)-LEN(SUBSTITUTE($M36:$X36,"울산","")))/LEN("울산"))</f>
        <v>0</v>
      </c>
      <c r="AN36" s="148">
        <f t="array" ref="AN36">(SUM(LEN($M36:$X36)-LEN(SUBSTITUTE($M36:$X36,"창원","")))/LEN("창원"))</f>
        <v>0</v>
      </c>
      <c r="AO36" s="148">
        <f t="array" ref="AO36">(SUM(LEN($M36:$X36)-LEN(SUBSTITUTE($M36:$X36,"전주","")))/LEN("전주"))</f>
        <v>0</v>
      </c>
      <c r="AP36" s="179">
        <f t="shared" ref="AP36" si="55">AQ36+AT36</f>
        <v>2</v>
      </c>
      <c r="AQ36" s="178">
        <f>AR36+AS36</f>
        <v>0</v>
      </c>
      <c r="AR36" s="177">
        <f t="shared" ref="AR36:AS36" si="56">$I36*AB36</f>
        <v>0</v>
      </c>
      <c r="AS36" s="177">
        <f t="shared" si="56"/>
        <v>0</v>
      </c>
      <c r="AT36" s="178">
        <f t="shared" ref="AT36" si="57">SUM(AU36:BE36)</f>
        <v>2</v>
      </c>
      <c r="AU36" s="177">
        <f t="shared" ref="AU36:BE36" si="58">$I36*AE36</f>
        <v>0</v>
      </c>
      <c r="AV36" s="177">
        <f t="shared" si="58"/>
        <v>0</v>
      </c>
      <c r="AW36" s="177">
        <f t="shared" si="58"/>
        <v>0</v>
      </c>
      <c r="AX36" s="177">
        <f t="shared" si="58"/>
        <v>2</v>
      </c>
      <c r="AY36" s="177">
        <f t="shared" si="58"/>
        <v>0</v>
      </c>
      <c r="AZ36" s="177">
        <f t="shared" si="58"/>
        <v>0</v>
      </c>
      <c r="BA36" s="177">
        <f t="shared" si="58"/>
        <v>0</v>
      </c>
      <c r="BB36" s="177">
        <f t="shared" si="58"/>
        <v>0</v>
      </c>
      <c r="BC36" s="177">
        <f t="shared" si="58"/>
        <v>0</v>
      </c>
      <c r="BD36" s="177">
        <f t="shared" si="58"/>
        <v>0</v>
      </c>
      <c r="BE36" s="177">
        <f t="shared" si="58"/>
        <v>0</v>
      </c>
      <c r="BI36" s="589" t="str">
        <f>IF(G36="","",VLOOKUP(G36,과정코드!$A$2:$B$494,2,0))</f>
        <v>COL0104625</v>
      </c>
      <c r="BJ36" s="618"/>
      <c r="BK36" s="600"/>
    </row>
    <row r="37" spans="1:63" s="39" customFormat="1" ht="30" customHeight="1">
      <c r="A37" s="86" t="s">
        <v>1706</v>
      </c>
      <c r="B37" s="87"/>
      <c r="C37" s="87"/>
      <c r="D37" s="87"/>
      <c r="E37" s="87"/>
      <c r="F37" s="87"/>
      <c r="G37" s="384"/>
      <c r="H37" s="244"/>
      <c r="I37" s="384"/>
      <c r="J37" s="384"/>
      <c r="K37" s="87"/>
      <c r="L37" s="88"/>
      <c r="M37" s="85" t="s">
        <v>16</v>
      </c>
      <c r="N37" s="85" t="s">
        <v>7</v>
      </c>
      <c r="O37" s="85" t="s">
        <v>9</v>
      </c>
      <c r="P37" s="85" t="s">
        <v>1</v>
      </c>
      <c r="Q37" s="85" t="s">
        <v>14</v>
      </c>
      <c r="R37" s="85" t="s">
        <v>0</v>
      </c>
      <c r="S37" s="85" t="s">
        <v>17</v>
      </c>
      <c r="T37" s="85" t="s">
        <v>13</v>
      </c>
      <c r="U37" s="85" t="s">
        <v>2</v>
      </c>
      <c r="V37" s="85" t="s">
        <v>11</v>
      </c>
      <c r="W37" s="85" t="s">
        <v>8</v>
      </c>
      <c r="X37" s="85" t="s">
        <v>19</v>
      </c>
      <c r="Y37" s="155">
        <f t="shared" ref="Y37:BE37" si="59">SUM(Y38:Y39)</f>
        <v>61</v>
      </c>
      <c r="Z37" s="155">
        <f t="shared" si="59"/>
        <v>10</v>
      </c>
      <c r="AA37" s="155">
        <f t="shared" si="59"/>
        <v>0</v>
      </c>
      <c r="AB37" s="155">
        <f t="shared" si="59"/>
        <v>0</v>
      </c>
      <c r="AC37" s="155">
        <f t="shared" si="59"/>
        <v>0</v>
      </c>
      <c r="AD37" s="155">
        <f t="shared" si="59"/>
        <v>10</v>
      </c>
      <c r="AE37" s="155">
        <f t="shared" si="59"/>
        <v>0</v>
      </c>
      <c r="AF37" s="155">
        <f t="shared" si="59"/>
        <v>0</v>
      </c>
      <c r="AG37" s="155">
        <f t="shared" si="59"/>
        <v>0</v>
      </c>
      <c r="AH37" s="155">
        <f t="shared" si="59"/>
        <v>6</v>
      </c>
      <c r="AI37" s="155">
        <f t="shared" si="59"/>
        <v>0</v>
      </c>
      <c r="AJ37" s="155">
        <f t="shared" si="59"/>
        <v>0</v>
      </c>
      <c r="AK37" s="155">
        <f t="shared" si="59"/>
        <v>0</v>
      </c>
      <c r="AL37" s="155">
        <f t="shared" si="59"/>
        <v>0</v>
      </c>
      <c r="AM37" s="155">
        <f t="shared" si="59"/>
        <v>0</v>
      </c>
      <c r="AN37" s="155">
        <f t="shared" si="59"/>
        <v>0</v>
      </c>
      <c r="AO37" s="155">
        <f t="shared" si="59"/>
        <v>4</v>
      </c>
      <c r="AP37" s="155">
        <f t="shared" si="59"/>
        <v>21</v>
      </c>
      <c r="AQ37" s="155">
        <f t="shared" si="59"/>
        <v>0</v>
      </c>
      <c r="AR37" s="155">
        <f t="shared" si="59"/>
        <v>0</v>
      </c>
      <c r="AS37" s="155">
        <f t="shared" si="59"/>
        <v>0</v>
      </c>
      <c r="AT37" s="155">
        <f t="shared" si="59"/>
        <v>21</v>
      </c>
      <c r="AU37" s="155">
        <f t="shared" si="59"/>
        <v>0</v>
      </c>
      <c r="AV37" s="155">
        <f t="shared" si="59"/>
        <v>0</v>
      </c>
      <c r="AW37" s="155">
        <f t="shared" si="59"/>
        <v>0</v>
      </c>
      <c r="AX37" s="155">
        <f t="shared" si="59"/>
        <v>13</v>
      </c>
      <c r="AY37" s="155">
        <f t="shared" si="59"/>
        <v>0</v>
      </c>
      <c r="AZ37" s="155">
        <f t="shared" si="59"/>
        <v>0</v>
      </c>
      <c r="BA37" s="155">
        <f t="shared" si="59"/>
        <v>0</v>
      </c>
      <c r="BB37" s="155">
        <f t="shared" si="59"/>
        <v>0</v>
      </c>
      <c r="BC37" s="155">
        <f t="shared" si="59"/>
        <v>0</v>
      </c>
      <c r="BD37" s="155">
        <f t="shared" si="59"/>
        <v>0</v>
      </c>
      <c r="BE37" s="155">
        <f t="shared" si="59"/>
        <v>8</v>
      </c>
      <c r="BI37" s="589" t="str">
        <f>IF(G37="","",VLOOKUP(G37,과정코드!$A$2:$B$494,2,0))</f>
        <v/>
      </c>
      <c r="BJ37" s="618"/>
    </row>
    <row r="38" spans="1:63" s="39" customFormat="1" ht="59.45" customHeight="1">
      <c r="A38" s="851" t="s">
        <v>1250</v>
      </c>
      <c r="B38" s="40">
        <v>26</v>
      </c>
      <c r="C38" s="53"/>
      <c r="D38" s="41" t="s">
        <v>21</v>
      </c>
      <c r="E38" s="41" t="s">
        <v>21</v>
      </c>
      <c r="F38" s="159"/>
      <c r="G38" s="111" t="s">
        <v>155</v>
      </c>
      <c r="H38" s="93" t="str">
        <f t="shared" ref="H38:H39" si="60">IFERROR(HYPERLINK("https://www.ksaedu.or.kr/front/btoc/crs/off/crssesDetail.html?crscd="&amp;BI38,"바로가기"),"")</f>
        <v>바로가기</v>
      </c>
      <c r="I38" s="42">
        <v>2</v>
      </c>
      <c r="J38" s="48">
        <v>14</v>
      </c>
      <c r="K38" s="381">
        <v>490</v>
      </c>
      <c r="L38" s="63">
        <v>540</v>
      </c>
      <c r="M38" s="216" t="s">
        <v>2040</v>
      </c>
      <c r="N38" s="223" t="s">
        <v>2041</v>
      </c>
      <c r="O38" s="216"/>
      <c r="P38" s="223" t="s">
        <v>2042</v>
      </c>
      <c r="Q38" s="216"/>
      <c r="R38" s="223" t="s">
        <v>2608</v>
      </c>
      <c r="S38" s="216" t="s">
        <v>2043</v>
      </c>
      <c r="T38" s="223"/>
      <c r="U38" s="216" t="s">
        <v>2044</v>
      </c>
      <c r="V38" s="223" t="s">
        <v>2609</v>
      </c>
      <c r="W38" s="216" t="s">
        <v>2045</v>
      </c>
      <c r="X38" s="223"/>
      <c r="Y38" s="148">
        <v>60</v>
      </c>
      <c r="Z38" s="150">
        <f t="shared" ref="Z38:Z39" si="61">AA38+AD38</f>
        <v>9</v>
      </c>
      <c r="AA38" s="151">
        <f t="shared" ref="AA38:AA39" si="62">AB38+AC38</f>
        <v>0</v>
      </c>
      <c r="AB38" s="148">
        <f t="array" ref="AB38">(SUM(LEN($M38:$X38)-LEN(SUBSTITUTE($M38:$X38,"역삼","")))/LEN("역삼"))</f>
        <v>0</v>
      </c>
      <c r="AC38" s="148">
        <f t="array" ref="AC38">SUM(SUM(LEN($M38:X38)-LEN(SUBSTITUTE($M38:X38,"선릉","")))/LEN("선릉"),SUM(LEN(M38:$X38)-LEN(SUBSTITUTE($M38:$X38,"가산","")))/LEN("가산"))</f>
        <v>0</v>
      </c>
      <c r="AD38" s="151">
        <f t="shared" ref="AD38" si="63">SUM(AE38:AO38)</f>
        <v>9</v>
      </c>
      <c r="AE38" s="148">
        <f t="array" ref="AE38">(SUM(LEN($M38:$X38)-LEN(SUBSTITUTE($M38:$X38,"대전","")))/LEN("대전"))</f>
        <v>0</v>
      </c>
      <c r="AF38" s="148">
        <f t="array" ref="AF38">(SUM(LEN($M38:$X38)-LEN(SUBSTITUTE($M38:$X38,"대구","")))/LEN("대구"))</f>
        <v>0</v>
      </c>
      <c r="AG38" s="148">
        <f t="array" ref="AG38">(SUM(LEN($M38:$X38)-LEN(SUBSTITUTE($M38:$X38,"부산","")))/LEN("부산"))</f>
        <v>0</v>
      </c>
      <c r="AH38" s="148">
        <f t="array" ref="AH38">(SUM(LEN($M38:$X38)-LEN(SUBSTITUTE($M38:$X38,"광주","")))/LEN("광주"))</f>
        <v>5</v>
      </c>
      <c r="AI38" s="148">
        <f t="array" ref="AI38">SUM(SUM(LEN($M38:$X38)-LEN(SUBSTITUTE($M38:$X38,"수원","")))/LEN("수원"),SUM(LEN($M38:$X38)-LEN(SUBSTITUTE($M38:$X38,"춘천","")))/LEN("춘천"),SUM(LEN($M38:$X38)-LEN(SUBSTITUTE($M38:$X38,"의정부","")))/LEN("의정부"),SUM(LEN($M38:$X38)-LEN(SUBSTITUTE($M38:$X38,"원주","")))/LEN("원주"))</f>
        <v>0</v>
      </c>
      <c r="AJ38" s="148">
        <f t="array" ref="AJ38">(SUM(LEN($M38:$X38)-LEN(SUBSTITUTE($M38:$X38,"청주","")))/LEN("청주"))</f>
        <v>0</v>
      </c>
      <c r="AK38" s="148">
        <f t="array" ref="AK38">(SUM(LEN($M38:$X38)-LEN(SUBSTITUTE($M38:$X38,"인천","")))/LEN("인천"))</f>
        <v>0</v>
      </c>
      <c r="AL38" s="148">
        <f t="array" ref="AL38">SUM(SUM(LEN($M38:X38)-LEN(SUBSTITUTE($M38:X38,"충북","")))/LEN("충북"),SUM(LEN(M38:$X38)-LEN(SUBSTITUTE($M38:$X38,"아산","")))/LEN("아산"))</f>
        <v>0</v>
      </c>
      <c r="AM38" s="148">
        <f t="array" ref="AM38">(SUM(LEN($M38:$X38)-LEN(SUBSTITUTE($M38:$X38,"울산","")))/LEN("울산"))</f>
        <v>0</v>
      </c>
      <c r="AN38" s="148">
        <f t="array" ref="AN38">(SUM(LEN($M38:$X38)-LEN(SUBSTITUTE($M38:$X38,"창원","")))/LEN("창원"))</f>
        <v>0</v>
      </c>
      <c r="AO38" s="148">
        <f t="array" ref="AO38">(SUM(LEN($M38:$X38)-LEN(SUBSTITUTE($M38:$X38,"전주","")))/LEN("전주"))</f>
        <v>4</v>
      </c>
      <c r="AP38" s="179">
        <f t="shared" ref="AP38:AP39" si="64">AQ38+AT38</f>
        <v>18</v>
      </c>
      <c r="AQ38" s="178">
        <f t="shared" ref="AQ38:AQ39" si="65">AR38+AS38</f>
        <v>0</v>
      </c>
      <c r="AR38" s="177">
        <f t="shared" ref="AR38:AS39" si="66">$I38*AB38</f>
        <v>0</v>
      </c>
      <c r="AS38" s="177">
        <f t="shared" si="66"/>
        <v>0</v>
      </c>
      <c r="AT38" s="178">
        <f t="shared" ref="AT38:AT39" si="67">SUM(AU38:BE38)</f>
        <v>18</v>
      </c>
      <c r="AU38" s="177">
        <f t="shared" ref="AU38:BE39" si="68">$I38*AE38</f>
        <v>0</v>
      </c>
      <c r="AV38" s="177">
        <f t="shared" si="68"/>
        <v>0</v>
      </c>
      <c r="AW38" s="177">
        <f t="shared" si="68"/>
        <v>0</v>
      </c>
      <c r="AX38" s="177">
        <f t="shared" si="68"/>
        <v>10</v>
      </c>
      <c r="AY38" s="177">
        <f t="shared" si="68"/>
        <v>0</v>
      </c>
      <c r="AZ38" s="177">
        <f t="shared" si="68"/>
        <v>0</v>
      </c>
      <c r="BA38" s="177">
        <f t="shared" si="68"/>
        <v>0</v>
      </c>
      <c r="BB38" s="177">
        <f t="shared" si="68"/>
        <v>0</v>
      </c>
      <c r="BC38" s="177">
        <f t="shared" si="68"/>
        <v>0</v>
      </c>
      <c r="BD38" s="177">
        <f t="shared" si="68"/>
        <v>0</v>
      </c>
      <c r="BE38" s="177">
        <f t="shared" si="68"/>
        <v>8</v>
      </c>
      <c r="BI38" s="589" t="str">
        <f>IF(G38="","",VLOOKUP(G38,과정코드!$A$2:$B$494,2,0))</f>
        <v>COL0104644</v>
      </c>
      <c r="BJ38" s="618"/>
    </row>
    <row r="39" spans="1:63" s="39" customFormat="1" ht="30" customHeight="1">
      <c r="A39" s="851"/>
      <c r="B39" s="40">
        <v>27</v>
      </c>
      <c r="C39" s="53" t="s">
        <v>20</v>
      </c>
      <c r="D39" s="41" t="s">
        <v>21</v>
      </c>
      <c r="E39" s="41" t="s">
        <v>21</v>
      </c>
      <c r="F39" s="159"/>
      <c r="G39" s="67" t="s">
        <v>156</v>
      </c>
      <c r="H39" s="93" t="str">
        <f t="shared" si="60"/>
        <v>바로가기</v>
      </c>
      <c r="I39" s="386">
        <v>3</v>
      </c>
      <c r="J39" s="48">
        <v>21</v>
      </c>
      <c r="K39" s="379">
        <v>620</v>
      </c>
      <c r="L39" s="129">
        <v>660</v>
      </c>
      <c r="M39" s="214"/>
      <c r="N39" s="223"/>
      <c r="O39" s="216"/>
      <c r="P39" s="48"/>
      <c r="Q39" s="216"/>
      <c r="R39" s="48"/>
      <c r="S39" s="216"/>
      <c r="T39" s="230"/>
      <c r="U39" s="267" t="s">
        <v>1004</v>
      </c>
      <c r="V39" s="230"/>
      <c r="W39" s="216"/>
      <c r="X39" s="223"/>
      <c r="Y39" s="148">
        <f t="shared" ref="Y39" si="69">COUNTA($M39:$X39)</f>
        <v>1</v>
      </c>
      <c r="Z39" s="150">
        <f t="shared" si="61"/>
        <v>1</v>
      </c>
      <c r="AA39" s="151">
        <f t="shared" si="62"/>
        <v>0</v>
      </c>
      <c r="AB39" s="148">
        <f t="array" ref="AB39">(SUM(LEN($M39:$X39)-LEN(SUBSTITUTE($M39:$X39,"역삼","")))/LEN("역삼"))</f>
        <v>0</v>
      </c>
      <c r="AC39" s="148">
        <f t="array" ref="AC39">SUM(SUM(LEN($M39:X39)-LEN(SUBSTITUTE($M39:X39,"선릉","")))/LEN("선릉"),SUM(LEN(M39:$X39)-LEN(SUBSTITUTE($M39:$X39,"가산","")))/LEN("가산"))</f>
        <v>0</v>
      </c>
      <c r="AD39" s="151">
        <f t="shared" ref="AD39" si="70">SUM(AE39:AO39)</f>
        <v>1</v>
      </c>
      <c r="AE39" s="148">
        <f t="array" ref="AE39">(SUM(LEN($M39:$X39)-LEN(SUBSTITUTE($M39:$X39,"대전","")))/LEN("대전"))</f>
        <v>0</v>
      </c>
      <c r="AF39" s="148">
        <f t="array" ref="AF39">(SUM(LEN($M39:$X39)-LEN(SUBSTITUTE($M39:$X39,"대구","")))/LEN("대구"))</f>
        <v>0</v>
      </c>
      <c r="AG39" s="148">
        <f t="array" ref="AG39">(SUM(LEN($M39:$X39)-LEN(SUBSTITUTE($M39:$X39,"부산","")))/LEN("부산"))</f>
        <v>0</v>
      </c>
      <c r="AH39" s="148">
        <f t="array" ref="AH39">(SUM(LEN($M39:$X39)-LEN(SUBSTITUTE($M39:$X39,"광주","")))/LEN("광주"))</f>
        <v>1</v>
      </c>
      <c r="AI39" s="148">
        <f t="array" ref="AI39">SUM(SUM(LEN($M39:$X39)-LEN(SUBSTITUTE($M39:$X39,"수원","")))/LEN("수원"),SUM(LEN($M39:$X39)-LEN(SUBSTITUTE($M39:$X39,"춘천","")))/LEN("춘천"),SUM(LEN($M39:$X39)-LEN(SUBSTITUTE($M39:$X39,"의정부","")))/LEN("의정부"),SUM(LEN($M39:$X39)-LEN(SUBSTITUTE($M39:$X39,"원주","")))/LEN("원주"))</f>
        <v>0</v>
      </c>
      <c r="AJ39" s="148">
        <f t="array" ref="AJ39">(SUM(LEN($M39:$X39)-LEN(SUBSTITUTE($M39:$X39,"청주","")))/LEN("청주"))</f>
        <v>0</v>
      </c>
      <c r="AK39" s="148">
        <f t="array" ref="AK39">(SUM(LEN($M39:$X39)-LEN(SUBSTITUTE($M39:$X39,"인천","")))/LEN("인천"))</f>
        <v>0</v>
      </c>
      <c r="AL39" s="148">
        <f t="array" ref="AL39">SUM(SUM(LEN($M39:X39)-LEN(SUBSTITUTE($M39:X39,"충북","")))/LEN("충북"),SUM(LEN(M39:$X39)-LEN(SUBSTITUTE($M39:$X39,"아산","")))/LEN("아산"))</f>
        <v>0</v>
      </c>
      <c r="AM39" s="148">
        <f t="array" ref="AM39">(SUM(LEN($M39:$X39)-LEN(SUBSTITUTE($M39:$X39,"울산","")))/LEN("울산"))</f>
        <v>0</v>
      </c>
      <c r="AN39" s="148">
        <f t="array" ref="AN39">(SUM(LEN($M39:$X39)-LEN(SUBSTITUTE($M39:$X39,"창원","")))/LEN("창원"))</f>
        <v>0</v>
      </c>
      <c r="AO39" s="148">
        <f t="array" ref="AO39">(SUM(LEN($M39:$X39)-LEN(SUBSTITUTE($M39:$X39,"전주","")))/LEN("전주"))</f>
        <v>0</v>
      </c>
      <c r="AP39" s="179">
        <f t="shared" si="64"/>
        <v>3</v>
      </c>
      <c r="AQ39" s="178">
        <f t="shared" si="65"/>
        <v>0</v>
      </c>
      <c r="AR39" s="177">
        <f t="shared" si="66"/>
        <v>0</v>
      </c>
      <c r="AS39" s="177">
        <f t="shared" si="66"/>
        <v>0</v>
      </c>
      <c r="AT39" s="178">
        <f t="shared" si="67"/>
        <v>3</v>
      </c>
      <c r="AU39" s="177">
        <f t="shared" si="68"/>
        <v>0</v>
      </c>
      <c r="AV39" s="177">
        <f t="shared" si="68"/>
        <v>0</v>
      </c>
      <c r="AW39" s="177">
        <f t="shared" si="68"/>
        <v>0</v>
      </c>
      <c r="AX39" s="177">
        <f t="shared" si="68"/>
        <v>3</v>
      </c>
      <c r="AY39" s="177">
        <f t="shared" si="68"/>
        <v>0</v>
      </c>
      <c r="AZ39" s="177">
        <f t="shared" si="68"/>
        <v>0</v>
      </c>
      <c r="BA39" s="177">
        <f t="shared" si="68"/>
        <v>0</v>
      </c>
      <c r="BB39" s="177">
        <f t="shared" si="68"/>
        <v>0</v>
      </c>
      <c r="BC39" s="177">
        <f t="shared" si="68"/>
        <v>0</v>
      </c>
      <c r="BD39" s="177">
        <f t="shared" si="68"/>
        <v>0</v>
      </c>
      <c r="BE39" s="177">
        <f t="shared" si="68"/>
        <v>0</v>
      </c>
      <c r="BI39" s="589" t="str">
        <f>IF(G39="","",VLOOKUP(G39,과정코드!$A$2:$B$494,2,0))</f>
        <v>COL0104649</v>
      </c>
      <c r="BJ39" s="618"/>
      <c r="BK39" s="601"/>
    </row>
    <row r="40" spans="1:63" s="39" customFormat="1" ht="30" customHeight="1">
      <c r="A40" s="86" t="s">
        <v>1341</v>
      </c>
      <c r="B40" s="87"/>
      <c r="C40" s="87"/>
      <c r="D40" s="87"/>
      <c r="E40" s="87"/>
      <c r="F40" s="192"/>
      <c r="G40" s="87"/>
      <c r="H40" s="87"/>
      <c r="I40" s="87"/>
      <c r="J40" s="87"/>
      <c r="K40" s="87"/>
      <c r="L40" s="88"/>
      <c r="M40" s="85" t="s">
        <v>16</v>
      </c>
      <c r="N40" s="85" t="s">
        <v>7</v>
      </c>
      <c r="O40" s="85" t="s">
        <v>9</v>
      </c>
      <c r="P40" s="85" t="s">
        <v>1</v>
      </c>
      <c r="Q40" s="85" t="s">
        <v>14</v>
      </c>
      <c r="R40" s="85" t="s">
        <v>0</v>
      </c>
      <c r="S40" s="85" t="s">
        <v>17</v>
      </c>
      <c r="T40" s="85" t="s">
        <v>13</v>
      </c>
      <c r="U40" s="85" t="s">
        <v>2</v>
      </c>
      <c r="V40" s="85" t="s">
        <v>11</v>
      </c>
      <c r="W40" s="85" t="s">
        <v>8</v>
      </c>
      <c r="X40" s="85" t="s">
        <v>19</v>
      </c>
      <c r="Y40" s="155">
        <f t="shared" ref="Y40:BE40" si="71">SUM(Y41:Y46)</f>
        <v>25</v>
      </c>
      <c r="Z40" s="155">
        <f t="shared" si="71"/>
        <v>27</v>
      </c>
      <c r="AA40" s="155">
        <f t="shared" si="71"/>
        <v>0</v>
      </c>
      <c r="AB40" s="155">
        <f t="shared" si="71"/>
        <v>0</v>
      </c>
      <c r="AC40" s="155">
        <f t="shared" si="71"/>
        <v>0</v>
      </c>
      <c r="AD40" s="155">
        <f t="shared" si="71"/>
        <v>27</v>
      </c>
      <c r="AE40" s="155">
        <f t="shared" si="71"/>
        <v>0</v>
      </c>
      <c r="AF40" s="155">
        <f t="shared" si="71"/>
        <v>0</v>
      </c>
      <c r="AG40" s="155">
        <f t="shared" si="71"/>
        <v>0</v>
      </c>
      <c r="AH40" s="155">
        <f t="shared" si="71"/>
        <v>14</v>
      </c>
      <c r="AI40" s="155">
        <f t="shared" si="71"/>
        <v>0</v>
      </c>
      <c r="AJ40" s="155">
        <f t="shared" si="71"/>
        <v>0</v>
      </c>
      <c r="AK40" s="155">
        <f t="shared" si="71"/>
        <v>0</v>
      </c>
      <c r="AL40" s="155">
        <f t="shared" si="71"/>
        <v>0</v>
      </c>
      <c r="AM40" s="155">
        <f t="shared" si="71"/>
        <v>0</v>
      </c>
      <c r="AN40" s="155">
        <f t="shared" si="71"/>
        <v>0</v>
      </c>
      <c r="AO40" s="155">
        <f t="shared" si="71"/>
        <v>13</v>
      </c>
      <c r="AP40" s="155">
        <f t="shared" si="71"/>
        <v>102</v>
      </c>
      <c r="AQ40" s="155">
        <f t="shared" si="71"/>
        <v>0</v>
      </c>
      <c r="AR40" s="155">
        <f t="shared" si="71"/>
        <v>0</v>
      </c>
      <c r="AS40" s="155">
        <f t="shared" si="71"/>
        <v>0</v>
      </c>
      <c r="AT40" s="155">
        <f t="shared" si="71"/>
        <v>102</v>
      </c>
      <c r="AU40" s="155">
        <f t="shared" si="71"/>
        <v>0</v>
      </c>
      <c r="AV40" s="155">
        <f t="shared" si="71"/>
        <v>0</v>
      </c>
      <c r="AW40" s="155">
        <f t="shared" si="71"/>
        <v>0</v>
      </c>
      <c r="AX40" s="155">
        <f t="shared" si="71"/>
        <v>52</v>
      </c>
      <c r="AY40" s="155">
        <f t="shared" si="71"/>
        <v>0</v>
      </c>
      <c r="AZ40" s="155">
        <f t="shared" si="71"/>
        <v>0</v>
      </c>
      <c r="BA40" s="155">
        <f t="shared" si="71"/>
        <v>0</v>
      </c>
      <c r="BB40" s="155">
        <f t="shared" si="71"/>
        <v>0</v>
      </c>
      <c r="BC40" s="155">
        <f t="shared" si="71"/>
        <v>0</v>
      </c>
      <c r="BD40" s="155">
        <f t="shared" si="71"/>
        <v>0</v>
      </c>
      <c r="BE40" s="155">
        <f t="shared" si="71"/>
        <v>50</v>
      </c>
      <c r="BI40" s="589" t="str">
        <f>IF(G40="","",VLOOKUP(G40,과정코드!$A$2:$B$494,2,0))</f>
        <v/>
      </c>
      <c r="BJ40" s="618"/>
    </row>
    <row r="41" spans="1:63" s="39" customFormat="1" ht="30" customHeight="1">
      <c r="A41" s="878" t="s">
        <v>756</v>
      </c>
      <c r="B41" s="77">
        <v>28</v>
      </c>
      <c r="C41" s="81"/>
      <c r="D41" s="81"/>
      <c r="E41" s="108" t="s">
        <v>21</v>
      </c>
      <c r="F41" s="108"/>
      <c r="G41" s="313" t="s">
        <v>48</v>
      </c>
      <c r="H41" s="93" t="str">
        <f t="shared" ref="H41:H46" si="72">IFERROR(HYPERLINK("https://www.ksaedu.or.kr/front/btoc/crs/off/crssesDetail.html?crscd="&amp;BI41,"바로가기"),"")</f>
        <v>바로가기</v>
      </c>
      <c r="I41" s="196">
        <v>2</v>
      </c>
      <c r="J41" s="77">
        <v>16</v>
      </c>
      <c r="K41" s="202">
        <v>480</v>
      </c>
      <c r="L41" s="202">
        <v>580</v>
      </c>
      <c r="M41" s="198"/>
      <c r="N41" s="71" t="s">
        <v>2046</v>
      </c>
      <c r="O41" s="199"/>
      <c r="P41" s="71" t="s">
        <v>2047</v>
      </c>
      <c r="Q41" s="199"/>
      <c r="R41" s="22"/>
      <c r="S41" s="198"/>
      <c r="T41" s="22"/>
      <c r="U41" s="199"/>
      <c r="V41" s="71" t="s">
        <v>215</v>
      </c>
      <c r="W41" s="199"/>
      <c r="X41" s="322"/>
      <c r="Y41" s="148">
        <f t="shared" ref="Y41:Y46" si="73">COUNTA($M41:$X41)</f>
        <v>3</v>
      </c>
      <c r="Z41" s="150">
        <f t="shared" ref="Z41:Z46" si="74">AA41+AD41</f>
        <v>3</v>
      </c>
      <c r="AA41" s="151">
        <f t="shared" ref="AA41:AA46" si="75">AB41+AC41</f>
        <v>0</v>
      </c>
      <c r="AB41" s="148">
        <f t="array" ref="AB41">(SUM(LEN($M41:$X41)-LEN(SUBSTITUTE($M41:$X41,"역삼","")))/LEN("역삼"))</f>
        <v>0</v>
      </c>
      <c r="AC41" s="148">
        <f t="array" ref="AC41">SUM(SUM(LEN($M41:X41)-LEN(SUBSTITUTE($M41:X41,"선릉","")))/LEN("선릉"),SUM(LEN(M41:$X41)-LEN(SUBSTITUTE($M41:$X41,"가산","")))/LEN("가산"))</f>
        <v>0</v>
      </c>
      <c r="AD41" s="151">
        <f t="shared" ref="AD41:AD46" si="76">SUM(AE41:AO41)</f>
        <v>3</v>
      </c>
      <c r="AE41" s="148">
        <f t="array" ref="AE41">(SUM(LEN($M41:$X41)-LEN(SUBSTITUTE($M41:$X41,"대전","")))/LEN("대전"))</f>
        <v>0</v>
      </c>
      <c r="AF41" s="148">
        <f t="array" ref="AF41">(SUM(LEN($M41:$X41)-LEN(SUBSTITUTE($M41:$X41,"대구","")))/LEN("대구"))</f>
        <v>0</v>
      </c>
      <c r="AG41" s="148">
        <f t="array" ref="AG41">(SUM(LEN($M41:$X41)-LEN(SUBSTITUTE($M41:$X41,"부산","")))/LEN("부산"))</f>
        <v>0</v>
      </c>
      <c r="AH41" s="148">
        <f t="array" ref="AH41">(SUM(LEN($M41:$X41)-LEN(SUBSTITUTE($M41:$X41,"광주","")))/LEN("광주"))</f>
        <v>2</v>
      </c>
      <c r="AI41" s="148">
        <f t="array" ref="AI41">SUM(SUM(LEN($M41:$X41)-LEN(SUBSTITUTE($M41:$X41,"수원","")))/LEN("수원"),SUM(LEN($M41:$X41)-LEN(SUBSTITUTE($M41:$X41,"춘천","")))/LEN("춘천"),SUM(LEN($M41:$X41)-LEN(SUBSTITUTE($M41:$X41,"의정부","")))/LEN("의정부"),SUM(LEN($M41:$X41)-LEN(SUBSTITUTE($M41:$X41,"원주","")))/LEN("원주"))</f>
        <v>0</v>
      </c>
      <c r="AJ41" s="148">
        <f t="array" ref="AJ41">(SUM(LEN($M41:$X41)-LEN(SUBSTITUTE($M41:$X41,"청주","")))/LEN("청주"))</f>
        <v>0</v>
      </c>
      <c r="AK41" s="148">
        <f t="array" ref="AK41">(SUM(LEN($M41:$X41)-LEN(SUBSTITUTE($M41:$X41,"인천","")))/LEN("인천"))</f>
        <v>0</v>
      </c>
      <c r="AL41" s="148">
        <f t="array" ref="AL41">SUM(SUM(LEN($M41:X41)-LEN(SUBSTITUTE($M41:X41,"충북","")))/LEN("충북"),SUM(LEN(M41:$X41)-LEN(SUBSTITUTE($M41:$X41,"아산","")))/LEN("아산"))</f>
        <v>0</v>
      </c>
      <c r="AM41" s="148">
        <f t="array" ref="AM41">(SUM(LEN($M41:$X41)-LEN(SUBSTITUTE($M41:$X41,"울산","")))/LEN("울산"))</f>
        <v>0</v>
      </c>
      <c r="AN41" s="148">
        <f t="array" ref="AN41">(SUM(LEN($M41:$X41)-LEN(SUBSTITUTE($M41:$X41,"창원","")))/LEN("창원"))</f>
        <v>0</v>
      </c>
      <c r="AO41" s="148">
        <f t="array" ref="AO41">(SUM(LEN($M41:$X41)-LEN(SUBSTITUTE($M41:$X41,"전주","")))/LEN("전주"))</f>
        <v>1</v>
      </c>
      <c r="AP41" s="179">
        <f t="shared" ref="AP41:AP46" si="77">AQ41+AT41</f>
        <v>6</v>
      </c>
      <c r="AQ41" s="178">
        <f>AR41+AS41</f>
        <v>0</v>
      </c>
      <c r="AR41" s="177">
        <f t="shared" ref="AR41:AS45" si="78">$I41*AB41</f>
        <v>0</v>
      </c>
      <c r="AS41" s="177">
        <f t="shared" si="78"/>
        <v>0</v>
      </c>
      <c r="AT41" s="178">
        <f t="shared" ref="AT41:AT46" si="79">SUM(AU41:BE41)</f>
        <v>6</v>
      </c>
      <c r="AU41" s="177">
        <f t="shared" ref="AU41:BE46" si="80">$I41*AE41</f>
        <v>0</v>
      </c>
      <c r="AV41" s="177">
        <f t="shared" si="80"/>
        <v>0</v>
      </c>
      <c r="AW41" s="177">
        <f t="shared" si="80"/>
        <v>0</v>
      </c>
      <c r="AX41" s="177">
        <f t="shared" si="80"/>
        <v>4</v>
      </c>
      <c r="AY41" s="177">
        <f t="shared" si="80"/>
        <v>0</v>
      </c>
      <c r="AZ41" s="177">
        <f t="shared" si="80"/>
        <v>0</v>
      </c>
      <c r="BA41" s="177">
        <f t="shared" si="80"/>
        <v>0</v>
      </c>
      <c r="BB41" s="177">
        <f t="shared" si="80"/>
        <v>0</v>
      </c>
      <c r="BC41" s="177">
        <f t="shared" si="80"/>
        <v>0</v>
      </c>
      <c r="BD41" s="177">
        <f t="shared" si="80"/>
        <v>0</v>
      </c>
      <c r="BE41" s="177">
        <f t="shared" si="80"/>
        <v>2</v>
      </c>
      <c r="BI41" s="589" t="str">
        <f>IF(G41="","",VLOOKUP(G41,과정코드!$A$2:$B$494,2,0))</f>
        <v>COL0104488</v>
      </c>
      <c r="BJ41" s="618"/>
    </row>
    <row r="42" spans="1:63" s="39" customFormat="1" ht="30" customHeight="1">
      <c r="A42" s="878"/>
      <c r="B42" s="77">
        <v>29</v>
      </c>
      <c r="C42" s="81"/>
      <c r="D42" s="81"/>
      <c r="E42" s="108" t="s">
        <v>21</v>
      </c>
      <c r="F42" s="108"/>
      <c r="G42" s="314" t="s">
        <v>49</v>
      </c>
      <c r="H42" s="93" t="str">
        <f t="shared" si="72"/>
        <v>바로가기</v>
      </c>
      <c r="I42" s="205">
        <v>2</v>
      </c>
      <c r="J42" s="74">
        <v>16</v>
      </c>
      <c r="K42" s="202">
        <v>480</v>
      </c>
      <c r="L42" s="202">
        <v>580</v>
      </c>
      <c r="M42" s="198"/>
      <c r="N42" s="22"/>
      <c r="O42" s="199"/>
      <c r="P42" s="71" t="s">
        <v>2046</v>
      </c>
      <c r="Q42" s="199" t="s">
        <v>2048</v>
      </c>
      <c r="R42" s="22"/>
      <c r="S42" s="198"/>
      <c r="T42" s="71"/>
      <c r="U42" s="199"/>
      <c r="V42" s="466"/>
      <c r="W42" s="198"/>
      <c r="X42" s="71" t="s">
        <v>218</v>
      </c>
      <c r="Y42" s="148">
        <f t="shared" si="73"/>
        <v>3</v>
      </c>
      <c r="Z42" s="150">
        <f t="shared" si="74"/>
        <v>3</v>
      </c>
      <c r="AA42" s="151">
        <f t="shared" si="75"/>
        <v>0</v>
      </c>
      <c r="AB42" s="148">
        <f t="array" ref="AB42">(SUM(LEN($M42:$X42)-LEN(SUBSTITUTE($M42:$X42,"역삼","")))/LEN("역삼"))</f>
        <v>0</v>
      </c>
      <c r="AC42" s="148">
        <f t="array" ref="AC42">SUM(SUM(LEN($M42:X42)-LEN(SUBSTITUTE($M42:X42,"선릉","")))/LEN("선릉"),SUM(LEN(M42:$X42)-LEN(SUBSTITUTE($M42:$X42,"가산","")))/LEN("가산"))</f>
        <v>0</v>
      </c>
      <c r="AD42" s="151">
        <f t="shared" si="76"/>
        <v>3</v>
      </c>
      <c r="AE42" s="148">
        <f t="array" ref="AE42">(SUM(LEN($M42:$X42)-LEN(SUBSTITUTE($M42:$X42,"대전","")))/LEN("대전"))</f>
        <v>0</v>
      </c>
      <c r="AF42" s="148">
        <f t="array" ref="AF42">(SUM(LEN($M42:$X42)-LEN(SUBSTITUTE($M42:$X42,"대구","")))/LEN("대구"))</f>
        <v>0</v>
      </c>
      <c r="AG42" s="148">
        <f t="array" ref="AG42">(SUM(LEN($M42:$X42)-LEN(SUBSTITUTE($M42:$X42,"부산","")))/LEN("부산"))</f>
        <v>0</v>
      </c>
      <c r="AH42" s="148">
        <f t="array" ref="AH42">(SUM(LEN($M42:$X42)-LEN(SUBSTITUTE($M42:$X42,"광주","")))/LEN("광주"))</f>
        <v>1</v>
      </c>
      <c r="AI42" s="148">
        <f t="array" ref="AI42">SUM(SUM(LEN($M42:$X42)-LEN(SUBSTITUTE($M42:$X42,"수원","")))/LEN("수원"),SUM(LEN($M42:$X42)-LEN(SUBSTITUTE($M42:$X42,"춘천","")))/LEN("춘천"),SUM(LEN($M42:$X42)-LEN(SUBSTITUTE($M42:$X42,"의정부","")))/LEN("의정부"),SUM(LEN($M42:$X42)-LEN(SUBSTITUTE($M42:$X42,"원주","")))/LEN("원주"))</f>
        <v>0</v>
      </c>
      <c r="AJ42" s="148">
        <f t="array" ref="AJ42">(SUM(LEN($M42:$X42)-LEN(SUBSTITUTE($M42:$X42,"청주","")))/LEN("청주"))</f>
        <v>0</v>
      </c>
      <c r="AK42" s="148">
        <f t="array" ref="AK42">(SUM(LEN($M42:$X42)-LEN(SUBSTITUTE($M42:$X42,"인천","")))/LEN("인천"))</f>
        <v>0</v>
      </c>
      <c r="AL42" s="148">
        <f t="array" ref="AL42">SUM(SUM(LEN($M42:X42)-LEN(SUBSTITUTE($M42:X42,"충북","")))/LEN("충북"),SUM(LEN(M42:$X42)-LEN(SUBSTITUTE($M42:$X42,"아산","")))/LEN("아산"))</f>
        <v>0</v>
      </c>
      <c r="AM42" s="148">
        <f t="array" ref="AM42">(SUM(LEN($M42:$X42)-LEN(SUBSTITUTE($M42:$X42,"울산","")))/LEN("울산"))</f>
        <v>0</v>
      </c>
      <c r="AN42" s="148">
        <f t="array" ref="AN42">(SUM(LEN($M42:$X42)-LEN(SUBSTITUTE($M42:$X42,"창원","")))/LEN("창원"))</f>
        <v>0</v>
      </c>
      <c r="AO42" s="148">
        <f t="array" ref="AO42">(SUM(LEN($M42:$X42)-LEN(SUBSTITUTE($M42:$X42,"전주","")))/LEN("전주"))</f>
        <v>2</v>
      </c>
      <c r="AP42" s="179">
        <f t="shared" si="77"/>
        <v>6</v>
      </c>
      <c r="AQ42" s="178">
        <f t="shared" ref="AQ42:AQ46" si="81">AR42+AS42</f>
        <v>0</v>
      </c>
      <c r="AR42" s="177">
        <f t="shared" si="78"/>
        <v>0</v>
      </c>
      <c r="AS42" s="177">
        <f t="shared" si="78"/>
        <v>0</v>
      </c>
      <c r="AT42" s="178">
        <f t="shared" si="79"/>
        <v>6</v>
      </c>
      <c r="AU42" s="177">
        <f t="shared" si="80"/>
        <v>0</v>
      </c>
      <c r="AV42" s="177">
        <f t="shared" si="80"/>
        <v>0</v>
      </c>
      <c r="AW42" s="177">
        <f t="shared" si="80"/>
        <v>0</v>
      </c>
      <c r="AX42" s="177">
        <f t="shared" si="80"/>
        <v>2</v>
      </c>
      <c r="AY42" s="177">
        <f t="shared" si="80"/>
        <v>0</v>
      </c>
      <c r="AZ42" s="177">
        <f t="shared" si="80"/>
        <v>0</v>
      </c>
      <c r="BA42" s="177">
        <f t="shared" si="80"/>
        <v>0</v>
      </c>
      <c r="BB42" s="177">
        <f t="shared" si="80"/>
        <v>0</v>
      </c>
      <c r="BC42" s="177">
        <f t="shared" si="80"/>
        <v>0</v>
      </c>
      <c r="BD42" s="177">
        <f t="shared" si="80"/>
        <v>0</v>
      </c>
      <c r="BE42" s="177">
        <f t="shared" si="80"/>
        <v>4</v>
      </c>
      <c r="BI42" s="589" t="str">
        <f>IF(G42="","",VLOOKUP(G42,과정코드!$A$2:$B$494,2,0))</f>
        <v>COL0104489</v>
      </c>
      <c r="BJ42" s="618"/>
    </row>
    <row r="43" spans="1:63" s="39" customFormat="1" ht="30" customHeight="1">
      <c r="A43" s="878"/>
      <c r="B43" s="77">
        <v>30</v>
      </c>
      <c r="C43" s="82"/>
      <c r="D43" s="82"/>
      <c r="E43" s="108" t="s">
        <v>21</v>
      </c>
      <c r="F43" s="108"/>
      <c r="G43" s="313" t="s">
        <v>300</v>
      </c>
      <c r="H43" s="93" t="str">
        <f t="shared" si="72"/>
        <v>바로가기</v>
      </c>
      <c r="I43" s="205">
        <v>2</v>
      </c>
      <c r="J43" s="74">
        <v>16</v>
      </c>
      <c r="K43" s="202">
        <v>480</v>
      </c>
      <c r="L43" s="202">
        <v>580</v>
      </c>
      <c r="M43" s="199" t="s">
        <v>2058</v>
      </c>
      <c r="N43" s="71"/>
      <c r="O43" s="199"/>
      <c r="P43" s="71"/>
      <c r="Q43" s="199"/>
      <c r="R43" s="71" t="s">
        <v>2056</v>
      </c>
      <c r="S43" s="199" t="s">
        <v>217</v>
      </c>
      <c r="T43" s="71" t="s">
        <v>2057</v>
      </c>
      <c r="U43" s="199"/>
      <c r="V43" s="71"/>
      <c r="W43" s="199" t="s">
        <v>825</v>
      </c>
      <c r="X43" s="71" t="s">
        <v>2051</v>
      </c>
      <c r="Y43" s="148">
        <f t="shared" si="73"/>
        <v>6</v>
      </c>
      <c r="Z43" s="150">
        <f t="shared" si="74"/>
        <v>8</v>
      </c>
      <c r="AA43" s="151">
        <f t="shared" si="75"/>
        <v>0</v>
      </c>
      <c r="AB43" s="148">
        <f t="array" ref="AB43">(SUM(LEN($M43:$X43)-LEN(SUBSTITUTE($M43:$X43,"역삼","")))/LEN("역삼"))</f>
        <v>0</v>
      </c>
      <c r="AC43" s="148">
        <f t="array" ref="AC43">SUM(SUM(LEN($M43:X43)-LEN(SUBSTITUTE($M43:X43,"선릉","")))/LEN("선릉"),SUM(LEN(M43:$X43)-LEN(SUBSTITUTE($M43:$X43,"가산","")))/LEN("가산"))</f>
        <v>0</v>
      </c>
      <c r="AD43" s="151">
        <f t="shared" si="76"/>
        <v>8</v>
      </c>
      <c r="AE43" s="148">
        <f t="array" ref="AE43">(SUM(LEN($M43:$X43)-LEN(SUBSTITUTE($M43:$X43,"대전","")))/LEN("대전"))</f>
        <v>0</v>
      </c>
      <c r="AF43" s="148">
        <f t="array" ref="AF43">(SUM(LEN($M43:$X43)-LEN(SUBSTITUTE($M43:$X43,"대구","")))/LEN("대구"))</f>
        <v>0</v>
      </c>
      <c r="AG43" s="148">
        <f t="array" ref="AG43">(SUM(LEN($M43:$X43)-LEN(SUBSTITUTE($M43:$X43,"부산","")))/LEN("부산"))</f>
        <v>0</v>
      </c>
      <c r="AH43" s="148">
        <f t="array" ref="AH43">(SUM(LEN($M43:$X43)-LEN(SUBSTITUTE($M43:$X43,"광주","")))/LEN("광주"))</f>
        <v>4</v>
      </c>
      <c r="AI43" s="148">
        <f t="array" ref="AI43">SUM(SUM(LEN($M43:$X43)-LEN(SUBSTITUTE($M43:$X43,"수원","")))/LEN("수원"),SUM(LEN($M43:$X43)-LEN(SUBSTITUTE($M43:$X43,"춘천","")))/LEN("춘천"),SUM(LEN($M43:$X43)-LEN(SUBSTITUTE($M43:$X43,"의정부","")))/LEN("의정부"),SUM(LEN($M43:$X43)-LEN(SUBSTITUTE($M43:$X43,"원주","")))/LEN("원주"))</f>
        <v>0</v>
      </c>
      <c r="AJ43" s="148">
        <f t="array" ref="AJ43">(SUM(LEN($M43:$X43)-LEN(SUBSTITUTE($M43:$X43,"청주","")))/LEN("청주"))</f>
        <v>0</v>
      </c>
      <c r="AK43" s="148">
        <f t="array" ref="AK43">(SUM(LEN($M43:$X43)-LEN(SUBSTITUTE($M43:$X43,"인천","")))/LEN("인천"))</f>
        <v>0</v>
      </c>
      <c r="AL43" s="148">
        <f t="array" ref="AL43">SUM(SUM(LEN($M43:X43)-LEN(SUBSTITUTE($M43:X43,"충북","")))/LEN("충북"),SUM(LEN(M43:$X43)-LEN(SUBSTITUTE($M43:$X43,"아산","")))/LEN("아산"))</f>
        <v>0</v>
      </c>
      <c r="AM43" s="148">
        <f t="array" ref="AM43">(SUM(LEN($M43:$X43)-LEN(SUBSTITUTE($M43:$X43,"울산","")))/LEN("울산"))</f>
        <v>0</v>
      </c>
      <c r="AN43" s="148">
        <f t="array" ref="AN43">(SUM(LEN($M43:$X43)-LEN(SUBSTITUTE($M43:$X43,"창원","")))/LEN("창원"))</f>
        <v>0</v>
      </c>
      <c r="AO43" s="148">
        <f t="array" ref="AO43">(SUM(LEN($M43:$X43)-LEN(SUBSTITUTE($M43:$X43,"전주","")))/LEN("전주"))</f>
        <v>4</v>
      </c>
      <c r="AP43" s="179">
        <f t="shared" si="77"/>
        <v>16</v>
      </c>
      <c r="AQ43" s="178">
        <f t="shared" si="81"/>
        <v>0</v>
      </c>
      <c r="AR43" s="177">
        <f t="shared" si="78"/>
        <v>0</v>
      </c>
      <c r="AS43" s="177">
        <f t="shared" si="78"/>
        <v>0</v>
      </c>
      <c r="AT43" s="178">
        <f t="shared" si="79"/>
        <v>16</v>
      </c>
      <c r="AU43" s="177">
        <f t="shared" si="80"/>
        <v>0</v>
      </c>
      <c r="AV43" s="177">
        <f t="shared" si="80"/>
        <v>0</v>
      </c>
      <c r="AW43" s="177">
        <f t="shared" si="80"/>
        <v>0</v>
      </c>
      <c r="AX43" s="177">
        <f t="shared" si="80"/>
        <v>8</v>
      </c>
      <c r="AY43" s="177">
        <f t="shared" si="80"/>
        <v>0</v>
      </c>
      <c r="AZ43" s="177">
        <f t="shared" si="80"/>
        <v>0</v>
      </c>
      <c r="BA43" s="177">
        <f t="shared" si="80"/>
        <v>0</v>
      </c>
      <c r="BB43" s="177">
        <f t="shared" si="80"/>
        <v>0</v>
      </c>
      <c r="BC43" s="177">
        <f t="shared" si="80"/>
        <v>0</v>
      </c>
      <c r="BD43" s="177">
        <f t="shared" si="80"/>
        <v>0</v>
      </c>
      <c r="BE43" s="177">
        <f t="shared" si="80"/>
        <v>8</v>
      </c>
      <c r="BI43" s="589" t="str">
        <f>IF(G43="","",VLOOKUP(G43,과정코드!$A$2:$B$494,2,0))</f>
        <v>COL0104490</v>
      </c>
      <c r="BJ43" s="618"/>
    </row>
    <row r="44" spans="1:63" s="39" customFormat="1" ht="30" customHeight="1">
      <c r="A44" s="878" t="s">
        <v>1277</v>
      </c>
      <c r="B44" s="77">
        <v>31</v>
      </c>
      <c r="C44" s="77"/>
      <c r="D44" s="533"/>
      <c r="E44" s="108" t="s">
        <v>21</v>
      </c>
      <c r="F44" s="201"/>
      <c r="G44" s="321" t="s">
        <v>1345</v>
      </c>
      <c r="H44" s="93" t="str">
        <f t="shared" si="72"/>
        <v>바로가기</v>
      </c>
      <c r="I44" s="204">
        <v>14</v>
      </c>
      <c r="J44" s="533">
        <v>100</v>
      </c>
      <c r="K44" s="78">
        <v>1450</v>
      </c>
      <c r="L44" s="78">
        <v>1600</v>
      </c>
      <c r="M44" s="199"/>
      <c r="N44" s="652" t="s">
        <v>2054</v>
      </c>
      <c r="O44" s="653" t="s">
        <v>2053</v>
      </c>
      <c r="P44" s="71"/>
      <c r="Q44" s="199"/>
      <c r="R44" s="71"/>
      <c r="S44" s="199"/>
      <c r="T44" s="71" t="s">
        <v>2055</v>
      </c>
      <c r="U44" s="199" t="s">
        <v>2607</v>
      </c>
      <c r="V44" s="71"/>
      <c r="W44" s="199"/>
      <c r="X44" s="22"/>
      <c r="Y44" s="148">
        <f t="shared" si="73"/>
        <v>4</v>
      </c>
      <c r="Z44" s="150">
        <f t="shared" si="74"/>
        <v>4</v>
      </c>
      <c r="AA44" s="151">
        <f t="shared" si="75"/>
        <v>0</v>
      </c>
      <c r="AB44" s="148">
        <f t="array" ref="AB44">(SUM(LEN($M44:$X44)-LEN(SUBSTITUTE($M44:$X44,"역삼","")))/LEN("역삼"))</f>
        <v>0</v>
      </c>
      <c r="AC44" s="148">
        <f t="array" ref="AC44">SUM(SUM(LEN($M44:X44)-LEN(SUBSTITUTE($M44:X44,"선릉","")))/LEN("선릉"),SUM(LEN(M44:$X44)-LEN(SUBSTITUTE($M44:$X44,"가산","")))/LEN("가산"))</f>
        <v>0</v>
      </c>
      <c r="AD44" s="151">
        <f t="shared" si="76"/>
        <v>4</v>
      </c>
      <c r="AE44" s="148">
        <f t="array" ref="AE44">(SUM(LEN($M44:$X44)-LEN(SUBSTITUTE($M44:$X44,"대전","")))/LEN("대전"))</f>
        <v>0</v>
      </c>
      <c r="AF44" s="148">
        <f t="array" ref="AF44">(SUM(LEN($M44:$X44)-LEN(SUBSTITUTE($M44:$X44,"대구","")))/LEN("대구"))</f>
        <v>0</v>
      </c>
      <c r="AG44" s="148">
        <f t="array" ref="AG44">(SUM(LEN($M44:$X44)-LEN(SUBSTITUTE($M44:$X44,"부산","")))/LEN("부산"))</f>
        <v>0</v>
      </c>
      <c r="AH44" s="148">
        <f t="array" ref="AH44">(SUM(LEN($M44:$X44)-LEN(SUBSTITUTE($M44:$X44,"광주","")))/LEN("광주"))</f>
        <v>2</v>
      </c>
      <c r="AI44" s="148">
        <f t="array" ref="AI44">SUM(SUM(LEN($M44:$X44)-LEN(SUBSTITUTE($M44:$X44,"수원","")))/LEN("수원"),SUM(LEN($M44:$X44)-LEN(SUBSTITUTE($M44:$X44,"춘천","")))/LEN("춘천"),SUM(LEN($M44:$X44)-LEN(SUBSTITUTE($M44:$X44,"의정부","")))/LEN("의정부"),SUM(LEN($M44:$X44)-LEN(SUBSTITUTE($M44:$X44,"원주","")))/LEN("원주"))</f>
        <v>0</v>
      </c>
      <c r="AJ44" s="148">
        <f t="array" ref="AJ44">(SUM(LEN($M44:$X44)-LEN(SUBSTITUTE($M44:$X44,"청주","")))/LEN("청주"))</f>
        <v>0</v>
      </c>
      <c r="AK44" s="148">
        <f t="array" ref="AK44">(SUM(LEN($M44:$X44)-LEN(SUBSTITUTE($M44:$X44,"인천","")))/LEN("인천"))</f>
        <v>0</v>
      </c>
      <c r="AL44" s="148">
        <f t="array" ref="AL44">SUM(SUM(LEN($M44:X44)-LEN(SUBSTITUTE($M44:X44,"충북","")))/LEN("충북"),SUM(LEN(M44:$X44)-LEN(SUBSTITUTE($M44:$X44,"아산","")))/LEN("아산"))</f>
        <v>0</v>
      </c>
      <c r="AM44" s="148">
        <f t="array" ref="AM44">(SUM(LEN($M44:$X44)-LEN(SUBSTITUTE($M44:$X44,"울산","")))/LEN("울산"))</f>
        <v>0</v>
      </c>
      <c r="AN44" s="148">
        <f t="array" ref="AN44">(SUM(LEN($M44:$X44)-LEN(SUBSTITUTE($M44:$X44,"창원","")))/LEN("창원"))</f>
        <v>0</v>
      </c>
      <c r="AO44" s="148">
        <f t="array" ref="AO44">(SUM(LEN($M44:$X44)-LEN(SUBSTITUTE($M44:$X44,"전주","")))/LEN("전주"))</f>
        <v>2</v>
      </c>
      <c r="AP44" s="179">
        <f t="shared" si="77"/>
        <v>56</v>
      </c>
      <c r="AQ44" s="178">
        <f t="shared" si="81"/>
        <v>0</v>
      </c>
      <c r="AR44" s="177">
        <f t="shared" si="78"/>
        <v>0</v>
      </c>
      <c r="AS44" s="177">
        <f t="shared" si="78"/>
        <v>0</v>
      </c>
      <c r="AT44" s="178">
        <f t="shared" si="79"/>
        <v>56</v>
      </c>
      <c r="AU44" s="177">
        <f t="shared" si="80"/>
        <v>0</v>
      </c>
      <c r="AV44" s="177">
        <f t="shared" si="80"/>
        <v>0</v>
      </c>
      <c r="AW44" s="177">
        <f t="shared" si="80"/>
        <v>0</v>
      </c>
      <c r="AX44" s="177">
        <f t="shared" si="80"/>
        <v>28</v>
      </c>
      <c r="AY44" s="177">
        <f t="shared" si="80"/>
        <v>0</v>
      </c>
      <c r="AZ44" s="177">
        <f t="shared" si="80"/>
        <v>0</v>
      </c>
      <c r="BA44" s="177">
        <f t="shared" si="80"/>
        <v>0</v>
      </c>
      <c r="BB44" s="177">
        <f t="shared" si="80"/>
        <v>0</v>
      </c>
      <c r="BC44" s="177">
        <f t="shared" si="80"/>
        <v>0</v>
      </c>
      <c r="BD44" s="177">
        <f t="shared" si="80"/>
        <v>0</v>
      </c>
      <c r="BE44" s="177">
        <f t="shared" si="80"/>
        <v>28</v>
      </c>
      <c r="BI44" s="589" t="str">
        <f>IF(G44="","",VLOOKUP(G44,과정코드!$A$2:$B$494,2,0))</f>
        <v>COL0104494</v>
      </c>
      <c r="BJ44" s="618"/>
    </row>
    <row r="45" spans="1:63" s="39" customFormat="1" ht="30" customHeight="1">
      <c r="A45" s="878"/>
      <c r="B45" s="77">
        <v>32</v>
      </c>
      <c r="C45" s="124"/>
      <c r="D45" s="124"/>
      <c r="E45" s="108" t="s">
        <v>21</v>
      </c>
      <c r="F45" s="201"/>
      <c r="G45" s="327" t="s">
        <v>1348</v>
      </c>
      <c r="H45" s="93" t="str">
        <f t="shared" si="72"/>
        <v>바로가기</v>
      </c>
      <c r="I45" s="207">
        <v>2</v>
      </c>
      <c r="J45" s="79">
        <v>16</v>
      </c>
      <c r="K45" s="195">
        <v>420</v>
      </c>
      <c r="L45" s="195">
        <v>500</v>
      </c>
      <c r="M45" s="199" t="s">
        <v>215</v>
      </c>
      <c r="N45" s="71" t="s">
        <v>217</v>
      </c>
      <c r="O45" s="199" t="s">
        <v>2049</v>
      </c>
      <c r="P45" s="71"/>
      <c r="Q45" s="199" t="s">
        <v>2050</v>
      </c>
      <c r="R45" s="71" t="s">
        <v>2052</v>
      </c>
      <c r="S45" s="199"/>
      <c r="T45" s="71" t="s">
        <v>825</v>
      </c>
      <c r="U45" s="199" t="s">
        <v>2051</v>
      </c>
      <c r="V45" s="71"/>
      <c r="W45" s="199" t="s">
        <v>220</v>
      </c>
      <c r="X45" s="71"/>
      <c r="Y45" s="148">
        <f t="shared" si="73"/>
        <v>8</v>
      </c>
      <c r="Z45" s="150">
        <f t="shared" si="74"/>
        <v>8</v>
      </c>
      <c r="AA45" s="151">
        <f t="shared" si="75"/>
        <v>0</v>
      </c>
      <c r="AB45" s="148">
        <f t="array" ref="AB45">(SUM(LEN($M45:$X45)-LEN(SUBSTITUTE($M45:$X45,"역삼","")))/LEN("역삼"))</f>
        <v>0</v>
      </c>
      <c r="AC45" s="148">
        <f t="array" ref="AC45">SUM(SUM(LEN($M45:X45)-LEN(SUBSTITUTE($M45:X45,"선릉","")))/LEN("선릉"),SUM(LEN(M45:$X45)-LEN(SUBSTITUTE($M45:$X45,"가산","")))/LEN("가산"))</f>
        <v>0</v>
      </c>
      <c r="AD45" s="151">
        <f t="shared" si="76"/>
        <v>8</v>
      </c>
      <c r="AE45" s="148">
        <f t="array" ref="AE45">(SUM(LEN($M45:$X45)-LEN(SUBSTITUTE($M45:$X45,"대전","")))/LEN("대전"))</f>
        <v>0</v>
      </c>
      <c r="AF45" s="148">
        <f t="array" ref="AF45">(SUM(LEN($M45:$X45)-LEN(SUBSTITUTE($M45:$X45,"대구","")))/LEN("대구"))</f>
        <v>0</v>
      </c>
      <c r="AG45" s="148">
        <f t="array" ref="AG45">(SUM(LEN($M45:$X45)-LEN(SUBSTITUTE($M45:$X45,"부산","")))/LEN("부산"))</f>
        <v>0</v>
      </c>
      <c r="AH45" s="148">
        <f t="array" ref="AH45">(SUM(LEN($M45:$X45)-LEN(SUBSTITUTE($M45:$X45,"광주","")))/LEN("광주"))</f>
        <v>4</v>
      </c>
      <c r="AI45" s="148">
        <f t="array" ref="AI45">SUM(SUM(LEN($M45:$X45)-LEN(SUBSTITUTE($M45:$X45,"수원","")))/LEN("수원"),SUM(LEN($M45:$X45)-LEN(SUBSTITUTE($M45:$X45,"춘천","")))/LEN("춘천"),SUM(LEN($M45:$X45)-LEN(SUBSTITUTE($M45:$X45,"의정부","")))/LEN("의정부"),SUM(LEN($M45:$X45)-LEN(SUBSTITUTE($M45:$X45,"원주","")))/LEN("원주"))</f>
        <v>0</v>
      </c>
      <c r="AJ45" s="148">
        <f t="array" ref="AJ45">(SUM(LEN($M45:$X45)-LEN(SUBSTITUTE($M45:$X45,"청주","")))/LEN("청주"))</f>
        <v>0</v>
      </c>
      <c r="AK45" s="148">
        <f t="array" ref="AK45">(SUM(LEN($M45:$X45)-LEN(SUBSTITUTE($M45:$X45,"인천","")))/LEN("인천"))</f>
        <v>0</v>
      </c>
      <c r="AL45" s="148">
        <f t="array" ref="AL45">SUM(SUM(LEN($M45:X45)-LEN(SUBSTITUTE($M45:X45,"충북","")))/LEN("충북"),SUM(LEN(M45:$X45)-LEN(SUBSTITUTE($M45:$X45,"아산","")))/LEN("아산"))</f>
        <v>0</v>
      </c>
      <c r="AM45" s="148">
        <f t="array" ref="AM45">(SUM(LEN($M45:$X45)-LEN(SUBSTITUTE($M45:$X45,"울산","")))/LEN("울산"))</f>
        <v>0</v>
      </c>
      <c r="AN45" s="148">
        <f t="array" ref="AN45">(SUM(LEN($M45:$X45)-LEN(SUBSTITUTE($M45:$X45,"창원","")))/LEN("창원"))</f>
        <v>0</v>
      </c>
      <c r="AO45" s="148">
        <f t="array" ref="AO45">(SUM(LEN($M45:$X45)-LEN(SUBSTITUTE($M45:$X45,"전주","")))/LEN("전주"))</f>
        <v>4</v>
      </c>
      <c r="AP45" s="179">
        <f t="shared" si="77"/>
        <v>16</v>
      </c>
      <c r="AQ45" s="178">
        <f t="shared" si="81"/>
        <v>0</v>
      </c>
      <c r="AR45" s="177">
        <f t="shared" si="78"/>
        <v>0</v>
      </c>
      <c r="AS45" s="177">
        <f t="shared" si="78"/>
        <v>0</v>
      </c>
      <c r="AT45" s="178">
        <f t="shared" si="79"/>
        <v>16</v>
      </c>
      <c r="AU45" s="177">
        <f t="shared" si="80"/>
        <v>0</v>
      </c>
      <c r="AV45" s="177">
        <f t="shared" si="80"/>
        <v>0</v>
      </c>
      <c r="AW45" s="177">
        <f t="shared" si="80"/>
        <v>0</v>
      </c>
      <c r="AX45" s="177">
        <f t="shared" si="80"/>
        <v>8</v>
      </c>
      <c r="AY45" s="177">
        <f t="shared" si="80"/>
        <v>0</v>
      </c>
      <c r="AZ45" s="177">
        <f t="shared" si="80"/>
        <v>0</v>
      </c>
      <c r="BA45" s="177">
        <f t="shared" si="80"/>
        <v>0</v>
      </c>
      <c r="BB45" s="177">
        <f t="shared" si="80"/>
        <v>0</v>
      </c>
      <c r="BC45" s="177">
        <f t="shared" si="80"/>
        <v>0</v>
      </c>
      <c r="BD45" s="177">
        <f t="shared" si="80"/>
        <v>0</v>
      </c>
      <c r="BE45" s="177">
        <f t="shared" si="80"/>
        <v>8</v>
      </c>
      <c r="BI45" s="589" t="str">
        <f>IF(G45="","",VLOOKUP(G45,과정코드!$A$2:$B$494,2,0))</f>
        <v>COL0104497</v>
      </c>
      <c r="BJ45" s="618"/>
    </row>
    <row r="46" spans="1:63" s="39" customFormat="1" ht="30" customHeight="1">
      <c r="A46" s="714" t="s">
        <v>1982</v>
      </c>
      <c r="B46" s="77">
        <v>33</v>
      </c>
      <c r="C46" s="76" t="s">
        <v>20</v>
      </c>
      <c r="D46" s="76"/>
      <c r="E46" s="75"/>
      <c r="F46" s="75"/>
      <c r="G46" s="328" t="s">
        <v>683</v>
      </c>
      <c r="H46" s="93" t="str">
        <f t="shared" si="72"/>
        <v>바로가기</v>
      </c>
      <c r="I46" s="324">
        <v>2</v>
      </c>
      <c r="J46" s="325">
        <v>14</v>
      </c>
      <c r="K46" s="335">
        <v>450</v>
      </c>
      <c r="L46" s="335">
        <v>550</v>
      </c>
      <c r="M46" s="198"/>
      <c r="N46" s="318" t="s">
        <v>682</v>
      </c>
      <c r="O46" s="198"/>
      <c r="P46" s="318"/>
      <c r="Q46" s="198"/>
      <c r="R46" s="318"/>
      <c r="S46" s="198"/>
      <c r="T46" s="318"/>
      <c r="U46" s="486"/>
      <c r="V46" s="318"/>
      <c r="W46" s="198"/>
      <c r="X46" s="318"/>
      <c r="Y46" s="148">
        <f t="shared" si="73"/>
        <v>1</v>
      </c>
      <c r="Z46" s="150">
        <f t="shared" si="74"/>
        <v>1</v>
      </c>
      <c r="AA46" s="151">
        <f t="shared" si="75"/>
        <v>0</v>
      </c>
      <c r="AB46" s="148">
        <f t="array" ref="AB46">(SUM(LEN($M46:$X46)-LEN(SUBSTITUTE($M46:$X46,"역삼","")))/LEN("역삼"))</f>
        <v>0</v>
      </c>
      <c r="AC46" s="148">
        <f t="array" ref="AC46">SUM(SUM(LEN($M46:X46)-LEN(SUBSTITUTE($M46:X46,"선릉","")))/LEN("선릉"),SUM(LEN(M46:$X46)-LEN(SUBSTITUTE($M46:$X46,"가산","")))/LEN("가산"))</f>
        <v>0</v>
      </c>
      <c r="AD46" s="151">
        <f t="shared" si="76"/>
        <v>1</v>
      </c>
      <c r="AE46" s="148">
        <f t="array" ref="AE46">(SUM(LEN($M46:$X46)-LEN(SUBSTITUTE($M46:$X46,"대전","")))/LEN("대전"))</f>
        <v>0</v>
      </c>
      <c r="AF46" s="148">
        <f t="array" ref="AF46">(SUM(LEN($M46:$X46)-LEN(SUBSTITUTE($M46:$X46,"대구","")))/LEN("대구"))</f>
        <v>0</v>
      </c>
      <c r="AG46" s="148">
        <f t="array" ref="AG46">(SUM(LEN($M46:$X46)-LEN(SUBSTITUTE($M46:$X46,"부산","")))/LEN("부산"))</f>
        <v>0</v>
      </c>
      <c r="AH46" s="148">
        <f t="array" ref="AH46">(SUM(LEN($M46:$X46)-LEN(SUBSTITUTE($M46:$X46,"광주","")))/LEN("광주"))</f>
        <v>1</v>
      </c>
      <c r="AI46" s="148">
        <f t="array" ref="AI46">SUM(SUM(LEN($M46:$X46)-LEN(SUBSTITUTE($M46:$X46,"수원","")))/LEN("수원"),SUM(LEN($M46:$X46)-LEN(SUBSTITUTE($M46:$X46,"춘천","")))/LEN("춘천"),SUM(LEN($M46:$X46)-LEN(SUBSTITUTE($M46:$X46,"의정부","")))/LEN("의정부"),SUM(LEN($M46:$X46)-LEN(SUBSTITUTE($M46:$X46,"원주","")))/LEN("원주"))</f>
        <v>0</v>
      </c>
      <c r="AJ46" s="148">
        <f t="array" ref="AJ46">(SUM(LEN($M46:$X46)-LEN(SUBSTITUTE($M46:$X46,"청주","")))/LEN("청주"))</f>
        <v>0</v>
      </c>
      <c r="AK46" s="148">
        <f t="array" ref="AK46">(SUM(LEN($M46:$X46)-LEN(SUBSTITUTE($M46:$X46,"인천","")))/LEN("인천"))</f>
        <v>0</v>
      </c>
      <c r="AL46" s="148">
        <f t="array" ref="AL46">SUM(SUM(LEN($M46:X46)-LEN(SUBSTITUTE($M46:X46,"충북","")))/LEN("충북"),SUM(LEN(M46:$X46)-LEN(SUBSTITUTE($M46:$X46,"아산","")))/LEN("아산"))</f>
        <v>0</v>
      </c>
      <c r="AM46" s="148">
        <f t="array" ref="AM46">(SUM(LEN($M46:$X46)-LEN(SUBSTITUTE($M46:$X46,"울산","")))/LEN("울산"))</f>
        <v>0</v>
      </c>
      <c r="AN46" s="148">
        <f t="array" ref="AN46">(SUM(LEN($M46:$X46)-LEN(SUBSTITUTE($M46:$X46,"창원","")))/LEN("창원"))</f>
        <v>0</v>
      </c>
      <c r="AO46" s="148">
        <f t="array" ref="AO46">(SUM(LEN($M46:$X46)-LEN(SUBSTITUTE($M46:$X46,"전주","")))/LEN("전주"))</f>
        <v>0</v>
      </c>
      <c r="AP46" s="179">
        <f t="shared" si="77"/>
        <v>2</v>
      </c>
      <c r="AQ46" s="178">
        <f t="shared" si="81"/>
        <v>0</v>
      </c>
      <c r="AR46" s="177">
        <f t="shared" ref="AR46:AS46" si="82">$I46*AB46</f>
        <v>0</v>
      </c>
      <c r="AS46" s="177">
        <f t="shared" si="82"/>
        <v>0</v>
      </c>
      <c r="AT46" s="178">
        <f t="shared" si="79"/>
        <v>2</v>
      </c>
      <c r="AU46" s="177">
        <f t="shared" si="80"/>
        <v>0</v>
      </c>
      <c r="AV46" s="177">
        <f t="shared" si="80"/>
        <v>0</v>
      </c>
      <c r="AW46" s="177">
        <f t="shared" si="80"/>
        <v>0</v>
      </c>
      <c r="AX46" s="177">
        <f t="shared" si="80"/>
        <v>2</v>
      </c>
      <c r="AY46" s="177">
        <f t="shared" si="80"/>
        <v>0</v>
      </c>
      <c r="AZ46" s="177">
        <f t="shared" si="80"/>
        <v>0</v>
      </c>
      <c r="BA46" s="177">
        <f t="shared" si="80"/>
        <v>0</v>
      </c>
      <c r="BB46" s="177">
        <f t="shared" si="80"/>
        <v>0</v>
      </c>
      <c r="BC46" s="177">
        <f t="shared" si="80"/>
        <v>0</v>
      </c>
      <c r="BD46" s="177">
        <f t="shared" si="80"/>
        <v>0</v>
      </c>
      <c r="BE46" s="177">
        <f t="shared" si="80"/>
        <v>0</v>
      </c>
      <c r="BI46" s="589" t="str">
        <f>IF(G46="","",VLOOKUP(G46,과정코드!$A$2:$B$494,2,0))</f>
        <v>COL0104507</v>
      </c>
      <c r="BJ46" s="618"/>
      <c r="BK46" s="606"/>
    </row>
    <row r="47" spans="1:63">
      <c r="BK47" s="92"/>
    </row>
    <row r="49" spans="63:63">
      <c r="BK49" s="92"/>
    </row>
    <row r="50" spans="63:63">
      <c r="BK50" s="92"/>
    </row>
  </sheetData>
  <mergeCells count="24">
    <mergeCell ref="M2:X2"/>
    <mergeCell ref="F2:F3"/>
    <mergeCell ref="A6:A7"/>
    <mergeCell ref="A9:A12"/>
    <mergeCell ref="A14:A15"/>
    <mergeCell ref="E2:E3"/>
    <mergeCell ref="A17:A18"/>
    <mergeCell ref="A2:A3"/>
    <mergeCell ref="B2:B3"/>
    <mergeCell ref="C2:C3"/>
    <mergeCell ref="D2:D3"/>
    <mergeCell ref="A4:K4"/>
    <mergeCell ref="G2:G3"/>
    <mergeCell ref="H2:H3"/>
    <mergeCell ref="I2:J2"/>
    <mergeCell ref="K2:L2"/>
    <mergeCell ref="A38:A39"/>
    <mergeCell ref="A41:A43"/>
    <mergeCell ref="A44:A45"/>
    <mergeCell ref="A19:A21"/>
    <mergeCell ref="A23:A24"/>
    <mergeCell ref="A27:A29"/>
    <mergeCell ref="A34"/>
    <mergeCell ref="A30:A32"/>
  </mergeCells>
  <phoneticPr fontId="1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EFEC2-089E-4DB8-93C9-52604742245F}">
  <sheetPr>
    <tabColor rgb="FFFF3399"/>
  </sheetPr>
  <dimension ref="A1:AA2610"/>
  <sheetViews>
    <sheetView showGridLines="0" workbookViewId="0">
      <pane ySplit="3" topLeftCell="A4" activePane="bottomLeft" state="frozen"/>
      <selection pane="bottomLeft" sqref="A1:AA1"/>
    </sheetView>
  </sheetViews>
  <sheetFormatPr defaultColWidth="8" defaultRowHeight="15"/>
  <cols>
    <col min="1" max="1" width="11.5" style="733" customWidth="1"/>
    <col min="2" max="4" width="16.875" style="733" customWidth="1"/>
    <col min="5" max="5" width="60.5" style="733" customWidth="1"/>
    <col min="6" max="7" width="21" style="733" customWidth="1"/>
    <col min="8" max="8" width="8" style="733" bestFit="1"/>
    <col min="9" max="9" width="9.25" style="733" bestFit="1" customWidth="1"/>
    <col min="10" max="10" width="8" style="733"/>
    <col min="11" max="11" width="10" style="733" bestFit="1" customWidth="1"/>
    <col min="12" max="12" width="8" style="733"/>
    <col min="13" max="14" width="10.5" style="733" bestFit="1" customWidth="1"/>
    <col min="15" max="15" width="9.75" style="733" bestFit="1" customWidth="1"/>
    <col min="16" max="16" width="8.125" style="733" customWidth="1"/>
    <col min="17" max="19" width="8" style="733"/>
    <col min="20" max="20" width="7.75" style="733" customWidth="1"/>
    <col min="21" max="25" width="11.75" style="733" customWidth="1"/>
    <col min="26" max="26" width="9" style="733" customWidth="1"/>
    <col min="27" max="27" width="18.125" style="733" customWidth="1"/>
    <col min="28" max="16384" width="8" style="733"/>
  </cols>
  <sheetData>
    <row r="1" spans="1:27" s="728" customFormat="1" ht="48.75" customHeight="1" thickBot="1">
      <c r="A1" s="905" t="s">
        <v>9829</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row>
    <row r="2" spans="1:27" s="729" customFormat="1" ht="24" customHeight="1">
      <c r="A2" s="906" t="s">
        <v>2662</v>
      </c>
      <c r="B2" s="908" t="s">
        <v>2663</v>
      </c>
      <c r="C2" s="908" t="s">
        <v>2664</v>
      </c>
      <c r="D2" s="908" t="s">
        <v>2665</v>
      </c>
      <c r="E2" s="908" t="s">
        <v>2666</v>
      </c>
      <c r="F2" s="908" t="s">
        <v>2667</v>
      </c>
      <c r="G2" s="908" t="s">
        <v>2668</v>
      </c>
      <c r="H2" s="908" t="s">
        <v>2669</v>
      </c>
      <c r="I2" s="908" t="s">
        <v>2670</v>
      </c>
      <c r="J2" s="908" t="s">
        <v>2671</v>
      </c>
      <c r="K2" s="908" t="s">
        <v>2672</v>
      </c>
      <c r="L2" s="902" t="s">
        <v>2673</v>
      </c>
      <c r="M2" s="903"/>
      <c r="N2" s="903"/>
      <c r="O2" s="903"/>
      <c r="P2" s="902" t="s">
        <v>2674</v>
      </c>
      <c r="Q2" s="903"/>
      <c r="R2" s="903"/>
      <c r="S2" s="903"/>
      <c r="T2" s="904"/>
      <c r="U2" s="902" t="s">
        <v>2675</v>
      </c>
      <c r="V2" s="903"/>
      <c r="W2" s="903"/>
      <c r="X2" s="903"/>
      <c r="Y2" s="904"/>
      <c r="Z2" s="910" t="s">
        <v>2676</v>
      </c>
      <c r="AA2" s="912" t="s">
        <v>2677</v>
      </c>
    </row>
    <row r="3" spans="1:27" s="729" customFormat="1" ht="32.1" customHeight="1">
      <c r="A3" s="907"/>
      <c r="B3" s="909"/>
      <c r="C3" s="909"/>
      <c r="D3" s="909"/>
      <c r="E3" s="909"/>
      <c r="F3" s="909"/>
      <c r="G3" s="909"/>
      <c r="H3" s="909"/>
      <c r="I3" s="909"/>
      <c r="J3" s="909"/>
      <c r="K3" s="909"/>
      <c r="L3" s="730" t="s">
        <v>2678</v>
      </c>
      <c r="M3" s="730" t="s">
        <v>2679</v>
      </c>
      <c r="N3" s="730" t="s">
        <v>2680</v>
      </c>
      <c r="O3" s="730" t="s">
        <v>2681</v>
      </c>
      <c r="P3" s="731" t="s">
        <v>2682</v>
      </c>
      <c r="Q3" s="731" t="s">
        <v>2683</v>
      </c>
      <c r="R3" s="731" t="s">
        <v>2684</v>
      </c>
      <c r="S3" s="731" t="s">
        <v>2685</v>
      </c>
      <c r="T3" s="731" t="s">
        <v>2686</v>
      </c>
      <c r="U3" s="731" t="s">
        <v>2687</v>
      </c>
      <c r="V3" s="731" t="s">
        <v>2688</v>
      </c>
      <c r="W3" s="731" t="s">
        <v>2689</v>
      </c>
      <c r="X3" s="731" t="s">
        <v>2690</v>
      </c>
      <c r="Y3" s="731" t="s">
        <v>2691</v>
      </c>
      <c r="Z3" s="911"/>
      <c r="AA3" s="912"/>
    </row>
    <row r="4" spans="1:27" ht="39.950000000000003" customHeight="1">
      <c r="A4" s="774" t="s">
        <v>9828</v>
      </c>
      <c r="B4" s="774" t="s">
        <v>2692</v>
      </c>
      <c r="C4" s="774" t="s">
        <v>2693</v>
      </c>
      <c r="D4" s="775"/>
      <c r="E4" s="776" t="s">
        <v>9587</v>
      </c>
      <c r="F4" s="777" t="s">
        <v>9588</v>
      </c>
      <c r="G4" s="777" t="s">
        <v>9589</v>
      </c>
      <c r="H4" s="775" t="s">
        <v>2697</v>
      </c>
      <c r="I4" s="775" t="s">
        <v>2714</v>
      </c>
      <c r="J4" s="775" t="s">
        <v>2714</v>
      </c>
      <c r="K4" s="775" t="s">
        <v>2721</v>
      </c>
      <c r="L4" s="775" t="s">
        <v>2700</v>
      </c>
      <c r="M4" s="775" t="s">
        <v>2701</v>
      </c>
      <c r="N4" s="775" t="s">
        <v>2701</v>
      </c>
      <c r="O4" s="775" t="s">
        <v>2701</v>
      </c>
      <c r="P4" s="775" t="s">
        <v>2702</v>
      </c>
      <c r="Q4" s="775" t="s">
        <v>2701</v>
      </c>
      <c r="R4" s="775" t="s">
        <v>2701</v>
      </c>
      <c r="S4" s="775" t="s">
        <v>2701</v>
      </c>
      <c r="T4" s="775" t="s">
        <v>2701</v>
      </c>
      <c r="U4" s="775" t="s">
        <v>2703</v>
      </c>
      <c r="V4" s="775" t="s">
        <v>2701</v>
      </c>
      <c r="W4" s="775" t="s">
        <v>2701</v>
      </c>
      <c r="X4" s="775" t="s">
        <v>2701</v>
      </c>
      <c r="Y4" s="775" t="s">
        <v>2703</v>
      </c>
      <c r="Z4" s="775" t="s">
        <v>2704</v>
      </c>
      <c r="AA4" s="775" t="s">
        <v>9590</v>
      </c>
    </row>
    <row r="5" spans="1:27" ht="39.950000000000003" customHeight="1">
      <c r="A5" s="774" t="s">
        <v>9828</v>
      </c>
      <c r="B5" s="774" t="s">
        <v>4054</v>
      </c>
      <c r="C5" s="774" t="s">
        <v>5130</v>
      </c>
      <c r="D5" s="775"/>
      <c r="E5" s="776" t="s">
        <v>9772</v>
      </c>
      <c r="F5" s="777" t="s">
        <v>9773</v>
      </c>
      <c r="G5" s="777" t="s">
        <v>9774</v>
      </c>
      <c r="H5" s="775" t="s">
        <v>2697</v>
      </c>
      <c r="I5" s="775" t="s">
        <v>2759</v>
      </c>
      <c r="J5" s="775" t="s">
        <v>2759</v>
      </c>
      <c r="K5" s="775" t="s">
        <v>2874</v>
      </c>
      <c r="L5" s="775" t="s">
        <v>2700</v>
      </c>
      <c r="M5" s="775" t="s">
        <v>2701</v>
      </c>
      <c r="N5" s="775" t="s">
        <v>2701</v>
      </c>
      <c r="O5" s="775" t="s">
        <v>2701</v>
      </c>
      <c r="P5" s="775" t="s">
        <v>2702</v>
      </c>
      <c r="Q5" s="775" t="s">
        <v>2701</v>
      </c>
      <c r="R5" s="775" t="s">
        <v>2701</v>
      </c>
      <c r="S5" s="775" t="s">
        <v>2701</v>
      </c>
      <c r="T5" s="775" t="s">
        <v>2701</v>
      </c>
      <c r="U5" s="775" t="s">
        <v>2703</v>
      </c>
      <c r="V5" s="775" t="s">
        <v>2701</v>
      </c>
      <c r="W5" s="775" t="s">
        <v>2701</v>
      </c>
      <c r="X5" s="775" t="s">
        <v>2701</v>
      </c>
      <c r="Y5" s="775" t="s">
        <v>2703</v>
      </c>
      <c r="Z5" s="775" t="s">
        <v>2704</v>
      </c>
      <c r="AA5" s="775" t="s">
        <v>9775</v>
      </c>
    </row>
    <row r="6" spans="1:27" ht="39.950000000000003" customHeight="1">
      <c r="A6" s="774" t="s">
        <v>9828</v>
      </c>
      <c r="B6" s="774" t="s">
        <v>5795</v>
      </c>
      <c r="C6" s="774" t="s">
        <v>5949</v>
      </c>
      <c r="D6" s="775"/>
      <c r="E6" s="776" t="s">
        <v>9782</v>
      </c>
      <c r="F6" s="777" t="s">
        <v>9783</v>
      </c>
      <c r="G6" s="777" t="s">
        <v>9784</v>
      </c>
      <c r="H6" s="775" t="s">
        <v>2697</v>
      </c>
      <c r="I6" s="775" t="s">
        <v>2720</v>
      </c>
      <c r="J6" s="775" t="s">
        <v>2720</v>
      </c>
      <c r="K6" s="775" t="s">
        <v>3803</v>
      </c>
      <c r="L6" s="775" t="s">
        <v>2700</v>
      </c>
      <c r="M6" s="775" t="s">
        <v>2701</v>
      </c>
      <c r="N6" s="775" t="s">
        <v>2701</v>
      </c>
      <c r="O6" s="775" t="s">
        <v>2701</v>
      </c>
      <c r="P6" s="775" t="s">
        <v>2702</v>
      </c>
      <c r="Q6" s="775" t="s">
        <v>2701</v>
      </c>
      <c r="R6" s="775" t="s">
        <v>2701</v>
      </c>
      <c r="S6" s="775" t="s">
        <v>2701</v>
      </c>
      <c r="T6" s="775" t="s">
        <v>2701</v>
      </c>
      <c r="U6" s="775" t="s">
        <v>2703</v>
      </c>
      <c r="V6" s="775" t="s">
        <v>2701</v>
      </c>
      <c r="W6" s="775" t="s">
        <v>2701</v>
      </c>
      <c r="X6" s="775" t="s">
        <v>2701</v>
      </c>
      <c r="Y6" s="775" t="s">
        <v>2703</v>
      </c>
      <c r="Z6" s="775" t="s">
        <v>2704</v>
      </c>
      <c r="AA6" s="775" t="s">
        <v>9785</v>
      </c>
    </row>
    <row r="7" spans="1:27" ht="39.950000000000003" customHeight="1">
      <c r="A7" s="774" t="s">
        <v>9828</v>
      </c>
      <c r="B7" s="774" t="s">
        <v>5795</v>
      </c>
      <c r="C7" s="774" t="s">
        <v>5949</v>
      </c>
      <c r="D7" s="775"/>
      <c r="E7" s="776" t="s">
        <v>9789</v>
      </c>
      <c r="F7" s="777" t="s">
        <v>9790</v>
      </c>
      <c r="G7" s="777" t="s">
        <v>9791</v>
      </c>
      <c r="H7" s="775" t="s">
        <v>2697</v>
      </c>
      <c r="I7" s="775" t="s">
        <v>2720</v>
      </c>
      <c r="J7" s="775" t="s">
        <v>2720</v>
      </c>
      <c r="K7" s="775" t="s">
        <v>3803</v>
      </c>
      <c r="L7" s="775" t="s">
        <v>2700</v>
      </c>
      <c r="M7" s="775" t="s">
        <v>2701</v>
      </c>
      <c r="N7" s="775" t="s">
        <v>2701</v>
      </c>
      <c r="O7" s="775" t="s">
        <v>2701</v>
      </c>
      <c r="P7" s="775" t="s">
        <v>2702</v>
      </c>
      <c r="Q7" s="775" t="s">
        <v>2701</v>
      </c>
      <c r="R7" s="775" t="s">
        <v>2701</v>
      </c>
      <c r="S7" s="775" t="s">
        <v>2701</v>
      </c>
      <c r="T7" s="775" t="s">
        <v>2701</v>
      </c>
      <c r="U7" s="775" t="s">
        <v>2703</v>
      </c>
      <c r="V7" s="775" t="s">
        <v>2701</v>
      </c>
      <c r="W7" s="775" t="s">
        <v>2701</v>
      </c>
      <c r="X7" s="775" t="s">
        <v>2701</v>
      </c>
      <c r="Y7" s="775" t="s">
        <v>2703</v>
      </c>
      <c r="Z7" s="775" t="s">
        <v>2704</v>
      </c>
      <c r="AA7" s="775" t="s">
        <v>9792</v>
      </c>
    </row>
    <row r="8" spans="1:27" s="732" customFormat="1" ht="39.950000000000003" customHeight="1">
      <c r="A8" s="769">
        <v>1</v>
      </c>
      <c r="B8" s="770" t="s">
        <v>2692</v>
      </c>
      <c r="C8" s="770" t="s">
        <v>2693</v>
      </c>
      <c r="D8" s="771"/>
      <c r="E8" s="772" t="s">
        <v>2694</v>
      </c>
      <c r="F8" s="773" t="s">
        <v>2695</v>
      </c>
      <c r="G8" s="773" t="s">
        <v>2696</v>
      </c>
      <c r="H8" s="771" t="s">
        <v>2697</v>
      </c>
      <c r="I8" s="771" t="s">
        <v>2698</v>
      </c>
      <c r="J8" s="771" t="s">
        <v>2698</v>
      </c>
      <c r="K8" s="771" t="s">
        <v>2699</v>
      </c>
      <c r="L8" s="771" t="s">
        <v>2700</v>
      </c>
      <c r="M8" s="771" t="s">
        <v>2701</v>
      </c>
      <c r="N8" s="771" t="s">
        <v>2701</v>
      </c>
      <c r="O8" s="771" t="s">
        <v>2701</v>
      </c>
      <c r="P8" s="771" t="s">
        <v>2702</v>
      </c>
      <c r="Q8" s="771" t="s">
        <v>2701</v>
      </c>
      <c r="R8" s="771" t="s">
        <v>2701</v>
      </c>
      <c r="S8" s="771" t="s">
        <v>2701</v>
      </c>
      <c r="T8" s="771" t="s">
        <v>2701</v>
      </c>
      <c r="U8" s="771" t="s">
        <v>2703</v>
      </c>
      <c r="V8" s="771" t="s">
        <v>2701</v>
      </c>
      <c r="W8" s="771" t="s">
        <v>2701</v>
      </c>
      <c r="X8" s="771" t="s">
        <v>2701</v>
      </c>
      <c r="Y8" s="771" t="s">
        <v>2703</v>
      </c>
      <c r="Z8" s="771" t="s">
        <v>2704</v>
      </c>
      <c r="AA8" s="771"/>
    </row>
    <row r="9" spans="1:27" ht="39.950000000000003" customHeight="1">
      <c r="A9" s="769">
        <v>2</v>
      </c>
      <c r="B9" s="770" t="s">
        <v>2692</v>
      </c>
      <c r="C9" s="770" t="s">
        <v>2693</v>
      </c>
      <c r="D9" s="771"/>
      <c r="E9" s="772" t="s">
        <v>9581</v>
      </c>
      <c r="F9" s="773" t="s">
        <v>9582</v>
      </c>
      <c r="G9" s="773" t="s">
        <v>9583</v>
      </c>
      <c r="H9" s="771" t="s">
        <v>2697</v>
      </c>
      <c r="I9" s="771" t="s">
        <v>2730</v>
      </c>
      <c r="J9" s="771" t="s">
        <v>2730</v>
      </c>
      <c r="K9" s="771" t="s">
        <v>2917</v>
      </c>
      <c r="L9" s="771" t="s">
        <v>2700</v>
      </c>
      <c r="M9" s="771" t="s">
        <v>2701</v>
      </c>
      <c r="N9" s="771" t="s">
        <v>2701</v>
      </c>
      <c r="O9" s="771" t="s">
        <v>2701</v>
      </c>
      <c r="P9" s="771" t="s">
        <v>2702</v>
      </c>
      <c r="Q9" s="771" t="s">
        <v>2701</v>
      </c>
      <c r="R9" s="771" t="s">
        <v>2701</v>
      </c>
      <c r="S9" s="771" t="s">
        <v>2701</v>
      </c>
      <c r="T9" s="771" t="s">
        <v>2701</v>
      </c>
      <c r="U9" s="771" t="s">
        <v>2703</v>
      </c>
      <c r="V9" s="771" t="s">
        <v>2701</v>
      </c>
      <c r="W9" s="771" t="s">
        <v>2701</v>
      </c>
      <c r="X9" s="771" t="s">
        <v>2701</v>
      </c>
      <c r="Y9" s="771" t="s">
        <v>2703</v>
      </c>
      <c r="Z9" s="771" t="s">
        <v>2704</v>
      </c>
      <c r="AA9" s="771"/>
    </row>
    <row r="10" spans="1:27" ht="39.950000000000003" customHeight="1">
      <c r="A10" s="769">
        <v>3</v>
      </c>
      <c r="B10" s="770" t="s">
        <v>2692</v>
      </c>
      <c r="C10" s="770" t="s">
        <v>2693</v>
      </c>
      <c r="D10" s="771"/>
      <c r="E10" s="772" t="s">
        <v>9584</v>
      </c>
      <c r="F10" s="773" t="s">
        <v>9585</v>
      </c>
      <c r="G10" s="773" t="s">
        <v>9586</v>
      </c>
      <c r="H10" s="771" t="s">
        <v>2697</v>
      </c>
      <c r="I10" s="771" t="s">
        <v>2741</v>
      </c>
      <c r="J10" s="771" t="s">
        <v>2741</v>
      </c>
      <c r="K10" s="771" t="s">
        <v>2917</v>
      </c>
      <c r="L10" s="771" t="s">
        <v>2700</v>
      </c>
      <c r="M10" s="771" t="s">
        <v>2701</v>
      </c>
      <c r="N10" s="771" t="s">
        <v>2701</v>
      </c>
      <c r="O10" s="771" t="s">
        <v>2701</v>
      </c>
      <c r="P10" s="771" t="s">
        <v>2702</v>
      </c>
      <c r="Q10" s="771" t="s">
        <v>2701</v>
      </c>
      <c r="R10" s="771" t="s">
        <v>2701</v>
      </c>
      <c r="S10" s="771" t="s">
        <v>2701</v>
      </c>
      <c r="T10" s="771" t="s">
        <v>2701</v>
      </c>
      <c r="U10" s="771" t="s">
        <v>2703</v>
      </c>
      <c r="V10" s="771" t="s">
        <v>2701</v>
      </c>
      <c r="W10" s="771" t="s">
        <v>2701</v>
      </c>
      <c r="X10" s="771" t="s">
        <v>2701</v>
      </c>
      <c r="Y10" s="771" t="s">
        <v>2703</v>
      </c>
      <c r="Z10" s="771" t="s">
        <v>2704</v>
      </c>
      <c r="AA10" s="771"/>
    </row>
    <row r="11" spans="1:27" ht="39.950000000000003" customHeight="1">
      <c r="A11" s="769">
        <v>4</v>
      </c>
      <c r="B11" s="770" t="s">
        <v>2692</v>
      </c>
      <c r="C11" s="770" t="s">
        <v>2693</v>
      </c>
      <c r="D11" s="771"/>
      <c r="E11" s="772" t="s">
        <v>2930</v>
      </c>
      <c r="F11" s="773" t="s">
        <v>2767</v>
      </c>
      <c r="G11" s="773" t="s">
        <v>2768</v>
      </c>
      <c r="H11" s="771" t="s">
        <v>2697</v>
      </c>
      <c r="I11" s="771" t="s">
        <v>2730</v>
      </c>
      <c r="J11" s="771" t="s">
        <v>2730</v>
      </c>
      <c r="K11" s="771" t="s">
        <v>2769</v>
      </c>
      <c r="L11" s="771" t="s">
        <v>2700</v>
      </c>
      <c r="M11" s="771" t="s">
        <v>2701</v>
      </c>
      <c r="N11" s="771" t="s">
        <v>2701</v>
      </c>
      <c r="O11" s="771" t="s">
        <v>2701</v>
      </c>
      <c r="P11" s="771" t="s">
        <v>2702</v>
      </c>
      <c r="Q11" s="771" t="s">
        <v>2701</v>
      </c>
      <c r="R11" s="771" t="s">
        <v>2701</v>
      </c>
      <c r="S11" s="771" t="s">
        <v>2701</v>
      </c>
      <c r="T11" s="771" t="s">
        <v>2701</v>
      </c>
      <c r="U11" s="771" t="s">
        <v>2703</v>
      </c>
      <c r="V11" s="771" t="s">
        <v>2701</v>
      </c>
      <c r="W11" s="771" t="s">
        <v>2701</v>
      </c>
      <c r="X11" s="771" t="s">
        <v>2701</v>
      </c>
      <c r="Y11" s="771" t="s">
        <v>2703</v>
      </c>
      <c r="Z11" s="771" t="s">
        <v>2704</v>
      </c>
      <c r="AA11" s="771"/>
    </row>
    <row r="12" spans="1:27" ht="39.950000000000003" customHeight="1">
      <c r="A12" s="769">
        <v>5</v>
      </c>
      <c r="B12" s="770" t="s">
        <v>2692</v>
      </c>
      <c r="C12" s="770" t="s">
        <v>2693</v>
      </c>
      <c r="D12" s="771"/>
      <c r="E12" s="772" t="s">
        <v>2928</v>
      </c>
      <c r="F12" s="773" t="s">
        <v>2822</v>
      </c>
      <c r="G12" s="773" t="s">
        <v>2929</v>
      </c>
      <c r="H12" s="771" t="s">
        <v>2697</v>
      </c>
      <c r="I12" s="771" t="s">
        <v>2824</v>
      </c>
      <c r="J12" s="771" t="s">
        <v>2765</v>
      </c>
      <c r="K12" s="771" t="s">
        <v>2769</v>
      </c>
      <c r="L12" s="771" t="s">
        <v>2700</v>
      </c>
      <c r="M12" s="771" t="s">
        <v>2701</v>
      </c>
      <c r="N12" s="771" t="s">
        <v>2701</v>
      </c>
      <c r="O12" s="771" t="s">
        <v>2701</v>
      </c>
      <c r="P12" s="771" t="s">
        <v>2702</v>
      </c>
      <c r="Q12" s="771" t="s">
        <v>2701</v>
      </c>
      <c r="R12" s="771" t="s">
        <v>2701</v>
      </c>
      <c r="S12" s="771" t="s">
        <v>2701</v>
      </c>
      <c r="T12" s="771" t="s">
        <v>2701</v>
      </c>
      <c r="U12" s="771" t="s">
        <v>2703</v>
      </c>
      <c r="V12" s="771" t="s">
        <v>2701</v>
      </c>
      <c r="W12" s="771" t="s">
        <v>2701</v>
      </c>
      <c r="X12" s="771" t="s">
        <v>2701</v>
      </c>
      <c r="Y12" s="771" t="s">
        <v>2703</v>
      </c>
      <c r="Z12" s="771" t="s">
        <v>2704</v>
      </c>
      <c r="AA12" s="771"/>
    </row>
    <row r="13" spans="1:27" ht="39.950000000000003" customHeight="1">
      <c r="A13" s="769">
        <v>6</v>
      </c>
      <c r="B13" s="770" t="s">
        <v>2692</v>
      </c>
      <c r="C13" s="770" t="s">
        <v>2693</v>
      </c>
      <c r="D13" s="771"/>
      <c r="E13" s="772" t="s">
        <v>2925</v>
      </c>
      <c r="F13" s="773" t="s">
        <v>2926</v>
      </c>
      <c r="G13" s="773" t="s">
        <v>2927</v>
      </c>
      <c r="H13" s="771" t="s">
        <v>2697</v>
      </c>
      <c r="I13" s="771" t="s">
        <v>2713</v>
      </c>
      <c r="J13" s="771" t="s">
        <v>2720</v>
      </c>
      <c r="K13" s="771" t="s">
        <v>2715</v>
      </c>
      <c r="L13" s="771" t="s">
        <v>2700</v>
      </c>
      <c r="M13" s="771" t="s">
        <v>2701</v>
      </c>
      <c r="N13" s="771" t="s">
        <v>2701</v>
      </c>
      <c r="O13" s="771" t="s">
        <v>2701</v>
      </c>
      <c r="P13" s="771" t="s">
        <v>2701</v>
      </c>
      <c r="Q13" s="771" t="s">
        <v>2701</v>
      </c>
      <c r="R13" s="771" t="s">
        <v>2701</v>
      </c>
      <c r="S13" s="771" t="s">
        <v>2702</v>
      </c>
      <c r="T13" s="771" t="s">
        <v>2701</v>
      </c>
      <c r="U13" s="771" t="s">
        <v>2703</v>
      </c>
      <c r="V13" s="771" t="s">
        <v>2701</v>
      </c>
      <c r="W13" s="771" t="s">
        <v>2726</v>
      </c>
      <c r="X13" s="771" t="s">
        <v>2726</v>
      </c>
      <c r="Y13" s="771" t="s">
        <v>2726</v>
      </c>
      <c r="Z13" s="771" t="s">
        <v>2704</v>
      </c>
      <c r="AA13" s="771"/>
    </row>
    <row r="14" spans="1:27" ht="39.950000000000003" customHeight="1">
      <c r="A14" s="769">
        <v>7</v>
      </c>
      <c r="B14" s="770" t="s">
        <v>2692</v>
      </c>
      <c r="C14" s="770" t="s">
        <v>2693</v>
      </c>
      <c r="D14" s="771"/>
      <c r="E14" s="772" t="s">
        <v>2922</v>
      </c>
      <c r="F14" s="773" t="s">
        <v>2923</v>
      </c>
      <c r="G14" s="773" t="s">
        <v>2924</v>
      </c>
      <c r="H14" s="771" t="s">
        <v>2697</v>
      </c>
      <c r="I14" s="771" t="s">
        <v>2708</v>
      </c>
      <c r="J14" s="771" t="s">
        <v>2708</v>
      </c>
      <c r="K14" s="771" t="s">
        <v>2917</v>
      </c>
      <c r="L14" s="771" t="s">
        <v>2700</v>
      </c>
      <c r="M14" s="771" t="s">
        <v>2701</v>
      </c>
      <c r="N14" s="771" t="s">
        <v>2701</v>
      </c>
      <c r="O14" s="771" t="s">
        <v>2701</v>
      </c>
      <c r="P14" s="771" t="s">
        <v>2702</v>
      </c>
      <c r="Q14" s="771" t="s">
        <v>2701</v>
      </c>
      <c r="R14" s="771" t="s">
        <v>2701</v>
      </c>
      <c r="S14" s="771" t="s">
        <v>2701</v>
      </c>
      <c r="T14" s="771" t="s">
        <v>2701</v>
      </c>
      <c r="U14" s="771" t="s">
        <v>2703</v>
      </c>
      <c r="V14" s="771" t="s">
        <v>2701</v>
      </c>
      <c r="W14" s="771" t="s">
        <v>2701</v>
      </c>
      <c r="X14" s="771" t="s">
        <v>2701</v>
      </c>
      <c r="Y14" s="771" t="s">
        <v>2703</v>
      </c>
      <c r="Z14" s="771" t="s">
        <v>2704</v>
      </c>
      <c r="AA14" s="771"/>
    </row>
    <row r="15" spans="1:27" ht="39.950000000000003" customHeight="1">
      <c r="A15" s="769">
        <v>8</v>
      </c>
      <c r="B15" s="770" t="s">
        <v>2692</v>
      </c>
      <c r="C15" s="770" t="s">
        <v>2693</v>
      </c>
      <c r="D15" s="771"/>
      <c r="E15" s="772" t="s">
        <v>2918</v>
      </c>
      <c r="F15" s="773" t="s">
        <v>2919</v>
      </c>
      <c r="G15" s="773" t="s">
        <v>2920</v>
      </c>
      <c r="H15" s="771" t="s">
        <v>2697</v>
      </c>
      <c r="I15" s="771" t="s">
        <v>2765</v>
      </c>
      <c r="J15" s="771" t="s">
        <v>2714</v>
      </c>
      <c r="K15" s="771" t="s">
        <v>2760</v>
      </c>
      <c r="L15" s="771" t="s">
        <v>2700</v>
      </c>
      <c r="M15" s="771" t="s">
        <v>2701</v>
      </c>
      <c r="N15" s="771" t="s">
        <v>2701</v>
      </c>
      <c r="O15" s="771" t="s">
        <v>2701</v>
      </c>
      <c r="P15" s="771" t="s">
        <v>2702</v>
      </c>
      <c r="Q15" s="771" t="s">
        <v>2701</v>
      </c>
      <c r="R15" s="771" t="s">
        <v>2701</v>
      </c>
      <c r="S15" s="771" t="s">
        <v>2701</v>
      </c>
      <c r="T15" s="771" t="s">
        <v>2701</v>
      </c>
      <c r="U15" s="771" t="s">
        <v>2703</v>
      </c>
      <c r="V15" s="771" t="s">
        <v>2701</v>
      </c>
      <c r="W15" s="771" t="s">
        <v>2701</v>
      </c>
      <c r="X15" s="771" t="s">
        <v>2701</v>
      </c>
      <c r="Y15" s="771" t="s">
        <v>2703</v>
      </c>
      <c r="Z15" s="771" t="s">
        <v>2704</v>
      </c>
      <c r="AA15" s="771" t="s">
        <v>2921</v>
      </c>
    </row>
    <row r="16" spans="1:27" ht="39.950000000000003" customHeight="1">
      <c r="A16" s="769">
        <v>9</v>
      </c>
      <c r="B16" s="770" t="s">
        <v>2692</v>
      </c>
      <c r="C16" s="770" t="s">
        <v>2693</v>
      </c>
      <c r="D16" s="771"/>
      <c r="E16" s="772" t="s">
        <v>2915</v>
      </c>
      <c r="F16" s="773" t="s">
        <v>2724</v>
      </c>
      <c r="G16" s="773" t="s">
        <v>2916</v>
      </c>
      <c r="H16" s="771" t="s">
        <v>2697</v>
      </c>
      <c r="I16" s="771" t="s">
        <v>2781</v>
      </c>
      <c r="J16" s="771" t="s">
        <v>2781</v>
      </c>
      <c r="K16" s="771" t="s">
        <v>2917</v>
      </c>
      <c r="L16" s="771" t="s">
        <v>2700</v>
      </c>
      <c r="M16" s="771" t="s">
        <v>2701</v>
      </c>
      <c r="N16" s="771" t="s">
        <v>2701</v>
      </c>
      <c r="O16" s="771" t="s">
        <v>2701</v>
      </c>
      <c r="P16" s="771" t="s">
        <v>2702</v>
      </c>
      <c r="Q16" s="771" t="s">
        <v>2701</v>
      </c>
      <c r="R16" s="771" t="s">
        <v>2701</v>
      </c>
      <c r="S16" s="771" t="s">
        <v>2701</v>
      </c>
      <c r="T16" s="771" t="s">
        <v>2701</v>
      </c>
      <c r="U16" s="771" t="s">
        <v>2703</v>
      </c>
      <c r="V16" s="771" t="s">
        <v>2701</v>
      </c>
      <c r="W16" s="771" t="s">
        <v>2701</v>
      </c>
      <c r="X16" s="771" t="s">
        <v>2701</v>
      </c>
      <c r="Y16" s="771" t="s">
        <v>2703</v>
      </c>
      <c r="Z16" s="771" t="s">
        <v>2704</v>
      </c>
      <c r="AA16" s="771"/>
    </row>
    <row r="17" spans="1:27" ht="39.950000000000003" customHeight="1">
      <c r="A17" s="769">
        <v>10</v>
      </c>
      <c r="B17" s="770" t="s">
        <v>2692</v>
      </c>
      <c r="C17" s="770" t="s">
        <v>2693</v>
      </c>
      <c r="D17" s="771"/>
      <c r="E17" s="772" t="s">
        <v>2914</v>
      </c>
      <c r="F17" s="773" t="s">
        <v>2806</v>
      </c>
      <c r="G17" s="773" t="s">
        <v>2807</v>
      </c>
      <c r="H17" s="771" t="s">
        <v>2697</v>
      </c>
      <c r="I17" s="771" t="s">
        <v>2808</v>
      </c>
      <c r="J17" s="771" t="s">
        <v>2808</v>
      </c>
      <c r="K17" s="771" t="s">
        <v>2809</v>
      </c>
      <c r="L17" s="771" t="s">
        <v>2700</v>
      </c>
      <c r="M17" s="771" t="s">
        <v>2701</v>
      </c>
      <c r="N17" s="771" t="s">
        <v>2701</v>
      </c>
      <c r="O17" s="771" t="s">
        <v>2701</v>
      </c>
      <c r="P17" s="771" t="s">
        <v>2702</v>
      </c>
      <c r="Q17" s="771" t="s">
        <v>2701</v>
      </c>
      <c r="R17" s="771" t="s">
        <v>2701</v>
      </c>
      <c r="S17" s="771" t="s">
        <v>2701</v>
      </c>
      <c r="T17" s="771" t="s">
        <v>2701</v>
      </c>
      <c r="U17" s="771" t="s">
        <v>2703</v>
      </c>
      <c r="V17" s="771" t="s">
        <v>2701</v>
      </c>
      <c r="W17" s="771" t="s">
        <v>2701</v>
      </c>
      <c r="X17" s="771" t="s">
        <v>2701</v>
      </c>
      <c r="Y17" s="771" t="s">
        <v>2703</v>
      </c>
      <c r="Z17" s="771" t="s">
        <v>2704</v>
      </c>
      <c r="AA17" s="771"/>
    </row>
    <row r="18" spans="1:27" ht="39.950000000000003" customHeight="1">
      <c r="A18" s="769">
        <v>11</v>
      </c>
      <c r="B18" s="770" t="s">
        <v>2692</v>
      </c>
      <c r="C18" s="770" t="s">
        <v>2693</v>
      </c>
      <c r="D18" s="771"/>
      <c r="E18" s="772" t="s">
        <v>2911</v>
      </c>
      <c r="F18" s="773" t="s">
        <v>2912</v>
      </c>
      <c r="G18" s="773" t="s">
        <v>2913</v>
      </c>
      <c r="H18" s="771" t="s">
        <v>2697</v>
      </c>
      <c r="I18" s="771" t="s">
        <v>2803</v>
      </c>
      <c r="J18" s="771" t="s">
        <v>2803</v>
      </c>
      <c r="K18" s="771" t="s">
        <v>2804</v>
      </c>
      <c r="L18" s="771" t="s">
        <v>2700</v>
      </c>
      <c r="M18" s="771" t="s">
        <v>2701</v>
      </c>
      <c r="N18" s="771" t="s">
        <v>2701</v>
      </c>
      <c r="O18" s="771" t="s">
        <v>2701</v>
      </c>
      <c r="P18" s="771" t="s">
        <v>2701</v>
      </c>
      <c r="Q18" s="771" t="s">
        <v>2701</v>
      </c>
      <c r="R18" s="771" t="s">
        <v>2701</v>
      </c>
      <c r="S18" s="771" t="s">
        <v>2702</v>
      </c>
      <c r="T18" s="771" t="s">
        <v>2701</v>
      </c>
      <c r="U18" s="771" t="s">
        <v>2703</v>
      </c>
      <c r="V18" s="771" t="s">
        <v>2701</v>
      </c>
      <c r="W18" s="771" t="s">
        <v>2726</v>
      </c>
      <c r="X18" s="771" t="s">
        <v>2726</v>
      </c>
      <c r="Y18" s="771" t="s">
        <v>2726</v>
      </c>
      <c r="Z18" s="771" t="s">
        <v>2704</v>
      </c>
      <c r="AA18" s="771"/>
    </row>
    <row r="19" spans="1:27" ht="39.950000000000003" customHeight="1">
      <c r="A19" s="769">
        <v>12</v>
      </c>
      <c r="B19" s="770" t="s">
        <v>2692</v>
      </c>
      <c r="C19" s="770" t="s">
        <v>2693</v>
      </c>
      <c r="D19" s="771"/>
      <c r="E19" s="772" t="s">
        <v>2906</v>
      </c>
      <c r="F19" s="773" t="s">
        <v>2907</v>
      </c>
      <c r="G19" s="773" t="s">
        <v>2908</v>
      </c>
      <c r="H19" s="771" t="s">
        <v>2697</v>
      </c>
      <c r="I19" s="771" t="s">
        <v>2909</v>
      </c>
      <c r="J19" s="771" t="s">
        <v>2909</v>
      </c>
      <c r="K19" s="771" t="s">
        <v>2910</v>
      </c>
      <c r="L19" s="771" t="s">
        <v>2700</v>
      </c>
      <c r="M19" s="771" t="s">
        <v>2701</v>
      </c>
      <c r="N19" s="771" t="s">
        <v>2701</v>
      </c>
      <c r="O19" s="771" t="s">
        <v>2701</v>
      </c>
      <c r="P19" s="771" t="s">
        <v>2702</v>
      </c>
      <c r="Q19" s="771" t="s">
        <v>2701</v>
      </c>
      <c r="R19" s="771" t="s">
        <v>2701</v>
      </c>
      <c r="S19" s="771" t="s">
        <v>2701</v>
      </c>
      <c r="T19" s="771" t="s">
        <v>2701</v>
      </c>
      <c r="U19" s="771" t="s">
        <v>2703</v>
      </c>
      <c r="V19" s="771" t="s">
        <v>2701</v>
      </c>
      <c r="W19" s="771" t="s">
        <v>2701</v>
      </c>
      <c r="X19" s="771" t="s">
        <v>2701</v>
      </c>
      <c r="Y19" s="771" t="s">
        <v>2703</v>
      </c>
      <c r="Z19" s="771" t="s">
        <v>2704</v>
      </c>
      <c r="AA19" s="771"/>
    </row>
    <row r="20" spans="1:27" ht="39.950000000000003" customHeight="1">
      <c r="A20" s="769">
        <v>13</v>
      </c>
      <c r="B20" s="770" t="s">
        <v>2692</v>
      </c>
      <c r="C20" s="770" t="s">
        <v>2693</v>
      </c>
      <c r="D20" s="771"/>
      <c r="E20" s="772" t="s">
        <v>2904</v>
      </c>
      <c r="F20" s="773" t="s">
        <v>2724</v>
      </c>
      <c r="G20" s="773" t="s">
        <v>2905</v>
      </c>
      <c r="H20" s="771" t="s">
        <v>2697</v>
      </c>
      <c r="I20" s="771" t="s">
        <v>2720</v>
      </c>
      <c r="J20" s="771" t="s">
        <v>2720</v>
      </c>
      <c r="K20" s="771" t="s">
        <v>2721</v>
      </c>
      <c r="L20" s="771" t="s">
        <v>2700</v>
      </c>
      <c r="M20" s="771" t="s">
        <v>2701</v>
      </c>
      <c r="N20" s="771" t="s">
        <v>2701</v>
      </c>
      <c r="O20" s="771" t="s">
        <v>2701</v>
      </c>
      <c r="P20" s="771" t="s">
        <v>2701</v>
      </c>
      <c r="Q20" s="771" t="s">
        <v>2701</v>
      </c>
      <c r="R20" s="771" t="s">
        <v>2701</v>
      </c>
      <c r="S20" s="771" t="s">
        <v>2702</v>
      </c>
      <c r="T20" s="771" t="s">
        <v>2701</v>
      </c>
      <c r="U20" s="771" t="s">
        <v>2703</v>
      </c>
      <c r="V20" s="771" t="s">
        <v>2701</v>
      </c>
      <c r="W20" s="771" t="s">
        <v>2726</v>
      </c>
      <c r="X20" s="771" t="s">
        <v>2726</v>
      </c>
      <c r="Y20" s="771" t="s">
        <v>2726</v>
      </c>
      <c r="Z20" s="771" t="s">
        <v>2704</v>
      </c>
      <c r="AA20" s="771"/>
    </row>
    <row r="21" spans="1:27" ht="39.950000000000003" customHeight="1">
      <c r="A21" s="769">
        <v>14</v>
      </c>
      <c r="B21" s="770" t="s">
        <v>2692</v>
      </c>
      <c r="C21" s="770" t="s">
        <v>2693</v>
      </c>
      <c r="D21" s="771"/>
      <c r="E21" s="772" t="s">
        <v>2901</v>
      </c>
      <c r="F21" s="773" t="s">
        <v>2902</v>
      </c>
      <c r="G21" s="773" t="s">
        <v>2903</v>
      </c>
      <c r="H21" s="771" t="s">
        <v>2697</v>
      </c>
      <c r="I21" s="771" t="s">
        <v>2803</v>
      </c>
      <c r="J21" s="771" t="s">
        <v>2803</v>
      </c>
      <c r="K21" s="771" t="s">
        <v>2804</v>
      </c>
      <c r="L21" s="771" t="s">
        <v>2700</v>
      </c>
      <c r="M21" s="771" t="s">
        <v>2701</v>
      </c>
      <c r="N21" s="771" t="s">
        <v>2701</v>
      </c>
      <c r="O21" s="771" t="s">
        <v>2701</v>
      </c>
      <c r="P21" s="771" t="s">
        <v>2701</v>
      </c>
      <c r="Q21" s="771" t="s">
        <v>2701</v>
      </c>
      <c r="R21" s="771" t="s">
        <v>2701</v>
      </c>
      <c r="S21" s="771" t="s">
        <v>2702</v>
      </c>
      <c r="T21" s="771" t="s">
        <v>2701</v>
      </c>
      <c r="U21" s="771" t="s">
        <v>2703</v>
      </c>
      <c r="V21" s="771" t="s">
        <v>2701</v>
      </c>
      <c r="W21" s="771" t="s">
        <v>2726</v>
      </c>
      <c r="X21" s="771" t="s">
        <v>2726</v>
      </c>
      <c r="Y21" s="771" t="s">
        <v>2726</v>
      </c>
      <c r="Z21" s="771" t="s">
        <v>2704</v>
      </c>
      <c r="AA21" s="771"/>
    </row>
    <row r="22" spans="1:27" ht="39.950000000000003" customHeight="1">
      <c r="A22" s="769">
        <v>15</v>
      </c>
      <c r="B22" s="770" t="s">
        <v>2692</v>
      </c>
      <c r="C22" s="770" t="s">
        <v>2693</v>
      </c>
      <c r="D22" s="771"/>
      <c r="E22" s="772" t="s">
        <v>2897</v>
      </c>
      <c r="F22" s="773" t="s">
        <v>2898</v>
      </c>
      <c r="G22" s="773" t="s">
        <v>2899</v>
      </c>
      <c r="H22" s="771" t="s">
        <v>2697</v>
      </c>
      <c r="I22" s="771" t="s">
        <v>2730</v>
      </c>
      <c r="J22" s="771" t="s">
        <v>2730</v>
      </c>
      <c r="K22" s="771" t="s">
        <v>2900</v>
      </c>
      <c r="L22" s="771" t="s">
        <v>2700</v>
      </c>
      <c r="M22" s="771" t="s">
        <v>2701</v>
      </c>
      <c r="N22" s="771" t="s">
        <v>2701</v>
      </c>
      <c r="O22" s="771" t="s">
        <v>2701</v>
      </c>
      <c r="P22" s="771" t="s">
        <v>2702</v>
      </c>
      <c r="Q22" s="771" t="s">
        <v>2701</v>
      </c>
      <c r="R22" s="771" t="s">
        <v>2701</v>
      </c>
      <c r="S22" s="771" t="s">
        <v>2701</v>
      </c>
      <c r="T22" s="771" t="s">
        <v>2701</v>
      </c>
      <c r="U22" s="771" t="s">
        <v>2703</v>
      </c>
      <c r="V22" s="771" t="s">
        <v>2701</v>
      </c>
      <c r="W22" s="771" t="s">
        <v>2701</v>
      </c>
      <c r="X22" s="771" t="s">
        <v>2701</v>
      </c>
      <c r="Y22" s="771" t="s">
        <v>2703</v>
      </c>
      <c r="Z22" s="771" t="s">
        <v>2704</v>
      </c>
      <c r="AA22" s="771"/>
    </row>
    <row r="23" spans="1:27" ht="39.950000000000003" customHeight="1">
      <c r="A23" s="769">
        <v>16</v>
      </c>
      <c r="B23" s="770" t="s">
        <v>2692</v>
      </c>
      <c r="C23" s="770" t="s">
        <v>2693</v>
      </c>
      <c r="D23" s="771"/>
      <c r="E23" s="772" t="s">
        <v>2894</v>
      </c>
      <c r="F23" s="773" t="s">
        <v>2895</v>
      </c>
      <c r="G23" s="773" t="s">
        <v>2896</v>
      </c>
      <c r="H23" s="771" t="s">
        <v>2697</v>
      </c>
      <c r="I23" s="771" t="s">
        <v>2713</v>
      </c>
      <c r="J23" s="771" t="s">
        <v>2713</v>
      </c>
      <c r="K23" s="771" t="s">
        <v>2721</v>
      </c>
      <c r="L23" s="771" t="s">
        <v>2700</v>
      </c>
      <c r="M23" s="771" t="s">
        <v>2701</v>
      </c>
      <c r="N23" s="771" t="s">
        <v>2701</v>
      </c>
      <c r="O23" s="771" t="s">
        <v>2701</v>
      </c>
      <c r="P23" s="771" t="s">
        <v>2702</v>
      </c>
      <c r="Q23" s="771" t="s">
        <v>2701</v>
      </c>
      <c r="R23" s="771" t="s">
        <v>2701</v>
      </c>
      <c r="S23" s="771" t="s">
        <v>2701</v>
      </c>
      <c r="T23" s="771" t="s">
        <v>2701</v>
      </c>
      <c r="U23" s="771" t="s">
        <v>2703</v>
      </c>
      <c r="V23" s="771" t="s">
        <v>2701</v>
      </c>
      <c r="W23" s="771" t="s">
        <v>2701</v>
      </c>
      <c r="X23" s="771" t="s">
        <v>2701</v>
      </c>
      <c r="Y23" s="771" t="s">
        <v>2703</v>
      </c>
      <c r="Z23" s="771" t="s">
        <v>2704</v>
      </c>
      <c r="AA23" s="771"/>
    </row>
    <row r="24" spans="1:27" ht="39.950000000000003" customHeight="1">
      <c r="A24" s="769">
        <v>17</v>
      </c>
      <c r="B24" s="770" t="s">
        <v>2692</v>
      </c>
      <c r="C24" s="770" t="s">
        <v>2693</v>
      </c>
      <c r="D24" s="771"/>
      <c r="E24" s="772" t="s">
        <v>2891</v>
      </c>
      <c r="F24" s="773" t="s">
        <v>2892</v>
      </c>
      <c r="G24" s="773" t="s">
        <v>2893</v>
      </c>
      <c r="H24" s="771" t="s">
        <v>2697</v>
      </c>
      <c r="I24" s="771" t="s">
        <v>2714</v>
      </c>
      <c r="J24" s="771" t="s">
        <v>2714</v>
      </c>
      <c r="K24" s="771" t="s">
        <v>2879</v>
      </c>
      <c r="L24" s="771" t="s">
        <v>2700</v>
      </c>
      <c r="M24" s="771" t="s">
        <v>2701</v>
      </c>
      <c r="N24" s="771" t="s">
        <v>2701</v>
      </c>
      <c r="O24" s="771" t="s">
        <v>2701</v>
      </c>
      <c r="P24" s="771" t="s">
        <v>2702</v>
      </c>
      <c r="Q24" s="771" t="s">
        <v>2701</v>
      </c>
      <c r="R24" s="771" t="s">
        <v>2701</v>
      </c>
      <c r="S24" s="771" t="s">
        <v>2701</v>
      </c>
      <c r="T24" s="771" t="s">
        <v>2701</v>
      </c>
      <c r="U24" s="771" t="s">
        <v>2703</v>
      </c>
      <c r="V24" s="771" t="s">
        <v>2701</v>
      </c>
      <c r="W24" s="771" t="s">
        <v>2701</v>
      </c>
      <c r="X24" s="771" t="s">
        <v>2701</v>
      </c>
      <c r="Y24" s="771" t="s">
        <v>2703</v>
      </c>
      <c r="Z24" s="771" t="s">
        <v>2704</v>
      </c>
      <c r="AA24" s="771"/>
    </row>
    <row r="25" spans="1:27" ht="39.950000000000003" customHeight="1">
      <c r="A25" s="769">
        <v>18</v>
      </c>
      <c r="B25" s="770" t="s">
        <v>2692</v>
      </c>
      <c r="C25" s="770" t="s">
        <v>2693</v>
      </c>
      <c r="D25" s="771"/>
      <c r="E25" s="772" t="s">
        <v>2888</v>
      </c>
      <c r="F25" s="773" t="s">
        <v>2889</v>
      </c>
      <c r="G25" s="773" t="s">
        <v>2890</v>
      </c>
      <c r="H25" s="771" t="s">
        <v>2697</v>
      </c>
      <c r="I25" s="771" t="s">
        <v>2714</v>
      </c>
      <c r="J25" s="771" t="s">
        <v>2714</v>
      </c>
      <c r="K25" s="771" t="s">
        <v>2731</v>
      </c>
      <c r="L25" s="771" t="s">
        <v>2700</v>
      </c>
      <c r="M25" s="771" t="s">
        <v>2701</v>
      </c>
      <c r="N25" s="771" t="s">
        <v>2701</v>
      </c>
      <c r="O25" s="771" t="s">
        <v>2701</v>
      </c>
      <c r="P25" s="771" t="s">
        <v>2702</v>
      </c>
      <c r="Q25" s="771" t="s">
        <v>2701</v>
      </c>
      <c r="R25" s="771" t="s">
        <v>2701</v>
      </c>
      <c r="S25" s="771" t="s">
        <v>2701</v>
      </c>
      <c r="T25" s="771" t="s">
        <v>2701</v>
      </c>
      <c r="U25" s="771" t="s">
        <v>2703</v>
      </c>
      <c r="V25" s="771" t="s">
        <v>2701</v>
      </c>
      <c r="W25" s="771" t="s">
        <v>2701</v>
      </c>
      <c r="X25" s="771" t="s">
        <v>2701</v>
      </c>
      <c r="Y25" s="771" t="s">
        <v>2703</v>
      </c>
      <c r="Z25" s="771" t="s">
        <v>2704</v>
      </c>
      <c r="AA25" s="771"/>
    </row>
    <row r="26" spans="1:27" ht="39.950000000000003" customHeight="1">
      <c r="A26" s="769">
        <v>19</v>
      </c>
      <c r="B26" s="770" t="s">
        <v>2692</v>
      </c>
      <c r="C26" s="770" t="s">
        <v>2693</v>
      </c>
      <c r="D26" s="771"/>
      <c r="E26" s="772" t="s">
        <v>2885</v>
      </c>
      <c r="F26" s="773" t="s">
        <v>2886</v>
      </c>
      <c r="G26" s="773" t="s">
        <v>2887</v>
      </c>
      <c r="H26" s="771" t="s">
        <v>2697</v>
      </c>
      <c r="I26" s="771" t="s">
        <v>2803</v>
      </c>
      <c r="J26" s="771" t="s">
        <v>2803</v>
      </c>
      <c r="K26" s="771" t="s">
        <v>2804</v>
      </c>
      <c r="L26" s="771" t="s">
        <v>2700</v>
      </c>
      <c r="M26" s="771" t="s">
        <v>2701</v>
      </c>
      <c r="N26" s="771" t="s">
        <v>2701</v>
      </c>
      <c r="O26" s="771" t="s">
        <v>2701</v>
      </c>
      <c r="P26" s="771" t="s">
        <v>2701</v>
      </c>
      <c r="Q26" s="771" t="s">
        <v>2701</v>
      </c>
      <c r="R26" s="771" t="s">
        <v>2701</v>
      </c>
      <c r="S26" s="771" t="s">
        <v>2702</v>
      </c>
      <c r="T26" s="771" t="s">
        <v>2701</v>
      </c>
      <c r="U26" s="771" t="s">
        <v>2703</v>
      </c>
      <c r="V26" s="771" t="s">
        <v>2701</v>
      </c>
      <c r="W26" s="771" t="s">
        <v>2726</v>
      </c>
      <c r="X26" s="771" t="s">
        <v>2726</v>
      </c>
      <c r="Y26" s="771" t="s">
        <v>2726</v>
      </c>
      <c r="Z26" s="771" t="s">
        <v>2704</v>
      </c>
      <c r="AA26" s="771"/>
    </row>
    <row r="27" spans="1:27" ht="39.950000000000003" customHeight="1">
      <c r="A27" s="769">
        <v>20</v>
      </c>
      <c r="B27" s="770" t="s">
        <v>2692</v>
      </c>
      <c r="C27" s="770" t="s">
        <v>2693</v>
      </c>
      <c r="D27" s="771"/>
      <c r="E27" s="772" t="s">
        <v>2883</v>
      </c>
      <c r="F27" s="773" t="s">
        <v>2787</v>
      </c>
      <c r="G27" s="773" t="s">
        <v>2884</v>
      </c>
      <c r="H27" s="771" t="s">
        <v>2697</v>
      </c>
      <c r="I27" s="771" t="s">
        <v>2789</v>
      </c>
      <c r="J27" s="771" t="s">
        <v>2789</v>
      </c>
      <c r="K27" s="771" t="s">
        <v>2790</v>
      </c>
      <c r="L27" s="771" t="s">
        <v>2700</v>
      </c>
      <c r="M27" s="771" t="s">
        <v>2701</v>
      </c>
      <c r="N27" s="771" t="s">
        <v>2701</v>
      </c>
      <c r="O27" s="771" t="s">
        <v>2701</v>
      </c>
      <c r="P27" s="771" t="s">
        <v>2702</v>
      </c>
      <c r="Q27" s="771" t="s">
        <v>2701</v>
      </c>
      <c r="R27" s="771" t="s">
        <v>2701</v>
      </c>
      <c r="S27" s="771" t="s">
        <v>2701</v>
      </c>
      <c r="T27" s="771" t="s">
        <v>2701</v>
      </c>
      <c r="U27" s="771" t="s">
        <v>2703</v>
      </c>
      <c r="V27" s="771" t="s">
        <v>2701</v>
      </c>
      <c r="W27" s="771" t="s">
        <v>2701</v>
      </c>
      <c r="X27" s="771" t="s">
        <v>2701</v>
      </c>
      <c r="Y27" s="771" t="s">
        <v>2703</v>
      </c>
      <c r="Z27" s="771" t="s">
        <v>2704</v>
      </c>
      <c r="AA27" s="771"/>
    </row>
    <row r="28" spans="1:27" ht="39.950000000000003" customHeight="1">
      <c r="A28" s="769">
        <v>21</v>
      </c>
      <c r="B28" s="770" t="s">
        <v>2692</v>
      </c>
      <c r="C28" s="770" t="s">
        <v>2693</v>
      </c>
      <c r="D28" s="771"/>
      <c r="E28" s="772" t="s">
        <v>2880</v>
      </c>
      <c r="F28" s="773" t="s">
        <v>2881</v>
      </c>
      <c r="G28" s="773" t="s">
        <v>2882</v>
      </c>
      <c r="H28" s="771" t="s">
        <v>2697</v>
      </c>
      <c r="I28" s="771" t="s">
        <v>2708</v>
      </c>
      <c r="J28" s="771" t="s">
        <v>2708</v>
      </c>
      <c r="K28" s="771" t="s">
        <v>2709</v>
      </c>
      <c r="L28" s="771" t="s">
        <v>2700</v>
      </c>
      <c r="M28" s="771" t="s">
        <v>2701</v>
      </c>
      <c r="N28" s="771" t="s">
        <v>2701</v>
      </c>
      <c r="O28" s="771" t="s">
        <v>2701</v>
      </c>
      <c r="P28" s="771" t="s">
        <v>2702</v>
      </c>
      <c r="Q28" s="771" t="s">
        <v>2701</v>
      </c>
      <c r="R28" s="771" t="s">
        <v>2701</v>
      </c>
      <c r="S28" s="771" t="s">
        <v>2701</v>
      </c>
      <c r="T28" s="771" t="s">
        <v>2701</v>
      </c>
      <c r="U28" s="771" t="s">
        <v>2703</v>
      </c>
      <c r="V28" s="771" t="s">
        <v>2701</v>
      </c>
      <c r="W28" s="771" t="s">
        <v>2701</v>
      </c>
      <c r="X28" s="771" t="s">
        <v>2701</v>
      </c>
      <c r="Y28" s="771" t="s">
        <v>2703</v>
      </c>
      <c r="Z28" s="771" t="s">
        <v>2704</v>
      </c>
      <c r="AA28" s="771"/>
    </row>
    <row r="29" spans="1:27" ht="39.950000000000003" customHeight="1">
      <c r="A29" s="769">
        <v>22</v>
      </c>
      <c r="B29" s="770" t="s">
        <v>2692</v>
      </c>
      <c r="C29" s="770" t="s">
        <v>2693</v>
      </c>
      <c r="D29" s="771"/>
      <c r="E29" s="772" t="s">
        <v>2876</v>
      </c>
      <c r="F29" s="773" t="s">
        <v>2877</v>
      </c>
      <c r="G29" s="773" t="s">
        <v>2878</v>
      </c>
      <c r="H29" s="771" t="s">
        <v>2697</v>
      </c>
      <c r="I29" s="771" t="s">
        <v>2755</v>
      </c>
      <c r="J29" s="771" t="s">
        <v>2755</v>
      </c>
      <c r="K29" s="771" t="s">
        <v>2879</v>
      </c>
      <c r="L29" s="771" t="s">
        <v>2700</v>
      </c>
      <c r="M29" s="771" t="s">
        <v>2701</v>
      </c>
      <c r="N29" s="771" t="s">
        <v>2701</v>
      </c>
      <c r="O29" s="771" t="s">
        <v>2701</v>
      </c>
      <c r="P29" s="771" t="s">
        <v>2702</v>
      </c>
      <c r="Q29" s="771" t="s">
        <v>2701</v>
      </c>
      <c r="R29" s="771" t="s">
        <v>2701</v>
      </c>
      <c r="S29" s="771" t="s">
        <v>2701</v>
      </c>
      <c r="T29" s="771" t="s">
        <v>2701</v>
      </c>
      <c r="U29" s="771" t="s">
        <v>2703</v>
      </c>
      <c r="V29" s="771" t="s">
        <v>2701</v>
      </c>
      <c r="W29" s="771" t="s">
        <v>2701</v>
      </c>
      <c r="X29" s="771" t="s">
        <v>2701</v>
      </c>
      <c r="Y29" s="771" t="s">
        <v>2703</v>
      </c>
      <c r="Z29" s="771" t="s">
        <v>2704</v>
      </c>
      <c r="AA29" s="771"/>
    </row>
    <row r="30" spans="1:27" ht="39.950000000000003" customHeight="1">
      <c r="A30" s="769">
        <v>23</v>
      </c>
      <c r="B30" s="770" t="s">
        <v>2692</v>
      </c>
      <c r="C30" s="770" t="s">
        <v>2693</v>
      </c>
      <c r="D30" s="771"/>
      <c r="E30" s="772" t="s">
        <v>2871</v>
      </c>
      <c r="F30" s="773" t="s">
        <v>2872</v>
      </c>
      <c r="G30" s="773" t="s">
        <v>2873</v>
      </c>
      <c r="H30" s="771" t="s">
        <v>2697</v>
      </c>
      <c r="I30" s="771" t="s">
        <v>2730</v>
      </c>
      <c r="J30" s="771" t="s">
        <v>2730</v>
      </c>
      <c r="K30" s="771" t="s">
        <v>2874</v>
      </c>
      <c r="L30" s="771" t="s">
        <v>2700</v>
      </c>
      <c r="M30" s="771" t="s">
        <v>2701</v>
      </c>
      <c r="N30" s="771" t="s">
        <v>2701</v>
      </c>
      <c r="O30" s="771" t="s">
        <v>2701</v>
      </c>
      <c r="P30" s="771" t="s">
        <v>2702</v>
      </c>
      <c r="Q30" s="771" t="s">
        <v>2701</v>
      </c>
      <c r="R30" s="771" t="s">
        <v>2701</v>
      </c>
      <c r="S30" s="771" t="s">
        <v>2701</v>
      </c>
      <c r="T30" s="771" t="s">
        <v>2701</v>
      </c>
      <c r="U30" s="771" t="s">
        <v>2703</v>
      </c>
      <c r="V30" s="771" t="s">
        <v>2701</v>
      </c>
      <c r="W30" s="771" t="s">
        <v>2701</v>
      </c>
      <c r="X30" s="771" t="s">
        <v>2701</v>
      </c>
      <c r="Y30" s="771" t="s">
        <v>2703</v>
      </c>
      <c r="Z30" s="771" t="s">
        <v>2704</v>
      </c>
      <c r="AA30" s="771" t="s">
        <v>2875</v>
      </c>
    </row>
    <row r="31" spans="1:27" ht="39.950000000000003" customHeight="1">
      <c r="A31" s="769">
        <v>24</v>
      </c>
      <c r="B31" s="770" t="s">
        <v>2692</v>
      </c>
      <c r="C31" s="770" t="s">
        <v>2693</v>
      </c>
      <c r="D31" s="771"/>
      <c r="E31" s="772" t="s">
        <v>2868</v>
      </c>
      <c r="F31" s="773" t="s">
        <v>2869</v>
      </c>
      <c r="G31" s="773" t="s">
        <v>2870</v>
      </c>
      <c r="H31" s="771" t="s">
        <v>2697</v>
      </c>
      <c r="I31" s="771" t="s">
        <v>2759</v>
      </c>
      <c r="J31" s="771" t="s">
        <v>2714</v>
      </c>
      <c r="K31" s="771" t="s">
        <v>2721</v>
      </c>
      <c r="L31" s="771" t="s">
        <v>2700</v>
      </c>
      <c r="M31" s="771" t="s">
        <v>2701</v>
      </c>
      <c r="N31" s="771" t="s">
        <v>2701</v>
      </c>
      <c r="O31" s="771" t="s">
        <v>2701</v>
      </c>
      <c r="P31" s="771" t="s">
        <v>2701</v>
      </c>
      <c r="Q31" s="771" t="s">
        <v>2701</v>
      </c>
      <c r="R31" s="771" t="s">
        <v>2701</v>
      </c>
      <c r="S31" s="771" t="s">
        <v>2702</v>
      </c>
      <c r="T31" s="771" t="s">
        <v>2701</v>
      </c>
      <c r="U31" s="771" t="s">
        <v>2703</v>
      </c>
      <c r="V31" s="771" t="s">
        <v>2701</v>
      </c>
      <c r="W31" s="771" t="s">
        <v>2726</v>
      </c>
      <c r="X31" s="771" t="s">
        <v>2726</v>
      </c>
      <c r="Y31" s="771" t="s">
        <v>2726</v>
      </c>
      <c r="Z31" s="771" t="s">
        <v>2704</v>
      </c>
      <c r="AA31" s="771"/>
    </row>
    <row r="32" spans="1:27" ht="39.950000000000003" customHeight="1">
      <c r="A32" s="769">
        <v>25</v>
      </c>
      <c r="B32" s="770" t="s">
        <v>2692</v>
      </c>
      <c r="C32" s="770" t="s">
        <v>2693</v>
      </c>
      <c r="D32" s="771"/>
      <c r="E32" s="772" t="s">
        <v>2865</v>
      </c>
      <c r="F32" s="773" t="s">
        <v>2866</v>
      </c>
      <c r="G32" s="773" t="s">
        <v>2867</v>
      </c>
      <c r="H32" s="771" t="s">
        <v>2697</v>
      </c>
      <c r="I32" s="771" t="s">
        <v>2803</v>
      </c>
      <c r="J32" s="771" t="s">
        <v>2803</v>
      </c>
      <c r="K32" s="771" t="s">
        <v>2804</v>
      </c>
      <c r="L32" s="771" t="s">
        <v>2700</v>
      </c>
      <c r="M32" s="771" t="s">
        <v>2701</v>
      </c>
      <c r="N32" s="771" t="s">
        <v>2701</v>
      </c>
      <c r="O32" s="771" t="s">
        <v>2701</v>
      </c>
      <c r="P32" s="771" t="s">
        <v>2701</v>
      </c>
      <c r="Q32" s="771" t="s">
        <v>2701</v>
      </c>
      <c r="R32" s="771" t="s">
        <v>2701</v>
      </c>
      <c r="S32" s="771" t="s">
        <v>2702</v>
      </c>
      <c r="T32" s="771" t="s">
        <v>2701</v>
      </c>
      <c r="U32" s="771" t="s">
        <v>2703</v>
      </c>
      <c r="V32" s="771" t="s">
        <v>2701</v>
      </c>
      <c r="W32" s="771" t="s">
        <v>2726</v>
      </c>
      <c r="X32" s="771" t="s">
        <v>2726</v>
      </c>
      <c r="Y32" s="771" t="s">
        <v>2726</v>
      </c>
      <c r="Z32" s="771" t="s">
        <v>2704</v>
      </c>
      <c r="AA32" s="771"/>
    </row>
    <row r="33" spans="1:27" ht="39.950000000000003" customHeight="1">
      <c r="A33" s="769">
        <v>26</v>
      </c>
      <c r="B33" s="770" t="s">
        <v>2692</v>
      </c>
      <c r="C33" s="770" t="s">
        <v>2693</v>
      </c>
      <c r="D33" s="771"/>
      <c r="E33" s="772" t="s">
        <v>2861</v>
      </c>
      <c r="F33" s="773" t="s">
        <v>2862</v>
      </c>
      <c r="G33" s="773" t="s">
        <v>2863</v>
      </c>
      <c r="H33" s="771" t="s">
        <v>2697</v>
      </c>
      <c r="I33" s="771" t="s">
        <v>2730</v>
      </c>
      <c r="J33" s="771" t="s">
        <v>2730</v>
      </c>
      <c r="K33" s="771" t="s">
        <v>2731</v>
      </c>
      <c r="L33" s="771" t="s">
        <v>2700</v>
      </c>
      <c r="M33" s="771" t="s">
        <v>2701</v>
      </c>
      <c r="N33" s="771" t="s">
        <v>2701</v>
      </c>
      <c r="O33" s="771" t="s">
        <v>2701</v>
      </c>
      <c r="P33" s="771" t="s">
        <v>2702</v>
      </c>
      <c r="Q33" s="771" t="s">
        <v>2701</v>
      </c>
      <c r="R33" s="771" t="s">
        <v>2701</v>
      </c>
      <c r="S33" s="771" t="s">
        <v>2701</v>
      </c>
      <c r="T33" s="771" t="s">
        <v>2701</v>
      </c>
      <c r="U33" s="771" t="s">
        <v>2703</v>
      </c>
      <c r="V33" s="771" t="s">
        <v>2701</v>
      </c>
      <c r="W33" s="771" t="s">
        <v>2701</v>
      </c>
      <c r="X33" s="771" t="s">
        <v>2701</v>
      </c>
      <c r="Y33" s="771" t="s">
        <v>2703</v>
      </c>
      <c r="Z33" s="771" t="s">
        <v>2704</v>
      </c>
      <c r="AA33" s="771" t="s">
        <v>2864</v>
      </c>
    </row>
    <row r="34" spans="1:27" ht="39.950000000000003" customHeight="1">
      <c r="A34" s="769">
        <v>27</v>
      </c>
      <c r="B34" s="770" t="s">
        <v>2692</v>
      </c>
      <c r="C34" s="770" t="s">
        <v>2693</v>
      </c>
      <c r="D34" s="771"/>
      <c r="E34" s="772" t="s">
        <v>2858</v>
      </c>
      <c r="F34" s="773" t="s">
        <v>2859</v>
      </c>
      <c r="G34" s="773" t="s">
        <v>2860</v>
      </c>
      <c r="H34" s="771" t="s">
        <v>2697</v>
      </c>
      <c r="I34" s="771" t="s">
        <v>2720</v>
      </c>
      <c r="J34" s="771" t="s">
        <v>2720</v>
      </c>
      <c r="K34" s="771" t="s">
        <v>2760</v>
      </c>
      <c r="L34" s="771" t="s">
        <v>2700</v>
      </c>
      <c r="M34" s="771" t="s">
        <v>2701</v>
      </c>
      <c r="N34" s="771" t="s">
        <v>2701</v>
      </c>
      <c r="O34" s="771" t="s">
        <v>2701</v>
      </c>
      <c r="P34" s="771" t="s">
        <v>2702</v>
      </c>
      <c r="Q34" s="771" t="s">
        <v>2701</v>
      </c>
      <c r="R34" s="771" t="s">
        <v>2701</v>
      </c>
      <c r="S34" s="771" t="s">
        <v>2701</v>
      </c>
      <c r="T34" s="771" t="s">
        <v>2701</v>
      </c>
      <c r="U34" s="771" t="s">
        <v>2703</v>
      </c>
      <c r="V34" s="771" t="s">
        <v>2701</v>
      </c>
      <c r="W34" s="771" t="s">
        <v>2701</v>
      </c>
      <c r="X34" s="771" t="s">
        <v>2701</v>
      </c>
      <c r="Y34" s="771" t="s">
        <v>2703</v>
      </c>
      <c r="Z34" s="771" t="s">
        <v>2704</v>
      </c>
      <c r="AA34" s="771"/>
    </row>
    <row r="35" spans="1:27" ht="39.950000000000003" customHeight="1">
      <c r="A35" s="769">
        <v>28</v>
      </c>
      <c r="B35" s="770" t="s">
        <v>2692</v>
      </c>
      <c r="C35" s="770" t="s">
        <v>2693</v>
      </c>
      <c r="D35" s="771"/>
      <c r="E35" s="772" t="s">
        <v>2855</v>
      </c>
      <c r="F35" s="773" t="s">
        <v>2856</v>
      </c>
      <c r="G35" s="773" t="s">
        <v>2857</v>
      </c>
      <c r="H35" s="771" t="s">
        <v>2697</v>
      </c>
      <c r="I35" s="771" t="s">
        <v>2698</v>
      </c>
      <c r="J35" s="771" t="s">
        <v>2781</v>
      </c>
      <c r="K35" s="771" t="s">
        <v>2851</v>
      </c>
      <c r="L35" s="771" t="s">
        <v>2700</v>
      </c>
      <c r="M35" s="771" t="s">
        <v>2701</v>
      </c>
      <c r="N35" s="771" t="s">
        <v>2701</v>
      </c>
      <c r="O35" s="771" t="s">
        <v>2701</v>
      </c>
      <c r="P35" s="771" t="s">
        <v>2702</v>
      </c>
      <c r="Q35" s="771" t="s">
        <v>2701</v>
      </c>
      <c r="R35" s="771" t="s">
        <v>2701</v>
      </c>
      <c r="S35" s="771" t="s">
        <v>2701</v>
      </c>
      <c r="T35" s="771" t="s">
        <v>2701</v>
      </c>
      <c r="U35" s="771" t="s">
        <v>2703</v>
      </c>
      <c r="V35" s="771" t="s">
        <v>2701</v>
      </c>
      <c r="W35" s="771" t="s">
        <v>2701</v>
      </c>
      <c r="X35" s="771" t="s">
        <v>2701</v>
      </c>
      <c r="Y35" s="771" t="s">
        <v>2703</v>
      </c>
      <c r="Z35" s="771" t="s">
        <v>2704</v>
      </c>
      <c r="AA35" s="771"/>
    </row>
    <row r="36" spans="1:27" ht="39.950000000000003" customHeight="1">
      <c r="A36" s="769">
        <v>29</v>
      </c>
      <c r="B36" s="770" t="s">
        <v>2692</v>
      </c>
      <c r="C36" s="770" t="s">
        <v>2693</v>
      </c>
      <c r="D36" s="771"/>
      <c r="E36" s="772" t="s">
        <v>2852</v>
      </c>
      <c r="F36" s="773" t="s">
        <v>2853</v>
      </c>
      <c r="G36" s="773" t="s">
        <v>2854</v>
      </c>
      <c r="H36" s="771" t="s">
        <v>2697</v>
      </c>
      <c r="I36" s="771" t="s">
        <v>2824</v>
      </c>
      <c r="J36" s="771" t="s">
        <v>2824</v>
      </c>
      <c r="K36" s="771" t="s">
        <v>2851</v>
      </c>
      <c r="L36" s="771" t="s">
        <v>2700</v>
      </c>
      <c r="M36" s="771" t="s">
        <v>2701</v>
      </c>
      <c r="N36" s="771" t="s">
        <v>2701</v>
      </c>
      <c r="O36" s="771" t="s">
        <v>2701</v>
      </c>
      <c r="P36" s="771" t="s">
        <v>2702</v>
      </c>
      <c r="Q36" s="771" t="s">
        <v>2701</v>
      </c>
      <c r="R36" s="771" t="s">
        <v>2701</v>
      </c>
      <c r="S36" s="771" t="s">
        <v>2701</v>
      </c>
      <c r="T36" s="771" t="s">
        <v>2701</v>
      </c>
      <c r="U36" s="771" t="s">
        <v>2703</v>
      </c>
      <c r="V36" s="771" t="s">
        <v>2701</v>
      </c>
      <c r="W36" s="771" t="s">
        <v>2701</v>
      </c>
      <c r="X36" s="771" t="s">
        <v>2701</v>
      </c>
      <c r="Y36" s="771" t="s">
        <v>2703</v>
      </c>
      <c r="Z36" s="771" t="s">
        <v>2704</v>
      </c>
      <c r="AA36" s="771"/>
    </row>
    <row r="37" spans="1:27" ht="39.950000000000003" customHeight="1">
      <c r="A37" s="769">
        <v>30</v>
      </c>
      <c r="B37" s="770" t="s">
        <v>2692</v>
      </c>
      <c r="C37" s="770" t="s">
        <v>2693</v>
      </c>
      <c r="D37" s="771"/>
      <c r="E37" s="772" t="s">
        <v>2848</v>
      </c>
      <c r="F37" s="773" t="s">
        <v>2849</v>
      </c>
      <c r="G37" s="773" t="s">
        <v>2850</v>
      </c>
      <c r="H37" s="771" t="s">
        <v>2697</v>
      </c>
      <c r="I37" s="771" t="s">
        <v>2719</v>
      </c>
      <c r="J37" s="771" t="s">
        <v>2735</v>
      </c>
      <c r="K37" s="771" t="s">
        <v>2851</v>
      </c>
      <c r="L37" s="771" t="s">
        <v>2700</v>
      </c>
      <c r="M37" s="771" t="s">
        <v>2701</v>
      </c>
      <c r="N37" s="771" t="s">
        <v>2701</v>
      </c>
      <c r="O37" s="771" t="s">
        <v>2701</v>
      </c>
      <c r="P37" s="771" t="s">
        <v>2702</v>
      </c>
      <c r="Q37" s="771" t="s">
        <v>2701</v>
      </c>
      <c r="R37" s="771" t="s">
        <v>2701</v>
      </c>
      <c r="S37" s="771" t="s">
        <v>2701</v>
      </c>
      <c r="T37" s="771" t="s">
        <v>2701</v>
      </c>
      <c r="U37" s="771" t="s">
        <v>2703</v>
      </c>
      <c r="V37" s="771" t="s">
        <v>2701</v>
      </c>
      <c r="W37" s="771" t="s">
        <v>2701</v>
      </c>
      <c r="X37" s="771" t="s">
        <v>2701</v>
      </c>
      <c r="Y37" s="771" t="s">
        <v>2703</v>
      </c>
      <c r="Z37" s="771" t="s">
        <v>2704</v>
      </c>
      <c r="AA37" s="771"/>
    </row>
    <row r="38" spans="1:27" ht="39.950000000000003" customHeight="1">
      <c r="A38" s="769">
        <v>31</v>
      </c>
      <c r="B38" s="770" t="s">
        <v>2692</v>
      </c>
      <c r="C38" s="770" t="s">
        <v>2693</v>
      </c>
      <c r="D38" s="771"/>
      <c r="E38" s="772" t="s">
        <v>2845</v>
      </c>
      <c r="F38" s="773" t="s">
        <v>2846</v>
      </c>
      <c r="G38" s="773" t="s">
        <v>2847</v>
      </c>
      <c r="H38" s="771" t="s">
        <v>2697</v>
      </c>
      <c r="I38" s="771" t="s">
        <v>2803</v>
      </c>
      <c r="J38" s="771" t="s">
        <v>2803</v>
      </c>
      <c r="K38" s="771" t="s">
        <v>2804</v>
      </c>
      <c r="L38" s="771" t="s">
        <v>2700</v>
      </c>
      <c r="M38" s="771" t="s">
        <v>2701</v>
      </c>
      <c r="N38" s="771" t="s">
        <v>2701</v>
      </c>
      <c r="O38" s="771" t="s">
        <v>2701</v>
      </c>
      <c r="P38" s="771" t="s">
        <v>2701</v>
      </c>
      <c r="Q38" s="771" t="s">
        <v>2701</v>
      </c>
      <c r="R38" s="771" t="s">
        <v>2701</v>
      </c>
      <c r="S38" s="771" t="s">
        <v>2702</v>
      </c>
      <c r="T38" s="771" t="s">
        <v>2701</v>
      </c>
      <c r="U38" s="771" t="s">
        <v>2703</v>
      </c>
      <c r="V38" s="771" t="s">
        <v>2701</v>
      </c>
      <c r="W38" s="771" t="s">
        <v>2726</v>
      </c>
      <c r="X38" s="771" t="s">
        <v>2726</v>
      </c>
      <c r="Y38" s="771" t="s">
        <v>2726</v>
      </c>
      <c r="Z38" s="771" t="s">
        <v>2704</v>
      </c>
      <c r="AA38" s="771"/>
    </row>
    <row r="39" spans="1:27" ht="39.950000000000003" customHeight="1">
      <c r="A39" s="769">
        <v>32</v>
      </c>
      <c r="B39" s="770" t="s">
        <v>2692</v>
      </c>
      <c r="C39" s="770" t="s">
        <v>2693</v>
      </c>
      <c r="D39" s="771"/>
      <c r="E39" s="772" t="s">
        <v>2841</v>
      </c>
      <c r="F39" s="773" t="s">
        <v>2842</v>
      </c>
      <c r="G39" s="773" t="s">
        <v>2843</v>
      </c>
      <c r="H39" s="771" t="s">
        <v>2697</v>
      </c>
      <c r="I39" s="771" t="s">
        <v>2713</v>
      </c>
      <c r="J39" s="771" t="s">
        <v>2713</v>
      </c>
      <c r="K39" s="771" t="s">
        <v>2844</v>
      </c>
      <c r="L39" s="771" t="s">
        <v>2700</v>
      </c>
      <c r="M39" s="771" t="s">
        <v>2701</v>
      </c>
      <c r="N39" s="771" t="s">
        <v>2701</v>
      </c>
      <c r="O39" s="771" t="s">
        <v>2701</v>
      </c>
      <c r="P39" s="771" t="s">
        <v>2702</v>
      </c>
      <c r="Q39" s="771" t="s">
        <v>2701</v>
      </c>
      <c r="R39" s="771" t="s">
        <v>2701</v>
      </c>
      <c r="S39" s="771" t="s">
        <v>2701</v>
      </c>
      <c r="T39" s="771" t="s">
        <v>2701</v>
      </c>
      <c r="U39" s="771" t="s">
        <v>2703</v>
      </c>
      <c r="V39" s="771" t="s">
        <v>2701</v>
      </c>
      <c r="W39" s="771" t="s">
        <v>2701</v>
      </c>
      <c r="X39" s="771" t="s">
        <v>2701</v>
      </c>
      <c r="Y39" s="771" t="s">
        <v>2703</v>
      </c>
      <c r="Z39" s="771" t="s">
        <v>2704</v>
      </c>
      <c r="AA39" s="771"/>
    </row>
    <row r="40" spans="1:27" ht="39.950000000000003" customHeight="1">
      <c r="A40" s="769">
        <v>33</v>
      </c>
      <c r="B40" s="770" t="s">
        <v>2692</v>
      </c>
      <c r="C40" s="770" t="s">
        <v>2693</v>
      </c>
      <c r="D40" s="771"/>
      <c r="E40" s="772" t="s">
        <v>2837</v>
      </c>
      <c r="F40" s="773" t="s">
        <v>2838</v>
      </c>
      <c r="G40" s="773" t="s">
        <v>2839</v>
      </c>
      <c r="H40" s="771" t="s">
        <v>2697</v>
      </c>
      <c r="I40" s="771" t="s">
        <v>2730</v>
      </c>
      <c r="J40" s="771" t="s">
        <v>2730</v>
      </c>
      <c r="K40" s="771" t="s">
        <v>2840</v>
      </c>
      <c r="L40" s="771" t="s">
        <v>2700</v>
      </c>
      <c r="M40" s="771" t="s">
        <v>2701</v>
      </c>
      <c r="N40" s="771" t="s">
        <v>2701</v>
      </c>
      <c r="O40" s="771" t="s">
        <v>2701</v>
      </c>
      <c r="P40" s="771" t="s">
        <v>2702</v>
      </c>
      <c r="Q40" s="771" t="s">
        <v>2701</v>
      </c>
      <c r="R40" s="771" t="s">
        <v>2701</v>
      </c>
      <c r="S40" s="771" t="s">
        <v>2701</v>
      </c>
      <c r="T40" s="771" t="s">
        <v>2701</v>
      </c>
      <c r="U40" s="771" t="s">
        <v>2703</v>
      </c>
      <c r="V40" s="771" t="s">
        <v>2701</v>
      </c>
      <c r="W40" s="771" t="s">
        <v>2701</v>
      </c>
      <c r="X40" s="771" t="s">
        <v>2701</v>
      </c>
      <c r="Y40" s="771" t="s">
        <v>2703</v>
      </c>
      <c r="Z40" s="771" t="s">
        <v>2704</v>
      </c>
      <c r="AA40" s="771"/>
    </row>
    <row r="41" spans="1:27" ht="39.950000000000003" customHeight="1">
      <c r="A41" s="769">
        <v>34</v>
      </c>
      <c r="B41" s="770" t="s">
        <v>2692</v>
      </c>
      <c r="C41" s="770" t="s">
        <v>2693</v>
      </c>
      <c r="D41" s="771"/>
      <c r="E41" s="772" t="s">
        <v>2835</v>
      </c>
      <c r="F41" s="773" t="s">
        <v>2822</v>
      </c>
      <c r="G41" s="773" t="s">
        <v>2836</v>
      </c>
      <c r="H41" s="771" t="s">
        <v>2697</v>
      </c>
      <c r="I41" s="771" t="s">
        <v>2824</v>
      </c>
      <c r="J41" s="771" t="s">
        <v>2764</v>
      </c>
      <c r="K41" s="771" t="s">
        <v>2769</v>
      </c>
      <c r="L41" s="771" t="s">
        <v>2700</v>
      </c>
      <c r="M41" s="771" t="s">
        <v>2701</v>
      </c>
      <c r="N41" s="771" t="s">
        <v>2701</v>
      </c>
      <c r="O41" s="771" t="s">
        <v>2701</v>
      </c>
      <c r="P41" s="771" t="s">
        <v>2702</v>
      </c>
      <c r="Q41" s="771" t="s">
        <v>2701</v>
      </c>
      <c r="R41" s="771" t="s">
        <v>2701</v>
      </c>
      <c r="S41" s="771" t="s">
        <v>2701</v>
      </c>
      <c r="T41" s="771" t="s">
        <v>2701</v>
      </c>
      <c r="U41" s="771" t="s">
        <v>2703</v>
      </c>
      <c r="V41" s="771" t="s">
        <v>2701</v>
      </c>
      <c r="W41" s="771" t="s">
        <v>2701</v>
      </c>
      <c r="X41" s="771" t="s">
        <v>2701</v>
      </c>
      <c r="Y41" s="771" t="s">
        <v>2703</v>
      </c>
      <c r="Z41" s="771" t="s">
        <v>2704</v>
      </c>
      <c r="AA41" s="771"/>
    </row>
    <row r="42" spans="1:27" ht="39.950000000000003" customHeight="1">
      <c r="A42" s="769">
        <v>35</v>
      </c>
      <c r="B42" s="770" t="s">
        <v>2692</v>
      </c>
      <c r="C42" s="770" t="s">
        <v>2693</v>
      </c>
      <c r="D42" s="771"/>
      <c r="E42" s="772" t="s">
        <v>2830</v>
      </c>
      <c r="F42" s="773" t="s">
        <v>2831</v>
      </c>
      <c r="G42" s="773" t="s">
        <v>2832</v>
      </c>
      <c r="H42" s="771" t="s">
        <v>2697</v>
      </c>
      <c r="I42" s="771" t="s">
        <v>2833</v>
      </c>
      <c r="J42" s="771" t="s">
        <v>2833</v>
      </c>
      <c r="K42" s="771" t="s">
        <v>2834</v>
      </c>
      <c r="L42" s="771" t="s">
        <v>2700</v>
      </c>
      <c r="M42" s="771" t="s">
        <v>2701</v>
      </c>
      <c r="N42" s="771" t="s">
        <v>2701</v>
      </c>
      <c r="O42" s="771" t="s">
        <v>2701</v>
      </c>
      <c r="P42" s="771" t="s">
        <v>2702</v>
      </c>
      <c r="Q42" s="771" t="s">
        <v>2701</v>
      </c>
      <c r="R42" s="771" t="s">
        <v>2701</v>
      </c>
      <c r="S42" s="771" t="s">
        <v>2701</v>
      </c>
      <c r="T42" s="771" t="s">
        <v>2701</v>
      </c>
      <c r="U42" s="771" t="s">
        <v>2703</v>
      </c>
      <c r="V42" s="771" t="s">
        <v>2701</v>
      </c>
      <c r="W42" s="771" t="s">
        <v>2701</v>
      </c>
      <c r="X42" s="771" t="s">
        <v>2701</v>
      </c>
      <c r="Y42" s="771" t="s">
        <v>2703</v>
      </c>
      <c r="Z42" s="771" t="s">
        <v>2704</v>
      </c>
      <c r="AA42" s="771"/>
    </row>
    <row r="43" spans="1:27" ht="39.950000000000003" customHeight="1">
      <c r="A43" s="769">
        <v>36</v>
      </c>
      <c r="B43" s="770" t="s">
        <v>2692</v>
      </c>
      <c r="C43" s="770" t="s">
        <v>2693</v>
      </c>
      <c r="D43" s="771"/>
      <c r="E43" s="772" t="s">
        <v>2825</v>
      </c>
      <c r="F43" s="773" t="s">
        <v>2826</v>
      </c>
      <c r="G43" s="773" t="s">
        <v>2827</v>
      </c>
      <c r="H43" s="771" t="s">
        <v>2697</v>
      </c>
      <c r="I43" s="771" t="s">
        <v>2828</v>
      </c>
      <c r="J43" s="771" t="s">
        <v>2803</v>
      </c>
      <c r="K43" s="771" t="s">
        <v>2731</v>
      </c>
      <c r="L43" s="771" t="s">
        <v>2700</v>
      </c>
      <c r="M43" s="771" t="s">
        <v>2701</v>
      </c>
      <c r="N43" s="771" t="s">
        <v>2701</v>
      </c>
      <c r="O43" s="771" t="s">
        <v>2701</v>
      </c>
      <c r="P43" s="771" t="s">
        <v>2702</v>
      </c>
      <c r="Q43" s="771" t="s">
        <v>2701</v>
      </c>
      <c r="R43" s="771" t="s">
        <v>2701</v>
      </c>
      <c r="S43" s="771" t="s">
        <v>2701</v>
      </c>
      <c r="T43" s="771" t="s">
        <v>2701</v>
      </c>
      <c r="U43" s="771" t="s">
        <v>2703</v>
      </c>
      <c r="V43" s="771" t="s">
        <v>2701</v>
      </c>
      <c r="W43" s="771" t="s">
        <v>2701</v>
      </c>
      <c r="X43" s="771" t="s">
        <v>2701</v>
      </c>
      <c r="Y43" s="771" t="s">
        <v>2703</v>
      </c>
      <c r="Z43" s="771" t="s">
        <v>2704</v>
      </c>
      <c r="AA43" s="771" t="s">
        <v>2829</v>
      </c>
    </row>
    <row r="44" spans="1:27" ht="39.950000000000003" customHeight="1">
      <c r="A44" s="769">
        <v>37</v>
      </c>
      <c r="B44" s="770" t="s">
        <v>2692</v>
      </c>
      <c r="C44" s="770" t="s">
        <v>2693</v>
      </c>
      <c r="D44" s="771"/>
      <c r="E44" s="772" t="s">
        <v>2821</v>
      </c>
      <c r="F44" s="773" t="s">
        <v>2822</v>
      </c>
      <c r="G44" s="773" t="s">
        <v>2823</v>
      </c>
      <c r="H44" s="771" t="s">
        <v>2697</v>
      </c>
      <c r="I44" s="771" t="s">
        <v>2824</v>
      </c>
      <c r="J44" s="771" t="s">
        <v>2824</v>
      </c>
      <c r="K44" s="771" t="s">
        <v>2769</v>
      </c>
      <c r="L44" s="771" t="s">
        <v>2700</v>
      </c>
      <c r="M44" s="771" t="s">
        <v>2701</v>
      </c>
      <c r="N44" s="771" t="s">
        <v>2701</v>
      </c>
      <c r="O44" s="771" t="s">
        <v>2701</v>
      </c>
      <c r="P44" s="771" t="s">
        <v>2702</v>
      </c>
      <c r="Q44" s="771" t="s">
        <v>2701</v>
      </c>
      <c r="R44" s="771" t="s">
        <v>2701</v>
      </c>
      <c r="S44" s="771" t="s">
        <v>2701</v>
      </c>
      <c r="T44" s="771" t="s">
        <v>2701</v>
      </c>
      <c r="U44" s="771" t="s">
        <v>2703</v>
      </c>
      <c r="V44" s="771" t="s">
        <v>2701</v>
      </c>
      <c r="W44" s="771" t="s">
        <v>2701</v>
      </c>
      <c r="X44" s="771" t="s">
        <v>2701</v>
      </c>
      <c r="Y44" s="771" t="s">
        <v>2703</v>
      </c>
      <c r="Z44" s="771" t="s">
        <v>2704</v>
      </c>
      <c r="AA44" s="771"/>
    </row>
    <row r="45" spans="1:27" ht="39.950000000000003" customHeight="1">
      <c r="A45" s="769">
        <v>38</v>
      </c>
      <c r="B45" s="770" t="s">
        <v>2692</v>
      </c>
      <c r="C45" s="770" t="s">
        <v>2693</v>
      </c>
      <c r="D45" s="771"/>
      <c r="E45" s="772" t="s">
        <v>2819</v>
      </c>
      <c r="F45" s="773" t="s">
        <v>2792</v>
      </c>
      <c r="G45" s="773" t="s">
        <v>2820</v>
      </c>
      <c r="H45" s="771" t="s">
        <v>2697</v>
      </c>
      <c r="I45" s="771" t="s">
        <v>2765</v>
      </c>
      <c r="J45" s="771" t="s">
        <v>2765</v>
      </c>
      <c r="K45" s="771" t="s">
        <v>2715</v>
      </c>
      <c r="L45" s="771" t="s">
        <v>2700</v>
      </c>
      <c r="M45" s="771" t="s">
        <v>2701</v>
      </c>
      <c r="N45" s="771" t="s">
        <v>2701</v>
      </c>
      <c r="O45" s="771" t="s">
        <v>2701</v>
      </c>
      <c r="P45" s="771" t="s">
        <v>2701</v>
      </c>
      <c r="Q45" s="771" t="s">
        <v>2701</v>
      </c>
      <c r="R45" s="771" t="s">
        <v>2701</v>
      </c>
      <c r="S45" s="771" t="s">
        <v>2702</v>
      </c>
      <c r="T45" s="771" t="s">
        <v>2701</v>
      </c>
      <c r="U45" s="771" t="s">
        <v>2703</v>
      </c>
      <c r="V45" s="771" t="s">
        <v>2701</v>
      </c>
      <c r="W45" s="771" t="s">
        <v>2726</v>
      </c>
      <c r="X45" s="771" t="s">
        <v>2726</v>
      </c>
      <c r="Y45" s="771" t="s">
        <v>2726</v>
      </c>
      <c r="Z45" s="771" t="s">
        <v>2704</v>
      </c>
      <c r="AA45" s="771"/>
    </row>
    <row r="46" spans="1:27" ht="39.950000000000003" customHeight="1">
      <c r="A46" s="769">
        <v>39</v>
      </c>
      <c r="B46" s="770" t="s">
        <v>2692</v>
      </c>
      <c r="C46" s="770" t="s">
        <v>2693</v>
      </c>
      <c r="D46" s="771"/>
      <c r="E46" s="772" t="s">
        <v>2817</v>
      </c>
      <c r="F46" s="773" t="s">
        <v>2787</v>
      </c>
      <c r="G46" s="773" t="s">
        <v>2818</v>
      </c>
      <c r="H46" s="771" t="s">
        <v>2697</v>
      </c>
      <c r="I46" s="771" t="s">
        <v>2730</v>
      </c>
      <c r="J46" s="771" t="s">
        <v>2730</v>
      </c>
      <c r="K46" s="771" t="s">
        <v>2721</v>
      </c>
      <c r="L46" s="771" t="s">
        <v>2700</v>
      </c>
      <c r="M46" s="771" t="s">
        <v>2701</v>
      </c>
      <c r="N46" s="771" t="s">
        <v>2701</v>
      </c>
      <c r="O46" s="771" t="s">
        <v>2701</v>
      </c>
      <c r="P46" s="771" t="s">
        <v>2702</v>
      </c>
      <c r="Q46" s="771" t="s">
        <v>2701</v>
      </c>
      <c r="R46" s="771" t="s">
        <v>2701</v>
      </c>
      <c r="S46" s="771" t="s">
        <v>2701</v>
      </c>
      <c r="T46" s="771" t="s">
        <v>2701</v>
      </c>
      <c r="U46" s="771" t="s">
        <v>2703</v>
      </c>
      <c r="V46" s="771" t="s">
        <v>2701</v>
      </c>
      <c r="W46" s="771" t="s">
        <v>2701</v>
      </c>
      <c r="X46" s="771" t="s">
        <v>2701</v>
      </c>
      <c r="Y46" s="771" t="s">
        <v>2703</v>
      </c>
      <c r="Z46" s="771" t="s">
        <v>2704</v>
      </c>
      <c r="AA46" s="771"/>
    </row>
    <row r="47" spans="1:27" ht="39.950000000000003" customHeight="1">
      <c r="A47" s="769">
        <v>40</v>
      </c>
      <c r="B47" s="770" t="s">
        <v>2692</v>
      </c>
      <c r="C47" s="770" t="s">
        <v>2693</v>
      </c>
      <c r="D47" s="771"/>
      <c r="E47" s="772" t="s">
        <v>2813</v>
      </c>
      <c r="F47" s="773" t="s">
        <v>2814</v>
      </c>
      <c r="G47" s="773" t="s">
        <v>2815</v>
      </c>
      <c r="H47" s="771" t="s">
        <v>2697</v>
      </c>
      <c r="I47" s="771" t="s">
        <v>2789</v>
      </c>
      <c r="J47" s="771" t="s">
        <v>2789</v>
      </c>
      <c r="K47" s="771" t="s">
        <v>2816</v>
      </c>
      <c r="L47" s="771" t="s">
        <v>2700</v>
      </c>
      <c r="M47" s="771" t="s">
        <v>2701</v>
      </c>
      <c r="N47" s="771" t="s">
        <v>2701</v>
      </c>
      <c r="O47" s="771" t="s">
        <v>2701</v>
      </c>
      <c r="P47" s="771" t="s">
        <v>2702</v>
      </c>
      <c r="Q47" s="771" t="s">
        <v>2701</v>
      </c>
      <c r="R47" s="771" t="s">
        <v>2701</v>
      </c>
      <c r="S47" s="771" t="s">
        <v>2701</v>
      </c>
      <c r="T47" s="771" t="s">
        <v>2701</v>
      </c>
      <c r="U47" s="771" t="s">
        <v>2703</v>
      </c>
      <c r="V47" s="771" t="s">
        <v>2701</v>
      </c>
      <c r="W47" s="771" t="s">
        <v>2701</v>
      </c>
      <c r="X47" s="771" t="s">
        <v>2701</v>
      </c>
      <c r="Y47" s="771" t="s">
        <v>2703</v>
      </c>
      <c r="Z47" s="771" t="s">
        <v>2704</v>
      </c>
      <c r="AA47" s="771" t="s">
        <v>2813</v>
      </c>
    </row>
    <row r="48" spans="1:27" ht="39.950000000000003" customHeight="1">
      <c r="A48" s="769">
        <v>41</v>
      </c>
      <c r="B48" s="770" t="s">
        <v>2692</v>
      </c>
      <c r="C48" s="770" t="s">
        <v>2693</v>
      </c>
      <c r="D48" s="771"/>
      <c r="E48" s="772" t="s">
        <v>2810</v>
      </c>
      <c r="F48" s="773" t="s">
        <v>2811</v>
      </c>
      <c r="G48" s="773" t="s">
        <v>2812</v>
      </c>
      <c r="H48" s="771" t="s">
        <v>2697</v>
      </c>
      <c r="I48" s="771" t="s">
        <v>2803</v>
      </c>
      <c r="J48" s="771" t="s">
        <v>2803</v>
      </c>
      <c r="K48" s="771" t="s">
        <v>2804</v>
      </c>
      <c r="L48" s="771" t="s">
        <v>2700</v>
      </c>
      <c r="M48" s="771" t="s">
        <v>2701</v>
      </c>
      <c r="N48" s="771" t="s">
        <v>2701</v>
      </c>
      <c r="O48" s="771" t="s">
        <v>2701</v>
      </c>
      <c r="P48" s="771" t="s">
        <v>2702</v>
      </c>
      <c r="Q48" s="771" t="s">
        <v>2701</v>
      </c>
      <c r="R48" s="771" t="s">
        <v>2701</v>
      </c>
      <c r="S48" s="771" t="s">
        <v>2701</v>
      </c>
      <c r="T48" s="771" t="s">
        <v>2701</v>
      </c>
      <c r="U48" s="771" t="s">
        <v>2703</v>
      </c>
      <c r="V48" s="771" t="s">
        <v>2701</v>
      </c>
      <c r="W48" s="771" t="s">
        <v>2701</v>
      </c>
      <c r="X48" s="771" t="s">
        <v>2701</v>
      </c>
      <c r="Y48" s="771" t="s">
        <v>2703</v>
      </c>
      <c r="Z48" s="771" t="s">
        <v>2704</v>
      </c>
      <c r="AA48" s="771"/>
    </row>
    <row r="49" spans="1:27" ht="39.950000000000003" customHeight="1">
      <c r="A49" s="769">
        <v>42</v>
      </c>
      <c r="B49" s="770" t="s">
        <v>2692</v>
      </c>
      <c r="C49" s="770" t="s">
        <v>2693</v>
      </c>
      <c r="D49" s="771"/>
      <c r="E49" s="772" t="s">
        <v>2805</v>
      </c>
      <c r="F49" s="773" t="s">
        <v>2806</v>
      </c>
      <c r="G49" s="773" t="s">
        <v>2807</v>
      </c>
      <c r="H49" s="771" t="s">
        <v>2697</v>
      </c>
      <c r="I49" s="771" t="s">
        <v>2808</v>
      </c>
      <c r="J49" s="771" t="s">
        <v>2808</v>
      </c>
      <c r="K49" s="771" t="s">
        <v>2809</v>
      </c>
      <c r="L49" s="771" t="s">
        <v>2700</v>
      </c>
      <c r="M49" s="771" t="s">
        <v>2701</v>
      </c>
      <c r="N49" s="771" t="s">
        <v>2701</v>
      </c>
      <c r="O49" s="771" t="s">
        <v>2701</v>
      </c>
      <c r="P49" s="771" t="s">
        <v>2702</v>
      </c>
      <c r="Q49" s="771" t="s">
        <v>2701</v>
      </c>
      <c r="R49" s="771" t="s">
        <v>2701</v>
      </c>
      <c r="S49" s="771" t="s">
        <v>2701</v>
      </c>
      <c r="T49" s="771" t="s">
        <v>2701</v>
      </c>
      <c r="U49" s="771" t="s">
        <v>2703</v>
      </c>
      <c r="V49" s="771" t="s">
        <v>2701</v>
      </c>
      <c r="W49" s="771" t="s">
        <v>2701</v>
      </c>
      <c r="X49" s="771" t="s">
        <v>2701</v>
      </c>
      <c r="Y49" s="771" t="s">
        <v>2703</v>
      </c>
      <c r="Z49" s="771" t="s">
        <v>2704</v>
      </c>
      <c r="AA49" s="771"/>
    </row>
    <row r="50" spans="1:27" ht="39.950000000000003" customHeight="1">
      <c r="A50" s="769">
        <v>43</v>
      </c>
      <c r="B50" s="770" t="s">
        <v>2692</v>
      </c>
      <c r="C50" s="770" t="s">
        <v>2693</v>
      </c>
      <c r="D50" s="771"/>
      <c r="E50" s="772" t="s">
        <v>2800</v>
      </c>
      <c r="F50" s="773" t="s">
        <v>2801</v>
      </c>
      <c r="G50" s="773" t="s">
        <v>2802</v>
      </c>
      <c r="H50" s="771" t="s">
        <v>2697</v>
      </c>
      <c r="I50" s="771" t="s">
        <v>2803</v>
      </c>
      <c r="J50" s="771" t="s">
        <v>2803</v>
      </c>
      <c r="K50" s="771" t="s">
        <v>2804</v>
      </c>
      <c r="L50" s="771" t="s">
        <v>2700</v>
      </c>
      <c r="M50" s="771" t="s">
        <v>2701</v>
      </c>
      <c r="N50" s="771" t="s">
        <v>2701</v>
      </c>
      <c r="O50" s="771" t="s">
        <v>2701</v>
      </c>
      <c r="P50" s="771" t="s">
        <v>2701</v>
      </c>
      <c r="Q50" s="771" t="s">
        <v>2701</v>
      </c>
      <c r="R50" s="771" t="s">
        <v>2701</v>
      </c>
      <c r="S50" s="771" t="s">
        <v>2702</v>
      </c>
      <c r="T50" s="771" t="s">
        <v>2701</v>
      </c>
      <c r="U50" s="771" t="s">
        <v>2703</v>
      </c>
      <c r="V50" s="771" t="s">
        <v>2701</v>
      </c>
      <c r="W50" s="771" t="s">
        <v>2726</v>
      </c>
      <c r="X50" s="771" t="s">
        <v>2726</v>
      </c>
      <c r="Y50" s="771" t="s">
        <v>2726</v>
      </c>
      <c r="Z50" s="771" t="s">
        <v>2704</v>
      </c>
      <c r="AA50" s="771"/>
    </row>
    <row r="51" spans="1:27" ht="39.950000000000003" customHeight="1">
      <c r="A51" s="769">
        <v>44</v>
      </c>
      <c r="B51" s="770" t="s">
        <v>2692</v>
      </c>
      <c r="C51" s="770" t="s">
        <v>2693</v>
      </c>
      <c r="D51" s="771"/>
      <c r="E51" s="772" t="s">
        <v>2795</v>
      </c>
      <c r="F51" s="773" t="s">
        <v>2796</v>
      </c>
      <c r="G51" s="773" t="s">
        <v>2797</v>
      </c>
      <c r="H51" s="771" t="s">
        <v>2697</v>
      </c>
      <c r="I51" s="771" t="s">
        <v>2714</v>
      </c>
      <c r="J51" s="771" t="s">
        <v>2714</v>
      </c>
      <c r="K51" s="771" t="s">
        <v>2798</v>
      </c>
      <c r="L51" s="771" t="s">
        <v>2700</v>
      </c>
      <c r="M51" s="771" t="s">
        <v>2701</v>
      </c>
      <c r="N51" s="771" t="s">
        <v>2701</v>
      </c>
      <c r="O51" s="771" t="s">
        <v>2701</v>
      </c>
      <c r="P51" s="771" t="s">
        <v>2702</v>
      </c>
      <c r="Q51" s="771" t="s">
        <v>2701</v>
      </c>
      <c r="R51" s="771" t="s">
        <v>2701</v>
      </c>
      <c r="S51" s="771" t="s">
        <v>2701</v>
      </c>
      <c r="T51" s="771" t="s">
        <v>2701</v>
      </c>
      <c r="U51" s="771" t="s">
        <v>2703</v>
      </c>
      <c r="V51" s="771" t="s">
        <v>2701</v>
      </c>
      <c r="W51" s="771" t="s">
        <v>2701</v>
      </c>
      <c r="X51" s="771" t="s">
        <v>2701</v>
      </c>
      <c r="Y51" s="771" t="s">
        <v>2703</v>
      </c>
      <c r="Z51" s="771" t="s">
        <v>2704</v>
      </c>
      <c r="AA51" s="771" t="s">
        <v>2799</v>
      </c>
    </row>
    <row r="52" spans="1:27" ht="39.950000000000003" customHeight="1">
      <c r="A52" s="769">
        <v>45</v>
      </c>
      <c r="B52" s="770" t="s">
        <v>2692</v>
      </c>
      <c r="C52" s="770" t="s">
        <v>2693</v>
      </c>
      <c r="D52" s="771"/>
      <c r="E52" s="772" t="s">
        <v>2794</v>
      </c>
      <c r="F52" s="773" t="s">
        <v>2774</v>
      </c>
      <c r="G52" s="773" t="s">
        <v>2775</v>
      </c>
      <c r="H52" s="771" t="s">
        <v>2697</v>
      </c>
      <c r="I52" s="771" t="s">
        <v>2741</v>
      </c>
      <c r="J52" s="771" t="s">
        <v>2741</v>
      </c>
      <c r="K52" s="771" t="s">
        <v>2782</v>
      </c>
      <c r="L52" s="771" t="s">
        <v>2700</v>
      </c>
      <c r="M52" s="771" t="s">
        <v>2701</v>
      </c>
      <c r="N52" s="771" t="s">
        <v>2701</v>
      </c>
      <c r="O52" s="771" t="s">
        <v>2701</v>
      </c>
      <c r="P52" s="771" t="s">
        <v>2702</v>
      </c>
      <c r="Q52" s="771" t="s">
        <v>2701</v>
      </c>
      <c r="R52" s="771" t="s">
        <v>2701</v>
      </c>
      <c r="S52" s="771" t="s">
        <v>2701</v>
      </c>
      <c r="T52" s="771" t="s">
        <v>2701</v>
      </c>
      <c r="U52" s="771" t="s">
        <v>2703</v>
      </c>
      <c r="V52" s="771" t="s">
        <v>2701</v>
      </c>
      <c r="W52" s="771" t="s">
        <v>2701</v>
      </c>
      <c r="X52" s="771" t="s">
        <v>2701</v>
      </c>
      <c r="Y52" s="771" t="s">
        <v>2703</v>
      </c>
      <c r="Z52" s="771" t="s">
        <v>2704</v>
      </c>
      <c r="AA52" s="771"/>
    </row>
    <row r="53" spans="1:27" ht="39.950000000000003" customHeight="1">
      <c r="A53" s="769">
        <v>46</v>
      </c>
      <c r="B53" s="770" t="s">
        <v>2692</v>
      </c>
      <c r="C53" s="770" t="s">
        <v>2693</v>
      </c>
      <c r="D53" s="771"/>
      <c r="E53" s="772" t="s">
        <v>2791</v>
      </c>
      <c r="F53" s="773" t="s">
        <v>2792</v>
      </c>
      <c r="G53" s="773" t="s">
        <v>2793</v>
      </c>
      <c r="H53" s="771" t="s">
        <v>2697</v>
      </c>
      <c r="I53" s="771" t="s">
        <v>2765</v>
      </c>
      <c r="J53" s="771" t="s">
        <v>2765</v>
      </c>
      <c r="K53" s="771" t="s">
        <v>2715</v>
      </c>
      <c r="L53" s="771" t="s">
        <v>2700</v>
      </c>
      <c r="M53" s="771" t="s">
        <v>2701</v>
      </c>
      <c r="N53" s="771" t="s">
        <v>2701</v>
      </c>
      <c r="O53" s="771" t="s">
        <v>2701</v>
      </c>
      <c r="P53" s="771" t="s">
        <v>2701</v>
      </c>
      <c r="Q53" s="771" t="s">
        <v>2701</v>
      </c>
      <c r="R53" s="771" t="s">
        <v>2701</v>
      </c>
      <c r="S53" s="771" t="s">
        <v>2702</v>
      </c>
      <c r="T53" s="771" t="s">
        <v>2701</v>
      </c>
      <c r="U53" s="771" t="s">
        <v>2703</v>
      </c>
      <c r="V53" s="771" t="s">
        <v>2701</v>
      </c>
      <c r="W53" s="771" t="s">
        <v>2726</v>
      </c>
      <c r="X53" s="771" t="s">
        <v>2726</v>
      </c>
      <c r="Y53" s="771" t="s">
        <v>2726</v>
      </c>
      <c r="Z53" s="771" t="s">
        <v>2704</v>
      </c>
      <c r="AA53" s="771"/>
    </row>
    <row r="54" spans="1:27" ht="39.950000000000003" customHeight="1">
      <c r="A54" s="769">
        <v>47</v>
      </c>
      <c r="B54" s="770" t="s">
        <v>2692</v>
      </c>
      <c r="C54" s="770" t="s">
        <v>2693</v>
      </c>
      <c r="D54" s="771"/>
      <c r="E54" s="772" t="s">
        <v>2786</v>
      </c>
      <c r="F54" s="773" t="s">
        <v>2787</v>
      </c>
      <c r="G54" s="773" t="s">
        <v>2788</v>
      </c>
      <c r="H54" s="771" t="s">
        <v>2697</v>
      </c>
      <c r="I54" s="771" t="s">
        <v>2789</v>
      </c>
      <c r="J54" s="771" t="s">
        <v>2789</v>
      </c>
      <c r="K54" s="771" t="s">
        <v>2790</v>
      </c>
      <c r="L54" s="771" t="s">
        <v>2700</v>
      </c>
      <c r="M54" s="771" t="s">
        <v>2701</v>
      </c>
      <c r="N54" s="771" t="s">
        <v>2701</v>
      </c>
      <c r="O54" s="771" t="s">
        <v>2701</v>
      </c>
      <c r="P54" s="771" t="s">
        <v>2702</v>
      </c>
      <c r="Q54" s="771" t="s">
        <v>2701</v>
      </c>
      <c r="R54" s="771" t="s">
        <v>2701</v>
      </c>
      <c r="S54" s="771" t="s">
        <v>2701</v>
      </c>
      <c r="T54" s="771" t="s">
        <v>2701</v>
      </c>
      <c r="U54" s="771" t="s">
        <v>2703</v>
      </c>
      <c r="V54" s="771" t="s">
        <v>2701</v>
      </c>
      <c r="W54" s="771" t="s">
        <v>2701</v>
      </c>
      <c r="X54" s="771" t="s">
        <v>2701</v>
      </c>
      <c r="Y54" s="771" t="s">
        <v>2703</v>
      </c>
      <c r="Z54" s="771" t="s">
        <v>2704</v>
      </c>
      <c r="AA54" s="771"/>
    </row>
    <row r="55" spans="1:27" ht="39.950000000000003" customHeight="1">
      <c r="A55" s="769">
        <v>48</v>
      </c>
      <c r="B55" s="770" t="s">
        <v>2692</v>
      </c>
      <c r="C55" s="770" t="s">
        <v>2693</v>
      </c>
      <c r="D55" s="771"/>
      <c r="E55" s="772" t="s">
        <v>2783</v>
      </c>
      <c r="F55" s="773" t="s">
        <v>2784</v>
      </c>
      <c r="G55" s="773" t="s">
        <v>2785</v>
      </c>
      <c r="H55" s="771" t="s">
        <v>2697</v>
      </c>
      <c r="I55" s="771" t="s">
        <v>2759</v>
      </c>
      <c r="J55" s="771" t="s">
        <v>2714</v>
      </c>
      <c r="K55" s="771" t="s">
        <v>2760</v>
      </c>
      <c r="L55" s="771" t="s">
        <v>2700</v>
      </c>
      <c r="M55" s="771" t="s">
        <v>2701</v>
      </c>
      <c r="N55" s="771" t="s">
        <v>2701</v>
      </c>
      <c r="O55" s="771" t="s">
        <v>2701</v>
      </c>
      <c r="P55" s="771" t="s">
        <v>2702</v>
      </c>
      <c r="Q55" s="771" t="s">
        <v>2701</v>
      </c>
      <c r="R55" s="771" t="s">
        <v>2701</v>
      </c>
      <c r="S55" s="771" t="s">
        <v>2701</v>
      </c>
      <c r="T55" s="771" t="s">
        <v>2701</v>
      </c>
      <c r="U55" s="771" t="s">
        <v>2703</v>
      </c>
      <c r="V55" s="771" t="s">
        <v>2701</v>
      </c>
      <c r="W55" s="771" t="s">
        <v>2701</v>
      </c>
      <c r="X55" s="771" t="s">
        <v>2701</v>
      </c>
      <c r="Y55" s="771" t="s">
        <v>2703</v>
      </c>
      <c r="Z55" s="771" t="s">
        <v>2704</v>
      </c>
      <c r="AA55" s="771"/>
    </row>
    <row r="56" spans="1:27" ht="39.950000000000003" customHeight="1">
      <c r="A56" s="769">
        <v>49</v>
      </c>
      <c r="B56" s="770" t="s">
        <v>2692</v>
      </c>
      <c r="C56" s="770" t="s">
        <v>2693</v>
      </c>
      <c r="D56" s="771"/>
      <c r="E56" s="772" t="s">
        <v>2778</v>
      </c>
      <c r="F56" s="773" t="s">
        <v>2779</v>
      </c>
      <c r="G56" s="773" t="s">
        <v>2780</v>
      </c>
      <c r="H56" s="771" t="s">
        <v>2697</v>
      </c>
      <c r="I56" s="771" t="s">
        <v>2781</v>
      </c>
      <c r="J56" s="771" t="s">
        <v>2781</v>
      </c>
      <c r="K56" s="771" t="s">
        <v>2782</v>
      </c>
      <c r="L56" s="771" t="s">
        <v>2700</v>
      </c>
      <c r="M56" s="771" t="s">
        <v>2701</v>
      </c>
      <c r="N56" s="771" t="s">
        <v>2701</v>
      </c>
      <c r="O56" s="771" t="s">
        <v>2701</v>
      </c>
      <c r="P56" s="771" t="s">
        <v>2702</v>
      </c>
      <c r="Q56" s="771" t="s">
        <v>2701</v>
      </c>
      <c r="R56" s="771" t="s">
        <v>2701</v>
      </c>
      <c r="S56" s="771" t="s">
        <v>2701</v>
      </c>
      <c r="T56" s="771" t="s">
        <v>2701</v>
      </c>
      <c r="U56" s="771" t="s">
        <v>2703</v>
      </c>
      <c r="V56" s="771" t="s">
        <v>2701</v>
      </c>
      <c r="W56" s="771" t="s">
        <v>2701</v>
      </c>
      <c r="X56" s="771" t="s">
        <v>2701</v>
      </c>
      <c r="Y56" s="771" t="s">
        <v>2703</v>
      </c>
      <c r="Z56" s="771" t="s">
        <v>2704</v>
      </c>
      <c r="AA56" s="771"/>
    </row>
    <row r="57" spans="1:27" ht="39.950000000000003" customHeight="1">
      <c r="A57" s="769">
        <v>50</v>
      </c>
      <c r="B57" s="770" t="s">
        <v>2692</v>
      </c>
      <c r="C57" s="770" t="s">
        <v>2693</v>
      </c>
      <c r="D57" s="771"/>
      <c r="E57" s="772" t="s">
        <v>2773</v>
      </c>
      <c r="F57" s="773" t="s">
        <v>2774</v>
      </c>
      <c r="G57" s="773" t="s">
        <v>2775</v>
      </c>
      <c r="H57" s="771" t="s">
        <v>2697</v>
      </c>
      <c r="I57" s="771" t="s">
        <v>2776</v>
      </c>
      <c r="J57" s="771" t="s">
        <v>2776</v>
      </c>
      <c r="K57" s="771" t="s">
        <v>2777</v>
      </c>
      <c r="L57" s="771" t="s">
        <v>2700</v>
      </c>
      <c r="M57" s="771" t="s">
        <v>2701</v>
      </c>
      <c r="N57" s="771" t="s">
        <v>2701</v>
      </c>
      <c r="O57" s="771" t="s">
        <v>2701</v>
      </c>
      <c r="P57" s="771" t="s">
        <v>2702</v>
      </c>
      <c r="Q57" s="771" t="s">
        <v>2701</v>
      </c>
      <c r="R57" s="771" t="s">
        <v>2701</v>
      </c>
      <c r="S57" s="771" t="s">
        <v>2701</v>
      </c>
      <c r="T57" s="771" t="s">
        <v>2701</v>
      </c>
      <c r="U57" s="771" t="s">
        <v>2703</v>
      </c>
      <c r="V57" s="771" t="s">
        <v>2701</v>
      </c>
      <c r="W57" s="771" t="s">
        <v>2701</v>
      </c>
      <c r="X57" s="771" t="s">
        <v>2701</v>
      </c>
      <c r="Y57" s="771" t="s">
        <v>2703</v>
      </c>
      <c r="Z57" s="771" t="s">
        <v>2704</v>
      </c>
      <c r="AA57" s="771"/>
    </row>
    <row r="58" spans="1:27" ht="39.950000000000003" customHeight="1">
      <c r="A58" s="769">
        <v>51</v>
      </c>
      <c r="B58" s="770" t="s">
        <v>2692</v>
      </c>
      <c r="C58" s="770" t="s">
        <v>2693</v>
      </c>
      <c r="D58" s="771"/>
      <c r="E58" s="772" t="s">
        <v>2770</v>
      </c>
      <c r="F58" s="773" t="s">
        <v>2771</v>
      </c>
      <c r="G58" s="773" t="s">
        <v>2772</v>
      </c>
      <c r="H58" s="771" t="s">
        <v>2697</v>
      </c>
      <c r="I58" s="771" t="s">
        <v>2765</v>
      </c>
      <c r="J58" s="771" t="s">
        <v>2698</v>
      </c>
      <c r="K58" s="771" t="s">
        <v>2699</v>
      </c>
      <c r="L58" s="771" t="s">
        <v>2700</v>
      </c>
      <c r="M58" s="771" t="s">
        <v>2701</v>
      </c>
      <c r="N58" s="771" t="s">
        <v>2701</v>
      </c>
      <c r="O58" s="771" t="s">
        <v>2701</v>
      </c>
      <c r="P58" s="771" t="s">
        <v>2702</v>
      </c>
      <c r="Q58" s="771" t="s">
        <v>2701</v>
      </c>
      <c r="R58" s="771" t="s">
        <v>2701</v>
      </c>
      <c r="S58" s="771" t="s">
        <v>2701</v>
      </c>
      <c r="T58" s="771" t="s">
        <v>2701</v>
      </c>
      <c r="U58" s="771" t="s">
        <v>2703</v>
      </c>
      <c r="V58" s="771" t="s">
        <v>2701</v>
      </c>
      <c r="W58" s="771" t="s">
        <v>2701</v>
      </c>
      <c r="X58" s="771" t="s">
        <v>2701</v>
      </c>
      <c r="Y58" s="771" t="s">
        <v>2703</v>
      </c>
      <c r="Z58" s="771" t="s">
        <v>2704</v>
      </c>
      <c r="AA58" s="771"/>
    </row>
    <row r="59" spans="1:27" ht="39.950000000000003" customHeight="1">
      <c r="A59" s="769">
        <v>52</v>
      </c>
      <c r="B59" s="770" t="s">
        <v>2692</v>
      </c>
      <c r="C59" s="770" t="s">
        <v>2693</v>
      </c>
      <c r="D59" s="771"/>
      <c r="E59" s="772" t="s">
        <v>2766</v>
      </c>
      <c r="F59" s="773" t="s">
        <v>2767</v>
      </c>
      <c r="G59" s="773" t="s">
        <v>2768</v>
      </c>
      <c r="H59" s="771" t="s">
        <v>2697</v>
      </c>
      <c r="I59" s="771" t="s">
        <v>2730</v>
      </c>
      <c r="J59" s="771" t="s">
        <v>2730</v>
      </c>
      <c r="K59" s="771" t="s">
        <v>2769</v>
      </c>
      <c r="L59" s="771" t="s">
        <v>2700</v>
      </c>
      <c r="M59" s="771" t="s">
        <v>2701</v>
      </c>
      <c r="N59" s="771" t="s">
        <v>2701</v>
      </c>
      <c r="O59" s="771" t="s">
        <v>2701</v>
      </c>
      <c r="P59" s="771" t="s">
        <v>2702</v>
      </c>
      <c r="Q59" s="771" t="s">
        <v>2701</v>
      </c>
      <c r="R59" s="771" t="s">
        <v>2701</v>
      </c>
      <c r="S59" s="771" t="s">
        <v>2701</v>
      </c>
      <c r="T59" s="771" t="s">
        <v>2701</v>
      </c>
      <c r="U59" s="771" t="s">
        <v>2703</v>
      </c>
      <c r="V59" s="771" t="s">
        <v>2701</v>
      </c>
      <c r="W59" s="771" t="s">
        <v>2701</v>
      </c>
      <c r="X59" s="771" t="s">
        <v>2701</v>
      </c>
      <c r="Y59" s="771" t="s">
        <v>2703</v>
      </c>
      <c r="Z59" s="771" t="s">
        <v>2704</v>
      </c>
      <c r="AA59" s="771"/>
    </row>
    <row r="60" spans="1:27" ht="39.950000000000003" customHeight="1">
      <c r="A60" s="769">
        <v>53</v>
      </c>
      <c r="B60" s="770" t="s">
        <v>2692</v>
      </c>
      <c r="C60" s="770" t="s">
        <v>2693</v>
      </c>
      <c r="D60" s="771"/>
      <c r="E60" s="772" t="s">
        <v>2761</v>
      </c>
      <c r="F60" s="773" t="s">
        <v>2762</v>
      </c>
      <c r="G60" s="773" t="s">
        <v>2763</v>
      </c>
      <c r="H60" s="771" t="s">
        <v>2697</v>
      </c>
      <c r="I60" s="771" t="s">
        <v>2764</v>
      </c>
      <c r="J60" s="771" t="s">
        <v>2765</v>
      </c>
      <c r="K60" s="771" t="s">
        <v>2699</v>
      </c>
      <c r="L60" s="771" t="s">
        <v>2700</v>
      </c>
      <c r="M60" s="771" t="s">
        <v>2701</v>
      </c>
      <c r="N60" s="771" t="s">
        <v>2701</v>
      </c>
      <c r="O60" s="771" t="s">
        <v>2701</v>
      </c>
      <c r="P60" s="771" t="s">
        <v>2701</v>
      </c>
      <c r="Q60" s="771" t="s">
        <v>2701</v>
      </c>
      <c r="R60" s="771" t="s">
        <v>2701</v>
      </c>
      <c r="S60" s="771" t="s">
        <v>2702</v>
      </c>
      <c r="T60" s="771" t="s">
        <v>2701</v>
      </c>
      <c r="U60" s="771" t="s">
        <v>2703</v>
      </c>
      <c r="V60" s="771" t="s">
        <v>2701</v>
      </c>
      <c r="W60" s="771" t="s">
        <v>2726</v>
      </c>
      <c r="X60" s="771" t="s">
        <v>2726</v>
      </c>
      <c r="Y60" s="771" t="s">
        <v>2726</v>
      </c>
      <c r="Z60" s="771" t="s">
        <v>2704</v>
      </c>
      <c r="AA60" s="771"/>
    </row>
    <row r="61" spans="1:27" ht="39.950000000000003" customHeight="1">
      <c r="A61" s="769">
        <v>54</v>
      </c>
      <c r="B61" s="770" t="s">
        <v>2692</v>
      </c>
      <c r="C61" s="770" t="s">
        <v>2693</v>
      </c>
      <c r="D61" s="771"/>
      <c r="E61" s="772" t="s">
        <v>2756</v>
      </c>
      <c r="F61" s="773" t="s">
        <v>2757</v>
      </c>
      <c r="G61" s="773" t="s">
        <v>2758</v>
      </c>
      <c r="H61" s="771" t="s">
        <v>2697</v>
      </c>
      <c r="I61" s="771" t="s">
        <v>2759</v>
      </c>
      <c r="J61" s="771" t="s">
        <v>2714</v>
      </c>
      <c r="K61" s="771" t="s">
        <v>2760</v>
      </c>
      <c r="L61" s="771" t="s">
        <v>2700</v>
      </c>
      <c r="M61" s="771" t="s">
        <v>2701</v>
      </c>
      <c r="N61" s="771" t="s">
        <v>2701</v>
      </c>
      <c r="O61" s="771" t="s">
        <v>2701</v>
      </c>
      <c r="P61" s="771" t="s">
        <v>2702</v>
      </c>
      <c r="Q61" s="771" t="s">
        <v>2701</v>
      </c>
      <c r="R61" s="771" t="s">
        <v>2701</v>
      </c>
      <c r="S61" s="771" t="s">
        <v>2701</v>
      </c>
      <c r="T61" s="771" t="s">
        <v>2701</v>
      </c>
      <c r="U61" s="771" t="s">
        <v>2703</v>
      </c>
      <c r="V61" s="771" t="s">
        <v>2701</v>
      </c>
      <c r="W61" s="771" t="s">
        <v>2701</v>
      </c>
      <c r="X61" s="771" t="s">
        <v>2701</v>
      </c>
      <c r="Y61" s="771" t="s">
        <v>2703</v>
      </c>
      <c r="Z61" s="771" t="s">
        <v>2704</v>
      </c>
      <c r="AA61" s="771"/>
    </row>
    <row r="62" spans="1:27" ht="39.950000000000003" customHeight="1">
      <c r="A62" s="769">
        <v>55</v>
      </c>
      <c r="B62" s="770" t="s">
        <v>2692</v>
      </c>
      <c r="C62" s="770" t="s">
        <v>2693</v>
      </c>
      <c r="D62" s="771"/>
      <c r="E62" s="772" t="s">
        <v>2753</v>
      </c>
      <c r="F62" s="773" t="s">
        <v>2724</v>
      </c>
      <c r="G62" s="773" t="s">
        <v>2754</v>
      </c>
      <c r="H62" s="771" t="s">
        <v>2697</v>
      </c>
      <c r="I62" s="771" t="s">
        <v>2755</v>
      </c>
      <c r="J62" s="771" t="s">
        <v>2755</v>
      </c>
      <c r="K62" s="771" t="s">
        <v>2721</v>
      </c>
      <c r="L62" s="771" t="s">
        <v>2700</v>
      </c>
      <c r="M62" s="771" t="s">
        <v>2701</v>
      </c>
      <c r="N62" s="771" t="s">
        <v>2701</v>
      </c>
      <c r="O62" s="771" t="s">
        <v>2701</v>
      </c>
      <c r="P62" s="771" t="s">
        <v>2701</v>
      </c>
      <c r="Q62" s="771" t="s">
        <v>2701</v>
      </c>
      <c r="R62" s="771" t="s">
        <v>2701</v>
      </c>
      <c r="S62" s="771" t="s">
        <v>2702</v>
      </c>
      <c r="T62" s="771" t="s">
        <v>2701</v>
      </c>
      <c r="U62" s="771" t="s">
        <v>2703</v>
      </c>
      <c r="V62" s="771" t="s">
        <v>2701</v>
      </c>
      <c r="W62" s="771" t="s">
        <v>2726</v>
      </c>
      <c r="X62" s="771" t="s">
        <v>2726</v>
      </c>
      <c r="Y62" s="771" t="s">
        <v>2726</v>
      </c>
      <c r="Z62" s="771" t="s">
        <v>2704</v>
      </c>
      <c r="AA62" s="771"/>
    </row>
    <row r="63" spans="1:27" ht="39.950000000000003" customHeight="1">
      <c r="A63" s="769">
        <v>56</v>
      </c>
      <c r="B63" s="770" t="s">
        <v>2692</v>
      </c>
      <c r="C63" s="770" t="s">
        <v>2693</v>
      </c>
      <c r="D63" s="771"/>
      <c r="E63" s="772" t="s">
        <v>2749</v>
      </c>
      <c r="F63" s="773" t="s">
        <v>2750</v>
      </c>
      <c r="G63" s="773" t="s">
        <v>2751</v>
      </c>
      <c r="H63" s="771" t="s">
        <v>2697</v>
      </c>
      <c r="I63" s="771" t="s">
        <v>2714</v>
      </c>
      <c r="J63" s="771" t="s">
        <v>2752</v>
      </c>
      <c r="K63" s="771" t="s">
        <v>2731</v>
      </c>
      <c r="L63" s="771" t="s">
        <v>2700</v>
      </c>
      <c r="M63" s="771" t="s">
        <v>2701</v>
      </c>
      <c r="N63" s="771" t="s">
        <v>2701</v>
      </c>
      <c r="O63" s="771" t="s">
        <v>2701</v>
      </c>
      <c r="P63" s="771" t="s">
        <v>2702</v>
      </c>
      <c r="Q63" s="771" t="s">
        <v>2701</v>
      </c>
      <c r="R63" s="771" t="s">
        <v>2701</v>
      </c>
      <c r="S63" s="771" t="s">
        <v>2701</v>
      </c>
      <c r="T63" s="771" t="s">
        <v>2701</v>
      </c>
      <c r="U63" s="771" t="s">
        <v>2703</v>
      </c>
      <c r="V63" s="771" t="s">
        <v>2701</v>
      </c>
      <c r="W63" s="771" t="s">
        <v>2701</v>
      </c>
      <c r="X63" s="771" t="s">
        <v>2701</v>
      </c>
      <c r="Y63" s="771" t="s">
        <v>2703</v>
      </c>
      <c r="Z63" s="771" t="s">
        <v>2704</v>
      </c>
      <c r="AA63" s="771"/>
    </row>
    <row r="64" spans="1:27" ht="39.950000000000003" customHeight="1">
      <c r="A64" s="769">
        <v>57</v>
      </c>
      <c r="B64" s="770" t="s">
        <v>2692</v>
      </c>
      <c r="C64" s="770" t="s">
        <v>2693</v>
      </c>
      <c r="D64" s="771"/>
      <c r="E64" s="772" t="s">
        <v>2746</v>
      </c>
      <c r="F64" s="773" t="s">
        <v>2747</v>
      </c>
      <c r="G64" s="773" t="s">
        <v>2748</v>
      </c>
      <c r="H64" s="771" t="s">
        <v>2697</v>
      </c>
      <c r="I64" s="771" t="s">
        <v>2720</v>
      </c>
      <c r="J64" s="771" t="s">
        <v>2720</v>
      </c>
      <c r="K64" s="771" t="s">
        <v>2742</v>
      </c>
      <c r="L64" s="771" t="s">
        <v>2700</v>
      </c>
      <c r="M64" s="771" t="s">
        <v>2701</v>
      </c>
      <c r="N64" s="771" t="s">
        <v>2701</v>
      </c>
      <c r="O64" s="771" t="s">
        <v>2701</v>
      </c>
      <c r="P64" s="771" t="s">
        <v>2702</v>
      </c>
      <c r="Q64" s="771" t="s">
        <v>2701</v>
      </c>
      <c r="R64" s="771" t="s">
        <v>2701</v>
      </c>
      <c r="S64" s="771" t="s">
        <v>2701</v>
      </c>
      <c r="T64" s="771" t="s">
        <v>2701</v>
      </c>
      <c r="U64" s="771" t="s">
        <v>2703</v>
      </c>
      <c r="V64" s="771" t="s">
        <v>2701</v>
      </c>
      <c r="W64" s="771" t="s">
        <v>2701</v>
      </c>
      <c r="X64" s="771" t="s">
        <v>2701</v>
      </c>
      <c r="Y64" s="771" t="s">
        <v>2703</v>
      </c>
      <c r="Z64" s="771" t="s">
        <v>2704</v>
      </c>
      <c r="AA64" s="771"/>
    </row>
    <row r="65" spans="1:27" ht="39.950000000000003" customHeight="1">
      <c r="A65" s="769">
        <v>58</v>
      </c>
      <c r="B65" s="770" t="s">
        <v>2692</v>
      </c>
      <c r="C65" s="770" t="s">
        <v>2693</v>
      </c>
      <c r="D65" s="771"/>
      <c r="E65" s="772" t="s">
        <v>2743</v>
      </c>
      <c r="F65" s="773" t="s">
        <v>2744</v>
      </c>
      <c r="G65" s="773" t="s">
        <v>2745</v>
      </c>
      <c r="H65" s="771" t="s">
        <v>2697</v>
      </c>
      <c r="I65" s="771" t="s">
        <v>2698</v>
      </c>
      <c r="J65" s="771" t="s">
        <v>2698</v>
      </c>
      <c r="K65" s="771" t="s">
        <v>2721</v>
      </c>
      <c r="L65" s="771" t="s">
        <v>2700</v>
      </c>
      <c r="M65" s="771" t="s">
        <v>2701</v>
      </c>
      <c r="N65" s="771" t="s">
        <v>2701</v>
      </c>
      <c r="O65" s="771" t="s">
        <v>2701</v>
      </c>
      <c r="P65" s="771" t="s">
        <v>2702</v>
      </c>
      <c r="Q65" s="771" t="s">
        <v>2701</v>
      </c>
      <c r="R65" s="771" t="s">
        <v>2701</v>
      </c>
      <c r="S65" s="771" t="s">
        <v>2701</v>
      </c>
      <c r="T65" s="771" t="s">
        <v>2701</v>
      </c>
      <c r="U65" s="771" t="s">
        <v>2703</v>
      </c>
      <c r="V65" s="771" t="s">
        <v>2701</v>
      </c>
      <c r="W65" s="771" t="s">
        <v>2701</v>
      </c>
      <c r="X65" s="771" t="s">
        <v>2701</v>
      </c>
      <c r="Y65" s="771" t="s">
        <v>2703</v>
      </c>
      <c r="Z65" s="771" t="s">
        <v>2704</v>
      </c>
      <c r="AA65" s="771"/>
    </row>
    <row r="66" spans="1:27" ht="39.950000000000003" customHeight="1">
      <c r="A66" s="769">
        <v>59</v>
      </c>
      <c r="B66" s="770" t="s">
        <v>2692</v>
      </c>
      <c r="C66" s="770" t="s">
        <v>2693</v>
      </c>
      <c r="D66" s="771"/>
      <c r="E66" s="772" t="s">
        <v>2737</v>
      </c>
      <c r="F66" s="773" t="s">
        <v>2738</v>
      </c>
      <c r="G66" s="773" t="s">
        <v>2739</v>
      </c>
      <c r="H66" s="771" t="s">
        <v>2697</v>
      </c>
      <c r="I66" s="771" t="s">
        <v>2714</v>
      </c>
      <c r="J66" s="771" t="s">
        <v>2714</v>
      </c>
      <c r="K66" s="771" t="s">
        <v>2740</v>
      </c>
      <c r="L66" s="771" t="s">
        <v>2700</v>
      </c>
      <c r="M66" s="771" t="s">
        <v>2701</v>
      </c>
      <c r="N66" s="771" t="s">
        <v>2701</v>
      </c>
      <c r="O66" s="771" t="s">
        <v>2701</v>
      </c>
      <c r="P66" s="771" t="s">
        <v>2702</v>
      </c>
      <c r="Q66" s="771" t="s">
        <v>2701</v>
      </c>
      <c r="R66" s="771" t="s">
        <v>2701</v>
      </c>
      <c r="S66" s="771" t="s">
        <v>2701</v>
      </c>
      <c r="T66" s="771" t="s">
        <v>2701</v>
      </c>
      <c r="U66" s="771" t="s">
        <v>2703</v>
      </c>
      <c r="V66" s="771" t="s">
        <v>2701</v>
      </c>
      <c r="W66" s="771" t="s">
        <v>2701</v>
      </c>
      <c r="X66" s="771" t="s">
        <v>2701</v>
      </c>
      <c r="Y66" s="771" t="s">
        <v>2703</v>
      </c>
      <c r="Z66" s="771" t="s">
        <v>2704</v>
      </c>
      <c r="AA66" s="771"/>
    </row>
    <row r="67" spans="1:27" ht="39.950000000000003" customHeight="1">
      <c r="A67" s="769">
        <v>60</v>
      </c>
      <c r="B67" s="770" t="s">
        <v>2692</v>
      </c>
      <c r="C67" s="770" t="s">
        <v>2693</v>
      </c>
      <c r="D67" s="771"/>
      <c r="E67" s="772" t="s">
        <v>2732</v>
      </c>
      <c r="F67" s="773" t="s">
        <v>2733</v>
      </c>
      <c r="G67" s="773" t="s">
        <v>2734</v>
      </c>
      <c r="H67" s="771" t="s">
        <v>2697</v>
      </c>
      <c r="I67" s="771" t="s">
        <v>2735</v>
      </c>
      <c r="J67" s="771" t="s">
        <v>2708</v>
      </c>
      <c r="K67" s="771" t="s">
        <v>2736</v>
      </c>
      <c r="L67" s="771" t="s">
        <v>2700</v>
      </c>
      <c r="M67" s="771" t="s">
        <v>2701</v>
      </c>
      <c r="N67" s="771" t="s">
        <v>2701</v>
      </c>
      <c r="O67" s="771" t="s">
        <v>2701</v>
      </c>
      <c r="P67" s="771" t="s">
        <v>2701</v>
      </c>
      <c r="Q67" s="771" t="s">
        <v>2701</v>
      </c>
      <c r="R67" s="771" t="s">
        <v>2701</v>
      </c>
      <c r="S67" s="771" t="s">
        <v>2702</v>
      </c>
      <c r="T67" s="771" t="s">
        <v>2701</v>
      </c>
      <c r="U67" s="771" t="s">
        <v>2703</v>
      </c>
      <c r="V67" s="771" t="s">
        <v>2701</v>
      </c>
      <c r="W67" s="771" t="s">
        <v>2726</v>
      </c>
      <c r="X67" s="771" t="s">
        <v>2726</v>
      </c>
      <c r="Y67" s="771" t="s">
        <v>2726</v>
      </c>
      <c r="Z67" s="771" t="s">
        <v>2704</v>
      </c>
      <c r="AA67" s="771"/>
    </row>
    <row r="68" spans="1:27" ht="39.950000000000003" customHeight="1">
      <c r="A68" s="769">
        <v>61</v>
      </c>
      <c r="B68" s="770" t="s">
        <v>2692</v>
      </c>
      <c r="C68" s="770" t="s">
        <v>2693</v>
      </c>
      <c r="D68" s="771"/>
      <c r="E68" s="772" t="s">
        <v>2727</v>
      </c>
      <c r="F68" s="773" t="s">
        <v>2728</v>
      </c>
      <c r="G68" s="773" t="s">
        <v>2729</v>
      </c>
      <c r="H68" s="771" t="s">
        <v>2697</v>
      </c>
      <c r="I68" s="771" t="s">
        <v>2730</v>
      </c>
      <c r="J68" s="771" t="s">
        <v>2730</v>
      </c>
      <c r="K68" s="771" t="s">
        <v>2731</v>
      </c>
      <c r="L68" s="771" t="s">
        <v>2700</v>
      </c>
      <c r="M68" s="771" t="s">
        <v>2701</v>
      </c>
      <c r="N68" s="771" t="s">
        <v>2701</v>
      </c>
      <c r="O68" s="771" t="s">
        <v>2701</v>
      </c>
      <c r="P68" s="771" t="s">
        <v>2701</v>
      </c>
      <c r="Q68" s="771" t="s">
        <v>2701</v>
      </c>
      <c r="R68" s="771" t="s">
        <v>2701</v>
      </c>
      <c r="S68" s="771" t="s">
        <v>2702</v>
      </c>
      <c r="T68" s="771" t="s">
        <v>2701</v>
      </c>
      <c r="U68" s="771" t="s">
        <v>2703</v>
      </c>
      <c r="V68" s="771" t="s">
        <v>2701</v>
      </c>
      <c r="W68" s="771" t="s">
        <v>2726</v>
      </c>
      <c r="X68" s="771" t="s">
        <v>2726</v>
      </c>
      <c r="Y68" s="771" t="s">
        <v>2726</v>
      </c>
      <c r="Z68" s="771" t="s">
        <v>2704</v>
      </c>
      <c r="AA68" s="771"/>
    </row>
    <row r="69" spans="1:27" ht="39.950000000000003" customHeight="1">
      <c r="A69" s="769">
        <v>62</v>
      </c>
      <c r="B69" s="770" t="s">
        <v>2692</v>
      </c>
      <c r="C69" s="770" t="s">
        <v>2693</v>
      </c>
      <c r="D69" s="771"/>
      <c r="E69" s="772" t="s">
        <v>2723</v>
      </c>
      <c r="F69" s="773" t="s">
        <v>2724</v>
      </c>
      <c r="G69" s="773" t="s">
        <v>2725</v>
      </c>
      <c r="H69" s="771" t="s">
        <v>2697</v>
      </c>
      <c r="I69" s="771" t="s">
        <v>2720</v>
      </c>
      <c r="J69" s="771" t="s">
        <v>2720</v>
      </c>
      <c r="K69" s="771" t="s">
        <v>2721</v>
      </c>
      <c r="L69" s="771" t="s">
        <v>2700</v>
      </c>
      <c r="M69" s="771" t="s">
        <v>2701</v>
      </c>
      <c r="N69" s="771" t="s">
        <v>2701</v>
      </c>
      <c r="O69" s="771" t="s">
        <v>2701</v>
      </c>
      <c r="P69" s="771" t="s">
        <v>2701</v>
      </c>
      <c r="Q69" s="771" t="s">
        <v>2701</v>
      </c>
      <c r="R69" s="771" t="s">
        <v>2701</v>
      </c>
      <c r="S69" s="771" t="s">
        <v>2702</v>
      </c>
      <c r="T69" s="771" t="s">
        <v>2701</v>
      </c>
      <c r="U69" s="771" t="s">
        <v>2703</v>
      </c>
      <c r="V69" s="771" t="s">
        <v>2701</v>
      </c>
      <c r="W69" s="771" t="s">
        <v>2726</v>
      </c>
      <c r="X69" s="771" t="s">
        <v>2726</v>
      </c>
      <c r="Y69" s="771" t="s">
        <v>2726</v>
      </c>
      <c r="Z69" s="771" t="s">
        <v>2704</v>
      </c>
      <c r="AA69" s="771"/>
    </row>
    <row r="70" spans="1:27" ht="39.950000000000003" customHeight="1">
      <c r="A70" s="769">
        <v>63</v>
      </c>
      <c r="B70" s="770" t="s">
        <v>2692</v>
      </c>
      <c r="C70" s="770" t="s">
        <v>2693</v>
      </c>
      <c r="D70" s="771"/>
      <c r="E70" s="772" t="s">
        <v>2716</v>
      </c>
      <c r="F70" s="773" t="s">
        <v>2717</v>
      </c>
      <c r="G70" s="773" t="s">
        <v>2718</v>
      </c>
      <c r="H70" s="771" t="s">
        <v>2697</v>
      </c>
      <c r="I70" s="771" t="s">
        <v>2719</v>
      </c>
      <c r="J70" s="771" t="s">
        <v>2720</v>
      </c>
      <c r="K70" s="771" t="s">
        <v>2721</v>
      </c>
      <c r="L70" s="771" t="s">
        <v>2700</v>
      </c>
      <c r="M70" s="771" t="s">
        <v>2701</v>
      </c>
      <c r="N70" s="771" t="s">
        <v>2701</v>
      </c>
      <c r="O70" s="771" t="s">
        <v>2701</v>
      </c>
      <c r="P70" s="771" t="s">
        <v>2702</v>
      </c>
      <c r="Q70" s="771" t="s">
        <v>2701</v>
      </c>
      <c r="R70" s="771" t="s">
        <v>2701</v>
      </c>
      <c r="S70" s="771" t="s">
        <v>2701</v>
      </c>
      <c r="T70" s="771" t="s">
        <v>2701</v>
      </c>
      <c r="U70" s="771" t="s">
        <v>2703</v>
      </c>
      <c r="V70" s="771" t="s">
        <v>2701</v>
      </c>
      <c r="W70" s="771" t="s">
        <v>2701</v>
      </c>
      <c r="X70" s="771" t="s">
        <v>2701</v>
      </c>
      <c r="Y70" s="771" t="s">
        <v>2703</v>
      </c>
      <c r="Z70" s="771" t="s">
        <v>2704</v>
      </c>
      <c r="AA70" s="771" t="s">
        <v>2722</v>
      </c>
    </row>
    <row r="71" spans="1:27" ht="39.950000000000003" customHeight="1">
      <c r="A71" s="769">
        <v>64</v>
      </c>
      <c r="B71" s="770" t="s">
        <v>2692</v>
      </c>
      <c r="C71" s="770" t="s">
        <v>2693</v>
      </c>
      <c r="D71" s="771"/>
      <c r="E71" s="772" t="s">
        <v>2710</v>
      </c>
      <c r="F71" s="773" t="s">
        <v>2711</v>
      </c>
      <c r="G71" s="773" t="s">
        <v>2712</v>
      </c>
      <c r="H71" s="771" t="s">
        <v>2697</v>
      </c>
      <c r="I71" s="771" t="s">
        <v>2713</v>
      </c>
      <c r="J71" s="771" t="s">
        <v>2714</v>
      </c>
      <c r="K71" s="771" t="s">
        <v>2715</v>
      </c>
      <c r="L71" s="771" t="s">
        <v>2700</v>
      </c>
      <c r="M71" s="771" t="s">
        <v>2701</v>
      </c>
      <c r="N71" s="771" t="s">
        <v>2701</v>
      </c>
      <c r="O71" s="771" t="s">
        <v>2701</v>
      </c>
      <c r="P71" s="771" t="s">
        <v>2702</v>
      </c>
      <c r="Q71" s="771" t="s">
        <v>2701</v>
      </c>
      <c r="R71" s="771" t="s">
        <v>2701</v>
      </c>
      <c r="S71" s="771" t="s">
        <v>2701</v>
      </c>
      <c r="T71" s="771" t="s">
        <v>2701</v>
      </c>
      <c r="U71" s="771" t="s">
        <v>2703</v>
      </c>
      <c r="V71" s="771" t="s">
        <v>2701</v>
      </c>
      <c r="W71" s="771" t="s">
        <v>2701</v>
      </c>
      <c r="X71" s="771" t="s">
        <v>2701</v>
      </c>
      <c r="Y71" s="771" t="s">
        <v>2703</v>
      </c>
      <c r="Z71" s="771" t="s">
        <v>2704</v>
      </c>
      <c r="AA71" s="771"/>
    </row>
    <row r="72" spans="1:27" ht="39.950000000000003" customHeight="1">
      <c r="A72" s="769">
        <v>65</v>
      </c>
      <c r="B72" s="770" t="s">
        <v>2692</v>
      </c>
      <c r="C72" s="770" t="s">
        <v>2693</v>
      </c>
      <c r="D72" s="771"/>
      <c r="E72" s="772" t="s">
        <v>2705</v>
      </c>
      <c r="F72" s="773" t="s">
        <v>2706</v>
      </c>
      <c r="G72" s="773" t="s">
        <v>2707</v>
      </c>
      <c r="H72" s="771" t="s">
        <v>2697</v>
      </c>
      <c r="I72" s="771" t="s">
        <v>2708</v>
      </c>
      <c r="J72" s="771" t="s">
        <v>2708</v>
      </c>
      <c r="K72" s="771" t="s">
        <v>2709</v>
      </c>
      <c r="L72" s="771" t="s">
        <v>2700</v>
      </c>
      <c r="M72" s="771" t="s">
        <v>2701</v>
      </c>
      <c r="N72" s="771" t="s">
        <v>2701</v>
      </c>
      <c r="O72" s="771" t="s">
        <v>2701</v>
      </c>
      <c r="P72" s="771" t="s">
        <v>2702</v>
      </c>
      <c r="Q72" s="771" t="s">
        <v>2701</v>
      </c>
      <c r="R72" s="771" t="s">
        <v>2701</v>
      </c>
      <c r="S72" s="771" t="s">
        <v>2701</v>
      </c>
      <c r="T72" s="771" t="s">
        <v>2701</v>
      </c>
      <c r="U72" s="771" t="s">
        <v>2703</v>
      </c>
      <c r="V72" s="771" t="s">
        <v>2701</v>
      </c>
      <c r="W72" s="771" t="s">
        <v>2701</v>
      </c>
      <c r="X72" s="771" t="s">
        <v>2701</v>
      </c>
      <c r="Y72" s="771" t="s">
        <v>2703</v>
      </c>
      <c r="Z72" s="771" t="s">
        <v>2704</v>
      </c>
      <c r="AA72" s="771"/>
    </row>
    <row r="73" spans="1:27" ht="39.950000000000003" customHeight="1">
      <c r="A73" s="769">
        <v>66</v>
      </c>
      <c r="B73" s="770" t="s">
        <v>2692</v>
      </c>
      <c r="C73" s="770" t="s">
        <v>2931</v>
      </c>
      <c r="D73" s="771"/>
      <c r="E73" s="772" t="s">
        <v>2932</v>
      </c>
      <c r="F73" s="773" t="s">
        <v>2933</v>
      </c>
      <c r="G73" s="773" t="s">
        <v>2934</v>
      </c>
      <c r="H73" s="771" t="s">
        <v>2697</v>
      </c>
      <c r="I73" s="771" t="s">
        <v>2708</v>
      </c>
      <c r="J73" s="771" t="s">
        <v>2708</v>
      </c>
      <c r="K73" s="771" t="s">
        <v>2935</v>
      </c>
      <c r="L73" s="771" t="s">
        <v>2700</v>
      </c>
      <c r="M73" s="771" t="s">
        <v>2701</v>
      </c>
      <c r="N73" s="771" t="s">
        <v>2701</v>
      </c>
      <c r="O73" s="771" t="s">
        <v>2701</v>
      </c>
      <c r="P73" s="771" t="s">
        <v>2701</v>
      </c>
      <c r="Q73" s="771" t="s">
        <v>2701</v>
      </c>
      <c r="R73" s="771" t="s">
        <v>2701</v>
      </c>
      <c r="S73" s="771" t="s">
        <v>2702</v>
      </c>
      <c r="T73" s="771" t="s">
        <v>2701</v>
      </c>
      <c r="U73" s="771" t="s">
        <v>2703</v>
      </c>
      <c r="V73" s="771" t="s">
        <v>2701</v>
      </c>
      <c r="W73" s="771" t="s">
        <v>2726</v>
      </c>
      <c r="X73" s="771" t="s">
        <v>2726</v>
      </c>
      <c r="Y73" s="771" t="s">
        <v>2726</v>
      </c>
      <c r="Z73" s="771" t="s">
        <v>2704</v>
      </c>
      <c r="AA73" s="771"/>
    </row>
    <row r="74" spans="1:27" ht="39.950000000000003" customHeight="1">
      <c r="A74" s="769">
        <v>67</v>
      </c>
      <c r="B74" s="770" t="s">
        <v>2692</v>
      </c>
      <c r="C74" s="770" t="s">
        <v>2931</v>
      </c>
      <c r="D74" s="771"/>
      <c r="E74" s="772" t="s">
        <v>9591</v>
      </c>
      <c r="F74" s="773" t="s">
        <v>9592</v>
      </c>
      <c r="G74" s="773" t="s">
        <v>9593</v>
      </c>
      <c r="H74" s="771" t="s">
        <v>2697</v>
      </c>
      <c r="I74" s="771" t="s">
        <v>3116</v>
      </c>
      <c r="J74" s="771" t="s">
        <v>3116</v>
      </c>
      <c r="K74" s="771" t="s">
        <v>9594</v>
      </c>
      <c r="L74" s="771" t="s">
        <v>2700</v>
      </c>
      <c r="M74" s="771" t="s">
        <v>2701</v>
      </c>
      <c r="N74" s="771" t="s">
        <v>2701</v>
      </c>
      <c r="O74" s="771" t="s">
        <v>2701</v>
      </c>
      <c r="P74" s="771" t="s">
        <v>2702</v>
      </c>
      <c r="Q74" s="771" t="s">
        <v>2701</v>
      </c>
      <c r="R74" s="771" t="s">
        <v>2701</v>
      </c>
      <c r="S74" s="771" t="s">
        <v>2701</v>
      </c>
      <c r="T74" s="771" t="s">
        <v>2701</v>
      </c>
      <c r="U74" s="771" t="s">
        <v>2703</v>
      </c>
      <c r="V74" s="771" t="s">
        <v>2701</v>
      </c>
      <c r="W74" s="771" t="s">
        <v>2701</v>
      </c>
      <c r="X74" s="771" t="s">
        <v>2701</v>
      </c>
      <c r="Y74" s="771" t="s">
        <v>2703</v>
      </c>
      <c r="Z74" s="771" t="s">
        <v>2704</v>
      </c>
      <c r="AA74" s="771"/>
    </row>
    <row r="75" spans="1:27" ht="39.950000000000003" customHeight="1">
      <c r="A75" s="769">
        <v>68</v>
      </c>
      <c r="B75" s="770" t="s">
        <v>2692</v>
      </c>
      <c r="C75" s="770" t="s">
        <v>2931</v>
      </c>
      <c r="D75" s="771"/>
      <c r="E75" s="772" t="s">
        <v>3491</v>
      </c>
      <c r="F75" s="773" t="s">
        <v>3013</v>
      </c>
      <c r="G75" s="773" t="s">
        <v>3014</v>
      </c>
      <c r="H75" s="771" t="s">
        <v>2697</v>
      </c>
      <c r="I75" s="771" t="s">
        <v>2803</v>
      </c>
      <c r="J75" s="771" t="s">
        <v>2803</v>
      </c>
      <c r="K75" s="771" t="s">
        <v>2715</v>
      </c>
      <c r="L75" s="771" t="s">
        <v>2700</v>
      </c>
      <c r="M75" s="771" t="s">
        <v>2701</v>
      </c>
      <c r="N75" s="771" t="s">
        <v>2701</v>
      </c>
      <c r="O75" s="771" t="s">
        <v>2701</v>
      </c>
      <c r="P75" s="771" t="s">
        <v>2702</v>
      </c>
      <c r="Q75" s="771" t="s">
        <v>2701</v>
      </c>
      <c r="R75" s="771" t="s">
        <v>2701</v>
      </c>
      <c r="S75" s="771" t="s">
        <v>2701</v>
      </c>
      <c r="T75" s="771" t="s">
        <v>2701</v>
      </c>
      <c r="U75" s="771" t="s">
        <v>2703</v>
      </c>
      <c r="V75" s="771" t="s">
        <v>2701</v>
      </c>
      <c r="W75" s="771" t="s">
        <v>2701</v>
      </c>
      <c r="X75" s="771" t="s">
        <v>2701</v>
      </c>
      <c r="Y75" s="771" t="s">
        <v>2703</v>
      </c>
      <c r="Z75" s="771" t="s">
        <v>2704</v>
      </c>
      <c r="AA75" s="771"/>
    </row>
    <row r="76" spans="1:27" ht="39.950000000000003" customHeight="1">
      <c r="A76" s="769">
        <v>69</v>
      </c>
      <c r="B76" s="770" t="s">
        <v>2692</v>
      </c>
      <c r="C76" s="770" t="s">
        <v>2931</v>
      </c>
      <c r="D76" s="771"/>
      <c r="E76" s="772" t="s">
        <v>3489</v>
      </c>
      <c r="F76" s="773" t="s">
        <v>3000</v>
      </c>
      <c r="G76" s="773" t="s">
        <v>3490</v>
      </c>
      <c r="H76" s="771" t="s">
        <v>2697</v>
      </c>
      <c r="I76" s="771" t="s">
        <v>2720</v>
      </c>
      <c r="J76" s="771" t="s">
        <v>2720</v>
      </c>
      <c r="K76" s="771" t="s">
        <v>2769</v>
      </c>
      <c r="L76" s="771" t="s">
        <v>2700</v>
      </c>
      <c r="M76" s="771" t="s">
        <v>2701</v>
      </c>
      <c r="N76" s="771" t="s">
        <v>2701</v>
      </c>
      <c r="O76" s="771" t="s">
        <v>2701</v>
      </c>
      <c r="P76" s="771" t="s">
        <v>2702</v>
      </c>
      <c r="Q76" s="771" t="s">
        <v>2701</v>
      </c>
      <c r="R76" s="771" t="s">
        <v>2701</v>
      </c>
      <c r="S76" s="771" t="s">
        <v>2701</v>
      </c>
      <c r="T76" s="771" t="s">
        <v>2701</v>
      </c>
      <c r="U76" s="771" t="s">
        <v>2703</v>
      </c>
      <c r="V76" s="771" t="s">
        <v>2701</v>
      </c>
      <c r="W76" s="771" t="s">
        <v>2701</v>
      </c>
      <c r="X76" s="771" t="s">
        <v>2701</v>
      </c>
      <c r="Y76" s="771" t="s">
        <v>2703</v>
      </c>
      <c r="Z76" s="771" t="s">
        <v>2704</v>
      </c>
      <c r="AA76" s="771"/>
    </row>
    <row r="77" spans="1:27" ht="39.950000000000003" customHeight="1">
      <c r="A77" s="769">
        <v>70</v>
      </c>
      <c r="B77" s="770" t="s">
        <v>2692</v>
      </c>
      <c r="C77" s="770" t="s">
        <v>2931</v>
      </c>
      <c r="D77" s="771"/>
      <c r="E77" s="772" t="s">
        <v>3485</v>
      </c>
      <c r="F77" s="773" t="s">
        <v>3486</v>
      </c>
      <c r="G77" s="773" t="s">
        <v>3487</v>
      </c>
      <c r="H77" s="771" t="s">
        <v>2697</v>
      </c>
      <c r="I77" s="771" t="s">
        <v>3488</v>
      </c>
      <c r="J77" s="771" t="s">
        <v>3488</v>
      </c>
      <c r="K77" s="771" t="s">
        <v>2715</v>
      </c>
      <c r="L77" s="771" t="s">
        <v>2700</v>
      </c>
      <c r="M77" s="771" t="s">
        <v>2701</v>
      </c>
      <c r="N77" s="771" t="s">
        <v>2701</v>
      </c>
      <c r="O77" s="771" t="s">
        <v>2701</v>
      </c>
      <c r="P77" s="771" t="s">
        <v>2702</v>
      </c>
      <c r="Q77" s="771" t="s">
        <v>2701</v>
      </c>
      <c r="R77" s="771" t="s">
        <v>2701</v>
      </c>
      <c r="S77" s="771" t="s">
        <v>2701</v>
      </c>
      <c r="T77" s="771" t="s">
        <v>2701</v>
      </c>
      <c r="U77" s="771" t="s">
        <v>2703</v>
      </c>
      <c r="V77" s="771" t="s">
        <v>2701</v>
      </c>
      <c r="W77" s="771" t="s">
        <v>2701</v>
      </c>
      <c r="X77" s="771" t="s">
        <v>2701</v>
      </c>
      <c r="Y77" s="771" t="s">
        <v>2703</v>
      </c>
      <c r="Z77" s="771" t="s">
        <v>2704</v>
      </c>
      <c r="AA77" s="771"/>
    </row>
    <row r="78" spans="1:27" ht="39.950000000000003" customHeight="1">
      <c r="A78" s="769">
        <v>71</v>
      </c>
      <c r="B78" s="770" t="s">
        <v>2692</v>
      </c>
      <c r="C78" s="770" t="s">
        <v>2931</v>
      </c>
      <c r="D78" s="771"/>
      <c r="E78" s="772" t="s">
        <v>3483</v>
      </c>
      <c r="F78" s="773" t="s">
        <v>3007</v>
      </c>
      <c r="G78" s="773" t="s">
        <v>3484</v>
      </c>
      <c r="H78" s="771" t="s">
        <v>2697</v>
      </c>
      <c r="I78" s="771" t="s">
        <v>2698</v>
      </c>
      <c r="J78" s="771" t="s">
        <v>2698</v>
      </c>
      <c r="K78" s="771" t="s">
        <v>3316</v>
      </c>
      <c r="L78" s="771" t="s">
        <v>2700</v>
      </c>
      <c r="M78" s="771" t="s">
        <v>2701</v>
      </c>
      <c r="N78" s="771" t="s">
        <v>2701</v>
      </c>
      <c r="O78" s="771" t="s">
        <v>2701</v>
      </c>
      <c r="P78" s="771" t="s">
        <v>2702</v>
      </c>
      <c r="Q78" s="771" t="s">
        <v>2701</v>
      </c>
      <c r="R78" s="771" t="s">
        <v>2701</v>
      </c>
      <c r="S78" s="771" t="s">
        <v>2701</v>
      </c>
      <c r="T78" s="771" t="s">
        <v>2701</v>
      </c>
      <c r="U78" s="771" t="s">
        <v>2703</v>
      </c>
      <c r="V78" s="771" t="s">
        <v>2701</v>
      </c>
      <c r="W78" s="771" t="s">
        <v>2701</v>
      </c>
      <c r="X78" s="771" t="s">
        <v>2701</v>
      </c>
      <c r="Y78" s="771" t="s">
        <v>2703</v>
      </c>
      <c r="Z78" s="771" t="s">
        <v>2704</v>
      </c>
      <c r="AA78" s="771"/>
    </row>
    <row r="79" spans="1:27" ht="39.950000000000003" customHeight="1">
      <c r="A79" s="769">
        <v>72</v>
      </c>
      <c r="B79" s="770" t="s">
        <v>2692</v>
      </c>
      <c r="C79" s="770" t="s">
        <v>2931</v>
      </c>
      <c r="D79" s="771"/>
      <c r="E79" s="772" t="s">
        <v>3482</v>
      </c>
      <c r="F79" s="773" t="s">
        <v>3349</v>
      </c>
      <c r="G79" s="773" t="s">
        <v>3350</v>
      </c>
      <c r="H79" s="771" t="s">
        <v>2697</v>
      </c>
      <c r="I79" s="771" t="s">
        <v>2714</v>
      </c>
      <c r="J79" s="771" t="s">
        <v>2714</v>
      </c>
      <c r="K79" s="771" t="s">
        <v>2851</v>
      </c>
      <c r="L79" s="771" t="s">
        <v>2700</v>
      </c>
      <c r="M79" s="771" t="s">
        <v>2701</v>
      </c>
      <c r="N79" s="771" t="s">
        <v>2701</v>
      </c>
      <c r="O79" s="771" t="s">
        <v>2701</v>
      </c>
      <c r="P79" s="771" t="s">
        <v>2702</v>
      </c>
      <c r="Q79" s="771" t="s">
        <v>2701</v>
      </c>
      <c r="R79" s="771" t="s">
        <v>2701</v>
      </c>
      <c r="S79" s="771" t="s">
        <v>2701</v>
      </c>
      <c r="T79" s="771" t="s">
        <v>2701</v>
      </c>
      <c r="U79" s="771" t="s">
        <v>2703</v>
      </c>
      <c r="V79" s="771" t="s">
        <v>2701</v>
      </c>
      <c r="W79" s="771" t="s">
        <v>2701</v>
      </c>
      <c r="X79" s="771" t="s">
        <v>2701</v>
      </c>
      <c r="Y79" s="771" t="s">
        <v>2703</v>
      </c>
      <c r="Z79" s="771" t="s">
        <v>2704</v>
      </c>
      <c r="AA79" s="771"/>
    </row>
    <row r="80" spans="1:27" ht="39.950000000000003" customHeight="1">
      <c r="A80" s="769">
        <v>73</v>
      </c>
      <c r="B80" s="770" t="s">
        <v>2692</v>
      </c>
      <c r="C80" s="770" t="s">
        <v>2931</v>
      </c>
      <c r="D80" s="771"/>
      <c r="E80" s="772" t="s">
        <v>3480</v>
      </c>
      <c r="F80" s="773" t="s">
        <v>2940</v>
      </c>
      <c r="G80" s="773" t="s">
        <v>3481</v>
      </c>
      <c r="H80" s="771" t="s">
        <v>2697</v>
      </c>
      <c r="I80" s="771" t="s">
        <v>2697</v>
      </c>
      <c r="J80" s="771" t="s">
        <v>2697</v>
      </c>
      <c r="K80" s="771" t="s">
        <v>2851</v>
      </c>
      <c r="L80" s="771" t="s">
        <v>2700</v>
      </c>
      <c r="M80" s="771" t="s">
        <v>2701</v>
      </c>
      <c r="N80" s="771" t="s">
        <v>2701</v>
      </c>
      <c r="O80" s="771" t="s">
        <v>2701</v>
      </c>
      <c r="P80" s="771" t="s">
        <v>2702</v>
      </c>
      <c r="Q80" s="771" t="s">
        <v>2701</v>
      </c>
      <c r="R80" s="771" t="s">
        <v>2701</v>
      </c>
      <c r="S80" s="771" t="s">
        <v>2701</v>
      </c>
      <c r="T80" s="771" t="s">
        <v>2701</v>
      </c>
      <c r="U80" s="771" t="s">
        <v>2703</v>
      </c>
      <c r="V80" s="771" t="s">
        <v>2701</v>
      </c>
      <c r="W80" s="771" t="s">
        <v>2701</v>
      </c>
      <c r="X80" s="771" t="s">
        <v>2701</v>
      </c>
      <c r="Y80" s="771" t="s">
        <v>2703</v>
      </c>
      <c r="Z80" s="771" t="s">
        <v>2704</v>
      </c>
      <c r="AA80" s="771"/>
    </row>
    <row r="81" spans="1:27" ht="39.950000000000003" customHeight="1">
      <c r="A81" s="769">
        <v>74</v>
      </c>
      <c r="B81" s="770" t="s">
        <v>2692</v>
      </c>
      <c r="C81" s="770" t="s">
        <v>2931</v>
      </c>
      <c r="D81" s="771"/>
      <c r="E81" s="772" t="s">
        <v>3478</v>
      </c>
      <c r="F81" s="773" t="s">
        <v>2940</v>
      </c>
      <c r="G81" s="773" t="s">
        <v>3479</v>
      </c>
      <c r="H81" s="771" t="s">
        <v>2697</v>
      </c>
      <c r="I81" s="771" t="s">
        <v>2828</v>
      </c>
      <c r="J81" s="771" t="s">
        <v>2828</v>
      </c>
      <c r="K81" s="771" t="s">
        <v>2715</v>
      </c>
      <c r="L81" s="771" t="s">
        <v>2700</v>
      </c>
      <c r="M81" s="771" t="s">
        <v>2701</v>
      </c>
      <c r="N81" s="771" t="s">
        <v>2701</v>
      </c>
      <c r="O81" s="771" t="s">
        <v>2701</v>
      </c>
      <c r="P81" s="771" t="s">
        <v>2702</v>
      </c>
      <c r="Q81" s="771" t="s">
        <v>2701</v>
      </c>
      <c r="R81" s="771" t="s">
        <v>2701</v>
      </c>
      <c r="S81" s="771" t="s">
        <v>2701</v>
      </c>
      <c r="T81" s="771" t="s">
        <v>2701</v>
      </c>
      <c r="U81" s="771" t="s">
        <v>2703</v>
      </c>
      <c r="V81" s="771" t="s">
        <v>2701</v>
      </c>
      <c r="W81" s="771" t="s">
        <v>2701</v>
      </c>
      <c r="X81" s="771" t="s">
        <v>2701</v>
      </c>
      <c r="Y81" s="771" t="s">
        <v>2703</v>
      </c>
      <c r="Z81" s="771" t="s">
        <v>2704</v>
      </c>
      <c r="AA81" s="771"/>
    </row>
    <row r="82" spans="1:27" ht="39.950000000000003" customHeight="1">
      <c r="A82" s="769">
        <v>75</v>
      </c>
      <c r="B82" s="770" t="s">
        <v>2692</v>
      </c>
      <c r="C82" s="770" t="s">
        <v>2931</v>
      </c>
      <c r="D82" s="771"/>
      <c r="E82" s="772" t="s">
        <v>3474</v>
      </c>
      <c r="F82" s="773" t="s">
        <v>3475</v>
      </c>
      <c r="G82" s="773" t="s">
        <v>3476</v>
      </c>
      <c r="H82" s="771" t="s">
        <v>2697</v>
      </c>
      <c r="I82" s="771" t="s">
        <v>3477</v>
      </c>
      <c r="J82" s="771" t="s">
        <v>3477</v>
      </c>
      <c r="K82" s="771" t="s">
        <v>2721</v>
      </c>
      <c r="L82" s="771" t="s">
        <v>2700</v>
      </c>
      <c r="M82" s="771" t="s">
        <v>2701</v>
      </c>
      <c r="N82" s="771" t="s">
        <v>2701</v>
      </c>
      <c r="O82" s="771" t="s">
        <v>2701</v>
      </c>
      <c r="P82" s="771" t="s">
        <v>2702</v>
      </c>
      <c r="Q82" s="771" t="s">
        <v>2701</v>
      </c>
      <c r="R82" s="771" t="s">
        <v>2701</v>
      </c>
      <c r="S82" s="771" t="s">
        <v>2701</v>
      </c>
      <c r="T82" s="771" t="s">
        <v>2701</v>
      </c>
      <c r="U82" s="771" t="s">
        <v>2703</v>
      </c>
      <c r="V82" s="771" t="s">
        <v>2701</v>
      </c>
      <c r="W82" s="771" t="s">
        <v>2701</v>
      </c>
      <c r="X82" s="771" t="s">
        <v>2701</v>
      </c>
      <c r="Y82" s="771" t="s">
        <v>2703</v>
      </c>
      <c r="Z82" s="771" t="s">
        <v>2704</v>
      </c>
      <c r="AA82" s="771"/>
    </row>
    <row r="83" spans="1:27" ht="39.950000000000003" customHeight="1">
      <c r="A83" s="769">
        <v>76</v>
      </c>
      <c r="B83" s="770" t="s">
        <v>2692</v>
      </c>
      <c r="C83" s="770" t="s">
        <v>2931</v>
      </c>
      <c r="D83" s="771"/>
      <c r="E83" s="772" t="s">
        <v>3472</v>
      </c>
      <c r="F83" s="773" t="s">
        <v>3000</v>
      </c>
      <c r="G83" s="773" t="s">
        <v>3473</v>
      </c>
      <c r="H83" s="771" t="s">
        <v>2697</v>
      </c>
      <c r="I83" s="771" t="s">
        <v>2759</v>
      </c>
      <c r="J83" s="771" t="s">
        <v>2759</v>
      </c>
      <c r="K83" s="771" t="s">
        <v>3009</v>
      </c>
      <c r="L83" s="771" t="s">
        <v>2700</v>
      </c>
      <c r="M83" s="771" t="s">
        <v>2701</v>
      </c>
      <c r="N83" s="771" t="s">
        <v>2701</v>
      </c>
      <c r="O83" s="771" t="s">
        <v>2701</v>
      </c>
      <c r="P83" s="771" t="s">
        <v>2702</v>
      </c>
      <c r="Q83" s="771" t="s">
        <v>2701</v>
      </c>
      <c r="R83" s="771" t="s">
        <v>2701</v>
      </c>
      <c r="S83" s="771" t="s">
        <v>2701</v>
      </c>
      <c r="T83" s="771" t="s">
        <v>2701</v>
      </c>
      <c r="U83" s="771" t="s">
        <v>2703</v>
      </c>
      <c r="V83" s="771" t="s">
        <v>2701</v>
      </c>
      <c r="W83" s="771" t="s">
        <v>2701</v>
      </c>
      <c r="X83" s="771" t="s">
        <v>2701</v>
      </c>
      <c r="Y83" s="771" t="s">
        <v>2703</v>
      </c>
      <c r="Z83" s="771" t="s">
        <v>2704</v>
      </c>
      <c r="AA83" s="771"/>
    </row>
    <row r="84" spans="1:27" ht="39.950000000000003" customHeight="1">
      <c r="A84" s="769">
        <v>77</v>
      </c>
      <c r="B84" s="770" t="s">
        <v>2692</v>
      </c>
      <c r="C84" s="770" t="s">
        <v>2931</v>
      </c>
      <c r="D84" s="771"/>
      <c r="E84" s="772" t="s">
        <v>3467</v>
      </c>
      <c r="F84" s="773" t="s">
        <v>3468</v>
      </c>
      <c r="G84" s="773" t="s">
        <v>3469</v>
      </c>
      <c r="H84" s="771" t="s">
        <v>2697</v>
      </c>
      <c r="I84" s="771" t="s">
        <v>3470</v>
      </c>
      <c r="J84" s="771" t="s">
        <v>3470</v>
      </c>
      <c r="K84" s="771" t="s">
        <v>3471</v>
      </c>
      <c r="L84" s="771" t="s">
        <v>2700</v>
      </c>
      <c r="M84" s="771" t="s">
        <v>2701</v>
      </c>
      <c r="N84" s="771" t="s">
        <v>2701</v>
      </c>
      <c r="O84" s="771" t="s">
        <v>2701</v>
      </c>
      <c r="P84" s="771" t="s">
        <v>2702</v>
      </c>
      <c r="Q84" s="771" t="s">
        <v>2701</v>
      </c>
      <c r="R84" s="771" t="s">
        <v>2701</v>
      </c>
      <c r="S84" s="771" t="s">
        <v>2701</v>
      </c>
      <c r="T84" s="771" t="s">
        <v>2701</v>
      </c>
      <c r="U84" s="771" t="s">
        <v>2703</v>
      </c>
      <c r="V84" s="771" t="s">
        <v>2701</v>
      </c>
      <c r="W84" s="771" t="s">
        <v>2701</v>
      </c>
      <c r="X84" s="771" t="s">
        <v>2701</v>
      </c>
      <c r="Y84" s="771" t="s">
        <v>2703</v>
      </c>
      <c r="Z84" s="771" t="s">
        <v>2704</v>
      </c>
      <c r="AA84" s="771"/>
    </row>
    <row r="85" spans="1:27" ht="39.950000000000003" customHeight="1">
      <c r="A85" s="769">
        <v>78</v>
      </c>
      <c r="B85" s="770" t="s">
        <v>2692</v>
      </c>
      <c r="C85" s="770" t="s">
        <v>2931</v>
      </c>
      <c r="D85" s="771"/>
      <c r="E85" s="772" t="s">
        <v>3464</v>
      </c>
      <c r="F85" s="773" t="s">
        <v>3465</v>
      </c>
      <c r="G85" s="773" t="s">
        <v>3466</v>
      </c>
      <c r="H85" s="771" t="s">
        <v>2697</v>
      </c>
      <c r="I85" s="771" t="s">
        <v>2803</v>
      </c>
      <c r="J85" s="771" t="s">
        <v>2803</v>
      </c>
      <c r="K85" s="771" t="s">
        <v>2917</v>
      </c>
      <c r="L85" s="771" t="s">
        <v>2700</v>
      </c>
      <c r="M85" s="771" t="s">
        <v>2701</v>
      </c>
      <c r="N85" s="771" t="s">
        <v>2701</v>
      </c>
      <c r="O85" s="771" t="s">
        <v>2701</v>
      </c>
      <c r="P85" s="771" t="s">
        <v>2702</v>
      </c>
      <c r="Q85" s="771" t="s">
        <v>2701</v>
      </c>
      <c r="R85" s="771" t="s">
        <v>2701</v>
      </c>
      <c r="S85" s="771" t="s">
        <v>2701</v>
      </c>
      <c r="T85" s="771" t="s">
        <v>2701</v>
      </c>
      <c r="U85" s="771" t="s">
        <v>2703</v>
      </c>
      <c r="V85" s="771" t="s">
        <v>2701</v>
      </c>
      <c r="W85" s="771" t="s">
        <v>2701</v>
      </c>
      <c r="X85" s="771" t="s">
        <v>2701</v>
      </c>
      <c r="Y85" s="771" t="s">
        <v>2703</v>
      </c>
      <c r="Z85" s="771" t="s">
        <v>2704</v>
      </c>
      <c r="AA85" s="771"/>
    </row>
    <row r="86" spans="1:27" ht="39.950000000000003" customHeight="1">
      <c r="A86" s="769">
        <v>79</v>
      </c>
      <c r="B86" s="770" t="s">
        <v>2692</v>
      </c>
      <c r="C86" s="770" t="s">
        <v>2931</v>
      </c>
      <c r="D86" s="771"/>
      <c r="E86" s="772" t="s">
        <v>3462</v>
      </c>
      <c r="F86" s="773" t="s">
        <v>3034</v>
      </c>
      <c r="G86" s="773" t="s">
        <v>3463</v>
      </c>
      <c r="H86" s="771" t="s">
        <v>2697</v>
      </c>
      <c r="I86" s="771" t="s">
        <v>2714</v>
      </c>
      <c r="J86" s="771" t="s">
        <v>2714</v>
      </c>
      <c r="K86" s="771" t="s">
        <v>2740</v>
      </c>
      <c r="L86" s="771" t="s">
        <v>2700</v>
      </c>
      <c r="M86" s="771" t="s">
        <v>2701</v>
      </c>
      <c r="N86" s="771" t="s">
        <v>2701</v>
      </c>
      <c r="O86" s="771" t="s">
        <v>2701</v>
      </c>
      <c r="P86" s="771" t="s">
        <v>2702</v>
      </c>
      <c r="Q86" s="771" t="s">
        <v>2701</v>
      </c>
      <c r="R86" s="771" t="s">
        <v>2701</v>
      </c>
      <c r="S86" s="771" t="s">
        <v>2701</v>
      </c>
      <c r="T86" s="771" t="s">
        <v>2701</v>
      </c>
      <c r="U86" s="771" t="s">
        <v>2703</v>
      </c>
      <c r="V86" s="771" t="s">
        <v>2701</v>
      </c>
      <c r="W86" s="771" t="s">
        <v>2701</v>
      </c>
      <c r="X86" s="771" t="s">
        <v>2701</v>
      </c>
      <c r="Y86" s="771" t="s">
        <v>2703</v>
      </c>
      <c r="Z86" s="771" t="s">
        <v>2704</v>
      </c>
      <c r="AA86" s="771"/>
    </row>
    <row r="87" spans="1:27" ht="39.950000000000003" customHeight="1">
      <c r="A87" s="769">
        <v>80</v>
      </c>
      <c r="B87" s="770" t="s">
        <v>2692</v>
      </c>
      <c r="C87" s="770" t="s">
        <v>2931</v>
      </c>
      <c r="D87" s="771"/>
      <c r="E87" s="772" t="s">
        <v>3460</v>
      </c>
      <c r="F87" s="773" t="s">
        <v>3000</v>
      </c>
      <c r="G87" s="773" t="s">
        <v>3461</v>
      </c>
      <c r="H87" s="771" t="s">
        <v>2697</v>
      </c>
      <c r="I87" s="771" t="s">
        <v>2808</v>
      </c>
      <c r="J87" s="771" t="s">
        <v>2808</v>
      </c>
      <c r="K87" s="771" t="s">
        <v>3105</v>
      </c>
      <c r="L87" s="771" t="s">
        <v>2700</v>
      </c>
      <c r="M87" s="771" t="s">
        <v>2701</v>
      </c>
      <c r="N87" s="771" t="s">
        <v>2701</v>
      </c>
      <c r="O87" s="771" t="s">
        <v>2701</v>
      </c>
      <c r="P87" s="771" t="s">
        <v>2702</v>
      </c>
      <c r="Q87" s="771" t="s">
        <v>2701</v>
      </c>
      <c r="R87" s="771" t="s">
        <v>2701</v>
      </c>
      <c r="S87" s="771" t="s">
        <v>2701</v>
      </c>
      <c r="T87" s="771" t="s">
        <v>2701</v>
      </c>
      <c r="U87" s="771" t="s">
        <v>2703</v>
      </c>
      <c r="V87" s="771" t="s">
        <v>2701</v>
      </c>
      <c r="W87" s="771" t="s">
        <v>2701</v>
      </c>
      <c r="X87" s="771" t="s">
        <v>2701</v>
      </c>
      <c r="Y87" s="771" t="s">
        <v>2703</v>
      </c>
      <c r="Z87" s="771" t="s">
        <v>2704</v>
      </c>
      <c r="AA87" s="771"/>
    </row>
    <row r="88" spans="1:27" ht="39.950000000000003" customHeight="1">
      <c r="A88" s="769">
        <v>81</v>
      </c>
      <c r="B88" s="770" t="s">
        <v>2692</v>
      </c>
      <c r="C88" s="770" t="s">
        <v>2931</v>
      </c>
      <c r="D88" s="771"/>
      <c r="E88" s="772" t="s">
        <v>3459</v>
      </c>
      <c r="F88" s="773" t="s">
        <v>3213</v>
      </c>
      <c r="G88" s="773" t="s">
        <v>3214</v>
      </c>
      <c r="H88" s="771" t="s">
        <v>2697</v>
      </c>
      <c r="I88" s="771" t="s">
        <v>2828</v>
      </c>
      <c r="J88" s="771" t="s">
        <v>2828</v>
      </c>
      <c r="K88" s="771" t="s">
        <v>3111</v>
      </c>
      <c r="L88" s="771" t="s">
        <v>2700</v>
      </c>
      <c r="M88" s="771" t="s">
        <v>2701</v>
      </c>
      <c r="N88" s="771" t="s">
        <v>2701</v>
      </c>
      <c r="O88" s="771" t="s">
        <v>2701</v>
      </c>
      <c r="P88" s="771" t="s">
        <v>2702</v>
      </c>
      <c r="Q88" s="771" t="s">
        <v>2701</v>
      </c>
      <c r="R88" s="771" t="s">
        <v>2701</v>
      </c>
      <c r="S88" s="771" t="s">
        <v>2701</v>
      </c>
      <c r="T88" s="771" t="s">
        <v>2701</v>
      </c>
      <c r="U88" s="771" t="s">
        <v>2703</v>
      </c>
      <c r="V88" s="771" t="s">
        <v>2701</v>
      </c>
      <c r="W88" s="771" t="s">
        <v>2701</v>
      </c>
      <c r="X88" s="771" t="s">
        <v>2701</v>
      </c>
      <c r="Y88" s="771" t="s">
        <v>2703</v>
      </c>
      <c r="Z88" s="771" t="s">
        <v>2704</v>
      </c>
      <c r="AA88" s="771"/>
    </row>
    <row r="89" spans="1:27" ht="39.950000000000003" customHeight="1">
      <c r="A89" s="769">
        <v>82</v>
      </c>
      <c r="B89" s="770" t="s">
        <v>2692</v>
      </c>
      <c r="C89" s="770" t="s">
        <v>2931</v>
      </c>
      <c r="D89" s="771"/>
      <c r="E89" s="772" t="s">
        <v>3456</v>
      </c>
      <c r="F89" s="773" t="s">
        <v>3000</v>
      </c>
      <c r="G89" s="773" t="s">
        <v>3457</v>
      </c>
      <c r="H89" s="771" t="s">
        <v>2697</v>
      </c>
      <c r="I89" s="771" t="s">
        <v>2759</v>
      </c>
      <c r="J89" s="771" t="s">
        <v>2759</v>
      </c>
      <c r="K89" s="771" t="s">
        <v>3458</v>
      </c>
      <c r="L89" s="771" t="s">
        <v>2700</v>
      </c>
      <c r="M89" s="771" t="s">
        <v>2701</v>
      </c>
      <c r="N89" s="771" t="s">
        <v>2701</v>
      </c>
      <c r="O89" s="771" t="s">
        <v>2701</v>
      </c>
      <c r="P89" s="771" t="s">
        <v>2702</v>
      </c>
      <c r="Q89" s="771" t="s">
        <v>2701</v>
      </c>
      <c r="R89" s="771" t="s">
        <v>2701</v>
      </c>
      <c r="S89" s="771" t="s">
        <v>2701</v>
      </c>
      <c r="T89" s="771" t="s">
        <v>2701</v>
      </c>
      <c r="U89" s="771" t="s">
        <v>2703</v>
      </c>
      <c r="V89" s="771" t="s">
        <v>2701</v>
      </c>
      <c r="W89" s="771" t="s">
        <v>2701</v>
      </c>
      <c r="X89" s="771" t="s">
        <v>2701</v>
      </c>
      <c r="Y89" s="771" t="s">
        <v>2703</v>
      </c>
      <c r="Z89" s="771" t="s">
        <v>2704</v>
      </c>
      <c r="AA89" s="771"/>
    </row>
    <row r="90" spans="1:27" ht="39.950000000000003" customHeight="1">
      <c r="A90" s="769">
        <v>83</v>
      </c>
      <c r="B90" s="770" t="s">
        <v>2692</v>
      </c>
      <c r="C90" s="770" t="s">
        <v>2931</v>
      </c>
      <c r="D90" s="771"/>
      <c r="E90" s="772" t="s">
        <v>3455</v>
      </c>
      <c r="F90" s="773" t="s">
        <v>3253</v>
      </c>
      <c r="G90" s="773" t="s">
        <v>3254</v>
      </c>
      <c r="H90" s="771" t="s">
        <v>2697</v>
      </c>
      <c r="I90" s="771" t="s">
        <v>2828</v>
      </c>
      <c r="J90" s="771" t="s">
        <v>2828</v>
      </c>
      <c r="K90" s="771" t="s">
        <v>2983</v>
      </c>
      <c r="L90" s="771" t="s">
        <v>2700</v>
      </c>
      <c r="M90" s="771" t="s">
        <v>2701</v>
      </c>
      <c r="N90" s="771" t="s">
        <v>2701</v>
      </c>
      <c r="O90" s="771" t="s">
        <v>2701</v>
      </c>
      <c r="P90" s="771" t="s">
        <v>2702</v>
      </c>
      <c r="Q90" s="771" t="s">
        <v>2701</v>
      </c>
      <c r="R90" s="771" t="s">
        <v>2701</v>
      </c>
      <c r="S90" s="771" t="s">
        <v>2701</v>
      </c>
      <c r="T90" s="771" t="s">
        <v>2701</v>
      </c>
      <c r="U90" s="771" t="s">
        <v>2703</v>
      </c>
      <c r="V90" s="771" t="s">
        <v>2701</v>
      </c>
      <c r="W90" s="771" t="s">
        <v>2701</v>
      </c>
      <c r="X90" s="771" t="s">
        <v>2701</v>
      </c>
      <c r="Y90" s="771" t="s">
        <v>2703</v>
      </c>
      <c r="Z90" s="771" t="s">
        <v>2704</v>
      </c>
      <c r="AA90" s="771"/>
    </row>
    <row r="91" spans="1:27" ht="39.950000000000003" customHeight="1">
      <c r="A91" s="769">
        <v>84</v>
      </c>
      <c r="B91" s="770" t="s">
        <v>2692</v>
      </c>
      <c r="C91" s="770" t="s">
        <v>2931</v>
      </c>
      <c r="D91" s="771"/>
      <c r="E91" s="772" t="s">
        <v>3453</v>
      </c>
      <c r="F91" s="773" t="s">
        <v>2940</v>
      </c>
      <c r="G91" s="773" t="s">
        <v>3454</v>
      </c>
      <c r="H91" s="771" t="s">
        <v>2697</v>
      </c>
      <c r="I91" s="771" t="s">
        <v>2697</v>
      </c>
      <c r="J91" s="771" t="s">
        <v>2697</v>
      </c>
      <c r="K91" s="771" t="s">
        <v>2699</v>
      </c>
      <c r="L91" s="771" t="s">
        <v>2700</v>
      </c>
      <c r="M91" s="771" t="s">
        <v>2701</v>
      </c>
      <c r="N91" s="771" t="s">
        <v>2701</v>
      </c>
      <c r="O91" s="771" t="s">
        <v>2701</v>
      </c>
      <c r="P91" s="771" t="s">
        <v>2702</v>
      </c>
      <c r="Q91" s="771" t="s">
        <v>2701</v>
      </c>
      <c r="R91" s="771" t="s">
        <v>2701</v>
      </c>
      <c r="S91" s="771" t="s">
        <v>2701</v>
      </c>
      <c r="T91" s="771" t="s">
        <v>2701</v>
      </c>
      <c r="U91" s="771" t="s">
        <v>2703</v>
      </c>
      <c r="V91" s="771" t="s">
        <v>2701</v>
      </c>
      <c r="W91" s="771" t="s">
        <v>2701</v>
      </c>
      <c r="X91" s="771" t="s">
        <v>2701</v>
      </c>
      <c r="Y91" s="771" t="s">
        <v>2703</v>
      </c>
      <c r="Z91" s="771" t="s">
        <v>2704</v>
      </c>
      <c r="AA91" s="771"/>
    </row>
    <row r="92" spans="1:27" ht="39.950000000000003" customHeight="1">
      <c r="A92" s="769">
        <v>85</v>
      </c>
      <c r="B92" s="770" t="s">
        <v>2692</v>
      </c>
      <c r="C92" s="770" t="s">
        <v>2931</v>
      </c>
      <c r="D92" s="771"/>
      <c r="E92" s="772" t="s">
        <v>3451</v>
      </c>
      <c r="F92" s="773" t="s">
        <v>2940</v>
      </c>
      <c r="G92" s="773" t="s">
        <v>3452</v>
      </c>
      <c r="H92" s="771" t="s">
        <v>2697</v>
      </c>
      <c r="I92" s="771" t="s">
        <v>2697</v>
      </c>
      <c r="J92" s="771" t="s">
        <v>2697</v>
      </c>
      <c r="K92" s="771" t="s">
        <v>2699</v>
      </c>
      <c r="L92" s="771" t="s">
        <v>2700</v>
      </c>
      <c r="M92" s="771" t="s">
        <v>2701</v>
      </c>
      <c r="N92" s="771" t="s">
        <v>2701</v>
      </c>
      <c r="O92" s="771" t="s">
        <v>2701</v>
      </c>
      <c r="P92" s="771" t="s">
        <v>2702</v>
      </c>
      <c r="Q92" s="771" t="s">
        <v>2701</v>
      </c>
      <c r="R92" s="771" t="s">
        <v>2701</v>
      </c>
      <c r="S92" s="771" t="s">
        <v>2701</v>
      </c>
      <c r="T92" s="771" t="s">
        <v>2701</v>
      </c>
      <c r="U92" s="771" t="s">
        <v>2703</v>
      </c>
      <c r="V92" s="771" t="s">
        <v>2701</v>
      </c>
      <c r="W92" s="771" t="s">
        <v>2701</v>
      </c>
      <c r="X92" s="771" t="s">
        <v>2701</v>
      </c>
      <c r="Y92" s="771" t="s">
        <v>2703</v>
      </c>
      <c r="Z92" s="771" t="s">
        <v>2704</v>
      </c>
      <c r="AA92" s="771"/>
    </row>
    <row r="93" spans="1:27" ht="39.950000000000003" customHeight="1">
      <c r="A93" s="769">
        <v>86</v>
      </c>
      <c r="B93" s="770" t="s">
        <v>2692</v>
      </c>
      <c r="C93" s="770" t="s">
        <v>2931</v>
      </c>
      <c r="D93" s="771"/>
      <c r="E93" s="772" t="s">
        <v>3449</v>
      </c>
      <c r="F93" s="773" t="s">
        <v>2940</v>
      </c>
      <c r="G93" s="773" t="s">
        <v>3450</v>
      </c>
      <c r="H93" s="771" t="s">
        <v>2697</v>
      </c>
      <c r="I93" s="771" t="s">
        <v>2824</v>
      </c>
      <c r="J93" s="771" t="s">
        <v>2824</v>
      </c>
      <c r="K93" s="771" t="s">
        <v>2699</v>
      </c>
      <c r="L93" s="771" t="s">
        <v>2700</v>
      </c>
      <c r="M93" s="771" t="s">
        <v>2701</v>
      </c>
      <c r="N93" s="771" t="s">
        <v>2701</v>
      </c>
      <c r="O93" s="771" t="s">
        <v>2701</v>
      </c>
      <c r="P93" s="771" t="s">
        <v>2702</v>
      </c>
      <c r="Q93" s="771" t="s">
        <v>2701</v>
      </c>
      <c r="R93" s="771" t="s">
        <v>2701</v>
      </c>
      <c r="S93" s="771" t="s">
        <v>2701</v>
      </c>
      <c r="T93" s="771" t="s">
        <v>2701</v>
      </c>
      <c r="U93" s="771" t="s">
        <v>2703</v>
      </c>
      <c r="V93" s="771" t="s">
        <v>2701</v>
      </c>
      <c r="W93" s="771" t="s">
        <v>2701</v>
      </c>
      <c r="X93" s="771" t="s">
        <v>2701</v>
      </c>
      <c r="Y93" s="771" t="s">
        <v>2703</v>
      </c>
      <c r="Z93" s="771" t="s">
        <v>2704</v>
      </c>
      <c r="AA93" s="771"/>
    </row>
    <row r="94" spans="1:27" ht="39.950000000000003" customHeight="1">
      <c r="A94" s="769">
        <v>87</v>
      </c>
      <c r="B94" s="770" t="s">
        <v>2692</v>
      </c>
      <c r="C94" s="770" t="s">
        <v>2931</v>
      </c>
      <c r="D94" s="771"/>
      <c r="E94" s="772" t="s">
        <v>3448</v>
      </c>
      <c r="F94" s="773" t="s">
        <v>2940</v>
      </c>
      <c r="G94" s="773" t="s">
        <v>2953</v>
      </c>
      <c r="H94" s="771" t="s">
        <v>2697</v>
      </c>
      <c r="I94" s="771" t="s">
        <v>2719</v>
      </c>
      <c r="J94" s="771" t="s">
        <v>2719</v>
      </c>
      <c r="K94" s="771" t="s">
        <v>2699</v>
      </c>
      <c r="L94" s="771" t="s">
        <v>2700</v>
      </c>
      <c r="M94" s="771" t="s">
        <v>2701</v>
      </c>
      <c r="N94" s="771" t="s">
        <v>2701</v>
      </c>
      <c r="O94" s="771" t="s">
        <v>2701</v>
      </c>
      <c r="P94" s="771" t="s">
        <v>2702</v>
      </c>
      <c r="Q94" s="771" t="s">
        <v>2701</v>
      </c>
      <c r="R94" s="771" t="s">
        <v>2701</v>
      </c>
      <c r="S94" s="771" t="s">
        <v>2701</v>
      </c>
      <c r="T94" s="771" t="s">
        <v>2701</v>
      </c>
      <c r="U94" s="771" t="s">
        <v>2703</v>
      </c>
      <c r="V94" s="771" t="s">
        <v>2701</v>
      </c>
      <c r="W94" s="771" t="s">
        <v>2701</v>
      </c>
      <c r="X94" s="771" t="s">
        <v>2701</v>
      </c>
      <c r="Y94" s="771" t="s">
        <v>2703</v>
      </c>
      <c r="Z94" s="771" t="s">
        <v>2704</v>
      </c>
      <c r="AA94" s="771"/>
    </row>
    <row r="95" spans="1:27" ht="39.950000000000003" customHeight="1">
      <c r="A95" s="769">
        <v>88</v>
      </c>
      <c r="B95" s="770" t="s">
        <v>2692</v>
      </c>
      <c r="C95" s="770" t="s">
        <v>2931</v>
      </c>
      <c r="D95" s="771"/>
      <c r="E95" s="772" t="s">
        <v>3446</v>
      </c>
      <c r="F95" s="773" t="s">
        <v>2940</v>
      </c>
      <c r="G95" s="773" t="s">
        <v>3447</v>
      </c>
      <c r="H95" s="771" t="s">
        <v>2697</v>
      </c>
      <c r="I95" s="771" t="s">
        <v>2697</v>
      </c>
      <c r="J95" s="771" t="s">
        <v>2697</v>
      </c>
      <c r="K95" s="771" t="s">
        <v>2699</v>
      </c>
      <c r="L95" s="771" t="s">
        <v>2700</v>
      </c>
      <c r="M95" s="771" t="s">
        <v>2701</v>
      </c>
      <c r="N95" s="771" t="s">
        <v>2701</v>
      </c>
      <c r="O95" s="771" t="s">
        <v>2701</v>
      </c>
      <c r="P95" s="771" t="s">
        <v>2702</v>
      </c>
      <c r="Q95" s="771" t="s">
        <v>2701</v>
      </c>
      <c r="R95" s="771" t="s">
        <v>2701</v>
      </c>
      <c r="S95" s="771" t="s">
        <v>2701</v>
      </c>
      <c r="T95" s="771" t="s">
        <v>2701</v>
      </c>
      <c r="U95" s="771" t="s">
        <v>2703</v>
      </c>
      <c r="V95" s="771" t="s">
        <v>2701</v>
      </c>
      <c r="W95" s="771" t="s">
        <v>2701</v>
      </c>
      <c r="X95" s="771" t="s">
        <v>2701</v>
      </c>
      <c r="Y95" s="771" t="s">
        <v>2703</v>
      </c>
      <c r="Z95" s="771" t="s">
        <v>2704</v>
      </c>
      <c r="AA95" s="771"/>
    </row>
    <row r="96" spans="1:27" ht="39.950000000000003" customHeight="1">
      <c r="A96" s="769">
        <v>89</v>
      </c>
      <c r="B96" s="770" t="s">
        <v>2692</v>
      </c>
      <c r="C96" s="770" t="s">
        <v>2931</v>
      </c>
      <c r="D96" s="771"/>
      <c r="E96" s="772" t="s">
        <v>3444</v>
      </c>
      <c r="F96" s="773" t="s">
        <v>3275</v>
      </c>
      <c r="G96" s="773" t="s">
        <v>3445</v>
      </c>
      <c r="H96" s="771" t="s">
        <v>2697</v>
      </c>
      <c r="I96" s="771" t="s">
        <v>2755</v>
      </c>
      <c r="J96" s="771" t="s">
        <v>2755</v>
      </c>
      <c r="K96" s="771" t="s">
        <v>2790</v>
      </c>
      <c r="L96" s="771" t="s">
        <v>2700</v>
      </c>
      <c r="M96" s="771" t="s">
        <v>2701</v>
      </c>
      <c r="N96" s="771" t="s">
        <v>2701</v>
      </c>
      <c r="O96" s="771" t="s">
        <v>2701</v>
      </c>
      <c r="P96" s="771" t="s">
        <v>2702</v>
      </c>
      <c r="Q96" s="771" t="s">
        <v>2701</v>
      </c>
      <c r="R96" s="771" t="s">
        <v>2701</v>
      </c>
      <c r="S96" s="771" t="s">
        <v>2701</v>
      </c>
      <c r="T96" s="771" t="s">
        <v>2701</v>
      </c>
      <c r="U96" s="771" t="s">
        <v>2703</v>
      </c>
      <c r="V96" s="771" t="s">
        <v>2701</v>
      </c>
      <c r="W96" s="771" t="s">
        <v>2701</v>
      </c>
      <c r="X96" s="771" t="s">
        <v>2701</v>
      </c>
      <c r="Y96" s="771" t="s">
        <v>2703</v>
      </c>
      <c r="Z96" s="771" t="s">
        <v>2704</v>
      </c>
      <c r="AA96" s="771"/>
    </row>
    <row r="97" spans="1:27" ht="39.950000000000003" customHeight="1">
      <c r="A97" s="769">
        <v>90</v>
      </c>
      <c r="B97" s="770" t="s">
        <v>2692</v>
      </c>
      <c r="C97" s="770" t="s">
        <v>2931</v>
      </c>
      <c r="D97" s="771"/>
      <c r="E97" s="772" t="s">
        <v>3443</v>
      </c>
      <c r="F97" s="773" t="s">
        <v>3368</v>
      </c>
      <c r="G97" s="773" t="s">
        <v>3369</v>
      </c>
      <c r="H97" s="771" t="s">
        <v>2697</v>
      </c>
      <c r="I97" s="771" t="s">
        <v>2720</v>
      </c>
      <c r="J97" s="771" t="s">
        <v>2720</v>
      </c>
      <c r="K97" s="771" t="s">
        <v>2740</v>
      </c>
      <c r="L97" s="771" t="s">
        <v>2700</v>
      </c>
      <c r="M97" s="771" t="s">
        <v>2701</v>
      </c>
      <c r="N97" s="771" t="s">
        <v>2701</v>
      </c>
      <c r="O97" s="771" t="s">
        <v>2701</v>
      </c>
      <c r="P97" s="771" t="s">
        <v>2702</v>
      </c>
      <c r="Q97" s="771" t="s">
        <v>2701</v>
      </c>
      <c r="R97" s="771" t="s">
        <v>2701</v>
      </c>
      <c r="S97" s="771" t="s">
        <v>2701</v>
      </c>
      <c r="T97" s="771" t="s">
        <v>2701</v>
      </c>
      <c r="U97" s="771" t="s">
        <v>2703</v>
      </c>
      <c r="V97" s="771" t="s">
        <v>2701</v>
      </c>
      <c r="W97" s="771" t="s">
        <v>2701</v>
      </c>
      <c r="X97" s="771" t="s">
        <v>2701</v>
      </c>
      <c r="Y97" s="771" t="s">
        <v>2703</v>
      </c>
      <c r="Z97" s="771" t="s">
        <v>2704</v>
      </c>
      <c r="AA97" s="771"/>
    </row>
    <row r="98" spans="1:27" ht="39.950000000000003" customHeight="1">
      <c r="A98" s="769">
        <v>91</v>
      </c>
      <c r="B98" s="770" t="s">
        <v>2692</v>
      </c>
      <c r="C98" s="770" t="s">
        <v>2931</v>
      </c>
      <c r="D98" s="771"/>
      <c r="E98" s="772" t="s">
        <v>3440</v>
      </c>
      <c r="F98" s="773" t="s">
        <v>3441</v>
      </c>
      <c r="G98" s="773" t="s">
        <v>3442</v>
      </c>
      <c r="H98" s="771" t="s">
        <v>2697</v>
      </c>
      <c r="I98" s="771" t="s">
        <v>2720</v>
      </c>
      <c r="J98" s="771" t="s">
        <v>2720</v>
      </c>
      <c r="K98" s="771" t="s">
        <v>2917</v>
      </c>
      <c r="L98" s="771" t="s">
        <v>2700</v>
      </c>
      <c r="M98" s="771" t="s">
        <v>2701</v>
      </c>
      <c r="N98" s="771" t="s">
        <v>2701</v>
      </c>
      <c r="O98" s="771" t="s">
        <v>2701</v>
      </c>
      <c r="P98" s="771" t="s">
        <v>2702</v>
      </c>
      <c r="Q98" s="771" t="s">
        <v>2701</v>
      </c>
      <c r="R98" s="771" t="s">
        <v>2701</v>
      </c>
      <c r="S98" s="771" t="s">
        <v>2701</v>
      </c>
      <c r="T98" s="771" t="s">
        <v>2701</v>
      </c>
      <c r="U98" s="771" t="s">
        <v>2703</v>
      </c>
      <c r="V98" s="771" t="s">
        <v>2701</v>
      </c>
      <c r="W98" s="771" t="s">
        <v>2701</v>
      </c>
      <c r="X98" s="771" t="s">
        <v>2701</v>
      </c>
      <c r="Y98" s="771" t="s">
        <v>2703</v>
      </c>
      <c r="Z98" s="771" t="s">
        <v>2704</v>
      </c>
      <c r="AA98" s="771"/>
    </row>
    <row r="99" spans="1:27" ht="39.950000000000003" customHeight="1">
      <c r="A99" s="769">
        <v>92</v>
      </c>
      <c r="B99" s="770" t="s">
        <v>2692</v>
      </c>
      <c r="C99" s="770" t="s">
        <v>2931</v>
      </c>
      <c r="D99" s="771"/>
      <c r="E99" s="772" t="s">
        <v>3438</v>
      </c>
      <c r="F99" s="773" t="s">
        <v>2940</v>
      </c>
      <c r="G99" s="773" t="s">
        <v>3439</v>
      </c>
      <c r="H99" s="771" t="s">
        <v>2697</v>
      </c>
      <c r="I99" s="771" t="s">
        <v>2697</v>
      </c>
      <c r="J99" s="771" t="s">
        <v>2697</v>
      </c>
      <c r="K99" s="771" t="s">
        <v>2699</v>
      </c>
      <c r="L99" s="771" t="s">
        <v>2700</v>
      </c>
      <c r="M99" s="771" t="s">
        <v>2701</v>
      </c>
      <c r="N99" s="771" t="s">
        <v>2701</v>
      </c>
      <c r="O99" s="771" t="s">
        <v>2701</v>
      </c>
      <c r="P99" s="771" t="s">
        <v>2702</v>
      </c>
      <c r="Q99" s="771" t="s">
        <v>2701</v>
      </c>
      <c r="R99" s="771" t="s">
        <v>2701</v>
      </c>
      <c r="S99" s="771" t="s">
        <v>2701</v>
      </c>
      <c r="T99" s="771" t="s">
        <v>2701</v>
      </c>
      <c r="U99" s="771" t="s">
        <v>2703</v>
      </c>
      <c r="V99" s="771" t="s">
        <v>2701</v>
      </c>
      <c r="W99" s="771" t="s">
        <v>2701</v>
      </c>
      <c r="X99" s="771" t="s">
        <v>2701</v>
      </c>
      <c r="Y99" s="771" t="s">
        <v>2703</v>
      </c>
      <c r="Z99" s="771" t="s">
        <v>2704</v>
      </c>
      <c r="AA99" s="771"/>
    </row>
    <row r="100" spans="1:27" ht="39.950000000000003" customHeight="1">
      <c r="A100" s="769">
        <v>93</v>
      </c>
      <c r="B100" s="770" t="s">
        <v>2692</v>
      </c>
      <c r="C100" s="770" t="s">
        <v>2931</v>
      </c>
      <c r="D100" s="771"/>
      <c r="E100" s="772" t="s">
        <v>3436</v>
      </c>
      <c r="F100" s="773" t="s">
        <v>2940</v>
      </c>
      <c r="G100" s="773" t="s">
        <v>3437</v>
      </c>
      <c r="H100" s="771" t="s">
        <v>2697</v>
      </c>
      <c r="I100" s="771" t="s">
        <v>2697</v>
      </c>
      <c r="J100" s="771" t="s">
        <v>2697</v>
      </c>
      <c r="K100" s="771" t="s">
        <v>2851</v>
      </c>
      <c r="L100" s="771" t="s">
        <v>2700</v>
      </c>
      <c r="M100" s="771" t="s">
        <v>2701</v>
      </c>
      <c r="N100" s="771" t="s">
        <v>2701</v>
      </c>
      <c r="O100" s="771" t="s">
        <v>2701</v>
      </c>
      <c r="P100" s="771" t="s">
        <v>2702</v>
      </c>
      <c r="Q100" s="771" t="s">
        <v>2701</v>
      </c>
      <c r="R100" s="771" t="s">
        <v>2701</v>
      </c>
      <c r="S100" s="771" t="s">
        <v>2701</v>
      </c>
      <c r="T100" s="771" t="s">
        <v>2701</v>
      </c>
      <c r="U100" s="771" t="s">
        <v>2703</v>
      </c>
      <c r="V100" s="771" t="s">
        <v>2701</v>
      </c>
      <c r="W100" s="771" t="s">
        <v>2701</v>
      </c>
      <c r="X100" s="771" t="s">
        <v>2701</v>
      </c>
      <c r="Y100" s="771" t="s">
        <v>2703</v>
      </c>
      <c r="Z100" s="771" t="s">
        <v>2704</v>
      </c>
      <c r="AA100" s="771"/>
    </row>
    <row r="101" spans="1:27" ht="39.950000000000003" customHeight="1">
      <c r="A101" s="769">
        <v>94</v>
      </c>
      <c r="B101" s="770" t="s">
        <v>2692</v>
      </c>
      <c r="C101" s="770" t="s">
        <v>2931</v>
      </c>
      <c r="D101" s="771"/>
      <c r="E101" s="772" t="s">
        <v>3434</v>
      </c>
      <c r="F101" s="773" t="s">
        <v>2940</v>
      </c>
      <c r="G101" s="773" t="s">
        <v>3435</v>
      </c>
      <c r="H101" s="771" t="s">
        <v>2697</v>
      </c>
      <c r="I101" s="771" t="s">
        <v>2697</v>
      </c>
      <c r="J101" s="771" t="s">
        <v>2697</v>
      </c>
      <c r="K101" s="771" t="s">
        <v>2699</v>
      </c>
      <c r="L101" s="771" t="s">
        <v>2700</v>
      </c>
      <c r="M101" s="771" t="s">
        <v>2701</v>
      </c>
      <c r="N101" s="771" t="s">
        <v>2701</v>
      </c>
      <c r="O101" s="771" t="s">
        <v>2701</v>
      </c>
      <c r="P101" s="771" t="s">
        <v>2702</v>
      </c>
      <c r="Q101" s="771" t="s">
        <v>2701</v>
      </c>
      <c r="R101" s="771" t="s">
        <v>2701</v>
      </c>
      <c r="S101" s="771" t="s">
        <v>2701</v>
      </c>
      <c r="T101" s="771" t="s">
        <v>2701</v>
      </c>
      <c r="U101" s="771" t="s">
        <v>2703</v>
      </c>
      <c r="V101" s="771" t="s">
        <v>2701</v>
      </c>
      <c r="W101" s="771" t="s">
        <v>2701</v>
      </c>
      <c r="X101" s="771" t="s">
        <v>2701</v>
      </c>
      <c r="Y101" s="771" t="s">
        <v>2703</v>
      </c>
      <c r="Z101" s="771" t="s">
        <v>2704</v>
      </c>
      <c r="AA101" s="771"/>
    </row>
    <row r="102" spans="1:27" ht="39.950000000000003" customHeight="1">
      <c r="A102" s="769">
        <v>95</v>
      </c>
      <c r="B102" s="770" t="s">
        <v>2692</v>
      </c>
      <c r="C102" s="770" t="s">
        <v>2931</v>
      </c>
      <c r="D102" s="771"/>
      <c r="E102" s="772" t="s">
        <v>3432</v>
      </c>
      <c r="F102" s="773" t="s">
        <v>2940</v>
      </c>
      <c r="G102" s="773" t="s">
        <v>3433</v>
      </c>
      <c r="H102" s="771" t="s">
        <v>2697</v>
      </c>
      <c r="I102" s="771" t="s">
        <v>2730</v>
      </c>
      <c r="J102" s="771" t="s">
        <v>2730</v>
      </c>
      <c r="K102" s="771" t="s">
        <v>2699</v>
      </c>
      <c r="L102" s="771" t="s">
        <v>2700</v>
      </c>
      <c r="M102" s="771" t="s">
        <v>2701</v>
      </c>
      <c r="N102" s="771" t="s">
        <v>2701</v>
      </c>
      <c r="O102" s="771" t="s">
        <v>2701</v>
      </c>
      <c r="P102" s="771" t="s">
        <v>2702</v>
      </c>
      <c r="Q102" s="771" t="s">
        <v>2701</v>
      </c>
      <c r="R102" s="771" t="s">
        <v>2701</v>
      </c>
      <c r="S102" s="771" t="s">
        <v>2701</v>
      </c>
      <c r="T102" s="771" t="s">
        <v>2701</v>
      </c>
      <c r="U102" s="771" t="s">
        <v>2703</v>
      </c>
      <c r="V102" s="771" t="s">
        <v>2701</v>
      </c>
      <c r="W102" s="771" t="s">
        <v>2701</v>
      </c>
      <c r="X102" s="771" t="s">
        <v>2701</v>
      </c>
      <c r="Y102" s="771" t="s">
        <v>2703</v>
      </c>
      <c r="Z102" s="771" t="s">
        <v>2704</v>
      </c>
      <c r="AA102" s="771"/>
    </row>
    <row r="103" spans="1:27" ht="39.950000000000003" customHeight="1">
      <c r="A103" s="769">
        <v>96</v>
      </c>
      <c r="B103" s="770" t="s">
        <v>2692</v>
      </c>
      <c r="C103" s="770" t="s">
        <v>2931</v>
      </c>
      <c r="D103" s="771"/>
      <c r="E103" s="772" t="s">
        <v>3430</v>
      </c>
      <c r="F103" s="773" t="s">
        <v>3000</v>
      </c>
      <c r="G103" s="773" t="s">
        <v>3431</v>
      </c>
      <c r="H103" s="771" t="s">
        <v>2697</v>
      </c>
      <c r="I103" s="771" t="s">
        <v>2720</v>
      </c>
      <c r="J103" s="771" t="s">
        <v>2720</v>
      </c>
      <c r="K103" s="771" t="s">
        <v>2769</v>
      </c>
      <c r="L103" s="771" t="s">
        <v>2700</v>
      </c>
      <c r="M103" s="771" t="s">
        <v>2701</v>
      </c>
      <c r="N103" s="771" t="s">
        <v>2701</v>
      </c>
      <c r="O103" s="771" t="s">
        <v>2701</v>
      </c>
      <c r="P103" s="771" t="s">
        <v>2702</v>
      </c>
      <c r="Q103" s="771" t="s">
        <v>2701</v>
      </c>
      <c r="R103" s="771" t="s">
        <v>2701</v>
      </c>
      <c r="S103" s="771" t="s">
        <v>2701</v>
      </c>
      <c r="T103" s="771" t="s">
        <v>2701</v>
      </c>
      <c r="U103" s="771" t="s">
        <v>2703</v>
      </c>
      <c r="V103" s="771" t="s">
        <v>2701</v>
      </c>
      <c r="W103" s="771" t="s">
        <v>2701</v>
      </c>
      <c r="X103" s="771" t="s">
        <v>2701</v>
      </c>
      <c r="Y103" s="771" t="s">
        <v>2703</v>
      </c>
      <c r="Z103" s="771" t="s">
        <v>2704</v>
      </c>
      <c r="AA103" s="771"/>
    </row>
    <row r="104" spans="1:27" ht="39.950000000000003" customHeight="1">
      <c r="A104" s="769">
        <v>97</v>
      </c>
      <c r="B104" s="770" t="s">
        <v>2692</v>
      </c>
      <c r="C104" s="770" t="s">
        <v>2931</v>
      </c>
      <c r="D104" s="771"/>
      <c r="E104" s="772" t="s">
        <v>3428</v>
      </c>
      <c r="F104" s="773" t="s">
        <v>3429</v>
      </c>
      <c r="G104" s="773" t="s">
        <v>3017</v>
      </c>
      <c r="H104" s="771" t="s">
        <v>2697</v>
      </c>
      <c r="I104" s="771" t="s">
        <v>2714</v>
      </c>
      <c r="J104" s="771" t="s">
        <v>2714</v>
      </c>
      <c r="K104" s="771" t="s">
        <v>3316</v>
      </c>
      <c r="L104" s="771" t="s">
        <v>2700</v>
      </c>
      <c r="M104" s="771" t="s">
        <v>2701</v>
      </c>
      <c r="N104" s="771" t="s">
        <v>2701</v>
      </c>
      <c r="O104" s="771" t="s">
        <v>2701</v>
      </c>
      <c r="P104" s="771" t="s">
        <v>2702</v>
      </c>
      <c r="Q104" s="771" t="s">
        <v>2701</v>
      </c>
      <c r="R104" s="771" t="s">
        <v>2701</v>
      </c>
      <c r="S104" s="771" t="s">
        <v>2701</v>
      </c>
      <c r="T104" s="771" t="s">
        <v>2701</v>
      </c>
      <c r="U104" s="771" t="s">
        <v>2703</v>
      </c>
      <c r="V104" s="771" t="s">
        <v>2701</v>
      </c>
      <c r="W104" s="771" t="s">
        <v>2701</v>
      </c>
      <c r="X104" s="771" t="s">
        <v>2701</v>
      </c>
      <c r="Y104" s="771" t="s">
        <v>2703</v>
      </c>
      <c r="Z104" s="771" t="s">
        <v>2704</v>
      </c>
      <c r="AA104" s="771"/>
    </row>
    <row r="105" spans="1:27" ht="39.950000000000003" customHeight="1">
      <c r="A105" s="769">
        <v>98</v>
      </c>
      <c r="B105" s="770" t="s">
        <v>2692</v>
      </c>
      <c r="C105" s="770" t="s">
        <v>2931</v>
      </c>
      <c r="D105" s="771"/>
      <c r="E105" s="772" t="s">
        <v>3426</v>
      </c>
      <c r="F105" s="773" t="s">
        <v>3000</v>
      </c>
      <c r="G105" s="773" t="s">
        <v>3427</v>
      </c>
      <c r="H105" s="771" t="s">
        <v>2697</v>
      </c>
      <c r="I105" s="771" t="s">
        <v>2755</v>
      </c>
      <c r="J105" s="771" t="s">
        <v>2755</v>
      </c>
      <c r="K105" s="771" t="s">
        <v>3109</v>
      </c>
      <c r="L105" s="771" t="s">
        <v>2700</v>
      </c>
      <c r="M105" s="771" t="s">
        <v>2701</v>
      </c>
      <c r="N105" s="771" t="s">
        <v>2701</v>
      </c>
      <c r="O105" s="771" t="s">
        <v>2701</v>
      </c>
      <c r="P105" s="771" t="s">
        <v>2702</v>
      </c>
      <c r="Q105" s="771" t="s">
        <v>2701</v>
      </c>
      <c r="R105" s="771" t="s">
        <v>2701</v>
      </c>
      <c r="S105" s="771" t="s">
        <v>2701</v>
      </c>
      <c r="T105" s="771" t="s">
        <v>2701</v>
      </c>
      <c r="U105" s="771" t="s">
        <v>2703</v>
      </c>
      <c r="V105" s="771" t="s">
        <v>2701</v>
      </c>
      <c r="W105" s="771" t="s">
        <v>2701</v>
      </c>
      <c r="X105" s="771" t="s">
        <v>2701</v>
      </c>
      <c r="Y105" s="771" t="s">
        <v>2703</v>
      </c>
      <c r="Z105" s="771" t="s">
        <v>2704</v>
      </c>
      <c r="AA105" s="771"/>
    </row>
    <row r="106" spans="1:27" ht="39.950000000000003" customHeight="1">
      <c r="A106" s="769">
        <v>99</v>
      </c>
      <c r="B106" s="770" t="s">
        <v>2692</v>
      </c>
      <c r="C106" s="770" t="s">
        <v>2931</v>
      </c>
      <c r="D106" s="771"/>
      <c r="E106" s="772" t="s">
        <v>3423</v>
      </c>
      <c r="F106" s="773" t="s">
        <v>3424</v>
      </c>
      <c r="G106" s="773" t="s">
        <v>3425</v>
      </c>
      <c r="H106" s="771" t="s">
        <v>2697</v>
      </c>
      <c r="I106" s="771" t="s">
        <v>2741</v>
      </c>
      <c r="J106" s="771" t="s">
        <v>2741</v>
      </c>
      <c r="K106" s="771" t="s">
        <v>2840</v>
      </c>
      <c r="L106" s="771" t="s">
        <v>2700</v>
      </c>
      <c r="M106" s="771" t="s">
        <v>2701</v>
      </c>
      <c r="N106" s="771" t="s">
        <v>2701</v>
      </c>
      <c r="O106" s="771" t="s">
        <v>2701</v>
      </c>
      <c r="P106" s="771" t="s">
        <v>2702</v>
      </c>
      <c r="Q106" s="771" t="s">
        <v>2701</v>
      </c>
      <c r="R106" s="771" t="s">
        <v>2701</v>
      </c>
      <c r="S106" s="771" t="s">
        <v>2701</v>
      </c>
      <c r="T106" s="771" t="s">
        <v>2701</v>
      </c>
      <c r="U106" s="771" t="s">
        <v>2703</v>
      </c>
      <c r="V106" s="771" t="s">
        <v>2701</v>
      </c>
      <c r="W106" s="771" t="s">
        <v>2701</v>
      </c>
      <c r="X106" s="771" t="s">
        <v>2701</v>
      </c>
      <c r="Y106" s="771" t="s">
        <v>2703</v>
      </c>
      <c r="Z106" s="771" t="s">
        <v>2704</v>
      </c>
      <c r="AA106" s="771"/>
    </row>
    <row r="107" spans="1:27" ht="39.950000000000003" customHeight="1">
      <c r="A107" s="769">
        <v>100</v>
      </c>
      <c r="B107" s="770" t="s">
        <v>2692</v>
      </c>
      <c r="C107" s="770" t="s">
        <v>2931</v>
      </c>
      <c r="D107" s="771"/>
      <c r="E107" s="772" t="s">
        <v>3422</v>
      </c>
      <c r="F107" s="773" t="s">
        <v>2940</v>
      </c>
      <c r="G107" s="773" t="s">
        <v>3282</v>
      </c>
      <c r="H107" s="771" t="s">
        <v>2697</v>
      </c>
      <c r="I107" s="771" t="s">
        <v>3355</v>
      </c>
      <c r="J107" s="771" t="s">
        <v>3355</v>
      </c>
      <c r="K107" s="771" t="s">
        <v>2699</v>
      </c>
      <c r="L107" s="771" t="s">
        <v>2700</v>
      </c>
      <c r="M107" s="771" t="s">
        <v>2701</v>
      </c>
      <c r="N107" s="771" t="s">
        <v>2701</v>
      </c>
      <c r="O107" s="771" t="s">
        <v>2701</v>
      </c>
      <c r="P107" s="771" t="s">
        <v>2702</v>
      </c>
      <c r="Q107" s="771" t="s">
        <v>2701</v>
      </c>
      <c r="R107" s="771" t="s">
        <v>2701</v>
      </c>
      <c r="S107" s="771" t="s">
        <v>2701</v>
      </c>
      <c r="T107" s="771" t="s">
        <v>2701</v>
      </c>
      <c r="U107" s="771" t="s">
        <v>2703</v>
      </c>
      <c r="V107" s="771" t="s">
        <v>2701</v>
      </c>
      <c r="W107" s="771" t="s">
        <v>2701</v>
      </c>
      <c r="X107" s="771" t="s">
        <v>2701</v>
      </c>
      <c r="Y107" s="771" t="s">
        <v>2703</v>
      </c>
      <c r="Z107" s="771" t="s">
        <v>2704</v>
      </c>
      <c r="AA107" s="771"/>
    </row>
    <row r="108" spans="1:27" ht="39.950000000000003" customHeight="1">
      <c r="A108" s="769">
        <v>101</v>
      </c>
      <c r="B108" s="770" t="s">
        <v>2692</v>
      </c>
      <c r="C108" s="770" t="s">
        <v>2931</v>
      </c>
      <c r="D108" s="771"/>
      <c r="E108" s="772" t="s">
        <v>3420</v>
      </c>
      <c r="F108" s="773" t="s">
        <v>2940</v>
      </c>
      <c r="G108" s="773" t="s">
        <v>3421</v>
      </c>
      <c r="H108" s="771" t="s">
        <v>2697</v>
      </c>
      <c r="I108" s="771" t="s">
        <v>2714</v>
      </c>
      <c r="J108" s="771" t="s">
        <v>2714</v>
      </c>
      <c r="K108" s="771" t="s">
        <v>2699</v>
      </c>
      <c r="L108" s="771" t="s">
        <v>2700</v>
      </c>
      <c r="M108" s="771" t="s">
        <v>2701</v>
      </c>
      <c r="N108" s="771" t="s">
        <v>2701</v>
      </c>
      <c r="O108" s="771" t="s">
        <v>2701</v>
      </c>
      <c r="P108" s="771" t="s">
        <v>2702</v>
      </c>
      <c r="Q108" s="771" t="s">
        <v>2701</v>
      </c>
      <c r="R108" s="771" t="s">
        <v>2701</v>
      </c>
      <c r="S108" s="771" t="s">
        <v>2701</v>
      </c>
      <c r="T108" s="771" t="s">
        <v>2701</v>
      </c>
      <c r="U108" s="771" t="s">
        <v>2703</v>
      </c>
      <c r="V108" s="771" t="s">
        <v>2701</v>
      </c>
      <c r="W108" s="771" t="s">
        <v>2701</v>
      </c>
      <c r="X108" s="771" t="s">
        <v>2701</v>
      </c>
      <c r="Y108" s="771" t="s">
        <v>2703</v>
      </c>
      <c r="Z108" s="771" t="s">
        <v>2704</v>
      </c>
      <c r="AA108" s="771"/>
    </row>
    <row r="109" spans="1:27" ht="39.950000000000003" customHeight="1">
      <c r="A109" s="769">
        <v>102</v>
      </c>
      <c r="B109" s="770" t="s">
        <v>2692</v>
      </c>
      <c r="C109" s="770" t="s">
        <v>2931</v>
      </c>
      <c r="D109" s="771"/>
      <c r="E109" s="772" t="s">
        <v>3419</v>
      </c>
      <c r="F109" s="773" t="s">
        <v>2940</v>
      </c>
      <c r="G109" s="773" t="s">
        <v>2951</v>
      </c>
      <c r="H109" s="771" t="s">
        <v>2697</v>
      </c>
      <c r="I109" s="771" t="s">
        <v>2714</v>
      </c>
      <c r="J109" s="771" t="s">
        <v>2714</v>
      </c>
      <c r="K109" s="771" t="s">
        <v>2699</v>
      </c>
      <c r="L109" s="771" t="s">
        <v>2700</v>
      </c>
      <c r="M109" s="771" t="s">
        <v>2701</v>
      </c>
      <c r="N109" s="771" t="s">
        <v>2701</v>
      </c>
      <c r="O109" s="771" t="s">
        <v>2701</v>
      </c>
      <c r="P109" s="771" t="s">
        <v>2702</v>
      </c>
      <c r="Q109" s="771" t="s">
        <v>2701</v>
      </c>
      <c r="R109" s="771" t="s">
        <v>2701</v>
      </c>
      <c r="S109" s="771" t="s">
        <v>2701</v>
      </c>
      <c r="T109" s="771" t="s">
        <v>2701</v>
      </c>
      <c r="U109" s="771" t="s">
        <v>2703</v>
      </c>
      <c r="V109" s="771" t="s">
        <v>2701</v>
      </c>
      <c r="W109" s="771" t="s">
        <v>2701</v>
      </c>
      <c r="X109" s="771" t="s">
        <v>2701</v>
      </c>
      <c r="Y109" s="771" t="s">
        <v>2703</v>
      </c>
      <c r="Z109" s="771" t="s">
        <v>2704</v>
      </c>
      <c r="AA109" s="771"/>
    </row>
    <row r="110" spans="1:27" ht="39.950000000000003" customHeight="1">
      <c r="A110" s="769">
        <v>103</v>
      </c>
      <c r="B110" s="770" t="s">
        <v>2692</v>
      </c>
      <c r="C110" s="770" t="s">
        <v>2931</v>
      </c>
      <c r="D110" s="771"/>
      <c r="E110" s="772" t="s">
        <v>3418</v>
      </c>
      <c r="F110" s="773" t="s">
        <v>2940</v>
      </c>
      <c r="G110" s="773" t="s">
        <v>2951</v>
      </c>
      <c r="H110" s="771" t="s">
        <v>2697</v>
      </c>
      <c r="I110" s="771" t="s">
        <v>2714</v>
      </c>
      <c r="J110" s="771" t="s">
        <v>2714</v>
      </c>
      <c r="K110" s="771" t="s">
        <v>2699</v>
      </c>
      <c r="L110" s="771" t="s">
        <v>2700</v>
      </c>
      <c r="M110" s="771" t="s">
        <v>2701</v>
      </c>
      <c r="N110" s="771" t="s">
        <v>2701</v>
      </c>
      <c r="O110" s="771" t="s">
        <v>2701</v>
      </c>
      <c r="P110" s="771" t="s">
        <v>2702</v>
      </c>
      <c r="Q110" s="771" t="s">
        <v>2701</v>
      </c>
      <c r="R110" s="771" t="s">
        <v>2701</v>
      </c>
      <c r="S110" s="771" t="s">
        <v>2701</v>
      </c>
      <c r="T110" s="771" t="s">
        <v>2701</v>
      </c>
      <c r="U110" s="771" t="s">
        <v>2703</v>
      </c>
      <c r="V110" s="771" t="s">
        <v>2701</v>
      </c>
      <c r="W110" s="771" t="s">
        <v>2701</v>
      </c>
      <c r="X110" s="771" t="s">
        <v>2701</v>
      </c>
      <c r="Y110" s="771" t="s">
        <v>2703</v>
      </c>
      <c r="Z110" s="771" t="s">
        <v>2704</v>
      </c>
      <c r="AA110" s="771"/>
    </row>
    <row r="111" spans="1:27" ht="39.950000000000003" customHeight="1">
      <c r="A111" s="769">
        <v>104</v>
      </c>
      <c r="B111" s="770" t="s">
        <v>2692</v>
      </c>
      <c r="C111" s="770" t="s">
        <v>2931</v>
      </c>
      <c r="D111" s="771"/>
      <c r="E111" s="772" t="s">
        <v>3415</v>
      </c>
      <c r="F111" s="773" t="s">
        <v>3416</v>
      </c>
      <c r="G111" s="773" t="s">
        <v>3417</v>
      </c>
      <c r="H111" s="771" t="s">
        <v>2697</v>
      </c>
      <c r="I111" s="771" t="s">
        <v>2964</v>
      </c>
      <c r="J111" s="771" t="s">
        <v>2964</v>
      </c>
      <c r="K111" s="771" t="s">
        <v>2715</v>
      </c>
      <c r="L111" s="771" t="s">
        <v>2700</v>
      </c>
      <c r="M111" s="771" t="s">
        <v>2701</v>
      </c>
      <c r="N111" s="771" t="s">
        <v>2701</v>
      </c>
      <c r="O111" s="771" t="s">
        <v>2701</v>
      </c>
      <c r="P111" s="771" t="s">
        <v>2701</v>
      </c>
      <c r="Q111" s="771" t="s">
        <v>2701</v>
      </c>
      <c r="R111" s="771" t="s">
        <v>2701</v>
      </c>
      <c r="S111" s="771" t="s">
        <v>2702</v>
      </c>
      <c r="T111" s="771" t="s">
        <v>2701</v>
      </c>
      <c r="U111" s="771" t="s">
        <v>2703</v>
      </c>
      <c r="V111" s="771" t="s">
        <v>2701</v>
      </c>
      <c r="W111" s="771" t="s">
        <v>2726</v>
      </c>
      <c r="X111" s="771" t="s">
        <v>2726</v>
      </c>
      <c r="Y111" s="771" t="s">
        <v>2726</v>
      </c>
      <c r="Z111" s="771" t="s">
        <v>2704</v>
      </c>
      <c r="AA111" s="771"/>
    </row>
    <row r="112" spans="1:27" ht="39.950000000000003" customHeight="1">
      <c r="A112" s="769">
        <v>105</v>
      </c>
      <c r="B112" s="770" t="s">
        <v>2692</v>
      </c>
      <c r="C112" s="770" t="s">
        <v>2931</v>
      </c>
      <c r="D112" s="771"/>
      <c r="E112" s="772" t="s">
        <v>3412</v>
      </c>
      <c r="F112" s="773" t="s">
        <v>3413</v>
      </c>
      <c r="G112" s="773" t="s">
        <v>3414</v>
      </c>
      <c r="H112" s="771" t="s">
        <v>2697</v>
      </c>
      <c r="I112" s="771" t="s">
        <v>2828</v>
      </c>
      <c r="J112" s="771" t="s">
        <v>2828</v>
      </c>
      <c r="K112" s="771" t="s">
        <v>2721</v>
      </c>
      <c r="L112" s="771" t="s">
        <v>2700</v>
      </c>
      <c r="M112" s="771" t="s">
        <v>2701</v>
      </c>
      <c r="N112" s="771" t="s">
        <v>2701</v>
      </c>
      <c r="O112" s="771" t="s">
        <v>2701</v>
      </c>
      <c r="P112" s="771" t="s">
        <v>2701</v>
      </c>
      <c r="Q112" s="771" t="s">
        <v>2701</v>
      </c>
      <c r="R112" s="771" t="s">
        <v>2701</v>
      </c>
      <c r="S112" s="771" t="s">
        <v>2702</v>
      </c>
      <c r="T112" s="771" t="s">
        <v>2701</v>
      </c>
      <c r="U112" s="771" t="s">
        <v>2703</v>
      </c>
      <c r="V112" s="771" t="s">
        <v>2701</v>
      </c>
      <c r="W112" s="771" t="s">
        <v>2726</v>
      </c>
      <c r="X112" s="771" t="s">
        <v>2726</v>
      </c>
      <c r="Y112" s="771" t="s">
        <v>2726</v>
      </c>
      <c r="Z112" s="771" t="s">
        <v>2704</v>
      </c>
      <c r="AA112" s="771"/>
    </row>
    <row r="113" spans="1:27" ht="39.950000000000003" customHeight="1">
      <c r="A113" s="769">
        <v>106</v>
      </c>
      <c r="B113" s="770" t="s">
        <v>2692</v>
      </c>
      <c r="C113" s="770" t="s">
        <v>2931</v>
      </c>
      <c r="D113" s="771"/>
      <c r="E113" s="772" t="s">
        <v>3409</v>
      </c>
      <c r="F113" s="773" t="s">
        <v>3410</v>
      </c>
      <c r="G113" s="773" t="s">
        <v>3411</v>
      </c>
      <c r="H113" s="771" t="s">
        <v>2697</v>
      </c>
      <c r="I113" s="771" t="s">
        <v>2720</v>
      </c>
      <c r="J113" s="771" t="s">
        <v>2720</v>
      </c>
      <c r="K113" s="771" t="s">
        <v>2900</v>
      </c>
      <c r="L113" s="771" t="s">
        <v>2700</v>
      </c>
      <c r="M113" s="771" t="s">
        <v>2701</v>
      </c>
      <c r="N113" s="771" t="s">
        <v>2701</v>
      </c>
      <c r="O113" s="771" t="s">
        <v>2701</v>
      </c>
      <c r="P113" s="771" t="s">
        <v>2702</v>
      </c>
      <c r="Q113" s="771" t="s">
        <v>2701</v>
      </c>
      <c r="R113" s="771" t="s">
        <v>2701</v>
      </c>
      <c r="S113" s="771" t="s">
        <v>2701</v>
      </c>
      <c r="T113" s="771" t="s">
        <v>2701</v>
      </c>
      <c r="U113" s="771" t="s">
        <v>2703</v>
      </c>
      <c r="V113" s="771" t="s">
        <v>2701</v>
      </c>
      <c r="W113" s="771" t="s">
        <v>2701</v>
      </c>
      <c r="X113" s="771" t="s">
        <v>2701</v>
      </c>
      <c r="Y113" s="771" t="s">
        <v>2703</v>
      </c>
      <c r="Z113" s="771" t="s">
        <v>2704</v>
      </c>
      <c r="AA113" s="771"/>
    </row>
    <row r="114" spans="1:27" ht="39.950000000000003" customHeight="1">
      <c r="A114" s="769">
        <v>107</v>
      </c>
      <c r="B114" s="770" t="s">
        <v>2692</v>
      </c>
      <c r="C114" s="770" t="s">
        <v>2931</v>
      </c>
      <c r="D114" s="771"/>
      <c r="E114" s="772" t="s">
        <v>3406</v>
      </c>
      <c r="F114" s="773" t="s">
        <v>3407</v>
      </c>
      <c r="G114" s="773" t="s">
        <v>3408</v>
      </c>
      <c r="H114" s="771" t="s">
        <v>2697</v>
      </c>
      <c r="I114" s="771" t="s">
        <v>2759</v>
      </c>
      <c r="J114" s="771" t="s">
        <v>2759</v>
      </c>
      <c r="K114" s="771" t="s">
        <v>3009</v>
      </c>
      <c r="L114" s="771" t="s">
        <v>2700</v>
      </c>
      <c r="M114" s="771" t="s">
        <v>2701</v>
      </c>
      <c r="N114" s="771" t="s">
        <v>2701</v>
      </c>
      <c r="O114" s="771" t="s">
        <v>2701</v>
      </c>
      <c r="P114" s="771" t="s">
        <v>2702</v>
      </c>
      <c r="Q114" s="771" t="s">
        <v>2701</v>
      </c>
      <c r="R114" s="771" t="s">
        <v>2701</v>
      </c>
      <c r="S114" s="771" t="s">
        <v>2701</v>
      </c>
      <c r="T114" s="771" t="s">
        <v>2701</v>
      </c>
      <c r="U114" s="771" t="s">
        <v>2703</v>
      </c>
      <c r="V114" s="771" t="s">
        <v>2701</v>
      </c>
      <c r="W114" s="771" t="s">
        <v>2701</v>
      </c>
      <c r="X114" s="771" t="s">
        <v>2701</v>
      </c>
      <c r="Y114" s="771" t="s">
        <v>2703</v>
      </c>
      <c r="Z114" s="771" t="s">
        <v>2704</v>
      </c>
      <c r="AA114" s="771"/>
    </row>
    <row r="115" spans="1:27" ht="39.950000000000003" customHeight="1">
      <c r="A115" s="769">
        <v>108</v>
      </c>
      <c r="B115" s="770" t="s">
        <v>2692</v>
      </c>
      <c r="C115" s="770" t="s">
        <v>2931</v>
      </c>
      <c r="D115" s="771"/>
      <c r="E115" s="772" t="s">
        <v>3403</v>
      </c>
      <c r="F115" s="773" t="s">
        <v>3404</v>
      </c>
      <c r="G115" s="773" t="s">
        <v>3405</v>
      </c>
      <c r="H115" s="771" t="s">
        <v>2697</v>
      </c>
      <c r="I115" s="771" t="s">
        <v>2720</v>
      </c>
      <c r="J115" s="771" t="s">
        <v>2720</v>
      </c>
      <c r="K115" s="771" t="s">
        <v>2769</v>
      </c>
      <c r="L115" s="771" t="s">
        <v>2700</v>
      </c>
      <c r="M115" s="771" t="s">
        <v>2701</v>
      </c>
      <c r="N115" s="771" t="s">
        <v>2701</v>
      </c>
      <c r="O115" s="771" t="s">
        <v>2701</v>
      </c>
      <c r="P115" s="771" t="s">
        <v>2702</v>
      </c>
      <c r="Q115" s="771" t="s">
        <v>2701</v>
      </c>
      <c r="R115" s="771" t="s">
        <v>2701</v>
      </c>
      <c r="S115" s="771" t="s">
        <v>2701</v>
      </c>
      <c r="T115" s="771" t="s">
        <v>2701</v>
      </c>
      <c r="U115" s="771" t="s">
        <v>2703</v>
      </c>
      <c r="V115" s="771" t="s">
        <v>2701</v>
      </c>
      <c r="W115" s="771" t="s">
        <v>2701</v>
      </c>
      <c r="X115" s="771" t="s">
        <v>2701</v>
      </c>
      <c r="Y115" s="771" t="s">
        <v>2703</v>
      </c>
      <c r="Z115" s="771" t="s">
        <v>2704</v>
      </c>
      <c r="AA115" s="771"/>
    </row>
    <row r="116" spans="1:27" ht="39.950000000000003" customHeight="1">
      <c r="A116" s="769">
        <v>109</v>
      </c>
      <c r="B116" s="770" t="s">
        <v>2692</v>
      </c>
      <c r="C116" s="770" t="s">
        <v>2931</v>
      </c>
      <c r="D116" s="771"/>
      <c r="E116" s="772" t="s">
        <v>3402</v>
      </c>
      <c r="F116" s="773" t="s">
        <v>3152</v>
      </c>
      <c r="G116" s="773" t="s">
        <v>3153</v>
      </c>
      <c r="H116" s="771" t="s">
        <v>2697</v>
      </c>
      <c r="I116" s="771" t="s">
        <v>2730</v>
      </c>
      <c r="J116" s="771" t="s">
        <v>2730</v>
      </c>
      <c r="K116" s="771" t="s">
        <v>2782</v>
      </c>
      <c r="L116" s="771" t="s">
        <v>2700</v>
      </c>
      <c r="M116" s="771" t="s">
        <v>2701</v>
      </c>
      <c r="N116" s="771" t="s">
        <v>2701</v>
      </c>
      <c r="O116" s="771" t="s">
        <v>2701</v>
      </c>
      <c r="P116" s="771" t="s">
        <v>2702</v>
      </c>
      <c r="Q116" s="771" t="s">
        <v>2701</v>
      </c>
      <c r="R116" s="771" t="s">
        <v>2701</v>
      </c>
      <c r="S116" s="771" t="s">
        <v>2701</v>
      </c>
      <c r="T116" s="771" t="s">
        <v>2701</v>
      </c>
      <c r="U116" s="771" t="s">
        <v>2703</v>
      </c>
      <c r="V116" s="771" t="s">
        <v>2701</v>
      </c>
      <c r="W116" s="771" t="s">
        <v>2701</v>
      </c>
      <c r="X116" s="771" t="s">
        <v>2701</v>
      </c>
      <c r="Y116" s="771" t="s">
        <v>2703</v>
      </c>
      <c r="Z116" s="771" t="s">
        <v>2704</v>
      </c>
      <c r="AA116" s="771"/>
    </row>
    <row r="117" spans="1:27" ht="39.950000000000003" customHeight="1">
      <c r="A117" s="769">
        <v>110</v>
      </c>
      <c r="B117" s="770" t="s">
        <v>2692</v>
      </c>
      <c r="C117" s="770" t="s">
        <v>2931</v>
      </c>
      <c r="D117" s="771"/>
      <c r="E117" s="772" t="s">
        <v>3398</v>
      </c>
      <c r="F117" s="773" t="s">
        <v>3399</v>
      </c>
      <c r="G117" s="773" t="s">
        <v>3400</v>
      </c>
      <c r="H117" s="771" t="s">
        <v>2697</v>
      </c>
      <c r="I117" s="771" t="s">
        <v>3401</v>
      </c>
      <c r="J117" s="771" t="s">
        <v>3401</v>
      </c>
      <c r="K117" s="771" t="s">
        <v>2715</v>
      </c>
      <c r="L117" s="771" t="s">
        <v>2700</v>
      </c>
      <c r="M117" s="771" t="s">
        <v>2701</v>
      </c>
      <c r="N117" s="771" t="s">
        <v>2701</v>
      </c>
      <c r="O117" s="771" t="s">
        <v>2701</v>
      </c>
      <c r="P117" s="771" t="s">
        <v>2702</v>
      </c>
      <c r="Q117" s="771" t="s">
        <v>2701</v>
      </c>
      <c r="R117" s="771" t="s">
        <v>2701</v>
      </c>
      <c r="S117" s="771" t="s">
        <v>2701</v>
      </c>
      <c r="T117" s="771" t="s">
        <v>2701</v>
      </c>
      <c r="U117" s="771" t="s">
        <v>2703</v>
      </c>
      <c r="V117" s="771" t="s">
        <v>2701</v>
      </c>
      <c r="W117" s="771" t="s">
        <v>2701</v>
      </c>
      <c r="X117" s="771" t="s">
        <v>2701</v>
      </c>
      <c r="Y117" s="771" t="s">
        <v>2703</v>
      </c>
      <c r="Z117" s="771" t="s">
        <v>2704</v>
      </c>
      <c r="AA117" s="771"/>
    </row>
    <row r="118" spans="1:27" ht="39.950000000000003" customHeight="1">
      <c r="A118" s="769">
        <v>111</v>
      </c>
      <c r="B118" s="770" t="s">
        <v>2692</v>
      </c>
      <c r="C118" s="770" t="s">
        <v>2931</v>
      </c>
      <c r="D118" s="771"/>
      <c r="E118" s="772" t="s">
        <v>3396</v>
      </c>
      <c r="F118" s="773" t="s">
        <v>3007</v>
      </c>
      <c r="G118" s="773" t="s">
        <v>3397</v>
      </c>
      <c r="H118" s="771" t="s">
        <v>2697</v>
      </c>
      <c r="I118" s="771" t="s">
        <v>2714</v>
      </c>
      <c r="J118" s="771" t="s">
        <v>2714</v>
      </c>
      <c r="K118" s="771" t="s">
        <v>2740</v>
      </c>
      <c r="L118" s="771" t="s">
        <v>2700</v>
      </c>
      <c r="M118" s="771" t="s">
        <v>2701</v>
      </c>
      <c r="N118" s="771" t="s">
        <v>2701</v>
      </c>
      <c r="O118" s="771" t="s">
        <v>2701</v>
      </c>
      <c r="P118" s="771" t="s">
        <v>2702</v>
      </c>
      <c r="Q118" s="771" t="s">
        <v>2701</v>
      </c>
      <c r="R118" s="771" t="s">
        <v>2701</v>
      </c>
      <c r="S118" s="771" t="s">
        <v>2701</v>
      </c>
      <c r="T118" s="771" t="s">
        <v>2701</v>
      </c>
      <c r="U118" s="771" t="s">
        <v>2703</v>
      </c>
      <c r="V118" s="771" t="s">
        <v>2701</v>
      </c>
      <c r="W118" s="771" t="s">
        <v>2701</v>
      </c>
      <c r="X118" s="771" t="s">
        <v>2701</v>
      </c>
      <c r="Y118" s="771" t="s">
        <v>2703</v>
      </c>
      <c r="Z118" s="771" t="s">
        <v>2704</v>
      </c>
      <c r="AA118" s="771"/>
    </row>
    <row r="119" spans="1:27" ht="39.950000000000003" customHeight="1">
      <c r="A119" s="769">
        <v>112</v>
      </c>
      <c r="B119" s="770" t="s">
        <v>2692</v>
      </c>
      <c r="C119" s="770" t="s">
        <v>2931</v>
      </c>
      <c r="D119" s="771"/>
      <c r="E119" s="772" t="s">
        <v>3394</v>
      </c>
      <c r="F119" s="773" t="s">
        <v>3000</v>
      </c>
      <c r="G119" s="773" t="s">
        <v>3395</v>
      </c>
      <c r="H119" s="771" t="s">
        <v>2697</v>
      </c>
      <c r="I119" s="771" t="s">
        <v>2730</v>
      </c>
      <c r="J119" s="771" t="s">
        <v>2730</v>
      </c>
      <c r="K119" s="771" t="s">
        <v>2782</v>
      </c>
      <c r="L119" s="771" t="s">
        <v>2700</v>
      </c>
      <c r="M119" s="771" t="s">
        <v>2701</v>
      </c>
      <c r="N119" s="771" t="s">
        <v>2701</v>
      </c>
      <c r="O119" s="771" t="s">
        <v>2701</v>
      </c>
      <c r="P119" s="771" t="s">
        <v>2702</v>
      </c>
      <c r="Q119" s="771" t="s">
        <v>2701</v>
      </c>
      <c r="R119" s="771" t="s">
        <v>2701</v>
      </c>
      <c r="S119" s="771" t="s">
        <v>2701</v>
      </c>
      <c r="T119" s="771" t="s">
        <v>2701</v>
      </c>
      <c r="U119" s="771" t="s">
        <v>2703</v>
      </c>
      <c r="V119" s="771" t="s">
        <v>2701</v>
      </c>
      <c r="W119" s="771" t="s">
        <v>2701</v>
      </c>
      <c r="X119" s="771" t="s">
        <v>2701</v>
      </c>
      <c r="Y119" s="771" t="s">
        <v>2703</v>
      </c>
      <c r="Z119" s="771" t="s">
        <v>2704</v>
      </c>
      <c r="AA119" s="771"/>
    </row>
    <row r="120" spans="1:27" ht="39.950000000000003" customHeight="1">
      <c r="A120" s="769">
        <v>113</v>
      </c>
      <c r="B120" s="770" t="s">
        <v>2692</v>
      </c>
      <c r="C120" s="770" t="s">
        <v>2931</v>
      </c>
      <c r="D120" s="771"/>
      <c r="E120" s="772" t="s">
        <v>3393</v>
      </c>
      <c r="F120" s="773" t="s">
        <v>3253</v>
      </c>
      <c r="G120" s="773" t="s">
        <v>3254</v>
      </c>
      <c r="H120" s="771" t="s">
        <v>2697</v>
      </c>
      <c r="I120" s="771" t="s">
        <v>3136</v>
      </c>
      <c r="J120" s="771" t="s">
        <v>3136</v>
      </c>
      <c r="K120" s="771" t="s">
        <v>3255</v>
      </c>
      <c r="L120" s="771" t="s">
        <v>2700</v>
      </c>
      <c r="M120" s="771" t="s">
        <v>2701</v>
      </c>
      <c r="N120" s="771" t="s">
        <v>2701</v>
      </c>
      <c r="O120" s="771" t="s">
        <v>2701</v>
      </c>
      <c r="P120" s="771" t="s">
        <v>2702</v>
      </c>
      <c r="Q120" s="771" t="s">
        <v>2701</v>
      </c>
      <c r="R120" s="771" t="s">
        <v>2701</v>
      </c>
      <c r="S120" s="771" t="s">
        <v>2701</v>
      </c>
      <c r="T120" s="771" t="s">
        <v>2701</v>
      </c>
      <c r="U120" s="771" t="s">
        <v>2703</v>
      </c>
      <c r="V120" s="771" t="s">
        <v>2701</v>
      </c>
      <c r="W120" s="771" t="s">
        <v>2701</v>
      </c>
      <c r="X120" s="771" t="s">
        <v>2701</v>
      </c>
      <c r="Y120" s="771" t="s">
        <v>2703</v>
      </c>
      <c r="Z120" s="771" t="s">
        <v>2704</v>
      </c>
      <c r="AA120" s="771"/>
    </row>
    <row r="121" spans="1:27" ht="39.950000000000003" customHeight="1">
      <c r="A121" s="769">
        <v>114</v>
      </c>
      <c r="B121" s="770" t="s">
        <v>2692</v>
      </c>
      <c r="C121" s="770" t="s">
        <v>2931</v>
      </c>
      <c r="D121" s="771"/>
      <c r="E121" s="772" t="s">
        <v>3392</v>
      </c>
      <c r="F121" s="773" t="s">
        <v>2940</v>
      </c>
      <c r="G121" s="773" t="s">
        <v>3282</v>
      </c>
      <c r="H121" s="771" t="s">
        <v>2697</v>
      </c>
      <c r="I121" s="771" t="s">
        <v>2803</v>
      </c>
      <c r="J121" s="771" t="s">
        <v>2803</v>
      </c>
      <c r="K121" s="771" t="s">
        <v>2699</v>
      </c>
      <c r="L121" s="771" t="s">
        <v>2700</v>
      </c>
      <c r="M121" s="771" t="s">
        <v>2701</v>
      </c>
      <c r="N121" s="771" t="s">
        <v>2701</v>
      </c>
      <c r="O121" s="771" t="s">
        <v>2701</v>
      </c>
      <c r="P121" s="771" t="s">
        <v>2702</v>
      </c>
      <c r="Q121" s="771" t="s">
        <v>2701</v>
      </c>
      <c r="R121" s="771" t="s">
        <v>2701</v>
      </c>
      <c r="S121" s="771" t="s">
        <v>2701</v>
      </c>
      <c r="T121" s="771" t="s">
        <v>2701</v>
      </c>
      <c r="U121" s="771" t="s">
        <v>2703</v>
      </c>
      <c r="V121" s="771" t="s">
        <v>2701</v>
      </c>
      <c r="W121" s="771" t="s">
        <v>2701</v>
      </c>
      <c r="X121" s="771" t="s">
        <v>2701</v>
      </c>
      <c r="Y121" s="771" t="s">
        <v>2703</v>
      </c>
      <c r="Z121" s="771" t="s">
        <v>2704</v>
      </c>
      <c r="AA121" s="771"/>
    </row>
    <row r="122" spans="1:27" ht="39.950000000000003" customHeight="1">
      <c r="A122" s="769">
        <v>115</v>
      </c>
      <c r="B122" s="770" t="s">
        <v>2692</v>
      </c>
      <c r="C122" s="770" t="s">
        <v>2931</v>
      </c>
      <c r="D122" s="771"/>
      <c r="E122" s="772" t="s">
        <v>3390</v>
      </c>
      <c r="F122" s="773" t="s">
        <v>2940</v>
      </c>
      <c r="G122" s="773" t="s">
        <v>3391</v>
      </c>
      <c r="H122" s="771" t="s">
        <v>2697</v>
      </c>
      <c r="I122" s="771" t="s">
        <v>2697</v>
      </c>
      <c r="J122" s="771" t="s">
        <v>2697</v>
      </c>
      <c r="K122" s="771" t="s">
        <v>2699</v>
      </c>
      <c r="L122" s="771" t="s">
        <v>2700</v>
      </c>
      <c r="M122" s="771" t="s">
        <v>2701</v>
      </c>
      <c r="N122" s="771" t="s">
        <v>2701</v>
      </c>
      <c r="O122" s="771" t="s">
        <v>2701</v>
      </c>
      <c r="P122" s="771" t="s">
        <v>2702</v>
      </c>
      <c r="Q122" s="771" t="s">
        <v>2701</v>
      </c>
      <c r="R122" s="771" t="s">
        <v>2701</v>
      </c>
      <c r="S122" s="771" t="s">
        <v>2701</v>
      </c>
      <c r="T122" s="771" t="s">
        <v>2701</v>
      </c>
      <c r="U122" s="771" t="s">
        <v>2703</v>
      </c>
      <c r="V122" s="771" t="s">
        <v>2701</v>
      </c>
      <c r="W122" s="771" t="s">
        <v>2701</v>
      </c>
      <c r="X122" s="771" t="s">
        <v>2701</v>
      </c>
      <c r="Y122" s="771" t="s">
        <v>2703</v>
      </c>
      <c r="Z122" s="771" t="s">
        <v>2704</v>
      </c>
      <c r="AA122" s="771"/>
    </row>
    <row r="123" spans="1:27" ht="39.950000000000003" customHeight="1">
      <c r="A123" s="769">
        <v>116</v>
      </c>
      <c r="B123" s="770" t="s">
        <v>2692</v>
      </c>
      <c r="C123" s="770" t="s">
        <v>2931</v>
      </c>
      <c r="D123" s="771"/>
      <c r="E123" s="772" t="s">
        <v>3387</v>
      </c>
      <c r="F123" s="773" t="s">
        <v>3388</v>
      </c>
      <c r="G123" s="773" t="s">
        <v>3389</v>
      </c>
      <c r="H123" s="771" t="s">
        <v>2697</v>
      </c>
      <c r="I123" s="771" t="s">
        <v>2719</v>
      </c>
      <c r="J123" s="771" t="s">
        <v>2735</v>
      </c>
      <c r="K123" s="771" t="s">
        <v>2740</v>
      </c>
      <c r="L123" s="771" t="s">
        <v>2700</v>
      </c>
      <c r="M123" s="771" t="s">
        <v>2701</v>
      </c>
      <c r="N123" s="771" t="s">
        <v>2701</v>
      </c>
      <c r="O123" s="771" t="s">
        <v>2701</v>
      </c>
      <c r="P123" s="771" t="s">
        <v>2702</v>
      </c>
      <c r="Q123" s="771" t="s">
        <v>2701</v>
      </c>
      <c r="R123" s="771" t="s">
        <v>2701</v>
      </c>
      <c r="S123" s="771" t="s">
        <v>2701</v>
      </c>
      <c r="T123" s="771" t="s">
        <v>2701</v>
      </c>
      <c r="U123" s="771" t="s">
        <v>2703</v>
      </c>
      <c r="V123" s="771" t="s">
        <v>2701</v>
      </c>
      <c r="W123" s="771" t="s">
        <v>2701</v>
      </c>
      <c r="X123" s="771" t="s">
        <v>2701</v>
      </c>
      <c r="Y123" s="771" t="s">
        <v>2703</v>
      </c>
      <c r="Z123" s="771" t="s">
        <v>2704</v>
      </c>
      <c r="AA123" s="771"/>
    </row>
    <row r="124" spans="1:27" ht="39.950000000000003" customHeight="1">
      <c r="A124" s="769">
        <v>117</v>
      </c>
      <c r="B124" s="770" t="s">
        <v>2692</v>
      </c>
      <c r="C124" s="770" t="s">
        <v>2931</v>
      </c>
      <c r="D124" s="771"/>
      <c r="E124" s="772" t="s">
        <v>3384</v>
      </c>
      <c r="F124" s="773" t="s">
        <v>3385</v>
      </c>
      <c r="G124" s="773" t="s">
        <v>3386</v>
      </c>
      <c r="H124" s="771" t="s">
        <v>2697</v>
      </c>
      <c r="I124" s="771" t="s">
        <v>2755</v>
      </c>
      <c r="J124" s="771" t="s">
        <v>2776</v>
      </c>
      <c r="K124" s="771" t="s">
        <v>2715</v>
      </c>
      <c r="L124" s="771" t="s">
        <v>2700</v>
      </c>
      <c r="M124" s="771" t="s">
        <v>2701</v>
      </c>
      <c r="N124" s="771" t="s">
        <v>2701</v>
      </c>
      <c r="O124" s="771" t="s">
        <v>2701</v>
      </c>
      <c r="P124" s="771" t="s">
        <v>2702</v>
      </c>
      <c r="Q124" s="771" t="s">
        <v>2701</v>
      </c>
      <c r="R124" s="771" t="s">
        <v>2701</v>
      </c>
      <c r="S124" s="771" t="s">
        <v>2701</v>
      </c>
      <c r="T124" s="771" t="s">
        <v>2701</v>
      </c>
      <c r="U124" s="771" t="s">
        <v>2703</v>
      </c>
      <c r="V124" s="771" t="s">
        <v>2701</v>
      </c>
      <c r="W124" s="771" t="s">
        <v>2701</v>
      </c>
      <c r="X124" s="771" t="s">
        <v>2701</v>
      </c>
      <c r="Y124" s="771" t="s">
        <v>2703</v>
      </c>
      <c r="Z124" s="771" t="s">
        <v>2704</v>
      </c>
      <c r="AA124" s="771"/>
    </row>
    <row r="125" spans="1:27" ht="39.950000000000003" customHeight="1">
      <c r="A125" s="769">
        <v>118</v>
      </c>
      <c r="B125" s="770" t="s">
        <v>2692</v>
      </c>
      <c r="C125" s="770" t="s">
        <v>2931</v>
      </c>
      <c r="D125" s="771"/>
      <c r="E125" s="772" t="s">
        <v>3381</v>
      </c>
      <c r="F125" s="773" t="s">
        <v>2940</v>
      </c>
      <c r="G125" s="773" t="s">
        <v>3382</v>
      </c>
      <c r="H125" s="771" t="s">
        <v>2697</v>
      </c>
      <c r="I125" s="771" t="s">
        <v>3383</v>
      </c>
      <c r="J125" s="771" t="s">
        <v>3383</v>
      </c>
      <c r="K125" s="771" t="s">
        <v>2699</v>
      </c>
      <c r="L125" s="771" t="s">
        <v>2700</v>
      </c>
      <c r="M125" s="771" t="s">
        <v>2701</v>
      </c>
      <c r="N125" s="771" t="s">
        <v>2701</v>
      </c>
      <c r="O125" s="771" t="s">
        <v>2701</v>
      </c>
      <c r="P125" s="771" t="s">
        <v>2702</v>
      </c>
      <c r="Q125" s="771" t="s">
        <v>2701</v>
      </c>
      <c r="R125" s="771" t="s">
        <v>2701</v>
      </c>
      <c r="S125" s="771" t="s">
        <v>2701</v>
      </c>
      <c r="T125" s="771" t="s">
        <v>2701</v>
      </c>
      <c r="U125" s="771" t="s">
        <v>2703</v>
      </c>
      <c r="V125" s="771" t="s">
        <v>2701</v>
      </c>
      <c r="W125" s="771" t="s">
        <v>2701</v>
      </c>
      <c r="X125" s="771" t="s">
        <v>2701</v>
      </c>
      <c r="Y125" s="771" t="s">
        <v>2703</v>
      </c>
      <c r="Z125" s="771" t="s">
        <v>2704</v>
      </c>
      <c r="AA125" s="771"/>
    </row>
    <row r="126" spans="1:27" ht="39.950000000000003" customHeight="1">
      <c r="A126" s="769">
        <v>119</v>
      </c>
      <c r="B126" s="770" t="s">
        <v>2692</v>
      </c>
      <c r="C126" s="770" t="s">
        <v>2931</v>
      </c>
      <c r="D126" s="771"/>
      <c r="E126" s="772" t="s">
        <v>3380</v>
      </c>
      <c r="F126" s="773" t="s">
        <v>2948</v>
      </c>
      <c r="G126" s="773" t="s">
        <v>2949</v>
      </c>
      <c r="H126" s="771" t="s">
        <v>2697</v>
      </c>
      <c r="I126" s="771" t="s">
        <v>2808</v>
      </c>
      <c r="J126" s="771" t="s">
        <v>2808</v>
      </c>
      <c r="K126" s="771" t="s">
        <v>3087</v>
      </c>
      <c r="L126" s="771" t="s">
        <v>2700</v>
      </c>
      <c r="M126" s="771" t="s">
        <v>2701</v>
      </c>
      <c r="N126" s="771" t="s">
        <v>2701</v>
      </c>
      <c r="O126" s="771" t="s">
        <v>2701</v>
      </c>
      <c r="P126" s="771" t="s">
        <v>2702</v>
      </c>
      <c r="Q126" s="771" t="s">
        <v>2701</v>
      </c>
      <c r="R126" s="771" t="s">
        <v>2701</v>
      </c>
      <c r="S126" s="771" t="s">
        <v>2701</v>
      </c>
      <c r="T126" s="771" t="s">
        <v>2701</v>
      </c>
      <c r="U126" s="771" t="s">
        <v>2703</v>
      </c>
      <c r="V126" s="771" t="s">
        <v>2701</v>
      </c>
      <c r="W126" s="771" t="s">
        <v>2701</v>
      </c>
      <c r="X126" s="771" t="s">
        <v>2701</v>
      </c>
      <c r="Y126" s="771" t="s">
        <v>2703</v>
      </c>
      <c r="Z126" s="771" t="s">
        <v>2704</v>
      </c>
      <c r="AA126" s="771"/>
    </row>
    <row r="127" spans="1:27" ht="39.950000000000003" customHeight="1">
      <c r="A127" s="769">
        <v>120</v>
      </c>
      <c r="B127" s="770" t="s">
        <v>2692</v>
      </c>
      <c r="C127" s="770" t="s">
        <v>2931</v>
      </c>
      <c r="D127" s="771"/>
      <c r="E127" s="772" t="s">
        <v>3378</v>
      </c>
      <c r="F127" s="773" t="s">
        <v>3213</v>
      </c>
      <c r="G127" s="773" t="s">
        <v>3214</v>
      </c>
      <c r="H127" s="771" t="s">
        <v>2697</v>
      </c>
      <c r="I127" s="771" t="s">
        <v>2741</v>
      </c>
      <c r="J127" s="771" t="s">
        <v>2741</v>
      </c>
      <c r="K127" s="771" t="s">
        <v>3379</v>
      </c>
      <c r="L127" s="771" t="s">
        <v>2700</v>
      </c>
      <c r="M127" s="771" t="s">
        <v>2701</v>
      </c>
      <c r="N127" s="771" t="s">
        <v>2701</v>
      </c>
      <c r="O127" s="771" t="s">
        <v>2701</v>
      </c>
      <c r="P127" s="771" t="s">
        <v>2702</v>
      </c>
      <c r="Q127" s="771" t="s">
        <v>2701</v>
      </c>
      <c r="R127" s="771" t="s">
        <v>2701</v>
      </c>
      <c r="S127" s="771" t="s">
        <v>2701</v>
      </c>
      <c r="T127" s="771" t="s">
        <v>2701</v>
      </c>
      <c r="U127" s="771" t="s">
        <v>2703</v>
      </c>
      <c r="V127" s="771" t="s">
        <v>2701</v>
      </c>
      <c r="W127" s="771" t="s">
        <v>2701</v>
      </c>
      <c r="X127" s="771" t="s">
        <v>2701</v>
      </c>
      <c r="Y127" s="771" t="s">
        <v>2703</v>
      </c>
      <c r="Z127" s="771" t="s">
        <v>2704</v>
      </c>
      <c r="AA127" s="771"/>
    </row>
    <row r="128" spans="1:27" ht="39.950000000000003" customHeight="1">
      <c r="A128" s="769">
        <v>121</v>
      </c>
      <c r="B128" s="770" t="s">
        <v>2692</v>
      </c>
      <c r="C128" s="770" t="s">
        <v>2931</v>
      </c>
      <c r="D128" s="771"/>
      <c r="E128" s="772" t="s">
        <v>3376</v>
      </c>
      <c r="F128" s="773" t="s">
        <v>3213</v>
      </c>
      <c r="G128" s="773" t="s">
        <v>3214</v>
      </c>
      <c r="H128" s="771" t="s">
        <v>2697</v>
      </c>
      <c r="I128" s="771" t="s">
        <v>2752</v>
      </c>
      <c r="J128" s="771" t="s">
        <v>2752</v>
      </c>
      <c r="K128" s="771" t="s">
        <v>3377</v>
      </c>
      <c r="L128" s="771" t="s">
        <v>2700</v>
      </c>
      <c r="M128" s="771" t="s">
        <v>2701</v>
      </c>
      <c r="N128" s="771" t="s">
        <v>2701</v>
      </c>
      <c r="O128" s="771" t="s">
        <v>2701</v>
      </c>
      <c r="P128" s="771" t="s">
        <v>2702</v>
      </c>
      <c r="Q128" s="771" t="s">
        <v>2701</v>
      </c>
      <c r="R128" s="771" t="s">
        <v>2701</v>
      </c>
      <c r="S128" s="771" t="s">
        <v>2701</v>
      </c>
      <c r="T128" s="771" t="s">
        <v>2701</v>
      </c>
      <c r="U128" s="771" t="s">
        <v>2703</v>
      </c>
      <c r="V128" s="771" t="s">
        <v>2701</v>
      </c>
      <c r="W128" s="771" t="s">
        <v>2701</v>
      </c>
      <c r="X128" s="771" t="s">
        <v>2701</v>
      </c>
      <c r="Y128" s="771" t="s">
        <v>2703</v>
      </c>
      <c r="Z128" s="771" t="s">
        <v>2704</v>
      </c>
      <c r="AA128" s="771"/>
    </row>
    <row r="129" spans="1:27" ht="39.950000000000003" customHeight="1">
      <c r="A129" s="769">
        <v>122</v>
      </c>
      <c r="B129" s="770" t="s">
        <v>2692</v>
      </c>
      <c r="C129" s="770" t="s">
        <v>2931</v>
      </c>
      <c r="D129" s="771"/>
      <c r="E129" s="772" t="s">
        <v>3372</v>
      </c>
      <c r="F129" s="773" t="s">
        <v>3373</v>
      </c>
      <c r="G129" s="773" t="s">
        <v>3374</v>
      </c>
      <c r="H129" s="771" t="s">
        <v>2697</v>
      </c>
      <c r="I129" s="771" t="s">
        <v>2714</v>
      </c>
      <c r="J129" s="771" t="s">
        <v>2714</v>
      </c>
      <c r="K129" s="771" t="s">
        <v>3375</v>
      </c>
      <c r="L129" s="771" t="s">
        <v>2700</v>
      </c>
      <c r="M129" s="771" t="s">
        <v>2701</v>
      </c>
      <c r="N129" s="771" t="s">
        <v>2701</v>
      </c>
      <c r="O129" s="771" t="s">
        <v>2701</v>
      </c>
      <c r="P129" s="771" t="s">
        <v>2702</v>
      </c>
      <c r="Q129" s="771" t="s">
        <v>2701</v>
      </c>
      <c r="R129" s="771" t="s">
        <v>2701</v>
      </c>
      <c r="S129" s="771" t="s">
        <v>2701</v>
      </c>
      <c r="T129" s="771" t="s">
        <v>2701</v>
      </c>
      <c r="U129" s="771" t="s">
        <v>2703</v>
      </c>
      <c r="V129" s="771" t="s">
        <v>2701</v>
      </c>
      <c r="W129" s="771" t="s">
        <v>2701</v>
      </c>
      <c r="X129" s="771" t="s">
        <v>2701</v>
      </c>
      <c r="Y129" s="771" t="s">
        <v>2703</v>
      </c>
      <c r="Z129" s="771" t="s">
        <v>2704</v>
      </c>
      <c r="AA129" s="771"/>
    </row>
    <row r="130" spans="1:27" ht="39.950000000000003" customHeight="1">
      <c r="A130" s="769">
        <v>123</v>
      </c>
      <c r="B130" s="770" t="s">
        <v>2692</v>
      </c>
      <c r="C130" s="770" t="s">
        <v>2931</v>
      </c>
      <c r="D130" s="771"/>
      <c r="E130" s="772" t="s">
        <v>3370</v>
      </c>
      <c r="F130" s="773" t="s">
        <v>2940</v>
      </c>
      <c r="G130" s="773" t="s">
        <v>3371</v>
      </c>
      <c r="H130" s="771" t="s">
        <v>2697</v>
      </c>
      <c r="I130" s="771" t="s">
        <v>2697</v>
      </c>
      <c r="J130" s="771" t="s">
        <v>2697</v>
      </c>
      <c r="K130" s="771" t="s">
        <v>2699</v>
      </c>
      <c r="L130" s="771" t="s">
        <v>2700</v>
      </c>
      <c r="M130" s="771" t="s">
        <v>2701</v>
      </c>
      <c r="N130" s="771" t="s">
        <v>2701</v>
      </c>
      <c r="O130" s="771" t="s">
        <v>2701</v>
      </c>
      <c r="P130" s="771" t="s">
        <v>2702</v>
      </c>
      <c r="Q130" s="771" t="s">
        <v>2701</v>
      </c>
      <c r="R130" s="771" t="s">
        <v>2701</v>
      </c>
      <c r="S130" s="771" t="s">
        <v>2701</v>
      </c>
      <c r="T130" s="771" t="s">
        <v>2701</v>
      </c>
      <c r="U130" s="771" t="s">
        <v>2703</v>
      </c>
      <c r="V130" s="771" t="s">
        <v>2701</v>
      </c>
      <c r="W130" s="771" t="s">
        <v>2701</v>
      </c>
      <c r="X130" s="771" t="s">
        <v>2701</v>
      </c>
      <c r="Y130" s="771" t="s">
        <v>2703</v>
      </c>
      <c r="Z130" s="771" t="s">
        <v>2704</v>
      </c>
      <c r="AA130" s="771"/>
    </row>
    <row r="131" spans="1:27" ht="39.950000000000003" customHeight="1">
      <c r="A131" s="769">
        <v>124</v>
      </c>
      <c r="B131" s="770" t="s">
        <v>2692</v>
      </c>
      <c r="C131" s="770" t="s">
        <v>2931</v>
      </c>
      <c r="D131" s="771"/>
      <c r="E131" s="772" t="s">
        <v>3367</v>
      </c>
      <c r="F131" s="773" t="s">
        <v>3368</v>
      </c>
      <c r="G131" s="773" t="s">
        <v>3369</v>
      </c>
      <c r="H131" s="771" t="s">
        <v>2697</v>
      </c>
      <c r="I131" s="771" t="s">
        <v>2808</v>
      </c>
      <c r="J131" s="771" t="s">
        <v>2808</v>
      </c>
      <c r="K131" s="771" t="s">
        <v>3087</v>
      </c>
      <c r="L131" s="771" t="s">
        <v>2700</v>
      </c>
      <c r="M131" s="771" t="s">
        <v>2701</v>
      </c>
      <c r="N131" s="771" t="s">
        <v>2701</v>
      </c>
      <c r="O131" s="771" t="s">
        <v>2701</v>
      </c>
      <c r="P131" s="771" t="s">
        <v>2702</v>
      </c>
      <c r="Q131" s="771" t="s">
        <v>2701</v>
      </c>
      <c r="R131" s="771" t="s">
        <v>2701</v>
      </c>
      <c r="S131" s="771" t="s">
        <v>2701</v>
      </c>
      <c r="T131" s="771" t="s">
        <v>2701</v>
      </c>
      <c r="U131" s="771" t="s">
        <v>2703</v>
      </c>
      <c r="V131" s="771" t="s">
        <v>2701</v>
      </c>
      <c r="W131" s="771" t="s">
        <v>2701</v>
      </c>
      <c r="X131" s="771" t="s">
        <v>2701</v>
      </c>
      <c r="Y131" s="771" t="s">
        <v>2703</v>
      </c>
      <c r="Z131" s="771" t="s">
        <v>2704</v>
      </c>
      <c r="AA131" s="771"/>
    </row>
    <row r="132" spans="1:27" ht="39.950000000000003" customHeight="1">
      <c r="A132" s="769">
        <v>125</v>
      </c>
      <c r="B132" s="770" t="s">
        <v>2692</v>
      </c>
      <c r="C132" s="770" t="s">
        <v>2931</v>
      </c>
      <c r="D132" s="771"/>
      <c r="E132" s="772" t="s">
        <v>3365</v>
      </c>
      <c r="F132" s="773" t="s">
        <v>3000</v>
      </c>
      <c r="G132" s="773" t="s">
        <v>3366</v>
      </c>
      <c r="H132" s="771" t="s">
        <v>2697</v>
      </c>
      <c r="I132" s="771" t="s">
        <v>2714</v>
      </c>
      <c r="J132" s="771" t="s">
        <v>2714</v>
      </c>
      <c r="K132" s="771" t="s">
        <v>2851</v>
      </c>
      <c r="L132" s="771" t="s">
        <v>2700</v>
      </c>
      <c r="M132" s="771" t="s">
        <v>2701</v>
      </c>
      <c r="N132" s="771" t="s">
        <v>2701</v>
      </c>
      <c r="O132" s="771" t="s">
        <v>2701</v>
      </c>
      <c r="P132" s="771" t="s">
        <v>2702</v>
      </c>
      <c r="Q132" s="771" t="s">
        <v>2701</v>
      </c>
      <c r="R132" s="771" t="s">
        <v>2701</v>
      </c>
      <c r="S132" s="771" t="s">
        <v>2701</v>
      </c>
      <c r="T132" s="771" t="s">
        <v>2701</v>
      </c>
      <c r="U132" s="771" t="s">
        <v>2703</v>
      </c>
      <c r="V132" s="771" t="s">
        <v>2701</v>
      </c>
      <c r="W132" s="771" t="s">
        <v>2701</v>
      </c>
      <c r="X132" s="771" t="s">
        <v>2701</v>
      </c>
      <c r="Y132" s="771" t="s">
        <v>2703</v>
      </c>
      <c r="Z132" s="771" t="s">
        <v>2704</v>
      </c>
      <c r="AA132" s="771"/>
    </row>
    <row r="133" spans="1:27" ht="39.950000000000003" customHeight="1">
      <c r="A133" s="769">
        <v>126</v>
      </c>
      <c r="B133" s="770" t="s">
        <v>2692</v>
      </c>
      <c r="C133" s="770" t="s">
        <v>2931</v>
      </c>
      <c r="D133" s="771"/>
      <c r="E133" s="772" t="s">
        <v>3364</v>
      </c>
      <c r="F133" s="773" t="s">
        <v>2940</v>
      </c>
      <c r="G133" s="773" t="s">
        <v>2951</v>
      </c>
      <c r="H133" s="771" t="s">
        <v>2697</v>
      </c>
      <c r="I133" s="771" t="s">
        <v>2714</v>
      </c>
      <c r="J133" s="771" t="s">
        <v>2714</v>
      </c>
      <c r="K133" s="771" t="s">
        <v>2699</v>
      </c>
      <c r="L133" s="771" t="s">
        <v>2700</v>
      </c>
      <c r="M133" s="771" t="s">
        <v>2701</v>
      </c>
      <c r="N133" s="771" t="s">
        <v>2701</v>
      </c>
      <c r="O133" s="771" t="s">
        <v>2701</v>
      </c>
      <c r="P133" s="771" t="s">
        <v>2702</v>
      </c>
      <c r="Q133" s="771" t="s">
        <v>2701</v>
      </c>
      <c r="R133" s="771" t="s">
        <v>2701</v>
      </c>
      <c r="S133" s="771" t="s">
        <v>2701</v>
      </c>
      <c r="T133" s="771" t="s">
        <v>2701</v>
      </c>
      <c r="U133" s="771" t="s">
        <v>2703</v>
      </c>
      <c r="V133" s="771" t="s">
        <v>2701</v>
      </c>
      <c r="W133" s="771" t="s">
        <v>2701</v>
      </c>
      <c r="X133" s="771" t="s">
        <v>2701</v>
      </c>
      <c r="Y133" s="771" t="s">
        <v>2703</v>
      </c>
      <c r="Z133" s="771" t="s">
        <v>2704</v>
      </c>
      <c r="AA133" s="771"/>
    </row>
    <row r="134" spans="1:27" ht="39.950000000000003" customHeight="1">
      <c r="A134" s="769">
        <v>127</v>
      </c>
      <c r="B134" s="770" t="s">
        <v>2692</v>
      </c>
      <c r="C134" s="770" t="s">
        <v>2931</v>
      </c>
      <c r="D134" s="771"/>
      <c r="E134" s="772" t="s">
        <v>3359</v>
      </c>
      <c r="F134" s="773" t="s">
        <v>3360</v>
      </c>
      <c r="G134" s="773" t="s">
        <v>3361</v>
      </c>
      <c r="H134" s="771" t="s">
        <v>2697</v>
      </c>
      <c r="I134" s="771" t="s">
        <v>2730</v>
      </c>
      <c r="J134" s="771" t="s">
        <v>2730</v>
      </c>
      <c r="K134" s="771" t="s">
        <v>3362</v>
      </c>
      <c r="L134" s="771" t="s">
        <v>2700</v>
      </c>
      <c r="M134" s="771" t="s">
        <v>2701</v>
      </c>
      <c r="N134" s="771" t="s">
        <v>2701</v>
      </c>
      <c r="O134" s="771" t="s">
        <v>2701</v>
      </c>
      <c r="P134" s="771" t="s">
        <v>2702</v>
      </c>
      <c r="Q134" s="771" t="s">
        <v>2701</v>
      </c>
      <c r="R134" s="771" t="s">
        <v>2701</v>
      </c>
      <c r="S134" s="771" t="s">
        <v>2701</v>
      </c>
      <c r="T134" s="771" t="s">
        <v>2701</v>
      </c>
      <c r="U134" s="771" t="s">
        <v>2703</v>
      </c>
      <c r="V134" s="771" t="s">
        <v>2701</v>
      </c>
      <c r="W134" s="771" t="s">
        <v>2701</v>
      </c>
      <c r="X134" s="771" t="s">
        <v>2701</v>
      </c>
      <c r="Y134" s="771" t="s">
        <v>2703</v>
      </c>
      <c r="Z134" s="771" t="s">
        <v>2704</v>
      </c>
      <c r="AA134" s="771" t="s">
        <v>3363</v>
      </c>
    </row>
    <row r="135" spans="1:27" ht="39.950000000000003" customHeight="1">
      <c r="A135" s="769">
        <v>128</v>
      </c>
      <c r="B135" s="770" t="s">
        <v>2692</v>
      </c>
      <c r="C135" s="770" t="s">
        <v>2931</v>
      </c>
      <c r="D135" s="771"/>
      <c r="E135" s="772" t="s">
        <v>3357</v>
      </c>
      <c r="F135" s="773" t="s">
        <v>3007</v>
      </c>
      <c r="G135" s="773" t="s">
        <v>3358</v>
      </c>
      <c r="H135" s="771" t="s">
        <v>2697</v>
      </c>
      <c r="I135" s="771" t="s">
        <v>2789</v>
      </c>
      <c r="J135" s="771" t="s">
        <v>2789</v>
      </c>
      <c r="K135" s="771" t="s">
        <v>2782</v>
      </c>
      <c r="L135" s="771" t="s">
        <v>2700</v>
      </c>
      <c r="M135" s="771" t="s">
        <v>2701</v>
      </c>
      <c r="N135" s="771" t="s">
        <v>2701</v>
      </c>
      <c r="O135" s="771" t="s">
        <v>2701</v>
      </c>
      <c r="P135" s="771" t="s">
        <v>2702</v>
      </c>
      <c r="Q135" s="771" t="s">
        <v>2701</v>
      </c>
      <c r="R135" s="771" t="s">
        <v>2701</v>
      </c>
      <c r="S135" s="771" t="s">
        <v>2701</v>
      </c>
      <c r="T135" s="771" t="s">
        <v>2701</v>
      </c>
      <c r="U135" s="771" t="s">
        <v>2703</v>
      </c>
      <c r="V135" s="771" t="s">
        <v>2701</v>
      </c>
      <c r="W135" s="771" t="s">
        <v>2701</v>
      </c>
      <c r="X135" s="771" t="s">
        <v>2701</v>
      </c>
      <c r="Y135" s="771" t="s">
        <v>2703</v>
      </c>
      <c r="Z135" s="771" t="s">
        <v>2704</v>
      </c>
      <c r="AA135" s="771"/>
    </row>
    <row r="136" spans="1:27" ht="39.950000000000003" customHeight="1">
      <c r="A136" s="769">
        <v>129</v>
      </c>
      <c r="B136" s="770" t="s">
        <v>2692</v>
      </c>
      <c r="C136" s="770" t="s">
        <v>2931</v>
      </c>
      <c r="D136" s="771"/>
      <c r="E136" s="772" t="s">
        <v>3354</v>
      </c>
      <c r="F136" s="773" t="s">
        <v>3213</v>
      </c>
      <c r="G136" s="773" t="s">
        <v>3214</v>
      </c>
      <c r="H136" s="771" t="s">
        <v>2697</v>
      </c>
      <c r="I136" s="771" t="s">
        <v>3355</v>
      </c>
      <c r="J136" s="771" t="s">
        <v>3355</v>
      </c>
      <c r="K136" s="771" t="s">
        <v>3356</v>
      </c>
      <c r="L136" s="771" t="s">
        <v>2700</v>
      </c>
      <c r="M136" s="771" t="s">
        <v>2701</v>
      </c>
      <c r="N136" s="771" t="s">
        <v>2701</v>
      </c>
      <c r="O136" s="771" t="s">
        <v>2701</v>
      </c>
      <c r="P136" s="771" t="s">
        <v>2702</v>
      </c>
      <c r="Q136" s="771" t="s">
        <v>2701</v>
      </c>
      <c r="R136" s="771" t="s">
        <v>2701</v>
      </c>
      <c r="S136" s="771" t="s">
        <v>2701</v>
      </c>
      <c r="T136" s="771" t="s">
        <v>2701</v>
      </c>
      <c r="U136" s="771" t="s">
        <v>2703</v>
      </c>
      <c r="V136" s="771" t="s">
        <v>2701</v>
      </c>
      <c r="W136" s="771" t="s">
        <v>2701</v>
      </c>
      <c r="X136" s="771" t="s">
        <v>2701</v>
      </c>
      <c r="Y136" s="771" t="s">
        <v>2703</v>
      </c>
      <c r="Z136" s="771" t="s">
        <v>2704</v>
      </c>
      <c r="AA136" s="771"/>
    </row>
    <row r="137" spans="1:27" ht="39.950000000000003" customHeight="1">
      <c r="A137" s="769">
        <v>130</v>
      </c>
      <c r="B137" s="770" t="s">
        <v>2692</v>
      </c>
      <c r="C137" s="770" t="s">
        <v>2931</v>
      </c>
      <c r="D137" s="771"/>
      <c r="E137" s="772" t="s">
        <v>3351</v>
      </c>
      <c r="F137" s="773" t="s">
        <v>3352</v>
      </c>
      <c r="G137" s="773" t="s">
        <v>3353</v>
      </c>
      <c r="H137" s="771" t="s">
        <v>2697</v>
      </c>
      <c r="I137" s="771" t="s">
        <v>2741</v>
      </c>
      <c r="J137" s="771" t="s">
        <v>2741</v>
      </c>
      <c r="K137" s="771" t="s">
        <v>2840</v>
      </c>
      <c r="L137" s="771" t="s">
        <v>2700</v>
      </c>
      <c r="M137" s="771" t="s">
        <v>2701</v>
      </c>
      <c r="N137" s="771" t="s">
        <v>2701</v>
      </c>
      <c r="O137" s="771" t="s">
        <v>2701</v>
      </c>
      <c r="P137" s="771" t="s">
        <v>2702</v>
      </c>
      <c r="Q137" s="771" t="s">
        <v>2701</v>
      </c>
      <c r="R137" s="771" t="s">
        <v>2701</v>
      </c>
      <c r="S137" s="771" t="s">
        <v>2701</v>
      </c>
      <c r="T137" s="771" t="s">
        <v>2701</v>
      </c>
      <c r="U137" s="771" t="s">
        <v>2703</v>
      </c>
      <c r="V137" s="771" t="s">
        <v>2701</v>
      </c>
      <c r="W137" s="771" t="s">
        <v>2701</v>
      </c>
      <c r="X137" s="771" t="s">
        <v>2701</v>
      </c>
      <c r="Y137" s="771" t="s">
        <v>2703</v>
      </c>
      <c r="Z137" s="771" t="s">
        <v>2704</v>
      </c>
      <c r="AA137" s="771"/>
    </row>
    <row r="138" spans="1:27" ht="39.950000000000003" customHeight="1">
      <c r="A138" s="769">
        <v>131</v>
      </c>
      <c r="B138" s="770" t="s">
        <v>2692</v>
      </c>
      <c r="C138" s="770" t="s">
        <v>2931</v>
      </c>
      <c r="D138" s="771"/>
      <c r="E138" s="772" t="s">
        <v>3348</v>
      </c>
      <c r="F138" s="773" t="s">
        <v>3349</v>
      </c>
      <c r="G138" s="773" t="s">
        <v>3350</v>
      </c>
      <c r="H138" s="771" t="s">
        <v>2697</v>
      </c>
      <c r="I138" s="771" t="s">
        <v>2714</v>
      </c>
      <c r="J138" s="771" t="s">
        <v>2714</v>
      </c>
      <c r="K138" s="771" t="s">
        <v>2851</v>
      </c>
      <c r="L138" s="771" t="s">
        <v>2700</v>
      </c>
      <c r="M138" s="771" t="s">
        <v>2701</v>
      </c>
      <c r="N138" s="771" t="s">
        <v>2701</v>
      </c>
      <c r="O138" s="771" t="s">
        <v>2701</v>
      </c>
      <c r="P138" s="771" t="s">
        <v>2702</v>
      </c>
      <c r="Q138" s="771" t="s">
        <v>2701</v>
      </c>
      <c r="R138" s="771" t="s">
        <v>2701</v>
      </c>
      <c r="S138" s="771" t="s">
        <v>2701</v>
      </c>
      <c r="T138" s="771" t="s">
        <v>2701</v>
      </c>
      <c r="U138" s="771" t="s">
        <v>2703</v>
      </c>
      <c r="V138" s="771" t="s">
        <v>2701</v>
      </c>
      <c r="W138" s="771" t="s">
        <v>2701</v>
      </c>
      <c r="X138" s="771" t="s">
        <v>2701</v>
      </c>
      <c r="Y138" s="771" t="s">
        <v>2703</v>
      </c>
      <c r="Z138" s="771" t="s">
        <v>2704</v>
      </c>
      <c r="AA138" s="771"/>
    </row>
    <row r="139" spans="1:27" ht="39.950000000000003" customHeight="1">
      <c r="A139" s="769">
        <v>132</v>
      </c>
      <c r="B139" s="770" t="s">
        <v>2692</v>
      </c>
      <c r="C139" s="770" t="s">
        <v>2931</v>
      </c>
      <c r="D139" s="771"/>
      <c r="E139" s="772" t="s">
        <v>3347</v>
      </c>
      <c r="F139" s="773" t="s">
        <v>2940</v>
      </c>
      <c r="G139" s="773" t="s">
        <v>2943</v>
      </c>
      <c r="H139" s="771" t="s">
        <v>2697</v>
      </c>
      <c r="I139" s="771" t="s">
        <v>2697</v>
      </c>
      <c r="J139" s="771" t="s">
        <v>2697</v>
      </c>
      <c r="K139" s="771" t="s">
        <v>2851</v>
      </c>
      <c r="L139" s="771" t="s">
        <v>2700</v>
      </c>
      <c r="M139" s="771" t="s">
        <v>2701</v>
      </c>
      <c r="N139" s="771" t="s">
        <v>2701</v>
      </c>
      <c r="O139" s="771" t="s">
        <v>2701</v>
      </c>
      <c r="P139" s="771" t="s">
        <v>2702</v>
      </c>
      <c r="Q139" s="771" t="s">
        <v>2701</v>
      </c>
      <c r="R139" s="771" t="s">
        <v>2701</v>
      </c>
      <c r="S139" s="771" t="s">
        <v>2701</v>
      </c>
      <c r="T139" s="771" t="s">
        <v>2701</v>
      </c>
      <c r="U139" s="771" t="s">
        <v>2703</v>
      </c>
      <c r="V139" s="771" t="s">
        <v>2701</v>
      </c>
      <c r="W139" s="771" t="s">
        <v>2701</v>
      </c>
      <c r="X139" s="771" t="s">
        <v>2701</v>
      </c>
      <c r="Y139" s="771" t="s">
        <v>2703</v>
      </c>
      <c r="Z139" s="771" t="s">
        <v>2704</v>
      </c>
      <c r="AA139" s="771"/>
    </row>
    <row r="140" spans="1:27" ht="39.950000000000003" customHeight="1">
      <c r="A140" s="769">
        <v>133</v>
      </c>
      <c r="B140" s="770" t="s">
        <v>2692</v>
      </c>
      <c r="C140" s="770" t="s">
        <v>2931</v>
      </c>
      <c r="D140" s="771"/>
      <c r="E140" s="772" t="s">
        <v>3345</v>
      </c>
      <c r="F140" s="773" t="s">
        <v>2940</v>
      </c>
      <c r="G140" s="773" t="s">
        <v>3346</v>
      </c>
      <c r="H140" s="771" t="s">
        <v>2697</v>
      </c>
      <c r="I140" s="771" t="s">
        <v>2803</v>
      </c>
      <c r="J140" s="771" t="s">
        <v>2803</v>
      </c>
      <c r="K140" s="771" t="s">
        <v>2790</v>
      </c>
      <c r="L140" s="771" t="s">
        <v>2700</v>
      </c>
      <c r="M140" s="771" t="s">
        <v>2701</v>
      </c>
      <c r="N140" s="771" t="s">
        <v>2701</v>
      </c>
      <c r="O140" s="771" t="s">
        <v>2701</v>
      </c>
      <c r="P140" s="771" t="s">
        <v>2702</v>
      </c>
      <c r="Q140" s="771" t="s">
        <v>2701</v>
      </c>
      <c r="R140" s="771" t="s">
        <v>2701</v>
      </c>
      <c r="S140" s="771" t="s">
        <v>2701</v>
      </c>
      <c r="T140" s="771" t="s">
        <v>2701</v>
      </c>
      <c r="U140" s="771" t="s">
        <v>2703</v>
      </c>
      <c r="V140" s="771" t="s">
        <v>2701</v>
      </c>
      <c r="W140" s="771" t="s">
        <v>2701</v>
      </c>
      <c r="X140" s="771" t="s">
        <v>2701</v>
      </c>
      <c r="Y140" s="771" t="s">
        <v>2703</v>
      </c>
      <c r="Z140" s="771" t="s">
        <v>2704</v>
      </c>
      <c r="AA140" s="771"/>
    </row>
    <row r="141" spans="1:27" ht="39.950000000000003" customHeight="1">
      <c r="A141" s="769">
        <v>134</v>
      </c>
      <c r="B141" s="770" t="s">
        <v>2692</v>
      </c>
      <c r="C141" s="770" t="s">
        <v>2931</v>
      </c>
      <c r="D141" s="771"/>
      <c r="E141" s="772" t="s">
        <v>3342</v>
      </c>
      <c r="F141" s="773" t="s">
        <v>3343</v>
      </c>
      <c r="G141" s="773" t="s">
        <v>3344</v>
      </c>
      <c r="H141" s="771" t="s">
        <v>2697</v>
      </c>
      <c r="I141" s="771" t="s">
        <v>2719</v>
      </c>
      <c r="J141" s="771" t="s">
        <v>2719</v>
      </c>
      <c r="K141" s="771" t="s">
        <v>3334</v>
      </c>
      <c r="L141" s="771" t="s">
        <v>2700</v>
      </c>
      <c r="M141" s="771" t="s">
        <v>2701</v>
      </c>
      <c r="N141" s="771" t="s">
        <v>2701</v>
      </c>
      <c r="O141" s="771" t="s">
        <v>2701</v>
      </c>
      <c r="P141" s="771" t="s">
        <v>2702</v>
      </c>
      <c r="Q141" s="771" t="s">
        <v>2701</v>
      </c>
      <c r="R141" s="771" t="s">
        <v>2701</v>
      </c>
      <c r="S141" s="771" t="s">
        <v>2701</v>
      </c>
      <c r="T141" s="771" t="s">
        <v>2701</v>
      </c>
      <c r="U141" s="771" t="s">
        <v>2703</v>
      </c>
      <c r="V141" s="771" t="s">
        <v>2701</v>
      </c>
      <c r="W141" s="771" t="s">
        <v>2701</v>
      </c>
      <c r="X141" s="771" t="s">
        <v>2701</v>
      </c>
      <c r="Y141" s="771" t="s">
        <v>2703</v>
      </c>
      <c r="Z141" s="771" t="s">
        <v>2704</v>
      </c>
      <c r="AA141" s="771"/>
    </row>
    <row r="142" spans="1:27" ht="39.950000000000003" customHeight="1">
      <c r="A142" s="769">
        <v>135</v>
      </c>
      <c r="B142" s="770" t="s">
        <v>2692</v>
      </c>
      <c r="C142" s="770" t="s">
        <v>2931</v>
      </c>
      <c r="D142" s="771"/>
      <c r="E142" s="772" t="s">
        <v>3340</v>
      </c>
      <c r="F142" s="773" t="s">
        <v>3000</v>
      </c>
      <c r="G142" s="773" t="s">
        <v>3341</v>
      </c>
      <c r="H142" s="771" t="s">
        <v>2697</v>
      </c>
      <c r="I142" s="771" t="s">
        <v>2714</v>
      </c>
      <c r="J142" s="771" t="s">
        <v>2714</v>
      </c>
      <c r="K142" s="771" t="s">
        <v>2740</v>
      </c>
      <c r="L142" s="771" t="s">
        <v>2700</v>
      </c>
      <c r="M142" s="771" t="s">
        <v>2701</v>
      </c>
      <c r="N142" s="771" t="s">
        <v>2701</v>
      </c>
      <c r="O142" s="771" t="s">
        <v>2701</v>
      </c>
      <c r="P142" s="771" t="s">
        <v>2702</v>
      </c>
      <c r="Q142" s="771" t="s">
        <v>2701</v>
      </c>
      <c r="R142" s="771" t="s">
        <v>2701</v>
      </c>
      <c r="S142" s="771" t="s">
        <v>2701</v>
      </c>
      <c r="T142" s="771" t="s">
        <v>2701</v>
      </c>
      <c r="U142" s="771" t="s">
        <v>2703</v>
      </c>
      <c r="V142" s="771" t="s">
        <v>2701</v>
      </c>
      <c r="W142" s="771" t="s">
        <v>2701</v>
      </c>
      <c r="X142" s="771" t="s">
        <v>2701</v>
      </c>
      <c r="Y142" s="771" t="s">
        <v>2703</v>
      </c>
      <c r="Z142" s="771" t="s">
        <v>2704</v>
      </c>
      <c r="AA142" s="771"/>
    </row>
    <row r="143" spans="1:27" ht="39.950000000000003" customHeight="1">
      <c r="A143" s="769">
        <v>136</v>
      </c>
      <c r="B143" s="770" t="s">
        <v>2692</v>
      </c>
      <c r="C143" s="770" t="s">
        <v>2931</v>
      </c>
      <c r="D143" s="771"/>
      <c r="E143" s="772" t="s">
        <v>3339</v>
      </c>
      <c r="F143" s="773" t="s">
        <v>3016</v>
      </c>
      <c r="G143" s="773" t="s">
        <v>3135</v>
      </c>
      <c r="H143" s="771" t="s">
        <v>2697</v>
      </c>
      <c r="I143" s="771" t="s">
        <v>2828</v>
      </c>
      <c r="J143" s="771" t="s">
        <v>2828</v>
      </c>
      <c r="K143" s="771" t="s">
        <v>3111</v>
      </c>
      <c r="L143" s="771" t="s">
        <v>2700</v>
      </c>
      <c r="M143" s="771" t="s">
        <v>2701</v>
      </c>
      <c r="N143" s="771" t="s">
        <v>2701</v>
      </c>
      <c r="O143" s="771" t="s">
        <v>2701</v>
      </c>
      <c r="P143" s="771" t="s">
        <v>2702</v>
      </c>
      <c r="Q143" s="771" t="s">
        <v>2701</v>
      </c>
      <c r="R143" s="771" t="s">
        <v>2701</v>
      </c>
      <c r="S143" s="771" t="s">
        <v>2701</v>
      </c>
      <c r="T143" s="771" t="s">
        <v>2701</v>
      </c>
      <c r="U143" s="771" t="s">
        <v>2703</v>
      </c>
      <c r="V143" s="771" t="s">
        <v>2701</v>
      </c>
      <c r="W143" s="771" t="s">
        <v>2701</v>
      </c>
      <c r="X143" s="771" t="s">
        <v>2701</v>
      </c>
      <c r="Y143" s="771" t="s">
        <v>2703</v>
      </c>
      <c r="Z143" s="771" t="s">
        <v>2704</v>
      </c>
      <c r="AA143" s="771"/>
    </row>
    <row r="144" spans="1:27" ht="39.950000000000003" customHeight="1">
      <c r="A144" s="769">
        <v>137</v>
      </c>
      <c r="B144" s="770" t="s">
        <v>2692</v>
      </c>
      <c r="C144" s="770" t="s">
        <v>2931</v>
      </c>
      <c r="D144" s="771"/>
      <c r="E144" s="772" t="s">
        <v>3336</v>
      </c>
      <c r="F144" s="773" t="s">
        <v>3337</v>
      </c>
      <c r="G144" s="773" t="s">
        <v>3338</v>
      </c>
      <c r="H144" s="771" t="s">
        <v>2697</v>
      </c>
      <c r="I144" s="771" t="s">
        <v>2994</v>
      </c>
      <c r="J144" s="771" t="s">
        <v>2994</v>
      </c>
      <c r="K144" s="771" t="s">
        <v>3255</v>
      </c>
      <c r="L144" s="771" t="s">
        <v>2700</v>
      </c>
      <c r="M144" s="771" t="s">
        <v>2701</v>
      </c>
      <c r="N144" s="771" t="s">
        <v>2701</v>
      </c>
      <c r="O144" s="771" t="s">
        <v>2701</v>
      </c>
      <c r="P144" s="771" t="s">
        <v>2702</v>
      </c>
      <c r="Q144" s="771" t="s">
        <v>2701</v>
      </c>
      <c r="R144" s="771" t="s">
        <v>2701</v>
      </c>
      <c r="S144" s="771" t="s">
        <v>2701</v>
      </c>
      <c r="T144" s="771" t="s">
        <v>2701</v>
      </c>
      <c r="U144" s="771" t="s">
        <v>2703</v>
      </c>
      <c r="V144" s="771" t="s">
        <v>2701</v>
      </c>
      <c r="W144" s="771" t="s">
        <v>2701</v>
      </c>
      <c r="X144" s="771" t="s">
        <v>2701</v>
      </c>
      <c r="Y144" s="771" t="s">
        <v>2703</v>
      </c>
      <c r="Z144" s="771" t="s">
        <v>2704</v>
      </c>
      <c r="AA144" s="771"/>
    </row>
    <row r="145" spans="1:27" ht="39.950000000000003" customHeight="1">
      <c r="A145" s="769">
        <v>138</v>
      </c>
      <c r="B145" s="770" t="s">
        <v>2692</v>
      </c>
      <c r="C145" s="770" t="s">
        <v>2931</v>
      </c>
      <c r="D145" s="771"/>
      <c r="E145" s="772" t="s">
        <v>3335</v>
      </c>
      <c r="F145" s="773" t="s">
        <v>3031</v>
      </c>
      <c r="G145" s="773" t="s">
        <v>3032</v>
      </c>
      <c r="H145" s="771" t="s">
        <v>2697</v>
      </c>
      <c r="I145" s="771" t="s">
        <v>2714</v>
      </c>
      <c r="J145" s="771" t="s">
        <v>2714</v>
      </c>
      <c r="K145" s="771" t="s">
        <v>2740</v>
      </c>
      <c r="L145" s="771" t="s">
        <v>2700</v>
      </c>
      <c r="M145" s="771" t="s">
        <v>2701</v>
      </c>
      <c r="N145" s="771" t="s">
        <v>2701</v>
      </c>
      <c r="O145" s="771" t="s">
        <v>2701</v>
      </c>
      <c r="P145" s="771" t="s">
        <v>2702</v>
      </c>
      <c r="Q145" s="771" t="s">
        <v>2701</v>
      </c>
      <c r="R145" s="771" t="s">
        <v>2701</v>
      </c>
      <c r="S145" s="771" t="s">
        <v>2701</v>
      </c>
      <c r="T145" s="771" t="s">
        <v>2701</v>
      </c>
      <c r="U145" s="771" t="s">
        <v>2703</v>
      </c>
      <c r="V145" s="771" t="s">
        <v>2701</v>
      </c>
      <c r="W145" s="771" t="s">
        <v>2701</v>
      </c>
      <c r="X145" s="771" t="s">
        <v>2701</v>
      </c>
      <c r="Y145" s="771" t="s">
        <v>2703</v>
      </c>
      <c r="Z145" s="771" t="s">
        <v>2704</v>
      </c>
      <c r="AA145" s="771"/>
    </row>
    <row r="146" spans="1:27" ht="39.950000000000003" customHeight="1">
      <c r="A146" s="769">
        <v>139</v>
      </c>
      <c r="B146" s="770" t="s">
        <v>2692</v>
      </c>
      <c r="C146" s="770" t="s">
        <v>2931</v>
      </c>
      <c r="D146" s="771"/>
      <c r="E146" s="772" t="s">
        <v>3331</v>
      </c>
      <c r="F146" s="773" t="s">
        <v>3332</v>
      </c>
      <c r="G146" s="773" t="s">
        <v>3333</v>
      </c>
      <c r="H146" s="771" t="s">
        <v>2697</v>
      </c>
      <c r="I146" s="771" t="s">
        <v>2719</v>
      </c>
      <c r="J146" s="771" t="s">
        <v>2719</v>
      </c>
      <c r="K146" s="771" t="s">
        <v>3334</v>
      </c>
      <c r="L146" s="771" t="s">
        <v>2700</v>
      </c>
      <c r="M146" s="771" t="s">
        <v>2701</v>
      </c>
      <c r="N146" s="771" t="s">
        <v>2701</v>
      </c>
      <c r="O146" s="771" t="s">
        <v>2701</v>
      </c>
      <c r="P146" s="771" t="s">
        <v>2702</v>
      </c>
      <c r="Q146" s="771" t="s">
        <v>2701</v>
      </c>
      <c r="R146" s="771" t="s">
        <v>2701</v>
      </c>
      <c r="S146" s="771" t="s">
        <v>2701</v>
      </c>
      <c r="T146" s="771" t="s">
        <v>2701</v>
      </c>
      <c r="U146" s="771" t="s">
        <v>2703</v>
      </c>
      <c r="V146" s="771" t="s">
        <v>2701</v>
      </c>
      <c r="W146" s="771" t="s">
        <v>2701</v>
      </c>
      <c r="X146" s="771" t="s">
        <v>2701</v>
      </c>
      <c r="Y146" s="771" t="s">
        <v>2703</v>
      </c>
      <c r="Z146" s="771" t="s">
        <v>2704</v>
      </c>
      <c r="AA146" s="771"/>
    </row>
    <row r="147" spans="1:27" ht="39.950000000000003" customHeight="1">
      <c r="A147" s="769">
        <v>140</v>
      </c>
      <c r="B147" s="770" t="s">
        <v>2692</v>
      </c>
      <c r="C147" s="770" t="s">
        <v>2931</v>
      </c>
      <c r="D147" s="771"/>
      <c r="E147" s="772" t="s">
        <v>3329</v>
      </c>
      <c r="F147" s="773" t="s">
        <v>3000</v>
      </c>
      <c r="G147" s="773" t="s">
        <v>3330</v>
      </c>
      <c r="H147" s="771" t="s">
        <v>2697</v>
      </c>
      <c r="I147" s="771" t="s">
        <v>2730</v>
      </c>
      <c r="J147" s="771" t="s">
        <v>2730</v>
      </c>
      <c r="K147" s="771" t="s">
        <v>2782</v>
      </c>
      <c r="L147" s="771" t="s">
        <v>2700</v>
      </c>
      <c r="M147" s="771" t="s">
        <v>2701</v>
      </c>
      <c r="N147" s="771" t="s">
        <v>2701</v>
      </c>
      <c r="O147" s="771" t="s">
        <v>2701</v>
      </c>
      <c r="P147" s="771" t="s">
        <v>2702</v>
      </c>
      <c r="Q147" s="771" t="s">
        <v>2701</v>
      </c>
      <c r="R147" s="771" t="s">
        <v>2701</v>
      </c>
      <c r="S147" s="771" t="s">
        <v>2701</v>
      </c>
      <c r="T147" s="771" t="s">
        <v>2701</v>
      </c>
      <c r="U147" s="771" t="s">
        <v>2703</v>
      </c>
      <c r="V147" s="771" t="s">
        <v>2701</v>
      </c>
      <c r="W147" s="771" t="s">
        <v>2701</v>
      </c>
      <c r="X147" s="771" t="s">
        <v>2701</v>
      </c>
      <c r="Y147" s="771" t="s">
        <v>2703</v>
      </c>
      <c r="Z147" s="771" t="s">
        <v>2704</v>
      </c>
      <c r="AA147" s="771"/>
    </row>
    <row r="148" spans="1:27" ht="39.950000000000003" customHeight="1">
      <c r="A148" s="769">
        <v>141</v>
      </c>
      <c r="B148" s="770" t="s">
        <v>2692</v>
      </c>
      <c r="C148" s="770" t="s">
        <v>2931</v>
      </c>
      <c r="D148" s="771"/>
      <c r="E148" s="772" t="s">
        <v>3326</v>
      </c>
      <c r="F148" s="773" t="s">
        <v>3327</v>
      </c>
      <c r="G148" s="773" t="s">
        <v>3328</v>
      </c>
      <c r="H148" s="771" t="s">
        <v>2697</v>
      </c>
      <c r="I148" s="771" t="s">
        <v>2714</v>
      </c>
      <c r="J148" s="771" t="s">
        <v>2714</v>
      </c>
      <c r="K148" s="771" t="s">
        <v>2851</v>
      </c>
      <c r="L148" s="771" t="s">
        <v>2700</v>
      </c>
      <c r="M148" s="771" t="s">
        <v>2701</v>
      </c>
      <c r="N148" s="771" t="s">
        <v>2701</v>
      </c>
      <c r="O148" s="771" t="s">
        <v>2701</v>
      </c>
      <c r="P148" s="771" t="s">
        <v>2702</v>
      </c>
      <c r="Q148" s="771" t="s">
        <v>2701</v>
      </c>
      <c r="R148" s="771" t="s">
        <v>2701</v>
      </c>
      <c r="S148" s="771" t="s">
        <v>2701</v>
      </c>
      <c r="T148" s="771" t="s">
        <v>2701</v>
      </c>
      <c r="U148" s="771" t="s">
        <v>2703</v>
      </c>
      <c r="V148" s="771" t="s">
        <v>2701</v>
      </c>
      <c r="W148" s="771" t="s">
        <v>2701</v>
      </c>
      <c r="X148" s="771" t="s">
        <v>2701</v>
      </c>
      <c r="Y148" s="771" t="s">
        <v>2703</v>
      </c>
      <c r="Z148" s="771" t="s">
        <v>2704</v>
      </c>
      <c r="AA148" s="771"/>
    </row>
    <row r="149" spans="1:27" ht="39.950000000000003" customHeight="1">
      <c r="A149" s="769">
        <v>142</v>
      </c>
      <c r="B149" s="770" t="s">
        <v>2692</v>
      </c>
      <c r="C149" s="770" t="s">
        <v>2931</v>
      </c>
      <c r="D149" s="771"/>
      <c r="E149" s="772" t="s">
        <v>3325</v>
      </c>
      <c r="F149" s="773" t="s">
        <v>3253</v>
      </c>
      <c r="G149" s="773" t="s">
        <v>3254</v>
      </c>
      <c r="H149" s="771" t="s">
        <v>2697</v>
      </c>
      <c r="I149" s="771" t="s">
        <v>2803</v>
      </c>
      <c r="J149" s="771" t="s">
        <v>2803</v>
      </c>
      <c r="K149" s="771" t="s">
        <v>2742</v>
      </c>
      <c r="L149" s="771" t="s">
        <v>2700</v>
      </c>
      <c r="M149" s="771" t="s">
        <v>2701</v>
      </c>
      <c r="N149" s="771" t="s">
        <v>2701</v>
      </c>
      <c r="O149" s="771" t="s">
        <v>2701</v>
      </c>
      <c r="P149" s="771" t="s">
        <v>2702</v>
      </c>
      <c r="Q149" s="771" t="s">
        <v>2701</v>
      </c>
      <c r="R149" s="771" t="s">
        <v>2701</v>
      </c>
      <c r="S149" s="771" t="s">
        <v>2701</v>
      </c>
      <c r="T149" s="771" t="s">
        <v>2701</v>
      </c>
      <c r="U149" s="771" t="s">
        <v>2703</v>
      </c>
      <c r="V149" s="771" t="s">
        <v>2701</v>
      </c>
      <c r="W149" s="771" t="s">
        <v>2701</v>
      </c>
      <c r="X149" s="771" t="s">
        <v>2701</v>
      </c>
      <c r="Y149" s="771" t="s">
        <v>2703</v>
      </c>
      <c r="Z149" s="771" t="s">
        <v>2704</v>
      </c>
      <c r="AA149" s="771"/>
    </row>
    <row r="150" spans="1:27" ht="39.950000000000003" customHeight="1">
      <c r="A150" s="769">
        <v>143</v>
      </c>
      <c r="B150" s="770" t="s">
        <v>2692</v>
      </c>
      <c r="C150" s="770" t="s">
        <v>2931</v>
      </c>
      <c r="D150" s="771"/>
      <c r="E150" s="772" t="s">
        <v>3324</v>
      </c>
      <c r="F150" s="773" t="s">
        <v>2940</v>
      </c>
      <c r="G150" s="773" t="s">
        <v>2951</v>
      </c>
      <c r="H150" s="771" t="s">
        <v>2697</v>
      </c>
      <c r="I150" s="771" t="s">
        <v>2714</v>
      </c>
      <c r="J150" s="771" t="s">
        <v>2714</v>
      </c>
      <c r="K150" s="771" t="s">
        <v>2699</v>
      </c>
      <c r="L150" s="771" t="s">
        <v>2700</v>
      </c>
      <c r="M150" s="771" t="s">
        <v>2701</v>
      </c>
      <c r="N150" s="771" t="s">
        <v>2701</v>
      </c>
      <c r="O150" s="771" t="s">
        <v>2701</v>
      </c>
      <c r="P150" s="771" t="s">
        <v>2702</v>
      </c>
      <c r="Q150" s="771" t="s">
        <v>2701</v>
      </c>
      <c r="R150" s="771" t="s">
        <v>2701</v>
      </c>
      <c r="S150" s="771" t="s">
        <v>2701</v>
      </c>
      <c r="T150" s="771" t="s">
        <v>2701</v>
      </c>
      <c r="U150" s="771" t="s">
        <v>2703</v>
      </c>
      <c r="V150" s="771" t="s">
        <v>2701</v>
      </c>
      <c r="W150" s="771" t="s">
        <v>2701</v>
      </c>
      <c r="X150" s="771" t="s">
        <v>2701</v>
      </c>
      <c r="Y150" s="771" t="s">
        <v>2703</v>
      </c>
      <c r="Z150" s="771" t="s">
        <v>2704</v>
      </c>
      <c r="AA150" s="771"/>
    </row>
    <row r="151" spans="1:27" ht="39.950000000000003" customHeight="1">
      <c r="A151" s="769">
        <v>144</v>
      </c>
      <c r="B151" s="770" t="s">
        <v>2692</v>
      </c>
      <c r="C151" s="770" t="s">
        <v>2931</v>
      </c>
      <c r="D151" s="771"/>
      <c r="E151" s="772" t="s">
        <v>3323</v>
      </c>
      <c r="F151" s="773" t="s">
        <v>2948</v>
      </c>
      <c r="G151" s="773" t="s">
        <v>2949</v>
      </c>
      <c r="H151" s="771" t="s">
        <v>2697</v>
      </c>
      <c r="I151" s="771" t="s">
        <v>2808</v>
      </c>
      <c r="J151" s="771" t="s">
        <v>2808</v>
      </c>
      <c r="K151" s="771" t="s">
        <v>3087</v>
      </c>
      <c r="L151" s="771" t="s">
        <v>2700</v>
      </c>
      <c r="M151" s="771" t="s">
        <v>2701</v>
      </c>
      <c r="N151" s="771" t="s">
        <v>2701</v>
      </c>
      <c r="O151" s="771" t="s">
        <v>2701</v>
      </c>
      <c r="P151" s="771" t="s">
        <v>2702</v>
      </c>
      <c r="Q151" s="771" t="s">
        <v>2701</v>
      </c>
      <c r="R151" s="771" t="s">
        <v>2701</v>
      </c>
      <c r="S151" s="771" t="s">
        <v>2701</v>
      </c>
      <c r="T151" s="771" t="s">
        <v>2701</v>
      </c>
      <c r="U151" s="771" t="s">
        <v>2703</v>
      </c>
      <c r="V151" s="771" t="s">
        <v>2701</v>
      </c>
      <c r="W151" s="771" t="s">
        <v>2701</v>
      </c>
      <c r="X151" s="771" t="s">
        <v>2701</v>
      </c>
      <c r="Y151" s="771" t="s">
        <v>2703</v>
      </c>
      <c r="Z151" s="771" t="s">
        <v>2704</v>
      </c>
      <c r="AA151" s="771"/>
    </row>
    <row r="152" spans="1:27" ht="39.950000000000003" customHeight="1">
      <c r="A152" s="769">
        <v>145</v>
      </c>
      <c r="B152" s="770" t="s">
        <v>2692</v>
      </c>
      <c r="C152" s="770" t="s">
        <v>2931</v>
      </c>
      <c r="D152" s="771"/>
      <c r="E152" s="772" t="s">
        <v>3322</v>
      </c>
      <c r="F152" s="773" t="s">
        <v>2959</v>
      </c>
      <c r="G152" s="773" t="s">
        <v>2960</v>
      </c>
      <c r="H152" s="771" t="s">
        <v>2697</v>
      </c>
      <c r="I152" s="771" t="s">
        <v>2759</v>
      </c>
      <c r="J152" s="771" t="s">
        <v>2759</v>
      </c>
      <c r="K152" s="771" t="s">
        <v>3009</v>
      </c>
      <c r="L152" s="771" t="s">
        <v>2700</v>
      </c>
      <c r="M152" s="771" t="s">
        <v>2701</v>
      </c>
      <c r="N152" s="771" t="s">
        <v>2701</v>
      </c>
      <c r="O152" s="771" t="s">
        <v>2701</v>
      </c>
      <c r="P152" s="771" t="s">
        <v>2702</v>
      </c>
      <c r="Q152" s="771" t="s">
        <v>2701</v>
      </c>
      <c r="R152" s="771" t="s">
        <v>2701</v>
      </c>
      <c r="S152" s="771" t="s">
        <v>2701</v>
      </c>
      <c r="T152" s="771" t="s">
        <v>2701</v>
      </c>
      <c r="U152" s="771" t="s">
        <v>2703</v>
      </c>
      <c r="V152" s="771" t="s">
        <v>2701</v>
      </c>
      <c r="W152" s="771" t="s">
        <v>2701</v>
      </c>
      <c r="X152" s="771" t="s">
        <v>2701</v>
      </c>
      <c r="Y152" s="771" t="s">
        <v>2703</v>
      </c>
      <c r="Z152" s="771" t="s">
        <v>2704</v>
      </c>
      <c r="AA152" s="771"/>
    </row>
    <row r="153" spans="1:27" ht="39.950000000000003" customHeight="1">
      <c r="A153" s="769">
        <v>146</v>
      </c>
      <c r="B153" s="770" t="s">
        <v>2692</v>
      </c>
      <c r="C153" s="770" t="s">
        <v>2931</v>
      </c>
      <c r="D153" s="771"/>
      <c r="E153" s="772" t="s">
        <v>3319</v>
      </c>
      <c r="F153" s="773" t="s">
        <v>3320</v>
      </c>
      <c r="G153" s="773" t="s">
        <v>3321</v>
      </c>
      <c r="H153" s="771" t="s">
        <v>2697</v>
      </c>
      <c r="I153" s="771" t="s">
        <v>2730</v>
      </c>
      <c r="J153" s="771" t="s">
        <v>2730</v>
      </c>
      <c r="K153" s="771" t="s">
        <v>2798</v>
      </c>
      <c r="L153" s="771" t="s">
        <v>2700</v>
      </c>
      <c r="M153" s="771" t="s">
        <v>2701</v>
      </c>
      <c r="N153" s="771" t="s">
        <v>2701</v>
      </c>
      <c r="O153" s="771" t="s">
        <v>2701</v>
      </c>
      <c r="P153" s="771" t="s">
        <v>2702</v>
      </c>
      <c r="Q153" s="771" t="s">
        <v>2701</v>
      </c>
      <c r="R153" s="771" t="s">
        <v>2701</v>
      </c>
      <c r="S153" s="771" t="s">
        <v>2701</v>
      </c>
      <c r="T153" s="771" t="s">
        <v>2701</v>
      </c>
      <c r="U153" s="771" t="s">
        <v>2703</v>
      </c>
      <c r="V153" s="771" t="s">
        <v>2701</v>
      </c>
      <c r="W153" s="771" t="s">
        <v>2701</v>
      </c>
      <c r="X153" s="771" t="s">
        <v>2701</v>
      </c>
      <c r="Y153" s="771" t="s">
        <v>2703</v>
      </c>
      <c r="Z153" s="771" t="s">
        <v>2704</v>
      </c>
      <c r="AA153" s="771"/>
    </row>
    <row r="154" spans="1:27" ht="39.950000000000003" customHeight="1">
      <c r="A154" s="769">
        <v>147</v>
      </c>
      <c r="B154" s="770" t="s">
        <v>2692</v>
      </c>
      <c r="C154" s="770" t="s">
        <v>2931</v>
      </c>
      <c r="D154" s="771"/>
      <c r="E154" s="772" t="s">
        <v>3317</v>
      </c>
      <c r="F154" s="773" t="s">
        <v>2940</v>
      </c>
      <c r="G154" s="773" t="s">
        <v>3318</v>
      </c>
      <c r="H154" s="771" t="s">
        <v>2697</v>
      </c>
      <c r="I154" s="771" t="s">
        <v>2697</v>
      </c>
      <c r="J154" s="771" t="s">
        <v>2697</v>
      </c>
      <c r="K154" s="771" t="s">
        <v>2851</v>
      </c>
      <c r="L154" s="771" t="s">
        <v>2700</v>
      </c>
      <c r="M154" s="771" t="s">
        <v>2701</v>
      </c>
      <c r="N154" s="771" t="s">
        <v>2701</v>
      </c>
      <c r="O154" s="771" t="s">
        <v>2701</v>
      </c>
      <c r="P154" s="771" t="s">
        <v>2702</v>
      </c>
      <c r="Q154" s="771" t="s">
        <v>2701</v>
      </c>
      <c r="R154" s="771" t="s">
        <v>2701</v>
      </c>
      <c r="S154" s="771" t="s">
        <v>2701</v>
      </c>
      <c r="T154" s="771" t="s">
        <v>2701</v>
      </c>
      <c r="U154" s="771" t="s">
        <v>2703</v>
      </c>
      <c r="V154" s="771" t="s">
        <v>2701</v>
      </c>
      <c r="W154" s="771" t="s">
        <v>2701</v>
      </c>
      <c r="X154" s="771" t="s">
        <v>2701</v>
      </c>
      <c r="Y154" s="771" t="s">
        <v>2703</v>
      </c>
      <c r="Z154" s="771" t="s">
        <v>2704</v>
      </c>
      <c r="AA154" s="771"/>
    </row>
    <row r="155" spans="1:27" ht="39.950000000000003" customHeight="1">
      <c r="A155" s="769">
        <v>148</v>
      </c>
      <c r="B155" s="770" t="s">
        <v>2692</v>
      </c>
      <c r="C155" s="770" t="s">
        <v>2931</v>
      </c>
      <c r="D155" s="771"/>
      <c r="E155" s="772" t="s">
        <v>3314</v>
      </c>
      <c r="F155" s="773" t="s">
        <v>3007</v>
      </c>
      <c r="G155" s="773" t="s">
        <v>3315</v>
      </c>
      <c r="H155" s="771" t="s">
        <v>2697</v>
      </c>
      <c r="I155" s="771" t="s">
        <v>2698</v>
      </c>
      <c r="J155" s="771" t="s">
        <v>2698</v>
      </c>
      <c r="K155" s="771" t="s">
        <v>3316</v>
      </c>
      <c r="L155" s="771" t="s">
        <v>2700</v>
      </c>
      <c r="M155" s="771" t="s">
        <v>2701</v>
      </c>
      <c r="N155" s="771" t="s">
        <v>2701</v>
      </c>
      <c r="O155" s="771" t="s">
        <v>2701</v>
      </c>
      <c r="P155" s="771" t="s">
        <v>2702</v>
      </c>
      <c r="Q155" s="771" t="s">
        <v>2701</v>
      </c>
      <c r="R155" s="771" t="s">
        <v>2701</v>
      </c>
      <c r="S155" s="771" t="s">
        <v>2701</v>
      </c>
      <c r="T155" s="771" t="s">
        <v>2701</v>
      </c>
      <c r="U155" s="771" t="s">
        <v>2703</v>
      </c>
      <c r="V155" s="771" t="s">
        <v>2701</v>
      </c>
      <c r="W155" s="771" t="s">
        <v>2701</v>
      </c>
      <c r="X155" s="771" t="s">
        <v>2701</v>
      </c>
      <c r="Y155" s="771" t="s">
        <v>2703</v>
      </c>
      <c r="Z155" s="771" t="s">
        <v>2704</v>
      </c>
      <c r="AA155" s="771"/>
    </row>
    <row r="156" spans="1:27" ht="39.950000000000003" customHeight="1">
      <c r="A156" s="769">
        <v>149</v>
      </c>
      <c r="B156" s="770" t="s">
        <v>2692</v>
      </c>
      <c r="C156" s="770" t="s">
        <v>2931</v>
      </c>
      <c r="D156" s="771"/>
      <c r="E156" s="772" t="s">
        <v>3312</v>
      </c>
      <c r="F156" s="773" t="s">
        <v>2940</v>
      </c>
      <c r="G156" s="773" t="s">
        <v>3313</v>
      </c>
      <c r="H156" s="771" t="s">
        <v>2697</v>
      </c>
      <c r="I156" s="771" t="s">
        <v>2697</v>
      </c>
      <c r="J156" s="771" t="s">
        <v>2697</v>
      </c>
      <c r="K156" s="771" t="s">
        <v>2699</v>
      </c>
      <c r="L156" s="771" t="s">
        <v>2700</v>
      </c>
      <c r="M156" s="771" t="s">
        <v>2701</v>
      </c>
      <c r="N156" s="771" t="s">
        <v>2701</v>
      </c>
      <c r="O156" s="771" t="s">
        <v>2701</v>
      </c>
      <c r="P156" s="771" t="s">
        <v>2702</v>
      </c>
      <c r="Q156" s="771" t="s">
        <v>2701</v>
      </c>
      <c r="R156" s="771" t="s">
        <v>2701</v>
      </c>
      <c r="S156" s="771" t="s">
        <v>2701</v>
      </c>
      <c r="T156" s="771" t="s">
        <v>2701</v>
      </c>
      <c r="U156" s="771" t="s">
        <v>2703</v>
      </c>
      <c r="V156" s="771" t="s">
        <v>2701</v>
      </c>
      <c r="W156" s="771" t="s">
        <v>2701</v>
      </c>
      <c r="X156" s="771" t="s">
        <v>2701</v>
      </c>
      <c r="Y156" s="771" t="s">
        <v>2703</v>
      </c>
      <c r="Z156" s="771" t="s">
        <v>2704</v>
      </c>
      <c r="AA156" s="771"/>
    </row>
    <row r="157" spans="1:27" ht="39.950000000000003" customHeight="1">
      <c r="A157" s="769">
        <v>150</v>
      </c>
      <c r="B157" s="770" t="s">
        <v>2692</v>
      </c>
      <c r="C157" s="770" t="s">
        <v>2931</v>
      </c>
      <c r="D157" s="771"/>
      <c r="E157" s="772" t="s">
        <v>3310</v>
      </c>
      <c r="F157" s="773" t="s">
        <v>2940</v>
      </c>
      <c r="G157" s="773" t="s">
        <v>3311</v>
      </c>
      <c r="H157" s="771" t="s">
        <v>2697</v>
      </c>
      <c r="I157" s="771" t="s">
        <v>2697</v>
      </c>
      <c r="J157" s="771" t="s">
        <v>2697</v>
      </c>
      <c r="K157" s="771" t="s">
        <v>2699</v>
      </c>
      <c r="L157" s="771" t="s">
        <v>2700</v>
      </c>
      <c r="M157" s="771" t="s">
        <v>2701</v>
      </c>
      <c r="N157" s="771" t="s">
        <v>2701</v>
      </c>
      <c r="O157" s="771" t="s">
        <v>2701</v>
      </c>
      <c r="P157" s="771" t="s">
        <v>2702</v>
      </c>
      <c r="Q157" s="771" t="s">
        <v>2701</v>
      </c>
      <c r="R157" s="771" t="s">
        <v>2701</v>
      </c>
      <c r="S157" s="771" t="s">
        <v>2701</v>
      </c>
      <c r="T157" s="771" t="s">
        <v>2701</v>
      </c>
      <c r="U157" s="771" t="s">
        <v>2703</v>
      </c>
      <c r="V157" s="771" t="s">
        <v>2701</v>
      </c>
      <c r="W157" s="771" t="s">
        <v>2701</v>
      </c>
      <c r="X157" s="771" t="s">
        <v>2701</v>
      </c>
      <c r="Y157" s="771" t="s">
        <v>2703</v>
      </c>
      <c r="Z157" s="771" t="s">
        <v>2704</v>
      </c>
      <c r="AA157" s="771"/>
    </row>
    <row r="158" spans="1:27" ht="39.950000000000003" customHeight="1">
      <c r="A158" s="769">
        <v>151</v>
      </c>
      <c r="B158" s="770" t="s">
        <v>2692</v>
      </c>
      <c r="C158" s="770" t="s">
        <v>2931</v>
      </c>
      <c r="D158" s="771"/>
      <c r="E158" s="772" t="s">
        <v>3307</v>
      </c>
      <c r="F158" s="773" t="s">
        <v>3308</v>
      </c>
      <c r="G158" s="773" t="s">
        <v>3309</v>
      </c>
      <c r="H158" s="771" t="s">
        <v>2697</v>
      </c>
      <c r="I158" s="771" t="s">
        <v>2741</v>
      </c>
      <c r="J158" s="771" t="s">
        <v>2741</v>
      </c>
      <c r="K158" s="771" t="s">
        <v>2715</v>
      </c>
      <c r="L158" s="771" t="s">
        <v>2700</v>
      </c>
      <c r="M158" s="771" t="s">
        <v>2701</v>
      </c>
      <c r="N158" s="771" t="s">
        <v>2701</v>
      </c>
      <c r="O158" s="771" t="s">
        <v>2701</v>
      </c>
      <c r="P158" s="771" t="s">
        <v>2702</v>
      </c>
      <c r="Q158" s="771" t="s">
        <v>2701</v>
      </c>
      <c r="R158" s="771" t="s">
        <v>2701</v>
      </c>
      <c r="S158" s="771" t="s">
        <v>2701</v>
      </c>
      <c r="T158" s="771" t="s">
        <v>2701</v>
      </c>
      <c r="U158" s="771" t="s">
        <v>2703</v>
      </c>
      <c r="V158" s="771" t="s">
        <v>2701</v>
      </c>
      <c r="W158" s="771" t="s">
        <v>2701</v>
      </c>
      <c r="X158" s="771" t="s">
        <v>2701</v>
      </c>
      <c r="Y158" s="771" t="s">
        <v>2703</v>
      </c>
      <c r="Z158" s="771" t="s">
        <v>2704</v>
      </c>
      <c r="AA158" s="771"/>
    </row>
    <row r="159" spans="1:27" ht="39.950000000000003" customHeight="1">
      <c r="A159" s="769">
        <v>152</v>
      </c>
      <c r="B159" s="770" t="s">
        <v>2692</v>
      </c>
      <c r="C159" s="770" t="s">
        <v>2931</v>
      </c>
      <c r="D159" s="771"/>
      <c r="E159" s="772" t="s">
        <v>3303</v>
      </c>
      <c r="F159" s="773" t="s">
        <v>3304</v>
      </c>
      <c r="G159" s="773" t="s">
        <v>3305</v>
      </c>
      <c r="H159" s="771" t="s">
        <v>2697</v>
      </c>
      <c r="I159" s="771" t="s">
        <v>3306</v>
      </c>
      <c r="J159" s="771" t="s">
        <v>3306</v>
      </c>
      <c r="K159" s="771" t="s">
        <v>2715</v>
      </c>
      <c r="L159" s="771" t="s">
        <v>2700</v>
      </c>
      <c r="M159" s="771" t="s">
        <v>2701</v>
      </c>
      <c r="N159" s="771" t="s">
        <v>2701</v>
      </c>
      <c r="O159" s="771" t="s">
        <v>2701</v>
      </c>
      <c r="P159" s="771" t="s">
        <v>2702</v>
      </c>
      <c r="Q159" s="771" t="s">
        <v>2701</v>
      </c>
      <c r="R159" s="771" t="s">
        <v>2701</v>
      </c>
      <c r="S159" s="771" t="s">
        <v>2701</v>
      </c>
      <c r="T159" s="771" t="s">
        <v>2701</v>
      </c>
      <c r="U159" s="771" t="s">
        <v>2703</v>
      </c>
      <c r="V159" s="771" t="s">
        <v>2701</v>
      </c>
      <c r="W159" s="771" t="s">
        <v>2701</v>
      </c>
      <c r="X159" s="771" t="s">
        <v>2701</v>
      </c>
      <c r="Y159" s="771" t="s">
        <v>2703</v>
      </c>
      <c r="Z159" s="771" t="s">
        <v>2704</v>
      </c>
      <c r="AA159" s="771"/>
    </row>
    <row r="160" spans="1:27" ht="39.950000000000003" customHeight="1">
      <c r="A160" s="769">
        <v>153</v>
      </c>
      <c r="B160" s="770" t="s">
        <v>2692</v>
      </c>
      <c r="C160" s="770" t="s">
        <v>2931</v>
      </c>
      <c r="D160" s="771"/>
      <c r="E160" s="772" t="s">
        <v>3300</v>
      </c>
      <c r="F160" s="773" t="s">
        <v>3301</v>
      </c>
      <c r="G160" s="773" t="s">
        <v>3302</v>
      </c>
      <c r="H160" s="771" t="s">
        <v>2697</v>
      </c>
      <c r="I160" s="771" t="s">
        <v>2828</v>
      </c>
      <c r="J160" s="771" t="s">
        <v>2828</v>
      </c>
      <c r="K160" s="771" t="s">
        <v>3111</v>
      </c>
      <c r="L160" s="771" t="s">
        <v>2700</v>
      </c>
      <c r="M160" s="771" t="s">
        <v>2701</v>
      </c>
      <c r="N160" s="771" t="s">
        <v>2701</v>
      </c>
      <c r="O160" s="771" t="s">
        <v>2701</v>
      </c>
      <c r="P160" s="771" t="s">
        <v>2702</v>
      </c>
      <c r="Q160" s="771" t="s">
        <v>2701</v>
      </c>
      <c r="R160" s="771" t="s">
        <v>2701</v>
      </c>
      <c r="S160" s="771" t="s">
        <v>2701</v>
      </c>
      <c r="T160" s="771" t="s">
        <v>2701</v>
      </c>
      <c r="U160" s="771" t="s">
        <v>2703</v>
      </c>
      <c r="V160" s="771" t="s">
        <v>2701</v>
      </c>
      <c r="W160" s="771" t="s">
        <v>2701</v>
      </c>
      <c r="X160" s="771" t="s">
        <v>2701</v>
      </c>
      <c r="Y160" s="771" t="s">
        <v>2703</v>
      </c>
      <c r="Z160" s="771" t="s">
        <v>2704</v>
      </c>
      <c r="AA160" s="771"/>
    </row>
    <row r="161" spans="1:27" ht="39.950000000000003" customHeight="1">
      <c r="A161" s="769">
        <v>154</v>
      </c>
      <c r="B161" s="770" t="s">
        <v>2692</v>
      </c>
      <c r="C161" s="770" t="s">
        <v>2931</v>
      </c>
      <c r="D161" s="771"/>
      <c r="E161" s="772" t="s">
        <v>3299</v>
      </c>
      <c r="F161" s="773" t="s">
        <v>3099</v>
      </c>
      <c r="G161" s="773" t="s">
        <v>3100</v>
      </c>
      <c r="H161" s="771" t="s">
        <v>2697</v>
      </c>
      <c r="I161" s="771" t="s">
        <v>2776</v>
      </c>
      <c r="J161" s="771" t="s">
        <v>2776</v>
      </c>
      <c r="K161" s="771" t="s">
        <v>2777</v>
      </c>
      <c r="L161" s="771" t="s">
        <v>2700</v>
      </c>
      <c r="M161" s="771" t="s">
        <v>2701</v>
      </c>
      <c r="N161" s="771" t="s">
        <v>2701</v>
      </c>
      <c r="O161" s="771" t="s">
        <v>2701</v>
      </c>
      <c r="P161" s="771" t="s">
        <v>2702</v>
      </c>
      <c r="Q161" s="771" t="s">
        <v>2701</v>
      </c>
      <c r="R161" s="771" t="s">
        <v>2701</v>
      </c>
      <c r="S161" s="771" t="s">
        <v>2701</v>
      </c>
      <c r="T161" s="771" t="s">
        <v>2701</v>
      </c>
      <c r="U161" s="771" t="s">
        <v>2703</v>
      </c>
      <c r="V161" s="771" t="s">
        <v>2701</v>
      </c>
      <c r="W161" s="771" t="s">
        <v>2701</v>
      </c>
      <c r="X161" s="771" t="s">
        <v>2701</v>
      </c>
      <c r="Y161" s="771" t="s">
        <v>2703</v>
      </c>
      <c r="Z161" s="771" t="s">
        <v>2704</v>
      </c>
      <c r="AA161" s="771"/>
    </row>
    <row r="162" spans="1:27" ht="39.950000000000003" customHeight="1">
      <c r="A162" s="769">
        <v>155</v>
      </c>
      <c r="B162" s="770" t="s">
        <v>2692</v>
      </c>
      <c r="C162" s="770" t="s">
        <v>2931</v>
      </c>
      <c r="D162" s="771"/>
      <c r="E162" s="772" t="s">
        <v>3297</v>
      </c>
      <c r="F162" s="773" t="s">
        <v>3064</v>
      </c>
      <c r="G162" s="773" t="s">
        <v>3298</v>
      </c>
      <c r="H162" s="771" t="s">
        <v>2697</v>
      </c>
      <c r="I162" s="771" t="s">
        <v>2759</v>
      </c>
      <c r="J162" s="771" t="s">
        <v>2759</v>
      </c>
      <c r="K162" s="771" t="s">
        <v>2715</v>
      </c>
      <c r="L162" s="771" t="s">
        <v>2700</v>
      </c>
      <c r="M162" s="771" t="s">
        <v>2701</v>
      </c>
      <c r="N162" s="771" t="s">
        <v>2701</v>
      </c>
      <c r="O162" s="771" t="s">
        <v>2701</v>
      </c>
      <c r="P162" s="771" t="s">
        <v>2702</v>
      </c>
      <c r="Q162" s="771" t="s">
        <v>2701</v>
      </c>
      <c r="R162" s="771" t="s">
        <v>2701</v>
      </c>
      <c r="S162" s="771" t="s">
        <v>2701</v>
      </c>
      <c r="T162" s="771" t="s">
        <v>2701</v>
      </c>
      <c r="U162" s="771" t="s">
        <v>2703</v>
      </c>
      <c r="V162" s="771" t="s">
        <v>2701</v>
      </c>
      <c r="W162" s="771" t="s">
        <v>2701</v>
      </c>
      <c r="X162" s="771" t="s">
        <v>2701</v>
      </c>
      <c r="Y162" s="771" t="s">
        <v>2703</v>
      </c>
      <c r="Z162" s="771" t="s">
        <v>2704</v>
      </c>
      <c r="AA162" s="771"/>
    </row>
    <row r="163" spans="1:27" ht="39.950000000000003" customHeight="1">
      <c r="A163" s="769">
        <v>156</v>
      </c>
      <c r="B163" s="770" t="s">
        <v>2692</v>
      </c>
      <c r="C163" s="770" t="s">
        <v>2931</v>
      </c>
      <c r="D163" s="771"/>
      <c r="E163" s="772" t="s">
        <v>3294</v>
      </c>
      <c r="F163" s="773" t="s">
        <v>3295</v>
      </c>
      <c r="G163" s="773" t="s">
        <v>3296</v>
      </c>
      <c r="H163" s="771" t="s">
        <v>2697</v>
      </c>
      <c r="I163" s="771" t="s">
        <v>3116</v>
      </c>
      <c r="J163" s="771" t="s">
        <v>2741</v>
      </c>
      <c r="K163" s="771" t="s">
        <v>2731</v>
      </c>
      <c r="L163" s="771" t="s">
        <v>2700</v>
      </c>
      <c r="M163" s="771" t="s">
        <v>2701</v>
      </c>
      <c r="N163" s="771" t="s">
        <v>2701</v>
      </c>
      <c r="O163" s="771" t="s">
        <v>2701</v>
      </c>
      <c r="P163" s="771" t="s">
        <v>2702</v>
      </c>
      <c r="Q163" s="771" t="s">
        <v>2701</v>
      </c>
      <c r="R163" s="771" t="s">
        <v>2701</v>
      </c>
      <c r="S163" s="771" t="s">
        <v>2701</v>
      </c>
      <c r="T163" s="771" t="s">
        <v>2701</v>
      </c>
      <c r="U163" s="771" t="s">
        <v>2703</v>
      </c>
      <c r="V163" s="771" t="s">
        <v>2701</v>
      </c>
      <c r="W163" s="771" t="s">
        <v>2701</v>
      </c>
      <c r="X163" s="771" t="s">
        <v>2701</v>
      </c>
      <c r="Y163" s="771" t="s">
        <v>2703</v>
      </c>
      <c r="Z163" s="771" t="s">
        <v>2704</v>
      </c>
      <c r="AA163" s="771"/>
    </row>
    <row r="164" spans="1:27" ht="39.950000000000003" customHeight="1">
      <c r="A164" s="769">
        <v>157</v>
      </c>
      <c r="B164" s="770" t="s">
        <v>2692</v>
      </c>
      <c r="C164" s="770" t="s">
        <v>2931</v>
      </c>
      <c r="D164" s="771"/>
      <c r="E164" s="772" t="s">
        <v>3292</v>
      </c>
      <c r="F164" s="773" t="s">
        <v>3293</v>
      </c>
      <c r="G164" s="773" t="s">
        <v>3187</v>
      </c>
      <c r="H164" s="771" t="s">
        <v>2697</v>
      </c>
      <c r="I164" s="771" t="s">
        <v>2698</v>
      </c>
      <c r="J164" s="771" t="s">
        <v>2776</v>
      </c>
      <c r="K164" s="771" t="s">
        <v>2760</v>
      </c>
      <c r="L164" s="771" t="s">
        <v>2700</v>
      </c>
      <c r="M164" s="771" t="s">
        <v>2701</v>
      </c>
      <c r="N164" s="771" t="s">
        <v>2701</v>
      </c>
      <c r="O164" s="771" t="s">
        <v>2701</v>
      </c>
      <c r="P164" s="771" t="s">
        <v>2702</v>
      </c>
      <c r="Q164" s="771" t="s">
        <v>2701</v>
      </c>
      <c r="R164" s="771" t="s">
        <v>2701</v>
      </c>
      <c r="S164" s="771" t="s">
        <v>2701</v>
      </c>
      <c r="T164" s="771" t="s">
        <v>2701</v>
      </c>
      <c r="U164" s="771" t="s">
        <v>2703</v>
      </c>
      <c r="V164" s="771" t="s">
        <v>2701</v>
      </c>
      <c r="W164" s="771" t="s">
        <v>2701</v>
      </c>
      <c r="X164" s="771" t="s">
        <v>2701</v>
      </c>
      <c r="Y164" s="771" t="s">
        <v>2703</v>
      </c>
      <c r="Z164" s="771" t="s">
        <v>2704</v>
      </c>
      <c r="AA164" s="771"/>
    </row>
    <row r="165" spans="1:27" ht="39.950000000000003" customHeight="1">
      <c r="A165" s="769">
        <v>158</v>
      </c>
      <c r="B165" s="770" t="s">
        <v>2692</v>
      </c>
      <c r="C165" s="770" t="s">
        <v>2931</v>
      </c>
      <c r="D165" s="771"/>
      <c r="E165" s="772" t="s">
        <v>3290</v>
      </c>
      <c r="F165" s="773" t="s">
        <v>2940</v>
      </c>
      <c r="G165" s="773" t="s">
        <v>3291</v>
      </c>
      <c r="H165" s="771" t="s">
        <v>2697</v>
      </c>
      <c r="I165" s="771" t="s">
        <v>2720</v>
      </c>
      <c r="J165" s="771" t="s">
        <v>2720</v>
      </c>
      <c r="K165" s="771" t="s">
        <v>2699</v>
      </c>
      <c r="L165" s="771" t="s">
        <v>2700</v>
      </c>
      <c r="M165" s="771" t="s">
        <v>2701</v>
      </c>
      <c r="N165" s="771" t="s">
        <v>2701</v>
      </c>
      <c r="O165" s="771" t="s">
        <v>2701</v>
      </c>
      <c r="P165" s="771" t="s">
        <v>2702</v>
      </c>
      <c r="Q165" s="771" t="s">
        <v>2701</v>
      </c>
      <c r="R165" s="771" t="s">
        <v>2701</v>
      </c>
      <c r="S165" s="771" t="s">
        <v>2701</v>
      </c>
      <c r="T165" s="771" t="s">
        <v>2701</v>
      </c>
      <c r="U165" s="771" t="s">
        <v>2703</v>
      </c>
      <c r="V165" s="771" t="s">
        <v>2701</v>
      </c>
      <c r="W165" s="771" t="s">
        <v>2701</v>
      </c>
      <c r="X165" s="771" t="s">
        <v>2701</v>
      </c>
      <c r="Y165" s="771" t="s">
        <v>2703</v>
      </c>
      <c r="Z165" s="771" t="s">
        <v>2704</v>
      </c>
      <c r="AA165" s="771"/>
    </row>
    <row r="166" spans="1:27" ht="39.950000000000003" customHeight="1">
      <c r="A166" s="769">
        <v>159</v>
      </c>
      <c r="B166" s="770" t="s">
        <v>2692</v>
      </c>
      <c r="C166" s="770" t="s">
        <v>2931</v>
      </c>
      <c r="D166" s="771"/>
      <c r="E166" s="772" t="s">
        <v>3289</v>
      </c>
      <c r="F166" s="773" t="s">
        <v>3118</v>
      </c>
      <c r="G166" s="773" t="s">
        <v>3119</v>
      </c>
      <c r="H166" s="771" t="s">
        <v>2697</v>
      </c>
      <c r="I166" s="771" t="s">
        <v>2759</v>
      </c>
      <c r="J166" s="771" t="s">
        <v>2759</v>
      </c>
      <c r="K166" s="771" t="s">
        <v>3184</v>
      </c>
      <c r="L166" s="771" t="s">
        <v>2700</v>
      </c>
      <c r="M166" s="771" t="s">
        <v>2701</v>
      </c>
      <c r="N166" s="771" t="s">
        <v>2701</v>
      </c>
      <c r="O166" s="771" t="s">
        <v>2701</v>
      </c>
      <c r="P166" s="771" t="s">
        <v>2702</v>
      </c>
      <c r="Q166" s="771" t="s">
        <v>2701</v>
      </c>
      <c r="R166" s="771" t="s">
        <v>2701</v>
      </c>
      <c r="S166" s="771" t="s">
        <v>2701</v>
      </c>
      <c r="T166" s="771" t="s">
        <v>2701</v>
      </c>
      <c r="U166" s="771" t="s">
        <v>2703</v>
      </c>
      <c r="V166" s="771" t="s">
        <v>2701</v>
      </c>
      <c r="W166" s="771" t="s">
        <v>2701</v>
      </c>
      <c r="X166" s="771" t="s">
        <v>2701</v>
      </c>
      <c r="Y166" s="771" t="s">
        <v>2703</v>
      </c>
      <c r="Z166" s="771" t="s">
        <v>2704</v>
      </c>
      <c r="AA166" s="771"/>
    </row>
    <row r="167" spans="1:27" ht="39.950000000000003" customHeight="1">
      <c r="A167" s="769">
        <v>160</v>
      </c>
      <c r="B167" s="770" t="s">
        <v>2692</v>
      </c>
      <c r="C167" s="770" t="s">
        <v>2931</v>
      </c>
      <c r="D167" s="771"/>
      <c r="E167" s="772" t="s">
        <v>3287</v>
      </c>
      <c r="F167" s="773" t="s">
        <v>3213</v>
      </c>
      <c r="G167" s="773" t="s">
        <v>3214</v>
      </c>
      <c r="H167" s="771" t="s">
        <v>2697</v>
      </c>
      <c r="I167" s="771" t="s">
        <v>2781</v>
      </c>
      <c r="J167" s="771" t="s">
        <v>2781</v>
      </c>
      <c r="K167" s="771" t="s">
        <v>3288</v>
      </c>
      <c r="L167" s="771" t="s">
        <v>2700</v>
      </c>
      <c r="M167" s="771" t="s">
        <v>2701</v>
      </c>
      <c r="N167" s="771" t="s">
        <v>2701</v>
      </c>
      <c r="O167" s="771" t="s">
        <v>2701</v>
      </c>
      <c r="P167" s="771" t="s">
        <v>2702</v>
      </c>
      <c r="Q167" s="771" t="s">
        <v>2701</v>
      </c>
      <c r="R167" s="771" t="s">
        <v>2701</v>
      </c>
      <c r="S167" s="771" t="s">
        <v>2701</v>
      </c>
      <c r="T167" s="771" t="s">
        <v>2701</v>
      </c>
      <c r="U167" s="771" t="s">
        <v>2703</v>
      </c>
      <c r="V167" s="771" t="s">
        <v>2701</v>
      </c>
      <c r="W167" s="771" t="s">
        <v>2701</v>
      </c>
      <c r="X167" s="771" t="s">
        <v>2701</v>
      </c>
      <c r="Y167" s="771" t="s">
        <v>2703</v>
      </c>
      <c r="Z167" s="771" t="s">
        <v>2704</v>
      </c>
      <c r="AA167" s="771"/>
    </row>
    <row r="168" spans="1:27" ht="39.950000000000003" customHeight="1">
      <c r="A168" s="769">
        <v>161</v>
      </c>
      <c r="B168" s="770" t="s">
        <v>2692</v>
      </c>
      <c r="C168" s="770" t="s">
        <v>2931</v>
      </c>
      <c r="D168" s="771"/>
      <c r="E168" s="772" t="s">
        <v>3283</v>
      </c>
      <c r="F168" s="773" t="s">
        <v>3284</v>
      </c>
      <c r="G168" s="773" t="s">
        <v>3285</v>
      </c>
      <c r="H168" s="771" t="s">
        <v>2697</v>
      </c>
      <c r="I168" s="771" t="s">
        <v>2803</v>
      </c>
      <c r="J168" s="771" t="s">
        <v>2803</v>
      </c>
      <c r="K168" s="771" t="s">
        <v>3286</v>
      </c>
      <c r="L168" s="771" t="s">
        <v>2700</v>
      </c>
      <c r="M168" s="771" t="s">
        <v>2701</v>
      </c>
      <c r="N168" s="771" t="s">
        <v>2701</v>
      </c>
      <c r="O168" s="771" t="s">
        <v>2701</v>
      </c>
      <c r="P168" s="771" t="s">
        <v>2702</v>
      </c>
      <c r="Q168" s="771" t="s">
        <v>2701</v>
      </c>
      <c r="R168" s="771" t="s">
        <v>2701</v>
      </c>
      <c r="S168" s="771" t="s">
        <v>2701</v>
      </c>
      <c r="T168" s="771" t="s">
        <v>2701</v>
      </c>
      <c r="U168" s="771" t="s">
        <v>2703</v>
      </c>
      <c r="V168" s="771" t="s">
        <v>2701</v>
      </c>
      <c r="W168" s="771" t="s">
        <v>2701</v>
      </c>
      <c r="X168" s="771" t="s">
        <v>2701</v>
      </c>
      <c r="Y168" s="771" t="s">
        <v>2703</v>
      </c>
      <c r="Z168" s="771" t="s">
        <v>2704</v>
      </c>
      <c r="AA168" s="771"/>
    </row>
    <row r="169" spans="1:27" ht="39.950000000000003" customHeight="1">
      <c r="A169" s="769">
        <v>162</v>
      </c>
      <c r="B169" s="770" t="s">
        <v>2692</v>
      </c>
      <c r="C169" s="770" t="s">
        <v>2931</v>
      </c>
      <c r="D169" s="771"/>
      <c r="E169" s="772" t="s">
        <v>3281</v>
      </c>
      <c r="F169" s="773" t="s">
        <v>2940</v>
      </c>
      <c r="G169" s="773" t="s">
        <v>3282</v>
      </c>
      <c r="H169" s="771" t="s">
        <v>2697</v>
      </c>
      <c r="I169" s="771" t="s">
        <v>2803</v>
      </c>
      <c r="J169" s="771" t="s">
        <v>2803</v>
      </c>
      <c r="K169" s="771" t="s">
        <v>2699</v>
      </c>
      <c r="L169" s="771" t="s">
        <v>2700</v>
      </c>
      <c r="M169" s="771" t="s">
        <v>2701</v>
      </c>
      <c r="N169" s="771" t="s">
        <v>2701</v>
      </c>
      <c r="O169" s="771" t="s">
        <v>2701</v>
      </c>
      <c r="P169" s="771" t="s">
        <v>2702</v>
      </c>
      <c r="Q169" s="771" t="s">
        <v>2701</v>
      </c>
      <c r="R169" s="771" t="s">
        <v>2701</v>
      </c>
      <c r="S169" s="771" t="s">
        <v>2701</v>
      </c>
      <c r="T169" s="771" t="s">
        <v>2701</v>
      </c>
      <c r="U169" s="771" t="s">
        <v>2703</v>
      </c>
      <c r="V169" s="771" t="s">
        <v>2701</v>
      </c>
      <c r="W169" s="771" t="s">
        <v>2701</v>
      </c>
      <c r="X169" s="771" t="s">
        <v>2701</v>
      </c>
      <c r="Y169" s="771" t="s">
        <v>2703</v>
      </c>
      <c r="Z169" s="771" t="s">
        <v>2704</v>
      </c>
      <c r="AA169" s="771"/>
    </row>
    <row r="170" spans="1:27" ht="39.950000000000003" customHeight="1">
      <c r="A170" s="769">
        <v>163</v>
      </c>
      <c r="B170" s="770" t="s">
        <v>2692</v>
      </c>
      <c r="C170" s="770" t="s">
        <v>2931</v>
      </c>
      <c r="D170" s="771"/>
      <c r="E170" s="772" t="s">
        <v>3279</v>
      </c>
      <c r="F170" s="773" t="s">
        <v>2940</v>
      </c>
      <c r="G170" s="773" t="s">
        <v>3280</v>
      </c>
      <c r="H170" s="771" t="s">
        <v>2697</v>
      </c>
      <c r="I170" s="771" t="s">
        <v>2803</v>
      </c>
      <c r="J170" s="771" t="s">
        <v>2803</v>
      </c>
      <c r="K170" s="771" t="s">
        <v>2699</v>
      </c>
      <c r="L170" s="771" t="s">
        <v>2700</v>
      </c>
      <c r="M170" s="771" t="s">
        <v>2701</v>
      </c>
      <c r="N170" s="771" t="s">
        <v>2701</v>
      </c>
      <c r="O170" s="771" t="s">
        <v>2701</v>
      </c>
      <c r="P170" s="771" t="s">
        <v>2702</v>
      </c>
      <c r="Q170" s="771" t="s">
        <v>2701</v>
      </c>
      <c r="R170" s="771" t="s">
        <v>2701</v>
      </c>
      <c r="S170" s="771" t="s">
        <v>2701</v>
      </c>
      <c r="T170" s="771" t="s">
        <v>2701</v>
      </c>
      <c r="U170" s="771" t="s">
        <v>2703</v>
      </c>
      <c r="V170" s="771" t="s">
        <v>2701</v>
      </c>
      <c r="W170" s="771" t="s">
        <v>2701</v>
      </c>
      <c r="X170" s="771" t="s">
        <v>2701</v>
      </c>
      <c r="Y170" s="771" t="s">
        <v>2703</v>
      </c>
      <c r="Z170" s="771" t="s">
        <v>2704</v>
      </c>
      <c r="AA170" s="771"/>
    </row>
    <row r="171" spans="1:27" ht="39.950000000000003" customHeight="1">
      <c r="A171" s="769">
        <v>164</v>
      </c>
      <c r="B171" s="770" t="s">
        <v>2692</v>
      </c>
      <c r="C171" s="770" t="s">
        <v>2931</v>
      </c>
      <c r="D171" s="771"/>
      <c r="E171" s="772" t="s">
        <v>3277</v>
      </c>
      <c r="F171" s="773" t="s">
        <v>2940</v>
      </c>
      <c r="G171" s="773" t="s">
        <v>3278</v>
      </c>
      <c r="H171" s="771" t="s">
        <v>2697</v>
      </c>
      <c r="I171" s="771" t="s">
        <v>2697</v>
      </c>
      <c r="J171" s="771" t="s">
        <v>2697</v>
      </c>
      <c r="K171" s="771" t="s">
        <v>2851</v>
      </c>
      <c r="L171" s="771" t="s">
        <v>2700</v>
      </c>
      <c r="M171" s="771" t="s">
        <v>2701</v>
      </c>
      <c r="N171" s="771" t="s">
        <v>2701</v>
      </c>
      <c r="O171" s="771" t="s">
        <v>2701</v>
      </c>
      <c r="P171" s="771" t="s">
        <v>2702</v>
      </c>
      <c r="Q171" s="771" t="s">
        <v>2701</v>
      </c>
      <c r="R171" s="771" t="s">
        <v>2701</v>
      </c>
      <c r="S171" s="771" t="s">
        <v>2701</v>
      </c>
      <c r="T171" s="771" t="s">
        <v>2701</v>
      </c>
      <c r="U171" s="771" t="s">
        <v>2703</v>
      </c>
      <c r="V171" s="771" t="s">
        <v>2701</v>
      </c>
      <c r="W171" s="771" t="s">
        <v>2701</v>
      </c>
      <c r="X171" s="771" t="s">
        <v>2701</v>
      </c>
      <c r="Y171" s="771" t="s">
        <v>2703</v>
      </c>
      <c r="Z171" s="771" t="s">
        <v>2704</v>
      </c>
      <c r="AA171" s="771"/>
    </row>
    <row r="172" spans="1:27" ht="39.950000000000003" customHeight="1">
      <c r="A172" s="769">
        <v>165</v>
      </c>
      <c r="B172" s="770" t="s">
        <v>2692</v>
      </c>
      <c r="C172" s="770" t="s">
        <v>2931</v>
      </c>
      <c r="D172" s="771"/>
      <c r="E172" s="772" t="s">
        <v>3274</v>
      </c>
      <c r="F172" s="773" t="s">
        <v>3275</v>
      </c>
      <c r="G172" s="773" t="s">
        <v>3276</v>
      </c>
      <c r="H172" s="771" t="s">
        <v>2697</v>
      </c>
      <c r="I172" s="771" t="s">
        <v>2964</v>
      </c>
      <c r="J172" s="771" t="s">
        <v>2964</v>
      </c>
      <c r="K172" s="771" t="s">
        <v>2790</v>
      </c>
      <c r="L172" s="771" t="s">
        <v>2700</v>
      </c>
      <c r="M172" s="771" t="s">
        <v>2701</v>
      </c>
      <c r="N172" s="771" t="s">
        <v>2701</v>
      </c>
      <c r="O172" s="771" t="s">
        <v>2701</v>
      </c>
      <c r="P172" s="771" t="s">
        <v>2702</v>
      </c>
      <c r="Q172" s="771" t="s">
        <v>2701</v>
      </c>
      <c r="R172" s="771" t="s">
        <v>2701</v>
      </c>
      <c r="S172" s="771" t="s">
        <v>2701</v>
      </c>
      <c r="T172" s="771" t="s">
        <v>2701</v>
      </c>
      <c r="U172" s="771" t="s">
        <v>2703</v>
      </c>
      <c r="V172" s="771" t="s">
        <v>2701</v>
      </c>
      <c r="W172" s="771" t="s">
        <v>2701</v>
      </c>
      <c r="X172" s="771" t="s">
        <v>2701</v>
      </c>
      <c r="Y172" s="771" t="s">
        <v>2703</v>
      </c>
      <c r="Z172" s="771" t="s">
        <v>2704</v>
      </c>
      <c r="AA172" s="771"/>
    </row>
    <row r="173" spans="1:27" ht="39.950000000000003" customHeight="1">
      <c r="A173" s="769">
        <v>166</v>
      </c>
      <c r="B173" s="770" t="s">
        <v>2692</v>
      </c>
      <c r="C173" s="770" t="s">
        <v>2931</v>
      </c>
      <c r="D173" s="771"/>
      <c r="E173" s="772" t="s">
        <v>3272</v>
      </c>
      <c r="F173" s="773" t="s">
        <v>2940</v>
      </c>
      <c r="G173" s="773" t="s">
        <v>3273</v>
      </c>
      <c r="H173" s="771" t="s">
        <v>2697</v>
      </c>
      <c r="I173" s="771" t="s">
        <v>2697</v>
      </c>
      <c r="J173" s="771" t="s">
        <v>2697</v>
      </c>
      <c r="K173" s="771" t="s">
        <v>2699</v>
      </c>
      <c r="L173" s="771" t="s">
        <v>2700</v>
      </c>
      <c r="M173" s="771" t="s">
        <v>2701</v>
      </c>
      <c r="N173" s="771" t="s">
        <v>2701</v>
      </c>
      <c r="O173" s="771" t="s">
        <v>2701</v>
      </c>
      <c r="P173" s="771" t="s">
        <v>2702</v>
      </c>
      <c r="Q173" s="771" t="s">
        <v>2701</v>
      </c>
      <c r="R173" s="771" t="s">
        <v>2701</v>
      </c>
      <c r="S173" s="771" t="s">
        <v>2701</v>
      </c>
      <c r="T173" s="771" t="s">
        <v>2701</v>
      </c>
      <c r="U173" s="771" t="s">
        <v>2703</v>
      </c>
      <c r="V173" s="771" t="s">
        <v>2701</v>
      </c>
      <c r="W173" s="771" t="s">
        <v>2701</v>
      </c>
      <c r="X173" s="771" t="s">
        <v>2701</v>
      </c>
      <c r="Y173" s="771" t="s">
        <v>2703</v>
      </c>
      <c r="Z173" s="771" t="s">
        <v>2704</v>
      </c>
      <c r="AA173" s="771"/>
    </row>
    <row r="174" spans="1:27" ht="39.950000000000003" customHeight="1">
      <c r="A174" s="769">
        <v>167</v>
      </c>
      <c r="B174" s="770" t="s">
        <v>2692</v>
      </c>
      <c r="C174" s="770" t="s">
        <v>2931</v>
      </c>
      <c r="D174" s="771"/>
      <c r="E174" s="772" t="s">
        <v>3271</v>
      </c>
      <c r="F174" s="773" t="s">
        <v>2940</v>
      </c>
      <c r="G174" s="773" t="s">
        <v>2951</v>
      </c>
      <c r="H174" s="771" t="s">
        <v>2697</v>
      </c>
      <c r="I174" s="771" t="s">
        <v>2714</v>
      </c>
      <c r="J174" s="771" t="s">
        <v>2714</v>
      </c>
      <c r="K174" s="771" t="s">
        <v>2699</v>
      </c>
      <c r="L174" s="771" t="s">
        <v>2700</v>
      </c>
      <c r="M174" s="771" t="s">
        <v>2701</v>
      </c>
      <c r="N174" s="771" t="s">
        <v>2701</v>
      </c>
      <c r="O174" s="771" t="s">
        <v>2701</v>
      </c>
      <c r="P174" s="771" t="s">
        <v>2702</v>
      </c>
      <c r="Q174" s="771" t="s">
        <v>2701</v>
      </c>
      <c r="R174" s="771" t="s">
        <v>2701</v>
      </c>
      <c r="S174" s="771" t="s">
        <v>2701</v>
      </c>
      <c r="T174" s="771" t="s">
        <v>2701</v>
      </c>
      <c r="U174" s="771" t="s">
        <v>2703</v>
      </c>
      <c r="V174" s="771" t="s">
        <v>2701</v>
      </c>
      <c r="W174" s="771" t="s">
        <v>2701</v>
      </c>
      <c r="X174" s="771" t="s">
        <v>2701</v>
      </c>
      <c r="Y174" s="771" t="s">
        <v>2703</v>
      </c>
      <c r="Z174" s="771" t="s">
        <v>2704</v>
      </c>
      <c r="AA174" s="771"/>
    </row>
    <row r="175" spans="1:27" ht="39.950000000000003" customHeight="1">
      <c r="A175" s="769">
        <v>168</v>
      </c>
      <c r="B175" s="770" t="s">
        <v>2692</v>
      </c>
      <c r="C175" s="770" t="s">
        <v>2931</v>
      </c>
      <c r="D175" s="771"/>
      <c r="E175" s="772" t="s">
        <v>3270</v>
      </c>
      <c r="F175" s="773" t="s">
        <v>3232</v>
      </c>
      <c r="G175" s="773" t="s">
        <v>3233</v>
      </c>
      <c r="H175" s="771" t="s">
        <v>2697</v>
      </c>
      <c r="I175" s="771" t="s">
        <v>2730</v>
      </c>
      <c r="J175" s="771" t="s">
        <v>2730</v>
      </c>
      <c r="K175" s="771" t="s">
        <v>2840</v>
      </c>
      <c r="L175" s="771" t="s">
        <v>2700</v>
      </c>
      <c r="M175" s="771" t="s">
        <v>2701</v>
      </c>
      <c r="N175" s="771" t="s">
        <v>2701</v>
      </c>
      <c r="O175" s="771" t="s">
        <v>2701</v>
      </c>
      <c r="P175" s="771" t="s">
        <v>2702</v>
      </c>
      <c r="Q175" s="771" t="s">
        <v>2701</v>
      </c>
      <c r="R175" s="771" t="s">
        <v>2701</v>
      </c>
      <c r="S175" s="771" t="s">
        <v>2701</v>
      </c>
      <c r="T175" s="771" t="s">
        <v>2701</v>
      </c>
      <c r="U175" s="771" t="s">
        <v>2703</v>
      </c>
      <c r="V175" s="771" t="s">
        <v>2701</v>
      </c>
      <c r="W175" s="771" t="s">
        <v>2701</v>
      </c>
      <c r="X175" s="771" t="s">
        <v>2701</v>
      </c>
      <c r="Y175" s="771" t="s">
        <v>2703</v>
      </c>
      <c r="Z175" s="771" t="s">
        <v>2704</v>
      </c>
      <c r="AA175" s="771"/>
    </row>
    <row r="176" spans="1:27" ht="39.950000000000003" customHeight="1">
      <c r="A176" s="769">
        <v>169</v>
      </c>
      <c r="B176" s="770" t="s">
        <v>2692</v>
      </c>
      <c r="C176" s="770" t="s">
        <v>2931</v>
      </c>
      <c r="D176" s="771"/>
      <c r="E176" s="772" t="s">
        <v>3268</v>
      </c>
      <c r="F176" s="773" t="s">
        <v>3000</v>
      </c>
      <c r="G176" s="773" t="s">
        <v>3269</v>
      </c>
      <c r="H176" s="771" t="s">
        <v>2697</v>
      </c>
      <c r="I176" s="771" t="s">
        <v>2789</v>
      </c>
      <c r="J176" s="771" t="s">
        <v>2789</v>
      </c>
      <c r="K176" s="771" t="s">
        <v>3101</v>
      </c>
      <c r="L176" s="771" t="s">
        <v>2700</v>
      </c>
      <c r="M176" s="771" t="s">
        <v>2701</v>
      </c>
      <c r="N176" s="771" t="s">
        <v>2701</v>
      </c>
      <c r="O176" s="771" t="s">
        <v>2701</v>
      </c>
      <c r="P176" s="771" t="s">
        <v>2702</v>
      </c>
      <c r="Q176" s="771" t="s">
        <v>2701</v>
      </c>
      <c r="R176" s="771" t="s">
        <v>2701</v>
      </c>
      <c r="S176" s="771" t="s">
        <v>2701</v>
      </c>
      <c r="T176" s="771" t="s">
        <v>2701</v>
      </c>
      <c r="U176" s="771" t="s">
        <v>2703</v>
      </c>
      <c r="V176" s="771" t="s">
        <v>2701</v>
      </c>
      <c r="W176" s="771" t="s">
        <v>2701</v>
      </c>
      <c r="X176" s="771" t="s">
        <v>2701</v>
      </c>
      <c r="Y176" s="771" t="s">
        <v>2703</v>
      </c>
      <c r="Z176" s="771" t="s">
        <v>2704</v>
      </c>
      <c r="AA176" s="771"/>
    </row>
    <row r="177" spans="1:27" ht="39.950000000000003" customHeight="1">
      <c r="A177" s="769">
        <v>170</v>
      </c>
      <c r="B177" s="770" t="s">
        <v>2692</v>
      </c>
      <c r="C177" s="770" t="s">
        <v>2931</v>
      </c>
      <c r="D177" s="771"/>
      <c r="E177" s="772" t="s">
        <v>3265</v>
      </c>
      <c r="F177" s="773" t="s">
        <v>3266</v>
      </c>
      <c r="G177" s="773" t="s">
        <v>3267</v>
      </c>
      <c r="H177" s="771" t="s">
        <v>2697</v>
      </c>
      <c r="I177" s="771" t="s">
        <v>2730</v>
      </c>
      <c r="J177" s="771" t="s">
        <v>2730</v>
      </c>
      <c r="K177" s="771" t="s">
        <v>2917</v>
      </c>
      <c r="L177" s="771" t="s">
        <v>2700</v>
      </c>
      <c r="M177" s="771" t="s">
        <v>2701</v>
      </c>
      <c r="N177" s="771" t="s">
        <v>2701</v>
      </c>
      <c r="O177" s="771" t="s">
        <v>2701</v>
      </c>
      <c r="P177" s="771" t="s">
        <v>2702</v>
      </c>
      <c r="Q177" s="771" t="s">
        <v>2701</v>
      </c>
      <c r="R177" s="771" t="s">
        <v>2701</v>
      </c>
      <c r="S177" s="771" t="s">
        <v>2701</v>
      </c>
      <c r="T177" s="771" t="s">
        <v>2701</v>
      </c>
      <c r="U177" s="771" t="s">
        <v>2703</v>
      </c>
      <c r="V177" s="771" t="s">
        <v>2701</v>
      </c>
      <c r="W177" s="771" t="s">
        <v>2701</v>
      </c>
      <c r="X177" s="771" t="s">
        <v>2701</v>
      </c>
      <c r="Y177" s="771" t="s">
        <v>2703</v>
      </c>
      <c r="Z177" s="771" t="s">
        <v>2704</v>
      </c>
      <c r="AA177" s="771"/>
    </row>
    <row r="178" spans="1:27" ht="39.950000000000003" customHeight="1">
      <c r="A178" s="769">
        <v>171</v>
      </c>
      <c r="B178" s="770" t="s">
        <v>2692</v>
      </c>
      <c r="C178" s="770" t="s">
        <v>2931</v>
      </c>
      <c r="D178" s="771"/>
      <c r="E178" s="772" t="s">
        <v>3262</v>
      </c>
      <c r="F178" s="773" t="s">
        <v>3263</v>
      </c>
      <c r="G178" s="773" t="s">
        <v>3264</v>
      </c>
      <c r="H178" s="771" t="s">
        <v>2697</v>
      </c>
      <c r="I178" s="771" t="s">
        <v>2824</v>
      </c>
      <c r="J178" s="771" t="s">
        <v>2720</v>
      </c>
      <c r="K178" s="771" t="s">
        <v>2760</v>
      </c>
      <c r="L178" s="771" t="s">
        <v>2700</v>
      </c>
      <c r="M178" s="771" t="s">
        <v>2701</v>
      </c>
      <c r="N178" s="771" t="s">
        <v>2701</v>
      </c>
      <c r="O178" s="771" t="s">
        <v>2701</v>
      </c>
      <c r="P178" s="771" t="s">
        <v>2702</v>
      </c>
      <c r="Q178" s="771" t="s">
        <v>2701</v>
      </c>
      <c r="R178" s="771" t="s">
        <v>2701</v>
      </c>
      <c r="S178" s="771" t="s">
        <v>2701</v>
      </c>
      <c r="T178" s="771" t="s">
        <v>2701</v>
      </c>
      <c r="U178" s="771" t="s">
        <v>2703</v>
      </c>
      <c r="V178" s="771" t="s">
        <v>2701</v>
      </c>
      <c r="W178" s="771" t="s">
        <v>2701</v>
      </c>
      <c r="X178" s="771" t="s">
        <v>2701</v>
      </c>
      <c r="Y178" s="771" t="s">
        <v>2703</v>
      </c>
      <c r="Z178" s="771" t="s">
        <v>2704</v>
      </c>
      <c r="AA178" s="771"/>
    </row>
    <row r="179" spans="1:27" ht="39.950000000000003" customHeight="1">
      <c r="A179" s="769">
        <v>172</v>
      </c>
      <c r="B179" s="770" t="s">
        <v>2692</v>
      </c>
      <c r="C179" s="770" t="s">
        <v>2931</v>
      </c>
      <c r="D179" s="771"/>
      <c r="E179" s="772" t="s">
        <v>3259</v>
      </c>
      <c r="F179" s="773" t="s">
        <v>3260</v>
      </c>
      <c r="G179" s="773" t="s">
        <v>3261</v>
      </c>
      <c r="H179" s="771" t="s">
        <v>2697</v>
      </c>
      <c r="I179" s="771" t="s">
        <v>2720</v>
      </c>
      <c r="J179" s="771" t="s">
        <v>2720</v>
      </c>
      <c r="K179" s="771" t="s">
        <v>2917</v>
      </c>
      <c r="L179" s="771" t="s">
        <v>2700</v>
      </c>
      <c r="M179" s="771" t="s">
        <v>2701</v>
      </c>
      <c r="N179" s="771" t="s">
        <v>2701</v>
      </c>
      <c r="O179" s="771" t="s">
        <v>2701</v>
      </c>
      <c r="P179" s="771" t="s">
        <v>2702</v>
      </c>
      <c r="Q179" s="771" t="s">
        <v>2701</v>
      </c>
      <c r="R179" s="771" t="s">
        <v>2701</v>
      </c>
      <c r="S179" s="771" t="s">
        <v>2701</v>
      </c>
      <c r="T179" s="771" t="s">
        <v>2701</v>
      </c>
      <c r="U179" s="771" t="s">
        <v>2703</v>
      </c>
      <c r="V179" s="771" t="s">
        <v>2701</v>
      </c>
      <c r="W179" s="771" t="s">
        <v>2701</v>
      </c>
      <c r="X179" s="771" t="s">
        <v>2701</v>
      </c>
      <c r="Y179" s="771" t="s">
        <v>2703</v>
      </c>
      <c r="Z179" s="771" t="s">
        <v>2704</v>
      </c>
      <c r="AA179" s="771"/>
    </row>
    <row r="180" spans="1:27" ht="39.950000000000003" customHeight="1">
      <c r="A180" s="769">
        <v>173</v>
      </c>
      <c r="B180" s="770" t="s">
        <v>2692</v>
      </c>
      <c r="C180" s="770" t="s">
        <v>2931</v>
      </c>
      <c r="D180" s="771"/>
      <c r="E180" s="772" t="s">
        <v>3256</v>
      </c>
      <c r="F180" s="773" t="s">
        <v>3257</v>
      </c>
      <c r="G180" s="773" t="s">
        <v>3258</v>
      </c>
      <c r="H180" s="771" t="s">
        <v>2697</v>
      </c>
      <c r="I180" s="771" t="s">
        <v>2714</v>
      </c>
      <c r="J180" s="771" t="s">
        <v>2714</v>
      </c>
      <c r="K180" s="771" t="s">
        <v>2851</v>
      </c>
      <c r="L180" s="771" t="s">
        <v>2700</v>
      </c>
      <c r="M180" s="771" t="s">
        <v>2701</v>
      </c>
      <c r="N180" s="771" t="s">
        <v>2701</v>
      </c>
      <c r="O180" s="771" t="s">
        <v>2701</v>
      </c>
      <c r="P180" s="771" t="s">
        <v>2702</v>
      </c>
      <c r="Q180" s="771" t="s">
        <v>2701</v>
      </c>
      <c r="R180" s="771" t="s">
        <v>2701</v>
      </c>
      <c r="S180" s="771" t="s">
        <v>2701</v>
      </c>
      <c r="T180" s="771" t="s">
        <v>2701</v>
      </c>
      <c r="U180" s="771" t="s">
        <v>2703</v>
      </c>
      <c r="V180" s="771" t="s">
        <v>2701</v>
      </c>
      <c r="W180" s="771" t="s">
        <v>2701</v>
      </c>
      <c r="X180" s="771" t="s">
        <v>2701</v>
      </c>
      <c r="Y180" s="771" t="s">
        <v>2703</v>
      </c>
      <c r="Z180" s="771" t="s">
        <v>2704</v>
      </c>
      <c r="AA180" s="771"/>
    </row>
    <row r="181" spans="1:27" ht="39.950000000000003" customHeight="1">
      <c r="A181" s="769">
        <v>174</v>
      </c>
      <c r="B181" s="770" t="s">
        <v>2692</v>
      </c>
      <c r="C181" s="770" t="s">
        <v>2931</v>
      </c>
      <c r="D181" s="771"/>
      <c r="E181" s="772" t="s">
        <v>3252</v>
      </c>
      <c r="F181" s="773" t="s">
        <v>3253</v>
      </c>
      <c r="G181" s="773" t="s">
        <v>3254</v>
      </c>
      <c r="H181" s="771" t="s">
        <v>2697</v>
      </c>
      <c r="I181" s="771" t="s">
        <v>3136</v>
      </c>
      <c r="J181" s="771" t="s">
        <v>3136</v>
      </c>
      <c r="K181" s="771" t="s">
        <v>3255</v>
      </c>
      <c r="L181" s="771" t="s">
        <v>2700</v>
      </c>
      <c r="M181" s="771" t="s">
        <v>2701</v>
      </c>
      <c r="N181" s="771" t="s">
        <v>2701</v>
      </c>
      <c r="O181" s="771" t="s">
        <v>2701</v>
      </c>
      <c r="P181" s="771" t="s">
        <v>2702</v>
      </c>
      <c r="Q181" s="771" t="s">
        <v>2701</v>
      </c>
      <c r="R181" s="771" t="s">
        <v>2701</v>
      </c>
      <c r="S181" s="771" t="s">
        <v>2701</v>
      </c>
      <c r="T181" s="771" t="s">
        <v>2701</v>
      </c>
      <c r="U181" s="771" t="s">
        <v>2703</v>
      </c>
      <c r="V181" s="771" t="s">
        <v>2701</v>
      </c>
      <c r="W181" s="771" t="s">
        <v>2701</v>
      </c>
      <c r="X181" s="771" t="s">
        <v>2701</v>
      </c>
      <c r="Y181" s="771" t="s">
        <v>2703</v>
      </c>
      <c r="Z181" s="771" t="s">
        <v>2704</v>
      </c>
      <c r="AA181" s="771"/>
    </row>
    <row r="182" spans="1:27" ht="39.950000000000003" customHeight="1">
      <c r="A182" s="769">
        <v>175</v>
      </c>
      <c r="B182" s="770" t="s">
        <v>2692</v>
      </c>
      <c r="C182" s="770" t="s">
        <v>2931</v>
      </c>
      <c r="D182" s="771"/>
      <c r="E182" s="772" t="s">
        <v>3250</v>
      </c>
      <c r="F182" s="773" t="s">
        <v>2940</v>
      </c>
      <c r="G182" s="773" t="s">
        <v>3251</v>
      </c>
      <c r="H182" s="771" t="s">
        <v>2697</v>
      </c>
      <c r="I182" s="771" t="s">
        <v>2697</v>
      </c>
      <c r="J182" s="771" t="s">
        <v>2697</v>
      </c>
      <c r="K182" s="771" t="s">
        <v>2699</v>
      </c>
      <c r="L182" s="771" t="s">
        <v>2700</v>
      </c>
      <c r="M182" s="771" t="s">
        <v>2701</v>
      </c>
      <c r="N182" s="771" t="s">
        <v>2701</v>
      </c>
      <c r="O182" s="771" t="s">
        <v>2701</v>
      </c>
      <c r="P182" s="771" t="s">
        <v>2702</v>
      </c>
      <c r="Q182" s="771" t="s">
        <v>2701</v>
      </c>
      <c r="R182" s="771" t="s">
        <v>2701</v>
      </c>
      <c r="S182" s="771" t="s">
        <v>2701</v>
      </c>
      <c r="T182" s="771" t="s">
        <v>2701</v>
      </c>
      <c r="U182" s="771" t="s">
        <v>2703</v>
      </c>
      <c r="V182" s="771" t="s">
        <v>2701</v>
      </c>
      <c r="W182" s="771" t="s">
        <v>2701</v>
      </c>
      <c r="X182" s="771" t="s">
        <v>2701</v>
      </c>
      <c r="Y182" s="771" t="s">
        <v>2703</v>
      </c>
      <c r="Z182" s="771" t="s">
        <v>2704</v>
      </c>
      <c r="AA182" s="771"/>
    </row>
    <row r="183" spans="1:27" ht="39.950000000000003" customHeight="1">
      <c r="A183" s="769">
        <v>176</v>
      </c>
      <c r="B183" s="770" t="s">
        <v>2692</v>
      </c>
      <c r="C183" s="770" t="s">
        <v>2931</v>
      </c>
      <c r="D183" s="771"/>
      <c r="E183" s="772" t="s">
        <v>3248</v>
      </c>
      <c r="F183" s="773" t="s">
        <v>2940</v>
      </c>
      <c r="G183" s="773" t="s">
        <v>3249</v>
      </c>
      <c r="H183" s="771" t="s">
        <v>2697</v>
      </c>
      <c r="I183" s="771" t="s">
        <v>2697</v>
      </c>
      <c r="J183" s="771" t="s">
        <v>2697</v>
      </c>
      <c r="K183" s="771" t="s">
        <v>2699</v>
      </c>
      <c r="L183" s="771" t="s">
        <v>2700</v>
      </c>
      <c r="M183" s="771" t="s">
        <v>2701</v>
      </c>
      <c r="N183" s="771" t="s">
        <v>2701</v>
      </c>
      <c r="O183" s="771" t="s">
        <v>2701</v>
      </c>
      <c r="P183" s="771" t="s">
        <v>2702</v>
      </c>
      <c r="Q183" s="771" t="s">
        <v>2701</v>
      </c>
      <c r="R183" s="771" t="s">
        <v>2701</v>
      </c>
      <c r="S183" s="771" t="s">
        <v>2701</v>
      </c>
      <c r="T183" s="771" t="s">
        <v>2701</v>
      </c>
      <c r="U183" s="771" t="s">
        <v>2703</v>
      </c>
      <c r="V183" s="771" t="s">
        <v>2701</v>
      </c>
      <c r="W183" s="771" t="s">
        <v>2701</v>
      </c>
      <c r="X183" s="771" t="s">
        <v>2701</v>
      </c>
      <c r="Y183" s="771" t="s">
        <v>2703</v>
      </c>
      <c r="Z183" s="771" t="s">
        <v>2704</v>
      </c>
      <c r="AA183" s="771"/>
    </row>
    <row r="184" spans="1:27" ht="39.950000000000003" customHeight="1">
      <c r="A184" s="769">
        <v>177</v>
      </c>
      <c r="B184" s="770" t="s">
        <v>2692</v>
      </c>
      <c r="C184" s="770" t="s">
        <v>2931</v>
      </c>
      <c r="D184" s="771"/>
      <c r="E184" s="772" t="s">
        <v>3247</v>
      </c>
      <c r="F184" s="773" t="s">
        <v>2940</v>
      </c>
      <c r="G184" s="773" t="s">
        <v>2953</v>
      </c>
      <c r="H184" s="771" t="s">
        <v>2697</v>
      </c>
      <c r="I184" s="771" t="s">
        <v>2719</v>
      </c>
      <c r="J184" s="771" t="s">
        <v>2719</v>
      </c>
      <c r="K184" s="771" t="s">
        <v>2699</v>
      </c>
      <c r="L184" s="771" t="s">
        <v>2700</v>
      </c>
      <c r="M184" s="771" t="s">
        <v>2701</v>
      </c>
      <c r="N184" s="771" t="s">
        <v>2701</v>
      </c>
      <c r="O184" s="771" t="s">
        <v>2701</v>
      </c>
      <c r="P184" s="771" t="s">
        <v>2702</v>
      </c>
      <c r="Q184" s="771" t="s">
        <v>2701</v>
      </c>
      <c r="R184" s="771" t="s">
        <v>2701</v>
      </c>
      <c r="S184" s="771" t="s">
        <v>2701</v>
      </c>
      <c r="T184" s="771" t="s">
        <v>2701</v>
      </c>
      <c r="U184" s="771" t="s">
        <v>2703</v>
      </c>
      <c r="V184" s="771" t="s">
        <v>2701</v>
      </c>
      <c r="W184" s="771" t="s">
        <v>2701</v>
      </c>
      <c r="X184" s="771" t="s">
        <v>2701</v>
      </c>
      <c r="Y184" s="771" t="s">
        <v>2703</v>
      </c>
      <c r="Z184" s="771" t="s">
        <v>2704</v>
      </c>
      <c r="AA184" s="771"/>
    </row>
    <row r="185" spans="1:27" ht="39.950000000000003" customHeight="1">
      <c r="A185" s="769">
        <v>178</v>
      </c>
      <c r="B185" s="770" t="s">
        <v>2692</v>
      </c>
      <c r="C185" s="770" t="s">
        <v>2931</v>
      </c>
      <c r="D185" s="771"/>
      <c r="E185" s="772" t="s">
        <v>3246</v>
      </c>
      <c r="F185" s="773" t="s">
        <v>2940</v>
      </c>
      <c r="G185" s="773" t="s">
        <v>2951</v>
      </c>
      <c r="H185" s="771" t="s">
        <v>2697</v>
      </c>
      <c r="I185" s="771" t="s">
        <v>2714</v>
      </c>
      <c r="J185" s="771" t="s">
        <v>2714</v>
      </c>
      <c r="K185" s="771" t="s">
        <v>2699</v>
      </c>
      <c r="L185" s="771" t="s">
        <v>2700</v>
      </c>
      <c r="M185" s="771" t="s">
        <v>2701</v>
      </c>
      <c r="N185" s="771" t="s">
        <v>2701</v>
      </c>
      <c r="O185" s="771" t="s">
        <v>2701</v>
      </c>
      <c r="P185" s="771" t="s">
        <v>2702</v>
      </c>
      <c r="Q185" s="771" t="s">
        <v>2701</v>
      </c>
      <c r="R185" s="771" t="s">
        <v>2701</v>
      </c>
      <c r="S185" s="771" t="s">
        <v>2701</v>
      </c>
      <c r="T185" s="771" t="s">
        <v>2701</v>
      </c>
      <c r="U185" s="771" t="s">
        <v>2703</v>
      </c>
      <c r="V185" s="771" t="s">
        <v>2701</v>
      </c>
      <c r="W185" s="771" t="s">
        <v>2701</v>
      </c>
      <c r="X185" s="771" t="s">
        <v>2701</v>
      </c>
      <c r="Y185" s="771" t="s">
        <v>2703</v>
      </c>
      <c r="Z185" s="771" t="s">
        <v>2704</v>
      </c>
      <c r="AA185" s="771"/>
    </row>
    <row r="186" spans="1:27" ht="39.950000000000003" customHeight="1">
      <c r="A186" s="769">
        <v>179</v>
      </c>
      <c r="B186" s="770" t="s">
        <v>2692</v>
      </c>
      <c r="C186" s="770" t="s">
        <v>2931</v>
      </c>
      <c r="D186" s="771"/>
      <c r="E186" s="772" t="s">
        <v>3244</v>
      </c>
      <c r="F186" s="773" t="s">
        <v>2940</v>
      </c>
      <c r="G186" s="773" t="s">
        <v>3245</v>
      </c>
      <c r="H186" s="771" t="s">
        <v>2697</v>
      </c>
      <c r="I186" s="771" t="s">
        <v>2697</v>
      </c>
      <c r="J186" s="771" t="s">
        <v>2697</v>
      </c>
      <c r="K186" s="771" t="s">
        <v>2851</v>
      </c>
      <c r="L186" s="771" t="s">
        <v>2700</v>
      </c>
      <c r="M186" s="771" t="s">
        <v>2701</v>
      </c>
      <c r="N186" s="771" t="s">
        <v>2701</v>
      </c>
      <c r="O186" s="771" t="s">
        <v>2701</v>
      </c>
      <c r="P186" s="771" t="s">
        <v>2702</v>
      </c>
      <c r="Q186" s="771" t="s">
        <v>2701</v>
      </c>
      <c r="R186" s="771" t="s">
        <v>2701</v>
      </c>
      <c r="S186" s="771" t="s">
        <v>2701</v>
      </c>
      <c r="T186" s="771" t="s">
        <v>2701</v>
      </c>
      <c r="U186" s="771" t="s">
        <v>2703</v>
      </c>
      <c r="V186" s="771" t="s">
        <v>2701</v>
      </c>
      <c r="W186" s="771" t="s">
        <v>2701</v>
      </c>
      <c r="X186" s="771" t="s">
        <v>2701</v>
      </c>
      <c r="Y186" s="771" t="s">
        <v>2703</v>
      </c>
      <c r="Z186" s="771" t="s">
        <v>2704</v>
      </c>
      <c r="AA186" s="771"/>
    </row>
    <row r="187" spans="1:27" ht="39.950000000000003" customHeight="1">
      <c r="A187" s="769">
        <v>180</v>
      </c>
      <c r="B187" s="770" t="s">
        <v>2692</v>
      </c>
      <c r="C187" s="770" t="s">
        <v>2931</v>
      </c>
      <c r="D187" s="771"/>
      <c r="E187" s="772" t="s">
        <v>3242</v>
      </c>
      <c r="F187" s="773" t="s">
        <v>2940</v>
      </c>
      <c r="G187" s="773" t="s">
        <v>3243</v>
      </c>
      <c r="H187" s="771" t="s">
        <v>2697</v>
      </c>
      <c r="I187" s="771" t="s">
        <v>2697</v>
      </c>
      <c r="J187" s="771" t="s">
        <v>2697</v>
      </c>
      <c r="K187" s="771" t="s">
        <v>2851</v>
      </c>
      <c r="L187" s="771" t="s">
        <v>2700</v>
      </c>
      <c r="M187" s="771" t="s">
        <v>2701</v>
      </c>
      <c r="N187" s="771" t="s">
        <v>2701</v>
      </c>
      <c r="O187" s="771" t="s">
        <v>2701</v>
      </c>
      <c r="P187" s="771" t="s">
        <v>2702</v>
      </c>
      <c r="Q187" s="771" t="s">
        <v>2701</v>
      </c>
      <c r="R187" s="771" t="s">
        <v>2701</v>
      </c>
      <c r="S187" s="771" t="s">
        <v>2701</v>
      </c>
      <c r="T187" s="771" t="s">
        <v>2701</v>
      </c>
      <c r="U187" s="771" t="s">
        <v>2703</v>
      </c>
      <c r="V187" s="771" t="s">
        <v>2701</v>
      </c>
      <c r="W187" s="771" t="s">
        <v>2701</v>
      </c>
      <c r="X187" s="771" t="s">
        <v>2701</v>
      </c>
      <c r="Y187" s="771" t="s">
        <v>2703</v>
      </c>
      <c r="Z187" s="771" t="s">
        <v>2704</v>
      </c>
      <c r="AA187" s="771"/>
    </row>
    <row r="188" spans="1:27" ht="39.950000000000003" customHeight="1">
      <c r="A188" s="769">
        <v>181</v>
      </c>
      <c r="B188" s="770" t="s">
        <v>2692</v>
      </c>
      <c r="C188" s="770" t="s">
        <v>2931</v>
      </c>
      <c r="D188" s="771"/>
      <c r="E188" s="772" t="s">
        <v>3237</v>
      </c>
      <c r="F188" s="773" t="s">
        <v>3238</v>
      </c>
      <c r="G188" s="773" t="s">
        <v>3239</v>
      </c>
      <c r="H188" s="771" t="s">
        <v>2697</v>
      </c>
      <c r="I188" s="771" t="s">
        <v>2741</v>
      </c>
      <c r="J188" s="771" t="s">
        <v>2741</v>
      </c>
      <c r="K188" s="771" t="s">
        <v>3240</v>
      </c>
      <c r="L188" s="771" t="s">
        <v>2700</v>
      </c>
      <c r="M188" s="771" t="s">
        <v>2701</v>
      </c>
      <c r="N188" s="771" t="s">
        <v>2701</v>
      </c>
      <c r="O188" s="771" t="s">
        <v>2701</v>
      </c>
      <c r="P188" s="771" t="s">
        <v>2702</v>
      </c>
      <c r="Q188" s="771" t="s">
        <v>2701</v>
      </c>
      <c r="R188" s="771" t="s">
        <v>2701</v>
      </c>
      <c r="S188" s="771" t="s">
        <v>2701</v>
      </c>
      <c r="T188" s="771" t="s">
        <v>2701</v>
      </c>
      <c r="U188" s="771" t="s">
        <v>2703</v>
      </c>
      <c r="V188" s="771" t="s">
        <v>2701</v>
      </c>
      <c r="W188" s="771" t="s">
        <v>2701</v>
      </c>
      <c r="X188" s="771" t="s">
        <v>2701</v>
      </c>
      <c r="Y188" s="771" t="s">
        <v>2703</v>
      </c>
      <c r="Z188" s="771" t="s">
        <v>2704</v>
      </c>
      <c r="AA188" s="771" t="s">
        <v>3241</v>
      </c>
    </row>
    <row r="189" spans="1:27" ht="39.950000000000003" customHeight="1">
      <c r="A189" s="769">
        <v>182</v>
      </c>
      <c r="B189" s="770" t="s">
        <v>2692</v>
      </c>
      <c r="C189" s="770" t="s">
        <v>2931</v>
      </c>
      <c r="D189" s="771"/>
      <c r="E189" s="772" t="s">
        <v>3234</v>
      </c>
      <c r="F189" s="773" t="s">
        <v>3235</v>
      </c>
      <c r="G189" s="773" t="s">
        <v>3236</v>
      </c>
      <c r="H189" s="771" t="s">
        <v>2697</v>
      </c>
      <c r="I189" s="771" t="s">
        <v>2759</v>
      </c>
      <c r="J189" s="771" t="s">
        <v>2759</v>
      </c>
      <c r="K189" s="771" t="s">
        <v>2760</v>
      </c>
      <c r="L189" s="771" t="s">
        <v>2700</v>
      </c>
      <c r="M189" s="771" t="s">
        <v>2701</v>
      </c>
      <c r="N189" s="771" t="s">
        <v>2701</v>
      </c>
      <c r="O189" s="771" t="s">
        <v>2701</v>
      </c>
      <c r="P189" s="771" t="s">
        <v>2702</v>
      </c>
      <c r="Q189" s="771" t="s">
        <v>2701</v>
      </c>
      <c r="R189" s="771" t="s">
        <v>2701</v>
      </c>
      <c r="S189" s="771" t="s">
        <v>2701</v>
      </c>
      <c r="T189" s="771" t="s">
        <v>2701</v>
      </c>
      <c r="U189" s="771" t="s">
        <v>2703</v>
      </c>
      <c r="V189" s="771" t="s">
        <v>2701</v>
      </c>
      <c r="W189" s="771" t="s">
        <v>2701</v>
      </c>
      <c r="X189" s="771" t="s">
        <v>2701</v>
      </c>
      <c r="Y189" s="771" t="s">
        <v>2703</v>
      </c>
      <c r="Z189" s="771" t="s">
        <v>2704</v>
      </c>
      <c r="AA189" s="771"/>
    </row>
    <row r="190" spans="1:27" ht="39.950000000000003" customHeight="1">
      <c r="A190" s="769">
        <v>183</v>
      </c>
      <c r="B190" s="770" t="s">
        <v>2692</v>
      </c>
      <c r="C190" s="770" t="s">
        <v>2931</v>
      </c>
      <c r="D190" s="771"/>
      <c r="E190" s="772" t="s">
        <v>3231</v>
      </c>
      <c r="F190" s="773" t="s">
        <v>3232</v>
      </c>
      <c r="G190" s="773" t="s">
        <v>3233</v>
      </c>
      <c r="H190" s="771" t="s">
        <v>2697</v>
      </c>
      <c r="I190" s="771" t="s">
        <v>2730</v>
      </c>
      <c r="J190" s="771" t="s">
        <v>2730</v>
      </c>
      <c r="K190" s="771" t="s">
        <v>2840</v>
      </c>
      <c r="L190" s="771" t="s">
        <v>2700</v>
      </c>
      <c r="M190" s="771" t="s">
        <v>2701</v>
      </c>
      <c r="N190" s="771" t="s">
        <v>2701</v>
      </c>
      <c r="O190" s="771" t="s">
        <v>2701</v>
      </c>
      <c r="P190" s="771" t="s">
        <v>2702</v>
      </c>
      <c r="Q190" s="771" t="s">
        <v>2701</v>
      </c>
      <c r="R190" s="771" t="s">
        <v>2701</v>
      </c>
      <c r="S190" s="771" t="s">
        <v>2701</v>
      </c>
      <c r="T190" s="771" t="s">
        <v>2701</v>
      </c>
      <c r="U190" s="771" t="s">
        <v>2703</v>
      </c>
      <c r="V190" s="771" t="s">
        <v>2701</v>
      </c>
      <c r="W190" s="771" t="s">
        <v>2701</v>
      </c>
      <c r="X190" s="771" t="s">
        <v>2701</v>
      </c>
      <c r="Y190" s="771" t="s">
        <v>2703</v>
      </c>
      <c r="Z190" s="771" t="s">
        <v>2704</v>
      </c>
      <c r="AA190" s="771"/>
    </row>
    <row r="191" spans="1:27" ht="39.950000000000003" customHeight="1">
      <c r="A191" s="769">
        <v>184</v>
      </c>
      <c r="B191" s="770" t="s">
        <v>2692</v>
      </c>
      <c r="C191" s="770" t="s">
        <v>2931</v>
      </c>
      <c r="D191" s="771"/>
      <c r="E191" s="772" t="s">
        <v>3228</v>
      </c>
      <c r="F191" s="773" t="s">
        <v>3229</v>
      </c>
      <c r="G191" s="773" t="s">
        <v>3230</v>
      </c>
      <c r="H191" s="771" t="s">
        <v>2697</v>
      </c>
      <c r="I191" s="771" t="s">
        <v>2765</v>
      </c>
      <c r="J191" s="771" t="s">
        <v>2824</v>
      </c>
      <c r="K191" s="771" t="s">
        <v>2790</v>
      </c>
      <c r="L191" s="771" t="s">
        <v>2700</v>
      </c>
      <c r="M191" s="771" t="s">
        <v>2701</v>
      </c>
      <c r="N191" s="771" t="s">
        <v>2701</v>
      </c>
      <c r="O191" s="771" t="s">
        <v>2701</v>
      </c>
      <c r="P191" s="771" t="s">
        <v>2702</v>
      </c>
      <c r="Q191" s="771" t="s">
        <v>2701</v>
      </c>
      <c r="R191" s="771" t="s">
        <v>2701</v>
      </c>
      <c r="S191" s="771" t="s">
        <v>2701</v>
      </c>
      <c r="T191" s="771" t="s">
        <v>2701</v>
      </c>
      <c r="U191" s="771" t="s">
        <v>2703</v>
      </c>
      <c r="V191" s="771" t="s">
        <v>2701</v>
      </c>
      <c r="W191" s="771" t="s">
        <v>2701</v>
      </c>
      <c r="X191" s="771" t="s">
        <v>2701</v>
      </c>
      <c r="Y191" s="771" t="s">
        <v>2703</v>
      </c>
      <c r="Z191" s="771" t="s">
        <v>2704</v>
      </c>
      <c r="AA191" s="771"/>
    </row>
    <row r="192" spans="1:27" ht="39.950000000000003" customHeight="1">
      <c r="A192" s="769">
        <v>185</v>
      </c>
      <c r="B192" s="770" t="s">
        <v>2692</v>
      </c>
      <c r="C192" s="770" t="s">
        <v>2931</v>
      </c>
      <c r="D192" s="771"/>
      <c r="E192" s="772" t="s">
        <v>3226</v>
      </c>
      <c r="F192" s="773" t="s">
        <v>2940</v>
      </c>
      <c r="G192" s="773" t="s">
        <v>3227</v>
      </c>
      <c r="H192" s="771" t="s">
        <v>2697</v>
      </c>
      <c r="I192" s="771" t="s">
        <v>2697</v>
      </c>
      <c r="J192" s="771" t="s">
        <v>2697</v>
      </c>
      <c r="K192" s="771" t="s">
        <v>2699</v>
      </c>
      <c r="L192" s="771" t="s">
        <v>2700</v>
      </c>
      <c r="M192" s="771" t="s">
        <v>2701</v>
      </c>
      <c r="N192" s="771" t="s">
        <v>2701</v>
      </c>
      <c r="O192" s="771" t="s">
        <v>2701</v>
      </c>
      <c r="P192" s="771" t="s">
        <v>2702</v>
      </c>
      <c r="Q192" s="771" t="s">
        <v>2701</v>
      </c>
      <c r="R192" s="771" t="s">
        <v>2701</v>
      </c>
      <c r="S192" s="771" t="s">
        <v>2701</v>
      </c>
      <c r="T192" s="771" t="s">
        <v>2701</v>
      </c>
      <c r="U192" s="771" t="s">
        <v>2703</v>
      </c>
      <c r="V192" s="771" t="s">
        <v>2701</v>
      </c>
      <c r="W192" s="771" t="s">
        <v>2701</v>
      </c>
      <c r="X192" s="771" t="s">
        <v>2701</v>
      </c>
      <c r="Y192" s="771" t="s">
        <v>2703</v>
      </c>
      <c r="Z192" s="771" t="s">
        <v>2704</v>
      </c>
      <c r="AA192" s="771"/>
    </row>
    <row r="193" spans="1:27" ht="39.950000000000003" customHeight="1">
      <c r="A193" s="769">
        <v>186</v>
      </c>
      <c r="B193" s="770" t="s">
        <v>2692</v>
      </c>
      <c r="C193" s="770" t="s">
        <v>2931</v>
      </c>
      <c r="D193" s="771"/>
      <c r="E193" s="772" t="s">
        <v>3224</v>
      </c>
      <c r="F193" s="773" t="s">
        <v>2940</v>
      </c>
      <c r="G193" s="773" t="s">
        <v>3225</v>
      </c>
      <c r="H193" s="771" t="s">
        <v>2697</v>
      </c>
      <c r="I193" s="771" t="s">
        <v>2697</v>
      </c>
      <c r="J193" s="771" t="s">
        <v>2697</v>
      </c>
      <c r="K193" s="771" t="s">
        <v>2851</v>
      </c>
      <c r="L193" s="771" t="s">
        <v>2700</v>
      </c>
      <c r="M193" s="771" t="s">
        <v>2701</v>
      </c>
      <c r="N193" s="771" t="s">
        <v>2701</v>
      </c>
      <c r="O193" s="771" t="s">
        <v>2701</v>
      </c>
      <c r="P193" s="771" t="s">
        <v>2702</v>
      </c>
      <c r="Q193" s="771" t="s">
        <v>2701</v>
      </c>
      <c r="R193" s="771" t="s">
        <v>2701</v>
      </c>
      <c r="S193" s="771" t="s">
        <v>2701</v>
      </c>
      <c r="T193" s="771" t="s">
        <v>2701</v>
      </c>
      <c r="U193" s="771" t="s">
        <v>2703</v>
      </c>
      <c r="V193" s="771" t="s">
        <v>2701</v>
      </c>
      <c r="W193" s="771" t="s">
        <v>2701</v>
      </c>
      <c r="X193" s="771" t="s">
        <v>2701</v>
      </c>
      <c r="Y193" s="771" t="s">
        <v>2703</v>
      </c>
      <c r="Z193" s="771" t="s">
        <v>2704</v>
      </c>
      <c r="AA193" s="771"/>
    </row>
    <row r="194" spans="1:27" ht="39.950000000000003" customHeight="1">
      <c r="A194" s="769">
        <v>187</v>
      </c>
      <c r="B194" s="770" t="s">
        <v>2692</v>
      </c>
      <c r="C194" s="770" t="s">
        <v>2931</v>
      </c>
      <c r="D194" s="771"/>
      <c r="E194" s="772" t="s">
        <v>3222</v>
      </c>
      <c r="F194" s="773" t="s">
        <v>2940</v>
      </c>
      <c r="G194" s="773" t="s">
        <v>3223</v>
      </c>
      <c r="H194" s="771" t="s">
        <v>2697</v>
      </c>
      <c r="I194" s="771" t="s">
        <v>2697</v>
      </c>
      <c r="J194" s="771" t="s">
        <v>2697</v>
      </c>
      <c r="K194" s="771" t="s">
        <v>2851</v>
      </c>
      <c r="L194" s="771" t="s">
        <v>2700</v>
      </c>
      <c r="M194" s="771" t="s">
        <v>2701</v>
      </c>
      <c r="N194" s="771" t="s">
        <v>2701</v>
      </c>
      <c r="O194" s="771" t="s">
        <v>2701</v>
      </c>
      <c r="P194" s="771" t="s">
        <v>2702</v>
      </c>
      <c r="Q194" s="771" t="s">
        <v>2701</v>
      </c>
      <c r="R194" s="771" t="s">
        <v>2701</v>
      </c>
      <c r="S194" s="771" t="s">
        <v>2701</v>
      </c>
      <c r="T194" s="771" t="s">
        <v>2701</v>
      </c>
      <c r="U194" s="771" t="s">
        <v>2703</v>
      </c>
      <c r="V194" s="771" t="s">
        <v>2701</v>
      </c>
      <c r="W194" s="771" t="s">
        <v>2701</v>
      </c>
      <c r="X194" s="771" t="s">
        <v>2701</v>
      </c>
      <c r="Y194" s="771" t="s">
        <v>2703</v>
      </c>
      <c r="Z194" s="771" t="s">
        <v>2704</v>
      </c>
      <c r="AA194" s="771"/>
    </row>
    <row r="195" spans="1:27" ht="39.950000000000003" customHeight="1">
      <c r="A195" s="769">
        <v>188</v>
      </c>
      <c r="B195" s="770" t="s">
        <v>2692</v>
      </c>
      <c r="C195" s="770" t="s">
        <v>2931</v>
      </c>
      <c r="D195" s="771"/>
      <c r="E195" s="772" t="s">
        <v>3220</v>
      </c>
      <c r="F195" s="773" t="s">
        <v>2940</v>
      </c>
      <c r="G195" s="773" t="s">
        <v>3221</v>
      </c>
      <c r="H195" s="771" t="s">
        <v>2697</v>
      </c>
      <c r="I195" s="771" t="s">
        <v>2697</v>
      </c>
      <c r="J195" s="771" t="s">
        <v>2697</v>
      </c>
      <c r="K195" s="771" t="s">
        <v>2851</v>
      </c>
      <c r="L195" s="771" t="s">
        <v>2700</v>
      </c>
      <c r="M195" s="771" t="s">
        <v>2701</v>
      </c>
      <c r="N195" s="771" t="s">
        <v>2701</v>
      </c>
      <c r="O195" s="771" t="s">
        <v>2701</v>
      </c>
      <c r="P195" s="771" t="s">
        <v>2702</v>
      </c>
      <c r="Q195" s="771" t="s">
        <v>2701</v>
      </c>
      <c r="R195" s="771" t="s">
        <v>2701</v>
      </c>
      <c r="S195" s="771" t="s">
        <v>2701</v>
      </c>
      <c r="T195" s="771" t="s">
        <v>2701</v>
      </c>
      <c r="U195" s="771" t="s">
        <v>2703</v>
      </c>
      <c r="V195" s="771" t="s">
        <v>2701</v>
      </c>
      <c r="W195" s="771" t="s">
        <v>2701</v>
      </c>
      <c r="X195" s="771" t="s">
        <v>2701</v>
      </c>
      <c r="Y195" s="771" t="s">
        <v>2703</v>
      </c>
      <c r="Z195" s="771" t="s">
        <v>2704</v>
      </c>
      <c r="AA195" s="771"/>
    </row>
    <row r="196" spans="1:27" ht="39.950000000000003" customHeight="1">
      <c r="A196" s="769">
        <v>189</v>
      </c>
      <c r="B196" s="770" t="s">
        <v>2692</v>
      </c>
      <c r="C196" s="770" t="s">
        <v>2931</v>
      </c>
      <c r="D196" s="771"/>
      <c r="E196" s="772" t="s">
        <v>3216</v>
      </c>
      <c r="F196" s="773" t="s">
        <v>3217</v>
      </c>
      <c r="G196" s="773" t="s">
        <v>3218</v>
      </c>
      <c r="H196" s="771" t="s">
        <v>2697</v>
      </c>
      <c r="I196" s="771" t="s">
        <v>2909</v>
      </c>
      <c r="J196" s="771" t="s">
        <v>2909</v>
      </c>
      <c r="K196" s="771" t="s">
        <v>3219</v>
      </c>
      <c r="L196" s="771" t="s">
        <v>2700</v>
      </c>
      <c r="M196" s="771" t="s">
        <v>2701</v>
      </c>
      <c r="N196" s="771" t="s">
        <v>2701</v>
      </c>
      <c r="O196" s="771" t="s">
        <v>2701</v>
      </c>
      <c r="P196" s="771" t="s">
        <v>2702</v>
      </c>
      <c r="Q196" s="771" t="s">
        <v>2701</v>
      </c>
      <c r="R196" s="771" t="s">
        <v>2701</v>
      </c>
      <c r="S196" s="771" t="s">
        <v>2701</v>
      </c>
      <c r="T196" s="771" t="s">
        <v>2701</v>
      </c>
      <c r="U196" s="771" t="s">
        <v>2703</v>
      </c>
      <c r="V196" s="771" t="s">
        <v>2701</v>
      </c>
      <c r="W196" s="771" t="s">
        <v>2701</v>
      </c>
      <c r="X196" s="771" t="s">
        <v>2701</v>
      </c>
      <c r="Y196" s="771" t="s">
        <v>2703</v>
      </c>
      <c r="Z196" s="771" t="s">
        <v>2704</v>
      </c>
      <c r="AA196" s="771"/>
    </row>
    <row r="197" spans="1:27" ht="39.950000000000003" customHeight="1">
      <c r="A197" s="769">
        <v>190</v>
      </c>
      <c r="B197" s="770" t="s">
        <v>2692</v>
      </c>
      <c r="C197" s="770" t="s">
        <v>2931</v>
      </c>
      <c r="D197" s="771"/>
      <c r="E197" s="772" t="s">
        <v>3212</v>
      </c>
      <c r="F197" s="773" t="s">
        <v>3213</v>
      </c>
      <c r="G197" s="773" t="s">
        <v>3214</v>
      </c>
      <c r="H197" s="771" t="s">
        <v>2697</v>
      </c>
      <c r="I197" s="771" t="s">
        <v>2735</v>
      </c>
      <c r="J197" s="771" t="s">
        <v>2735</v>
      </c>
      <c r="K197" s="771" t="s">
        <v>3215</v>
      </c>
      <c r="L197" s="771" t="s">
        <v>2700</v>
      </c>
      <c r="M197" s="771" t="s">
        <v>2701</v>
      </c>
      <c r="N197" s="771" t="s">
        <v>2701</v>
      </c>
      <c r="O197" s="771" t="s">
        <v>2701</v>
      </c>
      <c r="P197" s="771" t="s">
        <v>2702</v>
      </c>
      <c r="Q197" s="771" t="s">
        <v>2701</v>
      </c>
      <c r="R197" s="771" t="s">
        <v>2701</v>
      </c>
      <c r="S197" s="771" t="s">
        <v>2701</v>
      </c>
      <c r="T197" s="771" t="s">
        <v>2701</v>
      </c>
      <c r="U197" s="771" t="s">
        <v>2703</v>
      </c>
      <c r="V197" s="771" t="s">
        <v>2701</v>
      </c>
      <c r="W197" s="771" t="s">
        <v>2701</v>
      </c>
      <c r="X197" s="771" t="s">
        <v>2701</v>
      </c>
      <c r="Y197" s="771" t="s">
        <v>2703</v>
      </c>
      <c r="Z197" s="771" t="s">
        <v>2704</v>
      </c>
      <c r="AA197" s="771"/>
    </row>
    <row r="198" spans="1:27" ht="39.950000000000003" customHeight="1">
      <c r="A198" s="769">
        <v>191</v>
      </c>
      <c r="B198" s="770" t="s">
        <v>2692</v>
      </c>
      <c r="C198" s="770" t="s">
        <v>2931</v>
      </c>
      <c r="D198" s="771"/>
      <c r="E198" s="772" t="s">
        <v>3210</v>
      </c>
      <c r="F198" s="773" t="s">
        <v>2940</v>
      </c>
      <c r="G198" s="773" t="s">
        <v>3211</v>
      </c>
      <c r="H198" s="771" t="s">
        <v>2697</v>
      </c>
      <c r="I198" s="771" t="s">
        <v>2720</v>
      </c>
      <c r="J198" s="771" t="s">
        <v>2720</v>
      </c>
      <c r="K198" s="771" t="s">
        <v>2699</v>
      </c>
      <c r="L198" s="771" t="s">
        <v>2700</v>
      </c>
      <c r="M198" s="771" t="s">
        <v>2701</v>
      </c>
      <c r="N198" s="771" t="s">
        <v>2701</v>
      </c>
      <c r="O198" s="771" t="s">
        <v>2701</v>
      </c>
      <c r="P198" s="771" t="s">
        <v>2702</v>
      </c>
      <c r="Q198" s="771" t="s">
        <v>2701</v>
      </c>
      <c r="R198" s="771" t="s">
        <v>2701</v>
      </c>
      <c r="S198" s="771" t="s">
        <v>2701</v>
      </c>
      <c r="T198" s="771" t="s">
        <v>2701</v>
      </c>
      <c r="U198" s="771" t="s">
        <v>2703</v>
      </c>
      <c r="V198" s="771" t="s">
        <v>2701</v>
      </c>
      <c r="W198" s="771" t="s">
        <v>2701</v>
      </c>
      <c r="X198" s="771" t="s">
        <v>2701</v>
      </c>
      <c r="Y198" s="771" t="s">
        <v>2703</v>
      </c>
      <c r="Z198" s="771" t="s">
        <v>2704</v>
      </c>
      <c r="AA198" s="771"/>
    </row>
    <row r="199" spans="1:27" ht="39.950000000000003" customHeight="1">
      <c r="A199" s="769">
        <v>192</v>
      </c>
      <c r="B199" s="770" t="s">
        <v>2692</v>
      </c>
      <c r="C199" s="770" t="s">
        <v>2931</v>
      </c>
      <c r="D199" s="771"/>
      <c r="E199" s="772" t="s">
        <v>3206</v>
      </c>
      <c r="F199" s="773" t="s">
        <v>3207</v>
      </c>
      <c r="G199" s="773" t="s">
        <v>3208</v>
      </c>
      <c r="H199" s="771" t="s">
        <v>2697</v>
      </c>
      <c r="I199" s="771" t="s">
        <v>3209</v>
      </c>
      <c r="J199" s="771" t="s">
        <v>3209</v>
      </c>
      <c r="K199" s="771" t="s">
        <v>2715</v>
      </c>
      <c r="L199" s="771" t="s">
        <v>2700</v>
      </c>
      <c r="M199" s="771" t="s">
        <v>2701</v>
      </c>
      <c r="N199" s="771" t="s">
        <v>2701</v>
      </c>
      <c r="O199" s="771" t="s">
        <v>2701</v>
      </c>
      <c r="P199" s="771" t="s">
        <v>2702</v>
      </c>
      <c r="Q199" s="771" t="s">
        <v>2701</v>
      </c>
      <c r="R199" s="771" t="s">
        <v>2701</v>
      </c>
      <c r="S199" s="771" t="s">
        <v>2701</v>
      </c>
      <c r="T199" s="771" t="s">
        <v>2701</v>
      </c>
      <c r="U199" s="771" t="s">
        <v>2703</v>
      </c>
      <c r="V199" s="771" t="s">
        <v>2701</v>
      </c>
      <c r="W199" s="771" t="s">
        <v>2701</v>
      </c>
      <c r="X199" s="771" t="s">
        <v>2701</v>
      </c>
      <c r="Y199" s="771" t="s">
        <v>2703</v>
      </c>
      <c r="Z199" s="771" t="s">
        <v>2704</v>
      </c>
      <c r="AA199" s="771"/>
    </row>
    <row r="200" spans="1:27" ht="39.950000000000003" customHeight="1">
      <c r="A200" s="769">
        <v>193</v>
      </c>
      <c r="B200" s="770" t="s">
        <v>2692</v>
      </c>
      <c r="C200" s="770" t="s">
        <v>2931</v>
      </c>
      <c r="D200" s="771"/>
      <c r="E200" s="772" t="s">
        <v>3205</v>
      </c>
      <c r="F200" s="773" t="s">
        <v>2940</v>
      </c>
      <c r="G200" s="773" t="s">
        <v>3164</v>
      </c>
      <c r="H200" s="771" t="s">
        <v>2697</v>
      </c>
      <c r="I200" s="771" t="s">
        <v>2708</v>
      </c>
      <c r="J200" s="771" t="s">
        <v>2708</v>
      </c>
      <c r="K200" s="771" t="s">
        <v>2699</v>
      </c>
      <c r="L200" s="771" t="s">
        <v>2700</v>
      </c>
      <c r="M200" s="771" t="s">
        <v>2701</v>
      </c>
      <c r="N200" s="771" t="s">
        <v>2701</v>
      </c>
      <c r="O200" s="771" t="s">
        <v>2701</v>
      </c>
      <c r="P200" s="771" t="s">
        <v>2702</v>
      </c>
      <c r="Q200" s="771" t="s">
        <v>2701</v>
      </c>
      <c r="R200" s="771" t="s">
        <v>2701</v>
      </c>
      <c r="S200" s="771" t="s">
        <v>2701</v>
      </c>
      <c r="T200" s="771" t="s">
        <v>2701</v>
      </c>
      <c r="U200" s="771" t="s">
        <v>2703</v>
      </c>
      <c r="V200" s="771" t="s">
        <v>2701</v>
      </c>
      <c r="W200" s="771" t="s">
        <v>2701</v>
      </c>
      <c r="X200" s="771" t="s">
        <v>2701</v>
      </c>
      <c r="Y200" s="771" t="s">
        <v>2703</v>
      </c>
      <c r="Z200" s="771" t="s">
        <v>2704</v>
      </c>
      <c r="AA200" s="771"/>
    </row>
    <row r="201" spans="1:27" ht="39.950000000000003" customHeight="1">
      <c r="A201" s="769">
        <v>194</v>
      </c>
      <c r="B201" s="770" t="s">
        <v>2692</v>
      </c>
      <c r="C201" s="770" t="s">
        <v>2931</v>
      </c>
      <c r="D201" s="771"/>
      <c r="E201" s="772" t="s">
        <v>3203</v>
      </c>
      <c r="F201" s="773" t="s">
        <v>3007</v>
      </c>
      <c r="G201" s="773" t="s">
        <v>3204</v>
      </c>
      <c r="H201" s="771" t="s">
        <v>2697</v>
      </c>
      <c r="I201" s="771" t="s">
        <v>2789</v>
      </c>
      <c r="J201" s="771" t="s">
        <v>2789</v>
      </c>
      <c r="K201" s="771" t="s">
        <v>2782</v>
      </c>
      <c r="L201" s="771" t="s">
        <v>2700</v>
      </c>
      <c r="M201" s="771" t="s">
        <v>2701</v>
      </c>
      <c r="N201" s="771" t="s">
        <v>2701</v>
      </c>
      <c r="O201" s="771" t="s">
        <v>2701</v>
      </c>
      <c r="P201" s="771" t="s">
        <v>2702</v>
      </c>
      <c r="Q201" s="771" t="s">
        <v>2701</v>
      </c>
      <c r="R201" s="771" t="s">
        <v>2701</v>
      </c>
      <c r="S201" s="771" t="s">
        <v>2701</v>
      </c>
      <c r="T201" s="771" t="s">
        <v>2701</v>
      </c>
      <c r="U201" s="771" t="s">
        <v>2703</v>
      </c>
      <c r="V201" s="771" t="s">
        <v>2701</v>
      </c>
      <c r="W201" s="771" t="s">
        <v>2701</v>
      </c>
      <c r="X201" s="771" t="s">
        <v>2701</v>
      </c>
      <c r="Y201" s="771" t="s">
        <v>2703</v>
      </c>
      <c r="Z201" s="771" t="s">
        <v>2704</v>
      </c>
      <c r="AA201" s="771"/>
    </row>
    <row r="202" spans="1:27" ht="39.950000000000003" customHeight="1">
      <c r="A202" s="769">
        <v>195</v>
      </c>
      <c r="B202" s="770" t="s">
        <v>2692</v>
      </c>
      <c r="C202" s="770" t="s">
        <v>2931</v>
      </c>
      <c r="D202" s="771"/>
      <c r="E202" s="772" t="s">
        <v>3200</v>
      </c>
      <c r="F202" s="773" t="s">
        <v>3201</v>
      </c>
      <c r="G202" s="773" t="s">
        <v>3202</v>
      </c>
      <c r="H202" s="771" t="s">
        <v>2697</v>
      </c>
      <c r="I202" s="771" t="s">
        <v>2765</v>
      </c>
      <c r="J202" s="771" t="s">
        <v>2824</v>
      </c>
      <c r="K202" s="771" t="s">
        <v>2790</v>
      </c>
      <c r="L202" s="771" t="s">
        <v>2700</v>
      </c>
      <c r="M202" s="771" t="s">
        <v>2701</v>
      </c>
      <c r="N202" s="771" t="s">
        <v>2701</v>
      </c>
      <c r="O202" s="771" t="s">
        <v>2701</v>
      </c>
      <c r="P202" s="771" t="s">
        <v>2702</v>
      </c>
      <c r="Q202" s="771" t="s">
        <v>2701</v>
      </c>
      <c r="R202" s="771" t="s">
        <v>2701</v>
      </c>
      <c r="S202" s="771" t="s">
        <v>2701</v>
      </c>
      <c r="T202" s="771" t="s">
        <v>2701</v>
      </c>
      <c r="U202" s="771" t="s">
        <v>2703</v>
      </c>
      <c r="V202" s="771" t="s">
        <v>2701</v>
      </c>
      <c r="W202" s="771" t="s">
        <v>2701</v>
      </c>
      <c r="X202" s="771" t="s">
        <v>2701</v>
      </c>
      <c r="Y202" s="771" t="s">
        <v>2703</v>
      </c>
      <c r="Z202" s="771" t="s">
        <v>2704</v>
      </c>
      <c r="AA202" s="771"/>
    </row>
    <row r="203" spans="1:27" ht="39.950000000000003" customHeight="1">
      <c r="A203" s="769">
        <v>196</v>
      </c>
      <c r="B203" s="770" t="s">
        <v>2692</v>
      </c>
      <c r="C203" s="770" t="s">
        <v>2931</v>
      </c>
      <c r="D203" s="771"/>
      <c r="E203" s="772" t="s">
        <v>3197</v>
      </c>
      <c r="F203" s="773" t="s">
        <v>3198</v>
      </c>
      <c r="G203" s="773" t="s">
        <v>3199</v>
      </c>
      <c r="H203" s="771" t="s">
        <v>2697</v>
      </c>
      <c r="I203" s="771" t="s">
        <v>2833</v>
      </c>
      <c r="J203" s="771" t="s">
        <v>2833</v>
      </c>
      <c r="K203" s="771" t="s">
        <v>2917</v>
      </c>
      <c r="L203" s="771" t="s">
        <v>2700</v>
      </c>
      <c r="M203" s="771" t="s">
        <v>2701</v>
      </c>
      <c r="N203" s="771" t="s">
        <v>2701</v>
      </c>
      <c r="O203" s="771" t="s">
        <v>2701</v>
      </c>
      <c r="P203" s="771" t="s">
        <v>2702</v>
      </c>
      <c r="Q203" s="771" t="s">
        <v>2701</v>
      </c>
      <c r="R203" s="771" t="s">
        <v>2701</v>
      </c>
      <c r="S203" s="771" t="s">
        <v>2701</v>
      </c>
      <c r="T203" s="771" t="s">
        <v>2701</v>
      </c>
      <c r="U203" s="771" t="s">
        <v>2703</v>
      </c>
      <c r="V203" s="771" t="s">
        <v>2701</v>
      </c>
      <c r="W203" s="771" t="s">
        <v>2701</v>
      </c>
      <c r="X203" s="771" t="s">
        <v>2701</v>
      </c>
      <c r="Y203" s="771" t="s">
        <v>2703</v>
      </c>
      <c r="Z203" s="771" t="s">
        <v>2704</v>
      </c>
      <c r="AA203" s="771"/>
    </row>
    <row r="204" spans="1:27" ht="39.950000000000003" customHeight="1">
      <c r="A204" s="769">
        <v>197</v>
      </c>
      <c r="B204" s="770" t="s">
        <v>2692</v>
      </c>
      <c r="C204" s="770" t="s">
        <v>2931</v>
      </c>
      <c r="D204" s="771"/>
      <c r="E204" s="772" t="s">
        <v>3194</v>
      </c>
      <c r="F204" s="773" t="s">
        <v>3195</v>
      </c>
      <c r="G204" s="773" t="s">
        <v>3196</v>
      </c>
      <c r="H204" s="771" t="s">
        <v>2697</v>
      </c>
      <c r="I204" s="771" t="s">
        <v>2741</v>
      </c>
      <c r="J204" s="771" t="s">
        <v>2741</v>
      </c>
      <c r="K204" s="771" t="s">
        <v>2971</v>
      </c>
      <c r="L204" s="771" t="s">
        <v>2700</v>
      </c>
      <c r="M204" s="771" t="s">
        <v>2701</v>
      </c>
      <c r="N204" s="771" t="s">
        <v>2701</v>
      </c>
      <c r="O204" s="771" t="s">
        <v>2701</v>
      </c>
      <c r="P204" s="771" t="s">
        <v>2702</v>
      </c>
      <c r="Q204" s="771" t="s">
        <v>2701</v>
      </c>
      <c r="R204" s="771" t="s">
        <v>2701</v>
      </c>
      <c r="S204" s="771" t="s">
        <v>2701</v>
      </c>
      <c r="T204" s="771" t="s">
        <v>2701</v>
      </c>
      <c r="U204" s="771" t="s">
        <v>2703</v>
      </c>
      <c r="V204" s="771" t="s">
        <v>2701</v>
      </c>
      <c r="W204" s="771" t="s">
        <v>2701</v>
      </c>
      <c r="X204" s="771" t="s">
        <v>2701</v>
      </c>
      <c r="Y204" s="771" t="s">
        <v>2703</v>
      </c>
      <c r="Z204" s="771" t="s">
        <v>2704</v>
      </c>
      <c r="AA204" s="771"/>
    </row>
    <row r="205" spans="1:27" ht="39.950000000000003" customHeight="1">
      <c r="A205" s="769">
        <v>198</v>
      </c>
      <c r="B205" s="770" t="s">
        <v>2692</v>
      </c>
      <c r="C205" s="770" t="s">
        <v>2931</v>
      </c>
      <c r="D205" s="771"/>
      <c r="E205" s="772" t="s">
        <v>3189</v>
      </c>
      <c r="F205" s="773" t="s">
        <v>3190</v>
      </c>
      <c r="G205" s="773" t="s">
        <v>3191</v>
      </c>
      <c r="H205" s="771" t="s">
        <v>2697</v>
      </c>
      <c r="I205" s="771" t="s">
        <v>2741</v>
      </c>
      <c r="J205" s="771" t="s">
        <v>2741</v>
      </c>
      <c r="K205" s="771" t="s">
        <v>3192</v>
      </c>
      <c r="L205" s="771" t="s">
        <v>2700</v>
      </c>
      <c r="M205" s="771" t="s">
        <v>2701</v>
      </c>
      <c r="N205" s="771" t="s">
        <v>2701</v>
      </c>
      <c r="O205" s="771" t="s">
        <v>2701</v>
      </c>
      <c r="P205" s="771" t="s">
        <v>2702</v>
      </c>
      <c r="Q205" s="771" t="s">
        <v>2701</v>
      </c>
      <c r="R205" s="771" t="s">
        <v>2701</v>
      </c>
      <c r="S205" s="771" t="s">
        <v>2701</v>
      </c>
      <c r="T205" s="771" t="s">
        <v>2701</v>
      </c>
      <c r="U205" s="771" t="s">
        <v>2703</v>
      </c>
      <c r="V205" s="771" t="s">
        <v>2701</v>
      </c>
      <c r="W205" s="771" t="s">
        <v>2701</v>
      </c>
      <c r="X205" s="771" t="s">
        <v>2701</v>
      </c>
      <c r="Y205" s="771" t="s">
        <v>2703</v>
      </c>
      <c r="Z205" s="771" t="s">
        <v>2704</v>
      </c>
      <c r="AA205" s="771" t="s">
        <v>3193</v>
      </c>
    </row>
    <row r="206" spans="1:27" ht="39.950000000000003" customHeight="1">
      <c r="A206" s="769">
        <v>199</v>
      </c>
      <c r="B206" s="770" t="s">
        <v>2692</v>
      </c>
      <c r="C206" s="770" t="s">
        <v>2931</v>
      </c>
      <c r="D206" s="771"/>
      <c r="E206" s="772" t="s">
        <v>3185</v>
      </c>
      <c r="F206" s="773" t="s">
        <v>3186</v>
      </c>
      <c r="G206" s="773" t="s">
        <v>3187</v>
      </c>
      <c r="H206" s="771" t="s">
        <v>2697</v>
      </c>
      <c r="I206" s="771" t="s">
        <v>2698</v>
      </c>
      <c r="J206" s="771" t="s">
        <v>2808</v>
      </c>
      <c r="K206" s="771" t="s">
        <v>2760</v>
      </c>
      <c r="L206" s="771" t="s">
        <v>2700</v>
      </c>
      <c r="M206" s="771" t="s">
        <v>2701</v>
      </c>
      <c r="N206" s="771" t="s">
        <v>2701</v>
      </c>
      <c r="O206" s="771" t="s">
        <v>2701</v>
      </c>
      <c r="P206" s="771" t="s">
        <v>2702</v>
      </c>
      <c r="Q206" s="771" t="s">
        <v>2701</v>
      </c>
      <c r="R206" s="771" t="s">
        <v>2701</v>
      </c>
      <c r="S206" s="771" t="s">
        <v>2701</v>
      </c>
      <c r="T206" s="771" t="s">
        <v>2701</v>
      </c>
      <c r="U206" s="771" t="s">
        <v>2703</v>
      </c>
      <c r="V206" s="771" t="s">
        <v>2701</v>
      </c>
      <c r="W206" s="771" t="s">
        <v>2701</v>
      </c>
      <c r="X206" s="771" t="s">
        <v>2701</v>
      </c>
      <c r="Y206" s="771" t="s">
        <v>2703</v>
      </c>
      <c r="Z206" s="771" t="s">
        <v>2704</v>
      </c>
      <c r="AA206" s="771" t="s">
        <v>3188</v>
      </c>
    </row>
    <row r="207" spans="1:27" ht="39.950000000000003" customHeight="1">
      <c r="A207" s="769">
        <v>200</v>
      </c>
      <c r="B207" s="770" t="s">
        <v>2692</v>
      </c>
      <c r="C207" s="770" t="s">
        <v>2931</v>
      </c>
      <c r="D207" s="771"/>
      <c r="E207" s="772" t="s">
        <v>3181</v>
      </c>
      <c r="F207" s="773" t="s">
        <v>3182</v>
      </c>
      <c r="G207" s="773" t="s">
        <v>3183</v>
      </c>
      <c r="H207" s="771" t="s">
        <v>2697</v>
      </c>
      <c r="I207" s="771" t="s">
        <v>2755</v>
      </c>
      <c r="J207" s="771" t="s">
        <v>2755</v>
      </c>
      <c r="K207" s="771" t="s">
        <v>3184</v>
      </c>
      <c r="L207" s="771" t="s">
        <v>2700</v>
      </c>
      <c r="M207" s="771" t="s">
        <v>2701</v>
      </c>
      <c r="N207" s="771" t="s">
        <v>2701</v>
      </c>
      <c r="O207" s="771" t="s">
        <v>2701</v>
      </c>
      <c r="P207" s="771" t="s">
        <v>2702</v>
      </c>
      <c r="Q207" s="771" t="s">
        <v>2701</v>
      </c>
      <c r="R207" s="771" t="s">
        <v>2701</v>
      </c>
      <c r="S207" s="771" t="s">
        <v>2701</v>
      </c>
      <c r="T207" s="771" t="s">
        <v>2701</v>
      </c>
      <c r="U207" s="771" t="s">
        <v>2703</v>
      </c>
      <c r="V207" s="771" t="s">
        <v>2701</v>
      </c>
      <c r="W207" s="771" t="s">
        <v>2701</v>
      </c>
      <c r="X207" s="771" t="s">
        <v>2701</v>
      </c>
      <c r="Y207" s="771" t="s">
        <v>2703</v>
      </c>
      <c r="Z207" s="771" t="s">
        <v>2704</v>
      </c>
      <c r="AA207" s="771"/>
    </row>
    <row r="208" spans="1:27" ht="39.950000000000003" customHeight="1">
      <c r="A208" s="769">
        <v>201</v>
      </c>
      <c r="B208" s="770" t="s">
        <v>2692</v>
      </c>
      <c r="C208" s="770" t="s">
        <v>2931</v>
      </c>
      <c r="D208" s="771"/>
      <c r="E208" s="772" t="s">
        <v>3178</v>
      </c>
      <c r="F208" s="773" t="s">
        <v>3179</v>
      </c>
      <c r="G208" s="773" t="s">
        <v>3180</v>
      </c>
      <c r="H208" s="771" t="s">
        <v>2697</v>
      </c>
      <c r="I208" s="771" t="s">
        <v>2730</v>
      </c>
      <c r="J208" s="771" t="s">
        <v>2730</v>
      </c>
      <c r="K208" s="771" t="s">
        <v>2731</v>
      </c>
      <c r="L208" s="771" t="s">
        <v>2700</v>
      </c>
      <c r="M208" s="771" t="s">
        <v>2701</v>
      </c>
      <c r="N208" s="771" t="s">
        <v>2701</v>
      </c>
      <c r="O208" s="771" t="s">
        <v>2701</v>
      </c>
      <c r="P208" s="771" t="s">
        <v>2702</v>
      </c>
      <c r="Q208" s="771" t="s">
        <v>2701</v>
      </c>
      <c r="R208" s="771" t="s">
        <v>2701</v>
      </c>
      <c r="S208" s="771" t="s">
        <v>2701</v>
      </c>
      <c r="T208" s="771" t="s">
        <v>2701</v>
      </c>
      <c r="U208" s="771" t="s">
        <v>2703</v>
      </c>
      <c r="V208" s="771" t="s">
        <v>2701</v>
      </c>
      <c r="W208" s="771" t="s">
        <v>2701</v>
      </c>
      <c r="X208" s="771" t="s">
        <v>2701</v>
      </c>
      <c r="Y208" s="771" t="s">
        <v>2703</v>
      </c>
      <c r="Z208" s="771" t="s">
        <v>2704</v>
      </c>
      <c r="AA208" s="771"/>
    </row>
    <row r="209" spans="1:27" ht="39.950000000000003" customHeight="1">
      <c r="A209" s="769">
        <v>202</v>
      </c>
      <c r="B209" s="770" t="s">
        <v>2692</v>
      </c>
      <c r="C209" s="770" t="s">
        <v>2931</v>
      </c>
      <c r="D209" s="771"/>
      <c r="E209" s="772" t="s">
        <v>3175</v>
      </c>
      <c r="F209" s="773" t="s">
        <v>3176</v>
      </c>
      <c r="G209" s="773" t="s">
        <v>3177</v>
      </c>
      <c r="H209" s="771" t="s">
        <v>2697</v>
      </c>
      <c r="I209" s="771" t="s">
        <v>2720</v>
      </c>
      <c r="J209" s="771" t="s">
        <v>2720</v>
      </c>
      <c r="K209" s="771" t="s">
        <v>2721</v>
      </c>
      <c r="L209" s="771" t="s">
        <v>2700</v>
      </c>
      <c r="M209" s="771" t="s">
        <v>2701</v>
      </c>
      <c r="N209" s="771" t="s">
        <v>2701</v>
      </c>
      <c r="O209" s="771" t="s">
        <v>2701</v>
      </c>
      <c r="P209" s="771" t="s">
        <v>2702</v>
      </c>
      <c r="Q209" s="771" t="s">
        <v>2701</v>
      </c>
      <c r="R209" s="771" t="s">
        <v>2701</v>
      </c>
      <c r="S209" s="771" t="s">
        <v>2701</v>
      </c>
      <c r="T209" s="771" t="s">
        <v>2701</v>
      </c>
      <c r="U209" s="771" t="s">
        <v>2703</v>
      </c>
      <c r="V209" s="771" t="s">
        <v>2701</v>
      </c>
      <c r="W209" s="771" t="s">
        <v>2701</v>
      </c>
      <c r="X209" s="771" t="s">
        <v>2701</v>
      </c>
      <c r="Y209" s="771" t="s">
        <v>2703</v>
      </c>
      <c r="Z209" s="771" t="s">
        <v>2704</v>
      </c>
      <c r="AA209" s="771"/>
    </row>
    <row r="210" spans="1:27" ht="39.950000000000003" customHeight="1">
      <c r="A210" s="769">
        <v>203</v>
      </c>
      <c r="B210" s="770" t="s">
        <v>2692</v>
      </c>
      <c r="C210" s="770" t="s">
        <v>2931</v>
      </c>
      <c r="D210" s="771"/>
      <c r="E210" s="772" t="s">
        <v>3172</v>
      </c>
      <c r="F210" s="773" t="s">
        <v>3173</v>
      </c>
      <c r="G210" s="773" t="s">
        <v>3174</v>
      </c>
      <c r="H210" s="771" t="s">
        <v>2697</v>
      </c>
      <c r="I210" s="771" t="s">
        <v>2720</v>
      </c>
      <c r="J210" s="771" t="s">
        <v>2730</v>
      </c>
      <c r="K210" s="771" t="s">
        <v>2740</v>
      </c>
      <c r="L210" s="771" t="s">
        <v>2700</v>
      </c>
      <c r="M210" s="771" t="s">
        <v>2701</v>
      </c>
      <c r="N210" s="771" t="s">
        <v>2701</v>
      </c>
      <c r="O210" s="771" t="s">
        <v>2701</v>
      </c>
      <c r="P210" s="771" t="s">
        <v>2702</v>
      </c>
      <c r="Q210" s="771" t="s">
        <v>2701</v>
      </c>
      <c r="R210" s="771" t="s">
        <v>2701</v>
      </c>
      <c r="S210" s="771" t="s">
        <v>2701</v>
      </c>
      <c r="T210" s="771" t="s">
        <v>2701</v>
      </c>
      <c r="U210" s="771" t="s">
        <v>2703</v>
      </c>
      <c r="V210" s="771" t="s">
        <v>2701</v>
      </c>
      <c r="W210" s="771" t="s">
        <v>2701</v>
      </c>
      <c r="X210" s="771" t="s">
        <v>2701</v>
      </c>
      <c r="Y210" s="771" t="s">
        <v>2703</v>
      </c>
      <c r="Z210" s="771" t="s">
        <v>2704</v>
      </c>
      <c r="AA210" s="771"/>
    </row>
    <row r="211" spans="1:27" ht="39.950000000000003" customHeight="1">
      <c r="A211" s="769">
        <v>204</v>
      </c>
      <c r="B211" s="770" t="s">
        <v>2692</v>
      </c>
      <c r="C211" s="770" t="s">
        <v>2931</v>
      </c>
      <c r="D211" s="771"/>
      <c r="E211" s="772" t="s">
        <v>3171</v>
      </c>
      <c r="F211" s="773" t="s">
        <v>3016</v>
      </c>
      <c r="G211" s="773" t="s">
        <v>3017</v>
      </c>
      <c r="H211" s="771" t="s">
        <v>2697</v>
      </c>
      <c r="I211" s="771" t="s">
        <v>2808</v>
      </c>
      <c r="J211" s="771" t="s">
        <v>2808</v>
      </c>
      <c r="K211" s="771" t="s">
        <v>2809</v>
      </c>
      <c r="L211" s="771" t="s">
        <v>2700</v>
      </c>
      <c r="M211" s="771" t="s">
        <v>2701</v>
      </c>
      <c r="N211" s="771" t="s">
        <v>2701</v>
      </c>
      <c r="O211" s="771" t="s">
        <v>2701</v>
      </c>
      <c r="P211" s="771" t="s">
        <v>2702</v>
      </c>
      <c r="Q211" s="771" t="s">
        <v>2701</v>
      </c>
      <c r="R211" s="771" t="s">
        <v>2701</v>
      </c>
      <c r="S211" s="771" t="s">
        <v>2701</v>
      </c>
      <c r="T211" s="771" t="s">
        <v>2701</v>
      </c>
      <c r="U211" s="771" t="s">
        <v>2703</v>
      </c>
      <c r="V211" s="771" t="s">
        <v>2701</v>
      </c>
      <c r="W211" s="771" t="s">
        <v>2701</v>
      </c>
      <c r="X211" s="771" t="s">
        <v>2701</v>
      </c>
      <c r="Y211" s="771" t="s">
        <v>2703</v>
      </c>
      <c r="Z211" s="771" t="s">
        <v>2704</v>
      </c>
      <c r="AA211" s="771"/>
    </row>
    <row r="212" spans="1:27" ht="39.950000000000003" customHeight="1">
      <c r="A212" s="769">
        <v>205</v>
      </c>
      <c r="B212" s="770" t="s">
        <v>2692</v>
      </c>
      <c r="C212" s="770" t="s">
        <v>2931</v>
      </c>
      <c r="D212" s="771"/>
      <c r="E212" s="772" t="s">
        <v>3169</v>
      </c>
      <c r="F212" s="773" t="s">
        <v>3000</v>
      </c>
      <c r="G212" s="773" t="s">
        <v>3170</v>
      </c>
      <c r="H212" s="771" t="s">
        <v>2697</v>
      </c>
      <c r="I212" s="771" t="s">
        <v>2730</v>
      </c>
      <c r="J212" s="771" t="s">
        <v>2730</v>
      </c>
      <c r="K212" s="771" t="s">
        <v>2782</v>
      </c>
      <c r="L212" s="771" t="s">
        <v>2700</v>
      </c>
      <c r="M212" s="771" t="s">
        <v>2701</v>
      </c>
      <c r="N212" s="771" t="s">
        <v>2701</v>
      </c>
      <c r="O212" s="771" t="s">
        <v>2701</v>
      </c>
      <c r="P212" s="771" t="s">
        <v>2702</v>
      </c>
      <c r="Q212" s="771" t="s">
        <v>2701</v>
      </c>
      <c r="R212" s="771" t="s">
        <v>2701</v>
      </c>
      <c r="S212" s="771" t="s">
        <v>2701</v>
      </c>
      <c r="T212" s="771" t="s">
        <v>2701</v>
      </c>
      <c r="U212" s="771" t="s">
        <v>2703</v>
      </c>
      <c r="V212" s="771" t="s">
        <v>2701</v>
      </c>
      <c r="W212" s="771" t="s">
        <v>2701</v>
      </c>
      <c r="X212" s="771" t="s">
        <v>2701</v>
      </c>
      <c r="Y212" s="771" t="s">
        <v>2703</v>
      </c>
      <c r="Z212" s="771" t="s">
        <v>2704</v>
      </c>
      <c r="AA212" s="771"/>
    </row>
    <row r="213" spans="1:27" ht="39.950000000000003" customHeight="1">
      <c r="A213" s="769">
        <v>206</v>
      </c>
      <c r="B213" s="770" t="s">
        <v>2692</v>
      </c>
      <c r="C213" s="770" t="s">
        <v>2931</v>
      </c>
      <c r="D213" s="771"/>
      <c r="E213" s="772" t="s">
        <v>3167</v>
      </c>
      <c r="F213" s="773" t="s">
        <v>2940</v>
      </c>
      <c r="G213" s="773" t="s">
        <v>3168</v>
      </c>
      <c r="H213" s="771" t="s">
        <v>2697</v>
      </c>
      <c r="I213" s="771" t="s">
        <v>2697</v>
      </c>
      <c r="J213" s="771" t="s">
        <v>2697</v>
      </c>
      <c r="K213" s="771" t="s">
        <v>2699</v>
      </c>
      <c r="L213" s="771" t="s">
        <v>2700</v>
      </c>
      <c r="M213" s="771" t="s">
        <v>2701</v>
      </c>
      <c r="N213" s="771" t="s">
        <v>2701</v>
      </c>
      <c r="O213" s="771" t="s">
        <v>2701</v>
      </c>
      <c r="P213" s="771" t="s">
        <v>2702</v>
      </c>
      <c r="Q213" s="771" t="s">
        <v>2701</v>
      </c>
      <c r="R213" s="771" t="s">
        <v>2701</v>
      </c>
      <c r="S213" s="771" t="s">
        <v>2701</v>
      </c>
      <c r="T213" s="771" t="s">
        <v>2701</v>
      </c>
      <c r="U213" s="771" t="s">
        <v>2703</v>
      </c>
      <c r="V213" s="771" t="s">
        <v>2701</v>
      </c>
      <c r="W213" s="771" t="s">
        <v>2701</v>
      </c>
      <c r="X213" s="771" t="s">
        <v>2701</v>
      </c>
      <c r="Y213" s="771" t="s">
        <v>2703</v>
      </c>
      <c r="Z213" s="771" t="s">
        <v>2704</v>
      </c>
      <c r="AA213" s="771"/>
    </row>
    <row r="214" spans="1:27" ht="39.950000000000003" customHeight="1">
      <c r="A214" s="769">
        <v>207</v>
      </c>
      <c r="B214" s="770" t="s">
        <v>2692</v>
      </c>
      <c r="C214" s="770" t="s">
        <v>2931</v>
      </c>
      <c r="D214" s="771"/>
      <c r="E214" s="772" t="s">
        <v>3165</v>
      </c>
      <c r="F214" s="773" t="s">
        <v>2940</v>
      </c>
      <c r="G214" s="773" t="s">
        <v>3166</v>
      </c>
      <c r="H214" s="771" t="s">
        <v>2697</v>
      </c>
      <c r="I214" s="771" t="s">
        <v>2697</v>
      </c>
      <c r="J214" s="771" t="s">
        <v>2697</v>
      </c>
      <c r="K214" s="771" t="s">
        <v>2851</v>
      </c>
      <c r="L214" s="771" t="s">
        <v>2700</v>
      </c>
      <c r="M214" s="771" t="s">
        <v>2701</v>
      </c>
      <c r="N214" s="771" t="s">
        <v>2701</v>
      </c>
      <c r="O214" s="771" t="s">
        <v>2701</v>
      </c>
      <c r="P214" s="771" t="s">
        <v>2702</v>
      </c>
      <c r="Q214" s="771" t="s">
        <v>2701</v>
      </c>
      <c r="R214" s="771" t="s">
        <v>2701</v>
      </c>
      <c r="S214" s="771" t="s">
        <v>2701</v>
      </c>
      <c r="T214" s="771" t="s">
        <v>2701</v>
      </c>
      <c r="U214" s="771" t="s">
        <v>2703</v>
      </c>
      <c r="V214" s="771" t="s">
        <v>2701</v>
      </c>
      <c r="W214" s="771" t="s">
        <v>2701</v>
      </c>
      <c r="X214" s="771" t="s">
        <v>2701</v>
      </c>
      <c r="Y214" s="771" t="s">
        <v>2703</v>
      </c>
      <c r="Z214" s="771" t="s">
        <v>2704</v>
      </c>
      <c r="AA214" s="771"/>
    </row>
    <row r="215" spans="1:27" ht="39.950000000000003" customHeight="1">
      <c r="A215" s="769">
        <v>208</v>
      </c>
      <c r="B215" s="770" t="s">
        <v>2692</v>
      </c>
      <c r="C215" s="770" t="s">
        <v>2931</v>
      </c>
      <c r="D215" s="771"/>
      <c r="E215" s="772" t="s">
        <v>3163</v>
      </c>
      <c r="F215" s="773" t="s">
        <v>2940</v>
      </c>
      <c r="G215" s="773" t="s">
        <v>3164</v>
      </c>
      <c r="H215" s="771" t="s">
        <v>2697</v>
      </c>
      <c r="I215" s="771" t="s">
        <v>2994</v>
      </c>
      <c r="J215" s="771" t="s">
        <v>2994</v>
      </c>
      <c r="K215" s="771" t="s">
        <v>2699</v>
      </c>
      <c r="L215" s="771" t="s">
        <v>2700</v>
      </c>
      <c r="M215" s="771" t="s">
        <v>2701</v>
      </c>
      <c r="N215" s="771" t="s">
        <v>2701</v>
      </c>
      <c r="O215" s="771" t="s">
        <v>2701</v>
      </c>
      <c r="P215" s="771" t="s">
        <v>2702</v>
      </c>
      <c r="Q215" s="771" t="s">
        <v>2701</v>
      </c>
      <c r="R215" s="771" t="s">
        <v>2701</v>
      </c>
      <c r="S215" s="771" t="s">
        <v>2701</v>
      </c>
      <c r="T215" s="771" t="s">
        <v>2701</v>
      </c>
      <c r="U215" s="771" t="s">
        <v>2703</v>
      </c>
      <c r="V215" s="771" t="s">
        <v>2701</v>
      </c>
      <c r="W215" s="771" t="s">
        <v>2701</v>
      </c>
      <c r="X215" s="771" t="s">
        <v>2701</v>
      </c>
      <c r="Y215" s="771" t="s">
        <v>2703</v>
      </c>
      <c r="Z215" s="771" t="s">
        <v>2704</v>
      </c>
      <c r="AA215" s="771"/>
    </row>
    <row r="216" spans="1:27" ht="39.950000000000003" customHeight="1">
      <c r="A216" s="769">
        <v>209</v>
      </c>
      <c r="B216" s="770" t="s">
        <v>2692</v>
      </c>
      <c r="C216" s="770" t="s">
        <v>2931</v>
      </c>
      <c r="D216" s="771"/>
      <c r="E216" s="772" t="s">
        <v>3160</v>
      </c>
      <c r="F216" s="773" t="s">
        <v>3161</v>
      </c>
      <c r="G216" s="773" t="s">
        <v>3162</v>
      </c>
      <c r="H216" s="771" t="s">
        <v>2697</v>
      </c>
      <c r="I216" s="771" t="s">
        <v>2789</v>
      </c>
      <c r="J216" s="771" t="s">
        <v>2789</v>
      </c>
      <c r="K216" s="771" t="s">
        <v>2782</v>
      </c>
      <c r="L216" s="771" t="s">
        <v>2700</v>
      </c>
      <c r="M216" s="771" t="s">
        <v>2701</v>
      </c>
      <c r="N216" s="771" t="s">
        <v>2701</v>
      </c>
      <c r="O216" s="771" t="s">
        <v>2701</v>
      </c>
      <c r="P216" s="771" t="s">
        <v>2702</v>
      </c>
      <c r="Q216" s="771" t="s">
        <v>2701</v>
      </c>
      <c r="R216" s="771" t="s">
        <v>2701</v>
      </c>
      <c r="S216" s="771" t="s">
        <v>2701</v>
      </c>
      <c r="T216" s="771" t="s">
        <v>2701</v>
      </c>
      <c r="U216" s="771" t="s">
        <v>2703</v>
      </c>
      <c r="V216" s="771" t="s">
        <v>2701</v>
      </c>
      <c r="W216" s="771" t="s">
        <v>2701</v>
      </c>
      <c r="X216" s="771" t="s">
        <v>2701</v>
      </c>
      <c r="Y216" s="771" t="s">
        <v>2703</v>
      </c>
      <c r="Z216" s="771" t="s">
        <v>2704</v>
      </c>
      <c r="AA216" s="771"/>
    </row>
    <row r="217" spans="1:27" ht="39.950000000000003" customHeight="1">
      <c r="A217" s="769">
        <v>210</v>
      </c>
      <c r="B217" s="770" t="s">
        <v>2692</v>
      </c>
      <c r="C217" s="770" t="s">
        <v>2931</v>
      </c>
      <c r="D217" s="771"/>
      <c r="E217" s="772" t="s">
        <v>3157</v>
      </c>
      <c r="F217" s="773" t="s">
        <v>3158</v>
      </c>
      <c r="G217" s="773" t="s">
        <v>3159</v>
      </c>
      <c r="H217" s="771" t="s">
        <v>2697</v>
      </c>
      <c r="I217" s="771" t="s">
        <v>2755</v>
      </c>
      <c r="J217" s="771" t="s">
        <v>2755</v>
      </c>
      <c r="K217" s="771" t="s">
        <v>2742</v>
      </c>
      <c r="L217" s="771" t="s">
        <v>2700</v>
      </c>
      <c r="M217" s="771" t="s">
        <v>2701</v>
      </c>
      <c r="N217" s="771" t="s">
        <v>2701</v>
      </c>
      <c r="O217" s="771" t="s">
        <v>2701</v>
      </c>
      <c r="P217" s="771" t="s">
        <v>2702</v>
      </c>
      <c r="Q217" s="771" t="s">
        <v>2701</v>
      </c>
      <c r="R217" s="771" t="s">
        <v>2701</v>
      </c>
      <c r="S217" s="771" t="s">
        <v>2701</v>
      </c>
      <c r="T217" s="771" t="s">
        <v>2701</v>
      </c>
      <c r="U217" s="771" t="s">
        <v>2703</v>
      </c>
      <c r="V217" s="771" t="s">
        <v>2701</v>
      </c>
      <c r="W217" s="771" t="s">
        <v>2701</v>
      </c>
      <c r="X217" s="771" t="s">
        <v>2701</v>
      </c>
      <c r="Y217" s="771" t="s">
        <v>2703</v>
      </c>
      <c r="Z217" s="771" t="s">
        <v>2704</v>
      </c>
      <c r="AA217" s="771"/>
    </row>
    <row r="218" spans="1:27" ht="39.950000000000003" customHeight="1">
      <c r="A218" s="769">
        <v>211</v>
      </c>
      <c r="B218" s="770" t="s">
        <v>2692</v>
      </c>
      <c r="C218" s="770" t="s">
        <v>2931</v>
      </c>
      <c r="D218" s="771"/>
      <c r="E218" s="772" t="s">
        <v>3155</v>
      </c>
      <c r="F218" s="773" t="s">
        <v>3000</v>
      </c>
      <c r="G218" s="773" t="s">
        <v>3156</v>
      </c>
      <c r="H218" s="771" t="s">
        <v>2697</v>
      </c>
      <c r="I218" s="771" t="s">
        <v>2730</v>
      </c>
      <c r="J218" s="771" t="s">
        <v>2730</v>
      </c>
      <c r="K218" s="771" t="s">
        <v>2782</v>
      </c>
      <c r="L218" s="771" t="s">
        <v>2700</v>
      </c>
      <c r="M218" s="771" t="s">
        <v>2701</v>
      </c>
      <c r="N218" s="771" t="s">
        <v>2701</v>
      </c>
      <c r="O218" s="771" t="s">
        <v>2701</v>
      </c>
      <c r="P218" s="771" t="s">
        <v>2702</v>
      </c>
      <c r="Q218" s="771" t="s">
        <v>2701</v>
      </c>
      <c r="R218" s="771" t="s">
        <v>2701</v>
      </c>
      <c r="S218" s="771" t="s">
        <v>2701</v>
      </c>
      <c r="T218" s="771" t="s">
        <v>2701</v>
      </c>
      <c r="U218" s="771" t="s">
        <v>2703</v>
      </c>
      <c r="V218" s="771" t="s">
        <v>2701</v>
      </c>
      <c r="W218" s="771" t="s">
        <v>2701</v>
      </c>
      <c r="X218" s="771" t="s">
        <v>2701</v>
      </c>
      <c r="Y218" s="771" t="s">
        <v>2703</v>
      </c>
      <c r="Z218" s="771" t="s">
        <v>2704</v>
      </c>
      <c r="AA218" s="771"/>
    </row>
    <row r="219" spans="1:27" ht="39.950000000000003" customHeight="1">
      <c r="A219" s="769">
        <v>212</v>
      </c>
      <c r="B219" s="770" t="s">
        <v>2692</v>
      </c>
      <c r="C219" s="770" t="s">
        <v>2931</v>
      </c>
      <c r="D219" s="771"/>
      <c r="E219" s="772" t="s">
        <v>3151</v>
      </c>
      <c r="F219" s="773" t="s">
        <v>3152</v>
      </c>
      <c r="G219" s="773" t="s">
        <v>3153</v>
      </c>
      <c r="H219" s="771" t="s">
        <v>2697</v>
      </c>
      <c r="I219" s="771" t="s">
        <v>2808</v>
      </c>
      <c r="J219" s="771" t="s">
        <v>2808</v>
      </c>
      <c r="K219" s="771" t="s">
        <v>3154</v>
      </c>
      <c r="L219" s="771" t="s">
        <v>2700</v>
      </c>
      <c r="M219" s="771" t="s">
        <v>2701</v>
      </c>
      <c r="N219" s="771" t="s">
        <v>2701</v>
      </c>
      <c r="O219" s="771" t="s">
        <v>2701</v>
      </c>
      <c r="P219" s="771" t="s">
        <v>2702</v>
      </c>
      <c r="Q219" s="771" t="s">
        <v>2701</v>
      </c>
      <c r="R219" s="771" t="s">
        <v>2701</v>
      </c>
      <c r="S219" s="771" t="s">
        <v>2701</v>
      </c>
      <c r="T219" s="771" t="s">
        <v>2701</v>
      </c>
      <c r="U219" s="771" t="s">
        <v>2703</v>
      </c>
      <c r="V219" s="771" t="s">
        <v>2701</v>
      </c>
      <c r="W219" s="771" t="s">
        <v>2701</v>
      </c>
      <c r="X219" s="771" t="s">
        <v>2701</v>
      </c>
      <c r="Y219" s="771" t="s">
        <v>2703</v>
      </c>
      <c r="Z219" s="771" t="s">
        <v>2704</v>
      </c>
      <c r="AA219" s="771"/>
    </row>
    <row r="220" spans="1:27" ht="39.950000000000003" customHeight="1">
      <c r="A220" s="769">
        <v>213</v>
      </c>
      <c r="B220" s="770" t="s">
        <v>2692</v>
      </c>
      <c r="C220" s="770" t="s">
        <v>2931</v>
      </c>
      <c r="D220" s="771"/>
      <c r="E220" s="772" t="s">
        <v>3148</v>
      </c>
      <c r="F220" s="773" t="s">
        <v>3149</v>
      </c>
      <c r="G220" s="773" t="s">
        <v>3150</v>
      </c>
      <c r="H220" s="771" t="s">
        <v>2697</v>
      </c>
      <c r="I220" s="771" t="s">
        <v>2803</v>
      </c>
      <c r="J220" s="771" t="s">
        <v>2803</v>
      </c>
      <c r="K220" s="771" t="s">
        <v>2721</v>
      </c>
      <c r="L220" s="771" t="s">
        <v>2700</v>
      </c>
      <c r="M220" s="771" t="s">
        <v>2701</v>
      </c>
      <c r="N220" s="771" t="s">
        <v>2701</v>
      </c>
      <c r="O220" s="771" t="s">
        <v>2701</v>
      </c>
      <c r="P220" s="771" t="s">
        <v>2702</v>
      </c>
      <c r="Q220" s="771" t="s">
        <v>2701</v>
      </c>
      <c r="R220" s="771" t="s">
        <v>2701</v>
      </c>
      <c r="S220" s="771" t="s">
        <v>2701</v>
      </c>
      <c r="T220" s="771" t="s">
        <v>2701</v>
      </c>
      <c r="U220" s="771" t="s">
        <v>2703</v>
      </c>
      <c r="V220" s="771" t="s">
        <v>2701</v>
      </c>
      <c r="W220" s="771" t="s">
        <v>2701</v>
      </c>
      <c r="X220" s="771" t="s">
        <v>2701</v>
      </c>
      <c r="Y220" s="771" t="s">
        <v>2703</v>
      </c>
      <c r="Z220" s="771" t="s">
        <v>2704</v>
      </c>
      <c r="AA220" s="771"/>
    </row>
    <row r="221" spans="1:27" ht="39.950000000000003" customHeight="1">
      <c r="A221" s="769">
        <v>214</v>
      </c>
      <c r="B221" s="770" t="s">
        <v>2692</v>
      </c>
      <c r="C221" s="770" t="s">
        <v>2931</v>
      </c>
      <c r="D221" s="771"/>
      <c r="E221" s="772" t="s">
        <v>3145</v>
      </c>
      <c r="F221" s="773" t="s">
        <v>3146</v>
      </c>
      <c r="G221" s="773" t="s">
        <v>3147</v>
      </c>
      <c r="H221" s="771" t="s">
        <v>2697</v>
      </c>
      <c r="I221" s="771" t="s">
        <v>2698</v>
      </c>
      <c r="J221" s="771" t="s">
        <v>2698</v>
      </c>
      <c r="K221" s="771" t="s">
        <v>3087</v>
      </c>
      <c r="L221" s="771" t="s">
        <v>2700</v>
      </c>
      <c r="M221" s="771" t="s">
        <v>2701</v>
      </c>
      <c r="N221" s="771" t="s">
        <v>2701</v>
      </c>
      <c r="O221" s="771" t="s">
        <v>2701</v>
      </c>
      <c r="P221" s="771" t="s">
        <v>2702</v>
      </c>
      <c r="Q221" s="771" t="s">
        <v>2701</v>
      </c>
      <c r="R221" s="771" t="s">
        <v>2701</v>
      </c>
      <c r="S221" s="771" t="s">
        <v>2701</v>
      </c>
      <c r="T221" s="771" t="s">
        <v>2701</v>
      </c>
      <c r="U221" s="771" t="s">
        <v>2703</v>
      </c>
      <c r="V221" s="771" t="s">
        <v>2701</v>
      </c>
      <c r="W221" s="771" t="s">
        <v>2701</v>
      </c>
      <c r="X221" s="771" t="s">
        <v>2701</v>
      </c>
      <c r="Y221" s="771" t="s">
        <v>2703</v>
      </c>
      <c r="Z221" s="771" t="s">
        <v>2704</v>
      </c>
      <c r="AA221" s="771"/>
    </row>
    <row r="222" spans="1:27" ht="39.950000000000003" customHeight="1">
      <c r="A222" s="769">
        <v>215</v>
      </c>
      <c r="B222" s="770" t="s">
        <v>2692</v>
      </c>
      <c r="C222" s="770" t="s">
        <v>2931</v>
      </c>
      <c r="D222" s="771"/>
      <c r="E222" s="772" t="s">
        <v>3143</v>
      </c>
      <c r="F222" s="773" t="s">
        <v>3000</v>
      </c>
      <c r="G222" s="773" t="s">
        <v>3144</v>
      </c>
      <c r="H222" s="771" t="s">
        <v>2697</v>
      </c>
      <c r="I222" s="771" t="s">
        <v>2730</v>
      </c>
      <c r="J222" s="771" t="s">
        <v>2730</v>
      </c>
      <c r="K222" s="771" t="s">
        <v>2840</v>
      </c>
      <c r="L222" s="771" t="s">
        <v>2700</v>
      </c>
      <c r="M222" s="771" t="s">
        <v>2701</v>
      </c>
      <c r="N222" s="771" t="s">
        <v>2701</v>
      </c>
      <c r="O222" s="771" t="s">
        <v>2701</v>
      </c>
      <c r="P222" s="771" t="s">
        <v>2702</v>
      </c>
      <c r="Q222" s="771" t="s">
        <v>2701</v>
      </c>
      <c r="R222" s="771" t="s">
        <v>2701</v>
      </c>
      <c r="S222" s="771" t="s">
        <v>2701</v>
      </c>
      <c r="T222" s="771" t="s">
        <v>2701</v>
      </c>
      <c r="U222" s="771" t="s">
        <v>2703</v>
      </c>
      <c r="V222" s="771" t="s">
        <v>2701</v>
      </c>
      <c r="W222" s="771" t="s">
        <v>2701</v>
      </c>
      <c r="X222" s="771" t="s">
        <v>2701</v>
      </c>
      <c r="Y222" s="771" t="s">
        <v>2703</v>
      </c>
      <c r="Z222" s="771" t="s">
        <v>2704</v>
      </c>
      <c r="AA222" s="771"/>
    </row>
    <row r="223" spans="1:27" ht="39.950000000000003" customHeight="1">
      <c r="A223" s="769">
        <v>216</v>
      </c>
      <c r="B223" s="770" t="s">
        <v>2692</v>
      </c>
      <c r="C223" s="770" t="s">
        <v>2931</v>
      </c>
      <c r="D223" s="771"/>
      <c r="E223" s="772" t="s">
        <v>3141</v>
      </c>
      <c r="F223" s="773" t="s">
        <v>3000</v>
      </c>
      <c r="G223" s="773" t="s">
        <v>3142</v>
      </c>
      <c r="H223" s="771" t="s">
        <v>2697</v>
      </c>
      <c r="I223" s="771" t="s">
        <v>2776</v>
      </c>
      <c r="J223" s="771" t="s">
        <v>2776</v>
      </c>
      <c r="K223" s="771" t="s">
        <v>2777</v>
      </c>
      <c r="L223" s="771" t="s">
        <v>2700</v>
      </c>
      <c r="M223" s="771" t="s">
        <v>2701</v>
      </c>
      <c r="N223" s="771" t="s">
        <v>2701</v>
      </c>
      <c r="O223" s="771" t="s">
        <v>2701</v>
      </c>
      <c r="P223" s="771" t="s">
        <v>2702</v>
      </c>
      <c r="Q223" s="771" t="s">
        <v>2701</v>
      </c>
      <c r="R223" s="771" t="s">
        <v>2701</v>
      </c>
      <c r="S223" s="771" t="s">
        <v>2701</v>
      </c>
      <c r="T223" s="771" t="s">
        <v>2701</v>
      </c>
      <c r="U223" s="771" t="s">
        <v>2703</v>
      </c>
      <c r="V223" s="771" t="s">
        <v>2701</v>
      </c>
      <c r="W223" s="771" t="s">
        <v>2701</v>
      </c>
      <c r="X223" s="771" t="s">
        <v>2701</v>
      </c>
      <c r="Y223" s="771" t="s">
        <v>2703</v>
      </c>
      <c r="Z223" s="771" t="s">
        <v>2704</v>
      </c>
      <c r="AA223" s="771"/>
    </row>
    <row r="224" spans="1:27" ht="39.950000000000003" customHeight="1">
      <c r="A224" s="769">
        <v>217</v>
      </c>
      <c r="B224" s="770" t="s">
        <v>2692</v>
      </c>
      <c r="C224" s="770" t="s">
        <v>2931</v>
      </c>
      <c r="D224" s="771"/>
      <c r="E224" s="772" t="s">
        <v>3139</v>
      </c>
      <c r="F224" s="773" t="s">
        <v>3000</v>
      </c>
      <c r="G224" s="773" t="s">
        <v>3140</v>
      </c>
      <c r="H224" s="771" t="s">
        <v>2697</v>
      </c>
      <c r="I224" s="771" t="s">
        <v>2741</v>
      </c>
      <c r="J224" s="771" t="s">
        <v>2741</v>
      </c>
      <c r="K224" s="771" t="s">
        <v>2840</v>
      </c>
      <c r="L224" s="771" t="s">
        <v>2700</v>
      </c>
      <c r="M224" s="771" t="s">
        <v>2701</v>
      </c>
      <c r="N224" s="771" t="s">
        <v>2701</v>
      </c>
      <c r="O224" s="771" t="s">
        <v>2701</v>
      </c>
      <c r="P224" s="771" t="s">
        <v>2702</v>
      </c>
      <c r="Q224" s="771" t="s">
        <v>2701</v>
      </c>
      <c r="R224" s="771" t="s">
        <v>2701</v>
      </c>
      <c r="S224" s="771" t="s">
        <v>2701</v>
      </c>
      <c r="T224" s="771" t="s">
        <v>2701</v>
      </c>
      <c r="U224" s="771" t="s">
        <v>2703</v>
      </c>
      <c r="V224" s="771" t="s">
        <v>2701</v>
      </c>
      <c r="W224" s="771" t="s">
        <v>2701</v>
      </c>
      <c r="X224" s="771" t="s">
        <v>2701</v>
      </c>
      <c r="Y224" s="771" t="s">
        <v>2703</v>
      </c>
      <c r="Z224" s="771" t="s">
        <v>2704</v>
      </c>
      <c r="AA224" s="771"/>
    </row>
    <row r="225" spans="1:27" ht="39.950000000000003" customHeight="1">
      <c r="A225" s="769">
        <v>218</v>
      </c>
      <c r="B225" s="770" t="s">
        <v>2692</v>
      </c>
      <c r="C225" s="770" t="s">
        <v>2931</v>
      </c>
      <c r="D225" s="771"/>
      <c r="E225" s="772" t="s">
        <v>3137</v>
      </c>
      <c r="F225" s="773" t="s">
        <v>2940</v>
      </c>
      <c r="G225" s="773" t="s">
        <v>3138</v>
      </c>
      <c r="H225" s="771" t="s">
        <v>2697</v>
      </c>
      <c r="I225" s="771" t="s">
        <v>2697</v>
      </c>
      <c r="J225" s="771" t="s">
        <v>2697</v>
      </c>
      <c r="K225" s="771" t="s">
        <v>2699</v>
      </c>
      <c r="L225" s="771" t="s">
        <v>2700</v>
      </c>
      <c r="M225" s="771" t="s">
        <v>2701</v>
      </c>
      <c r="N225" s="771" t="s">
        <v>2701</v>
      </c>
      <c r="O225" s="771" t="s">
        <v>2701</v>
      </c>
      <c r="P225" s="771" t="s">
        <v>2702</v>
      </c>
      <c r="Q225" s="771" t="s">
        <v>2701</v>
      </c>
      <c r="R225" s="771" t="s">
        <v>2701</v>
      </c>
      <c r="S225" s="771" t="s">
        <v>2701</v>
      </c>
      <c r="T225" s="771" t="s">
        <v>2701</v>
      </c>
      <c r="U225" s="771" t="s">
        <v>2703</v>
      </c>
      <c r="V225" s="771" t="s">
        <v>2701</v>
      </c>
      <c r="W225" s="771" t="s">
        <v>2701</v>
      </c>
      <c r="X225" s="771" t="s">
        <v>2701</v>
      </c>
      <c r="Y225" s="771" t="s">
        <v>2703</v>
      </c>
      <c r="Z225" s="771" t="s">
        <v>2704</v>
      </c>
      <c r="AA225" s="771"/>
    </row>
    <row r="226" spans="1:27" ht="39.950000000000003" customHeight="1">
      <c r="A226" s="769">
        <v>219</v>
      </c>
      <c r="B226" s="770" t="s">
        <v>2692</v>
      </c>
      <c r="C226" s="770" t="s">
        <v>2931</v>
      </c>
      <c r="D226" s="771"/>
      <c r="E226" s="772" t="s">
        <v>3133</v>
      </c>
      <c r="F226" s="773" t="s">
        <v>3134</v>
      </c>
      <c r="G226" s="773" t="s">
        <v>3135</v>
      </c>
      <c r="H226" s="771" t="s">
        <v>2697</v>
      </c>
      <c r="I226" s="771" t="s">
        <v>3136</v>
      </c>
      <c r="J226" s="771" t="s">
        <v>3136</v>
      </c>
      <c r="K226" s="771" t="s">
        <v>2721</v>
      </c>
      <c r="L226" s="771" t="s">
        <v>2700</v>
      </c>
      <c r="M226" s="771" t="s">
        <v>2701</v>
      </c>
      <c r="N226" s="771" t="s">
        <v>2701</v>
      </c>
      <c r="O226" s="771" t="s">
        <v>2701</v>
      </c>
      <c r="P226" s="771" t="s">
        <v>2702</v>
      </c>
      <c r="Q226" s="771" t="s">
        <v>2701</v>
      </c>
      <c r="R226" s="771" t="s">
        <v>2701</v>
      </c>
      <c r="S226" s="771" t="s">
        <v>2701</v>
      </c>
      <c r="T226" s="771" t="s">
        <v>2701</v>
      </c>
      <c r="U226" s="771" t="s">
        <v>2703</v>
      </c>
      <c r="V226" s="771" t="s">
        <v>2701</v>
      </c>
      <c r="W226" s="771" t="s">
        <v>2701</v>
      </c>
      <c r="X226" s="771" t="s">
        <v>2701</v>
      </c>
      <c r="Y226" s="771" t="s">
        <v>2703</v>
      </c>
      <c r="Z226" s="771" t="s">
        <v>2704</v>
      </c>
      <c r="AA226" s="771"/>
    </row>
    <row r="227" spans="1:27" ht="39.950000000000003" customHeight="1">
      <c r="A227" s="769">
        <v>220</v>
      </c>
      <c r="B227" s="770" t="s">
        <v>2692</v>
      </c>
      <c r="C227" s="770" t="s">
        <v>2931</v>
      </c>
      <c r="D227" s="771"/>
      <c r="E227" s="772" t="s">
        <v>3131</v>
      </c>
      <c r="F227" s="773" t="s">
        <v>3132</v>
      </c>
      <c r="G227" s="773" t="s">
        <v>3020</v>
      </c>
      <c r="H227" s="771" t="s">
        <v>2697</v>
      </c>
      <c r="I227" s="771" t="s">
        <v>2719</v>
      </c>
      <c r="J227" s="771" t="s">
        <v>2714</v>
      </c>
      <c r="K227" s="771" t="s">
        <v>2721</v>
      </c>
      <c r="L227" s="771" t="s">
        <v>2700</v>
      </c>
      <c r="M227" s="771" t="s">
        <v>2701</v>
      </c>
      <c r="N227" s="771" t="s">
        <v>2701</v>
      </c>
      <c r="O227" s="771" t="s">
        <v>2701</v>
      </c>
      <c r="P227" s="771" t="s">
        <v>2702</v>
      </c>
      <c r="Q227" s="771" t="s">
        <v>2701</v>
      </c>
      <c r="R227" s="771" t="s">
        <v>2701</v>
      </c>
      <c r="S227" s="771" t="s">
        <v>2701</v>
      </c>
      <c r="T227" s="771" t="s">
        <v>2701</v>
      </c>
      <c r="U227" s="771" t="s">
        <v>2703</v>
      </c>
      <c r="V227" s="771" t="s">
        <v>2701</v>
      </c>
      <c r="W227" s="771" t="s">
        <v>2701</v>
      </c>
      <c r="X227" s="771" t="s">
        <v>2701</v>
      </c>
      <c r="Y227" s="771" t="s">
        <v>2703</v>
      </c>
      <c r="Z227" s="771" t="s">
        <v>2704</v>
      </c>
      <c r="AA227" s="771"/>
    </row>
    <row r="228" spans="1:27" ht="39.950000000000003" customHeight="1">
      <c r="A228" s="769">
        <v>221</v>
      </c>
      <c r="B228" s="770" t="s">
        <v>2692</v>
      </c>
      <c r="C228" s="770" t="s">
        <v>2931</v>
      </c>
      <c r="D228" s="771"/>
      <c r="E228" s="772" t="s">
        <v>3126</v>
      </c>
      <c r="F228" s="773" t="s">
        <v>3127</v>
      </c>
      <c r="G228" s="773" t="s">
        <v>3128</v>
      </c>
      <c r="H228" s="771" t="s">
        <v>2697</v>
      </c>
      <c r="I228" s="771" t="s">
        <v>3116</v>
      </c>
      <c r="J228" s="771" t="s">
        <v>2741</v>
      </c>
      <c r="K228" s="771" t="s">
        <v>3027</v>
      </c>
      <c r="L228" s="771" t="s">
        <v>2700</v>
      </c>
      <c r="M228" s="771" t="s">
        <v>2701</v>
      </c>
      <c r="N228" s="771" t="s">
        <v>2701</v>
      </c>
      <c r="O228" s="771" t="s">
        <v>2701</v>
      </c>
      <c r="P228" s="771" t="s">
        <v>3129</v>
      </c>
      <c r="Q228" s="771" t="s">
        <v>2701</v>
      </c>
      <c r="R228" s="771" t="s">
        <v>2701</v>
      </c>
      <c r="S228" s="771" t="s">
        <v>3129</v>
      </c>
      <c r="T228" s="771" t="s">
        <v>2701</v>
      </c>
      <c r="U228" s="771" t="s">
        <v>2703</v>
      </c>
      <c r="V228" s="771" t="s">
        <v>2701</v>
      </c>
      <c r="W228" s="771" t="s">
        <v>2701</v>
      </c>
      <c r="X228" s="771" t="s">
        <v>2701</v>
      </c>
      <c r="Y228" s="771" t="s">
        <v>2726</v>
      </c>
      <c r="Z228" s="771" t="s">
        <v>2704</v>
      </c>
      <c r="AA228" s="771" t="s">
        <v>3130</v>
      </c>
    </row>
    <row r="229" spans="1:27" ht="39.950000000000003" customHeight="1">
      <c r="A229" s="769">
        <v>222</v>
      </c>
      <c r="B229" s="770" t="s">
        <v>2692</v>
      </c>
      <c r="C229" s="770" t="s">
        <v>2931</v>
      </c>
      <c r="D229" s="771"/>
      <c r="E229" s="772" t="s">
        <v>3125</v>
      </c>
      <c r="F229" s="773" t="s">
        <v>2962</v>
      </c>
      <c r="G229" s="773" t="s">
        <v>2963</v>
      </c>
      <c r="H229" s="771" t="s">
        <v>2697</v>
      </c>
      <c r="I229" s="771" t="s">
        <v>2720</v>
      </c>
      <c r="J229" s="771" t="s">
        <v>2720</v>
      </c>
      <c r="K229" s="771" t="s">
        <v>2740</v>
      </c>
      <c r="L229" s="771" t="s">
        <v>2700</v>
      </c>
      <c r="M229" s="771" t="s">
        <v>2701</v>
      </c>
      <c r="N229" s="771" t="s">
        <v>2701</v>
      </c>
      <c r="O229" s="771" t="s">
        <v>2701</v>
      </c>
      <c r="P229" s="771" t="s">
        <v>2702</v>
      </c>
      <c r="Q229" s="771" t="s">
        <v>2701</v>
      </c>
      <c r="R229" s="771" t="s">
        <v>2701</v>
      </c>
      <c r="S229" s="771" t="s">
        <v>2701</v>
      </c>
      <c r="T229" s="771" t="s">
        <v>2701</v>
      </c>
      <c r="U229" s="771" t="s">
        <v>2703</v>
      </c>
      <c r="V229" s="771" t="s">
        <v>2701</v>
      </c>
      <c r="W229" s="771" t="s">
        <v>2701</v>
      </c>
      <c r="X229" s="771" t="s">
        <v>2701</v>
      </c>
      <c r="Y229" s="771" t="s">
        <v>2703</v>
      </c>
      <c r="Z229" s="771" t="s">
        <v>2704</v>
      </c>
      <c r="AA229" s="771"/>
    </row>
    <row r="230" spans="1:27" ht="39.950000000000003" customHeight="1">
      <c r="A230" s="769">
        <v>223</v>
      </c>
      <c r="B230" s="770" t="s">
        <v>2692</v>
      </c>
      <c r="C230" s="770" t="s">
        <v>2931</v>
      </c>
      <c r="D230" s="771"/>
      <c r="E230" s="772" t="s">
        <v>3122</v>
      </c>
      <c r="F230" s="773" t="s">
        <v>3123</v>
      </c>
      <c r="G230" s="773" t="s">
        <v>3124</v>
      </c>
      <c r="H230" s="771" t="s">
        <v>2697</v>
      </c>
      <c r="I230" s="771" t="s">
        <v>2720</v>
      </c>
      <c r="J230" s="771" t="s">
        <v>2720</v>
      </c>
      <c r="K230" s="771" t="s">
        <v>2769</v>
      </c>
      <c r="L230" s="771" t="s">
        <v>2700</v>
      </c>
      <c r="M230" s="771" t="s">
        <v>2701</v>
      </c>
      <c r="N230" s="771" t="s">
        <v>2701</v>
      </c>
      <c r="O230" s="771" t="s">
        <v>2701</v>
      </c>
      <c r="P230" s="771" t="s">
        <v>2702</v>
      </c>
      <c r="Q230" s="771" t="s">
        <v>2701</v>
      </c>
      <c r="R230" s="771" t="s">
        <v>2701</v>
      </c>
      <c r="S230" s="771" t="s">
        <v>2701</v>
      </c>
      <c r="T230" s="771" t="s">
        <v>2701</v>
      </c>
      <c r="U230" s="771" t="s">
        <v>2703</v>
      </c>
      <c r="V230" s="771" t="s">
        <v>2701</v>
      </c>
      <c r="W230" s="771" t="s">
        <v>2701</v>
      </c>
      <c r="X230" s="771" t="s">
        <v>2701</v>
      </c>
      <c r="Y230" s="771" t="s">
        <v>2703</v>
      </c>
      <c r="Z230" s="771" t="s">
        <v>2704</v>
      </c>
      <c r="AA230" s="771"/>
    </row>
    <row r="231" spans="1:27" ht="39.950000000000003" customHeight="1">
      <c r="A231" s="769">
        <v>224</v>
      </c>
      <c r="B231" s="770" t="s">
        <v>2692</v>
      </c>
      <c r="C231" s="770" t="s">
        <v>2931</v>
      </c>
      <c r="D231" s="771"/>
      <c r="E231" s="772" t="s">
        <v>3120</v>
      </c>
      <c r="F231" s="773" t="s">
        <v>2940</v>
      </c>
      <c r="G231" s="773" t="s">
        <v>3121</v>
      </c>
      <c r="H231" s="771" t="s">
        <v>2697</v>
      </c>
      <c r="I231" s="771" t="s">
        <v>2697</v>
      </c>
      <c r="J231" s="771" t="s">
        <v>2697</v>
      </c>
      <c r="K231" s="771" t="s">
        <v>2851</v>
      </c>
      <c r="L231" s="771" t="s">
        <v>2700</v>
      </c>
      <c r="M231" s="771" t="s">
        <v>2701</v>
      </c>
      <c r="N231" s="771" t="s">
        <v>2701</v>
      </c>
      <c r="O231" s="771" t="s">
        <v>2701</v>
      </c>
      <c r="P231" s="771" t="s">
        <v>2702</v>
      </c>
      <c r="Q231" s="771" t="s">
        <v>2701</v>
      </c>
      <c r="R231" s="771" t="s">
        <v>2701</v>
      </c>
      <c r="S231" s="771" t="s">
        <v>2701</v>
      </c>
      <c r="T231" s="771" t="s">
        <v>2701</v>
      </c>
      <c r="U231" s="771" t="s">
        <v>2703</v>
      </c>
      <c r="V231" s="771" t="s">
        <v>2701</v>
      </c>
      <c r="W231" s="771" t="s">
        <v>2701</v>
      </c>
      <c r="X231" s="771" t="s">
        <v>2701</v>
      </c>
      <c r="Y231" s="771" t="s">
        <v>2703</v>
      </c>
      <c r="Z231" s="771" t="s">
        <v>2704</v>
      </c>
      <c r="AA231" s="771"/>
    </row>
    <row r="232" spans="1:27" ht="39.950000000000003" customHeight="1">
      <c r="A232" s="769">
        <v>225</v>
      </c>
      <c r="B232" s="770" t="s">
        <v>2692</v>
      </c>
      <c r="C232" s="770" t="s">
        <v>2931</v>
      </c>
      <c r="D232" s="771"/>
      <c r="E232" s="772" t="s">
        <v>3117</v>
      </c>
      <c r="F232" s="773" t="s">
        <v>3118</v>
      </c>
      <c r="G232" s="773" t="s">
        <v>3119</v>
      </c>
      <c r="H232" s="771" t="s">
        <v>2697</v>
      </c>
      <c r="I232" s="771" t="s">
        <v>2714</v>
      </c>
      <c r="J232" s="771" t="s">
        <v>2714</v>
      </c>
      <c r="K232" s="771" t="s">
        <v>2699</v>
      </c>
      <c r="L232" s="771" t="s">
        <v>2700</v>
      </c>
      <c r="M232" s="771" t="s">
        <v>2701</v>
      </c>
      <c r="N232" s="771" t="s">
        <v>2701</v>
      </c>
      <c r="O232" s="771" t="s">
        <v>2701</v>
      </c>
      <c r="P232" s="771" t="s">
        <v>2702</v>
      </c>
      <c r="Q232" s="771" t="s">
        <v>2701</v>
      </c>
      <c r="R232" s="771" t="s">
        <v>2701</v>
      </c>
      <c r="S232" s="771" t="s">
        <v>2701</v>
      </c>
      <c r="T232" s="771" t="s">
        <v>2701</v>
      </c>
      <c r="U232" s="771" t="s">
        <v>2703</v>
      </c>
      <c r="V232" s="771" t="s">
        <v>2701</v>
      </c>
      <c r="W232" s="771" t="s">
        <v>2701</v>
      </c>
      <c r="X232" s="771" t="s">
        <v>2701</v>
      </c>
      <c r="Y232" s="771" t="s">
        <v>2703</v>
      </c>
      <c r="Z232" s="771" t="s">
        <v>2704</v>
      </c>
      <c r="AA232" s="771"/>
    </row>
    <row r="233" spans="1:27" ht="39.950000000000003" customHeight="1">
      <c r="A233" s="769">
        <v>226</v>
      </c>
      <c r="B233" s="770" t="s">
        <v>2692</v>
      </c>
      <c r="C233" s="770" t="s">
        <v>2931</v>
      </c>
      <c r="D233" s="771"/>
      <c r="E233" s="772" t="s">
        <v>3114</v>
      </c>
      <c r="F233" s="773" t="s">
        <v>2940</v>
      </c>
      <c r="G233" s="773" t="s">
        <v>3115</v>
      </c>
      <c r="H233" s="771" t="s">
        <v>2697</v>
      </c>
      <c r="I233" s="771" t="s">
        <v>3116</v>
      </c>
      <c r="J233" s="771" t="s">
        <v>3116</v>
      </c>
      <c r="K233" s="771" t="s">
        <v>2699</v>
      </c>
      <c r="L233" s="771" t="s">
        <v>2700</v>
      </c>
      <c r="M233" s="771" t="s">
        <v>2701</v>
      </c>
      <c r="N233" s="771" t="s">
        <v>2701</v>
      </c>
      <c r="O233" s="771" t="s">
        <v>2701</v>
      </c>
      <c r="P233" s="771" t="s">
        <v>2702</v>
      </c>
      <c r="Q233" s="771" t="s">
        <v>2701</v>
      </c>
      <c r="R233" s="771" t="s">
        <v>2701</v>
      </c>
      <c r="S233" s="771" t="s">
        <v>2701</v>
      </c>
      <c r="T233" s="771" t="s">
        <v>2701</v>
      </c>
      <c r="U233" s="771" t="s">
        <v>2703</v>
      </c>
      <c r="V233" s="771" t="s">
        <v>2701</v>
      </c>
      <c r="W233" s="771" t="s">
        <v>2701</v>
      </c>
      <c r="X233" s="771" t="s">
        <v>2701</v>
      </c>
      <c r="Y233" s="771" t="s">
        <v>2703</v>
      </c>
      <c r="Z233" s="771" t="s">
        <v>2704</v>
      </c>
      <c r="AA233" s="771"/>
    </row>
    <row r="234" spans="1:27" ht="39.950000000000003" customHeight="1">
      <c r="A234" s="769">
        <v>227</v>
      </c>
      <c r="B234" s="770" t="s">
        <v>2692</v>
      </c>
      <c r="C234" s="770" t="s">
        <v>2931</v>
      </c>
      <c r="D234" s="771"/>
      <c r="E234" s="772" t="s">
        <v>3112</v>
      </c>
      <c r="F234" s="773" t="s">
        <v>3000</v>
      </c>
      <c r="G234" s="773" t="s">
        <v>3113</v>
      </c>
      <c r="H234" s="771" t="s">
        <v>2697</v>
      </c>
      <c r="I234" s="771" t="s">
        <v>2808</v>
      </c>
      <c r="J234" s="771" t="s">
        <v>2808</v>
      </c>
      <c r="K234" s="771" t="s">
        <v>3105</v>
      </c>
      <c r="L234" s="771" t="s">
        <v>2700</v>
      </c>
      <c r="M234" s="771" t="s">
        <v>2701</v>
      </c>
      <c r="N234" s="771" t="s">
        <v>2701</v>
      </c>
      <c r="O234" s="771" t="s">
        <v>2701</v>
      </c>
      <c r="P234" s="771" t="s">
        <v>2702</v>
      </c>
      <c r="Q234" s="771" t="s">
        <v>2701</v>
      </c>
      <c r="R234" s="771" t="s">
        <v>2701</v>
      </c>
      <c r="S234" s="771" t="s">
        <v>2701</v>
      </c>
      <c r="T234" s="771" t="s">
        <v>2701</v>
      </c>
      <c r="U234" s="771" t="s">
        <v>2703</v>
      </c>
      <c r="V234" s="771" t="s">
        <v>2701</v>
      </c>
      <c r="W234" s="771" t="s">
        <v>2701</v>
      </c>
      <c r="X234" s="771" t="s">
        <v>2701</v>
      </c>
      <c r="Y234" s="771" t="s">
        <v>2703</v>
      </c>
      <c r="Z234" s="771" t="s">
        <v>2704</v>
      </c>
      <c r="AA234" s="771"/>
    </row>
    <row r="235" spans="1:27" ht="39.950000000000003" customHeight="1">
      <c r="A235" s="769">
        <v>228</v>
      </c>
      <c r="B235" s="770" t="s">
        <v>2692</v>
      </c>
      <c r="C235" s="770" t="s">
        <v>2931</v>
      </c>
      <c r="D235" s="771"/>
      <c r="E235" s="772" t="s">
        <v>3110</v>
      </c>
      <c r="F235" s="773" t="s">
        <v>3013</v>
      </c>
      <c r="G235" s="773" t="s">
        <v>3014</v>
      </c>
      <c r="H235" s="771" t="s">
        <v>2697</v>
      </c>
      <c r="I235" s="771" t="s">
        <v>2828</v>
      </c>
      <c r="J235" s="771" t="s">
        <v>2828</v>
      </c>
      <c r="K235" s="771" t="s">
        <v>3111</v>
      </c>
      <c r="L235" s="771" t="s">
        <v>2700</v>
      </c>
      <c r="M235" s="771" t="s">
        <v>2701</v>
      </c>
      <c r="N235" s="771" t="s">
        <v>2701</v>
      </c>
      <c r="O235" s="771" t="s">
        <v>2701</v>
      </c>
      <c r="P235" s="771" t="s">
        <v>2702</v>
      </c>
      <c r="Q235" s="771" t="s">
        <v>2701</v>
      </c>
      <c r="R235" s="771" t="s">
        <v>2701</v>
      </c>
      <c r="S235" s="771" t="s">
        <v>2701</v>
      </c>
      <c r="T235" s="771" t="s">
        <v>2701</v>
      </c>
      <c r="U235" s="771" t="s">
        <v>2703</v>
      </c>
      <c r="V235" s="771" t="s">
        <v>2701</v>
      </c>
      <c r="W235" s="771" t="s">
        <v>2701</v>
      </c>
      <c r="X235" s="771" t="s">
        <v>2701</v>
      </c>
      <c r="Y235" s="771" t="s">
        <v>2703</v>
      </c>
      <c r="Z235" s="771" t="s">
        <v>2704</v>
      </c>
      <c r="AA235" s="771"/>
    </row>
    <row r="236" spans="1:27" ht="39.950000000000003" customHeight="1">
      <c r="A236" s="769">
        <v>229</v>
      </c>
      <c r="B236" s="770" t="s">
        <v>2692</v>
      </c>
      <c r="C236" s="770" t="s">
        <v>2931</v>
      </c>
      <c r="D236" s="771"/>
      <c r="E236" s="772" t="s">
        <v>3107</v>
      </c>
      <c r="F236" s="773" t="s">
        <v>3000</v>
      </c>
      <c r="G236" s="773" t="s">
        <v>3108</v>
      </c>
      <c r="H236" s="771" t="s">
        <v>2697</v>
      </c>
      <c r="I236" s="771" t="s">
        <v>2755</v>
      </c>
      <c r="J236" s="771" t="s">
        <v>2755</v>
      </c>
      <c r="K236" s="771" t="s">
        <v>3109</v>
      </c>
      <c r="L236" s="771" t="s">
        <v>2700</v>
      </c>
      <c r="M236" s="771" t="s">
        <v>2701</v>
      </c>
      <c r="N236" s="771" t="s">
        <v>2701</v>
      </c>
      <c r="O236" s="771" t="s">
        <v>2701</v>
      </c>
      <c r="P236" s="771" t="s">
        <v>2702</v>
      </c>
      <c r="Q236" s="771" t="s">
        <v>2701</v>
      </c>
      <c r="R236" s="771" t="s">
        <v>2701</v>
      </c>
      <c r="S236" s="771" t="s">
        <v>2701</v>
      </c>
      <c r="T236" s="771" t="s">
        <v>2701</v>
      </c>
      <c r="U236" s="771" t="s">
        <v>2703</v>
      </c>
      <c r="V236" s="771" t="s">
        <v>2701</v>
      </c>
      <c r="W236" s="771" t="s">
        <v>2701</v>
      </c>
      <c r="X236" s="771" t="s">
        <v>2701</v>
      </c>
      <c r="Y236" s="771" t="s">
        <v>2703</v>
      </c>
      <c r="Z236" s="771" t="s">
        <v>2704</v>
      </c>
      <c r="AA236" s="771"/>
    </row>
    <row r="237" spans="1:27" ht="39.950000000000003" customHeight="1">
      <c r="A237" s="769">
        <v>230</v>
      </c>
      <c r="B237" s="770" t="s">
        <v>2692</v>
      </c>
      <c r="C237" s="770" t="s">
        <v>2931</v>
      </c>
      <c r="D237" s="771"/>
      <c r="E237" s="772" t="s">
        <v>3106</v>
      </c>
      <c r="F237" s="773" t="s">
        <v>2945</v>
      </c>
      <c r="G237" s="773" t="s">
        <v>2946</v>
      </c>
      <c r="H237" s="771" t="s">
        <v>2697</v>
      </c>
      <c r="I237" s="771" t="s">
        <v>2994</v>
      </c>
      <c r="J237" s="771" t="s">
        <v>2994</v>
      </c>
      <c r="K237" s="771" t="s">
        <v>2731</v>
      </c>
      <c r="L237" s="771" t="s">
        <v>2700</v>
      </c>
      <c r="M237" s="771" t="s">
        <v>2701</v>
      </c>
      <c r="N237" s="771" t="s">
        <v>2701</v>
      </c>
      <c r="O237" s="771" t="s">
        <v>2701</v>
      </c>
      <c r="P237" s="771" t="s">
        <v>2702</v>
      </c>
      <c r="Q237" s="771" t="s">
        <v>2701</v>
      </c>
      <c r="R237" s="771" t="s">
        <v>2701</v>
      </c>
      <c r="S237" s="771" t="s">
        <v>2701</v>
      </c>
      <c r="T237" s="771" t="s">
        <v>2701</v>
      </c>
      <c r="U237" s="771" t="s">
        <v>2703</v>
      </c>
      <c r="V237" s="771" t="s">
        <v>2701</v>
      </c>
      <c r="W237" s="771" t="s">
        <v>2701</v>
      </c>
      <c r="X237" s="771" t="s">
        <v>2701</v>
      </c>
      <c r="Y237" s="771" t="s">
        <v>2703</v>
      </c>
      <c r="Z237" s="771" t="s">
        <v>2704</v>
      </c>
      <c r="AA237" s="771"/>
    </row>
    <row r="238" spans="1:27" ht="39.950000000000003" customHeight="1">
      <c r="A238" s="769">
        <v>231</v>
      </c>
      <c r="B238" s="770" t="s">
        <v>2692</v>
      </c>
      <c r="C238" s="770" t="s">
        <v>2931</v>
      </c>
      <c r="D238" s="771"/>
      <c r="E238" s="772" t="s">
        <v>3102</v>
      </c>
      <c r="F238" s="773" t="s">
        <v>3103</v>
      </c>
      <c r="G238" s="773" t="s">
        <v>3104</v>
      </c>
      <c r="H238" s="771" t="s">
        <v>2697</v>
      </c>
      <c r="I238" s="771" t="s">
        <v>2808</v>
      </c>
      <c r="J238" s="771" t="s">
        <v>2808</v>
      </c>
      <c r="K238" s="771" t="s">
        <v>3105</v>
      </c>
      <c r="L238" s="771" t="s">
        <v>2700</v>
      </c>
      <c r="M238" s="771" t="s">
        <v>2701</v>
      </c>
      <c r="N238" s="771" t="s">
        <v>2701</v>
      </c>
      <c r="O238" s="771" t="s">
        <v>2701</v>
      </c>
      <c r="P238" s="771" t="s">
        <v>2702</v>
      </c>
      <c r="Q238" s="771" t="s">
        <v>2701</v>
      </c>
      <c r="R238" s="771" t="s">
        <v>2701</v>
      </c>
      <c r="S238" s="771" t="s">
        <v>2701</v>
      </c>
      <c r="T238" s="771" t="s">
        <v>2701</v>
      </c>
      <c r="U238" s="771" t="s">
        <v>2703</v>
      </c>
      <c r="V238" s="771" t="s">
        <v>2701</v>
      </c>
      <c r="W238" s="771" t="s">
        <v>2701</v>
      </c>
      <c r="X238" s="771" t="s">
        <v>2701</v>
      </c>
      <c r="Y238" s="771" t="s">
        <v>2703</v>
      </c>
      <c r="Z238" s="771" t="s">
        <v>2704</v>
      </c>
      <c r="AA238" s="771"/>
    </row>
    <row r="239" spans="1:27" ht="39.950000000000003" customHeight="1">
      <c r="A239" s="769">
        <v>232</v>
      </c>
      <c r="B239" s="770" t="s">
        <v>2692</v>
      </c>
      <c r="C239" s="770" t="s">
        <v>2931</v>
      </c>
      <c r="D239" s="771"/>
      <c r="E239" s="772" t="s">
        <v>3098</v>
      </c>
      <c r="F239" s="773" t="s">
        <v>3099</v>
      </c>
      <c r="G239" s="773" t="s">
        <v>3100</v>
      </c>
      <c r="H239" s="771" t="s">
        <v>2697</v>
      </c>
      <c r="I239" s="771" t="s">
        <v>2789</v>
      </c>
      <c r="J239" s="771" t="s">
        <v>2789</v>
      </c>
      <c r="K239" s="771" t="s">
        <v>3101</v>
      </c>
      <c r="L239" s="771" t="s">
        <v>2700</v>
      </c>
      <c r="M239" s="771" t="s">
        <v>2701</v>
      </c>
      <c r="N239" s="771" t="s">
        <v>2701</v>
      </c>
      <c r="O239" s="771" t="s">
        <v>2701</v>
      </c>
      <c r="P239" s="771" t="s">
        <v>2702</v>
      </c>
      <c r="Q239" s="771" t="s">
        <v>2701</v>
      </c>
      <c r="R239" s="771" t="s">
        <v>2701</v>
      </c>
      <c r="S239" s="771" t="s">
        <v>2701</v>
      </c>
      <c r="T239" s="771" t="s">
        <v>2701</v>
      </c>
      <c r="U239" s="771" t="s">
        <v>2703</v>
      </c>
      <c r="V239" s="771" t="s">
        <v>2701</v>
      </c>
      <c r="W239" s="771" t="s">
        <v>2701</v>
      </c>
      <c r="X239" s="771" t="s">
        <v>2701</v>
      </c>
      <c r="Y239" s="771" t="s">
        <v>2703</v>
      </c>
      <c r="Z239" s="771" t="s">
        <v>2704</v>
      </c>
      <c r="AA239" s="771"/>
    </row>
    <row r="240" spans="1:27" ht="39.950000000000003" customHeight="1">
      <c r="A240" s="769">
        <v>233</v>
      </c>
      <c r="B240" s="770" t="s">
        <v>2692</v>
      </c>
      <c r="C240" s="770" t="s">
        <v>2931</v>
      </c>
      <c r="D240" s="771"/>
      <c r="E240" s="772" t="s">
        <v>3095</v>
      </c>
      <c r="F240" s="773" t="s">
        <v>3096</v>
      </c>
      <c r="G240" s="773" t="s">
        <v>3097</v>
      </c>
      <c r="H240" s="771" t="s">
        <v>2697</v>
      </c>
      <c r="I240" s="771" t="s">
        <v>2759</v>
      </c>
      <c r="J240" s="771" t="s">
        <v>2759</v>
      </c>
      <c r="K240" s="771" t="s">
        <v>2715</v>
      </c>
      <c r="L240" s="771" t="s">
        <v>2700</v>
      </c>
      <c r="M240" s="771" t="s">
        <v>2701</v>
      </c>
      <c r="N240" s="771" t="s">
        <v>2701</v>
      </c>
      <c r="O240" s="771" t="s">
        <v>2701</v>
      </c>
      <c r="P240" s="771" t="s">
        <v>2702</v>
      </c>
      <c r="Q240" s="771" t="s">
        <v>2701</v>
      </c>
      <c r="R240" s="771" t="s">
        <v>2701</v>
      </c>
      <c r="S240" s="771" t="s">
        <v>2701</v>
      </c>
      <c r="T240" s="771" t="s">
        <v>2701</v>
      </c>
      <c r="U240" s="771" t="s">
        <v>2703</v>
      </c>
      <c r="V240" s="771" t="s">
        <v>2701</v>
      </c>
      <c r="W240" s="771" t="s">
        <v>2701</v>
      </c>
      <c r="X240" s="771" t="s">
        <v>2701</v>
      </c>
      <c r="Y240" s="771" t="s">
        <v>2703</v>
      </c>
      <c r="Z240" s="771" t="s">
        <v>2704</v>
      </c>
      <c r="AA240" s="771"/>
    </row>
    <row r="241" spans="1:27" ht="39.950000000000003" customHeight="1">
      <c r="A241" s="769">
        <v>234</v>
      </c>
      <c r="B241" s="770" t="s">
        <v>2692</v>
      </c>
      <c r="C241" s="770" t="s">
        <v>2931</v>
      </c>
      <c r="D241" s="771"/>
      <c r="E241" s="772" t="s">
        <v>3092</v>
      </c>
      <c r="F241" s="773" t="s">
        <v>3093</v>
      </c>
      <c r="G241" s="773" t="s">
        <v>3094</v>
      </c>
      <c r="H241" s="771" t="s">
        <v>2697</v>
      </c>
      <c r="I241" s="771" t="s">
        <v>2720</v>
      </c>
      <c r="J241" s="771" t="s">
        <v>2720</v>
      </c>
      <c r="K241" s="771" t="s">
        <v>2917</v>
      </c>
      <c r="L241" s="771" t="s">
        <v>2700</v>
      </c>
      <c r="M241" s="771" t="s">
        <v>2701</v>
      </c>
      <c r="N241" s="771" t="s">
        <v>2701</v>
      </c>
      <c r="O241" s="771" t="s">
        <v>2701</v>
      </c>
      <c r="P241" s="771" t="s">
        <v>2702</v>
      </c>
      <c r="Q241" s="771" t="s">
        <v>2701</v>
      </c>
      <c r="R241" s="771" t="s">
        <v>2701</v>
      </c>
      <c r="S241" s="771" t="s">
        <v>2701</v>
      </c>
      <c r="T241" s="771" t="s">
        <v>2701</v>
      </c>
      <c r="U241" s="771" t="s">
        <v>2703</v>
      </c>
      <c r="V241" s="771" t="s">
        <v>2701</v>
      </c>
      <c r="W241" s="771" t="s">
        <v>2701</v>
      </c>
      <c r="X241" s="771" t="s">
        <v>2701</v>
      </c>
      <c r="Y241" s="771" t="s">
        <v>2703</v>
      </c>
      <c r="Z241" s="771" t="s">
        <v>2704</v>
      </c>
      <c r="AA241" s="771"/>
    </row>
    <row r="242" spans="1:27" ht="39.950000000000003" customHeight="1">
      <c r="A242" s="769">
        <v>235</v>
      </c>
      <c r="B242" s="770" t="s">
        <v>2692</v>
      </c>
      <c r="C242" s="770" t="s">
        <v>2931</v>
      </c>
      <c r="D242" s="771"/>
      <c r="E242" s="772" t="s">
        <v>3090</v>
      </c>
      <c r="F242" s="773" t="s">
        <v>3013</v>
      </c>
      <c r="G242" s="773" t="s">
        <v>3014</v>
      </c>
      <c r="H242" s="771" t="s">
        <v>2697</v>
      </c>
      <c r="I242" s="771" t="s">
        <v>2994</v>
      </c>
      <c r="J242" s="771" t="s">
        <v>2994</v>
      </c>
      <c r="K242" s="771" t="s">
        <v>3091</v>
      </c>
      <c r="L242" s="771" t="s">
        <v>2700</v>
      </c>
      <c r="M242" s="771" t="s">
        <v>2701</v>
      </c>
      <c r="N242" s="771" t="s">
        <v>2701</v>
      </c>
      <c r="O242" s="771" t="s">
        <v>2701</v>
      </c>
      <c r="P242" s="771" t="s">
        <v>2702</v>
      </c>
      <c r="Q242" s="771" t="s">
        <v>2701</v>
      </c>
      <c r="R242" s="771" t="s">
        <v>2701</v>
      </c>
      <c r="S242" s="771" t="s">
        <v>2701</v>
      </c>
      <c r="T242" s="771" t="s">
        <v>2701</v>
      </c>
      <c r="U242" s="771" t="s">
        <v>2703</v>
      </c>
      <c r="V242" s="771" t="s">
        <v>2701</v>
      </c>
      <c r="W242" s="771" t="s">
        <v>2701</v>
      </c>
      <c r="X242" s="771" t="s">
        <v>2701</v>
      </c>
      <c r="Y242" s="771" t="s">
        <v>2703</v>
      </c>
      <c r="Z242" s="771" t="s">
        <v>2704</v>
      </c>
      <c r="AA242" s="771"/>
    </row>
    <row r="243" spans="1:27" ht="39.950000000000003" customHeight="1">
      <c r="A243" s="769">
        <v>236</v>
      </c>
      <c r="B243" s="770" t="s">
        <v>2692</v>
      </c>
      <c r="C243" s="770" t="s">
        <v>2931</v>
      </c>
      <c r="D243" s="771"/>
      <c r="E243" s="772" t="s">
        <v>3088</v>
      </c>
      <c r="F243" s="773" t="s">
        <v>3000</v>
      </c>
      <c r="G243" s="773" t="s">
        <v>3089</v>
      </c>
      <c r="H243" s="771" t="s">
        <v>2697</v>
      </c>
      <c r="I243" s="771" t="s">
        <v>2776</v>
      </c>
      <c r="J243" s="771" t="s">
        <v>2776</v>
      </c>
      <c r="K243" s="771" t="s">
        <v>2777</v>
      </c>
      <c r="L243" s="771" t="s">
        <v>2700</v>
      </c>
      <c r="M243" s="771" t="s">
        <v>2701</v>
      </c>
      <c r="N243" s="771" t="s">
        <v>2701</v>
      </c>
      <c r="O243" s="771" t="s">
        <v>2701</v>
      </c>
      <c r="P243" s="771" t="s">
        <v>2702</v>
      </c>
      <c r="Q243" s="771" t="s">
        <v>2701</v>
      </c>
      <c r="R243" s="771" t="s">
        <v>2701</v>
      </c>
      <c r="S243" s="771" t="s">
        <v>2701</v>
      </c>
      <c r="T243" s="771" t="s">
        <v>2701</v>
      </c>
      <c r="U243" s="771" t="s">
        <v>2703</v>
      </c>
      <c r="V243" s="771" t="s">
        <v>2701</v>
      </c>
      <c r="W243" s="771" t="s">
        <v>2701</v>
      </c>
      <c r="X243" s="771" t="s">
        <v>2701</v>
      </c>
      <c r="Y243" s="771" t="s">
        <v>2703</v>
      </c>
      <c r="Z243" s="771" t="s">
        <v>2704</v>
      </c>
      <c r="AA243" s="771"/>
    </row>
    <row r="244" spans="1:27" ht="39.950000000000003" customHeight="1">
      <c r="A244" s="769">
        <v>237</v>
      </c>
      <c r="B244" s="770" t="s">
        <v>2692</v>
      </c>
      <c r="C244" s="770" t="s">
        <v>2931</v>
      </c>
      <c r="D244" s="771"/>
      <c r="E244" s="772" t="s">
        <v>3084</v>
      </c>
      <c r="F244" s="773" t="s">
        <v>3085</v>
      </c>
      <c r="G244" s="773" t="s">
        <v>3086</v>
      </c>
      <c r="H244" s="771" t="s">
        <v>2697</v>
      </c>
      <c r="I244" s="771" t="s">
        <v>2808</v>
      </c>
      <c r="J244" s="771" t="s">
        <v>2808</v>
      </c>
      <c r="K244" s="771" t="s">
        <v>3087</v>
      </c>
      <c r="L244" s="771" t="s">
        <v>2700</v>
      </c>
      <c r="M244" s="771" t="s">
        <v>2701</v>
      </c>
      <c r="N244" s="771" t="s">
        <v>2701</v>
      </c>
      <c r="O244" s="771" t="s">
        <v>2701</v>
      </c>
      <c r="P244" s="771" t="s">
        <v>2702</v>
      </c>
      <c r="Q244" s="771" t="s">
        <v>2701</v>
      </c>
      <c r="R244" s="771" t="s">
        <v>2701</v>
      </c>
      <c r="S244" s="771" t="s">
        <v>2701</v>
      </c>
      <c r="T244" s="771" t="s">
        <v>2701</v>
      </c>
      <c r="U244" s="771" t="s">
        <v>2703</v>
      </c>
      <c r="V244" s="771" t="s">
        <v>2701</v>
      </c>
      <c r="W244" s="771" t="s">
        <v>2701</v>
      </c>
      <c r="X244" s="771" t="s">
        <v>2701</v>
      </c>
      <c r="Y244" s="771" t="s">
        <v>2703</v>
      </c>
      <c r="Z244" s="771" t="s">
        <v>2704</v>
      </c>
      <c r="AA244" s="771"/>
    </row>
    <row r="245" spans="1:27" ht="39.950000000000003" customHeight="1">
      <c r="A245" s="769">
        <v>238</v>
      </c>
      <c r="B245" s="770" t="s">
        <v>2692</v>
      </c>
      <c r="C245" s="770" t="s">
        <v>2931</v>
      </c>
      <c r="D245" s="771"/>
      <c r="E245" s="772" t="s">
        <v>3083</v>
      </c>
      <c r="F245" s="773" t="s">
        <v>2940</v>
      </c>
      <c r="G245" s="773" t="s">
        <v>2951</v>
      </c>
      <c r="H245" s="771" t="s">
        <v>2697</v>
      </c>
      <c r="I245" s="771" t="s">
        <v>2698</v>
      </c>
      <c r="J245" s="771" t="s">
        <v>2698</v>
      </c>
      <c r="K245" s="771" t="s">
        <v>2699</v>
      </c>
      <c r="L245" s="771" t="s">
        <v>2700</v>
      </c>
      <c r="M245" s="771" t="s">
        <v>2701</v>
      </c>
      <c r="N245" s="771" t="s">
        <v>2701</v>
      </c>
      <c r="O245" s="771" t="s">
        <v>2701</v>
      </c>
      <c r="P245" s="771" t="s">
        <v>2702</v>
      </c>
      <c r="Q245" s="771" t="s">
        <v>2701</v>
      </c>
      <c r="R245" s="771" t="s">
        <v>2701</v>
      </c>
      <c r="S245" s="771" t="s">
        <v>2701</v>
      </c>
      <c r="T245" s="771" t="s">
        <v>2701</v>
      </c>
      <c r="U245" s="771" t="s">
        <v>2703</v>
      </c>
      <c r="V245" s="771" t="s">
        <v>2701</v>
      </c>
      <c r="W245" s="771" t="s">
        <v>2701</v>
      </c>
      <c r="X245" s="771" t="s">
        <v>2701</v>
      </c>
      <c r="Y245" s="771" t="s">
        <v>2703</v>
      </c>
      <c r="Z245" s="771" t="s">
        <v>2704</v>
      </c>
      <c r="AA245" s="771"/>
    </row>
    <row r="246" spans="1:27" ht="39.950000000000003" customHeight="1">
      <c r="A246" s="769">
        <v>239</v>
      </c>
      <c r="B246" s="770" t="s">
        <v>2692</v>
      </c>
      <c r="C246" s="770" t="s">
        <v>2931</v>
      </c>
      <c r="D246" s="771"/>
      <c r="E246" s="772" t="s">
        <v>3081</v>
      </c>
      <c r="F246" s="773" t="s">
        <v>2940</v>
      </c>
      <c r="G246" s="773" t="s">
        <v>3082</v>
      </c>
      <c r="H246" s="771" t="s">
        <v>2697</v>
      </c>
      <c r="I246" s="771" t="s">
        <v>2713</v>
      </c>
      <c r="J246" s="771" t="s">
        <v>2713</v>
      </c>
      <c r="K246" s="771" t="s">
        <v>2699</v>
      </c>
      <c r="L246" s="771" t="s">
        <v>2700</v>
      </c>
      <c r="M246" s="771" t="s">
        <v>2701</v>
      </c>
      <c r="N246" s="771" t="s">
        <v>2701</v>
      </c>
      <c r="O246" s="771" t="s">
        <v>2701</v>
      </c>
      <c r="P246" s="771" t="s">
        <v>2702</v>
      </c>
      <c r="Q246" s="771" t="s">
        <v>2701</v>
      </c>
      <c r="R246" s="771" t="s">
        <v>2701</v>
      </c>
      <c r="S246" s="771" t="s">
        <v>2701</v>
      </c>
      <c r="T246" s="771" t="s">
        <v>2701</v>
      </c>
      <c r="U246" s="771" t="s">
        <v>2703</v>
      </c>
      <c r="V246" s="771" t="s">
        <v>2701</v>
      </c>
      <c r="W246" s="771" t="s">
        <v>2701</v>
      </c>
      <c r="X246" s="771" t="s">
        <v>2701</v>
      </c>
      <c r="Y246" s="771" t="s">
        <v>2703</v>
      </c>
      <c r="Z246" s="771" t="s">
        <v>2704</v>
      </c>
      <c r="AA246" s="771"/>
    </row>
    <row r="247" spans="1:27" ht="39.950000000000003" customHeight="1">
      <c r="A247" s="769">
        <v>240</v>
      </c>
      <c r="B247" s="770" t="s">
        <v>2692</v>
      </c>
      <c r="C247" s="770" t="s">
        <v>2931</v>
      </c>
      <c r="D247" s="771"/>
      <c r="E247" s="772" t="s">
        <v>3079</v>
      </c>
      <c r="F247" s="773" t="s">
        <v>2940</v>
      </c>
      <c r="G247" s="773" t="s">
        <v>3080</v>
      </c>
      <c r="H247" s="771" t="s">
        <v>2697</v>
      </c>
      <c r="I247" s="771" t="s">
        <v>2697</v>
      </c>
      <c r="J247" s="771" t="s">
        <v>2697</v>
      </c>
      <c r="K247" s="771" t="s">
        <v>2851</v>
      </c>
      <c r="L247" s="771" t="s">
        <v>2700</v>
      </c>
      <c r="M247" s="771" t="s">
        <v>2701</v>
      </c>
      <c r="N247" s="771" t="s">
        <v>2701</v>
      </c>
      <c r="O247" s="771" t="s">
        <v>2701</v>
      </c>
      <c r="P247" s="771" t="s">
        <v>2702</v>
      </c>
      <c r="Q247" s="771" t="s">
        <v>2701</v>
      </c>
      <c r="R247" s="771" t="s">
        <v>2701</v>
      </c>
      <c r="S247" s="771" t="s">
        <v>2701</v>
      </c>
      <c r="T247" s="771" t="s">
        <v>2701</v>
      </c>
      <c r="U247" s="771" t="s">
        <v>2703</v>
      </c>
      <c r="V247" s="771" t="s">
        <v>2701</v>
      </c>
      <c r="W247" s="771" t="s">
        <v>2701</v>
      </c>
      <c r="X247" s="771" t="s">
        <v>2701</v>
      </c>
      <c r="Y247" s="771" t="s">
        <v>2703</v>
      </c>
      <c r="Z247" s="771" t="s">
        <v>2704</v>
      </c>
      <c r="AA247" s="771"/>
    </row>
    <row r="248" spans="1:27" ht="39.950000000000003" customHeight="1">
      <c r="A248" s="769">
        <v>241</v>
      </c>
      <c r="B248" s="770" t="s">
        <v>2692</v>
      </c>
      <c r="C248" s="770" t="s">
        <v>2931</v>
      </c>
      <c r="D248" s="771"/>
      <c r="E248" s="772" t="s">
        <v>3078</v>
      </c>
      <c r="F248" s="773" t="s">
        <v>2940</v>
      </c>
      <c r="G248" s="773" t="s">
        <v>3040</v>
      </c>
      <c r="H248" s="771" t="s">
        <v>2697</v>
      </c>
      <c r="I248" s="771" t="s">
        <v>2803</v>
      </c>
      <c r="J248" s="771" t="s">
        <v>2803</v>
      </c>
      <c r="K248" s="771" t="s">
        <v>2699</v>
      </c>
      <c r="L248" s="771" t="s">
        <v>2700</v>
      </c>
      <c r="M248" s="771" t="s">
        <v>2701</v>
      </c>
      <c r="N248" s="771" t="s">
        <v>2701</v>
      </c>
      <c r="O248" s="771" t="s">
        <v>2701</v>
      </c>
      <c r="P248" s="771" t="s">
        <v>2702</v>
      </c>
      <c r="Q248" s="771" t="s">
        <v>2701</v>
      </c>
      <c r="R248" s="771" t="s">
        <v>2701</v>
      </c>
      <c r="S248" s="771" t="s">
        <v>2701</v>
      </c>
      <c r="T248" s="771" t="s">
        <v>2701</v>
      </c>
      <c r="U248" s="771" t="s">
        <v>2703</v>
      </c>
      <c r="V248" s="771" t="s">
        <v>2701</v>
      </c>
      <c r="W248" s="771" t="s">
        <v>2701</v>
      </c>
      <c r="X248" s="771" t="s">
        <v>2701</v>
      </c>
      <c r="Y248" s="771" t="s">
        <v>2703</v>
      </c>
      <c r="Z248" s="771" t="s">
        <v>2704</v>
      </c>
      <c r="AA248" s="771"/>
    </row>
    <row r="249" spans="1:27" ht="39.950000000000003" customHeight="1">
      <c r="A249" s="769">
        <v>242</v>
      </c>
      <c r="B249" s="770" t="s">
        <v>2692</v>
      </c>
      <c r="C249" s="770" t="s">
        <v>2931</v>
      </c>
      <c r="D249" s="771"/>
      <c r="E249" s="772" t="s">
        <v>3076</v>
      </c>
      <c r="F249" s="773" t="s">
        <v>2940</v>
      </c>
      <c r="G249" s="773" t="s">
        <v>3077</v>
      </c>
      <c r="H249" s="771" t="s">
        <v>2697</v>
      </c>
      <c r="I249" s="771" t="s">
        <v>2697</v>
      </c>
      <c r="J249" s="771" t="s">
        <v>2697</v>
      </c>
      <c r="K249" s="771" t="s">
        <v>2851</v>
      </c>
      <c r="L249" s="771" t="s">
        <v>2700</v>
      </c>
      <c r="M249" s="771" t="s">
        <v>2701</v>
      </c>
      <c r="N249" s="771" t="s">
        <v>2701</v>
      </c>
      <c r="O249" s="771" t="s">
        <v>2701</v>
      </c>
      <c r="P249" s="771" t="s">
        <v>2702</v>
      </c>
      <c r="Q249" s="771" t="s">
        <v>2701</v>
      </c>
      <c r="R249" s="771" t="s">
        <v>2701</v>
      </c>
      <c r="S249" s="771" t="s">
        <v>2701</v>
      </c>
      <c r="T249" s="771" t="s">
        <v>2701</v>
      </c>
      <c r="U249" s="771" t="s">
        <v>2703</v>
      </c>
      <c r="V249" s="771" t="s">
        <v>2701</v>
      </c>
      <c r="W249" s="771" t="s">
        <v>2701</v>
      </c>
      <c r="X249" s="771" t="s">
        <v>2701</v>
      </c>
      <c r="Y249" s="771" t="s">
        <v>2703</v>
      </c>
      <c r="Z249" s="771" t="s">
        <v>2704</v>
      </c>
      <c r="AA249" s="771"/>
    </row>
    <row r="250" spans="1:27" ht="39.950000000000003" customHeight="1">
      <c r="A250" s="769">
        <v>243</v>
      </c>
      <c r="B250" s="770" t="s">
        <v>2692</v>
      </c>
      <c r="C250" s="770" t="s">
        <v>2931</v>
      </c>
      <c r="D250" s="771"/>
      <c r="E250" s="772" t="s">
        <v>3072</v>
      </c>
      <c r="F250" s="773" t="s">
        <v>3073</v>
      </c>
      <c r="G250" s="773" t="s">
        <v>3074</v>
      </c>
      <c r="H250" s="771" t="s">
        <v>2697</v>
      </c>
      <c r="I250" s="771" t="s">
        <v>2713</v>
      </c>
      <c r="J250" s="771" t="s">
        <v>2713</v>
      </c>
      <c r="K250" s="771" t="s">
        <v>3075</v>
      </c>
      <c r="L250" s="771" t="s">
        <v>2700</v>
      </c>
      <c r="M250" s="771" t="s">
        <v>2701</v>
      </c>
      <c r="N250" s="771" t="s">
        <v>2701</v>
      </c>
      <c r="O250" s="771" t="s">
        <v>2701</v>
      </c>
      <c r="P250" s="771" t="s">
        <v>2702</v>
      </c>
      <c r="Q250" s="771" t="s">
        <v>2701</v>
      </c>
      <c r="R250" s="771" t="s">
        <v>2701</v>
      </c>
      <c r="S250" s="771" t="s">
        <v>2701</v>
      </c>
      <c r="T250" s="771" t="s">
        <v>2701</v>
      </c>
      <c r="U250" s="771" t="s">
        <v>2703</v>
      </c>
      <c r="V250" s="771" t="s">
        <v>2701</v>
      </c>
      <c r="W250" s="771" t="s">
        <v>2701</v>
      </c>
      <c r="X250" s="771" t="s">
        <v>2701</v>
      </c>
      <c r="Y250" s="771" t="s">
        <v>2703</v>
      </c>
      <c r="Z250" s="771" t="s">
        <v>2704</v>
      </c>
      <c r="AA250" s="771"/>
    </row>
    <row r="251" spans="1:27" ht="39.950000000000003" customHeight="1">
      <c r="A251" s="769">
        <v>244</v>
      </c>
      <c r="B251" s="770" t="s">
        <v>2692</v>
      </c>
      <c r="C251" s="770" t="s">
        <v>2931</v>
      </c>
      <c r="D251" s="771"/>
      <c r="E251" s="772" t="s">
        <v>3068</v>
      </c>
      <c r="F251" s="773" t="s">
        <v>3069</v>
      </c>
      <c r="G251" s="773" t="s">
        <v>3070</v>
      </c>
      <c r="H251" s="771" t="s">
        <v>2697</v>
      </c>
      <c r="I251" s="771" t="s">
        <v>2759</v>
      </c>
      <c r="J251" s="771" t="s">
        <v>2714</v>
      </c>
      <c r="K251" s="771" t="s">
        <v>2731</v>
      </c>
      <c r="L251" s="771" t="s">
        <v>2700</v>
      </c>
      <c r="M251" s="771" t="s">
        <v>2701</v>
      </c>
      <c r="N251" s="771" t="s">
        <v>2701</v>
      </c>
      <c r="O251" s="771" t="s">
        <v>2701</v>
      </c>
      <c r="P251" s="771" t="s">
        <v>2702</v>
      </c>
      <c r="Q251" s="771" t="s">
        <v>2701</v>
      </c>
      <c r="R251" s="771" t="s">
        <v>2701</v>
      </c>
      <c r="S251" s="771" t="s">
        <v>2701</v>
      </c>
      <c r="T251" s="771" t="s">
        <v>2701</v>
      </c>
      <c r="U251" s="771" t="s">
        <v>2703</v>
      </c>
      <c r="V251" s="771" t="s">
        <v>2701</v>
      </c>
      <c r="W251" s="771" t="s">
        <v>2701</v>
      </c>
      <c r="X251" s="771" t="s">
        <v>2701</v>
      </c>
      <c r="Y251" s="771" t="s">
        <v>2703</v>
      </c>
      <c r="Z251" s="771" t="s">
        <v>2704</v>
      </c>
      <c r="AA251" s="771" t="s">
        <v>3071</v>
      </c>
    </row>
    <row r="252" spans="1:27" ht="39.950000000000003" customHeight="1">
      <c r="A252" s="769">
        <v>245</v>
      </c>
      <c r="B252" s="770" t="s">
        <v>2692</v>
      </c>
      <c r="C252" s="770" t="s">
        <v>2931</v>
      </c>
      <c r="D252" s="771"/>
      <c r="E252" s="772" t="s">
        <v>3066</v>
      </c>
      <c r="F252" s="773" t="s">
        <v>2940</v>
      </c>
      <c r="G252" s="773" t="s">
        <v>3067</v>
      </c>
      <c r="H252" s="771" t="s">
        <v>2697</v>
      </c>
      <c r="I252" s="771" t="s">
        <v>2697</v>
      </c>
      <c r="J252" s="771" t="s">
        <v>2697</v>
      </c>
      <c r="K252" s="771" t="s">
        <v>2851</v>
      </c>
      <c r="L252" s="771" t="s">
        <v>2700</v>
      </c>
      <c r="M252" s="771" t="s">
        <v>2701</v>
      </c>
      <c r="N252" s="771" t="s">
        <v>2701</v>
      </c>
      <c r="O252" s="771" t="s">
        <v>2701</v>
      </c>
      <c r="P252" s="771" t="s">
        <v>2702</v>
      </c>
      <c r="Q252" s="771" t="s">
        <v>2701</v>
      </c>
      <c r="R252" s="771" t="s">
        <v>2701</v>
      </c>
      <c r="S252" s="771" t="s">
        <v>2701</v>
      </c>
      <c r="T252" s="771" t="s">
        <v>2701</v>
      </c>
      <c r="U252" s="771" t="s">
        <v>2703</v>
      </c>
      <c r="V252" s="771" t="s">
        <v>2701</v>
      </c>
      <c r="W252" s="771" t="s">
        <v>2701</v>
      </c>
      <c r="X252" s="771" t="s">
        <v>2701</v>
      </c>
      <c r="Y252" s="771" t="s">
        <v>2703</v>
      </c>
      <c r="Z252" s="771" t="s">
        <v>2704</v>
      </c>
      <c r="AA252" s="771"/>
    </row>
    <row r="253" spans="1:27" ht="39.950000000000003" customHeight="1">
      <c r="A253" s="769">
        <v>246</v>
      </c>
      <c r="B253" s="770" t="s">
        <v>2692</v>
      </c>
      <c r="C253" s="770" t="s">
        <v>2931</v>
      </c>
      <c r="D253" s="771"/>
      <c r="E253" s="772" t="s">
        <v>3063</v>
      </c>
      <c r="F253" s="773" t="s">
        <v>3064</v>
      </c>
      <c r="G253" s="773" t="s">
        <v>3065</v>
      </c>
      <c r="H253" s="771" t="s">
        <v>2697</v>
      </c>
      <c r="I253" s="771" t="s">
        <v>2714</v>
      </c>
      <c r="J253" s="771" t="s">
        <v>2714</v>
      </c>
      <c r="K253" s="771" t="s">
        <v>2715</v>
      </c>
      <c r="L253" s="771" t="s">
        <v>2700</v>
      </c>
      <c r="M253" s="771" t="s">
        <v>2701</v>
      </c>
      <c r="N253" s="771" t="s">
        <v>2701</v>
      </c>
      <c r="O253" s="771" t="s">
        <v>2701</v>
      </c>
      <c r="P253" s="771" t="s">
        <v>2702</v>
      </c>
      <c r="Q253" s="771" t="s">
        <v>2701</v>
      </c>
      <c r="R253" s="771" t="s">
        <v>2701</v>
      </c>
      <c r="S253" s="771" t="s">
        <v>2701</v>
      </c>
      <c r="T253" s="771" t="s">
        <v>2701</v>
      </c>
      <c r="U253" s="771" t="s">
        <v>2703</v>
      </c>
      <c r="V253" s="771" t="s">
        <v>2701</v>
      </c>
      <c r="W253" s="771" t="s">
        <v>2701</v>
      </c>
      <c r="X253" s="771" t="s">
        <v>2701</v>
      </c>
      <c r="Y253" s="771" t="s">
        <v>2703</v>
      </c>
      <c r="Z253" s="771" t="s">
        <v>2704</v>
      </c>
      <c r="AA253" s="771"/>
    </row>
    <row r="254" spans="1:27" ht="39.950000000000003" customHeight="1">
      <c r="A254" s="769">
        <v>247</v>
      </c>
      <c r="B254" s="770" t="s">
        <v>2692</v>
      </c>
      <c r="C254" s="770" t="s">
        <v>2931</v>
      </c>
      <c r="D254" s="771"/>
      <c r="E254" s="772" t="s">
        <v>3061</v>
      </c>
      <c r="F254" s="773" t="s">
        <v>2940</v>
      </c>
      <c r="G254" s="773" t="s">
        <v>3062</v>
      </c>
      <c r="H254" s="771" t="s">
        <v>2697</v>
      </c>
      <c r="I254" s="771" t="s">
        <v>2755</v>
      </c>
      <c r="J254" s="771" t="s">
        <v>2755</v>
      </c>
      <c r="K254" s="771" t="s">
        <v>2699</v>
      </c>
      <c r="L254" s="771" t="s">
        <v>2700</v>
      </c>
      <c r="M254" s="771" t="s">
        <v>2701</v>
      </c>
      <c r="N254" s="771" t="s">
        <v>2701</v>
      </c>
      <c r="O254" s="771" t="s">
        <v>2701</v>
      </c>
      <c r="P254" s="771" t="s">
        <v>2702</v>
      </c>
      <c r="Q254" s="771" t="s">
        <v>2701</v>
      </c>
      <c r="R254" s="771" t="s">
        <v>2701</v>
      </c>
      <c r="S254" s="771" t="s">
        <v>2701</v>
      </c>
      <c r="T254" s="771" t="s">
        <v>2701</v>
      </c>
      <c r="U254" s="771" t="s">
        <v>2703</v>
      </c>
      <c r="V254" s="771" t="s">
        <v>2701</v>
      </c>
      <c r="W254" s="771" t="s">
        <v>2701</v>
      </c>
      <c r="X254" s="771" t="s">
        <v>2701</v>
      </c>
      <c r="Y254" s="771" t="s">
        <v>2703</v>
      </c>
      <c r="Z254" s="771" t="s">
        <v>2704</v>
      </c>
      <c r="AA254" s="771"/>
    </row>
    <row r="255" spans="1:27" ht="39.950000000000003" customHeight="1">
      <c r="A255" s="769">
        <v>248</v>
      </c>
      <c r="B255" s="770" t="s">
        <v>2692</v>
      </c>
      <c r="C255" s="770" t="s">
        <v>2931</v>
      </c>
      <c r="D255" s="771"/>
      <c r="E255" s="772" t="s">
        <v>3057</v>
      </c>
      <c r="F255" s="773" t="s">
        <v>3058</v>
      </c>
      <c r="G255" s="773" t="s">
        <v>3059</v>
      </c>
      <c r="H255" s="771" t="s">
        <v>2697</v>
      </c>
      <c r="I255" s="771" t="s">
        <v>2720</v>
      </c>
      <c r="J255" s="771" t="s">
        <v>2720</v>
      </c>
      <c r="K255" s="771" t="s">
        <v>3060</v>
      </c>
      <c r="L255" s="771" t="s">
        <v>2700</v>
      </c>
      <c r="M255" s="771" t="s">
        <v>2701</v>
      </c>
      <c r="N255" s="771" t="s">
        <v>2701</v>
      </c>
      <c r="O255" s="771" t="s">
        <v>2701</v>
      </c>
      <c r="P255" s="771" t="s">
        <v>2702</v>
      </c>
      <c r="Q255" s="771" t="s">
        <v>2701</v>
      </c>
      <c r="R255" s="771" t="s">
        <v>2701</v>
      </c>
      <c r="S255" s="771" t="s">
        <v>2701</v>
      </c>
      <c r="T255" s="771" t="s">
        <v>2701</v>
      </c>
      <c r="U255" s="771" t="s">
        <v>2703</v>
      </c>
      <c r="V255" s="771" t="s">
        <v>2701</v>
      </c>
      <c r="W255" s="771" t="s">
        <v>2701</v>
      </c>
      <c r="X255" s="771" t="s">
        <v>2701</v>
      </c>
      <c r="Y255" s="771" t="s">
        <v>2703</v>
      </c>
      <c r="Z255" s="771" t="s">
        <v>2704</v>
      </c>
      <c r="AA255" s="771"/>
    </row>
    <row r="256" spans="1:27" ht="39.950000000000003" customHeight="1">
      <c r="A256" s="769">
        <v>249</v>
      </c>
      <c r="B256" s="770" t="s">
        <v>2692</v>
      </c>
      <c r="C256" s="770" t="s">
        <v>2931</v>
      </c>
      <c r="D256" s="771"/>
      <c r="E256" s="772" t="s">
        <v>3055</v>
      </c>
      <c r="F256" s="773" t="s">
        <v>2940</v>
      </c>
      <c r="G256" s="773" t="s">
        <v>3056</v>
      </c>
      <c r="H256" s="771" t="s">
        <v>2697</v>
      </c>
      <c r="I256" s="771" t="s">
        <v>2697</v>
      </c>
      <c r="J256" s="771" t="s">
        <v>2697</v>
      </c>
      <c r="K256" s="771" t="s">
        <v>2851</v>
      </c>
      <c r="L256" s="771" t="s">
        <v>2700</v>
      </c>
      <c r="M256" s="771" t="s">
        <v>2701</v>
      </c>
      <c r="N256" s="771" t="s">
        <v>2701</v>
      </c>
      <c r="O256" s="771" t="s">
        <v>2701</v>
      </c>
      <c r="P256" s="771" t="s">
        <v>2702</v>
      </c>
      <c r="Q256" s="771" t="s">
        <v>2701</v>
      </c>
      <c r="R256" s="771" t="s">
        <v>2701</v>
      </c>
      <c r="S256" s="771" t="s">
        <v>2701</v>
      </c>
      <c r="T256" s="771" t="s">
        <v>2701</v>
      </c>
      <c r="U256" s="771" t="s">
        <v>2703</v>
      </c>
      <c r="V256" s="771" t="s">
        <v>2701</v>
      </c>
      <c r="W256" s="771" t="s">
        <v>2701</v>
      </c>
      <c r="X256" s="771" t="s">
        <v>2701</v>
      </c>
      <c r="Y256" s="771" t="s">
        <v>2703</v>
      </c>
      <c r="Z256" s="771" t="s">
        <v>2704</v>
      </c>
      <c r="AA256" s="771"/>
    </row>
    <row r="257" spans="1:27" ht="39.950000000000003" customHeight="1">
      <c r="A257" s="769">
        <v>250</v>
      </c>
      <c r="B257" s="770" t="s">
        <v>2692</v>
      </c>
      <c r="C257" s="770" t="s">
        <v>2931</v>
      </c>
      <c r="D257" s="771"/>
      <c r="E257" s="772" t="s">
        <v>3053</v>
      </c>
      <c r="F257" s="773" t="s">
        <v>2940</v>
      </c>
      <c r="G257" s="773" t="s">
        <v>3054</v>
      </c>
      <c r="H257" s="771" t="s">
        <v>2697</v>
      </c>
      <c r="I257" s="771" t="s">
        <v>2697</v>
      </c>
      <c r="J257" s="771" t="s">
        <v>2697</v>
      </c>
      <c r="K257" s="771" t="s">
        <v>2699</v>
      </c>
      <c r="L257" s="771" t="s">
        <v>2700</v>
      </c>
      <c r="M257" s="771" t="s">
        <v>2701</v>
      </c>
      <c r="N257" s="771" t="s">
        <v>2701</v>
      </c>
      <c r="O257" s="771" t="s">
        <v>2701</v>
      </c>
      <c r="P257" s="771" t="s">
        <v>2702</v>
      </c>
      <c r="Q257" s="771" t="s">
        <v>2701</v>
      </c>
      <c r="R257" s="771" t="s">
        <v>2701</v>
      </c>
      <c r="S257" s="771" t="s">
        <v>2701</v>
      </c>
      <c r="T257" s="771" t="s">
        <v>2701</v>
      </c>
      <c r="U257" s="771" t="s">
        <v>2703</v>
      </c>
      <c r="V257" s="771" t="s">
        <v>2701</v>
      </c>
      <c r="W257" s="771" t="s">
        <v>2701</v>
      </c>
      <c r="X257" s="771" t="s">
        <v>2701</v>
      </c>
      <c r="Y257" s="771" t="s">
        <v>2703</v>
      </c>
      <c r="Z257" s="771" t="s">
        <v>2704</v>
      </c>
      <c r="AA257" s="771"/>
    </row>
    <row r="258" spans="1:27" ht="39.950000000000003" customHeight="1">
      <c r="A258" s="769">
        <v>251</v>
      </c>
      <c r="B258" s="770" t="s">
        <v>2692</v>
      </c>
      <c r="C258" s="770" t="s">
        <v>2931</v>
      </c>
      <c r="D258" s="771"/>
      <c r="E258" s="772" t="s">
        <v>3050</v>
      </c>
      <c r="F258" s="773" t="s">
        <v>3051</v>
      </c>
      <c r="G258" s="773" t="s">
        <v>3052</v>
      </c>
      <c r="H258" s="771" t="s">
        <v>2697</v>
      </c>
      <c r="I258" s="771" t="s">
        <v>2781</v>
      </c>
      <c r="J258" s="771" t="s">
        <v>2781</v>
      </c>
      <c r="K258" s="771" t="s">
        <v>2917</v>
      </c>
      <c r="L258" s="771" t="s">
        <v>2700</v>
      </c>
      <c r="M258" s="771" t="s">
        <v>2701</v>
      </c>
      <c r="N258" s="771" t="s">
        <v>2701</v>
      </c>
      <c r="O258" s="771" t="s">
        <v>2701</v>
      </c>
      <c r="P258" s="771" t="s">
        <v>2702</v>
      </c>
      <c r="Q258" s="771" t="s">
        <v>2701</v>
      </c>
      <c r="R258" s="771" t="s">
        <v>2701</v>
      </c>
      <c r="S258" s="771" t="s">
        <v>2701</v>
      </c>
      <c r="T258" s="771" t="s">
        <v>2701</v>
      </c>
      <c r="U258" s="771" t="s">
        <v>2703</v>
      </c>
      <c r="V258" s="771" t="s">
        <v>2701</v>
      </c>
      <c r="W258" s="771" t="s">
        <v>2701</v>
      </c>
      <c r="X258" s="771" t="s">
        <v>2701</v>
      </c>
      <c r="Y258" s="771" t="s">
        <v>2703</v>
      </c>
      <c r="Z258" s="771" t="s">
        <v>2704</v>
      </c>
      <c r="AA258" s="771"/>
    </row>
    <row r="259" spans="1:27" ht="39.950000000000003" customHeight="1">
      <c r="A259" s="769">
        <v>252</v>
      </c>
      <c r="B259" s="770" t="s">
        <v>2692</v>
      </c>
      <c r="C259" s="770" t="s">
        <v>2931</v>
      </c>
      <c r="D259" s="771"/>
      <c r="E259" s="772" t="s">
        <v>3047</v>
      </c>
      <c r="F259" s="773" t="s">
        <v>3048</v>
      </c>
      <c r="G259" s="773" t="s">
        <v>3049</v>
      </c>
      <c r="H259" s="771" t="s">
        <v>2697</v>
      </c>
      <c r="I259" s="771" t="s">
        <v>2803</v>
      </c>
      <c r="J259" s="771" t="s">
        <v>2803</v>
      </c>
      <c r="K259" s="771" t="s">
        <v>2844</v>
      </c>
      <c r="L259" s="771" t="s">
        <v>2700</v>
      </c>
      <c r="M259" s="771" t="s">
        <v>2701</v>
      </c>
      <c r="N259" s="771" t="s">
        <v>2701</v>
      </c>
      <c r="O259" s="771" t="s">
        <v>2701</v>
      </c>
      <c r="P259" s="771" t="s">
        <v>2702</v>
      </c>
      <c r="Q259" s="771" t="s">
        <v>2701</v>
      </c>
      <c r="R259" s="771" t="s">
        <v>2701</v>
      </c>
      <c r="S259" s="771" t="s">
        <v>2701</v>
      </c>
      <c r="T259" s="771" t="s">
        <v>2701</v>
      </c>
      <c r="U259" s="771" t="s">
        <v>2703</v>
      </c>
      <c r="V259" s="771" t="s">
        <v>2701</v>
      </c>
      <c r="W259" s="771" t="s">
        <v>2701</v>
      </c>
      <c r="X259" s="771" t="s">
        <v>2701</v>
      </c>
      <c r="Y259" s="771" t="s">
        <v>2703</v>
      </c>
      <c r="Z259" s="771" t="s">
        <v>2704</v>
      </c>
      <c r="AA259" s="771"/>
    </row>
    <row r="260" spans="1:27" ht="39.950000000000003" customHeight="1">
      <c r="A260" s="769">
        <v>253</v>
      </c>
      <c r="B260" s="770" t="s">
        <v>2692</v>
      </c>
      <c r="C260" s="770" t="s">
        <v>2931</v>
      </c>
      <c r="D260" s="771"/>
      <c r="E260" s="772" t="s">
        <v>3045</v>
      </c>
      <c r="F260" s="773" t="s">
        <v>2940</v>
      </c>
      <c r="G260" s="773" t="s">
        <v>3046</v>
      </c>
      <c r="H260" s="771" t="s">
        <v>2697</v>
      </c>
      <c r="I260" s="771" t="s">
        <v>2697</v>
      </c>
      <c r="J260" s="771" t="s">
        <v>2697</v>
      </c>
      <c r="K260" s="771" t="s">
        <v>2851</v>
      </c>
      <c r="L260" s="771" t="s">
        <v>2700</v>
      </c>
      <c r="M260" s="771" t="s">
        <v>2701</v>
      </c>
      <c r="N260" s="771" t="s">
        <v>2701</v>
      </c>
      <c r="O260" s="771" t="s">
        <v>2701</v>
      </c>
      <c r="P260" s="771" t="s">
        <v>2702</v>
      </c>
      <c r="Q260" s="771" t="s">
        <v>2701</v>
      </c>
      <c r="R260" s="771" t="s">
        <v>2701</v>
      </c>
      <c r="S260" s="771" t="s">
        <v>2701</v>
      </c>
      <c r="T260" s="771" t="s">
        <v>2701</v>
      </c>
      <c r="U260" s="771" t="s">
        <v>2703</v>
      </c>
      <c r="V260" s="771" t="s">
        <v>2701</v>
      </c>
      <c r="W260" s="771" t="s">
        <v>2701</v>
      </c>
      <c r="X260" s="771" t="s">
        <v>2701</v>
      </c>
      <c r="Y260" s="771" t="s">
        <v>2703</v>
      </c>
      <c r="Z260" s="771" t="s">
        <v>2704</v>
      </c>
      <c r="AA260" s="771"/>
    </row>
    <row r="261" spans="1:27" ht="39.950000000000003" customHeight="1">
      <c r="A261" s="769">
        <v>254</v>
      </c>
      <c r="B261" s="770" t="s">
        <v>2692</v>
      </c>
      <c r="C261" s="770" t="s">
        <v>2931</v>
      </c>
      <c r="D261" s="771"/>
      <c r="E261" s="772" t="s">
        <v>3043</v>
      </c>
      <c r="F261" s="773" t="s">
        <v>2940</v>
      </c>
      <c r="G261" s="773" t="s">
        <v>3044</v>
      </c>
      <c r="H261" s="771" t="s">
        <v>2697</v>
      </c>
      <c r="I261" s="771" t="s">
        <v>2697</v>
      </c>
      <c r="J261" s="771" t="s">
        <v>2697</v>
      </c>
      <c r="K261" s="771" t="s">
        <v>2851</v>
      </c>
      <c r="L261" s="771" t="s">
        <v>2700</v>
      </c>
      <c r="M261" s="771" t="s">
        <v>2701</v>
      </c>
      <c r="N261" s="771" t="s">
        <v>2701</v>
      </c>
      <c r="O261" s="771" t="s">
        <v>2701</v>
      </c>
      <c r="P261" s="771" t="s">
        <v>2702</v>
      </c>
      <c r="Q261" s="771" t="s">
        <v>2701</v>
      </c>
      <c r="R261" s="771" t="s">
        <v>2701</v>
      </c>
      <c r="S261" s="771" t="s">
        <v>2701</v>
      </c>
      <c r="T261" s="771" t="s">
        <v>2701</v>
      </c>
      <c r="U261" s="771" t="s">
        <v>2703</v>
      </c>
      <c r="V261" s="771" t="s">
        <v>2701</v>
      </c>
      <c r="W261" s="771" t="s">
        <v>2701</v>
      </c>
      <c r="X261" s="771" t="s">
        <v>2701</v>
      </c>
      <c r="Y261" s="771" t="s">
        <v>2703</v>
      </c>
      <c r="Z261" s="771" t="s">
        <v>2704</v>
      </c>
      <c r="AA261" s="771"/>
    </row>
    <row r="262" spans="1:27" ht="39.950000000000003" customHeight="1">
      <c r="A262" s="769">
        <v>255</v>
      </c>
      <c r="B262" s="770" t="s">
        <v>2692</v>
      </c>
      <c r="C262" s="770" t="s">
        <v>2931</v>
      </c>
      <c r="D262" s="771"/>
      <c r="E262" s="772" t="s">
        <v>3041</v>
      </c>
      <c r="F262" s="773" t="s">
        <v>2940</v>
      </c>
      <c r="G262" s="773" t="s">
        <v>3042</v>
      </c>
      <c r="H262" s="771" t="s">
        <v>2697</v>
      </c>
      <c r="I262" s="771" t="s">
        <v>2803</v>
      </c>
      <c r="J262" s="771" t="s">
        <v>2803</v>
      </c>
      <c r="K262" s="771" t="s">
        <v>2715</v>
      </c>
      <c r="L262" s="771" t="s">
        <v>2700</v>
      </c>
      <c r="M262" s="771" t="s">
        <v>2701</v>
      </c>
      <c r="N262" s="771" t="s">
        <v>2701</v>
      </c>
      <c r="O262" s="771" t="s">
        <v>2701</v>
      </c>
      <c r="P262" s="771" t="s">
        <v>2702</v>
      </c>
      <c r="Q262" s="771" t="s">
        <v>2701</v>
      </c>
      <c r="R262" s="771" t="s">
        <v>2701</v>
      </c>
      <c r="S262" s="771" t="s">
        <v>2701</v>
      </c>
      <c r="T262" s="771" t="s">
        <v>2701</v>
      </c>
      <c r="U262" s="771" t="s">
        <v>2703</v>
      </c>
      <c r="V262" s="771" t="s">
        <v>2701</v>
      </c>
      <c r="W262" s="771" t="s">
        <v>2701</v>
      </c>
      <c r="X262" s="771" t="s">
        <v>2701</v>
      </c>
      <c r="Y262" s="771" t="s">
        <v>2703</v>
      </c>
      <c r="Z262" s="771" t="s">
        <v>2704</v>
      </c>
      <c r="AA262" s="771"/>
    </row>
    <row r="263" spans="1:27" ht="39.950000000000003" customHeight="1">
      <c r="A263" s="769">
        <v>256</v>
      </c>
      <c r="B263" s="770" t="s">
        <v>2692</v>
      </c>
      <c r="C263" s="770" t="s">
        <v>2931</v>
      </c>
      <c r="D263" s="771"/>
      <c r="E263" s="772" t="s">
        <v>3039</v>
      </c>
      <c r="F263" s="773" t="s">
        <v>2940</v>
      </c>
      <c r="G263" s="773" t="s">
        <v>3040</v>
      </c>
      <c r="H263" s="771" t="s">
        <v>2697</v>
      </c>
      <c r="I263" s="771" t="s">
        <v>2708</v>
      </c>
      <c r="J263" s="771" t="s">
        <v>2708</v>
      </c>
      <c r="K263" s="771" t="s">
        <v>2699</v>
      </c>
      <c r="L263" s="771" t="s">
        <v>2700</v>
      </c>
      <c r="M263" s="771" t="s">
        <v>2701</v>
      </c>
      <c r="N263" s="771" t="s">
        <v>2701</v>
      </c>
      <c r="O263" s="771" t="s">
        <v>2701</v>
      </c>
      <c r="P263" s="771" t="s">
        <v>2702</v>
      </c>
      <c r="Q263" s="771" t="s">
        <v>2701</v>
      </c>
      <c r="R263" s="771" t="s">
        <v>2701</v>
      </c>
      <c r="S263" s="771" t="s">
        <v>2701</v>
      </c>
      <c r="T263" s="771" t="s">
        <v>2701</v>
      </c>
      <c r="U263" s="771" t="s">
        <v>2703</v>
      </c>
      <c r="V263" s="771" t="s">
        <v>2701</v>
      </c>
      <c r="W263" s="771" t="s">
        <v>2701</v>
      </c>
      <c r="X263" s="771" t="s">
        <v>2701</v>
      </c>
      <c r="Y263" s="771" t="s">
        <v>2703</v>
      </c>
      <c r="Z263" s="771" t="s">
        <v>2704</v>
      </c>
      <c r="AA263" s="771"/>
    </row>
    <row r="264" spans="1:27" ht="39.950000000000003" customHeight="1">
      <c r="A264" s="769">
        <v>257</v>
      </c>
      <c r="B264" s="770" t="s">
        <v>2692</v>
      </c>
      <c r="C264" s="770" t="s">
        <v>2931</v>
      </c>
      <c r="D264" s="771"/>
      <c r="E264" s="772" t="s">
        <v>3036</v>
      </c>
      <c r="F264" s="773" t="s">
        <v>3037</v>
      </c>
      <c r="G264" s="773" t="s">
        <v>3038</v>
      </c>
      <c r="H264" s="771" t="s">
        <v>2697</v>
      </c>
      <c r="I264" s="771" t="s">
        <v>2994</v>
      </c>
      <c r="J264" s="771" t="s">
        <v>2994</v>
      </c>
      <c r="K264" s="771" t="s">
        <v>2790</v>
      </c>
      <c r="L264" s="771" t="s">
        <v>2700</v>
      </c>
      <c r="M264" s="771" t="s">
        <v>2701</v>
      </c>
      <c r="N264" s="771" t="s">
        <v>2701</v>
      </c>
      <c r="O264" s="771" t="s">
        <v>2701</v>
      </c>
      <c r="P264" s="771" t="s">
        <v>2702</v>
      </c>
      <c r="Q264" s="771" t="s">
        <v>2701</v>
      </c>
      <c r="R264" s="771" t="s">
        <v>2701</v>
      </c>
      <c r="S264" s="771" t="s">
        <v>2701</v>
      </c>
      <c r="T264" s="771" t="s">
        <v>2701</v>
      </c>
      <c r="U264" s="771" t="s">
        <v>2703</v>
      </c>
      <c r="V264" s="771" t="s">
        <v>2701</v>
      </c>
      <c r="W264" s="771" t="s">
        <v>2701</v>
      </c>
      <c r="X264" s="771" t="s">
        <v>2701</v>
      </c>
      <c r="Y264" s="771" t="s">
        <v>2703</v>
      </c>
      <c r="Z264" s="771" t="s">
        <v>2704</v>
      </c>
      <c r="AA264" s="771"/>
    </row>
    <row r="265" spans="1:27" ht="39.950000000000003" customHeight="1">
      <c r="A265" s="769">
        <v>258</v>
      </c>
      <c r="B265" s="770" t="s">
        <v>2692</v>
      </c>
      <c r="C265" s="770" t="s">
        <v>2931</v>
      </c>
      <c r="D265" s="771"/>
      <c r="E265" s="772" t="s">
        <v>3033</v>
      </c>
      <c r="F265" s="773" t="s">
        <v>3034</v>
      </c>
      <c r="G265" s="773" t="s">
        <v>3035</v>
      </c>
      <c r="H265" s="771" t="s">
        <v>2697</v>
      </c>
      <c r="I265" s="771" t="s">
        <v>2713</v>
      </c>
      <c r="J265" s="771" t="s">
        <v>2713</v>
      </c>
      <c r="K265" s="771" t="s">
        <v>2769</v>
      </c>
      <c r="L265" s="771" t="s">
        <v>2700</v>
      </c>
      <c r="M265" s="771" t="s">
        <v>2701</v>
      </c>
      <c r="N265" s="771" t="s">
        <v>2701</v>
      </c>
      <c r="O265" s="771" t="s">
        <v>2701</v>
      </c>
      <c r="P265" s="771" t="s">
        <v>2702</v>
      </c>
      <c r="Q265" s="771" t="s">
        <v>2701</v>
      </c>
      <c r="R265" s="771" t="s">
        <v>2701</v>
      </c>
      <c r="S265" s="771" t="s">
        <v>2701</v>
      </c>
      <c r="T265" s="771" t="s">
        <v>2701</v>
      </c>
      <c r="U265" s="771" t="s">
        <v>2703</v>
      </c>
      <c r="V265" s="771" t="s">
        <v>2701</v>
      </c>
      <c r="W265" s="771" t="s">
        <v>2701</v>
      </c>
      <c r="X265" s="771" t="s">
        <v>2701</v>
      </c>
      <c r="Y265" s="771" t="s">
        <v>2703</v>
      </c>
      <c r="Z265" s="771" t="s">
        <v>2704</v>
      </c>
      <c r="AA265" s="771"/>
    </row>
    <row r="266" spans="1:27" ht="39.950000000000003" customHeight="1">
      <c r="A266" s="769">
        <v>259</v>
      </c>
      <c r="B266" s="770" t="s">
        <v>2692</v>
      </c>
      <c r="C266" s="770" t="s">
        <v>2931</v>
      </c>
      <c r="D266" s="771"/>
      <c r="E266" s="772" t="s">
        <v>3030</v>
      </c>
      <c r="F266" s="773" t="s">
        <v>3031</v>
      </c>
      <c r="G266" s="773" t="s">
        <v>3032</v>
      </c>
      <c r="H266" s="771" t="s">
        <v>2697</v>
      </c>
      <c r="I266" s="771" t="s">
        <v>2759</v>
      </c>
      <c r="J266" s="771" t="s">
        <v>2759</v>
      </c>
      <c r="K266" s="771" t="s">
        <v>3009</v>
      </c>
      <c r="L266" s="771" t="s">
        <v>2700</v>
      </c>
      <c r="M266" s="771" t="s">
        <v>2701</v>
      </c>
      <c r="N266" s="771" t="s">
        <v>2701</v>
      </c>
      <c r="O266" s="771" t="s">
        <v>2701</v>
      </c>
      <c r="P266" s="771" t="s">
        <v>2702</v>
      </c>
      <c r="Q266" s="771" t="s">
        <v>2701</v>
      </c>
      <c r="R266" s="771" t="s">
        <v>2701</v>
      </c>
      <c r="S266" s="771" t="s">
        <v>2701</v>
      </c>
      <c r="T266" s="771" t="s">
        <v>2701</v>
      </c>
      <c r="U266" s="771" t="s">
        <v>2703</v>
      </c>
      <c r="V266" s="771" t="s">
        <v>2701</v>
      </c>
      <c r="W266" s="771" t="s">
        <v>2701</v>
      </c>
      <c r="X266" s="771" t="s">
        <v>2701</v>
      </c>
      <c r="Y266" s="771" t="s">
        <v>2703</v>
      </c>
      <c r="Z266" s="771" t="s">
        <v>2704</v>
      </c>
      <c r="AA266" s="771"/>
    </row>
    <row r="267" spans="1:27" ht="39.950000000000003" customHeight="1">
      <c r="A267" s="769">
        <v>260</v>
      </c>
      <c r="B267" s="770" t="s">
        <v>2692</v>
      </c>
      <c r="C267" s="770" t="s">
        <v>2931</v>
      </c>
      <c r="D267" s="771"/>
      <c r="E267" s="772" t="s">
        <v>3028</v>
      </c>
      <c r="F267" s="773" t="s">
        <v>3000</v>
      </c>
      <c r="G267" s="773" t="s">
        <v>3029</v>
      </c>
      <c r="H267" s="771" t="s">
        <v>2697</v>
      </c>
      <c r="I267" s="771" t="s">
        <v>2714</v>
      </c>
      <c r="J267" s="771" t="s">
        <v>2714</v>
      </c>
      <c r="K267" s="771" t="s">
        <v>2740</v>
      </c>
      <c r="L267" s="771" t="s">
        <v>2700</v>
      </c>
      <c r="M267" s="771" t="s">
        <v>2701</v>
      </c>
      <c r="N267" s="771" t="s">
        <v>2701</v>
      </c>
      <c r="O267" s="771" t="s">
        <v>2701</v>
      </c>
      <c r="P267" s="771" t="s">
        <v>2702</v>
      </c>
      <c r="Q267" s="771" t="s">
        <v>2701</v>
      </c>
      <c r="R267" s="771" t="s">
        <v>2701</v>
      </c>
      <c r="S267" s="771" t="s">
        <v>2701</v>
      </c>
      <c r="T267" s="771" t="s">
        <v>2701</v>
      </c>
      <c r="U267" s="771" t="s">
        <v>2703</v>
      </c>
      <c r="V267" s="771" t="s">
        <v>2701</v>
      </c>
      <c r="W267" s="771" t="s">
        <v>2701</v>
      </c>
      <c r="X267" s="771" t="s">
        <v>2701</v>
      </c>
      <c r="Y267" s="771" t="s">
        <v>2703</v>
      </c>
      <c r="Z267" s="771" t="s">
        <v>2704</v>
      </c>
      <c r="AA267" s="771"/>
    </row>
    <row r="268" spans="1:27" ht="39.950000000000003" customHeight="1">
      <c r="A268" s="769">
        <v>261</v>
      </c>
      <c r="B268" s="770" t="s">
        <v>2692</v>
      </c>
      <c r="C268" s="770" t="s">
        <v>2931</v>
      </c>
      <c r="D268" s="771"/>
      <c r="E268" s="772" t="s">
        <v>3024</v>
      </c>
      <c r="F268" s="773" t="s">
        <v>3025</v>
      </c>
      <c r="G268" s="773" t="s">
        <v>3026</v>
      </c>
      <c r="H268" s="771" t="s">
        <v>2697</v>
      </c>
      <c r="I268" s="771" t="s">
        <v>2776</v>
      </c>
      <c r="J268" s="771" t="s">
        <v>2776</v>
      </c>
      <c r="K268" s="771" t="s">
        <v>3027</v>
      </c>
      <c r="L268" s="771" t="s">
        <v>2700</v>
      </c>
      <c r="M268" s="771" t="s">
        <v>2701</v>
      </c>
      <c r="N268" s="771" t="s">
        <v>2701</v>
      </c>
      <c r="O268" s="771" t="s">
        <v>2701</v>
      </c>
      <c r="P268" s="771" t="s">
        <v>2702</v>
      </c>
      <c r="Q268" s="771" t="s">
        <v>2701</v>
      </c>
      <c r="R268" s="771" t="s">
        <v>2701</v>
      </c>
      <c r="S268" s="771" t="s">
        <v>2701</v>
      </c>
      <c r="T268" s="771" t="s">
        <v>2701</v>
      </c>
      <c r="U268" s="771" t="s">
        <v>2703</v>
      </c>
      <c r="V268" s="771" t="s">
        <v>2701</v>
      </c>
      <c r="W268" s="771" t="s">
        <v>2701</v>
      </c>
      <c r="X268" s="771" t="s">
        <v>2701</v>
      </c>
      <c r="Y268" s="771" t="s">
        <v>2703</v>
      </c>
      <c r="Z268" s="771" t="s">
        <v>2704</v>
      </c>
      <c r="AA268" s="771"/>
    </row>
    <row r="269" spans="1:27" ht="39.950000000000003" customHeight="1">
      <c r="A269" s="769">
        <v>262</v>
      </c>
      <c r="B269" s="770" t="s">
        <v>2692</v>
      </c>
      <c r="C269" s="770" t="s">
        <v>2931</v>
      </c>
      <c r="D269" s="771"/>
      <c r="E269" s="772" t="s">
        <v>3022</v>
      </c>
      <c r="F269" s="773" t="s">
        <v>2940</v>
      </c>
      <c r="G269" s="773" t="s">
        <v>3023</v>
      </c>
      <c r="H269" s="771" t="s">
        <v>2697</v>
      </c>
      <c r="I269" s="771" t="s">
        <v>2828</v>
      </c>
      <c r="J269" s="771" t="s">
        <v>2828</v>
      </c>
      <c r="K269" s="771" t="s">
        <v>2715</v>
      </c>
      <c r="L269" s="771" t="s">
        <v>2700</v>
      </c>
      <c r="M269" s="771" t="s">
        <v>2701</v>
      </c>
      <c r="N269" s="771" t="s">
        <v>2701</v>
      </c>
      <c r="O269" s="771" t="s">
        <v>2701</v>
      </c>
      <c r="P269" s="771" t="s">
        <v>2702</v>
      </c>
      <c r="Q269" s="771" t="s">
        <v>2701</v>
      </c>
      <c r="R269" s="771" t="s">
        <v>2701</v>
      </c>
      <c r="S269" s="771" t="s">
        <v>2701</v>
      </c>
      <c r="T269" s="771" t="s">
        <v>2701</v>
      </c>
      <c r="U269" s="771" t="s">
        <v>2703</v>
      </c>
      <c r="V269" s="771" t="s">
        <v>2701</v>
      </c>
      <c r="W269" s="771" t="s">
        <v>2701</v>
      </c>
      <c r="X269" s="771" t="s">
        <v>2701</v>
      </c>
      <c r="Y269" s="771" t="s">
        <v>2703</v>
      </c>
      <c r="Z269" s="771" t="s">
        <v>2704</v>
      </c>
      <c r="AA269" s="771"/>
    </row>
    <row r="270" spans="1:27" ht="39.950000000000003" customHeight="1">
      <c r="A270" s="769">
        <v>263</v>
      </c>
      <c r="B270" s="770" t="s">
        <v>2692</v>
      </c>
      <c r="C270" s="770" t="s">
        <v>2931</v>
      </c>
      <c r="D270" s="771"/>
      <c r="E270" s="772" t="s">
        <v>3018</v>
      </c>
      <c r="F270" s="773" t="s">
        <v>3019</v>
      </c>
      <c r="G270" s="773" t="s">
        <v>3020</v>
      </c>
      <c r="H270" s="771" t="s">
        <v>2697</v>
      </c>
      <c r="I270" s="771" t="s">
        <v>2720</v>
      </c>
      <c r="J270" s="771" t="s">
        <v>2730</v>
      </c>
      <c r="K270" s="771" t="s">
        <v>2844</v>
      </c>
      <c r="L270" s="771" t="s">
        <v>2700</v>
      </c>
      <c r="M270" s="771" t="s">
        <v>2701</v>
      </c>
      <c r="N270" s="771" t="s">
        <v>2701</v>
      </c>
      <c r="O270" s="771" t="s">
        <v>2701</v>
      </c>
      <c r="P270" s="771" t="s">
        <v>2702</v>
      </c>
      <c r="Q270" s="771" t="s">
        <v>2701</v>
      </c>
      <c r="R270" s="771" t="s">
        <v>2701</v>
      </c>
      <c r="S270" s="771" t="s">
        <v>2701</v>
      </c>
      <c r="T270" s="771" t="s">
        <v>2701</v>
      </c>
      <c r="U270" s="771" t="s">
        <v>2703</v>
      </c>
      <c r="V270" s="771" t="s">
        <v>2701</v>
      </c>
      <c r="W270" s="771" t="s">
        <v>2701</v>
      </c>
      <c r="X270" s="771" t="s">
        <v>2701</v>
      </c>
      <c r="Y270" s="771" t="s">
        <v>2703</v>
      </c>
      <c r="Z270" s="771" t="s">
        <v>2704</v>
      </c>
      <c r="AA270" s="771" t="s">
        <v>3021</v>
      </c>
    </row>
    <row r="271" spans="1:27" ht="39.950000000000003" customHeight="1">
      <c r="A271" s="769">
        <v>264</v>
      </c>
      <c r="B271" s="770" t="s">
        <v>2692</v>
      </c>
      <c r="C271" s="770" t="s">
        <v>2931</v>
      </c>
      <c r="D271" s="771"/>
      <c r="E271" s="772" t="s">
        <v>3015</v>
      </c>
      <c r="F271" s="773" t="s">
        <v>3016</v>
      </c>
      <c r="G271" s="773" t="s">
        <v>3017</v>
      </c>
      <c r="H271" s="771" t="s">
        <v>2697</v>
      </c>
      <c r="I271" s="771" t="s">
        <v>2828</v>
      </c>
      <c r="J271" s="771" t="s">
        <v>2828</v>
      </c>
      <c r="K271" s="771" t="s">
        <v>2777</v>
      </c>
      <c r="L271" s="771" t="s">
        <v>2700</v>
      </c>
      <c r="M271" s="771" t="s">
        <v>2701</v>
      </c>
      <c r="N271" s="771" t="s">
        <v>2701</v>
      </c>
      <c r="O271" s="771" t="s">
        <v>2701</v>
      </c>
      <c r="P271" s="771" t="s">
        <v>2702</v>
      </c>
      <c r="Q271" s="771" t="s">
        <v>2701</v>
      </c>
      <c r="R271" s="771" t="s">
        <v>2701</v>
      </c>
      <c r="S271" s="771" t="s">
        <v>2701</v>
      </c>
      <c r="T271" s="771" t="s">
        <v>2701</v>
      </c>
      <c r="U271" s="771" t="s">
        <v>2703</v>
      </c>
      <c r="V271" s="771" t="s">
        <v>2701</v>
      </c>
      <c r="W271" s="771" t="s">
        <v>2701</v>
      </c>
      <c r="X271" s="771" t="s">
        <v>2701</v>
      </c>
      <c r="Y271" s="771" t="s">
        <v>2703</v>
      </c>
      <c r="Z271" s="771" t="s">
        <v>2704</v>
      </c>
      <c r="AA271" s="771"/>
    </row>
    <row r="272" spans="1:27" ht="39.950000000000003" customHeight="1">
      <c r="A272" s="769">
        <v>265</v>
      </c>
      <c r="B272" s="770" t="s">
        <v>2692</v>
      </c>
      <c r="C272" s="770" t="s">
        <v>2931</v>
      </c>
      <c r="D272" s="771"/>
      <c r="E272" s="772" t="s">
        <v>3012</v>
      </c>
      <c r="F272" s="773" t="s">
        <v>3013</v>
      </c>
      <c r="G272" s="773" t="s">
        <v>3014</v>
      </c>
      <c r="H272" s="771" t="s">
        <v>2697</v>
      </c>
      <c r="I272" s="771" t="s">
        <v>2909</v>
      </c>
      <c r="J272" s="771" t="s">
        <v>2909</v>
      </c>
      <c r="K272" s="771" t="s">
        <v>2910</v>
      </c>
      <c r="L272" s="771" t="s">
        <v>2700</v>
      </c>
      <c r="M272" s="771" t="s">
        <v>2701</v>
      </c>
      <c r="N272" s="771" t="s">
        <v>2701</v>
      </c>
      <c r="O272" s="771" t="s">
        <v>2701</v>
      </c>
      <c r="P272" s="771" t="s">
        <v>2702</v>
      </c>
      <c r="Q272" s="771" t="s">
        <v>2701</v>
      </c>
      <c r="R272" s="771" t="s">
        <v>2701</v>
      </c>
      <c r="S272" s="771" t="s">
        <v>2701</v>
      </c>
      <c r="T272" s="771" t="s">
        <v>2701</v>
      </c>
      <c r="U272" s="771" t="s">
        <v>2703</v>
      </c>
      <c r="V272" s="771" t="s">
        <v>2701</v>
      </c>
      <c r="W272" s="771" t="s">
        <v>2701</v>
      </c>
      <c r="X272" s="771" t="s">
        <v>2701</v>
      </c>
      <c r="Y272" s="771" t="s">
        <v>2703</v>
      </c>
      <c r="Z272" s="771" t="s">
        <v>2704</v>
      </c>
      <c r="AA272" s="771"/>
    </row>
    <row r="273" spans="1:27" ht="39.950000000000003" customHeight="1">
      <c r="A273" s="769">
        <v>266</v>
      </c>
      <c r="B273" s="770" t="s">
        <v>2692</v>
      </c>
      <c r="C273" s="770" t="s">
        <v>2931</v>
      </c>
      <c r="D273" s="771"/>
      <c r="E273" s="772" t="s">
        <v>3010</v>
      </c>
      <c r="F273" s="773" t="s">
        <v>3000</v>
      </c>
      <c r="G273" s="773" t="s">
        <v>3011</v>
      </c>
      <c r="H273" s="771" t="s">
        <v>2697</v>
      </c>
      <c r="I273" s="771" t="s">
        <v>2755</v>
      </c>
      <c r="J273" s="771" t="s">
        <v>2755</v>
      </c>
      <c r="K273" s="771" t="s">
        <v>2742</v>
      </c>
      <c r="L273" s="771" t="s">
        <v>2700</v>
      </c>
      <c r="M273" s="771" t="s">
        <v>2701</v>
      </c>
      <c r="N273" s="771" t="s">
        <v>2701</v>
      </c>
      <c r="O273" s="771" t="s">
        <v>2701</v>
      </c>
      <c r="P273" s="771" t="s">
        <v>2702</v>
      </c>
      <c r="Q273" s="771" t="s">
        <v>2701</v>
      </c>
      <c r="R273" s="771" t="s">
        <v>2701</v>
      </c>
      <c r="S273" s="771" t="s">
        <v>2701</v>
      </c>
      <c r="T273" s="771" t="s">
        <v>2701</v>
      </c>
      <c r="U273" s="771" t="s">
        <v>2703</v>
      </c>
      <c r="V273" s="771" t="s">
        <v>2701</v>
      </c>
      <c r="W273" s="771" t="s">
        <v>2701</v>
      </c>
      <c r="X273" s="771" t="s">
        <v>2701</v>
      </c>
      <c r="Y273" s="771" t="s">
        <v>2703</v>
      </c>
      <c r="Z273" s="771" t="s">
        <v>2704</v>
      </c>
      <c r="AA273" s="771"/>
    </row>
    <row r="274" spans="1:27" ht="39.950000000000003" customHeight="1">
      <c r="A274" s="769">
        <v>267</v>
      </c>
      <c r="B274" s="770" t="s">
        <v>2692</v>
      </c>
      <c r="C274" s="770" t="s">
        <v>2931</v>
      </c>
      <c r="D274" s="771"/>
      <c r="E274" s="772" t="s">
        <v>3006</v>
      </c>
      <c r="F274" s="773" t="s">
        <v>3007</v>
      </c>
      <c r="G274" s="773" t="s">
        <v>3008</v>
      </c>
      <c r="H274" s="771" t="s">
        <v>2697</v>
      </c>
      <c r="I274" s="771" t="s">
        <v>2759</v>
      </c>
      <c r="J274" s="771" t="s">
        <v>2759</v>
      </c>
      <c r="K274" s="771" t="s">
        <v>3009</v>
      </c>
      <c r="L274" s="771" t="s">
        <v>2700</v>
      </c>
      <c r="M274" s="771" t="s">
        <v>2701</v>
      </c>
      <c r="N274" s="771" t="s">
        <v>2701</v>
      </c>
      <c r="O274" s="771" t="s">
        <v>2701</v>
      </c>
      <c r="P274" s="771" t="s">
        <v>2702</v>
      </c>
      <c r="Q274" s="771" t="s">
        <v>2701</v>
      </c>
      <c r="R274" s="771" t="s">
        <v>2701</v>
      </c>
      <c r="S274" s="771" t="s">
        <v>2701</v>
      </c>
      <c r="T274" s="771" t="s">
        <v>2701</v>
      </c>
      <c r="U274" s="771" t="s">
        <v>2703</v>
      </c>
      <c r="V274" s="771" t="s">
        <v>2701</v>
      </c>
      <c r="W274" s="771" t="s">
        <v>2701</v>
      </c>
      <c r="X274" s="771" t="s">
        <v>2701</v>
      </c>
      <c r="Y274" s="771" t="s">
        <v>2703</v>
      </c>
      <c r="Z274" s="771" t="s">
        <v>2704</v>
      </c>
      <c r="AA274" s="771"/>
    </row>
    <row r="275" spans="1:27" ht="39.950000000000003" customHeight="1">
      <c r="A275" s="769">
        <v>268</v>
      </c>
      <c r="B275" s="770" t="s">
        <v>2692</v>
      </c>
      <c r="C275" s="770" t="s">
        <v>2931</v>
      </c>
      <c r="D275" s="771"/>
      <c r="E275" s="772" t="s">
        <v>3004</v>
      </c>
      <c r="F275" s="773" t="s">
        <v>3000</v>
      </c>
      <c r="G275" s="773" t="s">
        <v>3005</v>
      </c>
      <c r="H275" s="771" t="s">
        <v>2697</v>
      </c>
      <c r="I275" s="771" t="s">
        <v>2730</v>
      </c>
      <c r="J275" s="771" t="s">
        <v>2730</v>
      </c>
      <c r="K275" s="771" t="s">
        <v>2840</v>
      </c>
      <c r="L275" s="771" t="s">
        <v>2700</v>
      </c>
      <c r="M275" s="771" t="s">
        <v>2701</v>
      </c>
      <c r="N275" s="771" t="s">
        <v>2701</v>
      </c>
      <c r="O275" s="771" t="s">
        <v>2701</v>
      </c>
      <c r="P275" s="771" t="s">
        <v>2702</v>
      </c>
      <c r="Q275" s="771" t="s">
        <v>2701</v>
      </c>
      <c r="R275" s="771" t="s">
        <v>2701</v>
      </c>
      <c r="S275" s="771" t="s">
        <v>2701</v>
      </c>
      <c r="T275" s="771" t="s">
        <v>2701</v>
      </c>
      <c r="U275" s="771" t="s">
        <v>2703</v>
      </c>
      <c r="V275" s="771" t="s">
        <v>2701</v>
      </c>
      <c r="W275" s="771" t="s">
        <v>2701</v>
      </c>
      <c r="X275" s="771" t="s">
        <v>2701</v>
      </c>
      <c r="Y275" s="771" t="s">
        <v>2703</v>
      </c>
      <c r="Z275" s="771" t="s">
        <v>2704</v>
      </c>
      <c r="AA275" s="771"/>
    </row>
    <row r="276" spans="1:27" ht="39.950000000000003" customHeight="1">
      <c r="A276" s="769">
        <v>269</v>
      </c>
      <c r="B276" s="770" t="s">
        <v>2692</v>
      </c>
      <c r="C276" s="770" t="s">
        <v>2931</v>
      </c>
      <c r="D276" s="771"/>
      <c r="E276" s="772" t="s">
        <v>3002</v>
      </c>
      <c r="F276" s="773" t="s">
        <v>3000</v>
      </c>
      <c r="G276" s="773" t="s">
        <v>3003</v>
      </c>
      <c r="H276" s="771" t="s">
        <v>2697</v>
      </c>
      <c r="I276" s="771" t="s">
        <v>2741</v>
      </c>
      <c r="J276" s="771" t="s">
        <v>2741</v>
      </c>
      <c r="K276" s="771" t="s">
        <v>2840</v>
      </c>
      <c r="L276" s="771" t="s">
        <v>2700</v>
      </c>
      <c r="M276" s="771" t="s">
        <v>2701</v>
      </c>
      <c r="N276" s="771" t="s">
        <v>2701</v>
      </c>
      <c r="O276" s="771" t="s">
        <v>2701</v>
      </c>
      <c r="P276" s="771" t="s">
        <v>2702</v>
      </c>
      <c r="Q276" s="771" t="s">
        <v>2701</v>
      </c>
      <c r="R276" s="771" t="s">
        <v>2701</v>
      </c>
      <c r="S276" s="771" t="s">
        <v>2701</v>
      </c>
      <c r="T276" s="771" t="s">
        <v>2701</v>
      </c>
      <c r="U276" s="771" t="s">
        <v>2703</v>
      </c>
      <c r="V276" s="771" t="s">
        <v>2701</v>
      </c>
      <c r="W276" s="771" t="s">
        <v>2701</v>
      </c>
      <c r="X276" s="771" t="s">
        <v>2701</v>
      </c>
      <c r="Y276" s="771" t="s">
        <v>2703</v>
      </c>
      <c r="Z276" s="771" t="s">
        <v>2704</v>
      </c>
      <c r="AA276" s="771"/>
    </row>
    <row r="277" spans="1:27" ht="39.950000000000003" customHeight="1">
      <c r="A277" s="769">
        <v>270</v>
      </c>
      <c r="B277" s="770" t="s">
        <v>2692</v>
      </c>
      <c r="C277" s="770" t="s">
        <v>2931</v>
      </c>
      <c r="D277" s="771"/>
      <c r="E277" s="772" t="s">
        <v>2999</v>
      </c>
      <c r="F277" s="773" t="s">
        <v>3000</v>
      </c>
      <c r="G277" s="773" t="s">
        <v>3001</v>
      </c>
      <c r="H277" s="771" t="s">
        <v>2697</v>
      </c>
      <c r="I277" s="771" t="s">
        <v>2776</v>
      </c>
      <c r="J277" s="771" t="s">
        <v>2776</v>
      </c>
      <c r="K277" s="771" t="s">
        <v>2777</v>
      </c>
      <c r="L277" s="771" t="s">
        <v>2700</v>
      </c>
      <c r="M277" s="771" t="s">
        <v>2701</v>
      </c>
      <c r="N277" s="771" t="s">
        <v>2701</v>
      </c>
      <c r="O277" s="771" t="s">
        <v>2701</v>
      </c>
      <c r="P277" s="771" t="s">
        <v>2702</v>
      </c>
      <c r="Q277" s="771" t="s">
        <v>2701</v>
      </c>
      <c r="R277" s="771" t="s">
        <v>2701</v>
      </c>
      <c r="S277" s="771" t="s">
        <v>2701</v>
      </c>
      <c r="T277" s="771" t="s">
        <v>2701</v>
      </c>
      <c r="U277" s="771" t="s">
        <v>2703</v>
      </c>
      <c r="V277" s="771" t="s">
        <v>2701</v>
      </c>
      <c r="W277" s="771" t="s">
        <v>2701</v>
      </c>
      <c r="X277" s="771" t="s">
        <v>2701</v>
      </c>
      <c r="Y277" s="771" t="s">
        <v>2703</v>
      </c>
      <c r="Z277" s="771" t="s">
        <v>2704</v>
      </c>
      <c r="AA277" s="771"/>
    </row>
    <row r="278" spans="1:27" ht="39.950000000000003" customHeight="1">
      <c r="A278" s="769">
        <v>271</v>
      </c>
      <c r="B278" s="770" t="s">
        <v>2692</v>
      </c>
      <c r="C278" s="770" t="s">
        <v>2931</v>
      </c>
      <c r="D278" s="771"/>
      <c r="E278" s="772" t="s">
        <v>2997</v>
      </c>
      <c r="F278" s="773" t="s">
        <v>2973</v>
      </c>
      <c r="G278" s="773" t="s">
        <v>2998</v>
      </c>
      <c r="H278" s="771" t="s">
        <v>2697</v>
      </c>
      <c r="I278" s="771" t="s">
        <v>2759</v>
      </c>
      <c r="J278" s="771" t="s">
        <v>2714</v>
      </c>
      <c r="K278" s="771" t="s">
        <v>2699</v>
      </c>
      <c r="L278" s="771" t="s">
        <v>2700</v>
      </c>
      <c r="M278" s="771" t="s">
        <v>2701</v>
      </c>
      <c r="N278" s="771" t="s">
        <v>2701</v>
      </c>
      <c r="O278" s="771" t="s">
        <v>2701</v>
      </c>
      <c r="P278" s="771" t="s">
        <v>2702</v>
      </c>
      <c r="Q278" s="771" t="s">
        <v>2701</v>
      </c>
      <c r="R278" s="771" t="s">
        <v>2701</v>
      </c>
      <c r="S278" s="771" t="s">
        <v>2701</v>
      </c>
      <c r="T278" s="771" t="s">
        <v>2701</v>
      </c>
      <c r="U278" s="771" t="s">
        <v>2703</v>
      </c>
      <c r="V278" s="771" t="s">
        <v>2701</v>
      </c>
      <c r="W278" s="771" t="s">
        <v>2701</v>
      </c>
      <c r="X278" s="771" t="s">
        <v>2701</v>
      </c>
      <c r="Y278" s="771" t="s">
        <v>2703</v>
      </c>
      <c r="Z278" s="771" t="s">
        <v>2704</v>
      </c>
      <c r="AA278" s="771"/>
    </row>
    <row r="279" spans="1:27" ht="39.950000000000003" customHeight="1">
      <c r="A279" s="769">
        <v>272</v>
      </c>
      <c r="B279" s="770" t="s">
        <v>2692</v>
      </c>
      <c r="C279" s="770" t="s">
        <v>2931</v>
      </c>
      <c r="D279" s="771"/>
      <c r="E279" s="772" t="s">
        <v>2995</v>
      </c>
      <c r="F279" s="773" t="s">
        <v>2940</v>
      </c>
      <c r="G279" s="773" t="s">
        <v>2996</v>
      </c>
      <c r="H279" s="771" t="s">
        <v>2697</v>
      </c>
      <c r="I279" s="771" t="s">
        <v>2697</v>
      </c>
      <c r="J279" s="771" t="s">
        <v>2697</v>
      </c>
      <c r="K279" s="771" t="s">
        <v>2699</v>
      </c>
      <c r="L279" s="771" t="s">
        <v>2700</v>
      </c>
      <c r="M279" s="771" t="s">
        <v>2701</v>
      </c>
      <c r="N279" s="771" t="s">
        <v>2701</v>
      </c>
      <c r="O279" s="771" t="s">
        <v>2701</v>
      </c>
      <c r="P279" s="771" t="s">
        <v>2702</v>
      </c>
      <c r="Q279" s="771" t="s">
        <v>2701</v>
      </c>
      <c r="R279" s="771" t="s">
        <v>2701</v>
      </c>
      <c r="S279" s="771" t="s">
        <v>2701</v>
      </c>
      <c r="T279" s="771" t="s">
        <v>2701</v>
      </c>
      <c r="U279" s="771" t="s">
        <v>2703</v>
      </c>
      <c r="V279" s="771" t="s">
        <v>2701</v>
      </c>
      <c r="W279" s="771" t="s">
        <v>2701</v>
      </c>
      <c r="X279" s="771" t="s">
        <v>2701</v>
      </c>
      <c r="Y279" s="771" t="s">
        <v>2703</v>
      </c>
      <c r="Z279" s="771" t="s">
        <v>2704</v>
      </c>
      <c r="AA279" s="771"/>
    </row>
    <row r="280" spans="1:27" ht="39.950000000000003" customHeight="1">
      <c r="A280" s="769">
        <v>273</v>
      </c>
      <c r="B280" s="770" t="s">
        <v>2692</v>
      </c>
      <c r="C280" s="770" t="s">
        <v>2931</v>
      </c>
      <c r="D280" s="771"/>
      <c r="E280" s="772" t="s">
        <v>2992</v>
      </c>
      <c r="F280" s="773" t="s">
        <v>2940</v>
      </c>
      <c r="G280" s="773" t="s">
        <v>2993</v>
      </c>
      <c r="H280" s="771" t="s">
        <v>2697</v>
      </c>
      <c r="I280" s="771" t="s">
        <v>2994</v>
      </c>
      <c r="J280" s="771" t="s">
        <v>2994</v>
      </c>
      <c r="K280" s="771" t="s">
        <v>2715</v>
      </c>
      <c r="L280" s="771" t="s">
        <v>2700</v>
      </c>
      <c r="M280" s="771" t="s">
        <v>2701</v>
      </c>
      <c r="N280" s="771" t="s">
        <v>2701</v>
      </c>
      <c r="O280" s="771" t="s">
        <v>2701</v>
      </c>
      <c r="P280" s="771" t="s">
        <v>2702</v>
      </c>
      <c r="Q280" s="771" t="s">
        <v>2701</v>
      </c>
      <c r="R280" s="771" t="s">
        <v>2701</v>
      </c>
      <c r="S280" s="771" t="s">
        <v>2701</v>
      </c>
      <c r="T280" s="771" t="s">
        <v>2701</v>
      </c>
      <c r="U280" s="771" t="s">
        <v>2703</v>
      </c>
      <c r="V280" s="771" t="s">
        <v>2701</v>
      </c>
      <c r="W280" s="771" t="s">
        <v>2701</v>
      </c>
      <c r="X280" s="771" t="s">
        <v>2701</v>
      </c>
      <c r="Y280" s="771" t="s">
        <v>2703</v>
      </c>
      <c r="Z280" s="771" t="s">
        <v>2704</v>
      </c>
      <c r="AA280" s="771"/>
    </row>
    <row r="281" spans="1:27" ht="39.950000000000003" customHeight="1">
      <c r="A281" s="769">
        <v>274</v>
      </c>
      <c r="B281" s="770" t="s">
        <v>2692</v>
      </c>
      <c r="C281" s="770" t="s">
        <v>2931</v>
      </c>
      <c r="D281" s="771"/>
      <c r="E281" s="772" t="s">
        <v>2989</v>
      </c>
      <c r="F281" s="773" t="s">
        <v>2990</v>
      </c>
      <c r="G281" s="773" t="s">
        <v>2991</v>
      </c>
      <c r="H281" s="771" t="s">
        <v>2697</v>
      </c>
      <c r="I281" s="771" t="s">
        <v>2741</v>
      </c>
      <c r="J281" s="771" t="s">
        <v>2741</v>
      </c>
      <c r="K281" s="771" t="s">
        <v>2798</v>
      </c>
      <c r="L281" s="771" t="s">
        <v>2700</v>
      </c>
      <c r="M281" s="771" t="s">
        <v>2701</v>
      </c>
      <c r="N281" s="771" t="s">
        <v>2701</v>
      </c>
      <c r="O281" s="771" t="s">
        <v>2701</v>
      </c>
      <c r="P281" s="771" t="s">
        <v>2702</v>
      </c>
      <c r="Q281" s="771" t="s">
        <v>2701</v>
      </c>
      <c r="R281" s="771" t="s">
        <v>2701</v>
      </c>
      <c r="S281" s="771" t="s">
        <v>2701</v>
      </c>
      <c r="T281" s="771" t="s">
        <v>2701</v>
      </c>
      <c r="U281" s="771" t="s">
        <v>2703</v>
      </c>
      <c r="V281" s="771" t="s">
        <v>2701</v>
      </c>
      <c r="W281" s="771" t="s">
        <v>2701</v>
      </c>
      <c r="X281" s="771" t="s">
        <v>2701</v>
      </c>
      <c r="Y281" s="771" t="s">
        <v>2703</v>
      </c>
      <c r="Z281" s="771" t="s">
        <v>2704</v>
      </c>
      <c r="AA281" s="771"/>
    </row>
    <row r="282" spans="1:27" ht="39.950000000000003" customHeight="1">
      <c r="A282" s="769">
        <v>275</v>
      </c>
      <c r="B282" s="770" t="s">
        <v>2692</v>
      </c>
      <c r="C282" s="770" t="s">
        <v>2931</v>
      </c>
      <c r="D282" s="771"/>
      <c r="E282" s="772" t="s">
        <v>2988</v>
      </c>
      <c r="F282" s="773" t="s">
        <v>2940</v>
      </c>
      <c r="G282" s="773" t="s">
        <v>2951</v>
      </c>
      <c r="H282" s="771" t="s">
        <v>2697</v>
      </c>
      <c r="I282" s="771" t="s">
        <v>2698</v>
      </c>
      <c r="J282" s="771" t="s">
        <v>2698</v>
      </c>
      <c r="K282" s="771" t="s">
        <v>2699</v>
      </c>
      <c r="L282" s="771" t="s">
        <v>2700</v>
      </c>
      <c r="M282" s="771" t="s">
        <v>2701</v>
      </c>
      <c r="N282" s="771" t="s">
        <v>2701</v>
      </c>
      <c r="O282" s="771" t="s">
        <v>2701</v>
      </c>
      <c r="P282" s="771" t="s">
        <v>2702</v>
      </c>
      <c r="Q282" s="771" t="s">
        <v>2701</v>
      </c>
      <c r="R282" s="771" t="s">
        <v>2701</v>
      </c>
      <c r="S282" s="771" t="s">
        <v>2701</v>
      </c>
      <c r="T282" s="771" t="s">
        <v>2701</v>
      </c>
      <c r="U282" s="771" t="s">
        <v>2703</v>
      </c>
      <c r="V282" s="771" t="s">
        <v>2701</v>
      </c>
      <c r="W282" s="771" t="s">
        <v>2701</v>
      </c>
      <c r="X282" s="771" t="s">
        <v>2701</v>
      </c>
      <c r="Y282" s="771" t="s">
        <v>2703</v>
      </c>
      <c r="Z282" s="771" t="s">
        <v>2704</v>
      </c>
      <c r="AA282" s="771"/>
    </row>
    <row r="283" spans="1:27" ht="39.950000000000003" customHeight="1">
      <c r="A283" s="769">
        <v>276</v>
      </c>
      <c r="B283" s="770" t="s">
        <v>2692</v>
      </c>
      <c r="C283" s="770" t="s">
        <v>2931</v>
      </c>
      <c r="D283" s="771"/>
      <c r="E283" s="772" t="s">
        <v>2984</v>
      </c>
      <c r="F283" s="773" t="s">
        <v>2985</v>
      </c>
      <c r="G283" s="773" t="s">
        <v>2986</v>
      </c>
      <c r="H283" s="771" t="s">
        <v>2697</v>
      </c>
      <c r="I283" s="771" t="s">
        <v>2964</v>
      </c>
      <c r="J283" s="771" t="s">
        <v>2964</v>
      </c>
      <c r="K283" s="771" t="s">
        <v>2987</v>
      </c>
      <c r="L283" s="771" t="s">
        <v>2700</v>
      </c>
      <c r="M283" s="771" t="s">
        <v>2701</v>
      </c>
      <c r="N283" s="771" t="s">
        <v>2701</v>
      </c>
      <c r="O283" s="771" t="s">
        <v>2701</v>
      </c>
      <c r="P283" s="771" t="s">
        <v>2702</v>
      </c>
      <c r="Q283" s="771" t="s">
        <v>2701</v>
      </c>
      <c r="R283" s="771" t="s">
        <v>2701</v>
      </c>
      <c r="S283" s="771" t="s">
        <v>2701</v>
      </c>
      <c r="T283" s="771" t="s">
        <v>2701</v>
      </c>
      <c r="U283" s="771" t="s">
        <v>2703</v>
      </c>
      <c r="V283" s="771" t="s">
        <v>2701</v>
      </c>
      <c r="W283" s="771" t="s">
        <v>2701</v>
      </c>
      <c r="X283" s="771" t="s">
        <v>2701</v>
      </c>
      <c r="Y283" s="771" t="s">
        <v>2703</v>
      </c>
      <c r="Z283" s="771" t="s">
        <v>2704</v>
      </c>
      <c r="AA283" s="771"/>
    </row>
    <row r="284" spans="1:27" ht="39.950000000000003" customHeight="1">
      <c r="A284" s="769">
        <v>277</v>
      </c>
      <c r="B284" s="770" t="s">
        <v>2692</v>
      </c>
      <c r="C284" s="770" t="s">
        <v>2931</v>
      </c>
      <c r="D284" s="771"/>
      <c r="E284" s="772" t="s">
        <v>2980</v>
      </c>
      <c r="F284" s="773" t="s">
        <v>2981</v>
      </c>
      <c r="G284" s="773" t="s">
        <v>2982</v>
      </c>
      <c r="H284" s="771" t="s">
        <v>2697</v>
      </c>
      <c r="I284" s="771" t="s">
        <v>2828</v>
      </c>
      <c r="J284" s="771" t="s">
        <v>2828</v>
      </c>
      <c r="K284" s="771" t="s">
        <v>2983</v>
      </c>
      <c r="L284" s="771" t="s">
        <v>2700</v>
      </c>
      <c r="M284" s="771" t="s">
        <v>2701</v>
      </c>
      <c r="N284" s="771" t="s">
        <v>2701</v>
      </c>
      <c r="O284" s="771" t="s">
        <v>2701</v>
      </c>
      <c r="P284" s="771" t="s">
        <v>2702</v>
      </c>
      <c r="Q284" s="771" t="s">
        <v>2701</v>
      </c>
      <c r="R284" s="771" t="s">
        <v>2701</v>
      </c>
      <c r="S284" s="771" t="s">
        <v>2701</v>
      </c>
      <c r="T284" s="771" t="s">
        <v>2701</v>
      </c>
      <c r="U284" s="771" t="s">
        <v>2703</v>
      </c>
      <c r="V284" s="771" t="s">
        <v>2701</v>
      </c>
      <c r="W284" s="771" t="s">
        <v>2701</v>
      </c>
      <c r="X284" s="771" t="s">
        <v>2701</v>
      </c>
      <c r="Y284" s="771" t="s">
        <v>2703</v>
      </c>
      <c r="Z284" s="771" t="s">
        <v>2704</v>
      </c>
      <c r="AA284" s="771"/>
    </row>
    <row r="285" spans="1:27" ht="39.950000000000003" customHeight="1">
      <c r="A285" s="769">
        <v>278</v>
      </c>
      <c r="B285" s="770" t="s">
        <v>2692</v>
      </c>
      <c r="C285" s="770" t="s">
        <v>2931</v>
      </c>
      <c r="D285" s="771"/>
      <c r="E285" s="772" t="s">
        <v>2975</v>
      </c>
      <c r="F285" s="773" t="s">
        <v>2976</v>
      </c>
      <c r="G285" s="773" t="s">
        <v>2977</v>
      </c>
      <c r="H285" s="771" t="s">
        <v>2697</v>
      </c>
      <c r="I285" s="771" t="s">
        <v>2978</v>
      </c>
      <c r="J285" s="771" t="s">
        <v>2978</v>
      </c>
      <c r="K285" s="771" t="s">
        <v>2979</v>
      </c>
      <c r="L285" s="771" t="s">
        <v>2700</v>
      </c>
      <c r="M285" s="771" t="s">
        <v>2701</v>
      </c>
      <c r="N285" s="771" t="s">
        <v>2701</v>
      </c>
      <c r="O285" s="771" t="s">
        <v>2701</v>
      </c>
      <c r="P285" s="771" t="s">
        <v>2702</v>
      </c>
      <c r="Q285" s="771" t="s">
        <v>2701</v>
      </c>
      <c r="R285" s="771" t="s">
        <v>2701</v>
      </c>
      <c r="S285" s="771" t="s">
        <v>2701</v>
      </c>
      <c r="T285" s="771" t="s">
        <v>2701</v>
      </c>
      <c r="U285" s="771" t="s">
        <v>2703</v>
      </c>
      <c r="V285" s="771" t="s">
        <v>2701</v>
      </c>
      <c r="W285" s="771" t="s">
        <v>2701</v>
      </c>
      <c r="X285" s="771" t="s">
        <v>2701</v>
      </c>
      <c r="Y285" s="771" t="s">
        <v>2703</v>
      </c>
      <c r="Z285" s="771" t="s">
        <v>2704</v>
      </c>
      <c r="AA285" s="771"/>
    </row>
    <row r="286" spans="1:27" ht="39.950000000000003" customHeight="1">
      <c r="A286" s="769">
        <v>279</v>
      </c>
      <c r="B286" s="770" t="s">
        <v>2692</v>
      </c>
      <c r="C286" s="770" t="s">
        <v>2931</v>
      </c>
      <c r="D286" s="771"/>
      <c r="E286" s="772" t="s">
        <v>2972</v>
      </c>
      <c r="F286" s="773" t="s">
        <v>2973</v>
      </c>
      <c r="G286" s="773" t="s">
        <v>2974</v>
      </c>
      <c r="H286" s="771" t="s">
        <v>2697</v>
      </c>
      <c r="I286" s="771" t="s">
        <v>2776</v>
      </c>
      <c r="J286" s="771" t="s">
        <v>2808</v>
      </c>
      <c r="K286" s="771" t="s">
        <v>2699</v>
      </c>
      <c r="L286" s="771" t="s">
        <v>2700</v>
      </c>
      <c r="M286" s="771" t="s">
        <v>2701</v>
      </c>
      <c r="N286" s="771" t="s">
        <v>2701</v>
      </c>
      <c r="O286" s="771" t="s">
        <v>2701</v>
      </c>
      <c r="P286" s="771" t="s">
        <v>2702</v>
      </c>
      <c r="Q286" s="771" t="s">
        <v>2701</v>
      </c>
      <c r="R286" s="771" t="s">
        <v>2701</v>
      </c>
      <c r="S286" s="771" t="s">
        <v>2701</v>
      </c>
      <c r="T286" s="771" t="s">
        <v>2701</v>
      </c>
      <c r="U286" s="771" t="s">
        <v>2703</v>
      </c>
      <c r="V286" s="771" t="s">
        <v>2701</v>
      </c>
      <c r="W286" s="771" t="s">
        <v>2701</v>
      </c>
      <c r="X286" s="771" t="s">
        <v>2701</v>
      </c>
      <c r="Y286" s="771" t="s">
        <v>2703</v>
      </c>
      <c r="Z286" s="771" t="s">
        <v>2704</v>
      </c>
      <c r="AA286" s="771"/>
    </row>
    <row r="287" spans="1:27" ht="39.950000000000003" customHeight="1">
      <c r="A287" s="769">
        <v>280</v>
      </c>
      <c r="B287" s="770" t="s">
        <v>2692</v>
      </c>
      <c r="C287" s="770" t="s">
        <v>2931</v>
      </c>
      <c r="D287" s="771"/>
      <c r="E287" s="772" t="s">
        <v>2968</v>
      </c>
      <c r="F287" s="773" t="s">
        <v>2969</v>
      </c>
      <c r="G287" s="773" t="s">
        <v>2970</v>
      </c>
      <c r="H287" s="771" t="s">
        <v>2697</v>
      </c>
      <c r="I287" s="771" t="s">
        <v>2741</v>
      </c>
      <c r="J287" s="771" t="s">
        <v>2741</v>
      </c>
      <c r="K287" s="771" t="s">
        <v>2971</v>
      </c>
      <c r="L287" s="771" t="s">
        <v>2700</v>
      </c>
      <c r="M287" s="771" t="s">
        <v>2701</v>
      </c>
      <c r="N287" s="771" t="s">
        <v>2701</v>
      </c>
      <c r="O287" s="771" t="s">
        <v>2701</v>
      </c>
      <c r="P287" s="771" t="s">
        <v>2702</v>
      </c>
      <c r="Q287" s="771" t="s">
        <v>2701</v>
      </c>
      <c r="R287" s="771" t="s">
        <v>2701</v>
      </c>
      <c r="S287" s="771" t="s">
        <v>2701</v>
      </c>
      <c r="T287" s="771" t="s">
        <v>2701</v>
      </c>
      <c r="U287" s="771" t="s">
        <v>2703</v>
      </c>
      <c r="V287" s="771" t="s">
        <v>2701</v>
      </c>
      <c r="W287" s="771" t="s">
        <v>2701</v>
      </c>
      <c r="X287" s="771" t="s">
        <v>2701</v>
      </c>
      <c r="Y287" s="771" t="s">
        <v>2703</v>
      </c>
      <c r="Z287" s="771" t="s">
        <v>2704</v>
      </c>
      <c r="AA287" s="771"/>
    </row>
    <row r="288" spans="1:27" ht="39.950000000000003" customHeight="1">
      <c r="A288" s="769">
        <v>281</v>
      </c>
      <c r="B288" s="770" t="s">
        <v>2692</v>
      </c>
      <c r="C288" s="770" t="s">
        <v>2931</v>
      </c>
      <c r="D288" s="771"/>
      <c r="E288" s="772" t="s">
        <v>2966</v>
      </c>
      <c r="F288" s="773" t="s">
        <v>2940</v>
      </c>
      <c r="G288" s="773" t="s">
        <v>2967</v>
      </c>
      <c r="H288" s="771" t="s">
        <v>2697</v>
      </c>
      <c r="I288" s="771" t="s">
        <v>2755</v>
      </c>
      <c r="J288" s="771" t="s">
        <v>2755</v>
      </c>
      <c r="K288" s="771" t="s">
        <v>2699</v>
      </c>
      <c r="L288" s="771" t="s">
        <v>2700</v>
      </c>
      <c r="M288" s="771" t="s">
        <v>2701</v>
      </c>
      <c r="N288" s="771" t="s">
        <v>2701</v>
      </c>
      <c r="O288" s="771" t="s">
        <v>2701</v>
      </c>
      <c r="P288" s="771" t="s">
        <v>2702</v>
      </c>
      <c r="Q288" s="771" t="s">
        <v>2701</v>
      </c>
      <c r="R288" s="771" t="s">
        <v>2701</v>
      </c>
      <c r="S288" s="771" t="s">
        <v>2701</v>
      </c>
      <c r="T288" s="771" t="s">
        <v>2701</v>
      </c>
      <c r="U288" s="771" t="s">
        <v>2703</v>
      </c>
      <c r="V288" s="771" t="s">
        <v>2701</v>
      </c>
      <c r="W288" s="771" t="s">
        <v>2701</v>
      </c>
      <c r="X288" s="771" t="s">
        <v>2701</v>
      </c>
      <c r="Y288" s="771" t="s">
        <v>2703</v>
      </c>
      <c r="Z288" s="771" t="s">
        <v>2704</v>
      </c>
      <c r="AA288" s="771"/>
    </row>
    <row r="289" spans="1:27" ht="39.950000000000003" customHeight="1">
      <c r="A289" s="769">
        <v>282</v>
      </c>
      <c r="B289" s="770" t="s">
        <v>2692</v>
      </c>
      <c r="C289" s="770" t="s">
        <v>2931</v>
      </c>
      <c r="D289" s="771"/>
      <c r="E289" s="772" t="s">
        <v>2961</v>
      </c>
      <c r="F289" s="773" t="s">
        <v>2962</v>
      </c>
      <c r="G289" s="773" t="s">
        <v>2963</v>
      </c>
      <c r="H289" s="771" t="s">
        <v>2697</v>
      </c>
      <c r="I289" s="771" t="s">
        <v>2964</v>
      </c>
      <c r="J289" s="771" t="s">
        <v>2964</v>
      </c>
      <c r="K289" s="771" t="s">
        <v>2965</v>
      </c>
      <c r="L289" s="771" t="s">
        <v>2700</v>
      </c>
      <c r="M289" s="771" t="s">
        <v>2701</v>
      </c>
      <c r="N289" s="771" t="s">
        <v>2701</v>
      </c>
      <c r="O289" s="771" t="s">
        <v>2701</v>
      </c>
      <c r="P289" s="771" t="s">
        <v>2702</v>
      </c>
      <c r="Q289" s="771" t="s">
        <v>2701</v>
      </c>
      <c r="R289" s="771" t="s">
        <v>2701</v>
      </c>
      <c r="S289" s="771" t="s">
        <v>2701</v>
      </c>
      <c r="T289" s="771" t="s">
        <v>2701</v>
      </c>
      <c r="U289" s="771" t="s">
        <v>2703</v>
      </c>
      <c r="V289" s="771" t="s">
        <v>2701</v>
      </c>
      <c r="W289" s="771" t="s">
        <v>2701</v>
      </c>
      <c r="X289" s="771" t="s">
        <v>2701</v>
      </c>
      <c r="Y289" s="771" t="s">
        <v>2703</v>
      </c>
      <c r="Z289" s="771" t="s">
        <v>2704</v>
      </c>
      <c r="AA289" s="771"/>
    </row>
    <row r="290" spans="1:27" ht="39.950000000000003" customHeight="1">
      <c r="A290" s="769">
        <v>283</v>
      </c>
      <c r="B290" s="770" t="s">
        <v>2692</v>
      </c>
      <c r="C290" s="770" t="s">
        <v>2931</v>
      </c>
      <c r="D290" s="771"/>
      <c r="E290" s="772" t="s">
        <v>2958</v>
      </c>
      <c r="F290" s="773" t="s">
        <v>2959</v>
      </c>
      <c r="G290" s="773" t="s">
        <v>2960</v>
      </c>
      <c r="H290" s="771" t="s">
        <v>2697</v>
      </c>
      <c r="I290" s="771" t="s">
        <v>2789</v>
      </c>
      <c r="J290" s="771" t="s">
        <v>2789</v>
      </c>
      <c r="K290" s="771" t="s">
        <v>2782</v>
      </c>
      <c r="L290" s="771" t="s">
        <v>2700</v>
      </c>
      <c r="M290" s="771" t="s">
        <v>2701</v>
      </c>
      <c r="N290" s="771" t="s">
        <v>2701</v>
      </c>
      <c r="O290" s="771" t="s">
        <v>2701</v>
      </c>
      <c r="P290" s="771" t="s">
        <v>2702</v>
      </c>
      <c r="Q290" s="771" t="s">
        <v>2701</v>
      </c>
      <c r="R290" s="771" t="s">
        <v>2701</v>
      </c>
      <c r="S290" s="771" t="s">
        <v>2701</v>
      </c>
      <c r="T290" s="771" t="s">
        <v>2701</v>
      </c>
      <c r="U290" s="771" t="s">
        <v>2703</v>
      </c>
      <c r="V290" s="771" t="s">
        <v>2701</v>
      </c>
      <c r="W290" s="771" t="s">
        <v>2701</v>
      </c>
      <c r="X290" s="771" t="s">
        <v>2701</v>
      </c>
      <c r="Y290" s="771" t="s">
        <v>2703</v>
      </c>
      <c r="Z290" s="771" t="s">
        <v>2704</v>
      </c>
      <c r="AA290" s="771"/>
    </row>
    <row r="291" spans="1:27" ht="39.950000000000003" customHeight="1">
      <c r="A291" s="769">
        <v>284</v>
      </c>
      <c r="B291" s="770" t="s">
        <v>2692</v>
      </c>
      <c r="C291" s="770" t="s">
        <v>2931</v>
      </c>
      <c r="D291" s="771"/>
      <c r="E291" s="772" t="s">
        <v>2956</v>
      </c>
      <c r="F291" s="773" t="s">
        <v>2940</v>
      </c>
      <c r="G291" s="773" t="s">
        <v>2957</v>
      </c>
      <c r="H291" s="771" t="s">
        <v>2697</v>
      </c>
      <c r="I291" s="771" t="s">
        <v>2697</v>
      </c>
      <c r="J291" s="771" t="s">
        <v>2697</v>
      </c>
      <c r="K291" s="771" t="s">
        <v>2699</v>
      </c>
      <c r="L291" s="771" t="s">
        <v>2700</v>
      </c>
      <c r="M291" s="771" t="s">
        <v>2701</v>
      </c>
      <c r="N291" s="771" t="s">
        <v>2701</v>
      </c>
      <c r="O291" s="771" t="s">
        <v>2701</v>
      </c>
      <c r="P291" s="771" t="s">
        <v>2702</v>
      </c>
      <c r="Q291" s="771" t="s">
        <v>2701</v>
      </c>
      <c r="R291" s="771" t="s">
        <v>2701</v>
      </c>
      <c r="S291" s="771" t="s">
        <v>2701</v>
      </c>
      <c r="T291" s="771" t="s">
        <v>2701</v>
      </c>
      <c r="U291" s="771" t="s">
        <v>2703</v>
      </c>
      <c r="V291" s="771" t="s">
        <v>2701</v>
      </c>
      <c r="W291" s="771" t="s">
        <v>2701</v>
      </c>
      <c r="X291" s="771" t="s">
        <v>2701</v>
      </c>
      <c r="Y291" s="771" t="s">
        <v>2703</v>
      </c>
      <c r="Z291" s="771" t="s">
        <v>2704</v>
      </c>
      <c r="AA291" s="771"/>
    </row>
    <row r="292" spans="1:27" ht="39.950000000000003" customHeight="1">
      <c r="A292" s="769">
        <v>285</v>
      </c>
      <c r="B292" s="770" t="s">
        <v>2692</v>
      </c>
      <c r="C292" s="770" t="s">
        <v>2931</v>
      </c>
      <c r="D292" s="771"/>
      <c r="E292" s="772" t="s">
        <v>2954</v>
      </c>
      <c r="F292" s="773" t="s">
        <v>2940</v>
      </c>
      <c r="G292" s="773" t="s">
        <v>2955</v>
      </c>
      <c r="H292" s="771" t="s">
        <v>2697</v>
      </c>
      <c r="I292" s="771" t="s">
        <v>2697</v>
      </c>
      <c r="J292" s="771" t="s">
        <v>2697</v>
      </c>
      <c r="K292" s="771" t="s">
        <v>2851</v>
      </c>
      <c r="L292" s="771" t="s">
        <v>2700</v>
      </c>
      <c r="M292" s="771" t="s">
        <v>2701</v>
      </c>
      <c r="N292" s="771" t="s">
        <v>2701</v>
      </c>
      <c r="O292" s="771" t="s">
        <v>2701</v>
      </c>
      <c r="P292" s="771" t="s">
        <v>2702</v>
      </c>
      <c r="Q292" s="771" t="s">
        <v>2701</v>
      </c>
      <c r="R292" s="771" t="s">
        <v>2701</v>
      </c>
      <c r="S292" s="771" t="s">
        <v>2701</v>
      </c>
      <c r="T292" s="771" t="s">
        <v>2701</v>
      </c>
      <c r="U292" s="771" t="s">
        <v>2703</v>
      </c>
      <c r="V292" s="771" t="s">
        <v>2701</v>
      </c>
      <c r="W292" s="771" t="s">
        <v>2701</v>
      </c>
      <c r="X292" s="771" t="s">
        <v>2701</v>
      </c>
      <c r="Y292" s="771" t="s">
        <v>2703</v>
      </c>
      <c r="Z292" s="771" t="s">
        <v>2704</v>
      </c>
      <c r="AA292" s="771"/>
    </row>
    <row r="293" spans="1:27" ht="39.950000000000003" customHeight="1">
      <c r="A293" s="769">
        <v>286</v>
      </c>
      <c r="B293" s="770" t="s">
        <v>2692</v>
      </c>
      <c r="C293" s="770" t="s">
        <v>2931</v>
      </c>
      <c r="D293" s="771"/>
      <c r="E293" s="772" t="s">
        <v>2952</v>
      </c>
      <c r="F293" s="773" t="s">
        <v>2940</v>
      </c>
      <c r="G293" s="773" t="s">
        <v>2953</v>
      </c>
      <c r="H293" s="771" t="s">
        <v>2697</v>
      </c>
      <c r="I293" s="771" t="s">
        <v>2698</v>
      </c>
      <c r="J293" s="771" t="s">
        <v>2698</v>
      </c>
      <c r="K293" s="771" t="s">
        <v>2699</v>
      </c>
      <c r="L293" s="771" t="s">
        <v>2700</v>
      </c>
      <c r="M293" s="771" t="s">
        <v>2701</v>
      </c>
      <c r="N293" s="771" t="s">
        <v>2701</v>
      </c>
      <c r="O293" s="771" t="s">
        <v>2701</v>
      </c>
      <c r="P293" s="771" t="s">
        <v>2702</v>
      </c>
      <c r="Q293" s="771" t="s">
        <v>2701</v>
      </c>
      <c r="R293" s="771" t="s">
        <v>2701</v>
      </c>
      <c r="S293" s="771" t="s">
        <v>2701</v>
      </c>
      <c r="T293" s="771" t="s">
        <v>2701</v>
      </c>
      <c r="U293" s="771" t="s">
        <v>2703</v>
      </c>
      <c r="V293" s="771" t="s">
        <v>2701</v>
      </c>
      <c r="W293" s="771" t="s">
        <v>2701</v>
      </c>
      <c r="X293" s="771" t="s">
        <v>2701</v>
      </c>
      <c r="Y293" s="771" t="s">
        <v>2703</v>
      </c>
      <c r="Z293" s="771" t="s">
        <v>2704</v>
      </c>
      <c r="AA293" s="771"/>
    </row>
    <row r="294" spans="1:27" ht="39.950000000000003" customHeight="1">
      <c r="A294" s="769">
        <v>287</v>
      </c>
      <c r="B294" s="770" t="s">
        <v>2692</v>
      </c>
      <c r="C294" s="770" t="s">
        <v>2931</v>
      </c>
      <c r="D294" s="771"/>
      <c r="E294" s="772" t="s">
        <v>2950</v>
      </c>
      <c r="F294" s="773" t="s">
        <v>2940</v>
      </c>
      <c r="G294" s="773" t="s">
        <v>2951</v>
      </c>
      <c r="H294" s="771" t="s">
        <v>2697</v>
      </c>
      <c r="I294" s="771" t="s">
        <v>2714</v>
      </c>
      <c r="J294" s="771" t="s">
        <v>2714</v>
      </c>
      <c r="K294" s="771" t="s">
        <v>2699</v>
      </c>
      <c r="L294" s="771" t="s">
        <v>2700</v>
      </c>
      <c r="M294" s="771" t="s">
        <v>2701</v>
      </c>
      <c r="N294" s="771" t="s">
        <v>2701</v>
      </c>
      <c r="O294" s="771" t="s">
        <v>2701</v>
      </c>
      <c r="P294" s="771" t="s">
        <v>2702</v>
      </c>
      <c r="Q294" s="771" t="s">
        <v>2701</v>
      </c>
      <c r="R294" s="771" t="s">
        <v>2701</v>
      </c>
      <c r="S294" s="771" t="s">
        <v>2701</v>
      </c>
      <c r="T294" s="771" t="s">
        <v>2701</v>
      </c>
      <c r="U294" s="771" t="s">
        <v>2703</v>
      </c>
      <c r="V294" s="771" t="s">
        <v>2701</v>
      </c>
      <c r="W294" s="771" t="s">
        <v>2701</v>
      </c>
      <c r="X294" s="771" t="s">
        <v>2701</v>
      </c>
      <c r="Y294" s="771" t="s">
        <v>2703</v>
      </c>
      <c r="Z294" s="771" t="s">
        <v>2704</v>
      </c>
      <c r="AA294" s="771"/>
    </row>
    <row r="295" spans="1:27" ht="39.950000000000003" customHeight="1">
      <c r="A295" s="769">
        <v>288</v>
      </c>
      <c r="B295" s="770" t="s">
        <v>2692</v>
      </c>
      <c r="C295" s="770" t="s">
        <v>2931</v>
      </c>
      <c r="D295" s="771"/>
      <c r="E295" s="772" t="s">
        <v>2947</v>
      </c>
      <c r="F295" s="773" t="s">
        <v>2948</v>
      </c>
      <c r="G295" s="773" t="s">
        <v>2949</v>
      </c>
      <c r="H295" s="771" t="s">
        <v>2697</v>
      </c>
      <c r="I295" s="771" t="s">
        <v>2714</v>
      </c>
      <c r="J295" s="771" t="s">
        <v>2714</v>
      </c>
      <c r="K295" s="771" t="s">
        <v>2699</v>
      </c>
      <c r="L295" s="771" t="s">
        <v>2700</v>
      </c>
      <c r="M295" s="771" t="s">
        <v>2701</v>
      </c>
      <c r="N295" s="771" t="s">
        <v>2701</v>
      </c>
      <c r="O295" s="771" t="s">
        <v>2701</v>
      </c>
      <c r="P295" s="771" t="s">
        <v>2702</v>
      </c>
      <c r="Q295" s="771" t="s">
        <v>2701</v>
      </c>
      <c r="R295" s="771" t="s">
        <v>2701</v>
      </c>
      <c r="S295" s="771" t="s">
        <v>2701</v>
      </c>
      <c r="T295" s="771" t="s">
        <v>2701</v>
      </c>
      <c r="U295" s="771" t="s">
        <v>2703</v>
      </c>
      <c r="V295" s="771" t="s">
        <v>2701</v>
      </c>
      <c r="W295" s="771" t="s">
        <v>2701</v>
      </c>
      <c r="X295" s="771" t="s">
        <v>2701</v>
      </c>
      <c r="Y295" s="771" t="s">
        <v>2703</v>
      </c>
      <c r="Z295" s="771" t="s">
        <v>2704</v>
      </c>
      <c r="AA295" s="771"/>
    </row>
    <row r="296" spans="1:27" ht="39.950000000000003" customHeight="1">
      <c r="A296" s="769">
        <v>289</v>
      </c>
      <c r="B296" s="770" t="s">
        <v>2692</v>
      </c>
      <c r="C296" s="770" t="s">
        <v>2931</v>
      </c>
      <c r="D296" s="771"/>
      <c r="E296" s="772" t="s">
        <v>2944</v>
      </c>
      <c r="F296" s="773" t="s">
        <v>2945</v>
      </c>
      <c r="G296" s="773" t="s">
        <v>2946</v>
      </c>
      <c r="H296" s="771" t="s">
        <v>2697</v>
      </c>
      <c r="I296" s="771" t="s">
        <v>2776</v>
      </c>
      <c r="J296" s="771" t="s">
        <v>2776</v>
      </c>
      <c r="K296" s="771" t="s">
        <v>2790</v>
      </c>
      <c r="L296" s="771" t="s">
        <v>2700</v>
      </c>
      <c r="M296" s="771" t="s">
        <v>2701</v>
      </c>
      <c r="N296" s="771" t="s">
        <v>2701</v>
      </c>
      <c r="O296" s="771" t="s">
        <v>2701</v>
      </c>
      <c r="P296" s="771" t="s">
        <v>2702</v>
      </c>
      <c r="Q296" s="771" t="s">
        <v>2701</v>
      </c>
      <c r="R296" s="771" t="s">
        <v>2701</v>
      </c>
      <c r="S296" s="771" t="s">
        <v>2701</v>
      </c>
      <c r="T296" s="771" t="s">
        <v>2701</v>
      </c>
      <c r="U296" s="771" t="s">
        <v>2703</v>
      </c>
      <c r="V296" s="771" t="s">
        <v>2701</v>
      </c>
      <c r="W296" s="771" t="s">
        <v>2701</v>
      </c>
      <c r="X296" s="771" t="s">
        <v>2701</v>
      </c>
      <c r="Y296" s="771" t="s">
        <v>2703</v>
      </c>
      <c r="Z296" s="771" t="s">
        <v>2704</v>
      </c>
      <c r="AA296" s="771"/>
    </row>
    <row r="297" spans="1:27" ht="39.950000000000003" customHeight="1">
      <c r="A297" s="769">
        <v>290</v>
      </c>
      <c r="B297" s="770" t="s">
        <v>2692</v>
      </c>
      <c r="C297" s="770" t="s">
        <v>2931</v>
      </c>
      <c r="D297" s="771"/>
      <c r="E297" s="772" t="s">
        <v>2942</v>
      </c>
      <c r="F297" s="773" t="s">
        <v>2940</v>
      </c>
      <c r="G297" s="773" t="s">
        <v>2943</v>
      </c>
      <c r="H297" s="771" t="s">
        <v>2697</v>
      </c>
      <c r="I297" s="771" t="s">
        <v>2697</v>
      </c>
      <c r="J297" s="771" t="s">
        <v>2697</v>
      </c>
      <c r="K297" s="771" t="s">
        <v>2851</v>
      </c>
      <c r="L297" s="771" t="s">
        <v>2700</v>
      </c>
      <c r="M297" s="771" t="s">
        <v>2701</v>
      </c>
      <c r="N297" s="771" t="s">
        <v>2701</v>
      </c>
      <c r="O297" s="771" t="s">
        <v>2701</v>
      </c>
      <c r="P297" s="771" t="s">
        <v>2702</v>
      </c>
      <c r="Q297" s="771" t="s">
        <v>2701</v>
      </c>
      <c r="R297" s="771" t="s">
        <v>2701</v>
      </c>
      <c r="S297" s="771" t="s">
        <v>2701</v>
      </c>
      <c r="T297" s="771" t="s">
        <v>2701</v>
      </c>
      <c r="U297" s="771" t="s">
        <v>2703</v>
      </c>
      <c r="V297" s="771" t="s">
        <v>2701</v>
      </c>
      <c r="W297" s="771" t="s">
        <v>2701</v>
      </c>
      <c r="X297" s="771" t="s">
        <v>2701</v>
      </c>
      <c r="Y297" s="771" t="s">
        <v>2703</v>
      </c>
      <c r="Z297" s="771" t="s">
        <v>2704</v>
      </c>
      <c r="AA297" s="771"/>
    </row>
    <row r="298" spans="1:27" ht="39.950000000000003" customHeight="1">
      <c r="A298" s="769">
        <v>291</v>
      </c>
      <c r="B298" s="770" t="s">
        <v>2692</v>
      </c>
      <c r="C298" s="770" t="s">
        <v>2931</v>
      </c>
      <c r="D298" s="771"/>
      <c r="E298" s="772" t="s">
        <v>2939</v>
      </c>
      <c r="F298" s="773" t="s">
        <v>2940</v>
      </c>
      <c r="G298" s="773" t="s">
        <v>2941</v>
      </c>
      <c r="H298" s="771" t="s">
        <v>2697</v>
      </c>
      <c r="I298" s="771" t="s">
        <v>2697</v>
      </c>
      <c r="J298" s="771" t="s">
        <v>2697</v>
      </c>
      <c r="K298" s="771" t="s">
        <v>2851</v>
      </c>
      <c r="L298" s="771" t="s">
        <v>2700</v>
      </c>
      <c r="M298" s="771" t="s">
        <v>2701</v>
      </c>
      <c r="N298" s="771" t="s">
        <v>2701</v>
      </c>
      <c r="O298" s="771" t="s">
        <v>2701</v>
      </c>
      <c r="P298" s="771" t="s">
        <v>2702</v>
      </c>
      <c r="Q298" s="771" t="s">
        <v>2701</v>
      </c>
      <c r="R298" s="771" t="s">
        <v>2701</v>
      </c>
      <c r="S298" s="771" t="s">
        <v>2701</v>
      </c>
      <c r="T298" s="771" t="s">
        <v>2701</v>
      </c>
      <c r="U298" s="771" t="s">
        <v>2703</v>
      </c>
      <c r="V298" s="771" t="s">
        <v>2701</v>
      </c>
      <c r="W298" s="771" t="s">
        <v>2701</v>
      </c>
      <c r="X298" s="771" t="s">
        <v>2701</v>
      </c>
      <c r="Y298" s="771" t="s">
        <v>2703</v>
      </c>
      <c r="Z298" s="771" t="s">
        <v>2704</v>
      </c>
      <c r="AA298" s="771"/>
    </row>
    <row r="299" spans="1:27" ht="39.950000000000003" customHeight="1">
      <c r="A299" s="769">
        <v>292</v>
      </c>
      <c r="B299" s="770" t="s">
        <v>2692</v>
      </c>
      <c r="C299" s="770" t="s">
        <v>2931</v>
      </c>
      <c r="D299" s="771"/>
      <c r="E299" s="772" t="s">
        <v>2936</v>
      </c>
      <c r="F299" s="773" t="s">
        <v>2937</v>
      </c>
      <c r="G299" s="773" t="s">
        <v>2938</v>
      </c>
      <c r="H299" s="771" t="s">
        <v>2697</v>
      </c>
      <c r="I299" s="771" t="s">
        <v>2759</v>
      </c>
      <c r="J299" s="771" t="s">
        <v>2714</v>
      </c>
      <c r="K299" s="771" t="s">
        <v>2699</v>
      </c>
      <c r="L299" s="771" t="s">
        <v>2700</v>
      </c>
      <c r="M299" s="771" t="s">
        <v>2701</v>
      </c>
      <c r="N299" s="771" t="s">
        <v>2701</v>
      </c>
      <c r="O299" s="771" t="s">
        <v>2701</v>
      </c>
      <c r="P299" s="771" t="s">
        <v>2702</v>
      </c>
      <c r="Q299" s="771" t="s">
        <v>2701</v>
      </c>
      <c r="R299" s="771" t="s">
        <v>2701</v>
      </c>
      <c r="S299" s="771" t="s">
        <v>2701</v>
      </c>
      <c r="T299" s="771" t="s">
        <v>2701</v>
      </c>
      <c r="U299" s="771" t="s">
        <v>2703</v>
      </c>
      <c r="V299" s="771" t="s">
        <v>2701</v>
      </c>
      <c r="W299" s="771" t="s">
        <v>2701</v>
      </c>
      <c r="X299" s="771" t="s">
        <v>2701</v>
      </c>
      <c r="Y299" s="771" t="s">
        <v>2703</v>
      </c>
      <c r="Z299" s="771" t="s">
        <v>2704</v>
      </c>
      <c r="AA299" s="771"/>
    </row>
    <row r="300" spans="1:27" ht="39.950000000000003" customHeight="1">
      <c r="A300" s="769">
        <v>293</v>
      </c>
      <c r="B300" s="770" t="s">
        <v>2692</v>
      </c>
      <c r="C300" s="770" t="s">
        <v>3492</v>
      </c>
      <c r="D300" s="771"/>
      <c r="E300" s="772" t="s">
        <v>3493</v>
      </c>
      <c r="F300" s="773" t="s">
        <v>3494</v>
      </c>
      <c r="G300" s="773" t="s">
        <v>3495</v>
      </c>
      <c r="H300" s="771" t="s">
        <v>2697</v>
      </c>
      <c r="I300" s="771" t="s">
        <v>2755</v>
      </c>
      <c r="J300" s="771" t="s">
        <v>2755</v>
      </c>
      <c r="K300" s="771" t="s">
        <v>3496</v>
      </c>
      <c r="L300" s="771" t="s">
        <v>2700</v>
      </c>
      <c r="M300" s="771" t="s">
        <v>2701</v>
      </c>
      <c r="N300" s="771" t="s">
        <v>2701</v>
      </c>
      <c r="O300" s="771" t="s">
        <v>2701</v>
      </c>
      <c r="P300" s="771" t="s">
        <v>2702</v>
      </c>
      <c r="Q300" s="771" t="s">
        <v>2701</v>
      </c>
      <c r="R300" s="771" t="s">
        <v>2701</v>
      </c>
      <c r="S300" s="771" t="s">
        <v>2701</v>
      </c>
      <c r="T300" s="771" t="s">
        <v>2701</v>
      </c>
      <c r="U300" s="771" t="s">
        <v>2703</v>
      </c>
      <c r="V300" s="771" t="s">
        <v>2701</v>
      </c>
      <c r="W300" s="771" t="s">
        <v>2701</v>
      </c>
      <c r="X300" s="771" t="s">
        <v>2701</v>
      </c>
      <c r="Y300" s="771" t="s">
        <v>2703</v>
      </c>
      <c r="Z300" s="771" t="s">
        <v>2704</v>
      </c>
      <c r="AA300" s="771" t="s">
        <v>3497</v>
      </c>
    </row>
    <row r="301" spans="1:27" ht="39.950000000000003" customHeight="1">
      <c r="A301" s="769">
        <v>294</v>
      </c>
      <c r="B301" s="770" t="s">
        <v>2692</v>
      </c>
      <c r="C301" s="770" t="s">
        <v>3492</v>
      </c>
      <c r="D301" s="771"/>
      <c r="E301" s="772" t="s">
        <v>9595</v>
      </c>
      <c r="F301" s="773" t="s">
        <v>9596</v>
      </c>
      <c r="G301" s="773" t="s">
        <v>9597</v>
      </c>
      <c r="H301" s="771" t="s">
        <v>2697</v>
      </c>
      <c r="I301" s="771" t="s">
        <v>2720</v>
      </c>
      <c r="J301" s="771" t="s">
        <v>2720</v>
      </c>
      <c r="K301" s="771" t="s">
        <v>2715</v>
      </c>
      <c r="L301" s="771" t="s">
        <v>2700</v>
      </c>
      <c r="M301" s="771" t="s">
        <v>2701</v>
      </c>
      <c r="N301" s="771" t="s">
        <v>2701</v>
      </c>
      <c r="O301" s="771" t="s">
        <v>2701</v>
      </c>
      <c r="P301" s="771" t="s">
        <v>2702</v>
      </c>
      <c r="Q301" s="771" t="s">
        <v>2701</v>
      </c>
      <c r="R301" s="771" t="s">
        <v>2701</v>
      </c>
      <c r="S301" s="771" t="s">
        <v>2701</v>
      </c>
      <c r="T301" s="771" t="s">
        <v>2701</v>
      </c>
      <c r="U301" s="771" t="s">
        <v>2703</v>
      </c>
      <c r="V301" s="771" t="s">
        <v>2701</v>
      </c>
      <c r="W301" s="771" t="s">
        <v>2701</v>
      </c>
      <c r="X301" s="771" t="s">
        <v>2701</v>
      </c>
      <c r="Y301" s="771" t="s">
        <v>2703</v>
      </c>
      <c r="Z301" s="771" t="s">
        <v>2704</v>
      </c>
      <c r="AA301" s="771" t="s">
        <v>3593</v>
      </c>
    </row>
    <row r="302" spans="1:27" ht="39.950000000000003" customHeight="1">
      <c r="A302" s="769">
        <v>295</v>
      </c>
      <c r="B302" s="770" t="s">
        <v>2692</v>
      </c>
      <c r="C302" s="770" t="s">
        <v>3492</v>
      </c>
      <c r="D302" s="771"/>
      <c r="E302" s="772" t="s">
        <v>9598</v>
      </c>
      <c r="F302" s="773" t="s">
        <v>9599</v>
      </c>
      <c r="G302" s="773" t="s">
        <v>9600</v>
      </c>
      <c r="H302" s="771" t="s">
        <v>2697</v>
      </c>
      <c r="I302" s="771" t="s">
        <v>2720</v>
      </c>
      <c r="J302" s="771" t="s">
        <v>2720</v>
      </c>
      <c r="K302" s="771" t="s">
        <v>2760</v>
      </c>
      <c r="L302" s="771" t="s">
        <v>2700</v>
      </c>
      <c r="M302" s="771" t="s">
        <v>2701</v>
      </c>
      <c r="N302" s="771" t="s">
        <v>2701</v>
      </c>
      <c r="O302" s="771" t="s">
        <v>2701</v>
      </c>
      <c r="P302" s="771" t="s">
        <v>2702</v>
      </c>
      <c r="Q302" s="771" t="s">
        <v>2701</v>
      </c>
      <c r="R302" s="771" t="s">
        <v>2701</v>
      </c>
      <c r="S302" s="771" t="s">
        <v>2701</v>
      </c>
      <c r="T302" s="771" t="s">
        <v>2701</v>
      </c>
      <c r="U302" s="771" t="s">
        <v>2703</v>
      </c>
      <c r="V302" s="771" t="s">
        <v>2701</v>
      </c>
      <c r="W302" s="771" t="s">
        <v>2701</v>
      </c>
      <c r="X302" s="771" t="s">
        <v>2701</v>
      </c>
      <c r="Y302" s="771" t="s">
        <v>2703</v>
      </c>
      <c r="Z302" s="771" t="s">
        <v>2704</v>
      </c>
      <c r="AA302" s="771"/>
    </row>
    <row r="303" spans="1:27" ht="39.950000000000003" customHeight="1">
      <c r="A303" s="769">
        <v>296</v>
      </c>
      <c r="B303" s="770" t="s">
        <v>2692</v>
      </c>
      <c r="C303" s="770" t="s">
        <v>3492</v>
      </c>
      <c r="D303" s="771"/>
      <c r="E303" s="772" t="s">
        <v>3747</v>
      </c>
      <c r="F303" s="773" t="s">
        <v>3748</v>
      </c>
      <c r="G303" s="773" t="s">
        <v>3749</v>
      </c>
      <c r="H303" s="771" t="s">
        <v>2697</v>
      </c>
      <c r="I303" s="771" t="s">
        <v>3116</v>
      </c>
      <c r="J303" s="771" t="s">
        <v>2741</v>
      </c>
      <c r="K303" s="771" t="s">
        <v>3496</v>
      </c>
      <c r="L303" s="771" t="s">
        <v>2700</v>
      </c>
      <c r="M303" s="771" t="s">
        <v>2701</v>
      </c>
      <c r="N303" s="771" t="s">
        <v>2701</v>
      </c>
      <c r="O303" s="771" t="s">
        <v>2701</v>
      </c>
      <c r="P303" s="771" t="s">
        <v>2701</v>
      </c>
      <c r="Q303" s="771" t="s">
        <v>2701</v>
      </c>
      <c r="R303" s="771" t="s">
        <v>2701</v>
      </c>
      <c r="S303" s="771" t="s">
        <v>2702</v>
      </c>
      <c r="T303" s="771" t="s">
        <v>2701</v>
      </c>
      <c r="U303" s="771" t="s">
        <v>2703</v>
      </c>
      <c r="V303" s="771" t="s">
        <v>2701</v>
      </c>
      <c r="W303" s="771" t="s">
        <v>2726</v>
      </c>
      <c r="X303" s="771" t="s">
        <v>2726</v>
      </c>
      <c r="Y303" s="771" t="s">
        <v>2726</v>
      </c>
      <c r="Z303" s="771" t="s">
        <v>2704</v>
      </c>
      <c r="AA303" s="771"/>
    </row>
    <row r="304" spans="1:27" ht="39.950000000000003" customHeight="1">
      <c r="A304" s="769">
        <v>297</v>
      </c>
      <c r="B304" s="770" t="s">
        <v>2692</v>
      </c>
      <c r="C304" s="770" t="s">
        <v>3492</v>
      </c>
      <c r="D304" s="771"/>
      <c r="E304" s="772" t="s">
        <v>3744</v>
      </c>
      <c r="F304" s="773" t="s">
        <v>3745</v>
      </c>
      <c r="G304" s="773" t="s">
        <v>3746</v>
      </c>
      <c r="H304" s="771" t="s">
        <v>2697</v>
      </c>
      <c r="I304" s="771" t="s">
        <v>2803</v>
      </c>
      <c r="J304" s="771" t="s">
        <v>2803</v>
      </c>
      <c r="K304" s="771" t="s">
        <v>2804</v>
      </c>
      <c r="L304" s="771" t="s">
        <v>2700</v>
      </c>
      <c r="M304" s="771" t="s">
        <v>2701</v>
      </c>
      <c r="N304" s="771" t="s">
        <v>2701</v>
      </c>
      <c r="O304" s="771" t="s">
        <v>2701</v>
      </c>
      <c r="P304" s="771" t="s">
        <v>2701</v>
      </c>
      <c r="Q304" s="771" t="s">
        <v>2701</v>
      </c>
      <c r="R304" s="771" t="s">
        <v>2701</v>
      </c>
      <c r="S304" s="771" t="s">
        <v>2702</v>
      </c>
      <c r="T304" s="771" t="s">
        <v>2701</v>
      </c>
      <c r="U304" s="771" t="s">
        <v>2703</v>
      </c>
      <c r="V304" s="771" t="s">
        <v>2701</v>
      </c>
      <c r="W304" s="771" t="s">
        <v>2726</v>
      </c>
      <c r="X304" s="771" t="s">
        <v>2726</v>
      </c>
      <c r="Y304" s="771" t="s">
        <v>2726</v>
      </c>
      <c r="Z304" s="771" t="s">
        <v>2704</v>
      </c>
      <c r="AA304" s="771"/>
    </row>
    <row r="305" spans="1:27" ht="39.950000000000003" customHeight="1">
      <c r="A305" s="769">
        <v>298</v>
      </c>
      <c r="B305" s="770" t="s">
        <v>2692</v>
      </c>
      <c r="C305" s="770" t="s">
        <v>3492</v>
      </c>
      <c r="D305" s="771"/>
      <c r="E305" s="772" t="s">
        <v>3740</v>
      </c>
      <c r="F305" s="773" t="s">
        <v>3741</v>
      </c>
      <c r="G305" s="773" t="s">
        <v>3742</v>
      </c>
      <c r="H305" s="771" t="s">
        <v>2697</v>
      </c>
      <c r="I305" s="771" t="s">
        <v>2720</v>
      </c>
      <c r="J305" s="771" t="s">
        <v>2720</v>
      </c>
      <c r="K305" s="771" t="s">
        <v>3743</v>
      </c>
      <c r="L305" s="771" t="s">
        <v>2700</v>
      </c>
      <c r="M305" s="771" t="s">
        <v>2701</v>
      </c>
      <c r="N305" s="771" t="s">
        <v>2701</v>
      </c>
      <c r="O305" s="771" t="s">
        <v>2701</v>
      </c>
      <c r="P305" s="771" t="s">
        <v>2701</v>
      </c>
      <c r="Q305" s="771" t="s">
        <v>2701</v>
      </c>
      <c r="R305" s="771" t="s">
        <v>2701</v>
      </c>
      <c r="S305" s="771" t="s">
        <v>2702</v>
      </c>
      <c r="T305" s="771" t="s">
        <v>2701</v>
      </c>
      <c r="U305" s="771" t="s">
        <v>2703</v>
      </c>
      <c r="V305" s="771" t="s">
        <v>2701</v>
      </c>
      <c r="W305" s="771" t="s">
        <v>2726</v>
      </c>
      <c r="X305" s="771" t="s">
        <v>2726</v>
      </c>
      <c r="Y305" s="771" t="s">
        <v>2726</v>
      </c>
      <c r="Z305" s="771" t="s">
        <v>2704</v>
      </c>
      <c r="AA305" s="771"/>
    </row>
    <row r="306" spans="1:27" ht="39.950000000000003" customHeight="1">
      <c r="A306" s="769">
        <v>299</v>
      </c>
      <c r="B306" s="770" t="s">
        <v>2692</v>
      </c>
      <c r="C306" s="770" t="s">
        <v>3492</v>
      </c>
      <c r="D306" s="771"/>
      <c r="E306" s="772" t="s">
        <v>3736</v>
      </c>
      <c r="F306" s="773" t="s">
        <v>3737</v>
      </c>
      <c r="G306" s="773" t="s">
        <v>3738</v>
      </c>
      <c r="H306" s="771" t="s">
        <v>2697</v>
      </c>
      <c r="I306" s="771" t="s">
        <v>2714</v>
      </c>
      <c r="J306" s="771" t="s">
        <v>2714</v>
      </c>
      <c r="K306" s="771" t="s">
        <v>2798</v>
      </c>
      <c r="L306" s="771" t="s">
        <v>2700</v>
      </c>
      <c r="M306" s="771" t="s">
        <v>2701</v>
      </c>
      <c r="N306" s="771" t="s">
        <v>2701</v>
      </c>
      <c r="O306" s="771" t="s">
        <v>2701</v>
      </c>
      <c r="P306" s="771" t="s">
        <v>2702</v>
      </c>
      <c r="Q306" s="771" t="s">
        <v>2701</v>
      </c>
      <c r="R306" s="771" t="s">
        <v>2701</v>
      </c>
      <c r="S306" s="771" t="s">
        <v>2701</v>
      </c>
      <c r="T306" s="771" t="s">
        <v>2701</v>
      </c>
      <c r="U306" s="771" t="s">
        <v>2703</v>
      </c>
      <c r="V306" s="771" t="s">
        <v>2701</v>
      </c>
      <c r="W306" s="771" t="s">
        <v>2701</v>
      </c>
      <c r="X306" s="771" t="s">
        <v>2701</v>
      </c>
      <c r="Y306" s="771" t="s">
        <v>2703</v>
      </c>
      <c r="Z306" s="771" t="s">
        <v>2704</v>
      </c>
      <c r="AA306" s="771" t="s">
        <v>3739</v>
      </c>
    </row>
    <row r="307" spans="1:27" ht="39.950000000000003" customHeight="1">
      <c r="A307" s="769">
        <v>300</v>
      </c>
      <c r="B307" s="770" t="s">
        <v>2692</v>
      </c>
      <c r="C307" s="770" t="s">
        <v>3492</v>
      </c>
      <c r="D307" s="771"/>
      <c r="E307" s="772" t="s">
        <v>3733</v>
      </c>
      <c r="F307" s="773" t="s">
        <v>3734</v>
      </c>
      <c r="G307" s="773" t="s">
        <v>3735</v>
      </c>
      <c r="H307" s="771" t="s">
        <v>2697</v>
      </c>
      <c r="I307" s="771" t="s">
        <v>2719</v>
      </c>
      <c r="J307" s="771" t="s">
        <v>2713</v>
      </c>
      <c r="K307" s="771" t="s">
        <v>2790</v>
      </c>
      <c r="L307" s="771" t="s">
        <v>2700</v>
      </c>
      <c r="M307" s="771" t="s">
        <v>2701</v>
      </c>
      <c r="N307" s="771" t="s">
        <v>2701</v>
      </c>
      <c r="O307" s="771" t="s">
        <v>2701</v>
      </c>
      <c r="P307" s="771" t="s">
        <v>2701</v>
      </c>
      <c r="Q307" s="771" t="s">
        <v>2701</v>
      </c>
      <c r="R307" s="771" t="s">
        <v>2701</v>
      </c>
      <c r="S307" s="771" t="s">
        <v>2702</v>
      </c>
      <c r="T307" s="771" t="s">
        <v>2701</v>
      </c>
      <c r="U307" s="771" t="s">
        <v>2703</v>
      </c>
      <c r="V307" s="771" t="s">
        <v>2701</v>
      </c>
      <c r="W307" s="771" t="s">
        <v>2726</v>
      </c>
      <c r="X307" s="771" t="s">
        <v>2726</v>
      </c>
      <c r="Y307" s="771" t="s">
        <v>2726</v>
      </c>
      <c r="Z307" s="771" t="s">
        <v>2704</v>
      </c>
      <c r="AA307" s="771"/>
    </row>
    <row r="308" spans="1:27" ht="39.950000000000003" customHeight="1">
      <c r="A308" s="769">
        <v>301</v>
      </c>
      <c r="B308" s="770" t="s">
        <v>2692</v>
      </c>
      <c r="C308" s="770" t="s">
        <v>3492</v>
      </c>
      <c r="D308" s="771"/>
      <c r="E308" s="772" t="s">
        <v>3730</v>
      </c>
      <c r="F308" s="773" t="s">
        <v>3731</v>
      </c>
      <c r="G308" s="773" t="s">
        <v>3732</v>
      </c>
      <c r="H308" s="771" t="s">
        <v>2697</v>
      </c>
      <c r="I308" s="771" t="s">
        <v>2698</v>
      </c>
      <c r="J308" s="771" t="s">
        <v>2698</v>
      </c>
      <c r="K308" s="771" t="s">
        <v>3316</v>
      </c>
      <c r="L308" s="771" t="s">
        <v>2700</v>
      </c>
      <c r="M308" s="771" t="s">
        <v>2701</v>
      </c>
      <c r="N308" s="771" t="s">
        <v>2701</v>
      </c>
      <c r="O308" s="771" t="s">
        <v>2701</v>
      </c>
      <c r="P308" s="771" t="s">
        <v>2702</v>
      </c>
      <c r="Q308" s="771" t="s">
        <v>2701</v>
      </c>
      <c r="R308" s="771" t="s">
        <v>2701</v>
      </c>
      <c r="S308" s="771" t="s">
        <v>2701</v>
      </c>
      <c r="T308" s="771" t="s">
        <v>2701</v>
      </c>
      <c r="U308" s="771" t="s">
        <v>2703</v>
      </c>
      <c r="V308" s="771" t="s">
        <v>2701</v>
      </c>
      <c r="W308" s="771" t="s">
        <v>2701</v>
      </c>
      <c r="X308" s="771" t="s">
        <v>2701</v>
      </c>
      <c r="Y308" s="771" t="s">
        <v>2703</v>
      </c>
      <c r="Z308" s="771" t="s">
        <v>2704</v>
      </c>
      <c r="AA308" s="771"/>
    </row>
    <row r="309" spans="1:27" ht="39.950000000000003" customHeight="1">
      <c r="A309" s="769">
        <v>302</v>
      </c>
      <c r="B309" s="770" t="s">
        <v>2692</v>
      </c>
      <c r="C309" s="770" t="s">
        <v>3492</v>
      </c>
      <c r="D309" s="771"/>
      <c r="E309" s="772" t="s">
        <v>3727</v>
      </c>
      <c r="F309" s="773" t="s">
        <v>3728</v>
      </c>
      <c r="G309" s="773" t="s">
        <v>3729</v>
      </c>
      <c r="H309" s="771" t="s">
        <v>2697</v>
      </c>
      <c r="I309" s="771" t="s">
        <v>2964</v>
      </c>
      <c r="J309" s="771" t="s">
        <v>2730</v>
      </c>
      <c r="K309" s="771" t="s">
        <v>2731</v>
      </c>
      <c r="L309" s="771" t="s">
        <v>2700</v>
      </c>
      <c r="M309" s="771" t="s">
        <v>2701</v>
      </c>
      <c r="N309" s="771" t="s">
        <v>2701</v>
      </c>
      <c r="O309" s="771" t="s">
        <v>2701</v>
      </c>
      <c r="P309" s="771" t="s">
        <v>2702</v>
      </c>
      <c r="Q309" s="771" t="s">
        <v>2701</v>
      </c>
      <c r="R309" s="771" t="s">
        <v>2701</v>
      </c>
      <c r="S309" s="771" t="s">
        <v>2701</v>
      </c>
      <c r="T309" s="771" t="s">
        <v>2701</v>
      </c>
      <c r="U309" s="771" t="s">
        <v>2703</v>
      </c>
      <c r="V309" s="771" t="s">
        <v>2701</v>
      </c>
      <c r="W309" s="771" t="s">
        <v>2701</v>
      </c>
      <c r="X309" s="771" t="s">
        <v>2701</v>
      </c>
      <c r="Y309" s="771" t="s">
        <v>2703</v>
      </c>
      <c r="Z309" s="771" t="s">
        <v>2704</v>
      </c>
      <c r="AA309" s="771"/>
    </row>
    <row r="310" spans="1:27" ht="39.950000000000003" customHeight="1">
      <c r="A310" s="769">
        <v>303</v>
      </c>
      <c r="B310" s="770" t="s">
        <v>2692</v>
      </c>
      <c r="C310" s="770" t="s">
        <v>3492</v>
      </c>
      <c r="D310" s="771"/>
      <c r="E310" s="772" t="s">
        <v>3724</v>
      </c>
      <c r="F310" s="773" t="s">
        <v>3725</v>
      </c>
      <c r="G310" s="773" t="s">
        <v>3726</v>
      </c>
      <c r="H310" s="771" t="s">
        <v>2697</v>
      </c>
      <c r="I310" s="771" t="s">
        <v>2803</v>
      </c>
      <c r="J310" s="771" t="s">
        <v>2803</v>
      </c>
      <c r="K310" s="771" t="s">
        <v>2731</v>
      </c>
      <c r="L310" s="771" t="s">
        <v>2700</v>
      </c>
      <c r="M310" s="771" t="s">
        <v>2701</v>
      </c>
      <c r="N310" s="771" t="s">
        <v>2701</v>
      </c>
      <c r="O310" s="771" t="s">
        <v>2701</v>
      </c>
      <c r="P310" s="771" t="s">
        <v>2702</v>
      </c>
      <c r="Q310" s="771" t="s">
        <v>2701</v>
      </c>
      <c r="R310" s="771" t="s">
        <v>2701</v>
      </c>
      <c r="S310" s="771" t="s">
        <v>2701</v>
      </c>
      <c r="T310" s="771" t="s">
        <v>2701</v>
      </c>
      <c r="U310" s="771" t="s">
        <v>2703</v>
      </c>
      <c r="V310" s="771" t="s">
        <v>2701</v>
      </c>
      <c r="W310" s="771" t="s">
        <v>2701</v>
      </c>
      <c r="X310" s="771" t="s">
        <v>2701</v>
      </c>
      <c r="Y310" s="771" t="s">
        <v>2703</v>
      </c>
      <c r="Z310" s="771" t="s">
        <v>2704</v>
      </c>
      <c r="AA310" s="771"/>
    </row>
    <row r="311" spans="1:27" ht="39.950000000000003" customHeight="1">
      <c r="A311" s="769">
        <v>304</v>
      </c>
      <c r="B311" s="770" t="s">
        <v>2692</v>
      </c>
      <c r="C311" s="770" t="s">
        <v>3492</v>
      </c>
      <c r="D311" s="771"/>
      <c r="E311" s="772" t="s">
        <v>3721</v>
      </c>
      <c r="F311" s="773" t="s">
        <v>3722</v>
      </c>
      <c r="G311" s="773" t="s">
        <v>3723</v>
      </c>
      <c r="H311" s="771" t="s">
        <v>2697</v>
      </c>
      <c r="I311" s="771" t="s">
        <v>2789</v>
      </c>
      <c r="J311" s="771" t="s">
        <v>2789</v>
      </c>
      <c r="K311" s="771" t="s">
        <v>2731</v>
      </c>
      <c r="L311" s="771" t="s">
        <v>2700</v>
      </c>
      <c r="M311" s="771" t="s">
        <v>2701</v>
      </c>
      <c r="N311" s="771" t="s">
        <v>2701</v>
      </c>
      <c r="O311" s="771" t="s">
        <v>2701</v>
      </c>
      <c r="P311" s="771" t="s">
        <v>2702</v>
      </c>
      <c r="Q311" s="771" t="s">
        <v>2701</v>
      </c>
      <c r="R311" s="771" t="s">
        <v>2701</v>
      </c>
      <c r="S311" s="771" t="s">
        <v>2701</v>
      </c>
      <c r="T311" s="771" t="s">
        <v>2701</v>
      </c>
      <c r="U311" s="771" t="s">
        <v>2703</v>
      </c>
      <c r="V311" s="771" t="s">
        <v>2701</v>
      </c>
      <c r="W311" s="771" t="s">
        <v>2701</v>
      </c>
      <c r="X311" s="771" t="s">
        <v>2701</v>
      </c>
      <c r="Y311" s="771" t="s">
        <v>2703</v>
      </c>
      <c r="Z311" s="771" t="s">
        <v>2704</v>
      </c>
      <c r="AA311" s="771"/>
    </row>
    <row r="312" spans="1:27" ht="39.950000000000003" customHeight="1">
      <c r="A312" s="769">
        <v>305</v>
      </c>
      <c r="B312" s="770" t="s">
        <v>2692</v>
      </c>
      <c r="C312" s="770" t="s">
        <v>3492</v>
      </c>
      <c r="D312" s="771"/>
      <c r="E312" s="772" t="s">
        <v>3718</v>
      </c>
      <c r="F312" s="773" t="s">
        <v>3719</v>
      </c>
      <c r="G312" s="773" t="s">
        <v>3720</v>
      </c>
      <c r="H312" s="771" t="s">
        <v>2697</v>
      </c>
      <c r="I312" s="771" t="s">
        <v>2828</v>
      </c>
      <c r="J312" s="771" t="s">
        <v>2828</v>
      </c>
      <c r="K312" s="771" t="s">
        <v>2731</v>
      </c>
      <c r="L312" s="771" t="s">
        <v>2700</v>
      </c>
      <c r="M312" s="771" t="s">
        <v>2701</v>
      </c>
      <c r="N312" s="771" t="s">
        <v>2701</v>
      </c>
      <c r="O312" s="771" t="s">
        <v>2701</v>
      </c>
      <c r="P312" s="771" t="s">
        <v>2702</v>
      </c>
      <c r="Q312" s="771" t="s">
        <v>2701</v>
      </c>
      <c r="R312" s="771" t="s">
        <v>2701</v>
      </c>
      <c r="S312" s="771" t="s">
        <v>2701</v>
      </c>
      <c r="T312" s="771" t="s">
        <v>2701</v>
      </c>
      <c r="U312" s="771" t="s">
        <v>2703</v>
      </c>
      <c r="V312" s="771" t="s">
        <v>2701</v>
      </c>
      <c r="W312" s="771" t="s">
        <v>2701</v>
      </c>
      <c r="X312" s="771" t="s">
        <v>2701</v>
      </c>
      <c r="Y312" s="771" t="s">
        <v>2703</v>
      </c>
      <c r="Z312" s="771" t="s">
        <v>2704</v>
      </c>
      <c r="AA312" s="771"/>
    </row>
    <row r="313" spans="1:27" ht="39.950000000000003" customHeight="1">
      <c r="A313" s="769">
        <v>306</v>
      </c>
      <c r="B313" s="770" t="s">
        <v>2692</v>
      </c>
      <c r="C313" s="770" t="s">
        <v>3492</v>
      </c>
      <c r="D313" s="771"/>
      <c r="E313" s="772" t="s">
        <v>3715</v>
      </c>
      <c r="F313" s="773" t="s">
        <v>3716</v>
      </c>
      <c r="G313" s="773" t="s">
        <v>3717</v>
      </c>
      <c r="H313" s="771" t="s">
        <v>2697</v>
      </c>
      <c r="I313" s="771" t="s">
        <v>2730</v>
      </c>
      <c r="J313" s="771" t="s">
        <v>2730</v>
      </c>
      <c r="K313" s="771" t="s">
        <v>2721</v>
      </c>
      <c r="L313" s="771" t="s">
        <v>2700</v>
      </c>
      <c r="M313" s="771" t="s">
        <v>2701</v>
      </c>
      <c r="N313" s="771" t="s">
        <v>2701</v>
      </c>
      <c r="O313" s="771" t="s">
        <v>2701</v>
      </c>
      <c r="P313" s="771" t="s">
        <v>2702</v>
      </c>
      <c r="Q313" s="771" t="s">
        <v>2701</v>
      </c>
      <c r="R313" s="771" t="s">
        <v>2701</v>
      </c>
      <c r="S313" s="771" t="s">
        <v>2701</v>
      </c>
      <c r="T313" s="771" t="s">
        <v>2701</v>
      </c>
      <c r="U313" s="771" t="s">
        <v>2703</v>
      </c>
      <c r="V313" s="771" t="s">
        <v>2701</v>
      </c>
      <c r="W313" s="771" t="s">
        <v>2701</v>
      </c>
      <c r="X313" s="771" t="s">
        <v>2701</v>
      </c>
      <c r="Y313" s="771" t="s">
        <v>2703</v>
      </c>
      <c r="Z313" s="771" t="s">
        <v>2704</v>
      </c>
      <c r="AA313" s="771"/>
    </row>
    <row r="314" spans="1:27" ht="39.950000000000003" customHeight="1">
      <c r="A314" s="769">
        <v>307</v>
      </c>
      <c r="B314" s="770" t="s">
        <v>2692</v>
      </c>
      <c r="C314" s="770" t="s">
        <v>3492</v>
      </c>
      <c r="D314" s="771"/>
      <c r="E314" s="772" t="s">
        <v>3713</v>
      </c>
      <c r="F314" s="773" t="s">
        <v>3578</v>
      </c>
      <c r="G314" s="773" t="s">
        <v>3579</v>
      </c>
      <c r="H314" s="771" t="s">
        <v>2697</v>
      </c>
      <c r="I314" s="771" t="s">
        <v>2719</v>
      </c>
      <c r="J314" s="771" t="s">
        <v>2719</v>
      </c>
      <c r="K314" s="771" t="s">
        <v>3714</v>
      </c>
      <c r="L314" s="771" t="s">
        <v>2700</v>
      </c>
      <c r="M314" s="771" t="s">
        <v>2701</v>
      </c>
      <c r="N314" s="771" t="s">
        <v>2701</v>
      </c>
      <c r="O314" s="771" t="s">
        <v>2701</v>
      </c>
      <c r="P314" s="771" t="s">
        <v>2702</v>
      </c>
      <c r="Q314" s="771" t="s">
        <v>2701</v>
      </c>
      <c r="R314" s="771" t="s">
        <v>2701</v>
      </c>
      <c r="S314" s="771" t="s">
        <v>2701</v>
      </c>
      <c r="T314" s="771" t="s">
        <v>2701</v>
      </c>
      <c r="U314" s="771" t="s">
        <v>2703</v>
      </c>
      <c r="V314" s="771" t="s">
        <v>2701</v>
      </c>
      <c r="W314" s="771" t="s">
        <v>2701</v>
      </c>
      <c r="X314" s="771" t="s">
        <v>2701</v>
      </c>
      <c r="Y314" s="771" t="s">
        <v>2703</v>
      </c>
      <c r="Z314" s="771" t="s">
        <v>2704</v>
      </c>
      <c r="AA314" s="771"/>
    </row>
    <row r="315" spans="1:27" ht="39.950000000000003" customHeight="1">
      <c r="A315" s="769">
        <v>308</v>
      </c>
      <c r="B315" s="770" t="s">
        <v>2692</v>
      </c>
      <c r="C315" s="770" t="s">
        <v>3492</v>
      </c>
      <c r="D315" s="771"/>
      <c r="E315" s="772" t="s">
        <v>3710</v>
      </c>
      <c r="F315" s="773" t="s">
        <v>3711</v>
      </c>
      <c r="G315" s="773" t="s">
        <v>3712</v>
      </c>
      <c r="H315" s="771" t="s">
        <v>2697</v>
      </c>
      <c r="I315" s="771" t="s">
        <v>2789</v>
      </c>
      <c r="J315" s="771" t="s">
        <v>2789</v>
      </c>
      <c r="K315" s="771" t="s">
        <v>2782</v>
      </c>
      <c r="L315" s="771" t="s">
        <v>2700</v>
      </c>
      <c r="M315" s="771" t="s">
        <v>2701</v>
      </c>
      <c r="N315" s="771" t="s">
        <v>2701</v>
      </c>
      <c r="O315" s="771" t="s">
        <v>2701</v>
      </c>
      <c r="P315" s="771" t="s">
        <v>2702</v>
      </c>
      <c r="Q315" s="771" t="s">
        <v>2701</v>
      </c>
      <c r="R315" s="771" t="s">
        <v>2701</v>
      </c>
      <c r="S315" s="771" t="s">
        <v>2701</v>
      </c>
      <c r="T315" s="771" t="s">
        <v>2701</v>
      </c>
      <c r="U315" s="771" t="s">
        <v>2703</v>
      </c>
      <c r="V315" s="771" t="s">
        <v>2701</v>
      </c>
      <c r="W315" s="771" t="s">
        <v>2701</v>
      </c>
      <c r="X315" s="771" t="s">
        <v>2701</v>
      </c>
      <c r="Y315" s="771" t="s">
        <v>2703</v>
      </c>
      <c r="Z315" s="771" t="s">
        <v>2704</v>
      </c>
      <c r="AA315" s="771"/>
    </row>
    <row r="316" spans="1:27" ht="39.950000000000003" customHeight="1">
      <c r="A316" s="769">
        <v>309</v>
      </c>
      <c r="B316" s="770" t="s">
        <v>2692</v>
      </c>
      <c r="C316" s="770" t="s">
        <v>3492</v>
      </c>
      <c r="D316" s="771"/>
      <c r="E316" s="772" t="s">
        <v>3709</v>
      </c>
      <c r="F316" s="773" t="s">
        <v>3578</v>
      </c>
      <c r="G316" s="773" t="s">
        <v>3579</v>
      </c>
      <c r="H316" s="771" t="s">
        <v>2697</v>
      </c>
      <c r="I316" s="771" t="s">
        <v>2720</v>
      </c>
      <c r="J316" s="771" t="s">
        <v>2720</v>
      </c>
      <c r="K316" s="771" t="s">
        <v>2769</v>
      </c>
      <c r="L316" s="771" t="s">
        <v>2700</v>
      </c>
      <c r="M316" s="771" t="s">
        <v>2701</v>
      </c>
      <c r="N316" s="771" t="s">
        <v>2701</v>
      </c>
      <c r="O316" s="771" t="s">
        <v>2701</v>
      </c>
      <c r="P316" s="771" t="s">
        <v>2702</v>
      </c>
      <c r="Q316" s="771" t="s">
        <v>2701</v>
      </c>
      <c r="R316" s="771" t="s">
        <v>2701</v>
      </c>
      <c r="S316" s="771" t="s">
        <v>2701</v>
      </c>
      <c r="T316" s="771" t="s">
        <v>2701</v>
      </c>
      <c r="U316" s="771" t="s">
        <v>2703</v>
      </c>
      <c r="V316" s="771" t="s">
        <v>2701</v>
      </c>
      <c r="W316" s="771" t="s">
        <v>2701</v>
      </c>
      <c r="X316" s="771" t="s">
        <v>2701</v>
      </c>
      <c r="Y316" s="771" t="s">
        <v>2703</v>
      </c>
      <c r="Z316" s="771" t="s">
        <v>2704</v>
      </c>
      <c r="AA316" s="771"/>
    </row>
    <row r="317" spans="1:27" ht="39.950000000000003" customHeight="1">
      <c r="A317" s="769">
        <v>310</v>
      </c>
      <c r="B317" s="770" t="s">
        <v>2692</v>
      </c>
      <c r="C317" s="770" t="s">
        <v>3492</v>
      </c>
      <c r="D317" s="771"/>
      <c r="E317" s="772" t="s">
        <v>3708</v>
      </c>
      <c r="F317" s="773" t="s">
        <v>3553</v>
      </c>
      <c r="G317" s="773" t="s">
        <v>3554</v>
      </c>
      <c r="H317" s="771" t="s">
        <v>2697</v>
      </c>
      <c r="I317" s="771" t="s">
        <v>2730</v>
      </c>
      <c r="J317" s="771" t="s">
        <v>2730</v>
      </c>
      <c r="K317" s="771" t="s">
        <v>2769</v>
      </c>
      <c r="L317" s="771" t="s">
        <v>2700</v>
      </c>
      <c r="M317" s="771" t="s">
        <v>2701</v>
      </c>
      <c r="N317" s="771" t="s">
        <v>2701</v>
      </c>
      <c r="O317" s="771" t="s">
        <v>2701</v>
      </c>
      <c r="P317" s="771" t="s">
        <v>2702</v>
      </c>
      <c r="Q317" s="771" t="s">
        <v>2701</v>
      </c>
      <c r="R317" s="771" t="s">
        <v>2701</v>
      </c>
      <c r="S317" s="771" t="s">
        <v>2701</v>
      </c>
      <c r="T317" s="771" t="s">
        <v>2701</v>
      </c>
      <c r="U317" s="771" t="s">
        <v>2703</v>
      </c>
      <c r="V317" s="771" t="s">
        <v>2701</v>
      </c>
      <c r="W317" s="771" t="s">
        <v>2701</v>
      </c>
      <c r="X317" s="771" t="s">
        <v>2701</v>
      </c>
      <c r="Y317" s="771" t="s">
        <v>2703</v>
      </c>
      <c r="Z317" s="771" t="s">
        <v>2704</v>
      </c>
      <c r="AA317" s="771"/>
    </row>
    <row r="318" spans="1:27" ht="39.950000000000003" customHeight="1">
      <c r="A318" s="769">
        <v>311</v>
      </c>
      <c r="B318" s="770" t="s">
        <v>2692</v>
      </c>
      <c r="C318" s="770" t="s">
        <v>3492</v>
      </c>
      <c r="D318" s="771"/>
      <c r="E318" s="772" t="s">
        <v>3705</v>
      </c>
      <c r="F318" s="773" t="s">
        <v>3706</v>
      </c>
      <c r="G318" s="773" t="s">
        <v>3707</v>
      </c>
      <c r="H318" s="771" t="s">
        <v>2697</v>
      </c>
      <c r="I318" s="771" t="s">
        <v>3129</v>
      </c>
      <c r="J318" s="771" t="s">
        <v>3129</v>
      </c>
      <c r="K318" s="771" t="s">
        <v>2721</v>
      </c>
      <c r="L318" s="771" t="s">
        <v>2700</v>
      </c>
      <c r="M318" s="771" t="s">
        <v>2701</v>
      </c>
      <c r="N318" s="771" t="s">
        <v>2701</v>
      </c>
      <c r="O318" s="771" t="s">
        <v>2701</v>
      </c>
      <c r="P318" s="771" t="s">
        <v>2702</v>
      </c>
      <c r="Q318" s="771" t="s">
        <v>2701</v>
      </c>
      <c r="R318" s="771" t="s">
        <v>2701</v>
      </c>
      <c r="S318" s="771" t="s">
        <v>2701</v>
      </c>
      <c r="T318" s="771" t="s">
        <v>2701</v>
      </c>
      <c r="U318" s="771" t="s">
        <v>2703</v>
      </c>
      <c r="V318" s="771" t="s">
        <v>2701</v>
      </c>
      <c r="W318" s="771" t="s">
        <v>2701</v>
      </c>
      <c r="X318" s="771" t="s">
        <v>2701</v>
      </c>
      <c r="Y318" s="771" t="s">
        <v>2703</v>
      </c>
      <c r="Z318" s="771" t="s">
        <v>2704</v>
      </c>
      <c r="AA318" s="771"/>
    </row>
    <row r="319" spans="1:27" ht="39.950000000000003" customHeight="1">
      <c r="A319" s="769">
        <v>312</v>
      </c>
      <c r="B319" s="770" t="s">
        <v>2692</v>
      </c>
      <c r="C319" s="770" t="s">
        <v>3492</v>
      </c>
      <c r="D319" s="771"/>
      <c r="E319" s="772" t="s">
        <v>3702</v>
      </c>
      <c r="F319" s="773" t="s">
        <v>3703</v>
      </c>
      <c r="G319" s="773" t="s">
        <v>3704</v>
      </c>
      <c r="H319" s="771" t="s">
        <v>2697</v>
      </c>
      <c r="I319" s="771" t="s">
        <v>2730</v>
      </c>
      <c r="J319" s="771" t="s">
        <v>2759</v>
      </c>
      <c r="K319" s="771" t="s">
        <v>2721</v>
      </c>
      <c r="L319" s="771" t="s">
        <v>2700</v>
      </c>
      <c r="M319" s="771" t="s">
        <v>2701</v>
      </c>
      <c r="N319" s="771" t="s">
        <v>2701</v>
      </c>
      <c r="O319" s="771" t="s">
        <v>2701</v>
      </c>
      <c r="P319" s="771" t="s">
        <v>2702</v>
      </c>
      <c r="Q319" s="771" t="s">
        <v>2701</v>
      </c>
      <c r="R319" s="771" t="s">
        <v>2701</v>
      </c>
      <c r="S319" s="771" t="s">
        <v>2701</v>
      </c>
      <c r="T319" s="771" t="s">
        <v>2701</v>
      </c>
      <c r="U319" s="771" t="s">
        <v>2703</v>
      </c>
      <c r="V319" s="771" t="s">
        <v>2701</v>
      </c>
      <c r="W319" s="771" t="s">
        <v>2701</v>
      </c>
      <c r="X319" s="771" t="s">
        <v>2701</v>
      </c>
      <c r="Y319" s="771" t="s">
        <v>2703</v>
      </c>
      <c r="Z319" s="771" t="s">
        <v>2704</v>
      </c>
      <c r="AA319" s="771"/>
    </row>
    <row r="320" spans="1:27" ht="39.950000000000003" customHeight="1">
      <c r="A320" s="769">
        <v>313</v>
      </c>
      <c r="B320" s="770" t="s">
        <v>2692</v>
      </c>
      <c r="C320" s="770" t="s">
        <v>3492</v>
      </c>
      <c r="D320" s="771"/>
      <c r="E320" s="772" t="s">
        <v>3699</v>
      </c>
      <c r="F320" s="773" t="s">
        <v>3700</v>
      </c>
      <c r="G320" s="773" t="s">
        <v>3701</v>
      </c>
      <c r="H320" s="771" t="s">
        <v>2697</v>
      </c>
      <c r="I320" s="771" t="s">
        <v>2708</v>
      </c>
      <c r="J320" s="771" t="s">
        <v>2708</v>
      </c>
      <c r="K320" s="771" t="s">
        <v>2917</v>
      </c>
      <c r="L320" s="771" t="s">
        <v>2700</v>
      </c>
      <c r="M320" s="771" t="s">
        <v>2701</v>
      </c>
      <c r="N320" s="771" t="s">
        <v>2701</v>
      </c>
      <c r="O320" s="771" t="s">
        <v>2701</v>
      </c>
      <c r="P320" s="771" t="s">
        <v>2702</v>
      </c>
      <c r="Q320" s="771" t="s">
        <v>2701</v>
      </c>
      <c r="R320" s="771" t="s">
        <v>2701</v>
      </c>
      <c r="S320" s="771" t="s">
        <v>2701</v>
      </c>
      <c r="T320" s="771" t="s">
        <v>2701</v>
      </c>
      <c r="U320" s="771" t="s">
        <v>2703</v>
      </c>
      <c r="V320" s="771" t="s">
        <v>2701</v>
      </c>
      <c r="W320" s="771" t="s">
        <v>2701</v>
      </c>
      <c r="X320" s="771" t="s">
        <v>2701</v>
      </c>
      <c r="Y320" s="771" t="s">
        <v>2703</v>
      </c>
      <c r="Z320" s="771" t="s">
        <v>2704</v>
      </c>
      <c r="AA320" s="771"/>
    </row>
    <row r="321" spans="1:27" ht="39.950000000000003" customHeight="1">
      <c r="A321" s="769">
        <v>314</v>
      </c>
      <c r="B321" s="770" t="s">
        <v>2692</v>
      </c>
      <c r="C321" s="770" t="s">
        <v>3492</v>
      </c>
      <c r="D321" s="771"/>
      <c r="E321" s="772" t="s">
        <v>3694</v>
      </c>
      <c r="F321" s="773" t="s">
        <v>3695</v>
      </c>
      <c r="G321" s="773" t="s">
        <v>3696</v>
      </c>
      <c r="H321" s="771" t="s">
        <v>2697</v>
      </c>
      <c r="I321" s="771" t="s">
        <v>2741</v>
      </c>
      <c r="J321" s="771" t="s">
        <v>2741</v>
      </c>
      <c r="K321" s="771" t="s">
        <v>3697</v>
      </c>
      <c r="L321" s="771" t="s">
        <v>2700</v>
      </c>
      <c r="M321" s="771" t="s">
        <v>2701</v>
      </c>
      <c r="N321" s="771" t="s">
        <v>2701</v>
      </c>
      <c r="O321" s="771" t="s">
        <v>2701</v>
      </c>
      <c r="P321" s="771" t="s">
        <v>2702</v>
      </c>
      <c r="Q321" s="771" t="s">
        <v>2701</v>
      </c>
      <c r="R321" s="771" t="s">
        <v>2701</v>
      </c>
      <c r="S321" s="771" t="s">
        <v>2701</v>
      </c>
      <c r="T321" s="771" t="s">
        <v>2701</v>
      </c>
      <c r="U321" s="771" t="s">
        <v>2703</v>
      </c>
      <c r="V321" s="771" t="s">
        <v>2701</v>
      </c>
      <c r="W321" s="771" t="s">
        <v>2701</v>
      </c>
      <c r="X321" s="771" t="s">
        <v>2701</v>
      </c>
      <c r="Y321" s="771" t="s">
        <v>2703</v>
      </c>
      <c r="Z321" s="771" t="s">
        <v>2704</v>
      </c>
      <c r="AA321" s="771" t="s">
        <v>3698</v>
      </c>
    </row>
    <row r="322" spans="1:27" ht="39.950000000000003" customHeight="1">
      <c r="A322" s="769">
        <v>315</v>
      </c>
      <c r="B322" s="770" t="s">
        <v>2692</v>
      </c>
      <c r="C322" s="770" t="s">
        <v>3492</v>
      </c>
      <c r="D322" s="771"/>
      <c r="E322" s="772" t="s">
        <v>3692</v>
      </c>
      <c r="F322" s="773" t="s">
        <v>3598</v>
      </c>
      <c r="G322" s="773" t="s">
        <v>3693</v>
      </c>
      <c r="H322" s="771" t="s">
        <v>2697</v>
      </c>
      <c r="I322" s="771" t="s">
        <v>2714</v>
      </c>
      <c r="J322" s="771" t="s">
        <v>2789</v>
      </c>
      <c r="K322" s="771" t="s">
        <v>2699</v>
      </c>
      <c r="L322" s="771" t="s">
        <v>2700</v>
      </c>
      <c r="M322" s="771" t="s">
        <v>2701</v>
      </c>
      <c r="N322" s="771" t="s">
        <v>2701</v>
      </c>
      <c r="O322" s="771" t="s">
        <v>2701</v>
      </c>
      <c r="P322" s="771" t="s">
        <v>2701</v>
      </c>
      <c r="Q322" s="771" t="s">
        <v>2701</v>
      </c>
      <c r="R322" s="771" t="s">
        <v>2701</v>
      </c>
      <c r="S322" s="771" t="s">
        <v>2702</v>
      </c>
      <c r="T322" s="771" t="s">
        <v>2701</v>
      </c>
      <c r="U322" s="771" t="s">
        <v>2703</v>
      </c>
      <c r="V322" s="771" t="s">
        <v>2701</v>
      </c>
      <c r="W322" s="771" t="s">
        <v>2726</v>
      </c>
      <c r="X322" s="771" t="s">
        <v>2726</v>
      </c>
      <c r="Y322" s="771" t="s">
        <v>2726</v>
      </c>
      <c r="Z322" s="771" t="s">
        <v>2704</v>
      </c>
      <c r="AA322" s="771"/>
    </row>
    <row r="323" spans="1:27" ht="39.950000000000003" customHeight="1">
      <c r="A323" s="769">
        <v>316</v>
      </c>
      <c r="B323" s="770" t="s">
        <v>2692</v>
      </c>
      <c r="C323" s="770" t="s">
        <v>3492</v>
      </c>
      <c r="D323" s="771"/>
      <c r="E323" s="772" t="s">
        <v>3688</v>
      </c>
      <c r="F323" s="773" t="s">
        <v>3689</v>
      </c>
      <c r="G323" s="773" t="s">
        <v>3690</v>
      </c>
      <c r="H323" s="771" t="s">
        <v>2697</v>
      </c>
      <c r="I323" s="771" t="s">
        <v>2803</v>
      </c>
      <c r="J323" s="771" t="s">
        <v>2803</v>
      </c>
      <c r="K323" s="771" t="s">
        <v>3240</v>
      </c>
      <c r="L323" s="771" t="s">
        <v>2700</v>
      </c>
      <c r="M323" s="771" t="s">
        <v>2701</v>
      </c>
      <c r="N323" s="771" t="s">
        <v>2701</v>
      </c>
      <c r="O323" s="771" t="s">
        <v>2701</v>
      </c>
      <c r="P323" s="771" t="s">
        <v>2702</v>
      </c>
      <c r="Q323" s="771" t="s">
        <v>2701</v>
      </c>
      <c r="R323" s="771" t="s">
        <v>2701</v>
      </c>
      <c r="S323" s="771" t="s">
        <v>2701</v>
      </c>
      <c r="T323" s="771" t="s">
        <v>2701</v>
      </c>
      <c r="U323" s="771" t="s">
        <v>2703</v>
      </c>
      <c r="V323" s="771" t="s">
        <v>2701</v>
      </c>
      <c r="W323" s="771" t="s">
        <v>2701</v>
      </c>
      <c r="X323" s="771" t="s">
        <v>2701</v>
      </c>
      <c r="Y323" s="771" t="s">
        <v>2703</v>
      </c>
      <c r="Z323" s="771" t="s">
        <v>2704</v>
      </c>
      <c r="AA323" s="771" t="s">
        <v>3691</v>
      </c>
    </row>
    <row r="324" spans="1:27" ht="39.950000000000003" customHeight="1">
      <c r="A324" s="769">
        <v>317</v>
      </c>
      <c r="B324" s="770" t="s">
        <v>2692</v>
      </c>
      <c r="C324" s="770" t="s">
        <v>3492</v>
      </c>
      <c r="D324" s="771"/>
      <c r="E324" s="772" t="s">
        <v>3685</v>
      </c>
      <c r="F324" s="773" t="s">
        <v>3686</v>
      </c>
      <c r="G324" s="773" t="s">
        <v>3687</v>
      </c>
      <c r="H324" s="771" t="s">
        <v>2697</v>
      </c>
      <c r="I324" s="771" t="s">
        <v>2698</v>
      </c>
      <c r="J324" s="771" t="s">
        <v>2698</v>
      </c>
      <c r="K324" s="771" t="s">
        <v>2721</v>
      </c>
      <c r="L324" s="771" t="s">
        <v>2700</v>
      </c>
      <c r="M324" s="771" t="s">
        <v>2701</v>
      </c>
      <c r="N324" s="771" t="s">
        <v>2701</v>
      </c>
      <c r="O324" s="771" t="s">
        <v>2701</v>
      </c>
      <c r="P324" s="771" t="s">
        <v>2702</v>
      </c>
      <c r="Q324" s="771" t="s">
        <v>2701</v>
      </c>
      <c r="R324" s="771" t="s">
        <v>2701</v>
      </c>
      <c r="S324" s="771" t="s">
        <v>2701</v>
      </c>
      <c r="T324" s="771" t="s">
        <v>2701</v>
      </c>
      <c r="U324" s="771" t="s">
        <v>2703</v>
      </c>
      <c r="V324" s="771" t="s">
        <v>2701</v>
      </c>
      <c r="W324" s="771" t="s">
        <v>2701</v>
      </c>
      <c r="X324" s="771" t="s">
        <v>2701</v>
      </c>
      <c r="Y324" s="771" t="s">
        <v>2703</v>
      </c>
      <c r="Z324" s="771" t="s">
        <v>2704</v>
      </c>
      <c r="AA324" s="771"/>
    </row>
    <row r="325" spans="1:27" ht="39.950000000000003" customHeight="1">
      <c r="A325" s="769">
        <v>318</v>
      </c>
      <c r="B325" s="770" t="s">
        <v>2692</v>
      </c>
      <c r="C325" s="770" t="s">
        <v>3492</v>
      </c>
      <c r="D325" s="771"/>
      <c r="E325" s="772" t="s">
        <v>3682</v>
      </c>
      <c r="F325" s="773" t="s">
        <v>3683</v>
      </c>
      <c r="G325" s="773" t="s">
        <v>3684</v>
      </c>
      <c r="H325" s="771" t="s">
        <v>2697</v>
      </c>
      <c r="I325" s="771" t="s">
        <v>2803</v>
      </c>
      <c r="J325" s="771" t="s">
        <v>2803</v>
      </c>
      <c r="K325" s="771" t="s">
        <v>2965</v>
      </c>
      <c r="L325" s="771" t="s">
        <v>2700</v>
      </c>
      <c r="M325" s="771" t="s">
        <v>2701</v>
      </c>
      <c r="N325" s="771" t="s">
        <v>2701</v>
      </c>
      <c r="O325" s="771" t="s">
        <v>2701</v>
      </c>
      <c r="P325" s="771" t="s">
        <v>2702</v>
      </c>
      <c r="Q325" s="771" t="s">
        <v>2701</v>
      </c>
      <c r="R325" s="771" t="s">
        <v>2701</v>
      </c>
      <c r="S325" s="771" t="s">
        <v>2701</v>
      </c>
      <c r="T325" s="771" t="s">
        <v>2701</v>
      </c>
      <c r="U325" s="771" t="s">
        <v>2703</v>
      </c>
      <c r="V325" s="771" t="s">
        <v>2701</v>
      </c>
      <c r="W325" s="771" t="s">
        <v>2701</v>
      </c>
      <c r="X325" s="771" t="s">
        <v>2701</v>
      </c>
      <c r="Y325" s="771" t="s">
        <v>2703</v>
      </c>
      <c r="Z325" s="771" t="s">
        <v>2704</v>
      </c>
      <c r="AA325" s="771"/>
    </row>
    <row r="326" spans="1:27" ht="39.950000000000003" customHeight="1">
      <c r="A326" s="769">
        <v>319</v>
      </c>
      <c r="B326" s="770" t="s">
        <v>2692</v>
      </c>
      <c r="C326" s="770" t="s">
        <v>3492</v>
      </c>
      <c r="D326" s="771"/>
      <c r="E326" s="772" t="s">
        <v>3680</v>
      </c>
      <c r="F326" s="773" t="s">
        <v>2724</v>
      </c>
      <c r="G326" s="773" t="s">
        <v>3681</v>
      </c>
      <c r="H326" s="771" t="s">
        <v>2697</v>
      </c>
      <c r="I326" s="771" t="s">
        <v>2720</v>
      </c>
      <c r="J326" s="771" t="s">
        <v>2720</v>
      </c>
      <c r="K326" s="771" t="s">
        <v>2721</v>
      </c>
      <c r="L326" s="771" t="s">
        <v>2700</v>
      </c>
      <c r="M326" s="771" t="s">
        <v>2701</v>
      </c>
      <c r="N326" s="771" t="s">
        <v>2701</v>
      </c>
      <c r="O326" s="771" t="s">
        <v>2701</v>
      </c>
      <c r="P326" s="771" t="s">
        <v>2702</v>
      </c>
      <c r="Q326" s="771" t="s">
        <v>2701</v>
      </c>
      <c r="R326" s="771" t="s">
        <v>2701</v>
      </c>
      <c r="S326" s="771" t="s">
        <v>2701</v>
      </c>
      <c r="T326" s="771" t="s">
        <v>2701</v>
      </c>
      <c r="U326" s="771" t="s">
        <v>2703</v>
      </c>
      <c r="V326" s="771" t="s">
        <v>2701</v>
      </c>
      <c r="W326" s="771" t="s">
        <v>2701</v>
      </c>
      <c r="X326" s="771" t="s">
        <v>2701</v>
      </c>
      <c r="Y326" s="771" t="s">
        <v>2703</v>
      </c>
      <c r="Z326" s="771" t="s">
        <v>2704</v>
      </c>
      <c r="AA326" s="771"/>
    </row>
    <row r="327" spans="1:27" ht="39.950000000000003" customHeight="1">
      <c r="A327" s="769">
        <v>320</v>
      </c>
      <c r="B327" s="770" t="s">
        <v>2692</v>
      </c>
      <c r="C327" s="770" t="s">
        <v>3492</v>
      </c>
      <c r="D327" s="771"/>
      <c r="E327" s="772" t="s">
        <v>3677</v>
      </c>
      <c r="F327" s="773" t="s">
        <v>3678</v>
      </c>
      <c r="G327" s="773" t="s">
        <v>3679</v>
      </c>
      <c r="H327" s="771" t="s">
        <v>2697</v>
      </c>
      <c r="I327" s="771" t="s">
        <v>3116</v>
      </c>
      <c r="J327" s="771" t="s">
        <v>2759</v>
      </c>
      <c r="K327" s="771" t="s">
        <v>3286</v>
      </c>
      <c r="L327" s="771" t="s">
        <v>2700</v>
      </c>
      <c r="M327" s="771" t="s">
        <v>2701</v>
      </c>
      <c r="N327" s="771" t="s">
        <v>2701</v>
      </c>
      <c r="O327" s="771" t="s">
        <v>2701</v>
      </c>
      <c r="P327" s="771" t="s">
        <v>2702</v>
      </c>
      <c r="Q327" s="771" t="s">
        <v>2701</v>
      </c>
      <c r="R327" s="771" t="s">
        <v>2701</v>
      </c>
      <c r="S327" s="771" t="s">
        <v>2701</v>
      </c>
      <c r="T327" s="771" t="s">
        <v>2701</v>
      </c>
      <c r="U327" s="771" t="s">
        <v>2703</v>
      </c>
      <c r="V327" s="771" t="s">
        <v>2701</v>
      </c>
      <c r="W327" s="771" t="s">
        <v>2701</v>
      </c>
      <c r="X327" s="771" t="s">
        <v>2701</v>
      </c>
      <c r="Y327" s="771" t="s">
        <v>2703</v>
      </c>
      <c r="Z327" s="771" t="s">
        <v>2704</v>
      </c>
      <c r="AA327" s="771"/>
    </row>
    <row r="328" spans="1:27" ht="39.950000000000003" customHeight="1">
      <c r="A328" s="769">
        <v>321</v>
      </c>
      <c r="B328" s="770" t="s">
        <v>2692</v>
      </c>
      <c r="C328" s="770" t="s">
        <v>3492</v>
      </c>
      <c r="D328" s="771"/>
      <c r="E328" s="772" t="s">
        <v>3673</v>
      </c>
      <c r="F328" s="773" t="s">
        <v>3674</v>
      </c>
      <c r="G328" s="773" t="s">
        <v>3675</v>
      </c>
      <c r="H328" s="771" t="s">
        <v>2697</v>
      </c>
      <c r="I328" s="771" t="s">
        <v>2720</v>
      </c>
      <c r="J328" s="771" t="s">
        <v>2720</v>
      </c>
      <c r="K328" s="771" t="s">
        <v>3676</v>
      </c>
      <c r="L328" s="771" t="s">
        <v>2700</v>
      </c>
      <c r="M328" s="771" t="s">
        <v>2701</v>
      </c>
      <c r="N328" s="771" t="s">
        <v>2701</v>
      </c>
      <c r="O328" s="771" t="s">
        <v>2701</v>
      </c>
      <c r="P328" s="771" t="s">
        <v>2701</v>
      </c>
      <c r="Q328" s="771" t="s">
        <v>2701</v>
      </c>
      <c r="R328" s="771" t="s">
        <v>2701</v>
      </c>
      <c r="S328" s="771" t="s">
        <v>2702</v>
      </c>
      <c r="T328" s="771" t="s">
        <v>2701</v>
      </c>
      <c r="U328" s="771" t="s">
        <v>2703</v>
      </c>
      <c r="V328" s="771" t="s">
        <v>2701</v>
      </c>
      <c r="W328" s="771" t="s">
        <v>2726</v>
      </c>
      <c r="X328" s="771" t="s">
        <v>2726</v>
      </c>
      <c r="Y328" s="771" t="s">
        <v>2726</v>
      </c>
      <c r="Z328" s="771" t="s">
        <v>2704</v>
      </c>
      <c r="AA328" s="771"/>
    </row>
    <row r="329" spans="1:27" ht="39.950000000000003" customHeight="1">
      <c r="A329" s="769">
        <v>322</v>
      </c>
      <c r="B329" s="770" t="s">
        <v>2692</v>
      </c>
      <c r="C329" s="770" t="s">
        <v>3492</v>
      </c>
      <c r="D329" s="771"/>
      <c r="E329" s="772" t="s">
        <v>3669</v>
      </c>
      <c r="F329" s="773" t="s">
        <v>3670</v>
      </c>
      <c r="G329" s="773" t="s">
        <v>3671</v>
      </c>
      <c r="H329" s="771" t="s">
        <v>2697</v>
      </c>
      <c r="I329" s="771" t="s">
        <v>2714</v>
      </c>
      <c r="J329" s="771" t="s">
        <v>2789</v>
      </c>
      <c r="K329" s="771" t="s">
        <v>2721</v>
      </c>
      <c r="L329" s="771" t="s">
        <v>2700</v>
      </c>
      <c r="M329" s="771" t="s">
        <v>2701</v>
      </c>
      <c r="N329" s="771" t="s">
        <v>2701</v>
      </c>
      <c r="O329" s="771" t="s">
        <v>2701</v>
      </c>
      <c r="P329" s="771" t="s">
        <v>2702</v>
      </c>
      <c r="Q329" s="771" t="s">
        <v>2701</v>
      </c>
      <c r="R329" s="771" t="s">
        <v>2701</v>
      </c>
      <c r="S329" s="771" t="s">
        <v>2701</v>
      </c>
      <c r="T329" s="771" t="s">
        <v>2701</v>
      </c>
      <c r="U329" s="771" t="s">
        <v>2703</v>
      </c>
      <c r="V329" s="771" t="s">
        <v>2701</v>
      </c>
      <c r="W329" s="771" t="s">
        <v>2701</v>
      </c>
      <c r="X329" s="771" t="s">
        <v>2701</v>
      </c>
      <c r="Y329" s="771" t="s">
        <v>2703</v>
      </c>
      <c r="Z329" s="771" t="s">
        <v>2704</v>
      </c>
      <c r="AA329" s="771" t="s">
        <v>3672</v>
      </c>
    </row>
    <row r="330" spans="1:27" ht="39.950000000000003" customHeight="1">
      <c r="A330" s="769">
        <v>323</v>
      </c>
      <c r="B330" s="770" t="s">
        <v>2692</v>
      </c>
      <c r="C330" s="770" t="s">
        <v>3492</v>
      </c>
      <c r="D330" s="771"/>
      <c r="E330" s="772" t="s">
        <v>3664</v>
      </c>
      <c r="F330" s="773" t="s">
        <v>3665</v>
      </c>
      <c r="G330" s="773" t="s">
        <v>3666</v>
      </c>
      <c r="H330" s="771" t="s">
        <v>2697</v>
      </c>
      <c r="I330" s="771" t="s">
        <v>2776</v>
      </c>
      <c r="J330" s="771" t="s">
        <v>2776</v>
      </c>
      <c r="K330" s="771" t="s">
        <v>3667</v>
      </c>
      <c r="L330" s="771" t="s">
        <v>2700</v>
      </c>
      <c r="M330" s="771" t="s">
        <v>2701</v>
      </c>
      <c r="N330" s="771" t="s">
        <v>2701</v>
      </c>
      <c r="O330" s="771" t="s">
        <v>2701</v>
      </c>
      <c r="P330" s="771" t="s">
        <v>2702</v>
      </c>
      <c r="Q330" s="771" t="s">
        <v>2701</v>
      </c>
      <c r="R330" s="771" t="s">
        <v>2701</v>
      </c>
      <c r="S330" s="771" t="s">
        <v>2701</v>
      </c>
      <c r="T330" s="771" t="s">
        <v>2701</v>
      </c>
      <c r="U330" s="771" t="s">
        <v>2703</v>
      </c>
      <c r="V330" s="771" t="s">
        <v>2701</v>
      </c>
      <c r="W330" s="771" t="s">
        <v>2701</v>
      </c>
      <c r="X330" s="771" t="s">
        <v>2701</v>
      </c>
      <c r="Y330" s="771" t="s">
        <v>2703</v>
      </c>
      <c r="Z330" s="771" t="s">
        <v>2704</v>
      </c>
      <c r="AA330" s="771" t="s">
        <v>3668</v>
      </c>
    </row>
    <row r="331" spans="1:27" ht="39.950000000000003" customHeight="1">
      <c r="A331" s="769">
        <v>324</v>
      </c>
      <c r="B331" s="770" t="s">
        <v>2692</v>
      </c>
      <c r="C331" s="770" t="s">
        <v>3492</v>
      </c>
      <c r="D331" s="771"/>
      <c r="E331" s="772" t="s">
        <v>3661</v>
      </c>
      <c r="F331" s="773" t="s">
        <v>3662</v>
      </c>
      <c r="G331" s="773" t="s">
        <v>3663</v>
      </c>
      <c r="H331" s="771" t="s">
        <v>2697</v>
      </c>
      <c r="I331" s="771" t="s">
        <v>2759</v>
      </c>
      <c r="J331" s="771" t="s">
        <v>2714</v>
      </c>
      <c r="K331" s="771" t="s">
        <v>2715</v>
      </c>
      <c r="L331" s="771" t="s">
        <v>2700</v>
      </c>
      <c r="M331" s="771" t="s">
        <v>2701</v>
      </c>
      <c r="N331" s="771" t="s">
        <v>2701</v>
      </c>
      <c r="O331" s="771" t="s">
        <v>2701</v>
      </c>
      <c r="P331" s="771" t="s">
        <v>2702</v>
      </c>
      <c r="Q331" s="771" t="s">
        <v>2701</v>
      </c>
      <c r="R331" s="771" t="s">
        <v>2701</v>
      </c>
      <c r="S331" s="771" t="s">
        <v>2701</v>
      </c>
      <c r="T331" s="771" t="s">
        <v>2701</v>
      </c>
      <c r="U331" s="771" t="s">
        <v>2703</v>
      </c>
      <c r="V331" s="771" t="s">
        <v>2701</v>
      </c>
      <c r="W331" s="771" t="s">
        <v>2701</v>
      </c>
      <c r="X331" s="771" t="s">
        <v>2701</v>
      </c>
      <c r="Y331" s="771" t="s">
        <v>2703</v>
      </c>
      <c r="Z331" s="771" t="s">
        <v>2704</v>
      </c>
      <c r="AA331" s="771"/>
    </row>
    <row r="332" spans="1:27" ht="39.950000000000003" customHeight="1">
      <c r="A332" s="769">
        <v>325</v>
      </c>
      <c r="B332" s="770" t="s">
        <v>2692</v>
      </c>
      <c r="C332" s="770" t="s">
        <v>3492</v>
      </c>
      <c r="D332" s="771"/>
      <c r="E332" s="772" t="s">
        <v>3658</v>
      </c>
      <c r="F332" s="773" t="s">
        <v>3659</v>
      </c>
      <c r="G332" s="773" t="s">
        <v>3660</v>
      </c>
      <c r="H332" s="771" t="s">
        <v>2697</v>
      </c>
      <c r="I332" s="771" t="s">
        <v>2719</v>
      </c>
      <c r="J332" s="771" t="s">
        <v>2719</v>
      </c>
      <c r="K332" s="771" t="s">
        <v>3334</v>
      </c>
      <c r="L332" s="771" t="s">
        <v>2700</v>
      </c>
      <c r="M332" s="771" t="s">
        <v>2701</v>
      </c>
      <c r="N332" s="771" t="s">
        <v>2701</v>
      </c>
      <c r="O332" s="771" t="s">
        <v>2701</v>
      </c>
      <c r="P332" s="771" t="s">
        <v>2702</v>
      </c>
      <c r="Q332" s="771" t="s">
        <v>2701</v>
      </c>
      <c r="R332" s="771" t="s">
        <v>2701</v>
      </c>
      <c r="S332" s="771" t="s">
        <v>2701</v>
      </c>
      <c r="T332" s="771" t="s">
        <v>2701</v>
      </c>
      <c r="U332" s="771" t="s">
        <v>2703</v>
      </c>
      <c r="V332" s="771" t="s">
        <v>2701</v>
      </c>
      <c r="W332" s="771" t="s">
        <v>2701</v>
      </c>
      <c r="X332" s="771" t="s">
        <v>2701</v>
      </c>
      <c r="Y332" s="771" t="s">
        <v>2703</v>
      </c>
      <c r="Z332" s="771" t="s">
        <v>2704</v>
      </c>
      <c r="AA332" s="771"/>
    </row>
    <row r="333" spans="1:27" ht="39.950000000000003" customHeight="1">
      <c r="A333" s="769">
        <v>326</v>
      </c>
      <c r="B333" s="770" t="s">
        <v>2692</v>
      </c>
      <c r="C333" s="770" t="s">
        <v>3492</v>
      </c>
      <c r="D333" s="771"/>
      <c r="E333" s="772" t="s">
        <v>3655</v>
      </c>
      <c r="F333" s="773" t="s">
        <v>3656</v>
      </c>
      <c r="G333" s="773" t="s">
        <v>3657</v>
      </c>
      <c r="H333" s="771" t="s">
        <v>2697</v>
      </c>
      <c r="I333" s="771" t="s">
        <v>2720</v>
      </c>
      <c r="J333" s="771" t="s">
        <v>2720</v>
      </c>
      <c r="K333" s="771" t="s">
        <v>2760</v>
      </c>
      <c r="L333" s="771" t="s">
        <v>2700</v>
      </c>
      <c r="M333" s="771" t="s">
        <v>2701</v>
      </c>
      <c r="N333" s="771" t="s">
        <v>2701</v>
      </c>
      <c r="O333" s="771" t="s">
        <v>2701</v>
      </c>
      <c r="P333" s="771" t="s">
        <v>2702</v>
      </c>
      <c r="Q333" s="771" t="s">
        <v>2701</v>
      </c>
      <c r="R333" s="771" t="s">
        <v>2701</v>
      </c>
      <c r="S333" s="771" t="s">
        <v>2701</v>
      </c>
      <c r="T333" s="771" t="s">
        <v>2701</v>
      </c>
      <c r="U333" s="771" t="s">
        <v>2703</v>
      </c>
      <c r="V333" s="771" t="s">
        <v>2701</v>
      </c>
      <c r="W333" s="771" t="s">
        <v>2701</v>
      </c>
      <c r="X333" s="771" t="s">
        <v>2701</v>
      </c>
      <c r="Y333" s="771" t="s">
        <v>2703</v>
      </c>
      <c r="Z333" s="771" t="s">
        <v>2704</v>
      </c>
      <c r="AA333" s="771"/>
    </row>
    <row r="334" spans="1:27" ht="39.950000000000003" customHeight="1">
      <c r="A334" s="769">
        <v>327</v>
      </c>
      <c r="B334" s="770" t="s">
        <v>2692</v>
      </c>
      <c r="C334" s="770" t="s">
        <v>3492</v>
      </c>
      <c r="D334" s="771"/>
      <c r="E334" s="772" t="s">
        <v>3652</v>
      </c>
      <c r="F334" s="773" t="s">
        <v>3653</v>
      </c>
      <c r="G334" s="773" t="s">
        <v>3654</v>
      </c>
      <c r="H334" s="771" t="s">
        <v>2697</v>
      </c>
      <c r="I334" s="771" t="s">
        <v>2714</v>
      </c>
      <c r="J334" s="771" t="s">
        <v>2789</v>
      </c>
      <c r="K334" s="771" t="s">
        <v>2731</v>
      </c>
      <c r="L334" s="771" t="s">
        <v>2700</v>
      </c>
      <c r="M334" s="771" t="s">
        <v>2701</v>
      </c>
      <c r="N334" s="771" t="s">
        <v>2701</v>
      </c>
      <c r="O334" s="771" t="s">
        <v>2701</v>
      </c>
      <c r="P334" s="771" t="s">
        <v>2702</v>
      </c>
      <c r="Q334" s="771" t="s">
        <v>2701</v>
      </c>
      <c r="R334" s="771" t="s">
        <v>2701</v>
      </c>
      <c r="S334" s="771" t="s">
        <v>2701</v>
      </c>
      <c r="T334" s="771" t="s">
        <v>2701</v>
      </c>
      <c r="U334" s="771" t="s">
        <v>2703</v>
      </c>
      <c r="V334" s="771" t="s">
        <v>2701</v>
      </c>
      <c r="W334" s="771" t="s">
        <v>2701</v>
      </c>
      <c r="X334" s="771" t="s">
        <v>2701</v>
      </c>
      <c r="Y334" s="771" t="s">
        <v>2703</v>
      </c>
      <c r="Z334" s="771" t="s">
        <v>2704</v>
      </c>
      <c r="AA334" s="771"/>
    </row>
    <row r="335" spans="1:27" ht="39.950000000000003" customHeight="1">
      <c r="A335" s="769">
        <v>328</v>
      </c>
      <c r="B335" s="770" t="s">
        <v>2692</v>
      </c>
      <c r="C335" s="770" t="s">
        <v>3492</v>
      </c>
      <c r="D335" s="771"/>
      <c r="E335" s="772" t="s">
        <v>3648</v>
      </c>
      <c r="F335" s="773" t="s">
        <v>3649</v>
      </c>
      <c r="G335" s="773" t="s">
        <v>3650</v>
      </c>
      <c r="H335" s="771" t="s">
        <v>2697</v>
      </c>
      <c r="I335" s="771" t="s">
        <v>2719</v>
      </c>
      <c r="J335" s="771" t="s">
        <v>3651</v>
      </c>
      <c r="K335" s="771" t="s">
        <v>2790</v>
      </c>
      <c r="L335" s="771" t="s">
        <v>2700</v>
      </c>
      <c r="M335" s="771" t="s">
        <v>2701</v>
      </c>
      <c r="N335" s="771" t="s">
        <v>2701</v>
      </c>
      <c r="O335" s="771" t="s">
        <v>2701</v>
      </c>
      <c r="P335" s="771" t="s">
        <v>2702</v>
      </c>
      <c r="Q335" s="771" t="s">
        <v>2701</v>
      </c>
      <c r="R335" s="771" t="s">
        <v>2701</v>
      </c>
      <c r="S335" s="771" t="s">
        <v>2701</v>
      </c>
      <c r="T335" s="771" t="s">
        <v>2701</v>
      </c>
      <c r="U335" s="771" t="s">
        <v>2703</v>
      </c>
      <c r="V335" s="771" t="s">
        <v>2701</v>
      </c>
      <c r="W335" s="771" t="s">
        <v>2701</v>
      </c>
      <c r="X335" s="771" t="s">
        <v>2701</v>
      </c>
      <c r="Y335" s="771" t="s">
        <v>2703</v>
      </c>
      <c r="Z335" s="771" t="s">
        <v>2704</v>
      </c>
      <c r="AA335" s="771"/>
    </row>
    <row r="336" spans="1:27" ht="39.950000000000003" customHeight="1">
      <c r="A336" s="769">
        <v>329</v>
      </c>
      <c r="B336" s="770" t="s">
        <v>2692</v>
      </c>
      <c r="C336" s="770" t="s">
        <v>3492</v>
      </c>
      <c r="D336" s="771"/>
      <c r="E336" s="772" t="s">
        <v>3644</v>
      </c>
      <c r="F336" s="773" t="s">
        <v>3645</v>
      </c>
      <c r="G336" s="773" t="s">
        <v>3646</v>
      </c>
      <c r="H336" s="771" t="s">
        <v>2697</v>
      </c>
      <c r="I336" s="771" t="s">
        <v>2789</v>
      </c>
      <c r="J336" s="771" t="s">
        <v>2720</v>
      </c>
      <c r="K336" s="771" t="s">
        <v>2965</v>
      </c>
      <c r="L336" s="771" t="s">
        <v>2700</v>
      </c>
      <c r="M336" s="771" t="s">
        <v>2701</v>
      </c>
      <c r="N336" s="771" t="s">
        <v>2701</v>
      </c>
      <c r="O336" s="771" t="s">
        <v>2701</v>
      </c>
      <c r="P336" s="771" t="s">
        <v>2701</v>
      </c>
      <c r="Q336" s="771" t="s">
        <v>2701</v>
      </c>
      <c r="R336" s="771" t="s">
        <v>2701</v>
      </c>
      <c r="S336" s="771" t="s">
        <v>2702</v>
      </c>
      <c r="T336" s="771" t="s">
        <v>2701</v>
      </c>
      <c r="U336" s="771" t="s">
        <v>2703</v>
      </c>
      <c r="V336" s="771" t="s">
        <v>2701</v>
      </c>
      <c r="W336" s="771" t="s">
        <v>2726</v>
      </c>
      <c r="X336" s="771" t="s">
        <v>2726</v>
      </c>
      <c r="Y336" s="771" t="s">
        <v>2726</v>
      </c>
      <c r="Z336" s="771" t="s">
        <v>2704</v>
      </c>
      <c r="AA336" s="771" t="s">
        <v>3647</v>
      </c>
    </row>
    <row r="337" spans="1:27" ht="39.950000000000003" customHeight="1">
      <c r="A337" s="769">
        <v>330</v>
      </c>
      <c r="B337" s="770" t="s">
        <v>2692</v>
      </c>
      <c r="C337" s="770" t="s">
        <v>3492</v>
      </c>
      <c r="D337" s="771"/>
      <c r="E337" s="772" t="s">
        <v>3641</v>
      </c>
      <c r="F337" s="773" t="s">
        <v>3642</v>
      </c>
      <c r="G337" s="773" t="s">
        <v>3643</v>
      </c>
      <c r="H337" s="771" t="s">
        <v>2697</v>
      </c>
      <c r="I337" s="771" t="s">
        <v>2776</v>
      </c>
      <c r="J337" s="771" t="s">
        <v>2808</v>
      </c>
      <c r="K337" s="771" t="s">
        <v>2715</v>
      </c>
      <c r="L337" s="771" t="s">
        <v>2700</v>
      </c>
      <c r="M337" s="771" t="s">
        <v>2701</v>
      </c>
      <c r="N337" s="771" t="s">
        <v>2701</v>
      </c>
      <c r="O337" s="771" t="s">
        <v>2701</v>
      </c>
      <c r="P337" s="771" t="s">
        <v>2701</v>
      </c>
      <c r="Q337" s="771" t="s">
        <v>2701</v>
      </c>
      <c r="R337" s="771" t="s">
        <v>2701</v>
      </c>
      <c r="S337" s="771" t="s">
        <v>2702</v>
      </c>
      <c r="T337" s="771" t="s">
        <v>2701</v>
      </c>
      <c r="U337" s="771" t="s">
        <v>2703</v>
      </c>
      <c r="V337" s="771" t="s">
        <v>2701</v>
      </c>
      <c r="W337" s="771" t="s">
        <v>2726</v>
      </c>
      <c r="X337" s="771" t="s">
        <v>2726</v>
      </c>
      <c r="Y337" s="771" t="s">
        <v>2726</v>
      </c>
      <c r="Z337" s="771" t="s">
        <v>2704</v>
      </c>
      <c r="AA337" s="771"/>
    </row>
    <row r="338" spans="1:27" ht="39.950000000000003" customHeight="1">
      <c r="A338" s="769">
        <v>331</v>
      </c>
      <c r="B338" s="770" t="s">
        <v>2692</v>
      </c>
      <c r="C338" s="770" t="s">
        <v>3492</v>
      </c>
      <c r="D338" s="771"/>
      <c r="E338" s="772" t="s">
        <v>3637</v>
      </c>
      <c r="F338" s="773" t="s">
        <v>3638</v>
      </c>
      <c r="G338" s="773" t="s">
        <v>3639</v>
      </c>
      <c r="H338" s="771" t="s">
        <v>2697</v>
      </c>
      <c r="I338" s="771" t="s">
        <v>2759</v>
      </c>
      <c r="J338" s="771" t="s">
        <v>2714</v>
      </c>
      <c r="K338" s="771" t="s">
        <v>2917</v>
      </c>
      <c r="L338" s="771" t="s">
        <v>2700</v>
      </c>
      <c r="M338" s="771" t="s">
        <v>2701</v>
      </c>
      <c r="N338" s="771" t="s">
        <v>2701</v>
      </c>
      <c r="O338" s="771" t="s">
        <v>2701</v>
      </c>
      <c r="P338" s="771" t="s">
        <v>2702</v>
      </c>
      <c r="Q338" s="771" t="s">
        <v>2701</v>
      </c>
      <c r="R338" s="771" t="s">
        <v>2701</v>
      </c>
      <c r="S338" s="771" t="s">
        <v>2701</v>
      </c>
      <c r="T338" s="771" t="s">
        <v>2701</v>
      </c>
      <c r="U338" s="771" t="s">
        <v>2703</v>
      </c>
      <c r="V338" s="771" t="s">
        <v>2701</v>
      </c>
      <c r="W338" s="771" t="s">
        <v>2701</v>
      </c>
      <c r="X338" s="771" t="s">
        <v>2701</v>
      </c>
      <c r="Y338" s="771" t="s">
        <v>2703</v>
      </c>
      <c r="Z338" s="771" t="s">
        <v>2704</v>
      </c>
      <c r="AA338" s="771" t="s">
        <v>3640</v>
      </c>
    </row>
    <row r="339" spans="1:27" ht="39.950000000000003" customHeight="1">
      <c r="A339" s="769">
        <v>332</v>
      </c>
      <c r="B339" s="770" t="s">
        <v>2692</v>
      </c>
      <c r="C339" s="770" t="s">
        <v>3492</v>
      </c>
      <c r="D339" s="771"/>
      <c r="E339" s="772" t="s">
        <v>3632</v>
      </c>
      <c r="F339" s="773" t="s">
        <v>3633</v>
      </c>
      <c r="G339" s="773" t="s">
        <v>3634</v>
      </c>
      <c r="H339" s="771" t="s">
        <v>2697</v>
      </c>
      <c r="I339" s="771" t="s">
        <v>3635</v>
      </c>
      <c r="J339" s="771" t="s">
        <v>3635</v>
      </c>
      <c r="K339" s="771" t="s">
        <v>3636</v>
      </c>
      <c r="L339" s="771" t="s">
        <v>2700</v>
      </c>
      <c r="M339" s="771" t="s">
        <v>2701</v>
      </c>
      <c r="N339" s="771" t="s">
        <v>2701</v>
      </c>
      <c r="O339" s="771" t="s">
        <v>2701</v>
      </c>
      <c r="P339" s="771" t="s">
        <v>2702</v>
      </c>
      <c r="Q339" s="771" t="s">
        <v>2701</v>
      </c>
      <c r="R339" s="771" t="s">
        <v>2701</v>
      </c>
      <c r="S339" s="771" t="s">
        <v>2701</v>
      </c>
      <c r="T339" s="771" t="s">
        <v>2701</v>
      </c>
      <c r="U339" s="771" t="s">
        <v>2703</v>
      </c>
      <c r="V339" s="771" t="s">
        <v>2701</v>
      </c>
      <c r="W339" s="771" t="s">
        <v>2701</v>
      </c>
      <c r="X339" s="771" t="s">
        <v>2701</v>
      </c>
      <c r="Y339" s="771" t="s">
        <v>2703</v>
      </c>
      <c r="Z339" s="771" t="s">
        <v>2704</v>
      </c>
      <c r="AA339" s="771"/>
    </row>
    <row r="340" spans="1:27" ht="39.950000000000003" customHeight="1">
      <c r="A340" s="769">
        <v>333</v>
      </c>
      <c r="B340" s="770" t="s">
        <v>2692</v>
      </c>
      <c r="C340" s="770" t="s">
        <v>3492</v>
      </c>
      <c r="D340" s="771"/>
      <c r="E340" s="772" t="s">
        <v>3629</v>
      </c>
      <c r="F340" s="773" t="s">
        <v>3630</v>
      </c>
      <c r="G340" s="773" t="s">
        <v>3631</v>
      </c>
      <c r="H340" s="771" t="s">
        <v>2697</v>
      </c>
      <c r="I340" s="771" t="s">
        <v>2833</v>
      </c>
      <c r="J340" s="771" t="s">
        <v>2833</v>
      </c>
      <c r="K340" s="771" t="s">
        <v>3592</v>
      </c>
      <c r="L340" s="771" t="s">
        <v>2700</v>
      </c>
      <c r="M340" s="771" t="s">
        <v>2701</v>
      </c>
      <c r="N340" s="771" t="s">
        <v>2701</v>
      </c>
      <c r="O340" s="771" t="s">
        <v>2701</v>
      </c>
      <c r="P340" s="771" t="s">
        <v>2702</v>
      </c>
      <c r="Q340" s="771" t="s">
        <v>2701</v>
      </c>
      <c r="R340" s="771" t="s">
        <v>2701</v>
      </c>
      <c r="S340" s="771" t="s">
        <v>2701</v>
      </c>
      <c r="T340" s="771" t="s">
        <v>2701</v>
      </c>
      <c r="U340" s="771" t="s">
        <v>2703</v>
      </c>
      <c r="V340" s="771" t="s">
        <v>2701</v>
      </c>
      <c r="W340" s="771" t="s">
        <v>2701</v>
      </c>
      <c r="X340" s="771" t="s">
        <v>2701</v>
      </c>
      <c r="Y340" s="771" t="s">
        <v>2703</v>
      </c>
      <c r="Z340" s="771" t="s">
        <v>2704</v>
      </c>
      <c r="AA340" s="771"/>
    </row>
    <row r="341" spans="1:27" ht="39.950000000000003" customHeight="1">
      <c r="A341" s="769">
        <v>334</v>
      </c>
      <c r="B341" s="770" t="s">
        <v>2692</v>
      </c>
      <c r="C341" s="770" t="s">
        <v>3492</v>
      </c>
      <c r="D341" s="771"/>
      <c r="E341" s="772" t="s">
        <v>3626</v>
      </c>
      <c r="F341" s="773" t="s">
        <v>3627</v>
      </c>
      <c r="G341" s="773" t="s">
        <v>3628</v>
      </c>
      <c r="H341" s="771" t="s">
        <v>2697</v>
      </c>
      <c r="I341" s="771" t="s">
        <v>2741</v>
      </c>
      <c r="J341" s="771" t="s">
        <v>2730</v>
      </c>
      <c r="K341" s="771" t="s">
        <v>2742</v>
      </c>
      <c r="L341" s="771" t="s">
        <v>2700</v>
      </c>
      <c r="M341" s="771" t="s">
        <v>2701</v>
      </c>
      <c r="N341" s="771" t="s">
        <v>2701</v>
      </c>
      <c r="O341" s="771" t="s">
        <v>2701</v>
      </c>
      <c r="P341" s="771" t="s">
        <v>2701</v>
      </c>
      <c r="Q341" s="771" t="s">
        <v>2701</v>
      </c>
      <c r="R341" s="771" t="s">
        <v>2701</v>
      </c>
      <c r="S341" s="771" t="s">
        <v>2702</v>
      </c>
      <c r="T341" s="771" t="s">
        <v>2701</v>
      </c>
      <c r="U341" s="771" t="s">
        <v>2703</v>
      </c>
      <c r="V341" s="771" t="s">
        <v>2701</v>
      </c>
      <c r="W341" s="771" t="s">
        <v>2726</v>
      </c>
      <c r="X341" s="771" t="s">
        <v>2726</v>
      </c>
      <c r="Y341" s="771" t="s">
        <v>2726</v>
      </c>
      <c r="Z341" s="771" t="s">
        <v>2704</v>
      </c>
      <c r="AA341" s="771"/>
    </row>
    <row r="342" spans="1:27" ht="39.950000000000003" customHeight="1">
      <c r="A342" s="769">
        <v>335</v>
      </c>
      <c r="B342" s="770" t="s">
        <v>2692</v>
      </c>
      <c r="C342" s="770" t="s">
        <v>3492</v>
      </c>
      <c r="D342" s="771"/>
      <c r="E342" s="772" t="s">
        <v>3622</v>
      </c>
      <c r="F342" s="773" t="s">
        <v>3623</v>
      </c>
      <c r="G342" s="773" t="s">
        <v>3624</v>
      </c>
      <c r="H342" s="771" t="s">
        <v>2697</v>
      </c>
      <c r="I342" s="771" t="s">
        <v>2735</v>
      </c>
      <c r="J342" s="771" t="s">
        <v>2735</v>
      </c>
      <c r="K342" s="771" t="s">
        <v>3625</v>
      </c>
      <c r="L342" s="771" t="s">
        <v>2700</v>
      </c>
      <c r="M342" s="771" t="s">
        <v>2701</v>
      </c>
      <c r="N342" s="771" t="s">
        <v>2701</v>
      </c>
      <c r="O342" s="771" t="s">
        <v>2701</v>
      </c>
      <c r="P342" s="771" t="s">
        <v>2702</v>
      </c>
      <c r="Q342" s="771" t="s">
        <v>2701</v>
      </c>
      <c r="R342" s="771" t="s">
        <v>2701</v>
      </c>
      <c r="S342" s="771" t="s">
        <v>2701</v>
      </c>
      <c r="T342" s="771" t="s">
        <v>2701</v>
      </c>
      <c r="U342" s="771" t="s">
        <v>2703</v>
      </c>
      <c r="V342" s="771" t="s">
        <v>2701</v>
      </c>
      <c r="W342" s="771" t="s">
        <v>2701</v>
      </c>
      <c r="X342" s="771" t="s">
        <v>2701</v>
      </c>
      <c r="Y342" s="771" t="s">
        <v>2703</v>
      </c>
      <c r="Z342" s="771" t="s">
        <v>2704</v>
      </c>
      <c r="AA342" s="771"/>
    </row>
    <row r="343" spans="1:27" ht="39.950000000000003" customHeight="1">
      <c r="A343" s="769">
        <v>336</v>
      </c>
      <c r="B343" s="770" t="s">
        <v>2692</v>
      </c>
      <c r="C343" s="770" t="s">
        <v>3492</v>
      </c>
      <c r="D343" s="771"/>
      <c r="E343" s="772" t="s">
        <v>3619</v>
      </c>
      <c r="F343" s="773" t="s">
        <v>3620</v>
      </c>
      <c r="G343" s="773" t="s">
        <v>3621</v>
      </c>
      <c r="H343" s="771" t="s">
        <v>2697</v>
      </c>
      <c r="I343" s="771" t="s">
        <v>2964</v>
      </c>
      <c r="J343" s="771" t="s">
        <v>2735</v>
      </c>
      <c r="K343" s="771" t="s">
        <v>2790</v>
      </c>
      <c r="L343" s="771" t="s">
        <v>2700</v>
      </c>
      <c r="M343" s="771" t="s">
        <v>2701</v>
      </c>
      <c r="N343" s="771" t="s">
        <v>2701</v>
      </c>
      <c r="O343" s="771" t="s">
        <v>2701</v>
      </c>
      <c r="P343" s="771" t="s">
        <v>2702</v>
      </c>
      <c r="Q343" s="771" t="s">
        <v>2701</v>
      </c>
      <c r="R343" s="771" t="s">
        <v>2701</v>
      </c>
      <c r="S343" s="771" t="s">
        <v>2701</v>
      </c>
      <c r="T343" s="771" t="s">
        <v>2701</v>
      </c>
      <c r="U343" s="771" t="s">
        <v>2703</v>
      </c>
      <c r="V343" s="771" t="s">
        <v>2701</v>
      </c>
      <c r="W343" s="771" t="s">
        <v>2701</v>
      </c>
      <c r="X343" s="771" t="s">
        <v>2701</v>
      </c>
      <c r="Y343" s="771" t="s">
        <v>2703</v>
      </c>
      <c r="Z343" s="771" t="s">
        <v>2704</v>
      </c>
      <c r="AA343" s="771"/>
    </row>
    <row r="344" spans="1:27" ht="39.950000000000003" customHeight="1">
      <c r="A344" s="769">
        <v>337</v>
      </c>
      <c r="B344" s="770" t="s">
        <v>2692</v>
      </c>
      <c r="C344" s="770" t="s">
        <v>3492</v>
      </c>
      <c r="D344" s="771"/>
      <c r="E344" s="772" t="s">
        <v>3616</v>
      </c>
      <c r="F344" s="773" t="s">
        <v>3617</v>
      </c>
      <c r="G344" s="773" t="s">
        <v>3618</v>
      </c>
      <c r="H344" s="771" t="s">
        <v>2697</v>
      </c>
      <c r="I344" s="771" t="s">
        <v>2765</v>
      </c>
      <c r="J344" s="771" t="s">
        <v>2713</v>
      </c>
      <c r="K344" s="771" t="s">
        <v>3184</v>
      </c>
      <c r="L344" s="771" t="s">
        <v>2700</v>
      </c>
      <c r="M344" s="771" t="s">
        <v>2701</v>
      </c>
      <c r="N344" s="771" t="s">
        <v>2701</v>
      </c>
      <c r="O344" s="771" t="s">
        <v>2701</v>
      </c>
      <c r="P344" s="771" t="s">
        <v>2702</v>
      </c>
      <c r="Q344" s="771" t="s">
        <v>2701</v>
      </c>
      <c r="R344" s="771" t="s">
        <v>2701</v>
      </c>
      <c r="S344" s="771" t="s">
        <v>2701</v>
      </c>
      <c r="T344" s="771" t="s">
        <v>2701</v>
      </c>
      <c r="U344" s="771" t="s">
        <v>2703</v>
      </c>
      <c r="V344" s="771" t="s">
        <v>2701</v>
      </c>
      <c r="W344" s="771" t="s">
        <v>2701</v>
      </c>
      <c r="X344" s="771" t="s">
        <v>2701</v>
      </c>
      <c r="Y344" s="771" t="s">
        <v>2703</v>
      </c>
      <c r="Z344" s="771" t="s">
        <v>2704</v>
      </c>
      <c r="AA344" s="771"/>
    </row>
    <row r="345" spans="1:27" ht="39.950000000000003" customHeight="1">
      <c r="A345" s="769">
        <v>338</v>
      </c>
      <c r="B345" s="770" t="s">
        <v>2692</v>
      </c>
      <c r="C345" s="770" t="s">
        <v>3492</v>
      </c>
      <c r="D345" s="771"/>
      <c r="E345" s="772" t="s">
        <v>3613</v>
      </c>
      <c r="F345" s="773" t="s">
        <v>3614</v>
      </c>
      <c r="G345" s="773" t="s">
        <v>3615</v>
      </c>
      <c r="H345" s="771" t="s">
        <v>2697</v>
      </c>
      <c r="I345" s="771" t="s">
        <v>2720</v>
      </c>
      <c r="J345" s="771" t="s">
        <v>2719</v>
      </c>
      <c r="K345" s="771" t="s">
        <v>2790</v>
      </c>
      <c r="L345" s="771" t="s">
        <v>2700</v>
      </c>
      <c r="M345" s="771" t="s">
        <v>2701</v>
      </c>
      <c r="N345" s="771" t="s">
        <v>2701</v>
      </c>
      <c r="O345" s="771" t="s">
        <v>2701</v>
      </c>
      <c r="P345" s="771" t="s">
        <v>2701</v>
      </c>
      <c r="Q345" s="771" t="s">
        <v>2701</v>
      </c>
      <c r="R345" s="771" t="s">
        <v>2701</v>
      </c>
      <c r="S345" s="771" t="s">
        <v>2702</v>
      </c>
      <c r="T345" s="771" t="s">
        <v>2701</v>
      </c>
      <c r="U345" s="771" t="s">
        <v>2703</v>
      </c>
      <c r="V345" s="771" t="s">
        <v>2701</v>
      </c>
      <c r="W345" s="771" t="s">
        <v>2726</v>
      </c>
      <c r="X345" s="771" t="s">
        <v>2726</v>
      </c>
      <c r="Y345" s="771" t="s">
        <v>2726</v>
      </c>
      <c r="Z345" s="771" t="s">
        <v>2704</v>
      </c>
      <c r="AA345" s="771"/>
    </row>
    <row r="346" spans="1:27" ht="39.950000000000003" customHeight="1">
      <c r="A346" s="769">
        <v>339</v>
      </c>
      <c r="B346" s="770" t="s">
        <v>2692</v>
      </c>
      <c r="C346" s="770" t="s">
        <v>3492</v>
      </c>
      <c r="D346" s="771"/>
      <c r="E346" s="772" t="s">
        <v>3610</v>
      </c>
      <c r="F346" s="773" t="s">
        <v>3611</v>
      </c>
      <c r="G346" s="773" t="s">
        <v>3612</v>
      </c>
      <c r="H346" s="771" t="s">
        <v>2697</v>
      </c>
      <c r="I346" s="771" t="s">
        <v>2741</v>
      </c>
      <c r="J346" s="771" t="s">
        <v>2741</v>
      </c>
      <c r="K346" s="771" t="s">
        <v>2971</v>
      </c>
      <c r="L346" s="771" t="s">
        <v>2700</v>
      </c>
      <c r="M346" s="771" t="s">
        <v>2701</v>
      </c>
      <c r="N346" s="771" t="s">
        <v>2701</v>
      </c>
      <c r="O346" s="771" t="s">
        <v>2701</v>
      </c>
      <c r="P346" s="771" t="s">
        <v>2701</v>
      </c>
      <c r="Q346" s="771" t="s">
        <v>2701</v>
      </c>
      <c r="R346" s="771" t="s">
        <v>2701</v>
      </c>
      <c r="S346" s="771" t="s">
        <v>2702</v>
      </c>
      <c r="T346" s="771" t="s">
        <v>2701</v>
      </c>
      <c r="U346" s="771" t="s">
        <v>2703</v>
      </c>
      <c r="V346" s="771" t="s">
        <v>2701</v>
      </c>
      <c r="W346" s="771" t="s">
        <v>2726</v>
      </c>
      <c r="X346" s="771" t="s">
        <v>2726</v>
      </c>
      <c r="Y346" s="771" t="s">
        <v>2726</v>
      </c>
      <c r="Z346" s="771" t="s">
        <v>2704</v>
      </c>
      <c r="AA346" s="771"/>
    </row>
    <row r="347" spans="1:27" ht="39.950000000000003" customHeight="1">
      <c r="A347" s="769">
        <v>340</v>
      </c>
      <c r="B347" s="770" t="s">
        <v>2692</v>
      </c>
      <c r="C347" s="770" t="s">
        <v>3492</v>
      </c>
      <c r="D347" s="771"/>
      <c r="E347" s="772" t="s">
        <v>3607</v>
      </c>
      <c r="F347" s="773" t="s">
        <v>3608</v>
      </c>
      <c r="G347" s="773" t="s">
        <v>3609</v>
      </c>
      <c r="H347" s="771" t="s">
        <v>2697</v>
      </c>
      <c r="I347" s="771" t="s">
        <v>2741</v>
      </c>
      <c r="J347" s="771" t="s">
        <v>2803</v>
      </c>
      <c r="K347" s="771" t="s">
        <v>2721</v>
      </c>
      <c r="L347" s="771" t="s">
        <v>2700</v>
      </c>
      <c r="M347" s="771" t="s">
        <v>2701</v>
      </c>
      <c r="N347" s="771" t="s">
        <v>2701</v>
      </c>
      <c r="O347" s="771" t="s">
        <v>2701</v>
      </c>
      <c r="P347" s="771" t="s">
        <v>2702</v>
      </c>
      <c r="Q347" s="771" t="s">
        <v>2701</v>
      </c>
      <c r="R347" s="771" t="s">
        <v>2701</v>
      </c>
      <c r="S347" s="771" t="s">
        <v>2701</v>
      </c>
      <c r="T347" s="771" t="s">
        <v>2701</v>
      </c>
      <c r="U347" s="771" t="s">
        <v>2703</v>
      </c>
      <c r="V347" s="771" t="s">
        <v>2701</v>
      </c>
      <c r="W347" s="771" t="s">
        <v>2701</v>
      </c>
      <c r="X347" s="771" t="s">
        <v>2701</v>
      </c>
      <c r="Y347" s="771" t="s">
        <v>2703</v>
      </c>
      <c r="Z347" s="771" t="s">
        <v>2704</v>
      </c>
      <c r="AA347" s="771"/>
    </row>
    <row r="348" spans="1:27" ht="39.950000000000003" customHeight="1">
      <c r="A348" s="769">
        <v>341</v>
      </c>
      <c r="B348" s="770" t="s">
        <v>2692</v>
      </c>
      <c r="C348" s="770" t="s">
        <v>3492</v>
      </c>
      <c r="D348" s="771"/>
      <c r="E348" s="772" t="s">
        <v>3604</v>
      </c>
      <c r="F348" s="773" t="s">
        <v>3605</v>
      </c>
      <c r="G348" s="773" t="s">
        <v>3606</v>
      </c>
      <c r="H348" s="771" t="s">
        <v>2697</v>
      </c>
      <c r="I348" s="771" t="s">
        <v>2978</v>
      </c>
      <c r="J348" s="771" t="s">
        <v>2978</v>
      </c>
      <c r="K348" s="771" t="s">
        <v>2979</v>
      </c>
      <c r="L348" s="771" t="s">
        <v>2700</v>
      </c>
      <c r="M348" s="771" t="s">
        <v>2701</v>
      </c>
      <c r="N348" s="771" t="s">
        <v>2701</v>
      </c>
      <c r="O348" s="771" t="s">
        <v>2701</v>
      </c>
      <c r="P348" s="771" t="s">
        <v>2702</v>
      </c>
      <c r="Q348" s="771" t="s">
        <v>2701</v>
      </c>
      <c r="R348" s="771" t="s">
        <v>2701</v>
      </c>
      <c r="S348" s="771" t="s">
        <v>2701</v>
      </c>
      <c r="T348" s="771" t="s">
        <v>2701</v>
      </c>
      <c r="U348" s="771" t="s">
        <v>2703</v>
      </c>
      <c r="V348" s="771" t="s">
        <v>2701</v>
      </c>
      <c r="W348" s="771" t="s">
        <v>2701</v>
      </c>
      <c r="X348" s="771" t="s">
        <v>2701</v>
      </c>
      <c r="Y348" s="771" t="s">
        <v>2703</v>
      </c>
      <c r="Z348" s="771" t="s">
        <v>2704</v>
      </c>
      <c r="AA348" s="771"/>
    </row>
    <row r="349" spans="1:27" ht="39.950000000000003" customHeight="1">
      <c r="A349" s="769">
        <v>342</v>
      </c>
      <c r="B349" s="770" t="s">
        <v>2692</v>
      </c>
      <c r="C349" s="770" t="s">
        <v>3492</v>
      </c>
      <c r="D349" s="771"/>
      <c r="E349" s="772" t="s">
        <v>3600</v>
      </c>
      <c r="F349" s="773" t="s">
        <v>3601</v>
      </c>
      <c r="G349" s="773" t="s">
        <v>3602</v>
      </c>
      <c r="H349" s="771" t="s">
        <v>2697</v>
      </c>
      <c r="I349" s="771" t="s">
        <v>2828</v>
      </c>
      <c r="J349" s="771" t="s">
        <v>2741</v>
      </c>
      <c r="K349" s="771" t="s">
        <v>3603</v>
      </c>
      <c r="L349" s="771" t="s">
        <v>2700</v>
      </c>
      <c r="M349" s="771" t="s">
        <v>2701</v>
      </c>
      <c r="N349" s="771" t="s">
        <v>2701</v>
      </c>
      <c r="O349" s="771" t="s">
        <v>2701</v>
      </c>
      <c r="P349" s="771" t="s">
        <v>2702</v>
      </c>
      <c r="Q349" s="771" t="s">
        <v>2701</v>
      </c>
      <c r="R349" s="771" t="s">
        <v>2701</v>
      </c>
      <c r="S349" s="771" t="s">
        <v>2701</v>
      </c>
      <c r="T349" s="771" t="s">
        <v>2701</v>
      </c>
      <c r="U349" s="771" t="s">
        <v>2703</v>
      </c>
      <c r="V349" s="771" t="s">
        <v>2701</v>
      </c>
      <c r="W349" s="771" t="s">
        <v>2701</v>
      </c>
      <c r="X349" s="771" t="s">
        <v>2701</v>
      </c>
      <c r="Y349" s="771" t="s">
        <v>2703</v>
      </c>
      <c r="Z349" s="771" t="s">
        <v>2704</v>
      </c>
      <c r="AA349" s="771" t="s">
        <v>3593</v>
      </c>
    </row>
    <row r="350" spans="1:27" ht="39.950000000000003" customHeight="1">
      <c r="A350" s="769">
        <v>343</v>
      </c>
      <c r="B350" s="770" t="s">
        <v>2692</v>
      </c>
      <c r="C350" s="770" t="s">
        <v>3492</v>
      </c>
      <c r="D350" s="771"/>
      <c r="E350" s="772" t="s">
        <v>3597</v>
      </c>
      <c r="F350" s="773" t="s">
        <v>3598</v>
      </c>
      <c r="G350" s="773" t="s">
        <v>3599</v>
      </c>
      <c r="H350" s="771" t="s">
        <v>2697</v>
      </c>
      <c r="I350" s="771" t="s">
        <v>2759</v>
      </c>
      <c r="J350" s="771" t="s">
        <v>2714</v>
      </c>
      <c r="K350" s="771" t="s">
        <v>2699</v>
      </c>
      <c r="L350" s="771" t="s">
        <v>2700</v>
      </c>
      <c r="M350" s="771" t="s">
        <v>2701</v>
      </c>
      <c r="N350" s="771" t="s">
        <v>2701</v>
      </c>
      <c r="O350" s="771" t="s">
        <v>2701</v>
      </c>
      <c r="P350" s="771" t="s">
        <v>2701</v>
      </c>
      <c r="Q350" s="771" t="s">
        <v>2701</v>
      </c>
      <c r="R350" s="771" t="s">
        <v>2701</v>
      </c>
      <c r="S350" s="771" t="s">
        <v>2702</v>
      </c>
      <c r="T350" s="771" t="s">
        <v>2701</v>
      </c>
      <c r="U350" s="771" t="s">
        <v>2703</v>
      </c>
      <c r="V350" s="771" t="s">
        <v>2701</v>
      </c>
      <c r="W350" s="771" t="s">
        <v>2726</v>
      </c>
      <c r="X350" s="771" t="s">
        <v>2726</v>
      </c>
      <c r="Y350" s="771" t="s">
        <v>2726</v>
      </c>
      <c r="Z350" s="771" t="s">
        <v>2704</v>
      </c>
      <c r="AA350" s="771"/>
    </row>
    <row r="351" spans="1:27" ht="39.950000000000003" customHeight="1">
      <c r="A351" s="769">
        <v>344</v>
      </c>
      <c r="B351" s="770" t="s">
        <v>2692</v>
      </c>
      <c r="C351" s="770" t="s">
        <v>3492</v>
      </c>
      <c r="D351" s="771"/>
      <c r="E351" s="772" t="s">
        <v>3594</v>
      </c>
      <c r="F351" s="773" t="s">
        <v>3595</v>
      </c>
      <c r="G351" s="773" t="s">
        <v>3596</v>
      </c>
      <c r="H351" s="771" t="s">
        <v>2697</v>
      </c>
      <c r="I351" s="771" t="s">
        <v>2714</v>
      </c>
      <c r="J351" s="771" t="s">
        <v>2714</v>
      </c>
      <c r="K351" s="771" t="s">
        <v>2699</v>
      </c>
      <c r="L351" s="771" t="s">
        <v>2700</v>
      </c>
      <c r="M351" s="771" t="s">
        <v>2701</v>
      </c>
      <c r="N351" s="771" t="s">
        <v>2701</v>
      </c>
      <c r="O351" s="771" t="s">
        <v>2701</v>
      </c>
      <c r="P351" s="771" t="s">
        <v>2702</v>
      </c>
      <c r="Q351" s="771" t="s">
        <v>2701</v>
      </c>
      <c r="R351" s="771" t="s">
        <v>2701</v>
      </c>
      <c r="S351" s="771" t="s">
        <v>2701</v>
      </c>
      <c r="T351" s="771" t="s">
        <v>2701</v>
      </c>
      <c r="U351" s="771" t="s">
        <v>2703</v>
      </c>
      <c r="V351" s="771" t="s">
        <v>2701</v>
      </c>
      <c r="W351" s="771" t="s">
        <v>2701</v>
      </c>
      <c r="X351" s="771" t="s">
        <v>2701</v>
      </c>
      <c r="Y351" s="771" t="s">
        <v>2703</v>
      </c>
      <c r="Z351" s="771" t="s">
        <v>2704</v>
      </c>
      <c r="AA351" s="771"/>
    </row>
    <row r="352" spans="1:27" ht="39.950000000000003" customHeight="1">
      <c r="A352" s="769">
        <v>345</v>
      </c>
      <c r="B352" s="770" t="s">
        <v>2692</v>
      </c>
      <c r="C352" s="770" t="s">
        <v>3492</v>
      </c>
      <c r="D352" s="771"/>
      <c r="E352" s="772" t="s">
        <v>3589</v>
      </c>
      <c r="F352" s="773" t="s">
        <v>3590</v>
      </c>
      <c r="G352" s="773" t="s">
        <v>3591</v>
      </c>
      <c r="H352" s="771" t="s">
        <v>2697</v>
      </c>
      <c r="I352" s="771" t="s">
        <v>2803</v>
      </c>
      <c r="J352" s="771" t="s">
        <v>2759</v>
      </c>
      <c r="K352" s="771" t="s">
        <v>3592</v>
      </c>
      <c r="L352" s="771" t="s">
        <v>2700</v>
      </c>
      <c r="M352" s="771" t="s">
        <v>2701</v>
      </c>
      <c r="N352" s="771" t="s">
        <v>2701</v>
      </c>
      <c r="O352" s="771" t="s">
        <v>2701</v>
      </c>
      <c r="P352" s="771" t="s">
        <v>2702</v>
      </c>
      <c r="Q352" s="771" t="s">
        <v>2701</v>
      </c>
      <c r="R352" s="771" t="s">
        <v>2701</v>
      </c>
      <c r="S352" s="771" t="s">
        <v>2701</v>
      </c>
      <c r="T352" s="771" t="s">
        <v>2701</v>
      </c>
      <c r="U352" s="771" t="s">
        <v>2703</v>
      </c>
      <c r="V352" s="771" t="s">
        <v>2701</v>
      </c>
      <c r="W352" s="771" t="s">
        <v>2701</v>
      </c>
      <c r="X352" s="771" t="s">
        <v>2701</v>
      </c>
      <c r="Y352" s="771" t="s">
        <v>2703</v>
      </c>
      <c r="Z352" s="771" t="s">
        <v>2704</v>
      </c>
      <c r="AA352" s="771" t="s">
        <v>3593</v>
      </c>
    </row>
    <row r="353" spans="1:27" ht="39.950000000000003" customHeight="1">
      <c r="A353" s="769">
        <v>346</v>
      </c>
      <c r="B353" s="770" t="s">
        <v>2692</v>
      </c>
      <c r="C353" s="770" t="s">
        <v>3492</v>
      </c>
      <c r="D353" s="771"/>
      <c r="E353" s="772" t="s">
        <v>3586</v>
      </c>
      <c r="F353" s="773" t="s">
        <v>3587</v>
      </c>
      <c r="G353" s="773" t="s">
        <v>3588</v>
      </c>
      <c r="H353" s="771" t="s">
        <v>2697</v>
      </c>
      <c r="I353" s="771" t="s">
        <v>2808</v>
      </c>
      <c r="J353" s="771" t="s">
        <v>2759</v>
      </c>
      <c r="K353" s="771" t="s">
        <v>2742</v>
      </c>
      <c r="L353" s="771" t="s">
        <v>2700</v>
      </c>
      <c r="M353" s="771" t="s">
        <v>2701</v>
      </c>
      <c r="N353" s="771" t="s">
        <v>2701</v>
      </c>
      <c r="O353" s="771" t="s">
        <v>2701</v>
      </c>
      <c r="P353" s="771" t="s">
        <v>2701</v>
      </c>
      <c r="Q353" s="771" t="s">
        <v>2701</v>
      </c>
      <c r="R353" s="771" t="s">
        <v>2701</v>
      </c>
      <c r="S353" s="771" t="s">
        <v>2702</v>
      </c>
      <c r="T353" s="771" t="s">
        <v>2701</v>
      </c>
      <c r="U353" s="771" t="s">
        <v>2703</v>
      </c>
      <c r="V353" s="771" t="s">
        <v>2701</v>
      </c>
      <c r="W353" s="771" t="s">
        <v>2726</v>
      </c>
      <c r="X353" s="771" t="s">
        <v>2726</v>
      </c>
      <c r="Y353" s="771" t="s">
        <v>2726</v>
      </c>
      <c r="Z353" s="771" t="s">
        <v>2704</v>
      </c>
      <c r="AA353" s="771"/>
    </row>
    <row r="354" spans="1:27" ht="39.950000000000003" customHeight="1">
      <c r="A354" s="769">
        <v>347</v>
      </c>
      <c r="B354" s="770" t="s">
        <v>2692</v>
      </c>
      <c r="C354" s="770" t="s">
        <v>3492</v>
      </c>
      <c r="D354" s="771"/>
      <c r="E354" s="772" t="s">
        <v>3583</v>
      </c>
      <c r="F354" s="773" t="s">
        <v>3584</v>
      </c>
      <c r="G354" s="773" t="s">
        <v>3585</v>
      </c>
      <c r="H354" s="771" t="s">
        <v>2697</v>
      </c>
      <c r="I354" s="771" t="s">
        <v>2719</v>
      </c>
      <c r="J354" s="771" t="s">
        <v>2719</v>
      </c>
      <c r="K354" s="771" t="s">
        <v>3334</v>
      </c>
      <c r="L354" s="771" t="s">
        <v>2700</v>
      </c>
      <c r="M354" s="771" t="s">
        <v>2701</v>
      </c>
      <c r="N354" s="771" t="s">
        <v>2701</v>
      </c>
      <c r="O354" s="771" t="s">
        <v>2701</v>
      </c>
      <c r="P354" s="771" t="s">
        <v>2702</v>
      </c>
      <c r="Q354" s="771" t="s">
        <v>2701</v>
      </c>
      <c r="R354" s="771" t="s">
        <v>2701</v>
      </c>
      <c r="S354" s="771" t="s">
        <v>2701</v>
      </c>
      <c r="T354" s="771" t="s">
        <v>2701</v>
      </c>
      <c r="U354" s="771" t="s">
        <v>2703</v>
      </c>
      <c r="V354" s="771" t="s">
        <v>2701</v>
      </c>
      <c r="W354" s="771" t="s">
        <v>2701</v>
      </c>
      <c r="X354" s="771" t="s">
        <v>2701</v>
      </c>
      <c r="Y354" s="771" t="s">
        <v>2703</v>
      </c>
      <c r="Z354" s="771" t="s">
        <v>2704</v>
      </c>
      <c r="AA354" s="771"/>
    </row>
    <row r="355" spans="1:27" ht="39.950000000000003" customHeight="1">
      <c r="A355" s="769">
        <v>348</v>
      </c>
      <c r="B355" s="770" t="s">
        <v>2692</v>
      </c>
      <c r="C355" s="770" t="s">
        <v>3492</v>
      </c>
      <c r="D355" s="771"/>
      <c r="E355" s="772" t="s">
        <v>3580</v>
      </c>
      <c r="F355" s="773" t="s">
        <v>3581</v>
      </c>
      <c r="G355" s="773" t="s">
        <v>3582</v>
      </c>
      <c r="H355" s="771" t="s">
        <v>2697</v>
      </c>
      <c r="I355" s="771" t="s">
        <v>3116</v>
      </c>
      <c r="J355" s="771" t="s">
        <v>2741</v>
      </c>
      <c r="K355" s="771" t="s">
        <v>2731</v>
      </c>
      <c r="L355" s="771" t="s">
        <v>2700</v>
      </c>
      <c r="M355" s="771" t="s">
        <v>2701</v>
      </c>
      <c r="N355" s="771" t="s">
        <v>2701</v>
      </c>
      <c r="O355" s="771" t="s">
        <v>2701</v>
      </c>
      <c r="P355" s="771" t="s">
        <v>2702</v>
      </c>
      <c r="Q355" s="771" t="s">
        <v>2701</v>
      </c>
      <c r="R355" s="771" t="s">
        <v>2701</v>
      </c>
      <c r="S355" s="771" t="s">
        <v>2701</v>
      </c>
      <c r="T355" s="771" t="s">
        <v>2701</v>
      </c>
      <c r="U355" s="771" t="s">
        <v>2703</v>
      </c>
      <c r="V355" s="771" t="s">
        <v>2701</v>
      </c>
      <c r="W355" s="771" t="s">
        <v>2701</v>
      </c>
      <c r="X355" s="771" t="s">
        <v>2701</v>
      </c>
      <c r="Y355" s="771" t="s">
        <v>2703</v>
      </c>
      <c r="Z355" s="771" t="s">
        <v>2704</v>
      </c>
      <c r="AA355" s="771"/>
    </row>
    <row r="356" spans="1:27" ht="39.950000000000003" customHeight="1">
      <c r="A356" s="769">
        <v>349</v>
      </c>
      <c r="B356" s="770" t="s">
        <v>2692</v>
      </c>
      <c r="C356" s="770" t="s">
        <v>3492</v>
      </c>
      <c r="D356" s="771"/>
      <c r="E356" s="772" t="s">
        <v>3577</v>
      </c>
      <c r="F356" s="773" t="s">
        <v>3578</v>
      </c>
      <c r="G356" s="773" t="s">
        <v>3579</v>
      </c>
      <c r="H356" s="771" t="s">
        <v>2697</v>
      </c>
      <c r="I356" s="771" t="s">
        <v>2789</v>
      </c>
      <c r="J356" s="771" t="s">
        <v>2789</v>
      </c>
      <c r="K356" s="771" t="s">
        <v>3101</v>
      </c>
      <c r="L356" s="771" t="s">
        <v>2700</v>
      </c>
      <c r="M356" s="771" t="s">
        <v>2701</v>
      </c>
      <c r="N356" s="771" t="s">
        <v>2701</v>
      </c>
      <c r="O356" s="771" t="s">
        <v>2701</v>
      </c>
      <c r="P356" s="771" t="s">
        <v>2702</v>
      </c>
      <c r="Q356" s="771" t="s">
        <v>2701</v>
      </c>
      <c r="R356" s="771" t="s">
        <v>2701</v>
      </c>
      <c r="S356" s="771" t="s">
        <v>2701</v>
      </c>
      <c r="T356" s="771" t="s">
        <v>2701</v>
      </c>
      <c r="U356" s="771" t="s">
        <v>2703</v>
      </c>
      <c r="V356" s="771" t="s">
        <v>2701</v>
      </c>
      <c r="W356" s="771" t="s">
        <v>2701</v>
      </c>
      <c r="X356" s="771" t="s">
        <v>2701</v>
      </c>
      <c r="Y356" s="771" t="s">
        <v>2703</v>
      </c>
      <c r="Z356" s="771" t="s">
        <v>2704</v>
      </c>
      <c r="AA356" s="771"/>
    </row>
    <row r="357" spans="1:27" ht="39.950000000000003" customHeight="1">
      <c r="A357" s="769">
        <v>350</v>
      </c>
      <c r="B357" s="770" t="s">
        <v>2692</v>
      </c>
      <c r="C357" s="770" t="s">
        <v>3492</v>
      </c>
      <c r="D357" s="771"/>
      <c r="E357" s="772" t="s">
        <v>3573</v>
      </c>
      <c r="F357" s="773" t="s">
        <v>3574</v>
      </c>
      <c r="G357" s="773" t="s">
        <v>3575</v>
      </c>
      <c r="H357" s="771" t="s">
        <v>2697</v>
      </c>
      <c r="I357" s="771" t="s">
        <v>3488</v>
      </c>
      <c r="J357" s="771" t="s">
        <v>3576</v>
      </c>
      <c r="K357" s="771" t="s">
        <v>3496</v>
      </c>
      <c r="L357" s="771" t="s">
        <v>2700</v>
      </c>
      <c r="M357" s="771" t="s">
        <v>2701</v>
      </c>
      <c r="N357" s="771" t="s">
        <v>2701</v>
      </c>
      <c r="O357" s="771" t="s">
        <v>2701</v>
      </c>
      <c r="P357" s="771" t="s">
        <v>2702</v>
      </c>
      <c r="Q357" s="771" t="s">
        <v>2701</v>
      </c>
      <c r="R357" s="771" t="s">
        <v>2701</v>
      </c>
      <c r="S357" s="771" t="s">
        <v>2701</v>
      </c>
      <c r="T357" s="771" t="s">
        <v>2701</v>
      </c>
      <c r="U357" s="771" t="s">
        <v>2703</v>
      </c>
      <c r="V357" s="771" t="s">
        <v>2701</v>
      </c>
      <c r="W357" s="771" t="s">
        <v>2701</v>
      </c>
      <c r="X357" s="771" t="s">
        <v>2701</v>
      </c>
      <c r="Y357" s="771" t="s">
        <v>2703</v>
      </c>
      <c r="Z357" s="771" t="s">
        <v>2704</v>
      </c>
      <c r="AA357" s="771"/>
    </row>
    <row r="358" spans="1:27" ht="39.950000000000003" customHeight="1">
      <c r="A358" s="769">
        <v>351</v>
      </c>
      <c r="B358" s="770" t="s">
        <v>2692</v>
      </c>
      <c r="C358" s="770" t="s">
        <v>3492</v>
      </c>
      <c r="D358" s="771"/>
      <c r="E358" s="772" t="s">
        <v>3570</v>
      </c>
      <c r="F358" s="773" t="s">
        <v>3571</v>
      </c>
      <c r="G358" s="773" t="s">
        <v>3572</v>
      </c>
      <c r="H358" s="771" t="s">
        <v>2697</v>
      </c>
      <c r="I358" s="771" t="s">
        <v>2714</v>
      </c>
      <c r="J358" s="771" t="s">
        <v>2719</v>
      </c>
      <c r="K358" s="771" t="s">
        <v>2790</v>
      </c>
      <c r="L358" s="771" t="s">
        <v>2700</v>
      </c>
      <c r="M358" s="771" t="s">
        <v>2701</v>
      </c>
      <c r="N358" s="771" t="s">
        <v>2701</v>
      </c>
      <c r="O358" s="771" t="s">
        <v>2701</v>
      </c>
      <c r="P358" s="771" t="s">
        <v>2702</v>
      </c>
      <c r="Q358" s="771" t="s">
        <v>2701</v>
      </c>
      <c r="R358" s="771" t="s">
        <v>2701</v>
      </c>
      <c r="S358" s="771" t="s">
        <v>2701</v>
      </c>
      <c r="T358" s="771" t="s">
        <v>2701</v>
      </c>
      <c r="U358" s="771" t="s">
        <v>2703</v>
      </c>
      <c r="V358" s="771" t="s">
        <v>2701</v>
      </c>
      <c r="W358" s="771" t="s">
        <v>2701</v>
      </c>
      <c r="X358" s="771" t="s">
        <v>2701</v>
      </c>
      <c r="Y358" s="771" t="s">
        <v>2703</v>
      </c>
      <c r="Z358" s="771" t="s">
        <v>2704</v>
      </c>
      <c r="AA358" s="771"/>
    </row>
    <row r="359" spans="1:27" ht="39.950000000000003" customHeight="1">
      <c r="A359" s="769">
        <v>352</v>
      </c>
      <c r="B359" s="770" t="s">
        <v>2692</v>
      </c>
      <c r="C359" s="770" t="s">
        <v>3492</v>
      </c>
      <c r="D359" s="771"/>
      <c r="E359" s="772" t="s">
        <v>3567</v>
      </c>
      <c r="F359" s="773" t="s">
        <v>3568</v>
      </c>
      <c r="G359" s="773" t="s">
        <v>3569</v>
      </c>
      <c r="H359" s="771" t="s">
        <v>2697</v>
      </c>
      <c r="I359" s="771" t="s">
        <v>2720</v>
      </c>
      <c r="J359" s="771" t="s">
        <v>2720</v>
      </c>
      <c r="K359" s="771" t="s">
        <v>2721</v>
      </c>
      <c r="L359" s="771" t="s">
        <v>2700</v>
      </c>
      <c r="M359" s="771" t="s">
        <v>2701</v>
      </c>
      <c r="N359" s="771" t="s">
        <v>2701</v>
      </c>
      <c r="O359" s="771" t="s">
        <v>2701</v>
      </c>
      <c r="P359" s="771" t="s">
        <v>2701</v>
      </c>
      <c r="Q359" s="771" t="s">
        <v>2701</v>
      </c>
      <c r="R359" s="771" t="s">
        <v>2701</v>
      </c>
      <c r="S359" s="771" t="s">
        <v>2702</v>
      </c>
      <c r="T359" s="771" t="s">
        <v>2701</v>
      </c>
      <c r="U359" s="771" t="s">
        <v>2703</v>
      </c>
      <c r="V359" s="771" t="s">
        <v>2701</v>
      </c>
      <c r="W359" s="771" t="s">
        <v>2726</v>
      </c>
      <c r="X359" s="771" t="s">
        <v>2726</v>
      </c>
      <c r="Y359" s="771" t="s">
        <v>2726</v>
      </c>
      <c r="Z359" s="771" t="s">
        <v>2704</v>
      </c>
      <c r="AA359" s="771"/>
    </row>
    <row r="360" spans="1:27" ht="39.950000000000003" customHeight="1">
      <c r="A360" s="769">
        <v>353</v>
      </c>
      <c r="B360" s="770" t="s">
        <v>2692</v>
      </c>
      <c r="C360" s="770" t="s">
        <v>3492</v>
      </c>
      <c r="D360" s="771"/>
      <c r="E360" s="772" t="s">
        <v>3564</v>
      </c>
      <c r="F360" s="773" t="s">
        <v>3565</v>
      </c>
      <c r="G360" s="773" t="s">
        <v>3566</v>
      </c>
      <c r="H360" s="771" t="s">
        <v>2697</v>
      </c>
      <c r="I360" s="771" t="s">
        <v>2714</v>
      </c>
      <c r="J360" s="771" t="s">
        <v>2789</v>
      </c>
      <c r="K360" s="771" t="s">
        <v>2790</v>
      </c>
      <c r="L360" s="771" t="s">
        <v>2700</v>
      </c>
      <c r="M360" s="771" t="s">
        <v>2701</v>
      </c>
      <c r="N360" s="771" t="s">
        <v>2701</v>
      </c>
      <c r="O360" s="771" t="s">
        <v>2701</v>
      </c>
      <c r="P360" s="771" t="s">
        <v>2701</v>
      </c>
      <c r="Q360" s="771" t="s">
        <v>2701</v>
      </c>
      <c r="R360" s="771" t="s">
        <v>2701</v>
      </c>
      <c r="S360" s="771" t="s">
        <v>2702</v>
      </c>
      <c r="T360" s="771" t="s">
        <v>2701</v>
      </c>
      <c r="U360" s="771" t="s">
        <v>2703</v>
      </c>
      <c r="V360" s="771" t="s">
        <v>2701</v>
      </c>
      <c r="W360" s="771" t="s">
        <v>2726</v>
      </c>
      <c r="X360" s="771" t="s">
        <v>2726</v>
      </c>
      <c r="Y360" s="771" t="s">
        <v>2726</v>
      </c>
      <c r="Z360" s="771" t="s">
        <v>2704</v>
      </c>
      <c r="AA360" s="771"/>
    </row>
    <row r="361" spans="1:27" ht="39.950000000000003" customHeight="1">
      <c r="A361" s="769">
        <v>354</v>
      </c>
      <c r="B361" s="770" t="s">
        <v>2692</v>
      </c>
      <c r="C361" s="770" t="s">
        <v>3492</v>
      </c>
      <c r="D361" s="771"/>
      <c r="E361" s="772" t="s">
        <v>3561</v>
      </c>
      <c r="F361" s="773" t="s">
        <v>3562</v>
      </c>
      <c r="G361" s="773" t="s">
        <v>3563</v>
      </c>
      <c r="H361" s="771" t="s">
        <v>2697</v>
      </c>
      <c r="I361" s="771" t="s">
        <v>3136</v>
      </c>
      <c r="J361" s="771" t="s">
        <v>3383</v>
      </c>
      <c r="K361" s="771" t="s">
        <v>2804</v>
      </c>
      <c r="L361" s="771" t="s">
        <v>2700</v>
      </c>
      <c r="M361" s="771" t="s">
        <v>2701</v>
      </c>
      <c r="N361" s="771" t="s">
        <v>2701</v>
      </c>
      <c r="O361" s="771" t="s">
        <v>2701</v>
      </c>
      <c r="P361" s="771" t="s">
        <v>2702</v>
      </c>
      <c r="Q361" s="771" t="s">
        <v>2701</v>
      </c>
      <c r="R361" s="771" t="s">
        <v>2701</v>
      </c>
      <c r="S361" s="771" t="s">
        <v>2701</v>
      </c>
      <c r="T361" s="771" t="s">
        <v>2701</v>
      </c>
      <c r="U361" s="771" t="s">
        <v>2703</v>
      </c>
      <c r="V361" s="771" t="s">
        <v>2701</v>
      </c>
      <c r="W361" s="771" t="s">
        <v>2701</v>
      </c>
      <c r="X361" s="771" t="s">
        <v>2701</v>
      </c>
      <c r="Y361" s="771" t="s">
        <v>2703</v>
      </c>
      <c r="Z361" s="771" t="s">
        <v>2704</v>
      </c>
      <c r="AA361" s="771"/>
    </row>
    <row r="362" spans="1:27" ht="39.950000000000003" customHeight="1">
      <c r="A362" s="769">
        <v>355</v>
      </c>
      <c r="B362" s="770" t="s">
        <v>2692</v>
      </c>
      <c r="C362" s="770" t="s">
        <v>3492</v>
      </c>
      <c r="D362" s="771"/>
      <c r="E362" s="772" t="s">
        <v>3558</v>
      </c>
      <c r="F362" s="773" t="s">
        <v>3559</v>
      </c>
      <c r="G362" s="773" t="s">
        <v>3560</v>
      </c>
      <c r="H362" s="771" t="s">
        <v>2697</v>
      </c>
      <c r="I362" s="771" t="s">
        <v>2741</v>
      </c>
      <c r="J362" s="771" t="s">
        <v>2741</v>
      </c>
      <c r="K362" s="771" t="s">
        <v>2971</v>
      </c>
      <c r="L362" s="771" t="s">
        <v>2700</v>
      </c>
      <c r="M362" s="771" t="s">
        <v>2701</v>
      </c>
      <c r="N362" s="771" t="s">
        <v>2701</v>
      </c>
      <c r="O362" s="771" t="s">
        <v>2701</v>
      </c>
      <c r="P362" s="771" t="s">
        <v>2702</v>
      </c>
      <c r="Q362" s="771" t="s">
        <v>2701</v>
      </c>
      <c r="R362" s="771" t="s">
        <v>2701</v>
      </c>
      <c r="S362" s="771" t="s">
        <v>2701</v>
      </c>
      <c r="T362" s="771" t="s">
        <v>2701</v>
      </c>
      <c r="U362" s="771" t="s">
        <v>2703</v>
      </c>
      <c r="V362" s="771" t="s">
        <v>2701</v>
      </c>
      <c r="W362" s="771" t="s">
        <v>2701</v>
      </c>
      <c r="X362" s="771" t="s">
        <v>2701</v>
      </c>
      <c r="Y362" s="771" t="s">
        <v>2703</v>
      </c>
      <c r="Z362" s="771" t="s">
        <v>2704</v>
      </c>
      <c r="AA362" s="771"/>
    </row>
    <row r="363" spans="1:27" ht="39.950000000000003" customHeight="1">
      <c r="A363" s="769">
        <v>356</v>
      </c>
      <c r="B363" s="770" t="s">
        <v>2692</v>
      </c>
      <c r="C363" s="770" t="s">
        <v>3492</v>
      </c>
      <c r="D363" s="771"/>
      <c r="E363" s="772" t="s">
        <v>3555</v>
      </c>
      <c r="F363" s="773" t="s">
        <v>3556</v>
      </c>
      <c r="G363" s="773" t="s">
        <v>3557</v>
      </c>
      <c r="H363" s="771" t="s">
        <v>2697</v>
      </c>
      <c r="I363" s="771" t="s">
        <v>2759</v>
      </c>
      <c r="J363" s="771" t="s">
        <v>2759</v>
      </c>
      <c r="K363" s="771" t="s">
        <v>3009</v>
      </c>
      <c r="L363" s="771" t="s">
        <v>2700</v>
      </c>
      <c r="M363" s="771" t="s">
        <v>2701</v>
      </c>
      <c r="N363" s="771" t="s">
        <v>2701</v>
      </c>
      <c r="O363" s="771" t="s">
        <v>2701</v>
      </c>
      <c r="P363" s="771" t="s">
        <v>2702</v>
      </c>
      <c r="Q363" s="771" t="s">
        <v>2701</v>
      </c>
      <c r="R363" s="771" t="s">
        <v>2701</v>
      </c>
      <c r="S363" s="771" t="s">
        <v>2701</v>
      </c>
      <c r="T363" s="771" t="s">
        <v>2701</v>
      </c>
      <c r="U363" s="771" t="s">
        <v>2703</v>
      </c>
      <c r="V363" s="771" t="s">
        <v>2701</v>
      </c>
      <c r="W363" s="771" t="s">
        <v>2701</v>
      </c>
      <c r="X363" s="771" t="s">
        <v>2701</v>
      </c>
      <c r="Y363" s="771" t="s">
        <v>2703</v>
      </c>
      <c r="Z363" s="771" t="s">
        <v>2704</v>
      </c>
      <c r="AA363" s="771"/>
    </row>
    <row r="364" spans="1:27" ht="39.950000000000003" customHeight="1">
      <c r="A364" s="769">
        <v>357</v>
      </c>
      <c r="B364" s="770" t="s">
        <v>2692</v>
      </c>
      <c r="C364" s="770" t="s">
        <v>3492</v>
      </c>
      <c r="D364" s="771"/>
      <c r="E364" s="772" t="s">
        <v>3552</v>
      </c>
      <c r="F364" s="773" t="s">
        <v>3553</v>
      </c>
      <c r="G364" s="773" t="s">
        <v>3554</v>
      </c>
      <c r="H364" s="771" t="s">
        <v>2697</v>
      </c>
      <c r="I364" s="771" t="s">
        <v>2730</v>
      </c>
      <c r="J364" s="771" t="s">
        <v>2730</v>
      </c>
      <c r="K364" s="771" t="s">
        <v>2769</v>
      </c>
      <c r="L364" s="771" t="s">
        <v>2700</v>
      </c>
      <c r="M364" s="771" t="s">
        <v>2701</v>
      </c>
      <c r="N364" s="771" t="s">
        <v>2701</v>
      </c>
      <c r="O364" s="771" t="s">
        <v>2701</v>
      </c>
      <c r="P364" s="771" t="s">
        <v>2702</v>
      </c>
      <c r="Q364" s="771" t="s">
        <v>2701</v>
      </c>
      <c r="R364" s="771" t="s">
        <v>2701</v>
      </c>
      <c r="S364" s="771" t="s">
        <v>2701</v>
      </c>
      <c r="T364" s="771" t="s">
        <v>2701</v>
      </c>
      <c r="U364" s="771" t="s">
        <v>2703</v>
      </c>
      <c r="V364" s="771" t="s">
        <v>2701</v>
      </c>
      <c r="W364" s="771" t="s">
        <v>2701</v>
      </c>
      <c r="X364" s="771" t="s">
        <v>2701</v>
      </c>
      <c r="Y364" s="771" t="s">
        <v>2703</v>
      </c>
      <c r="Z364" s="771" t="s">
        <v>2704</v>
      </c>
      <c r="AA364" s="771"/>
    </row>
    <row r="365" spans="1:27" ht="39.950000000000003" customHeight="1">
      <c r="A365" s="769">
        <v>358</v>
      </c>
      <c r="B365" s="770" t="s">
        <v>2692</v>
      </c>
      <c r="C365" s="770" t="s">
        <v>3492</v>
      </c>
      <c r="D365" s="771"/>
      <c r="E365" s="772" t="s">
        <v>3549</v>
      </c>
      <c r="F365" s="773" t="s">
        <v>3550</v>
      </c>
      <c r="G365" s="773" t="s">
        <v>3551</v>
      </c>
      <c r="H365" s="771" t="s">
        <v>2697</v>
      </c>
      <c r="I365" s="771" t="s">
        <v>2730</v>
      </c>
      <c r="J365" s="771" t="s">
        <v>2730</v>
      </c>
      <c r="K365" s="771" t="s">
        <v>2721</v>
      </c>
      <c r="L365" s="771" t="s">
        <v>2700</v>
      </c>
      <c r="M365" s="771" t="s">
        <v>2701</v>
      </c>
      <c r="N365" s="771" t="s">
        <v>2701</v>
      </c>
      <c r="O365" s="771" t="s">
        <v>2701</v>
      </c>
      <c r="P365" s="771" t="s">
        <v>2702</v>
      </c>
      <c r="Q365" s="771" t="s">
        <v>2701</v>
      </c>
      <c r="R365" s="771" t="s">
        <v>2701</v>
      </c>
      <c r="S365" s="771" t="s">
        <v>2701</v>
      </c>
      <c r="T365" s="771" t="s">
        <v>2701</v>
      </c>
      <c r="U365" s="771" t="s">
        <v>2703</v>
      </c>
      <c r="V365" s="771" t="s">
        <v>2701</v>
      </c>
      <c r="W365" s="771" t="s">
        <v>2701</v>
      </c>
      <c r="X365" s="771" t="s">
        <v>2701</v>
      </c>
      <c r="Y365" s="771" t="s">
        <v>2703</v>
      </c>
      <c r="Z365" s="771" t="s">
        <v>2704</v>
      </c>
      <c r="AA365" s="771"/>
    </row>
    <row r="366" spans="1:27" ht="39.950000000000003" customHeight="1">
      <c r="A366" s="769">
        <v>359</v>
      </c>
      <c r="B366" s="770" t="s">
        <v>2692</v>
      </c>
      <c r="C366" s="770" t="s">
        <v>3492</v>
      </c>
      <c r="D366" s="771"/>
      <c r="E366" s="772" t="s">
        <v>3546</v>
      </c>
      <c r="F366" s="773" t="s">
        <v>3547</v>
      </c>
      <c r="G366" s="773" t="s">
        <v>3548</v>
      </c>
      <c r="H366" s="771" t="s">
        <v>2697</v>
      </c>
      <c r="I366" s="771" t="s">
        <v>2781</v>
      </c>
      <c r="J366" s="771" t="s">
        <v>2781</v>
      </c>
      <c r="K366" s="771" t="s">
        <v>2760</v>
      </c>
      <c r="L366" s="771" t="s">
        <v>2700</v>
      </c>
      <c r="M366" s="771" t="s">
        <v>2701</v>
      </c>
      <c r="N366" s="771" t="s">
        <v>2701</v>
      </c>
      <c r="O366" s="771" t="s">
        <v>2701</v>
      </c>
      <c r="P366" s="771" t="s">
        <v>2702</v>
      </c>
      <c r="Q366" s="771" t="s">
        <v>2701</v>
      </c>
      <c r="R366" s="771" t="s">
        <v>2701</v>
      </c>
      <c r="S366" s="771" t="s">
        <v>2701</v>
      </c>
      <c r="T366" s="771" t="s">
        <v>2701</v>
      </c>
      <c r="U366" s="771" t="s">
        <v>2703</v>
      </c>
      <c r="V366" s="771" t="s">
        <v>2701</v>
      </c>
      <c r="W366" s="771" t="s">
        <v>2701</v>
      </c>
      <c r="X366" s="771" t="s">
        <v>2701</v>
      </c>
      <c r="Y366" s="771" t="s">
        <v>2703</v>
      </c>
      <c r="Z366" s="771" t="s">
        <v>2704</v>
      </c>
      <c r="AA366" s="771"/>
    </row>
    <row r="367" spans="1:27" ht="39.950000000000003" customHeight="1">
      <c r="A367" s="769">
        <v>360</v>
      </c>
      <c r="B367" s="770" t="s">
        <v>2692</v>
      </c>
      <c r="C367" s="770" t="s">
        <v>3492</v>
      </c>
      <c r="D367" s="771"/>
      <c r="E367" s="772" t="s">
        <v>3543</v>
      </c>
      <c r="F367" s="773" t="s">
        <v>3544</v>
      </c>
      <c r="G367" s="773" t="s">
        <v>3545</v>
      </c>
      <c r="H367" s="771" t="s">
        <v>2697</v>
      </c>
      <c r="I367" s="771" t="s">
        <v>2730</v>
      </c>
      <c r="J367" s="771" t="s">
        <v>2730</v>
      </c>
      <c r="K367" s="771" t="s">
        <v>2721</v>
      </c>
      <c r="L367" s="771" t="s">
        <v>2700</v>
      </c>
      <c r="M367" s="771" t="s">
        <v>2701</v>
      </c>
      <c r="N367" s="771" t="s">
        <v>2701</v>
      </c>
      <c r="O367" s="771" t="s">
        <v>2701</v>
      </c>
      <c r="P367" s="771" t="s">
        <v>2702</v>
      </c>
      <c r="Q367" s="771" t="s">
        <v>2701</v>
      </c>
      <c r="R367" s="771" t="s">
        <v>2701</v>
      </c>
      <c r="S367" s="771" t="s">
        <v>2701</v>
      </c>
      <c r="T367" s="771" t="s">
        <v>2701</v>
      </c>
      <c r="U367" s="771" t="s">
        <v>2703</v>
      </c>
      <c r="V367" s="771" t="s">
        <v>2701</v>
      </c>
      <c r="W367" s="771" t="s">
        <v>2701</v>
      </c>
      <c r="X367" s="771" t="s">
        <v>2701</v>
      </c>
      <c r="Y367" s="771" t="s">
        <v>2703</v>
      </c>
      <c r="Z367" s="771" t="s">
        <v>2704</v>
      </c>
      <c r="AA367" s="771"/>
    </row>
    <row r="368" spans="1:27" ht="39.950000000000003" customHeight="1">
      <c r="A368" s="769">
        <v>361</v>
      </c>
      <c r="B368" s="770" t="s">
        <v>2692</v>
      </c>
      <c r="C368" s="770" t="s">
        <v>3492</v>
      </c>
      <c r="D368" s="771"/>
      <c r="E368" s="772" t="s">
        <v>3538</v>
      </c>
      <c r="F368" s="773" t="s">
        <v>3539</v>
      </c>
      <c r="G368" s="773" t="s">
        <v>3540</v>
      </c>
      <c r="H368" s="771" t="s">
        <v>2697</v>
      </c>
      <c r="I368" s="771" t="s">
        <v>2714</v>
      </c>
      <c r="J368" s="771" t="s">
        <v>2714</v>
      </c>
      <c r="K368" s="771" t="s">
        <v>3541</v>
      </c>
      <c r="L368" s="771" t="s">
        <v>2700</v>
      </c>
      <c r="M368" s="771" t="s">
        <v>2701</v>
      </c>
      <c r="N368" s="771" t="s">
        <v>2701</v>
      </c>
      <c r="O368" s="771" t="s">
        <v>2701</v>
      </c>
      <c r="P368" s="771" t="s">
        <v>2702</v>
      </c>
      <c r="Q368" s="771" t="s">
        <v>2701</v>
      </c>
      <c r="R368" s="771" t="s">
        <v>2701</v>
      </c>
      <c r="S368" s="771" t="s">
        <v>2701</v>
      </c>
      <c r="T368" s="771" t="s">
        <v>2701</v>
      </c>
      <c r="U368" s="771" t="s">
        <v>2703</v>
      </c>
      <c r="V368" s="771" t="s">
        <v>2701</v>
      </c>
      <c r="W368" s="771" t="s">
        <v>2701</v>
      </c>
      <c r="X368" s="771" t="s">
        <v>2701</v>
      </c>
      <c r="Y368" s="771" t="s">
        <v>2703</v>
      </c>
      <c r="Z368" s="771" t="s">
        <v>2704</v>
      </c>
      <c r="AA368" s="771" t="s">
        <v>3542</v>
      </c>
    </row>
    <row r="369" spans="1:27" ht="39.950000000000003" customHeight="1">
      <c r="A369" s="769">
        <v>362</v>
      </c>
      <c r="B369" s="770" t="s">
        <v>2692</v>
      </c>
      <c r="C369" s="770" t="s">
        <v>3492</v>
      </c>
      <c r="D369" s="771"/>
      <c r="E369" s="772" t="s">
        <v>3535</v>
      </c>
      <c r="F369" s="773" t="s">
        <v>3536</v>
      </c>
      <c r="G369" s="773" t="s">
        <v>3537</v>
      </c>
      <c r="H369" s="771" t="s">
        <v>2697</v>
      </c>
      <c r="I369" s="771" t="s">
        <v>2789</v>
      </c>
      <c r="J369" s="771" t="s">
        <v>2789</v>
      </c>
      <c r="K369" s="771" t="s">
        <v>2760</v>
      </c>
      <c r="L369" s="771" t="s">
        <v>2700</v>
      </c>
      <c r="M369" s="771" t="s">
        <v>2701</v>
      </c>
      <c r="N369" s="771" t="s">
        <v>2701</v>
      </c>
      <c r="O369" s="771" t="s">
        <v>2701</v>
      </c>
      <c r="P369" s="771" t="s">
        <v>2702</v>
      </c>
      <c r="Q369" s="771" t="s">
        <v>2701</v>
      </c>
      <c r="R369" s="771" t="s">
        <v>2701</v>
      </c>
      <c r="S369" s="771" t="s">
        <v>2701</v>
      </c>
      <c r="T369" s="771" t="s">
        <v>2701</v>
      </c>
      <c r="U369" s="771" t="s">
        <v>2703</v>
      </c>
      <c r="V369" s="771" t="s">
        <v>2701</v>
      </c>
      <c r="W369" s="771" t="s">
        <v>2701</v>
      </c>
      <c r="X369" s="771" t="s">
        <v>2701</v>
      </c>
      <c r="Y369" s="771" t="s">
        <v>2703</v>
      </c>
      <c r="Z369" s="771" t="s">
        <v>2704</v>
      </c>
      <c r="AA369" s="771"/>
    </row>
    <row r="370" spans="1:27" ht="39.950000000000003" customHeight="1">
      <c r="A370" s="769">
        <v>363</v>
      </c>
      <c r="B370" s="770" t="s">
        <v>2692</v>
      </c>
      <c r="C370" s="770" t="s">
        <v>3492</v>
      </c>
      <c r="D370" s="771"/>
      <c r="E370" s="772" t="s">
        <v>3532</v>
      </c>
      <c r="F370" s="773" t="s">
        <v>3533</v>
      </c>
      <c r="G370" s="773" t="s">
        <v>3534</v>
      </c>
      <c r="H370" s="771" t="s">
        <v>2697</v>
      </c>
      <c r="I370" s="771" t="s">
        <v>2759</v>
      </c>
      <c r="J370" s="771" t="s">
        <v>2759</v>
      </c>
      <c r="K370" s="771" t="s">
        <v>2917</v>
      </c>
      <c r="L370" s="771" t="s">
        <v>2700</v>
      </c>
      <c r="M370" s="771" t="s">
        <v>2701</v>
      </c>
      <c r="N370" s="771" t="s">
        <v>2701</v>
      </c>
      <c r="O370" s="771" t="s">
        <v>2701</v>
      </c>
      <c r="P370" s="771" t="s">
        <v>2702</v>
      </c>
      <c r="Q370" s="771" t="s">
        <v>2701</v>
      </c>
      <c r="R370" s="771" t="s">
        <v>2701</v>
      </c>
      <c r="S370" s="771" t="s">
        <v>2701</v>
      </c>
      <c r="T370" s="771" t="s">
        <v>2701</v>
      </c>
      <c r="U370" s="771" t="s">
        <v>2703</v>
      </c>
      <c r="V370" s="771" t="s">
        <v>2701</v>
      </c>
      <c r="W370" s="771" t="s">
        <v>2701</v>
      </c>
      <c r="X370" s="771" t="s">
        <v>2701</v>
      </c>
      <c r="Y370" s="771" t="s">
        <v>2703</v>
      </c>
      <c r="Z370" s="771" t="s">
        <v>2704</v>
      </c>
      <c r="AA370" s="771"/>
    </row>
    <row r="371" spans="1:27" ht="39.950000000000003" customHeight="1">
      <c r="A371" s="769">
        <v>364</v>
      </c>
      <c r="B371" s="770" t="s">
        <v>2692</v>
      </c>
      <c r="C371" s="770" t="s">
        <v>3492</v>
      </c>
      <c r="D371" s="771"/>
      <c r="E371" s="772" t="s">
        <v>3529</v>
      </c>
      <c r="F371" s="773" t="s">
        <v>3530</v>
      </c>
      <c r="G371" s="773" t="s">
        <v>3531</v>
      </c>
      <c r="H371" s="771" t="s">
        <v>2697</v>
      </c>
      <c r="I371" s="771" t="s">
        <v>2714</v>
      </c>
      <c r="J371" s="771" t="s">
        <v>2714</v>
      </c>
      <c r="K371" s="771" t="s">
        <v>2731</v>
      </c>
      <c r="L371" s="771" t="s">
        <v>2700</v>
      </c>
      <c r="M371" s="771" t="s">
        <v>2701</v>
      </c>
      <c r="N371" s="771" t="s">
        <v>2701</v>
      </c>
      <c r="O371" s="771" t="s">
        <v>2701</v>
      </c>
      <c r="P371" s="771" t="s">
        <v>2701</v>
      </c>
      <c r="Q371" s="771" t="s">
        <v>2701</v>
      </c>
      <c r="R371" s="771" t="s">
        <v>2701</v>
      </c>
      <c r="S371" s="771" t="s">
        <v>2702</v>
      </c>
      <c r="T371" s="771" t="s">
        <v>2701</v>
      </c>
      <c r="U371" s="771" t="s">
        <v>2703</v>
      </c>
      <c r="V371" s="771" t="s">
        <v>2701</v>
      </c>
      <c r="W371" s="771" t="s">
        <v>2726</v>
      </c>
      <c r="X371" s="771" t="s">
        <v>2726</v>
      </c>
      <c r="Y371" s="771" t="s">
        <v>2726</v>
      </c>
      <c r="Z371" s="771" t="s">
        <v>2704</v>
      </c>
      <c r="AA371" s="771"/>
    </row>
    <row r="372" spans="1:27" ht="39.950000000000003" customHeight="1">
      <c r="A372" s="769">
        <v>365</v>
      </c>
      <c r="B372" s="770" t="s">
        <v>2692</v>
      </c>
      <c r="C372" s="770" t="s">
        <v>3492</v>
      </c>
      <c r="D372" s="771"/>
      <c r="E372" s="772" t="s">
        <v>3526</v>
      </c>
      <c r="F372" s="773" t="s">
        <v>3527</v>
      </c>
      <c r="G372" s="773" t="s">
        <v>3528</v>
      </c>
      <c r="H372" s="771" t="s">
        <v>2697</v>
      </c>
      <c r="I372" s="771" t="s">
        <v>2803</v>
      </c>
      <c r="J372" s="771" t="s">
        <v>2803</v>
      </c>
      <c r="K372" s="771" t="s">
        <v>2721</v>
      </c>
      <c r="L372" s="771" t="s">
        <v>2700</v>
      </c>
      <c r="M372" s="771" t="s">
        <v>2701</v>
      </c>
      <c r="N372" s="771" t="s">
        <v>2701</v>
      </c>
      <c r="O372" s="771" t="s">
        <v>2701</v>
      </c>
      <c r="P372" s="771" t="s">
        <v>2702</v>
      </c>
      <c r="Q372" s="771" t="s">
        <v>2701</v>
      </c>
      <c r="R372" s="771" t="s">
        <v>2701</v>
      </c>
      <c r="S372" s="771" t="s">
        <v>2701</v>
      </c>
      <c r="T372" s="771" t="s">
        <v>2701</v>
      </c>
      <c r="U372" s="771" t="s">
        <v>2703</v>
      </c>
      <c r="V372" s="771" t="s">
        <v>2701</v>
      </c>
      <c r="W372" s="771" t="s">
        <v>2701</v>
      </c>
      <c r="X372" s="771" t="s">
        <v>2701</v>
      </c>
      <c r="Y372" s="771" t="s">
        <v>2703</v>
      </c>
      <c r="Z372" s="771" t="s">
        <v>2704</v>
      </c>
      <c r="AA372" s="771"/>
    </row>
    <row r="373" spans="1:27" ht="39.950000000000003" customHeight="1">
      <c r="A373" s="769">
        <v>366</v>
      </c>
      <c r="B373" s="770" t="s">
        <v>2692</v>
      </c>
      <c r="C373" s="770" t="s">
        <v>3492</v>
      </c>
      <c r="D373" s="771"/>
      <c r="E373" s="772" t="s">
        <v>3523</v>
      </c>
      <c r="F373" s="773" t="s">
        <v>3524</v>
      </c>
      <c r="G373" s="773" t="s">
        <v>3525</v>
      </c>
      <c r="H373" s="771" t="s">
        <v>2697</v>
      </c>
      <c r="I373" s="771" t="s">
        <v>2994</v>
      </c>
      <c r="J373" s="771" t="s">
        <v>2994</v>
      </c>
      <c r="K373" s="771" t="s">
        <v>2935</v>
      </c>
      <c r="L373" s="771" t="s">
        <v>2700</v>
      </c>
      <c r="M373" s="771" t="s">
        <v>2701</v>
      </c>
      <c r="N373" s="771" t="s">
        <v>2701</v>
      </c>
      <c r="O373" s="771" t="s">
        <v>2701</v>
      </c>
      <c r="P373" s="771" t="s">
        <v>2702</v>
      </c>
      <c r="Q373" s="771" t="s">
        <v>2701</v>
      </c>
      <c r="R373" s="771" t="s">
        <v>2701</v>
      </c>
      <c r="S373" s="771" t="s">
        <v>2701</v>
      </c>
      <c r="T373" s="771" t="s">
        <v>2701</v>
      </c>
      <c r="U373" s="771" t="s">
        <v>2703</v>
      </c>
      <c r="V373" s="771" t="s">
        <v>2701</v>
      </c>
      <c r="W373" s="771" t="s">
        <v>2701</v>
      </c>
      <c r="X373" s="771" t="s">
        <v>2701</v>
      </c>
      <c r="Y373" s="771" t="s">
        <v>2703</v>
      </c>
      <c r="Z373" s="771" t="s">
        <v>2704</v>
      </c>
      <c r="AA373" s="771"/>
    </row>
    <row r="374" spans="1:27" ht="39.950000000000003" customHeight="1">
      <c r="A374" s="769">
        <v>367</v>
      </c>
      <c r="B374" s="770" t="s">
        <v>2692</v>
      </c>
      <c r="C374" s="770" t="s">
        <v>3492</v>
      </c>
      <c r="D374" s="771"/>
      <c r="E374" s="772" t="s">
        <v>3520</v>
      </c>
      <c r="F374" s="773" t="s">
        <v>3521</v>
      </c>
      <c r="G374" s="773" t="s">
        <v>3522</v>
      </c>
      <c r="H374" s="771" t="s">
        <v>2697</v>
      </c>
      <c r="I374" s="771" t="s">
        <v>2759</v>
      </c>
      <c r="J374" s="771" t="s">
        <v>2720</v>
      </c>
      <c r="K374" s="771" t="s">
        <v>2790</v>
      </c>
      <c r="L374" s="771" t="s">
        <v>2700</v>
      </c>
      <c r="M374" s="771" t="s">
        <v>2701</v>
      </c>
      <c r="N374" s="771" t="s">
        <v>2701</v>
      </c>
      <c r="O374" s="771" t="s">
        <v>2701</v>
      </c>
      <c r="P374" s="771" t="s">
        <v>2702</v>
      </c>
      <c r="Q374" s="771" t="s">
        <v>2701</v>
      </c>
      <c r="R374" s="771" t="s">
        <v>2701</v>
      </c>
      <c r="S374" s="771" t="s">
        <v>2701</v>
      </c>
      <c r="T374" s="771" t="s">
        <v>2701</v>
      </c>
      <c r="U374" s="771" t="s">
        <v>2703</v>
      </c>
      <c r="V374" s="771" t="s">
        <v>2701</v>
      </c>
      <c r="W374" s="771" t="s">
        <v>2701</v>
      </c>
      <c r="X374" s="771" t="s">
        <v>2701</v>
      </c>
      <c r="Y374" s="771" t="s">
        <v>2703</v>
      </c>
      <c r="Z374" s="771" t="s">
        <v>2704</v>
      </c>
      <c r="AA374" s="771"/>
    </row>
    <row r="375" spans="1:27" ht="39.950000000000003" customHeight="1">
      <c r="A375" s="769">
        <v>368</v>
      </c>
      <c r="B375" s="770" t="s">
        <v>2692</v>
      </c>
      <c r="C375" s="770" t="s">
        <v>3492</v>
      </c>
      <c r="D375" s="771"/>
      <c r="E375" s="772" t="s">
        <v>3517</v>
      </c>
      <c r="F375" s="773" t="s">
        <v>3518</v>
      </c>
      <c r="G375" s="773" t="s">
        <v>3519</v>
      </c>
      <c r="H375" s="771" t="s">
        <v>2697</v>
      </c>
      <c r="I375" s="771" t="s">
        <v>2741</v>
      </c>
      <c r="J375" s="771" t="s">
        <v>2741</v>
      </c>
      <c r="K375" s="771" t="s">
        <v>3496</v>
      </c>
      <c r="L375" s="771" t="s">
        <v>2700</v>
      </c>
      <c r="M375" s="771" t="s">
        <v>2701</v>
      </c>
      <c r="N375" s="771" t="s">
        <v>2701</v>
      </c>
      <c r="O375" s="771" t="s">
        <v>2701</v>
      </c>
      <c r="P375" s="771" t="s">
        <v>2702</v>
      </c>
      <c r="Q375" s="771" t="s">
        <v>2701</v>
      </c>
      <c r="R375" s="771" t="s">
        <v>2701</v>
      </c>
      <c r="S375" s="771" t="s">
        <v>2701</v>
      </c>
      <c r="T375" s="771" t="s">
        <v>2701</v>
      </c>
      <c r="U375" s="771" t="s">
        <v>2703</v>
      </c>
      <c r="V375" s="771" t="s">
        <v>2701</v>
      </c>
      <c r="W375" s="771" t="s">
        <v>2701</v>
      </c>
      <c r="X375" s="771" t="s">
        <v>2701</v>
      </c>
      <c r="Y375" s="771" t="s">
        <v>2703</v>
      </c>
      <c r="Z375" s="771" t="s">
        <v>2704</v>
      </c>
      <c r="AA375" s="771"/>
    </row>
    <row r="376" spans="1:27" ht="39.950000000000003" customHeight="1">
      <c r="A376" s="769">
        <v>369</v>
      </c>
      <c r="B376" s="770" t="s">
        <v>2692</v>
      </c>
      <c r="C376" s="770" t="s">
        <v>3492</v>
      </c>
      <c r="D376" s="771"/>
      <c r="E376" s="772" t="s">
        <v>3514</v>
      </c>
      <c r="F376" s="773" t="s">
        <v>3515</v>
      </c>
      <c r="G376" s="773" t="s">
        <v>3516</v>
      </c>
      <c r="H376" s="771" t="s">
        <v>2697</v>
      </c>
      <c r="I376" s="771" t="s">
        <v>2759</v>
      </c>
      <c r="J376" s="771" t="s">
        <v>2714</v>
      </c>
      <c r="K376" s="771" t="s">
        <v>2699</v>
      </c>
      <c r="L376" s="771" t="s">
        <v>2700</v>
      </c>
      <c r="M376" s="771" t="s">
        <v>2701</v>
      </c>
      <c r="N376" s="771" t="s">
        <v>2701</v>
      </c>
      <c r="O376" s="771" t="s">
        <v>2701</v>
      </c>
      <c r="P376" s="771" t="s">
        <v>2701</v>
      </c>
      <c r="Q376" s="771" t="s">
        <v>2701</v>
      </c>
      <c r="R376" s="771" t="s">
        <v>2701</v>
      </c>
      <c r="S376" s="771" t="s">
        <v>2702</v>
      </c>
      <c r="T376" s="771" t="s">
        <v>2701</v>
      </c>
      <c r="U376" s="771" t="s">
        <v>2703</v>
      </c>
      <c r="V376" s="771" t="s">
        <v>2701</v>
      </c>
      <c r="W376" s="771" t="s">
        <v>2726</v>
      </c>
      <c r="X376" s="771" t="s">
        <v>2726</v>
      </c>
      <c r="Y376" s="771" t="s">
        <v>2726</v>
      </c>
      <c r="Z376" s="771" t="s">
        <v>2704</v>
      </c>
      <c r="AA376" s="771"/>
    </row>
    <row r="377" spans="1:27" ht="39.950000000000003" customHeight="1">
      <c r="A377" s="769">
        <v>370</v>
      </c>
      <c r="B377" s="770" t="s">
        <v>2692</v>
      </c>
      <c r="C377" s="770" t="s">
        <v>3492</v>
      </c>
      <c r="D377" s="771"/>
      <c r="E377" s="772" t="s">
        <v>3511</v>
      </c>
      <c r="F377" s="773" t="s">
        <v>3512</v>
      </c>
      <c r="G377" s="773" t="s">
        <v>3513</v>
      </c>
      <c r="H377" s="771" t="s">
        <v>2697</v>
      </c>
      <c r="I377" s="771" t="s">
        <v>3116</v>
      </c>
      <c r="J377" s="771" t="s">
        <v>2741</v>
      </c>
      <c r="K377" s="771" t="s">
        <v>2715</v>
      </c>
      <c r="L377" s="771" t="s">
        <v>2700</v>
      </c>
      <c r="M377" s="771" t="s">
        <v>2701</v>
      </c>
      <c r="N377" s="771" t="s">
        <v>2701</v>
      </c>
      <c r="O377" s="771" t="s">
        <v>2701</v>
      </c>
      <c r="P377" s="771" t="s">
        <v>2701</v>
      </c>
      <c r="Q377" s="771" t="s">
        <v>2701</v>
      </c>
      <c r="R377" s="771" t="s">
        <v>2701</v>
      </c>
      <c r="S377" s="771" t="s">
        <v>2702</v>
      </c>
      <c r="T377" s="771" t="s">
        <v>2701</v>
      </c>
      <c r="U377" s="771" t="s">
        <v>2703</v>
      </c>
      <c r="V377" s="771" t="s">
        <v>2701</v>
      </c>
      <c r="W377" s="771" t="s">
        <v>2726</v>
      </c>
      <c r="X377" s="771" t="s">
        <v>2726</v>
      </c>
      <c r="Y377" s="771" t="s">
        <v>2726</v>
      </c>
      <c r="Z377" s="771" t="s">
        <v>2704</v>
      </c>
      <c r="AA377" s="771"/>
    </row>
    <row r="378" spans="1:27" ht="39.950000000000003" customHeight="1">
      <c r="A378" s="769">
        <v>371</v>
      </c>
      <c r="B378" s="770" t="s">
        <v>2692</v>
      </c>
      <c r="C378" s="770" t="s">
        <v>3492</v>
      </c>
      <c r="D378" s="771"/>
      <c r="E378" s="772" t="s">
        <v>3508</v>
      </c>
      <c r="F378" s="773" t="s">
        <v>3509</v>
      </c>
      <c r="G378" s="773" t="s">
        <v>3510</v>
      </c>
      <c r="H378" s="771" t="s">
        <v>2697</v>
      </c>
      <c r="I378" s="771" t="s">
        <v>2789</v>
      </c>
      <c r="J378" s="771" t="s">
        <v>2789</v>
      </c>
      <c r="K378" s="771" t="s">
        <v>2715</v>
      </c>
      <c r="L378" s="771" t="s">
        <v>2700</v>
      </c>
      <c r="M378" s="771" t="s">
        <v>2701</v>
      </c>
      <c r="N378" s="771" t="s">
        <v>2701</v>
      </c>
      <c r="O378" s="771" t="s">
        <v>2701</v>
      </c>
      <c r="P378" s="771" t="s">
        <v>2702</v>
      </c>
      <c r="Q378" s="771" t="s">
        <v>2701</v>
      </c>
      <c r="R378" s="771" t="s">
        <v>2701</v>
      </c>
      <c r="S378" s="771" t="s">
        <v>2701</v>
      </c>
      <c r="T378" s="771" t="s">
        <v>2701</v>
      </c>
      <c r="U378" s="771" t="s">
        <v>2703</v>
      </c>
      <c r="V378" s="771" t="s">
        <v>2701</v>
      </c>
      <c r="W378" s="771" t="s">
        <v>2701</v>
      </c>
      <c r="X378" s="771" t="s">
        <v>2701</v>
      </c>
      <c r="Y378" s="771" t="s">
        <v>2703</v>
      </c>
      <c r="Z378" s="771" t="s">
        <v>2704</v>
      </c>
      <c r="AA378" s="771"/>
    </row>
    <row r="379" spans="1:27" ht="39.950000000000003" customHeight="1">
      <c r="A379" s="769">
        <v>372</v>
      </c>
      <c r="B379" s="770" t="s">
        <v>2692</v>
      </c>
      <c r="C379" s="770" t="s">
        <v>3492</v>
      </c>
      <c r="D379" s="771"/>
      <c r="E379" s="772" t="s">
        <v>3505</v>
      </c>
      <c r="F379" s="773" t="s">
        <v>3506</v>
      </c>
      <c r="G379" s="773" t="s">
        <v>3507</v>
      </c>
      <c r="H379" s="771" t="s">
        <v>2697</v>
      </c>
      <c r="I379" s="771" t="s">
        <v>2720</v>
      </c>
      <c r="J379" s="771" t="s">
        <v>2720</v>
      </c>
      <c r="K379" s="771" t="s">
        <v>2790</v>
      </c>
      <c r="L379" s="771" t="s">
        <v>2700</v>
      </c>
      <c r="M379" s="771" t="s">
        <v>2701</v>
      </c>
      <c r="N379" s="771" t="s">
        <v>2701</v>
      </c>
      <c r="O379" s="771" t="s">
        <v>2701</v>
      </c>
      <c r="P379" s="771" t="s">
        <v>2702</v>
      </c>
      <c r="Q379" s="771" t="s">
        <v>2701</v>
      </c>
      <c r="R379" s="771" t="s">
        <v>2701</v>
      </c>
      <c r="S379" s="771" t="s">
        <v>2701</v>
      </c>
      <c r="T379" s="771" t="s">
        <v>2701</v>
      </c>
      <c r="U379" s="771" t="s">
        <v>2703</v>
      </c>
      <c r="V379" s="771" t="s">
        <v>2701</v>
      </c>
      <c r="W379" s="771" t="s">
        <v>2701</v>
      </c>
      <c r="X379" s="771" t="s">
        <v>2701</v>
      </c>
      <c r="Y379" s="771" t="s">
        <v>2703</v>
      </c>
      <c r="Z379" s="771" t="s">
        <v>2704</v>
      </c>
      <c r="AA379" s="771"/>
    </row>
    <row r="380" spans="1:27" ht="39.950000000000003" customHeight="1">
      <c r="A380" s="769">
        <v>373</v>
      </c>
      <c r="B380" s="770" t="s">
        <v>2692</v>
      </c>
      <c r="C380" s="770" t="s">
        <v>3492</v>
      </c>
      <c r="D380" s="771"/>
      <c r="E380" s="772" t="s">
        <v>3501</v>
      </c>
      <c r="F380" s="773" t="s">
        <v>3502</v>
      </c>
      <c r="G380" s="773" t="s">
        <v>3503</v>
      </c>
      <c r="H380" s="771" t="s">
        <v>2697</v>
      </c>
      <c r="I380" s="771" t="s">
        <v>2776</v>
      </c>
      <c r="J380" s="771" t="s">
        <v>2776</v>
      </c>
      <c r="K380" s="771" t="s">
        <v>3504</v>
      </c>
      <c r="L380" s="771" t="s">
        <v>2700</v>
      </c>
      <c r="M380" s="771" t="s">
        <v>2701</v>
      </c>
      <c r="N380" s="771" t="s">
        <v>2701</v>
      </c>
      <c r="O380" s="771" t="s">
        <v>2701</v>
      </c>
      <c r="P380" s="771" t="s">
        <v>2702</v>
      </c>
      <c r="Q380" s="771" t="s">
        <v>2701</v>
      </c>
      <c r="R380" s="771" t="s">
        <v>2701</v>
      </c>
      <c r="S380" s="771" t="s">
        <v>2701</v>
      </c>
      <c r="T380" s="771" t="s">
        <v>2701</v>
      </c>
      <c r="U380" s="771" t="s">
        <v>2703</v>
      </c>
      <c r="V380" s="771" t="s">
        <v>2701</v>
      </c>
      <c r="W380" s="771" t="s">
        <v>2701</v>
      </c>
      <c r="X380" s="771" t="s">
        <v>2701</v>
      </c>
      <c r="Y380" s="771" t="s">
        <v>2703</v>
      </c>
      <c r="Z380" s="771" t="s">
        <v>2704</v>
      </c>
      <c r="AA380" s="771"/>
    </row>
    <row r="381" spans="1:27" ht="39.950000000000003" customHeight="1">
      <c r="A381" s="769">
        <v>374</v>
      </c>
      <c r="B381" s="770" t="s">
        <v>2692</v>
      </c>
      <c r="C381" s="770" t="s">
        <v>3492</v>
      </c>
      <c r="D381" s="771"/>
      <c r="E381" s="772" t="s">
        <v>3498</v>
      </c>
      <c r="F381" s="773" t="s">
        <v>3499</v>
      </c>
      <c r="G381" s="773" t="s">
        <v>3500</v>
      </c>
      <c r="H381" s="771" t="s">
        <v>2697</v>
      </c>
      <c r="I381" s="771" t="s">
        <v>2720</v>
      </c>
      <c r="J381" s="771" t="s">
        <v>2720</v>
      </c>
      <c r="K381" s="771" t="s">
        <v>2699</v>
      </c>
      <c r="L381" s="771" t="s">
        <v>2700</v>
      </c>
      <c r="M381" s="771" t="s">
        <v>2701</v>
      </c>
      <c r="N381" s="771" t="s">
        <v>2701</v>
      </c>
      <c r="O381" s="771" t="s">
        <v>2701</v>
      </c>
      <c r="P381" s="771" t="s">
        <v>2702</v>
      </c>
      <c r="Q381" s="771" t="s">
        <v>2701</v>
      </c>
      <c r="R381" s="771" t="s">
        <v>2701</v>
      </c>
      <c r="S381" s="771" t="s">
        <v>2701</v>
      </c>
      <c r="T381" s="771" t="s">
        <v>2701</v>
      </c>
      <c r="U381" s="771" t="s">
        <v>2703</v>
      </c>
      <c r="V381" s="771" t="s">
        <v>2701</v>
      </c>
      <c r="W381" s="771" t="s">
        <v>2701</v>
      </c>
      <c r="X381" s="771" t="s">
        <v>2701</v>
      </c>
      <c r="Y381" s="771" t="s">
        <v>2703</v>
      </c>
      <c r="Z381" s="771" t="s">
        <v>2704</v>
      </c>
      <c r="AA381" s="771"/>
    </row>
    <row r="382" spans="1:27" ht="39.950000000000003" customHeight="1">
      <c r="A382" s="769">
        <v>375</v>
      </c>
      <c r="B382" s="770" t="s">
        <v>2692</v>
      </c>
      <c r="C382" s="770" t="s">
        <v>3750</v>
      </c>
      <c r="D382" s="771"/>
      <c r="E382" s="772" t="s">
        <v>3751</v>
      </c>
      <c r="F382" s="773" t="s">
        <v>3752</v>
      </c>
      <c r="G382" s="773" t="s">
        <v>3753</v>
      </c>
      <c r="H382" s="771" t="s">
        <v>2697</v>
      </c>
      <c r="I382" s="771" t="s">
        <v>3136</v>
      </c>
      <c r="J382" s="771" t="s">
        <v>3136</v>
      </c>
      <c r="K382" s="771" t="s">
        <v>2844</v>
      </c>
      <c r="L382" s="771" t="s">
        <v>2700</v>
      </c>
      <c r="M382" s="771" t="s">
        <v>2701</v>
      </c>
      <c r="N382" s="771" t="s">
        <v>2701</v>
      </c>
      <c r="O382" s="771" t="s">
        <v>2701</v>
      </c>
      <c r="P382" s="771" t="s">
        <v>2702</v>
      </c>
      <c r="Q382" s="771" t="s">
        <v>2701</v>
      </c>
      <c r="R382" s="771" t="s">
        <v>2701</v>
      </c>
      <c r="S382" s="771" t="s">
        <v>2701</v>
      </c>
      <c r="T382" s="771" t="s">
        <v>2701</v>
      </c>
      <c r="U382" s="771" t="s">
        <v>2703</v>
      </c>
      <c r="V382" s="771" t="s">
        <v>2701</v>
      </c>
      <c r="W382" s="771" t="s">
        <v>2701</v>
      </c>
      <c r="X382" s="771" t="s">
        <v>2701</v>
      </c>
      <c r="Y382" s="771" t="s">
        <v>2703</v>
      </c>
      <c r="Z382" s="771" t="s">
        <v>2704</v>
      </c>
      <c r="AA382" s="771"/>
    </row>
    <row r="383" spans="1:27" ht="39.950000000000003" customHeight="1">
      <c r="A383" s="769">
        <v>376</v>
      </c>
      <c r="B383" s="770" t="s">
        <v>2692</v>
      </c>
      <c r="C383" s="770" t="s">
        <v>3750</v>
      </c>
      <c r="D383" s="771"/>
      <c r="E383" s="772" t="s">
        <v>3766</v>
      </c>
      <c r="F383" s="773" t="s">
        <v>3767</v>
      </c>
      <c r="G383" s="773" t="s">
        <v>3768</v>
      </c>
      <c r="H383" s="771" t="s">
        <v>2697</v>
      </c>
      <c r="I383" s="771" t="s">
        <v>2776</v>
      </c>
      <c r="J383" s="771" t="s">
        <v>2776</v>
      </c>
      <c r="K383" s="771" t="s">
        <v>2790</v>
      </c>
      <c r="L383" s="771" t="s">
        <v>2700</v>
      </c>
      <c r="M383" s="771" t="s">
        <v>2701</v>
      </c>
      <c r="N383" s="771" t="s">
        <v>2701</v>
      </c>
      <c r="O383" s="771" t="s">
        <v>2701</v>
      </c>
      <c r="P383" s="771" t="s">
        <v>2702</v>
      </c>
      <c r="Q383" s="771" t="s">
        <v>2701</v>
      </c>
      <c r="R383" s="771" t="s">
        <v>2701</v>
      </c>
      <c r="S383" s="771" t="s">
        <v>2701</v>
      </c>
      <c r="T383" s="771" t="s">
        <v>2701</v>
      </c>
      <c r="U383" s="771" t="s">
        <v>2703</v>
      </c>
      <c r="V383" s="771" t="s">
        <v>2701</v>
      </c>
      <c r="W383" s="771" t="s">
        <v>2701</v>
      </c>
      <c r="X383" s="771" t="s">
        <v>2701</v>
      </c>
      <c r="Y383" s="771" t="s">
        <v>2703</v>
      </c>
      <c r="Z383" s="771" t="s">
        <v>2704</v>
      </c>
      <c r="AA383" s="771"/>
    </row>
    <row r="384" spans="1:27" ht="39.950000000000003" customHeight="1">
      <c r="A384" s="769">
        <v>377</v>
      </c>
      <c r="B384" s="770" t="s">
        <v>2692</v>
      </c>
      <c r="C384" s="770" t="s">
        <v>3750</v>
      </c>
      <c r="D384" s="771"/>
      <c r="E384" s="772" t="s">
        <v>3763</v>
      </c>
      <c r="F384" s="773" t="s">
        <v>3764</v>
      </c>
      <c r="G384" s="773" t="s">
        <v>3765</v>
      </c>
      <c r="H384" s="771" t="s">
        <v>2697</v>
      </c>
      <c r="I384" s="771" t="s">
        <v>2803</v>
      </c>
      <c r="J384" s="771" t="s">
        <v>2803</v>
      </c>
      <c r="K384" s="771" t="s">
        <v>2804</v>
      </c>
      <c r="L384" s="771" t="s">
        <v>2700</v>
      </c>
      <c r="M384" s="771" t="s">
        <v>2701</v>
      </c>
      <c r="N384" s="771" t="s">
        <v>2701</v>
      </c>
      <c r="O384" s="771" t="s">
        <v>2701</v>
      </c>
      <c r="P384" s="771" t="s">
        <v>2702</v>
      </c>
      <c r="Q384" s="771" t="s">
        <v>2701</v>
      </c>
      <c r="R384" s="771" t="s">
        <v>2701</v>
      </c>
      <c r="S384" s="771" t="s">
        <v>2701</v>
      </c>
      <c r="T384" s="771" t="s">
        <v>2701</v>
      </c>
      <c r="U384" s="771" t="s">
        <v>2703</v>
      </c>
      <c r="V384" s="771" t="s">
        <v>2701</v>
      </c>
      <c r="W384" s="771" t="s">
        <v>2701</v>
      </c>
      <c r="X384" s="771" t="s">
        <v>2701</v>
      </c>
      <c r="Y384" s="771" t="s">
        <v>2703</v>
      </c>
      <c r="Z384" s="771" t="s">
        <v>2704</v>
      </c>
      <c r="AA384" s="771"/>
    </row>
    <row r="385" spans="1:27" ht="39.950000000000003" customHeight="1">
      <c r="A385" s="769">
        <v>378</v>
      </c>
      <c r="B385" s="770" t="s">
        <v>2692</v>
      </c>
      <c r="C385" s="770" t="s">
        <v>3750</v>
      </c>
      <c r="D385" s="771"/>
      <c r="E385" s="772" t="s">
        <v>3760</v>
      </c>
      <c r="F385" s="773" t="s">
        <v>3761</v>
      </c>
      <c r="G385" s="773" t="s">
        <v>3762</v>
      </c>
      <c r="H385" s="771" t="s">
        <v>2697</v>
      </c>
      <c r="I385" s="771" t="s">
        <v>2803</v>
      </c>
      <c r="J385" s="771" t="s">
        <v>2803</v>
      </c>
      <c r="K385" s="771" t="s">
        <v>2804</v>
      </c>
      <c r="L385" s="771" t="s">
        <v>2700</v>
      </c>
      <c r="M385" s="771" t="s">
        <v>2701</v>
      </c>
      <c r="N385" s="771" t="s">
        <v>2701</v>
      </c>
      <c r="O385" s="771" t="s">
        <v>2701</v>
      </c>
      <c r="P385" s="771" t="s">
        <v>2701</v>
      </c>
      <c r="Q385" s="771" t="s">
        <v>2701</v>
      </c>
      <c r="R385" s="771" t="s">
        <v>2701</v>
      </c>
      <c r="S385" s="771" t="s">
        <v>2702</v>
      </c>
      <c r="T385" s="771" t="s">
        <v>2701</v>
      </c>
      <c r="U385" s="771" t="s">
        <v>2703</v>
      </c>
      <c r="V385" s="771" t="s">
        <v>2701</v>
      </c>
      <c r="W385" s="771" t="s">
        <v>2726</v>
      </c>
      <c r="X385" s="771" t="s">
        <v>2726</v>
      </c>
      <c r="Y385" s="771" t="s">
        <v>2726</v>
      </c>
      <c r="Z385" s="771" t="s">
        <v>2704</v>
      </c>
      <c r="AA385" s="771"/>
    </row>
    <row r="386" spans="1:27" ht="39.950000000000003" customHeight="1">
      <c r="A386" s="769">
        <v>379</v>
      </c>
      <c r="B386" s="770" t="s">
        <v>2692</v>
      </c>
      <c r="C386" s="770" t="s">
        <v>3750</v>
      </c>
      <c r="D386" s="771"/>
      <c r="E386" s="772" t="s">
        <v>3757</v>
      </c>
      <c r="F386" s="773" t="s">
        <v>3758</v>
      </c>
      <c r="G386" s="773" t="s">
        <v>3759</v>
      </c>
      <c r="H386" s="771" t="s">
        <v>2697</v>
      </c>
      <c r="I386" s="771" t="s">
        <v>2720</v>
      </c>
      <c r="J386" s="771" t="s">
        <v>2720</v>
      </c>
      <c r="K386" s="771" t="s">
        <v>2721</v>
      </c>
      <c r="L386" s="771" t="s">
        <v>2700</v>
      </c>
      <c r="M386" s="771" t="s">
        <v>2701</v>
      </c>
      <c r="N386" s="771" t="s">
        <v>2701</v>
      </c>
      <c r="O386" s="771" t="s">
        <v>2701</v>
      </c>
      <c r="P386" s="771" t="s">
        <v>2701</v>
      </c>
      <c r="Q386" s="771" t="s">
        <v>2701</v>
      </c>
      <c r="R386" s="771" t="s">
        <v>2701</v>
      </c>
      <c r="S386" s="771" t="s">
        <v>2702</v>
      </c>
      <c r="T386" s="771" t="s">
        <v>2701</v>
      </c>
      <c r="U386" s="771" t="s">
        <v>2703</v>
      </c>
      <c r="V386" s="771" t="s">
        <v>2701</v>
      </c>
      <c r="W386" s="771" t="s">
        <v>2726</v>
      </c>
      <c r="X386" s="771" t="s">
        <v>2726</v>
      </c>
      <c r="Y386" s="771" t="s">
        <v>2726</v>
      </c>
      <c r="Z386" s="771" t="s">
        <v>2704</v>
      </c>
      <c r="AA386" s="771"/>
    </row>
    <row r="387" spans="1:27" ht="39.950000000000003" customHeight="1">
      <c r="A387" s="769">
        <v>380</v>
      </c>
      <c r="B387" s="770" t="s">
        <v>2692</v>
      </c>
      <c r="C387" s="770" t="s">
        <v>3750</v>
      </c>
      <c r="D387" s="771"/>
      <c r="E387" s="772" t="s">
        <v>3754</v>
      </c>
      <c r="F387" s="773" t="s">
        <v>3755</v>
      </c>
      <c r="G387" s="773" t="s">
        <v>3756</v>
      </c>
      <c r="H387" s="771" t="s">
        <v>2697</v>
      </c>
      <c r="I387" s="771" t="s">
        <v>2803</v>
      </c>
      <c r="J387" s="771" t="s">
        <v>2803</v>
      </c>
      <c r="K387" s="771" t="s">
        <v>2804</v>
      </c>
      <c r="L387" s="771" t="s">
        <v>2700</v>
      </c>
      <c r="M387" s="771" t="s">
        <v>2701</v>
      </c>
      <c r="N387" s="771" t="s">
        <v>2701</v>
      </c>
      <c r="O387" s="771" t="s">
        <v>2701</v>
      </c>
      <c r="P387" s="771" t="s">
        <v>2701</v>
      </c>
      <c r="Q387" s="771" t="s">
        <v>2701</v>
      </c>
      <c r="R387" s="771" t="s">
        <v>2701</v>
      </c>
      <c r="S387" s="771" t="s">
        <v>2702</v>
      </c>
      <c r="T387" s="771" t="s">
        <v>2701</v>
      </c>
      <c r="U387" s="771" t="s">
        <v>2703</v>
      </c>
      <c r="V387" s="771" t="s">
        <v>2701</v>
      </c>
      <c r="W387" s="771" t="s">
        <v>2726</v>
      </c>
      <c r="X387" s="771" t="s">
        <v>2726</v>
      </c>
      <c r="Y387" s="771" t="s">
        <v>2726</v>
      </c>
      <c r="Z387" s="771" t="s">
        <v>2704</v>
      </c>
      <c r="AA387" s="771"/>
    </row>
    <row r="388" spans="1:27" ht="39.950000000000003" customHeight="1">
      <c r="A388" s="769">
        <v>381</v>
      </c>
      <c r="B388" s="770" t="s">
        <v>2692</v>
      </c>
      <c r="C388" s="770" t="s">
        <v>3769</v>
      </c>
      <c r="D388" s="771"/>
      <c r="E388" s="772" t="s">
        <v>9601</v>
      </c>
      <c r="F388" s="773" t="s">
        <v>9602</v>
      </c>
      <c r="G388" s="773" t="s">
        <v>9603</v>
      </c>
      <c r="H388" s="771" t="s">
        <v>2697</v>
      </c>
      <c r="I388" s="771" t="s">
        <v>2789</v>
      </c>
      <c r="J388" s="771" t="s">
        <v>2789</v>
      </c>
      <c r="K388" s="771" t="s">
        <v>2790</v>
      </c>
      <c r="L388" s="771" t="s">
        <v>2700</v>
      </c>
      <c r="M388" s="771" t="s">
        <v>2701</v>
      </c>
      <c r="N388" s="771" t="s">
        <v>2701</v>
      </c>
      <c r="O388" s="771" t="s">
        <v>2701</v>
      </c>
      <c r="P388" s="771" t="s">
        <v>2702</v>
      </c>
      <c r="Q388" s="771" t="s">
        <v>2701</v>
      </c>
      <c r="R388" s="771" t="s">
        <v>2701</v>
      </c>
      <c r="S388" s="771" t="s">
        <v>2701</v>
      </c>
      <c r="T388" s="771" t="s">
        <v>2701</v>
      </c>
      <c r="U388" s="771" t="s">
        <v>2703</v>
      </c>
      <c r="V388" s="771" t="s">
        <v>2701</v>
      </c>
      <c r="W388" s="771" t="s">
        <v>2701</v>
      </c>
      <c r="X388" s="771" t="s">
        <v>2701</v>
      </c>
      <c r="Y388" s="771" t="s">
        <v>2703</v>
      </c>
      <c r="Z388" s="771" t="s">
        <v>2704</v>
      </c>
      <c r="AA388" s="771" t="s">
        <v>9604</v>
      </c>
    </row>
    <row r="389" spans="1:27" ht="39.950000000000003" customHeight="1">
      <c r="A389" s="769">
        <v>382</v>
      </c>
      <c r="B389" s="770" t="s">
        <v>2692</v>
      </c>
      <c r="C389" s="770" t="s">
        <v>3769</v>
      </c>
      <c r="D389" s="771"/>
      <c r="E389" s="772" t="s">
        <v>9605</v>
      </c>
      <c r="F389" s="773" t="s">
        <v>9606</v>
      </c>
      <c r="G389" s="773" t="s">
        <v>9607</v>
      </c>
      <c r="H389" s="771" t="s">
        <v>2697</v>
      </c>
      <c r="I389" s="771" t="s">
        <v>2720</v>
      </c>
      <c r="J389" s="771" t="s">
        <v>2720</v>
      </c>
      <c r="K389" s="771" t="s">
        <v>9608</v>
      </c>
      <c r="L389" s="771" t="s">
        <v>2700</v>
      </c>
      <c r="M389" s="771" t="s">
        <v>2701</v>
      </c>
      <c r="N389" s="771" t="s">
        <v>2701</v>
      </c>
      <c r="O389" s="771" t="s">
        <v>2701</v>
      </c>
      <c r="P389" s="771" t="s">
        <v>2702</v>
      </c>
      <c r="Q389" s="771" t="s">
        <v>2701</v>
      </c>
      <c r="R389" s="771" t="s">
        <v>2701</v>
      </c>
      <c r="S389" s="771" t="s">
        <v>2701</v>
      </c>
      <c r="T389" s="771" t="s">
        <v>2701</v>
      </c>
      <c r="U389" s="771" t="s">
        <v>2703</v>
      </c>
      <c r="V389" s="771" t="s">
        <v>2701</v>
      </c>
      <c r="W389" s="771" t="s">
        <v>2701</v>
      </c>
      <c r="X389" s="771" t="s">
        <v>2701</v>
      </c>
      <c r="Y389" s="771" t="s">
        <v>2703</v>
      </c>
      <c r="Z389" s="771" t="s">
        <v>2704</v>
      </c>
      <c r="AA389" s="771" t="s">
        <v>9609</v>
      </c>
    </row>
    <row r="390" spans="1:27" ht="39.950000000000003" customHeight="1">
      <c r="A390" s="769">
        <v>383</v>
      </c>
      <c r="B390" s="770" t="s">
        <v>2692</v>
      </c>
      <c r="C390" s="770" t="s">
        <v>3769</v>
      </c>
      <c r="D390" s="771"/>
      <c r="E390" s="772" t="s">
        <v>9610</v>
      </c>
      <c r="F390" s="773" t="s">
        <v>9611</v>
      </c>
      <c r="G390" s="773" t="s">
        <v>9612</v>
      </c>
      <c r="H390" s="771" t="s">
        <v>2697</v>
      </c>
      <c r="I390" s="771" t="s">
        <v>2730</v>
      </c>
      <c r="J390" s="771" t="s">
        <v>2730</v>
      </c>
      <c r="K390" s="771" t="s">
        <v>2804</v>
      </c>
      <c r="L390" s="771" t="s">
        <v>2700</v>
      </c>
      <c r="M390" s="771" t="s">
        <v>2701</v>
      </c>
      <c r="N390" s="771" t="s">
        <v>2701</v>
      </c>
      <c r="O390" s="771" t="s">
        <v>2701</v>
      </c>
      <c r="P390" s="771" t="s">
        <v>2702</v>
      </c>
      <c r="Q390" s="771" t="s">
        <v>2701</v>
      </c>
      <c r="R390" s="771" t="s">
        <v>2701</v>
      </c>
      <c r="S390" s="771" t="s">
        <v>2701</v>
      </c>
      <c r="T390" s="771" t="s">
        <v>2701</v>
      </c>
      <c r="U390" s="771" t="s">
        <v>2703</v>
      </c>
      <c r="V390" s="771" t="s">
        <v>2701</v>
      </c>
      <c r="W390" s="771" t="s">
        <v>2701</v>
      </c>
      <c r="X390" s="771" t="s">
        <v>2701</v>
      </c>
      <c r="Y390" s="771" t="s">
        <v>2703</v>
      </c>
      <c r="Z390" s="771" t="s">
        <v>2704</v>
      </c>
      <c r="AA390" s="771" t="s">
        <v>9613</v>
      </c>
    </row>
    <row r="391" spans="1:27" ht="39.950000000000003" customHeight="1">
      <c r="A391" s="769">
        <v>384</v>
      </c>
      <c r="B391" s="770" t="s">
        <v>2692</v>
      </c>
      <c r="C391" s="770" t="s">
        <v>3769</v>
      </c>
      <c r="D391" s="771"/>
      <c r="E391" s="772" t="s">
        <v>9614</v>
      </c>
      <c r="F391" s="773" t="s">
        <v>9611</v>
      </c>
      <c r="G391" s="773" t="s">
        <v>9612</v>
      </c>
      <c r="H391" s="771" t="s">
        <v>2697</v>
      </c>
      <c r="I391" s="771" t="s">
        <v>2720</v>
      </c>
      <c r="J391" s="771" t="s">
        <v>2720</v>
      </c>
      <c r="K391" s="771" t="s">
        <v>2721</v>
      </c>
      <c r="L391" s="771" t="s">
        <v>2700</v>
      </c>
      <c r="M391" s="771" t="s">
        <v>2701</v>
      </c>
      <c r="N391" s="771" t="s">
        <v>2701</v>
      </c>
      <c r="O391" s="771" t="s">
        <v>2701</v>
      </c>
      <c r="P391" s="771" t="s">
        <v>2702</v>
      </c>
      <c r="Q391" s="771" t="s">
        <v>2701</v>
      </c>
      <c r="R391" s="771" t="s">
        <v>2701</v>
      </c>
      <c r="S391" s="771" t="s">
        <v>2701</v>
      </c>
      <c r="T391" s="771" t="s">
        <v>2701</v>
      </c>
      <c r="U391" s="771" t="s">
        <v>2703</v>
      </c>
      <c r="V391" s="771" t="s">
        <v>2701</v>
      </c>
      <c r="W391" s="771" t="s">
        <v>2701</v>
      </c>
      <c r="X391" s="771" t="s">
        <v>2701</v>
      </c>
      <c r="Y391" s="771" t="s">
        <v>2703</v>
      </c>
      <c r="Z391" s="771" t="s">
        <v>2704</v>
      </c>
      <c r="AA391" s="771"/>
    </row>
    <row r="392" spans="1:27" ht="39.950000000000003" customHeight="1">
      <c r="A392" s="769">
        <v>385</v>
      </c>
      <c r="B392" s="770" t="s">
        <v>2692</v>
      </c>
      <c r="C392" s="770" t="s">
        <v>3769</v>
      </c>
      <c r="D392" s="771"/>
      <c r="E392" s="772" t="s">
        <v>9615</v>
      </c>
      <c r="F392" s="773" t="s">
        <v>9616</v>
      </c>
      <c r="G392" s="773" t="s">
        <v>9617</v>
      </c>
      <c r="H392" s="771" t="s">
        <v>2697</v>
      </c>
      <c r="I392" s="771" t="s">
        <v>2720</v>
      </c>
      <c r="J392" s="771" t="s">
        <v>2720</v>
      </c>
      <c r="K392" s="771" t="s">
        <v>2715</v>
      </c>
      <c r="L392" s="771" t="s">
        <v>2700</v>
      </c>
      <c r="M392" s="771" t="s">
        <v>2701</v>
      </c>
      <c r="N392" s="771" t="s">
        <v>2701</v>
      </c>
      <c r="O392" s="771" t="s">
        <v>2701</v>
      </c>
      <c r="P392" s="771" t="s">
        <v>2702</v>
      </c>
      <c r="Q392" s="771" t="s">
        <v>2701</v>
      </c>
      <c r="R392" s="771" t="s">
        <v>2701</v>
      </c>
      <c r="S392" s="771" t="s">
        <v>2701</v>
      </c>
      <c r="T392" s="771" t="s">
        <v>2701</v>
      </c>
      <c r="U392" s="771" t="s">
        <v>2703</v>
      </c>
      <c r="V392" s="771" t="s">
        <v>2701</v>
      </c>
      <c r="W392" s="771" t="s">
        <v>2701</v>
      </c>
      <c r="X392" s="771" t="s">
        <v>2701</v>
      </c>
      <c r="Y392" s="771" t="s">
        <v>2703</v>
      </c>
      <c r="Z392" s="771" t="s">
        <v>2704</v>
      </c>
      <c r="AA392" s="771" t="s">
        <v>9618</v>
      </c>
    </row>
    <row r="393" spans="1:27" ht="39.950000000000003" customHeight="1">
      <c r="A393" s="769">
        <v>386</v>
      </c>
      <c r="B393" s="770" t="s">
        <v>2692</v>
      </c>
      <c r="C393" s="770" t="s">
        <v>3769</v>
      </c>
      <c r="D393" s="771"/>
      <c r="E393" s="772" t="s">
        <v>9619</v>
      </c>
      <c r="F393" s="773" t="s">
        <v>9620</v>
      </c>
      <c r="G393" s="773" t="s">
        <v>9621</v>
      </c>
      <c r="H393" s="771" t="s">
        <v>2697</v>
      </c>
      <c r="I393" s="771" t="s">
        <v>2720</v>
      </c>
      <c r="J393" s="771" t="s">
        <v>2720</v>
      </c>
      <c r="K393" s="771" t="s">
        <v>2760</v>
      </c>
      <c r="L393" s="771" t="s">
        <v>2700</v>
      </c>
      <c r="M393" s="771" t="s">
        <v>2701</v>
      </c>
      <c r="N393" s="771" t="s">
        <v>2701</v>
      </c>
      <c r="O393" s="771" t="s">
        <v>2701</v>
      </c>
      <c r="P393" s="771" t="s">
        <v>2702</v>
      </c>
      <c r="Q393" s="771" t="s">
        <v>2701</v>
      </c>
      <c r="R393" s="771" t="s">
        <v>2701</v>
      </c>
      <c r="S393" s="771" t="s">
        <v>2701</v>
      </c>
      <c r="T393" s="771" t="s">
        <v>2701</v>
      </c>
      <c r="U393" s="771" t="s">
        <v>2703</v>
      </c>
      <c r="V393" s="771" t="s">
        <v>2701</v>
      </c>
      <c r="W393" s="771" t="s">
        <v>2701</v>
      </c>
      <c r="X393" s="771" t="s">
        <v>2701</v>
      </c>
      <c r="Y393" s="771" t="s">
        <v>2703</v>
      </c>
      <c r="Z393" s="771" t="s">
        <v>2704</v>
      </c>
      <c r="AA393" s="771"/>
    </row>
    <row r="394" spans="1:27" ht="39.950000000000003" customHeight="1">
      <c r="A394" s="769">
        <v>387</v>
      </c>
      <c r="B394" s="770" t="s">
        <v>2692</v>
      </c>
      <c r="C394" s="770" t="s">
        <v>3769</v>
      </c>
      <c r="D394" s="771"/>
      <c r="E394" s="772" t="s">
        <v>3975</v>
      </c>
      <c r="F394" s="773" t="s">
        <v>3976</v>
      </c>
      <c r="G394" s="773" t="s">
        <v>3977</v>
      </c>
      <c r="H394" s="771" t="s">
        <v>2697</v>
      </c>
      <c r="I394" s="771" t="s">
        <v>2808</v>
      </c>
      <c r="J394" s="771" t="s">
        <v>2808</v>
      </c>
      <c r="K394" s="771" t="s">
        <v>3087</v>
      </c>
      <c r="L394" s="771" t="s">
        <v>2700</v>
      </c>
      <c r="M394" s="771" t="s">
        <v>2701</v>
      </c>
      <c r="N394" s="771" t="s">
        <v>2701</v>
      </c>
      <c r="O394" s="771" t="s">
        <v>2701</v>
      </c>
      <c r="P394" s="771" t="s">
        <v>2702</v>
      </c>
      <c r="Q394" s="771" t="s">
        <v>2701</v>
      </c>
      <c r="R394" s="771" t="s">
        <v>2701</v>
      </c>
      <c r="S394" s="771" t="s">
        <v>2701</v>
      </c>
      <c r="T394" s="771" t="s">
        <v>2701</v>
      </c>
      <c r="U394" s="771" t="s">
        <v>2703</v>
      </c>
      <c r="V394" s="771" t="s">
        <v>2701</v>
      </c>
      <c r="W394" s="771" t="s">
        <v>2701</v>
      </c>
      <c r="X394" s="771" t="s">
        <v>2701</v>
      </c>
      <c r="Y394" s="771" t="s">
        <v>2703</v>
      </c>
      <c r="Z394" s="771" t="s">
        <v>2704</v>
      </c>
      <c r="AA394" s="771"/>
    </row>
    <row r="395" spans="1:27" ht="39.950000000000003" customHeight="1">
      <c r="A395" s="769">
        <v>388</v>
      </c>
      <c r="B395" s="770" t="s">
        <v>2692</v>
      </c>
      <c r="C395" s="770" t="s">
        <v>3769</v>
      </c>
      <c r="D395" s="771"/>
      <c r="E395" s="772" t="s">
        <v>3972</v>
      </c>
      <c r="F395" s="773" t="s">
        <v>3973</v>
      </c>
      <c r="G395" s="773" t="s">
        <v>3974</v>
      </c>
      <c r="H395" s="771" t="s">
        <v>2697</v>
      </c>
      <c r="I395" s="771" t="s">
        <v>2776</v>
      </c>
      <c r="J395" s="771" t="s">
        <v>2776</v>
      </c>
      <c r="K395" s="771" t="s">
        <v>2790</v>
      </c>
      <c r="L395" s="771" t="s">
        <v>2700</v>
      </c>
      <c r="M395" s="771" t="s">
        <v>2701</v>
      </c>
      <c r="N395" s="771" t="s">
        <v>2701</v>
      </c>
      <c r="O395" s="771" t="s">
        <v>2701</v>
      </c>
      <c r="P395" s="771" t="s">
        <v>2702</v>
      </c>
      <c r="Q395" s="771" t="s">
        <v>2701</v>
      </c>
      <c r="R395" s="771" t="s">
        <v>2701</v>
      </c>
      <c r="S395" s="771" t="s">
        <v>2701</v>
      </c>
      <c r="T395" s="771" t="s">
        <v>2701</v>
      </c>
      <c r="U395" s="771" t="s">
        <v>2703</v>
      </c>
      <c r="V395" s="771" t="s">
        <v>2701</v>
      </c>
      <c r="W395" s="771" t="s">
        <v>2701</v>
      </c>
      <c r="X395" s="771" t="s">
        <v>2701</v>
      </c>
      <c r="Y395" s="771" t="s">
        <v>2703</v>
      </c>
      <c r="Z395" s="771" t="s">
        <v>2704</v>
      </c>
      <c r="AA395" s="771"/>
    </row>
    <row r="396" spans="1:27" ht="39.950000000000003" customHeight="1">
      <c r="A396" s="769">
        <v>389</v>
      </c>
      <c r="B396" s="770" t="s">
        <v>2692</v>
      </c>
      <c r="C396" s="770" t="s">
        <v>3769</v>
      </c>
      <c r="D396" s="771"/>
      <c r="E396" s="772" t="s">
        <v>3971</v>
      </c>
      <c r="F396" s="773" t="s">
        <v>3771</v>
      </c>
      <c r="G396" s="773" t="s">
        <v>3777</v>
      </c>
      <c r="H396" s="771" t="s">
        <v>2697</v>
      </c>
      <c r="I396" s="771" t="s">
        <v>2776</v>
      </c>
      <c r="J396" s="771" t="s">
        <v>2776</v>
      </c>
      <c r="K396" s="771" t="s">
        <v>3255</v>
      </c>
      <c r="L396" s="771" t="s">
        <v>2700</v>
      </c>
      <c r="M396" s="771" t="s">
        <v>2701</v>
      </c>
      <c r="N396" s="771" t="s">
        <v>2701</v>
      </c>
      <c r="O396" s="771" t="s">
        <v>2701</v>
      </c>
      <c r="P396" s="771" t="s">
        <v>2702</v>
      </c>
      <c r="Q396" s="771" t="s">
        <v>2701</v>
      </c>
      <c r="R396" s="771" t="s">
        <v>2701</v>
      </c>
      <c r="S396" s="771" t="s">
        <v>2701</v>
      </c>
      <c r="T396" s="771" t="s">
        <v>2701</v>
      </c>
      <c r="U396" s="771" t="s">
        <v>2703</v>
      </c>
      <c r="V396" s="771" t="s">
        <v>2701</v>
      </c>
      <c r="W396" s="771" t="s">
        <v>2701</v>
      </c>
      <c r="X396" s="771" t="s">
        <v>2701</v>
      </c>
      <c r="Y396" s="771" t="s">
        <v>2703</v>
      </c>
      <c r="Z396" s="771" t="s">
        <v>2704</v>
      </c>
      <c r="AA396" s="771"/>
    </row>
    <row r="397" spans="1:27" ht="39.950000000000003" customHeight="1">
      <c r="A397" s="769">
        <v>390</v>
      </c>
      <c r="B397" s="770" t="s">
        <v>2692</v>
      </c>
      <c r="C397" s="770" t="s">
        <v>3769</v>
      </c>
      <c r="D397" s="771"/>
      <c r="E397" s="772" t="s">
        <v>3969</v>
      </c>
      <c r="F397" s="773" t="s">
        <v>3771</v>
      </c>
      <c r="G397" s="773" t="s">
        <v>3970</v>
      </c>
      <c r="H397" s="771" t="s">
        <v>2697</v>
      </c>
      <c r="I397" s="771" t="s">
        <v>2720</v>
      </c>
      <c r="J397" s="771" t="s">
        <v>2720</v>
      </c>
      <c r="K397" s="771" t="s">
        <v>3255</v>
      </c>
      <c r="L397" s="771" t="s">
        <v>2700</v>
      </c>
      <c r="M397" s="771" t="s">
        <v>2701</v>
      </c>
      <c r="N397" s="771" t="s">
        <v>2701</v>
      </c>
      <c r="O397" s="771" t="s">
        <v>2701</v>
      </c>
      <c r="P397" s="771" t="s">
        <v>2702</v>
      </c>
      <c r="Q397" s="771" t="s">
        <v>2701</v>
      </c>
      <c r="R397" s="771" t="s">
        <v>2701</v>
      </c>
      <c r="S397" s="771" t="s">
        <v>2701</v>
      </c>
      <c r="T397" s="771" t="s">
        <v>2701</v>
      </c>
      <c r="U397" s="771" t="s">
        <v>2703</v>
      </c>
      <c r="V397" s="771" t="s">
        <v>2701</v>
      </c>
      <c r="W397" s="771" t="s">
        <v>2701</v>
      </c>
      <c r="X397" s="771" t="s">
        <v>2701</v>
      </c>
      <c r="Y397" s="771" t="s">
        <v>2703</v>
      </c>
      <c r="Z397" s="771" t="s">
        <v>2704</v>
      </c>
      <c r="AA397" s="771"/>
    </row>
    <row r="398" spans="1:27" ht="39.950000000000003" customHeight="1">
      <c r="A398" s="769">
        <v>391</v>
      </c>
      <c r="B398" s="770" t="s">
        <v>2692</v>
      </c>
      <c r="C398" s="770" t="s">
        <v>3769</v>
      </c>
      <c r="D398" s="771"/>
      <c r="E398" s="772" t="s">
        <v>3967</v>
      </c>
      <c r="F398" s="773" t="s">
        <v>2940</v>
      </c>
      <c r="G398" s="773" t="s">
        <v>3968</v>
      </c>
      <c r="H398" s="771" t="s">
        <v>2697</v>
      </c>
      <c r="I398" s="771" t="s">
        <v>2697</v>
      </c>
      <c r="J398" s="771" t="s">
        <v>2697</v>
      </c>
      <c r="K398" s="771" t="s">
        <v>2851</v>
      </c>
      <c r="L398" s="771" t="s">
        <v>2700</v>
      </c>
      <c r="M398" s="771" t="s">
        <v>2701</v>
      </c>
      <c r="N398" s="771" t="s">
        <v>2701</v>
      </c>
      <c r="O398" s="771" t="s">
        <v>2701</v>
      </c>
      <c r="P398" s="771" t="s">
        <v>2702</v>
      </c>
      <c r="Q398" s="771" t="s">
        <v>2701</v>
      </c>
      <c r="R398" s="771" t="s">
        <v>2701</v>
      </c>
      <c r="S398" s="771" t="s">
        <v>2701</v>
      </c>
      <c r="T398" s="771" t="s">
        <v>2701</v>
      </c>
      <c r="U398" s="771" t="s">
        <v>2703</v>
      </c>
      <c r="V398" s="771" t="s">
        <v>2701</v>
      </c>
      <c r="W398" s="771" t="s">
        <v>2701</v>
      </c>
      <c r="X398" s="771" t="s">
        <v>2701</v>
      </c>
      <c r="Y398" s="771" t="s">
        <v>2703</v>
      </c>
      <c r="Z398" s="771" t="s">
        <v>2704</v>
      </c>
      <c r="AA398" s="771"/>
    </row>
    <row r="399" spans="1:27" ht="39.950000000000003" customHeight="1">
      <c r="A399" s="769">
        <v>392</v>
      </c>
      <c r="B399" s="770" t="s">
        <v>2692</v>
      </c>
      <c r="C399" s="770" t="s">
        <v>3769</v>
      </c>
      <c r="D399" s="771"/>
      <c r="E399" s="772" t="s">
        <v>3964</v>
      </c>
      <c r="F399" s="773" t="s">
        <v>3965</v>
      </c>
      <c r="G399" s="773" t="s">
        <v>3966</v>
      </c>
      <c r="H399" s="771" t="s">
        <v>2697</v>
      </c>
      <c r="I399" s="771" t="s">
        <v>2803</v>
      </c>
      <c r="J399" s="771" t="s">
        <v>2803</v>
      </c>
      <c r="K399" s="771" t="s">
        <v>2804</v>
      </c>
      <c r="L399" s="771" t="s">
        <v>2700</v>
      </c>
      <c r="M399" s="771" t="s">
        <v>2701</v>
      </c>
      <c r="N399" s="771" t="s">
        <v>2701</v>
      </c>
      <c r="O399" s="771" t="s">
        <v>2701</v>
      </c>
      <c r="P399" s="771" t="s">
        <v>2701</v>
      </c>
      <c r="Q399" s="771" t="s">
        <v>2701</v>
      </c>
      <c r="R399" s="771" t="s">
        <v>2701</v>
      </c>
      <c r="S399" s="771" t="s">
        <v>2702</v>
      </c>
      <c r="T399" s="771" t="s">
        <v>2701</v>
      </c>
      <c r="U399" s="771" t="s">
        <v>2703</v>
      </c>
      <c r="V399" s="771" t="s">
        <v>2701</v>
      </c>
      <c r="W399" s="771" t="s">
        <v>2726</v>
      </c>
      <c r="X399" s="771" t="s">
        <v>2726</v>
      </c>
      <c r="Y399" s="771" t="s">
        <v>2726</v>
      </c>
      <c r="Z399" s="771" t="s">
        <v>2704</v>
      </c>
      <c r="AA399" s="771"/>
    </row>
    <row r="400" spans="1:27" ht="39.950000000000003" customHeight="1">
      <c r="A400" s="769">
        <v>393</v>
      </c>
      <c r="B400" s="770" t="s">
        <v>2692</v>
      </c>
      <c r="C400" s="770" t="s">
        <v>3769</v>
      </c>
      <c r="D400" s="771"/>
      <c r="E400" s="772" t="s">
        <v>3961</v>
      </c>
      <c r="F400" s="773" t="s">
        <v>3962</v>
      </c>
      <c r="G400" s="773" t="s">
        <v>3963</v>
      </c>
      <c r="H400" s="771" t="s">
        <v>2697</v>
      </c>
      <c r="I400" s="771" t="s">
        <v>2808</v>
      </c>
      <c r="J400" s="771" t="s">
        <v>2808</v>
      </c>
      <c r="K400" s="771" t="s">
        <v>2804</v>
      </c>
      <c r="L400" s="771" t="s">
        <v>2700</v>
      </c>
      <c r="M400" s="771" t="s">
        <v>2701</v>
      </c>
      <c r="N400" s="771" t="s">
        <v>2701</v>
      </c>
      <c r="O400" s="771" t="s">
        <v>2701</v>
      </c>
      <c r="P400" s="771" t="s">
        <v>2702</v>
      </c>
      <c r="Q400" s="771" t="s">
        <v>2701</v>
      </c>
      <c r="R400" s="771" t="s">
        <v>2701</v>
      </c>
      <c r="S400" s="771" t="s">
        <v>2701</v>
      </c>
      <c r="T400" s="771" t="s">
        <v>2701</v>
      </c>
      <c r="U400" s="771" t="s">
        <v>2703</v>
      </c>
      <c r="V400" s="771" t="s">
        <v>2701</v>
      </c>
      <c r="W400" s="771" t="s">
        <v>2701</v>
      </c>
      <c r="X400" s="771" t="s">
        <v>2701</v>
      </c>
      <c r="Y400" s="771" t="s">
        <v>2703</v>
      </c>
      <c r="Z400" s="771" t="s">
        <v>2704</v>
      </c>
      <c r="AA400" s="771"/>
    </row>
    <row r="401" spans="1:27" ht="39.950000000000003" customHeight="1">
      <c r="A401" s="769">
        <v>394</v>
      </c>
      <c r="B401" s="770" t="s">
        <v>2692</v>
      </c>
      <c r="C401" s="770" t="s">
        <v>3769</v>
      </c>
      <c r="D401" s="771"/>
      <c r="E401" s="772" t="s">
        <v>3958</v>
      </c>
      <c r="F401" s="773" t="s">
        <v>3959</v>
      </c>
      <c r="G401" s="773" t="s">
        <v>3960</v>
      </c>
      <c r="H401" s="771" t="s">
        <v>2697</v>
      </c>
      <c r="I401" s="771" t="s">
        <v>2759</v>
      </c>
      <c r="J401" s="771" t="s">
        <v>2759</v>
      </c>
      <c r="K401" s="771" t="s">
        <v>2917</v>
      </c>
      <c r="L401" s="771" t="s">
        <v>2700</v>
      </c>
      <c r="M401" s="771" t="s">
        <v>2701</v>
      </c>
      <c r="N401" s="771" t="s">
        <v>2701</v>
      </c>
      <c r="O401" s="771" t="s">
        <v>2701</v>
      </c>
      <c r="P401" s="771" t="s">
        <v>2701</v>
      </c>
      <c r="Q401" s="771" t="s">
        <v>2701</v>
      </c>
      <c r="R401" s="771" t="s">
        <v>2701</v>
      </c>
      <c r="S401" s="771" t="s">
        <v>2702</v>
      </c>
      <c r="T401" s="771" t="s">
        <v>2701</v>
      </c>
      <c r="U401" s="771" t="s">
        <v>2703</v>
      </c>
      <c r="V401" s="771" t="s">
        <v>2701</v>
      </c>
      <c r="W401" s="771" t="s">
        <v>2726</v>
      </c>
      <c r="X401" s="771" t="s">
        <v>2726</v>
      </c>
      <c r="Y401" s="771" t="s">
        <v>2726</v>
      </c>
      <c r="Z401" s="771" t="s">
        <v>2704</v>
      </c>
      <c r="AA401" s="771"/>
    </row>
    <row r="402" spans="1:27" ht="39.950000000000003" customHeight="1">
      <c r="A402" s="769">
        <v>395</v>
      </c>
      <c r="B402" s="770" t="s">
        <v>2692</v>
      </c>
      <c r="C402" s="770" t="s">
        <v>3769</v>
      </c>
      <c r="D402" s="771"/>
      <c r="E402" s="772" t="s">
        <v>3956</v>
      </c>
      <c r="F402" s="773" t="s">
        <v>3839</v>
      </c>
      <c r="G402" s="773" t="s">
        <v>3957</v>
      </c>
      <c r="H402" s="771" t="s">
        <v>2697</v>
      </c>
      <c r="I402" s="771" t="s">
        <v>2698</v>
      </c>
      <c r="J402" s="771" t="s">
        <v>2698</v>
      </c>
      <c r="K402" s="771" t="s">
        <v>2851</v>
      </c>
      <c r="L402" s="771" t="s">
        <v>2700</v>
      </c>
      <c r="M402" s="771" t="s">
        <v>2701</v>
      </c>
      <c r="N402" s="771" t="s">
        <v>2701</v>
      </c>
      <c r="O402" s="771" t="s">
        <v>2701</v>
      </c>
      <c r="P402" s="771" t="s">
        <v>2702</v>
      </c>
      <c r="Q402" s="771" t="s">
        <v>2701</v>
      </c>
      <c r="R402" s="771" t="s">
        <v>2701</v>
      </c>
      <c r="S402" s="771" t="s">
        <v>2701</v>
      </c>
      <c r="T402" s="771" t="s">
        <v>2701</v>
      </c>
      <c r="U402" s="771" t="s">
        <v>2703</v>
      </c>
      <c r="V402" s="771" t="s">
        <v>2701</v>
      </c>
      <c r="W402" s="771" t="s">
        <v>2701</v>
      </c>
      <c r="X402" s="771" t="s">
        <v>2701</v>
      </c>
      <c r="Y402" s="771" t="s">
        <v>2703</v>
      </c>
      <c r="Z402" s="771" t="s">
        <v>2704</v>
      </c>
      <c r="AA402" s="771"/>
    </row>
    <row r="403" spans="1:27" ht="39.950000000000003" customHeight="1">
      <c r="A403" s="769">
        <v>396</v>
      </c>
      <c r="B403" s="770" t="s">
        <v>2692</v>
      </c>
      <c r="C403" s="770" t="s">
        <v>3769</v>
      </c>
      <c r="D403" s="771"/>
      <c r="E403" s="772" t="s">
        <v>3954</v>
      </c>
      <c r="F403" s="773" t="s">
        <v>2940</v>
      </c>
      <c r="G403" s="773" t="s">
        <v>3955</v>
      </c>
      <c r="H403" s="771" t="s">
        <v>2697</v>
      </c>
      <c r="I403" s="771" t="s">
        <v>2697</v>
      </c>
      <c r="J403" s="771" t="s">
        <v>2697</v>
      </c>
      <c r="K403" s="771" t="s">
        <v>2851</v>
      </c>
      <c r="L403" s="771" t="s">
        <v>2700</v>
      </c>
      <c r="M403" s="771" t="s">
        <v>2701</v>
      </c>
      <c r="N403" s="771" t="s">
        <v>2701</v>
      </c>
      <c r="O403" s="771" t="s">
        <v>2701</v>
      </c>
      <c r="P403" s="771" t="s">
        <v>2702</v>
      </c>
      <c r="Q403" s="771" t="s">
        <v>2701</v>
      </c>
      <c r="R403" s="771" t="s">
        <v>2701</v>
      </c>
      <c r="S403" s="771" t="s">
        <v>2701</v>
      </c>
      <c r="T403" s="771" t="s">
        <v>2701</v>
      </c>
      <c r="U403" s="771" t="s">
        <v>2703</v>
      </c>
      <c r="V403" s="771" t="s">
        <v>2701</v>
      </c>
      <c r="W403" s="771" t="s">
        <v>2701</v>
      </c>
      <c r="X403" s="771" t="s">
        <v>2701</v>
      </c>
      <c r="Y403" s="771" t="s">
        <v>2703</v>
      </c>
      <c r="Z403" s="771" t="s">
        <v>2704</v>
      </c>
      <c r="AA403" s="771"/>
    </row>
    <row r="404" spans="1:27" ht="39.950000000000003" customHeight="1">
      <c r="A404" s="769">
        <v>397</v>
      </c>
      <c r="B404" s="770" t="s">
        <v>2692</v>
      </c>
      <c r="C404" s="770" t="s">
        <v>3769</v>
      </c>
      <c r="D404" s="771"/>
      <c r="E404" s="772" t="s">
        <v>3952</v>
      </c>
      <c r="F404" s="773" t="s">
        <v>2940</v>
      </c>
      <c r="G404" s="773" t="s">
        <v>3953</v>
      </c>
      <c r="H404" s="771" t="s">
        <v>2697</v>
      </c>
      <c r="I404" s="771" t="s">
        <v>2697</v>
      </c>
      <c r="J404" s="771" t="s">
        <v>2697</v>
      </c>
      <c r="K404" s="771" t="s">
        <v>2851</v>
      </c>
      <c r="L404" s="771" t="s">
        <v>2700</v>
      </c>
      <c r="M404" s="771" t="s">
        <v>2701</v>
      </c>
      <c r="N404" s="771" t="s">
        <v>2701</v>
      </c>
      <c r="O404" s="771" t="s">
        <v>2701</v>
      </c>
      <c r="P404" s="771" t="s">
        <v>2702</v>
      </c>
      <c r="Q404" s="771" t="s">
        <v>2701</v>
      </c>
      <c r="R404" s="771" t="s">
        <v>2701</v>
      </c>
      <c r="S404" s="771" t="s">
        <v>2701</v>
      </c>
      <c r="T404" s="771" t="s">
        <v>2701</v>
      </c>
      <c r="U404" s="771" t="s">
        <v>2703</v>
      </c>
      <c r="V404" s="771" t="s">
        <v>2701</v>
      </c>
      <c r="W404" s="771" t="s">
        <v>2701</v>
      </c>
      <c r="X404" s="771" t="s">
        <v>2701</v>
      </c>
      <c r="Y404" s="771" t="s">
        <v>2703</v>
      </c>
      <c r="Z404" s="771" t="s">
        <v>2704</v>
      </c>
      <c r="AA404" s="771"/>
    </row>
    <row r="405" spans="1:27" ht="39.950000000000003" customHeight="1">
      <c r="A405" s="769">
        <v>398</v>
      </c>
      <c r="B405" s="770" t="s">
        <v>2692</v>
      </c>
      <c r="C405" s="770" t="s">
        <v>3769</v>
      </c>
      <c r="D405" s="771"/>
      <c r="E405" s="772" t="s">
        <v>3949</v>
      </c>
      <c r="F405" s="773" t="s">
        <v>3950</v>
      </c>
      <c r="G405" s="773" t="s">
        <v>3951</v>
      </c>
      <c r="H405" s="771" t="s">
        <v>2697</v>
      </c>
      <c r="I405" s="771" t="s">
        <v>2755</v>
      </c>
      <c r="J405" s="771" t="s">
        <v>2755</v>
      </c>
      <c r="K405" s="771" t="s">
        <v>2790</v>
      </c>
      <c r="L405" s="771" t="s">
        <v>2700</v>
      </c>
      <c r="M405" s="771" t="s">
        <v>2701</v>
      </c>
      <c r="N405" s="771" t="s">
        <v>2701</v>
      </c>
      <c r="O405" s="771" t="s">
        <v>2701</v>
      </c>
      <c r="P405" s="771" t="s">
        <v>2702</v>
      </c>
      <c r="Q405" s="771" t="s">
        <v>2701</v>
      </c>
      <c r="R405" s="771" t="s">
        <v>2701</v>
      </c>
      <c r="S405" s="771" t="s">
        <v>2701</v>
      </c>
      <c r="T405" s="771" t="s">
        <v>2701</v>
      </c>
      <c r="U405" s="771" t="s">
        <v>2703</v>
      </c>
      <c r="V405" s="771" t="s">
        <v>2701</v>
      </c>
      <c r="W405" s="771" t="s">
        <v>2701</v>
      </c>
      <c r="X405" s="771" t="s">
        <v>2701</v>
      </c>
      <c r="Y405" s="771" t="s">
        <v>2703</v>
      </c>
      <c r="Z405" s="771" t="s">
        <v>2704</v>
      </c>
      <c r="AA405" s="771"/>
    </row>
    <row r="406" spans="1:27" ht="39.950000000000003" customHeight="1">
      <c r="A406" s="769">
        <v>399</v>
      </c>
      <c r="B406" s="770" t="s">
        <v>2692</v>
      </c>
      <c r="C406" s="770" t="s">
        <v>3769</v>
      </c>
      <c r="D406" s="771"/>
      <c r="E406" s="772" t="s">
        <v>3947</v>
      </c>
      <c r="F406" s="773" t="s">
        <v>3771</v>
      </c>
      <c r="G406" s="773" t="s">
        <v>3948</v>
      </c>
      <c r="H406" s="771" t="s">
        <v>2697</v>
      </c>
      <c r="I406" s="771" t="s">
        <v>2719</v>
      </c>
      <c r="J406" s="771" t="s">
        <v>2719</v>
      </c>
      <c r="K406" s="771" t="s">
        <v>2699</v>
      </c>
      <c r="L406" s="771" t="s">
        <v>2700</v>
      </c>
      <c r="M406" s="771" t="s">
        <v>2701</v>
      </c>
      <c r="N406" s="771" t="s">
        <v>2701</v>
      </c>
      <c r="O406" s="771" t="s">
        <v>2701</v>
      </c>
      <c r="P406" s="771" t="s">
        <v>2702</v>
      </c>
      <c r="Q406" s="771" t="s">
        <v>2701</v>
      </c>
      <c r="R406" s="771" t="s">
        <v>2701</v>
      </c>
      <c r="S406" s="771" t="s">
        <v>2701</v>
      </c>
      <c r="T406" s="771" t="s">
        <v>2701</v>
      </c>
      <c r="U406" s="771" t="s">
        <v>2703</v>
      </c>
      <c r="V406" s="771" t="s">
        <v>2701</v>
      </c>
      <c r="W406" s="771" t="s">
        <v>2701</v>
      </c>
      <c r="X406" s="771" t="s">
        <v>2701</v>
      </c>
      <c r="Y406" s="771" t="s">
        <v>2703</v>
      </c>
      <c r="Z406" s="771" t="s">
        <v>2704</v>
      </c>
      <c r="AA406" s="771"/>
    </row>
    <row r="407" spans="1:27" ht="39.950000000000003" customHeight="1">
      <c r="A407" s="769">
        <v>400</v>
      </c>
      <c r="B407" s="770" t="s">
        <v>2692</v>
      </c>
      <c r="C407" s="770" t="s">
        <v>3769</v>
      </c>
      <c r="D407" s="771"/>
      <c r="E407" s="772" t="s">
        <v>3945</v>
      </c>
      <c r="F407" s="773" t="s">
        <v>2940</v>
      </c>
      <c r="G407" s="773" t="s">
        <v>3946</v>
      </c>
      <c r="H407" s="771" t="s">
        <v>2697</v>
      </c>
      <c r="I407" s="771" t="s">
        <v>2697</v>
      </c>
      <c r="J407" s="771" t="s">
        <v>2697</v>
      </c>
      <c r="K407" s="771" t="s">
        <v>2851</v>
      </c>
      <c r="L407" s="771" t="s">
        <v>2700</v>
      </c>
      <c r="M407" s="771" t="s">
        <v>2701</v>
      </c>
      <c r="N407" s="771" t="s">
        <v>2701</v>
      </c>
      <c r="O407" s="771" t="s">
        <v>2701</v>
      </c>
      <c r="P407" s="771" t="s">
        <v>2702</v>
      </c>
      <c r="Q407" s="771" t="s">
        <v>2701</v>
      </c>
      <c r="R407" s="771" t="s">
        <v>2701</v>
      </c>
      <c r="S407" s="771" t="s">
        <v>2701</v>
      </c>
      <c r="T407" s="771" t="s">
        <v>2701</v>
      </c>
      <c r="U407" s="771" t="s">
        <v>2703</v>
      </c>
      <c r="V407" s="771" t="s">
        <v>2701</v>
      </c>
      <c r="W407" s="771" t="s">
        <v>2701</v>
      </c>
      <c r="X407" s="771" t="s">
        <v>2701</v>
      </c>
      <c r="Y407" s="771" t="s">
        <v>2703</v>
      </c>
      <c r="Z407" s="771" t="s">
        <v>2704</v>
      </c>
      <c r="AA407" s="771"/>
    </row>
    <row r="408" spans="1:27" ht="39.950000000000003" customHeight="1">
      <c r="A408" s="769">
        <v>401</v>
      </c>
      <c r="B408" s="770" t="s">
        <v>2692</v>
      </c>
      <c r="C408" s="770" t="s">
        <v>3769</v>
      </c>
      <c r="D408" s="771"/>
      <c r="E408" s="772" t="s">
        <v>3942</v>
      </c>
      <c r="F408" s="773" t="s">
        <v>3771</v>
      </c>
      <c r="G408" s="773" t="s">
        <v>3943</v>
      </c>
      <c r="H408" s="771" t="s">
        <v>2697</v>
      </c>
      <c r="I408" s="771" t="s">
        <v>3944</v>
      </c>
      <c r="J408" s="771" t="s">
        <v>3944</v>
      </c>
      <c r="K408" s="771" t="s">
        <v>3496</v>
      </c>
      <c r="L408" s="771" t="s">
        <v>2700</v>
      </c>
      <c r="M408" s="771" t="s">
        <v>2701</v>
      </c>
      <c r="N408" s="771" t="s">
        <v>2701</v>
      </c>
      <c r="O408" s="771" t="s">
        <v>2701</v>
      </c>
      <c r="P408" s="771" t="s">
        <v>2702</v>
      </c>
      <c r="Q408" s="771" t="s">
        <v>2701</v>
      </c>
      <c r="R408" s="771" t="s">
        <v>2701</v>
      </c>
      <c r="S408" s="771" t="s">
        <v>2701</v>
      </c>
      <c r="T408" s="771" t="s">
        <v>2701</v>
      </c>
      <c r="U408" s="771" t="s">
        <v>2703</v>
      </c>
      <c r="V408" s="771" t="s">
        <v>2701</v>
      </c>
      <c r="W408" s="771" t="s">
        <v>2701</v>
      </c>
      <c r="X408" s="771" t="s">
        <v>2701</v>
      </c>
      <c r="Y408" s="771" t="s">
        <v>2703</v>
      </c>
      <c r="Z408" s="771" t="s">
        <v>2704</v>
      </c>
      <c r="AA408" s="771"/>
    </row>
    <row r="409" spans="1:27" ht="39.950000000000003" customHeight="1">
      <c r="A409" s="769">
        <v>402</v>
      </c>
      <c r="B409" s="770" t="s">
        <v>2692</v>
      </c>
      <c r="C409" s="770" t="s">
        <v>3769</v>
      </c>
      <c r="D409" s="771"/>
      <c r="E409" s="772" t="s">
        <v>3939</v>
      </c>
      <c r="F409" s="773" t="s">
        <v>3940</v>
      </c>
      <c r="G409" s="773" t="s">
        <v>3941</v>
      </c>
      <c r="H409" s="771" t="s">
        <v>2697</v>
      </c>
      <c r="I409" s="771" t="s">
        <v>2803</v>
      </c>
      <c r="J409" s="771" t="s">
        <v>2803</v>
      </c>
      <c r="K409" s="771" t="s">
        <v>2804</v>
      </c>
      <c r="L409" s="771" t="s">
        <v>2700</v>
      </c>
      <c r="M409" s="771" t="s">
        <v>2701</v>
      </c>
      <c r="N409" s="771" t="s">
        <v>2701</v>
      </c>
      <c r="O409" s="771" t="s">
        <v>2701</v>
      </c>
      <c r="P409" s="771" t="s">
        <v>2701</v>
      </c>
      <c r="Q409" s="771" t="s">
        <v>2701</v>
      </c>
      <c r="R409" s="771" t="s">
        <v>2701</v>
      </c>
      <c r="S409" s="771" t="s">
        <v>2702</v>
      </c>
      <c r="T409" s="771" t="s">
        <v>2701</v>
      </c>
      <c r="U409" s="771" t="s">
        <v>2703</v>
      </c>
      <c r="V409" s="771" t="s">
        <v>2701</v>
      </c>
      <c r="W409" s="771" t="s">
        <v>2726</v>
      </c>
      <c r="X409" s="771" t="s">
        <v>2726</v>
      </c>
      <c r="Y409" s="771" t="s">
        <v>2726</v>
      </c>
      <c r="Z409" s="771" t="s">
        <v>2704</v>
      </c>
      <c r="AA409" s="771"/>
    </row>
    <row r="410" spans="1:27" ht="39.950000000000003" customHeight="1">
      <c r="A410" s="769">
        <v>403</v>
      </c>
      <c r="B410" s="770" t="s">
        <v>2692</v>
      </c>
      <c r="C410" s="770" t="s">
        <v>3769</v>
      </c>
      <c r="D410" s="771"/>
      <c r="E410" s="772" t="s">
        <v>3937</v>
      </c>
      <c r="F410" s="773" t="s">
        <v>3861</v>
      </c>
      <c r="G410" s="773" t="s">
        <v>3938</v>
      </c>
      <c r="H410" s="771" t="s">
        <v>2697</v>
      </c>
      <c r="I410" s="771" t="s">
        <v>2713</v>
      </c>
      <c r="J410" s="771" t="s">
        <v>2713</v>
      </c>
      <c r="K410" s="771" t="s">
        <v>2715</v>
      </c>
      <c r="L410" s="771" t="s">
        <v>2700</v>
      </c>
      <c r="M410" s="771" t="s">
        <v>2701</v>
      </c>
      <c r="N410" s="771" t="s">
        <v>2701</v>
      </c>
      <c r="O410" s="771" t="s">
        <v>2701</v>
      </c>
      <c r="P410" s="771" t="s">
        <v>2702</v>
      </c>
      <c r="Q410" s="771" t="s">
        <v>2701</v>
      </c>
      <c r="R410" s="771" t="s">
        <v>2701</v>
      </c>
      <c r="S410" s="771" t="s">
        <v>2701</v>
      </c>
      <c r="T410" s="771" t="s">
        <v>2701</v>
      </c>
      <c r="U410" s="771" t="s">
        <v>2703</v>
      </c>
      <c r="V410" s="771" t="s">
        <v>2701</v>
      </c>
      <c r="W410" s="771" t="s">
        <v>2701</v>
      </c>
      <c r="X410" s="771" t="s">
        <v>2701</v>
      </c>
      <c r="Y410" s="771" t="s">
        <v>2703</v>
      </c>
      <c r="Z410" s="771" t="s">
        <v>2704</v>
      </c>
      <c r="AA410" s="771"/>
    </row>
    <row r="411" spans="1:27" ht="39.950000000000003" customHeight="1">
      <c r="A411" s="769">
        <v>404</v>
      </c>
      <c r="B411" s="770" t="s">
        <v>2692</v>
      </c>
      <c r="C411" s="770" t="s">
        <v>3769</v>
      </c>
      <c r="D411" s="771"/>
      <c r="E411" s="772" t="s">
        <v>3934</v>
      </c>
      <c r="F411" s="773" t="s">
        <v>3935</v>
      </c>
      <c r="G411" s="773" t="s">
        <v>3936</v>
      </c>
      <c r="H411" s="771" t="s">
        <v>2697</v>
      </c>
      <c r="I411" s="771" t="s">
        <v>2720</v>
      </c>
      <c r="J411" s="771" t="s">
        <v>2720</v>
      </c>
      <c r="K411" s="771" t="s">
        <v>3743</v>
      </c>
      <c r="L411" s="771" t="s">
        <v>2700</v>
      </c>
      <c r="M411" s="771" t="s">
        <v>2701</v>
      </c>
      <c r="N411" s="771" t="s">
        <v>2701</v>
      </c>
      <c r="O411" s="771" t="s">
        <v>2701</v>
      </c>
      <c r="P411" s="771" t="s">
        <v>2702</v>
      </c>
      <c r="Q411" s="771" t="s">
        <v>2701</v>
      </c>
      <c r="R411" s="771" t="s">
        <v>2701</v>
      </c>
      <c r="S411" s="771" t="s">
        <v>2701</v>
      </c>
      <c r="T411" s="771" t="s">
        <v>2701</v>
      </c>
      <c r="U411" s="771" t="s">
        <v>2703</v>
      </c>
      <c r="V411" s="771" t="s">
        <v>2701</v>
      </c>
      <c r="W411" s="771" t="s">
        <v>2701</v>
      </c>
      <c r="X411" s="771" t="s">
        <v>2701</v>
      </c>
      <c r="Y411" s="771" t="s">
        <v>2703</v>
      </c>
      <c r="Z411" s="771" t="s">
        <v>2704</v>
      </c>
      <c r="AA411" s="771"/>
    </row>
    <row r="412" spans="1:27" ht="39.950000000000003" customHeight="1">
      <c r="A412" s="769">
        <v>405</v>
      </c>
      <c r="B412" s="770" t="s">
        <v>2692</v>
      </c>
      <c r="C412" s="770" t="s">
        <v>3769</v>
      </c>
      <c r="D412" s="771"/>
      <c r="E412" s="772" t="s">
        <v>3932</v>
      </c>
      <c r="F412" s="773" t="s">
        <v>3771</v>
      </c>
      <c r="G412" s="773" t="s">
        <v>3933</v>
      </c>
      <c r="H412" s="771" t="s">
        <v>2697</v>
      </c>
      <c r="I412" s="771" t="s">
        <v>2759</v>
      </c>
      <c r="J412" s="771" t="s">
        <v>2759</v>
      </c>
      <c r="K412" s="771" t="s">
        <v>3255</v>
      </c>
      <c r="L412" s="771" t="s">
        <v>2700</v>
      </c>
      <c r="M412" s="771" t="s">
        <v>2701</v>
      </c>
      <c r="N412" s="771" t="s">
        <v>2701</v>
      </c>
      <c r="O412" s="771" t="s">
        <v>2701</v>
      </c>
      <c r="P412" s="771" t="s">
        <v>2702</v>
      </c>
      <c r="Q412" s="771" t="s">
        <v>2701</v>
      </c>
      <c r="R412" s="771" t="s">
        <v>2701</v>
      </c>
      <c r="S412" s="771" t="s">
        <v>2701</v>
      </c>
      <c r="T412" s="771" t="s">
        <v>2701</v>
      </c>
      <c r="U412" s="771" t="s">
        <v>2703</v>
      </c>
      <c r="V412" s="771" t="s">
        <v>2701</v>
      </c>
      <c r="W412" s="771" t="s">
        <v>2701</v>
      </c>
      <c r="X412" s="771" t="s">
        <v>2701</v>
      </c>
      <c r="Y412" s="771" t="s">
        <v>2703</v>
      </c>
      <c r="Z412" s="771" t="s">
        <v>2704</v>
      </c>
      <c r="AA412" s="771"/>
    </row>
    <row r="413" spans="1:27" ht="39.950000000000003" customHeight="1">
      <c r="A413" s="769">
        <v>406</v>
      </c>
      <c r="B413" s="770" t="s">
        <v>2692</v>
      </c>
      <c r="C413" s="770" t="s">
        <v>3769</v>
      </c>
      <c r="D413" s="771"/>
      <c r="E413" s="772" t="s">
        <v>3929</v>
      </c>
      <c r="F413" s="773" t="s">
        <v>3930</v>
      </c>
      <c r="G413" s="773" t="s">
        <v>3931</v>
      </c>
      <c r="H413" s="771" t="s">
        <v>2697</v>
      </c>
      <c r="I413" s="771" t="s">
        <v>2713</v>
      </c>
      <c r="J413" s="771" t="s">
        <v>2713</v>
      </c>
      <c r="K413" s="771" t="s">
        <v>2742</v>
      </c>
      <c r="L413" s="771" t="s">
        <v>2700</v>
      </c>
      <c r="M413" s="771" t="s">
        <v>2701</v>
      </c>
      <c r="N413" s="771" t="s">
        <v>2701</v>
      </c>
      <c r="O413" s="771" t="s">
        <v>2701</v>
      </c>
      <c r="P413" s="771" t="s">
        <v>2702</v>
      </c>
      <c r="Q413" s="771" t="s">
        <v>2701</v>
      </c>
      <c r="R413" s="771" t="s">
        <v>2701</v>
      </c>
      <c r="S413" s="771" t="s">
        <v>2701</v>
      </c>
      <c r="T413" s="771" t="s">
        <v>2701</v>
      </c>
      <c r="U413" s="771" t="s">
        <v>2703</v>
      </c>
      <c r="V413" s="771" t="s">
        <v>2701</v>
      </c>
      <c r="W413" s="771" t="s">
        <v>2701</v>
      </c>
      <c r="X413" s="771" t="s">
        <v>2701</v>
      </c>
      <c r="Y413" s="771" t="s">
        <v>2703</v>
      </c>
      <c r="Z413" s="771" t="s">
        <v>2704</v>
      </c>
      <c r="AA413" s="771"/>
    </row>
    <row r="414" spans="1:27" ht="39.950000000000003" customHeight="1">
      <c r="A414" s="769">
        <v>407</v>
      </c>
      <c r="B414" s="770" t="s">
        <v>2692</v>
      </c>
      <c r="C414" s="770" t="s">
        <v>3769</v>
      </c>
      <c r="D414" s="771"/>
      <c r="E414" s="772" t="s">
        <v>3927</v>
      </c>
      <c r="F414" s="773" t="s">
        <v>3771</v>
      </c>
      <c r="G414" s="773" t="s">
        <v>3928</v>
      </c>
      <c r="H414" s="771" t="s">
        <v>2697</v>
      </c>
      <c r="I414" s="771" t="s">
        <v>2789</v>
      </c>
      <c r="J414" s="771" t="s">
        <v>2789</v>
      </c>
      <c r="K414" s="771" t="s">
        <v>2699</v>
      </c>
      <c r="L414" s="771" t="s">
        <v>2700</v>
      </c>
      <c r="M414" s="771" t="s">
        <v>2701</v>
      </c>
      <c r="N414" s="771" t="s">
        <v>2701</v>
      </c>
      <c r="O414" s="771" t="s">
        <v>2701</v>
      </c>
      <c r="P414" s="771" t="s">
        <v>2702</v>
      </c>
      <c r="Q414" s="771" t="s">
        <v>2701</v>
      </c>
      <c r="R414" s="771" t="s">
        <v>2701</v>
      </c>
      <c r="S414" s="771" t="s">
        <v>2701</v>
      </c>
      <c r="T414" s="771" t="s">
        <v>2701</v>
      </c>
      <c r="U414" s="771" t="s">
        <v>2703</v>
      </c>
      <c r="V414" s="771" t="s">
        <v>2701</v>
      </c>
      <c r="W414" s="771" t="s">
        <v>2701</v>
      </c>
      <c r="X414" s="771" t="s">
        <v>2701</v>
      </c>
      <c r="Y414" s="771" t="s">
        <v>2703</v>
      </c>
      <c r="Z414" s="771" t="s">
        <v>2704</v>
      </c>
      <c r="AA414" s="771"/>
    </row>
    <row r="415" spans="1:27" ht="39.950000000000003" customHeight="1">
      <c r="A415" s="769">
        <v>408</v>
      </c>
      <c r="B415" s="770" t="s">
        <v>2692</v>
      </c>
      <c r="C415" s="770" t="s">
        <v>3769</v>
      </c>
      <c r="D415" s="771"/>
      <c r="E415" s="772" t="s">
        <v>3924</v>
      </c>
      <c r="F415" s="773" t="s">
        <v>3925</v>
      </c>
      <c r="G415" s="773" t="s">
        <v>3926</v>
      </c>
      <c r="H415" s="771" t="s">
        <v>2697</v>
      </c>
      <c r="I415" s="771" t="s">
        <v>2719</v>
      </c>
      <c r="J415" s="771" t="s">
        <v>2719</v>
      </c>
      <c r="K415" s="771" t="s">
        <v>2715</v>
      </c>
      <c r="L415" s="771" t="s">
        <v>2700</v>
      </c>
      <c r="M415" s="771" t="s">
        <v>2701</v>
      </c>
      <c r="N415" s="771" t="s">
        <v>2701</v>
      </c>
      <c r="O415" s="771" t="s">
        <v>2701</v>
      </c>
      <c r="P415" s="771" t="s">
        <v>2702</v>
      </c>
      <c r="Q415" s="771" t="s">
        <v>2701</v>
      </c>
      <c r="R415" s="771" t="s">
        <v>2701</v>
      </c>
      <c r="S415" s="771" t="s">
        <v>2701</v>
      </c>
      <c r="T415" s="771" t="s">
        <v>2701</v>
      </c>
      <c r="U415" s="771" t="s">
        <v>2703</v>
      </c>
      <c r="V415" s="771" t="s">
        <v>2701</v>
      </c>
      <c r="W415" s="771" t="s">
        <v>2701</v>
      </c>
      <c r="X415" s="771" t="s">
        <v>2701</v>
      </c>
      <c r="Y415" s="771" t="s">
        <v>2703</v>
      </c>
      <c r="Z415" s="771" t="s">
        <v>2704</v>
      </c>
      <c r="AA415" s="771"/>
    </row>
    <row r="416" spans="1:27" ht="39.950000000000003" customHeight="1">
      <c r="A416" s="769">
        <v>409</v>
      </c>
      <c r="B416" s="770" t="s">
        <v>2692</v>
      </c>
      <c r="C416" s="770" t="s">
        <v>3769</v>
      </c>
      <c r="D416" s="771"/>
      <c r="E416" s="772" t="s">
        <v>3920</v>
      </c>
      <c r="F416" s="773" t="s">
        <v>3921</v>
      </c>
      <c r="G416" s="773" t="s">
        <v>3922</v>
      </c>
      <c r="H416" s="771" t="s">
        <v>2697</v>
      </c>
      <c r="I416" s="771" t="s">
        <v>2714</v>
      </c>
      <c r="J416" s="771" t="s">
        <v>2714</v>
      </c>
      <c r="K416" s="771" t="s">
        <v>3923</v>
      </c>
      <c r="L416" s="771" t="s">
        <v>2700</v>
      </c>
      <c r="M416" s="771" t="s">
        <v>2701</v>
      </c>
      <c r="N416" s="771" t="s">
        <v>2701</v>
      </c>
      <c r="O416" s="771" t="s">
        <v>2701</v>
      </c>
      <c r="P416" s="771" t="s">
        <v>2702</v>
      </c>
      <c r="Q416" s="771" t="s">
        <v>2701</v>
      </c>
      <c r="R416" s="771" t="s">
        <v>2701</v>
      </c>
      <c r="S416" s="771" t="s">
        <v>2701</v>
      </c>
      <c r="T416" s="771" t="s">
        <v>2701</v>
      </c>
      <c r="U416" s="771" t="s">
        <v>2703</v>
      </c>
      <c r="V416" s="771" t="s">
        <v>2701</v>
      </c>
      <c r="W416" s="771" t="s">
        <v>2701</v>
      </c>
      <c r="X416" s="771" t="s">
        <v>2701</v>
      </c>
      <c r="Y416" s="771" t="s">
        <v>2703</v>
      </c>
      <c r="Z416" s="771" t="s">
        <v>2704</v>
      </c>
      <c r="AA416" s="771"/>
    </row>
    <row r="417" spans="1:27" ht="39.950000000000003" customHeight="1">
      <c r="A417" s="769">
        <v>410</v>
      </c>
      <c r="B417" s="770" t="s">
        <v>2692</v>
      </c>
      <c r="C417" s="770" t="s">
        <v>3769</v>
      </c>
      <c r="D417" s="771"/>
      <c r="E417" s="772" t="s">
        <v>3917</v>
      </c>
      <c r="F417" s="773" t="s">
        <v>3918</v>
      </c>
      <c r="G417" s="773" t="s">
        <v>3919</v>
      </c>
      <c r="H417" s="771" t="s">
        <v>2697</v>
      </c>
      <c r="I417" s="771" t="s">
        <v>2789</v>
      </c>
      <c r="J417" s="771" t="s">
        <v>2789</v>
      </c>
      <c r="K417" s="771" t="s">
        <v>2790</v>
      </c>
      <c r="L417" s="771" t="s">
        <v>2700</v>
      </c>
      <c r="M417" s="771" t="s">
        <v>2701</v>
      </c>
      <c r="N417" s="771" t="s">
        <v>2701</v>
      </c>
      <c r="O417" s="771" t="s">
        <v>2701</v>
      </c>
      <c r="P417" s="771" t="s">
        <v>2702</v>
      </c>
      <c r="Q417" s="771" t="s">
        <v>2701</v>
      </c>
      <c r="R417" s="771" t="s">
        <v>2701</v>
      </c>
      <c r="S417" s="771" t="s">
        <v>2701</v>
      </c>
      <c r="T417" s="771" t="s">
        <v>2701</v>
      </c>
      <c r="U417" s="771" t="s">
        <v>2703</v>
      </c>
      <c r="V417" s="771" t="s">
        <v>2701</v>
      </c>
      <c r="W417" s="771" t="s">
        <v>2701</v>
      </c>
      <c r="X417" s="771" t="s">
        <v>2701</v>
      </c>
      <c r="Y417" s="771" t="s">
        <v>2703</v>
      </c>
      <c r="Z417" s="771" t="s">
        <v>2704</v>
      </c>
      <c r="AA417" s="771"/>
    </row>
    <row r="418" spans="1:27" ht="39.950000000000003" customHeight="1">
      <c r="A418" s="769">
        <v>411</v>
      </c>
      <c r="B418" s="770" t="s">
        <v>2692</v>
      </c>
      <c r="C418" s="770" t="s">
        <v>3769</v>
      </c>
      <c r="D418" s="771"/>
      <c r="E418" s="772" t="s">
        <v>3913</v>
      </c>
      <c r="F418" s="773" t="s">
        <v>3914</v>
      </c>
      <c r="G418" s="773" t="s">
        <v>3915</v>
      </c>
      <c r="H418" s="771" t="s">
        <v>2697</v>
      </c>
      <c r="I418" s="771" t="s">
        <v>3916</v>
      </c>
      <c r="J418" s="771" t="s">
        <v>3916</v>
      </c>
      <c r="K418" s="771" t="s">
        <v>2731</v>
      </c>
      <c r="L418" s="771" t="s">
        <v>2700</v>
      </c>
      <c r="M418" s="771" t="s">
        <v>2701</v>
      </c>
      <c r="N418" s="771" t="s">
        <v>2701</v>
      </c>
      <c r="O418" s="771" t="s">
        <v>2701</v>
      </c>
      <c r="P418" s="771" t="s">
        <v>2702</v>
      </c>
      <c r="Q418" s="771" t="s">
        <v>2701</v>
      </c>
      <c r="R418" s="771" t="s">
        <v>2701</v>
      </c>
      <c r="S418" s="771" t="s">
        <v>2701</v>
      </c>
      <c r="T418" s="771" t="s">
        <v>2701</v>
      </c>
      <c r="U418" s="771" t="s">
        <v>2703</v>
      </c>
      <c r="V418" s="771" t="s">
        <v>2701</v>
      </c>
      <c r="W418" s="771" t="s">
        <v>2701</v>
      </c>
      <c r="X418" s="771" t="s">
        <v>2701</v>
      </c>
      <c r="Y418" s="771" t="s">
        <v>2703</v>
      </c>
      <c r="Z418" s="771" t="s">
        <v>2704</v>
      </c>
      <c r="AA418" s="771"/>
    </row>
    <row r="419" spans="1:27" ht="39.950000000000003" customHeight="1">
      <c r="A419" s="769">
        <v>412</v>
      </c>
      <c r="B419" s="770" t="s">
        <v>2692</v>
      </c>
      <c r="C419" s="770" t="s">
        <v>3769</v>
      </c>
      <c r="D419" s="771"/>
      <c r="E419" s="772" t="s">
        <v>3910</v>
      </c>
      <c r="F419" s="773" t="s">
        <v>3911</v>
      </c>
      <c r="G419" s="773" t="s">
        <v>3912</v>
      </c>
      <c r="H419" s="771" t="s">
        <v>2697</v>
      </c>
      <c r="I419" s="771" t="s">
        <v>2803</v>
      </c>
      <c r="J419" s="771" t="s">
        <v>2803</v>
      </c>
      <c r="K419" s="771" t="s">
        <v>2804</v>
      </c>
      <c r="L419" s="771" t="s">
        <v>2700</v>
      </c>
      <c r="M419" s="771" t="s">
        <v>2701</v>
      </c>
      <c r="N419" s="771" t="s">
        <v>2701</v>
      </c>
      <c r="O419" s="771" t="s">
        <v>2701</v>
      </c>
      <c r="P419" s="771" t="s">
        <v>2701</v>
      </c>
      <c r="Q419" s="771" t="s">
        <v>2701</v>
      </c>
      <c r="R419" s="771" t="s">
        <v>2701</v>
      </c>
      <c r="S419" s="771" t="s">
        <v>2702</v>
      </c>
      <c r="T419" s="771" t="s">
        <v>2701</v>
      </c>
      <c r="U419" s="771" t="s">
        <v>2703</v>
      </c>
      <c r="V419" s="771" t="s">
        <v>2701</v>
      </c>
      <c r="W419" s="771" t="s">
        <v>2726</v>
      </c>
      <c r="X419" s="771" t="s">
        <v>2726</v>
      </c>
      <c r="Y419" s="771" t="s">
        <v>2726</v>
      </c>
      <c r="Z419" s="771" t="s">
        <v>2704</v>
      </c>
      <c r="AA419" s="771"/>
    </row>
    <row r="420" spans="1:27" ht="39.950000000000003" customHeight="1">
      <c r="A420" s="769">
        <v>413</v>
      </c>
      <c r="B420" s="770" t="s">
        <v>2692</v>
      </c>
      <c r="C420" s="770" t="s">
        <v>3769</v>
      </c>
      <c r="D420" s="771"/>
      <c r="E420" s="772" t="s">
        <v>3907</v>
      </c>
      <c r="F420" s="773" t="s">
        <v>3908</v>
      </c>
      <c r="G420" s="773" t="s">
        <v>3909</v>
      </c>
      <c r="H420" s="771" t="s">
        <v>2697</v>
      </c>
      <c r="I420" s="771" t="s">
        <v>2759</v>
      </c>
      <c r="J420" s="771" t="s">
        <v>2759</v>
      </c>
      <c r="K420" s="771" t="s">
        <v>2731</v>
      </c>
      <c r="L420" s="771" t="s">
        <v>2700</v>
      </c>
      <c r="M420" s="771" t="s">
        <v>2701</v>
      </c>
      <c r="N420" s="771" t="s">
        <v>2701</v>
      </c>
      <c r="O420" s="771" t="s">
        <v>2701</v>
      </c>
      <c r="P420" s="771" t="s">
        <v>2701</v>
      </c>
      <c r="Q420" s="771" t="s">
        <v>2701</v>
      </c>
      <c r="R420" s="771" t="s">
        <v>2701</v>
      </c>
      <c r="S420" s="771" t="s">
        <v>2702</v>
      </c>
      <c r="T420" s="771" t="s">
        <v>2701</v>
      </c>
      <c r="U420" s="771" t="s">
        <v>2703</v>
      </c>
      <c r="V420" s="771" t="s">
        <v>2701</v>
      </c>
      <c r="W420" s="771" t="s">
        <v>2726</v>
      </c>
      <c r="X420" s="771" t="s">
        <v>2726</v>
      </c>
      <c r="Y420" s="771" t="s">
        <v>2726</v>
      </c>
      <c r="Z420" s="771" t="s">
        <v>2704</v>
      </c>
      <c r="AA420" s="771"/>
    </row>
    <row r="421" spans="1:27" ht="39.950000000000003" customHeight="1">
      <c r="A421" s="769">
        <v>414</v>
      </c>
      <c r="B421" s="770" t="s">
        <v>2692</v>
      </c>
      <c r="C421" s="770" t="s">
        <v>3769</v>
      </c>
      <c r="D421" s="771"/>
      <c r="E421" s="772" t="s">
        <v>3905</v>
      </c>
      <c r="F421" s="773" t="s">
        <v>3771</v>
      </c>
      <c r="G421" s="773" t="s">
        <v>3906</v>
      </c>
      <c r="H421" s="771" t="s">
        <v>2697</v>
      </c>
      <c r="I421" s="771" t="s">
        <v>2720</v>
      </c>
      <c r="J421" s="771" t="s">
        <v>2720</v>
      </c>
      <c r="K421" s="771" t="s">
        <v>2699</v>
      </c>
      <c r="L421" s="771" t="s">
        <v>2700</v>
      </c>
      <c r="M421" s="771" t="s">
        <v>2701</v>
      </c>
      <c r="N421" s="771" t="s">
        <v>2701</v>
      </c>
      <c r="O421" s="771" t="s">
        <v>2701</v>
      </c>
      <c r="P421" s="771" t="s">
        <v>2702</v>
      </c>
      <c r="Q421" s="771" t="s">
        <v>2701</v>
      </c>
      <c r="R421" s="771" t="s">
        <v>2701</v>
      </c>
      <c r="S421" s="771" t="s">
        <v>2701</v>
      </c>
      <c r="T421" s="771" t="s">
        <v>2701</v>
      </c>
      <c r="U421" s="771" t="s">
        <v>2703</v>
      </c>
      <c r="V421" s="771" t="s">
        <v>2701</v>
      </c>
      <c r="W421" s="771" t="s">
        <v>2701</v>
      </c>
      <c r="X421" s="771" t="s">
        <v>2701</v>
      </c>
      <c r="Y421" s="771" t="s">
        <v>2703</v>
      </c>
      <c r="Z421" s="771" t="s">
        <v>2704</v>
      </c>
      <c r="AA421" s="771"/>
    </row>
    <row r="422" spans="1:27" ht="39.950000000000003" customHeight="1">
      <c r="A422" s="769">
        <v>415</v>
      </c>
      <c r="B422" s="770" t="s">
        <v>2692</v>
      </c>
      <c r="C422" s="770" t="s">
        <v>3769</v>
      </c>
      <c r="D422" s="771"/>
      <c r="E422" s="772" t="s">
        <v>3903</v>
      </c>
      <c r="F422" s="773" t="s">
        <v>3806</v>
      </c>
      <c r="G422" s="773" t="s">
        <v>3904</v>
      </c>
      <c r="H422" s="771" t="s">
        <v>2697</v>
      </c>
      <c r="I422" s="771" t="s">
        <v>2730</v>
      </c>
      <c r="J422" s="771" t="s">
        <v>2730</v>
      </c>
      <c r="K422" s="771" t="s">
        <v>2699</v>
      </c>
      <c r="L422" s="771" t="s">
        <v>2700</v>
      </c>
      <c r="M422" s="771" t="s">
        <v>2701</v>
      </c>
      <c r="N422" s="771" t="s">
        <v>2701</v>
      </c>
      <c r="O422" s="771" t="s">
        <v>2701</v>
      </c>
      <c r="P422" s="771" t="s">
        <v>2702</v>
      </c>
      <c r="Q422" s="771" t="s">
        <v>2701</v>
      </c>
      <c r="R422" s="771" t="s">
        <v>2701</v>
      </c>
      <c r="S422" s="771" t="s">
        <v>2701</v>
      </c>
      <c r="T422" s="771" t="s">
        <v>2701</v>
      </c>
      <c r="U422" s="771" t="s">
        <v>2703</v>
      </c>
      <c r="V422" s="771" t="s">
        <v>2701</v>
      </c>
      <c r="W422" s="771" t="s">
        <v>2701</v>
      </c>
      <c r="X422" s="771" t="s">
        <v>2701</v>
      </c>
      <c r="Y422" s="771" t="s">
        <v>2703</v>
      </c>
      <c r="Z422" s="771" t="s">
        <v>2704</v>
      </c>
      <c r="AA422" s="771"/>
    </row>
    <row r="423" spans="1:27" ht="39.950000000000003" customHeight="1">
      <c r="A423" s="769">
        <v>416</v>
      </c>
      <c r="B423" s="770" t="s">
        <v>2692</v>
      </c>
      <c r="C423" s="770" t="s">
        <v>3769</v>
      </c>
      <c r="D423" s="771"/>
      <c r="E423" s="772" t="s">
        <v>3901</v>
      </c>
      <c r="F423" s="773" t="s">
        <v>2940</v>
      </c>
      <c r="G423" s="773" t="s">
        <v>3902</v>
      </c>
      <c r="H423" s="771" t="s">
        <v>2697</v>
      </c>
      <c r="I423" s="771" t="s">
        <v>2697</v>
      </c>
      <c r="J423" s="771" t="s">
        <v>2697</v>
      </c>
      <c r="K423" s="771" t="s">
        <v>2699</v>
      </c>
      <c r="L423" s="771" t="s">
        <v>2700</v>
      </c>
      <c r="M423" s="771" t="s">
        <v>2701</v>
      </c>
      <c r="N423" s="771" t="s">
        <v>2701</v>
      </c>
      <c r="O423" s="771" t="s">
        <v>2701</v>
      </c>
      <c r="P423" s="771" t="s">
        <v>2702</v>
      </c>
      <c r="Q423" s="771" t="s">
        <v>2701</v>
      </c>
      <c r="R423" s="771" t="s">
        <v>2701</v>
      </c>
      <c r="S423" s="771" t="s">
        <v>2701</v>
      </c>
      <c r="T423" s="771" t="s">
        <v>2701</v>
      </c>
      <c r="U423" s="771" t="s">
        <v>2703</v>
      </c>
      <c r="V423" s="771" t="s">
        <v>2701</v>
      </c>
      <c r="W423" s="771" t="s">
        <v>2701</v>
      </c>
      <c r="X423" s="771" t="s">
        <v>2701</v>
      </c>
      <c r="Y423" s="771" t="s">
        <v>2703</v>
      </c>
      <c r="Z423" s="771" t="s">
        <v>2704</v>
      </c>
      <c r="AA423" s="771"/>
    </row>
    <row r="424" spans="1:27" ht="39.950000000000003" customHeight="1">
      <c r="A424" s="769">
        <v>417</v>
      </c>
      <c r="B424" s="770" t="s">
        <v>2692</v>
      </c>
      <c r="C424" s="770" t="s">
        <v>3769</v>
      </c>
      <c r="D424" s="771"/>
      <c r="E424" s="772" t="s">
        <v>3898</v>
      </c>
      <c r="F424" s="773" t="s">
        <v>3899</v>
      </c>
      <c r="G424" s="773" t="s">
        <v>3900</v>
      </c>
      <c r="H424" s="771" t="s">
        <v>2697</v>
      </c>
      <c r="I424" s="771" t="s">
        <v>2776</v>
      </c>
      <c r="J424" s="771" t="s">
        <v>2776</v>
      </c>
      <c r="K424" s="771" t="s">
        <v>2790</v>
      </c>
      <c r="L424" s="771" t="s">
        <v>2700</v>
      </c>
      <c r="M424" s="771" t="s">
        <v>2701</v>
      </c>
      <c r="N424" s="771" t="s">
        <v>2701</v>
      </c>
      <c r="O424" s="771" t="s">
        <v>2701</v>
      </c>
      <c r="P424" s="771" t="s">
        <v>2702</v>
      </c>
      <c r="Q424" s="771" t="s">
        <v>2701</v>
      </c>
      <c r="R424" s="771" t="s">
        <v>2701</v>
      </c>
      <c r="S424" s="771" t="s">
        <v>2701</v>
      </c>
      <c r="T424" s="771" t="s">
        <v>2701</v>
      </c>
      <c r="U424" s="771" t="s">
        <v>2703</v>
      </c>
      <c r="V424" s="771" t="s">
        <v>2701</v>
      </c>
      <c r="W424" s="771" t="s">
        <v>2701</v>
      </c>
      <c r="X424" s="771" t="s">
        <v>2701</v>
      </c>
      <c r="Y424" s="771" t="s">
        <v>2703</v>
      </c>
      <c r="Z424" s="771" t="s">
        <v>2704</v>
      </c>
      <c r="AA424" s="771"/>
    </row>
    <row r="425" spans="1:27" ht="39.950000000000003" customHeight="1">
      <c r="A425" s="769">
        <v>418</v>
      </c>
      <c r="B425" s="770" t="s">
        <v>2692</v>
      </c>
      <c r="C425" s="770" t="s">
        <v>3769</v>
      </c>
      <c r="D425" s="771"/>
      <c r="E425" s="772" t="s">
        <v>3896</v>
      </c>
      <c r="F425" s="773" t="s">
        <v>3827</v>
      </c>
      <c r="G425" s="773" t="s">
        <v>3897</v>
      </c>
      <c r="H425" s="771" t="s">
        <v>2697</v>
      </c>
      <c r="I425" s="771" t="s">
        <v>2808</v>
      </c>
      <c r="J425" s="771" t="s">
        <v>2808</v>
      </c>
      <c r="K425" s="771" t="s">
        <v>3255</v>
      </c>
      <c r="L425" s="771" t="s">
        <v>2700</v>
      </c>
      <c r="M425" s="771" t="s">
        <v>2701</v>
      </c>
      <c r="N425" s="771" t="s">
        <v>2701</v>
      </c>
      <c r="O425" s="771" t="s">
        <v>2701</v>
      </c>
      <c r="P425" s="771" t="s">
        <v>2702</v>
      </c>
      <c r="Q425" s="771" t="s">
        <v>2701</v>
      </c>
      <c r="R425" s="771" t="s">
        <v>2701</v>
      </c>
      <c r="S425" s="771" t="s">
        <v>2701</v>
      </c>
      <c r="T425" s="771" t="s">
        <v>2701</v>
      </c>
      <c r="U425" s="771" t="s">
        <v>2703</v>
      </c>
      <c r="V425" s="771" t="s">
        <v>2701</v>
      </c>
      <c r="W425" s="771" t="s">
        <v>2701</v>
      </c>
      <c r="X425" s="771" t="s">
        <v>2701</v>
      </c>
      <c r="Y425" s="771" t="s">
        <v>2703</v>
      </c>
      <c r="Z425" s="771" t="s">
        <v>2704</v>
      </c>
      <c r="AA425" s="771"/>
    </row>
    <row r="426" spans="1:27" ht="39.950000000000003" customHeight="1">
      <c r="A426" s="769">
        <v>419</v>
      </c>
      <c r="B426" s="770" t="s">
        <v>2692</v>
      </c>
      <c r="C426" s="770" t="s">
        <v>3769</v>
      </c>
      <c r="D426" s="771"/>
      <c r="E426" s="772" t="s">
        <v>3893</v>
      </c>
      <c r="F426" s="773" t="s">
        <v>3894</v>
      </c>
      <c r="G426" s="773" t="s">
        <v>3895</v>
      </c>
      <c r="H426" s="771" t="s">
        <v>2697</v>
      </c>
      <c r="I426" s="771" t="s">
        <v>2741</v>
      </c>
      <c r="J426" s="771" t="s">
        <v>2741</v>
      </c>
      <c r="K426" s="771" t="s">
        <v>2917</v>
      </c>
      <c r="L426" s="771" t="s">
        <v>2700</v>
      </c>
      <c r="M426" s="771" t="s">
        <v>2701</v>
      </c>
      <c r="N426" s="771" t="s">
        <v>2701</v>
      </c>
      <c r="O426" s="771" t="s">
        <v>2701</v>
      </c>
      <c r="P426" s="771" t="s">
        <v>2702</v>
      </c>
      <c r="Q426" s="771" t="s">
        <v>2701</v>
      </c>
      <c r="R426" s="771" t="s">
        <v>2701</v>
      </c>
      <c r="S426" s="771" t="s">
        <v>2701</v>
      </c>
      <c r="T426" s="771" t="s">
        <v>2701</v>
      </c>
      <c r="U426" s="771" t="s">
        <v>2703</v>
      </c>
      <c r="V426" s="771" t="s">
        <v>2701</v>
      </c>
      <c r="W426" s="771" t="s">
        <v>2701</v>
      </c>
      <c r="X426" s="771" t="s">
        <v>2701</v>
      </c>
      <c r="Y426" s="771" t="s">
        <v>2703</v>
      </c>
      <c r="Z426" s="771" t="s">
        <v>2704</v>
      </c>
      <c r="AA426" s="771"/>
    </row>
    <row r="427" spans="1:27" ht="39.950000000000003" customHeight="1">
      <c r="A427" s="769">
        <v>420</v>
      </c>
      <c r="B427" s="770" t="s">
        <v>2692</v>
      </c>
      <c r="C427" s="770" t="s">
        <v>3769</v>
      </c>
      <c r="D427" s="771"/>
      <c r="E427" s="772" t="s">
        <v>3890</v>
      </c>
      <c r="F427" s="773" t="s">
        <v>3891</v>
      </c>
      <c r="G427" s="773" t="s">
        <v>3892</v>
      </c>
      <c r="H427" s="771" t="s">
        <v>2697</v>
      </c>
      <c r="I427" s="771" t="s">
        <v>2789</v>
      </c>
      <c r="J427" s="771" t="s">
        <v>2789</v>
      </c>
      <c r="K427" s="771" t="s">
        <v>3286</v>
      </c>
      <c r="L427" s="771" t="s">
        <v>2700</v>
      </c>
      <c r="M427" s="771" t="s">
        <v>2701</v>
      </c>
      <c r="N427" s="771" t="s">
        <v>2701</v>
      </c>
      <c r="O427" s="771" t="s">
        <v>2701</v>
      </c>
      <c r="P427" s="771" t="s">
        <v>2702</v>
      </c>
      <c r="Q427" s="771" t="s">
        <v>2701</v>
      </c>
      <c r="R427" s="771" t="s">
        <v>2701</v>
      </c>
      <c r="S427" s="771" t="s">
        <v>2701</v>
      </c>
      <c r="T427" s="771" t="s">
        <v>2701</v>
      </c>
      <c r="U427" s="771" t="s">
        <v>2703</v>
      </c>
      <c r="V427" s="771" t="s">
        <v>2701</v>
      </c>
      <c r="W427" s="771" t="s">
        <v>2701</v>
      </c>
      <c r="X427" s="771" t="s">
        <v>2701</v>
      </c>
      <c r="Y427" s="771" t="s">
        <v>2703</v>
      </c>
      <c r="Z427" s="771" t="s">
        <v>2704</v>
      </c>
      <c r="AA427" s="771"/>
    </row>
    <row r="428" spans="1:27" ht="39.950000000000003" customHeight="1">
      <c r="A428" s="769">
        <v>421</v>
      </c>
      <c r="B428" s="770" t="s">
        <v>2692</v>
      </c>
      <c r="C428" s="770" t="s">
        <v>3769</v>
      </c>
      <c r="D428" s="771"/>
      <c r="E428" s="772" t="s">
        <v>3888</v>
      </c>
      <c r="F428" s="773" t="s">
        <v>3771</v>
      </c>
      <c r="G428" s="773" t="s">
        <v>3889</v>
      </c>
      <c r="H428" s="771" t="s">
        <v>2697</v>
      </c>
      <c r="I428" s="771" t="s">
        <v>2730</v>
      </c>
      <c r="J428" s="771" t="s">
        <v>2730</v>
      </c>
      <c r="K428" s="771" t="s">
        <v>3255</v>
      </c>
      <c r="L428" s="771" t="s">
        <v>2700</v>
      </c>
      <c r="M428" s="771" t="s">
        <v>2701</v>
      </c>
      <c r="N428" s="771" t="s">
        <v>2701</v>
      </c>
      <c r="O428" s="771" t="s">
        <v>2701</v>
      </c>
      <c r="P428" s="771" t="s">
        <v>2702</v>
      </c>
      <c r="Q428" s="771" t="s">
        <v>2701</v>
      </c>
      <c r="R428" s="771" t="s">
        <v>2701</v>
      </c>
      <c r="S428" s="771" t="s">
        <v>2701</v>
      </c>
      <c r="T428" s="771" t="s">
        <v>2701</v>
      </c>
      <c r="U428" s="771" t="s">
        <v>2703</v>
      </c>
      <c r="V428" s="771" t="s">
        <v>2701</v>
      </c>
      <c r="W428" s="771" t="s">
        <v>2701</v>
      </c>
      <c r="X428" s="771" t="s">
        <v>2701</v>
      </c>
      <c r="Y428" s="771" t="s">
        <v>2703</v>
      </c>
      <c r="Z428" s="771" t="s">
        <v>2704</v>
      </c>
      <c r="AA428" s="771"/>
    </row>
    <row r="429" spans="1:27" ht="39.950000000000003" customHeight="1">
      <c r="A429" s="769">
        <v>422</v>
      </c>
      <c r="B429" s="770" t="s">
        <v>2692</v>
      </c>
      <c r="C429" s="770" t="s">
        <v>3769</v>
      </c>
      <c r="D429" s="771"/>
      <c r="E429" s="772" t="s">
        <v>3887</v>
      </c>
      <c r="F429" s="773" t="s">
        <v>3771</v>
      </c>
      <c r="G429" s="773" t="s">
        <v>3833</v>
      </c>
      <c r="H429" s="771" t="s">
        <v>2697</v>
      </c>
      <c r="I429" s="771" t="s">
        <v>2719</v>
      </c>
      <c r="J429" s="771" t="s">
        <v>2719</v>
      </c>
      <c r="K429" s="771" t="s">
        <v>2699</v>
      </c>
      <c r="L429" s="771" t="s">
        <v>2700</v>
      </c>
      <c r="M429" s="771" t="s">
        <v>2701</v>
      </c>
      <c r="N429" s="771" t="s">
        <v>2701</v>
      </c>
      <c r="O429" s="771" t="s">
        <v>2701</v>
      </c>
      <c r="P429" s="771" t="s">
        <v>2702</v>
      </c>
      <c r="Q429" s="771" t="s">
        <v>2701</v>
      </c>
      <c r="R429" s="771" t="s">
        <v>2701</v>
      </c>
      <c r="S429" s="771" t="s">
        <v>2701</v>
      </c>
      <c r="T429" s="771" t="s">
        <v>2701</v>
      </c>
      <c r="U429" s="771" t="s">
        <v>2703</v>
      </c>
      <c r="V429" s="771" t="s">
        <v>2701</v>
      </c>
      <c r="W429" s="771" t="s">
        <v>2701</v>
      </c>
      <c r="X429" s="771" t="s">
        <v>2701</v>
      </c>
      <c r="Y429" s="771" t="s">
        <v>2703</v>
      </c>
      <c r="Z429" s="771" t="s">
        <v>2704</v>
      </c>
      <c r="AA429" s="771"/>
    </row>
    <row r="430" spans="1:27" ht="39.950000000000003" customHeight="1">
      <c r="A430" s="769">
        <v>423</v>
      </c>
      <c r="B430" s="770" t="s">
        <v>2692</v>
      </c>
      <c r="C430" s="770" t="s">
        <v>3769</v>
      </c>
      <c r="D430" s="771"/>
      <c r="E430" s="772" t="s">
        <v>3885</v>
      </c>
      <c r="F430" s="773" t="s">
        <v>2940</v>
      </c>
      <c r="G430" s="773" t="s">
        <v>3886</v>
      </c>
      <c r="H430" s="771" t="s">
        <v>2697</v>
      </c>
      <c r="I430" s="771" t="s">
        <v>2697</v>
      </c>
      <c r="J430" s="771" t="s">
        <v>2697</v>
      </c>
      <c r="K430" s="771" t="s">
        <v>2851</v>
      </c>
      <c r="L430" s="771" t="s">
        <v>2700</v>
      </c>
      <c r="M430" s="771" t="s">
        <v>2701</v>
      </c>
      <c r="N430" s="771" t="s">
        <v>2701</v>
      </c>
      <c r="O430" s="771" t="s">
        <v>2701</v>
      </c>
      <c r="P430" s="771" t="s">
        <v>2702</v>
      </c>
      <c r="Q430" s="771" t="s">
        <v>2701</v>
      </c>
      <c r="R430" s="771" t="s">
        <v>2701</v>
      </c>
      <c r="S430" s="771" t="s">
        <v>2701</v>
      </c>
      <c r="T430" s="771" t="s">
        <v>2701</v>
      </c>
      <c r="U430" s="771" t="s">
        <v>2703</v>
      </c>
      <c r="V430" s="771" t="s">
        <v>2701</v>
      </c>
      <c r="W430" s="771" t="s">
        <v>2701</v>
      </c>
      <c r="X430" s="771" t="s">
        <v>2701</v>
      </c>
      <c r="Y430" s="771" t="s">
        <v>2703</v>
      </c>
      <c r="Z430" s="771" t="s">
        <v>2704</v>
      </c>
      <c r="AA430" s="771"/>
    </row>
    <row r="431" spans="1:27" ht="39.950000000000003" customHeight="1">
      <c r="A431" s="769">
        <v>424</v>
      </c>
      <c r="B431" s="770" t="s">
        <v>2692</v>
      </c>
      <c r="C431" s="770" t="s">
        <v>3769</v>
      </c>
      <c r="D431" s="771"/>
      <c r="E431" s="772" t="s">
        <v>3883</v>
      </c>
      <c r="F431" s="773" t="s">
        <v>2822</v>
      </c>
      <c r="G431" s="773" t="s">
        <v>3884</v>
      </c>
      <c r="H431" s="771" t="s">
        <v>2697</v>
      </c>
      <c r="I431" s="771" t="s">
        <v>2697</v>
      </c>
      <c r="J431" s="771" t="s">
        <v>2697</v>
      </c>
      <c r="K431" s="771" t="s">
        <v>2851</v>
      </c>
      <c r="L431" s="771" t="s">
        <v>2700</v>
      </c>
      <c r="M431" s="771" t="s">
        <v>2701</v>
      </c>
      <c r="N431" s="771" t="s">
        <v>2701</v>
      </c>
      <c r="O431" s="771" t="s">
        <v>2701</v>
      </c>
      <c r="P431" s="771" t="s">
        <v>2702</v>
      </c>
      <c r="Q431" s="771" t="s">
        <v>2701</v>
      </c>
      <c r="R431" s="771" t="s">
        <v>2701</v>
      </c>
      <c r="S431" s="771" t="s">
        <v>2701</v>
      </c>
      <c r="T431" s="771" t="s">
        <v>2701</v>
      </c>
      <c r="U431" s="771" t="s">
        <v>2703</v>
      </c>
      <c r="V431" s="771" t="s">
        <v>2701</v>
      </c>
      <c r="W431" s="771" t="s">
        <v>2701</v>
      </c>
      <c r="X431" s="771" t="s">
        <v>2701</v>
      </c>
      <c r="Y431" s="771" t="s">
        <v>2703</v>
      </c>
      <c r="Z431" s="771" t="s">
        <v>2704</v>
      </c>
      <c r="AA431" s="771"/>
    </row>
    <row r="432" spans="1:27" ht="39.950000000000003" customHeight="1">
      <c r="A432" s="769">
        <v>425</v>
      </c>
      <c r="B432" s="770" t="s">
        <v>2692</v>
      </c>
      <c r="C432" s="770" t="s">
        <v>3769</v>
      </c>
      <c r="D432" s="771"/>
      <c r="E432" s="772" t="s">
        <v>3881</v>
      </c>
      <c r="F432" s="773" t="s">
        <v>2822</v>
      </c>
      <c r="G432" s="773" t="s">
        <v>3882</v>
      </c>
      <c r="H432" s="771" t="s">
        <v>2697</v>
      </c>
      <c r="I432" s="771" t="s">
        <v>2697</v>
      </c>
      <c r="J432" s="771" t="s">
        <v>2697</v>
      </c>
      <c r="K432" s="771" t="s">
        <v>2851</v>
      </c>
      <c r="L432" s="771" t="s">
        <v>2700</v>
      </c>
      <c r="M432" s="771" t="s">
        <v>2701</v>
      </c>
      <c r="N432" s="771" t="s">
        <v>2701</v>
      </c>
      <c r="O432" s="771" t="s">
        <v>2701</v>
      </c>
      <c r="P432" s="771" t="s">
        <v>2702</v>
      </c>
      <c r="Q432" s="771" t="s">
        <v>2701</v>
      </c>
      <c r="R432" s="771" t="s">
        <v>2701</v>
      </c>
      <c r="S432" s="771" t="s">
        <v>2701</v>
      </c>
      <c r="T432" s="771" t="s">
        <v>2701</v>
      </c>
      <c r="U432" s="771" t="s">
        <v>2703</v>
      </c>
      <c r="V432" s="771" t="s">
        <v>2701</v>
      </c>
      <c r="W432" s="771" t="s">
        <v>2701</v>
      </c>
      <c r="X432" s="771" t="s">
        <v>2701</v>
      </c>
      <c r="Y432" s="771" t="s">
        <v>2703</v>
      </c>
      <c r="Z432" s="771" t="s">
        <v>2704</v>
      </c>
      <c r="AA432" s="771"/>
    </row>
    <row r="433" spans="1:27" ht="39.950000000000003" customHeight="1">
      <c r="A433" s="769">
        <v>426</v>
      </c>
      <c r="B433" s="770" t="s">
        <v>2692</v>
      </c>
      <c r="C433" s="770" t="s">
        <v>3769</v>
      </c>
      <c r="D433" s="771"/>
      <c r="E433" s="772" t="s">
        <v>3879</v>
      </c>
      <c r="F433" s="773" t="s">
        <v>2940</v>
      </c>
      <c r="G433" s="773" t="s">
        <v>3880</v>
      </c>
      <c r="H433" s="771" t="s">
        <v>2697</v>
      </c>
      <c r="I433" s="771" t="s">
        <v>2697</v>
      </c>
      <c r="J433" s="771" t="s">
        <v>2697</v>
      </c>
      <c r="K433" s="771" t="s">
        <v>2699</v>
      </c>
      <c r="L433" s="771" t="s">
        <v>2700</v>
      </c>
      <c r="M433" s="771" t="s">
        <v>2701</v>
      </c>
      <c r="N433" s="771" t="s">
        <v>2701</v>
      </c>
      <c r="O433" s="771" t="s">
        <v>2701</v>
      </c>
      <c r="P433" s="771" t="s">
        <v>2702</v>
      </c>
      <c r="Q433" s="771" t="s">
        <v>2701</v>
      </c>
      <c r="R433" s="771" t="s">
        <v>2701</v>
      </c>
      <c r="S433" s="771" t="s">
        <v>2701</v>
      </c>
      <c r="T433" s="771" t="s">
        <v>2701</v>
      </c>
      <c r="U433" s="771" t="s">
        <v>2703</v>
      </c>
      <c r="V433" s="771" t="s">
        <v>2701</v>
      </c>
      <c r="W433" s="771" t="s">
        <v>2701</v>
      </c>
      <c r="X433" s="771" t="s">
        <v>2701</v>
      </c>
      <c r="Y433" s="771" t="s">
        <v>2703</v>
      </c>
      <c r="Z433" s="771" t="s">
        <v>2704</v>
      </c>
      <c r="AA433" s="771"/>
    </row>
    <row r="434" spans="1:27" ht="39.950000000000003" customHeight="1">
      <c r="A434" s="769">
        <v>427</v>
      </c>
      <c r="B434" s="770" t="s">
        <v>2692</v>
      </c>
      <c r="C434" s="770" t="s">
        <v>3769</v>
      </c>
      <c r="D434" s="771"/>
      <c r="E434" s="772" t="s">
        <v>3877</v>
      </c>
      <c r="F434" s="773" t="s">
        <v>3806</v>
      </c>
      <c r="G434" s="773" t="s">
        <v>3878</v>
      </c>
      <c r="H434" s="771" t="s">
        <v>2697</v>
      </c>
      <c r="I434" s="771" t="s">
        <v>2714</v>
      </c>
      <c r="J434" s="771" t="s">
        <v>2714</v>
      </c>
      <c r="K434" s="771" t="s">
        <v>2699</v>
      </c>
      <c r="L434" s="771" t="s">
        <v>2700</v>
      </c>
      <c r="M434" s="771" t="s">
        <v>2701</v>
      </c>
      <c r="N434" s="771" t="s">
        <v>2701</v>
      </c>
      <c r="O434" s="771" t="s">
        <v>2701</v>
      </c>
      <c r="P434" s="771" t="s">
        <v>2702</v>
      </c>
      <c r="Q434" s="771" t="s">
        <v>2701</v>
      </c>
      <c r="R434" s="771" t="s">
        <v>2701</v>
      </c>
      <c r="S434" s="771" t="s">
        <v>2701</v>
      </c>
      <c r="T434" s="771" t="s">
        <v>2701</v>
      </c>
      <c r="U434" s="771" t="s">
        <v>2703</v>
      </c>
      <c r="V434" s="771" t="s">
        <v>2701</v>
      </c>
      <c r="W434" s="771" t="s">
        <v>2701</v>
      </c>
      <c r="X434" s="771" t="s">
        <v>2701</v>
      </c>
      <c r="Y434" s="771" t="s">
        <v>2703</v>
      </c>
      <c r="Z434" s="771" t="s">
        <v>2704</v>
      </c>
      <c r="AA434" s="771"/>
    </row>
    <row r="435" spans="1:27" ht="39.950000000000003" customHeight="1">
      <c r="A435" s="769">
        <v>428</v>
      </c>
      <c r="B435" s="770" t="s">
        <v>2692</v>
      </c>
      <c r="C435" s="770" t="s">
        <v>3769</v>
      </c>
      <c r="D435" s="771"/>
      <c r="E435" s="772" t="s">
        <v>3874</v>
      </c>
      <c r="F435" s="773" t="s">
        <v>3875</v>
      </c>
      <c r="G435" s="773" t="s">
        <v>3876</v>
      </c>
      <c r="H435" s="771" t="s">
        <v>2697</v>
      </c>
      <c r="I435" s="771" t="s">
        <v>2828</v>
      </c>
      <c r="J435" s="771" t="s">
        <v>2803</v>
      </c>
      <c r="K435" s="771" t="s">
        <v>3215</v>
      </c>
      <c r="L435" s="771" t="s">
        <v>2700</v>
      </c>
      <c r="M435" s="771" t="s">
        <v>2701</v>
      </c>
      <c r="N435" s="771" t="s">
        <v>2701</v>
      </c>
      <c r="O435" s="771" t="s">
        <v>2701</v>
      </c>
      <c r="P435" s="771" t="s">
        <v>2702</v>
      </c>
      <c r="Q435" s="771" t="s">
        <v>2701</v>
      </c>
      <c r="R435" s="771" t="s">
        <v>2701</v>
      </c>
      <c r="S435" s="771" t="s">
        <v>2701</v>
      </c>
      <c r="T435" s="771" t="s">
        <v>2701</v>
      </c>
      <c r="U435" s="771" t="s">
        <v>2703</v>
      </c>
      <c r="V435" s="771" t="s">
        <v>2701</v>
      </c>
      <c r="W435" s="771" t="s">
        <v>2701</v>
      </c>
      <c r="X435" s="771" t="s">
        <v>2701</v>
      </c>
      <c r="Y435" s="771" t="s">
        <v>2703</v>
      </c>
      <c r="Z435" s="771" t="s">
        <v>2704</v>
      </c>
      <c r="AA435" s="771"/>
    </row>
    <row r="436" spans="1:27" ht="39.950000000000003" customHeight="1">
      <c r="A436" s="769">
        <v>429</v>
      </c>
      <c r="B436" s="770" t="s">
        <v>2692</v>
      </c>
      <c r="C436" s="770" t="s">
        <v>3769</v>
      </c>
      <c r="D436" s="771"/>
      <c r="E436" s="772" t="s">
        <v>3871</v>
      </c>
      <c r="F436" s="773" t="s">
        <v>3872</v>
      </c>
      <c r="G436" s="773" t="s">
        <v>3873</v>
      </c>
      <c r="H436" s="771" t="s">
        <v>2697</v>
      </c>
      <c r="I436" s="771" t="s">
        <v>2789</v>
      </c>
      <c r="J436" s="771" t="s">
        <v>2789</v>
      </c>
      <c r="K436" s="771" t="s">
        <v>2721</v>
      </c>
      <c r="L436" s="771" t="s">
        <v>2700</v>
      </c>
      <c r="M436" s="771" t="s">
        <v>2701</v>
      </c>
      <c r="N436" s="771" t="s">
        <v>2701</v>
      </c>
      <c r="O436" s="771" t="s">
        <v>2701</v>
      </c>
      <c r="P436" s="771" t="s">
        <v>2702</v>
      </c>
      <c r="Q436" s="771" t="s">
        <v>2701</v>
      </c>
      <c r="R436" s="771" t="s">
        <v>2701</v>
      </c>
      <c r="S436" s="771" t="s">
        <v>2701</v>
      </c>
      <c r="T436" s="771" t="s">
        <v>2701</v>
      </c>
      <c r="U436" s="771" t="s">
        <v>2703</v>
      </c>
      <c r="V436" s="771" t="s">
        <v>2701</v>
      </c>
      <c r="W436" s="771" t="s">
        <v>2701</v>
      </c>
      <c r="X436" s="771" t="s">
        <v>2701</v>
      </c>
      <c r="Y436" s="771" t="s">
        <v>2703</v>
      </c>
      <c r="Z436" s="771" t="s">
        <v>2704</v>
      </c>
      <c r="AA436" s="771"/>
    </row>
    <row r="437" spans="1:27" ht="39.950000000000003" customHeight="1">
      <c r="A437" s="769">
        <v>430</v>
      </c>
      <c r="B437" s="770" t="s">
        <v>2692</v>
      </c>
      <c r="C437" s="770" t="s">
        <v>3769</v>
      </c>
      <c r="D437" s="771"/>
      <c r="E437" s="772" t="s">
        <v>3868</v>
      </c>
      <c r="F437" s="773" t="s">
        <v>3869</v>
      </c>
      <c r="G437" s="773" t="s">
        <v>3870</v>
      </c>
      <c r="H437" s="771" t="s">
        <v>2697</v>
      </c>
      <c r="I437" s="771" t="s">
        <v>2730</v>
      </c>
      <c r="J437" s="771" t="s">
        <v>2730</v>
      </c>
      <c r="K437" s="771" t="s">
        <v>2917</v>
      </c>
      <c r="L437" s="771" t="s">
        <v>2700</v>
      </c>
      <c r="M437" s="771" t="s">
        <v>2701</v>
      </c>
      <c r="N437" s="771" t="s">
        <v>2701</v>
      </c>
      <c r="O437" s="771" t="s">
        <v>2701</v>
      </c>
      <c r="P437" s="771" t="s">
        <v>2702</v>
      </c>
      <c r="Q437" s="771" t="s">
        <v>2701</v>
      </c>
      <c r="R437" s="771" t="s">
        <v>2701</v>
      </c>
      <c r="S437" s="771" t="s">
        <v>2701</v>
      </c>
      <c r="T437" s="771" t="s">
        <v>2701</v>
      </c>
      <c r="U437" s="771" t="s">
        <v>2703</v>
      </c>
      <c r="V437" s="771" t="s">
        <v>2701</v>
      </c>
      <c r="W437" s="771" t="s">
        <v>2701</v>
      </c>
      <c r="X437" s="771" t="s">
        <v>2701</v>
      </c>
      <c r="Y437" s="771" t="s">
        <v>2703</v>
      </c>
      <c r="Z437" s="771" t="s">
        <v>2704</v>
      </c>
      <c r="AA437" s="771"/>
    </row>
    <row r="438" spans="1:27" ht="39.950000000000003" customHeight="1">
      <c r="A438" s="769">
        <v>431</v>
      </c>
      <c r="B438" s="770" t="s">
        <v>2692</v>
      </c>
      <c r="C438" s="770" t="s">
        <v>3769</v>
      </c>
      <c r="D438" s="771"/>
      <c r="E438" s="772" t="s">
        <v>3865</v>
      </c>
      <c r="F438" s="773" t="s">
        <v>3866</v>
      </c>
      <c r="G438" s="773" t="s">
        <v>3867</v>
      </c>
      <c r="H438" s="771" t="s">
        <v>2697</v>
      </c>
      <c r="I438" s="771" t="s">
        <v>2759</v>
      </c>
      <c r="J438" s="771" t="s">
        <v>2759</v>
      </c>
      <c r="K438" s="771" t="s">
        <v>3184</v>
      </c>
      <c r="L438" s="771" t="s">
        <v>2700</v>
      </c>
      <c r="M438" s="771" t="s">
        <v>2701</v>
      </c>
      <c r="N438" s="771" t="s">
        <v>2701</v>
      </c>
      <c r="O438" s="771" t="s">
        <v>2701</v>
      </c>
      <c r="P438" s="771" t="s">
        <v>2702</v>
      </c>
      <c r="Q438" s="771" t="s">
        <v>2701</v>
      </c>
      <c r="R438" s="771" t="s">
        <v>2701</v>
      </c>
      <c r="S438" s="771" t="s">
        <v>2701</v>
      </c>
      <c r="T438" s="771" t="s">
        <v>2701</v>
      </c>
      <c r="U438" s="771" t="s">
        <v>2703</v>
      </c>
      <c r="V438" s="771" t="s">
        <v>2701</v>
      </c>
      <c r="W438" s="771" t="s">
        <v>2701</v>
      </c>
      <c r="X438" s="771" t="s">
        <v>2701</v>
      </c>
      <c r="Y438" s="771" t="s">
        <v>2703</v>
      </c>
      <c r="Z438" s="771" t="s">
        <v>2704</v>
      </c>
      <c r="AA438" s="771"/>
    </row>
    <row r="439" spans="1:27" ht="39.950000000000003" customHeight="1">
      <c r="A439" s="769">
        <v>432</v>
      </c>
      <c r="B439" s="770" t="s">
        <v>2692</v>
      </c>
      <c r="C439" s="770" t="s">
        <v>3769</v>
      </c>
      <c r="D439" s="771"/>
      <c r="E439" s="772" t="s">
        <v>3863</v>
      </c>
      <c r="F439" s="773" t="s">
        <v>3771</v>
      </c>
      <c r="G439" s="773" t="s">
        <v>3864</v>
      </c>
      <c r="H439" s="771" t="s">
        <v>2697</v>
      </c>
      <c r="I439" s="771" t="s">
        <v>2789</v>
      </c>
      <c r="J439" s="771" t="s">
        <v>2789</v>
      </c>
      <c r="K439" s="771" t="s">
        <v>3255</v>
      </c>
      <c r="L439" s="771" t="s">
        <v>2700</v>
      </c>
      <c r="M439" s="771" t="s">
        <v>2701</v>
      </c>
      <c r="N439" s="771" t="s">
        <v>2701</v>
      </c>
      <c r="O439" s="771" t="s">
        <v>2701</v>
      </c>
      <c r="P439" s="771" t="s">
        <v>2702</v>
      </c>
      <c r="Q439" s="771" t="s">
        <v>2701</v>
      </c>
      <c r="R439" s="771" t="s">
        <v>2701</v>
      </c>
      <c r="S439" s="771" t="s">
        <v>2701</v>
      </c>
      <c r="T439" s="771" t="s">
        <v>2701</v>
      </c>
      <c r="U439" s="771" t="s">
        <v>2703</v>
      </c>
      <c r="V439" s="771" t="s">
        <v>2701</v>
      </c>
      <c r="W439" s="771" t="s">
        <v>2701</v>
      </c>
      <c r="X439" s="771" t="s">
        <v>2701</v>
      </c>
      <c r="Y439" s="771" t="s">
        <v>2703</v>
      </c>
      <c r="Z439" s="771" t="s">
        <v>2704</v>
      </c>
      <c r="AA439" s="771"/>
    </row>
    <row r="440" spans="1:27" ht="39.950000000000003" customHeight="1">
      <c r="A440" s="769">
        <v>433</v>
      </c>
      <c r="B440" s="770" t="s">
        <v>2692</v>
      </c>
      <c r="C440" s="770" t="s">
        <v>3769</v>
      </c>
      <c r="D440" s="771"/>
      <c r="E440" s="772" t="s">
        <v>3860</v>
      </c>
      <c r="F440" s="773" t="s">
        <v>3861</v>
      </c>
      <c r="G440" s="773" t="s">
        <v>3862</v>
      </c>
      <c r="H440" s="771" t="s">
        <v>2697</v>
      </c>
      <c r="I440" s="771" t="s">
        <v>2713</v>
      </c>
      <c r="J440" s="771" t="s">
        <v>2713</v>
      </c>
      <c r="K440" s="771" t="s">
        <v>2715</v>
      </c>
      <c r="L440" s="771" t="s">
        <v>2700</v>
      </c>
      <c r="M440" s="771" t="s">
        <v>2701</v>
      </c>
      <c r="N440" s="771" t="s">
        <v>2701</v>
      </c>
      <c r="O440" s="771" t="s">
        <v>2701</v>
      </c>
      <c r="P440" s="771" t="s">
        <v>2702</v>
      </c>
      <c r="Q440" s="771" t="s">
        <v>2701</v>
      </c>
      <c r="R440" s="771" t="s">
        <v>2701</v>
      </c>
      <c r="S440" s="771" t="s">
        <v>2701</v>
      </c>
      <c r="T440" s="771" t="s">
        <v>2701</v>
      </c>
      <c r="U440" s="771" t="s">
        <v>2703</v>
      </c>
      <c r="V440" s="771" t="s">
        <v>2701</v>
      </c>
      <c r="W440" s="771" t="s">
        <v>2701</v>
      </c>
      <c r="X440" s="771" t="s">
        <v>2701</v>
      </c>
      <c r="Y440" s="771" t="s">
        <v>2703</v>
      </c>
      <c r="Z440" s="771" t="s">
        <v>2704</v>
      </c>
      <c r="AA440" s="771"/>
    </row>
    <row r="441" spans="1:27" ht="39.950000000000003" customHeight="1">
      <c r="A441" s="769">
        <v>434</v>
      </c>
      <c r="B441" s="770" t="s">
        <v>2692</v>
      </c>
      <c r="C441" s="770" t="s">
        <v>3769</v>
      </c>
      <c r="D441" s="771"/>
      <c r="E441" s="772" t="s">
        <v>3858</v>
      </c>
      <c r="F441" s="773" t="s">
        <v>2940</v>
      </c>
      <c r="G441" s="773" t="s">
        <v>3859</v>
      </c>
      <c r="H441" s="771" t="s">
        <v>2697</v>
      </c>
      <c r="I441" s="771" t="s">
        <v>2697</v>
      </c>
      <c r="J441" s="771" t="s">
        <v>2697</v>
      </c>
      <c r="K441" s="771" t="s">
        <v>2851</v>
      </c>
      <c r="L441" s="771" t="s">
        <v>2700</v>
      </c>
      <c r="M441" s="771" t="s">
        <v>2701</v>
      </c>
      <c r="N441" s="771" t="s">
        <v>2701</v>
      </c>
      <c r="O441" s="771" t="s">
        <v>2701</v>
      </c>
      <c r="P441" s="771" t="s">
        <v>2702</v>
      </c>
      <c r="Q441" s="771" t="s">
        <v>2701</v>
      </c>
      <c r="R441" s="771" t="s">
        <v>2701</v>
      </c>
      <c r="S441" s="771" t="s">
        <v>2701</v>
      </c>
      <c r="T441" s="771" t="s">
        <v>2701</v>
      </c>
      <c r="U441" s="771" t="s">
        <v>2703</v>
      </c>
      <c r="V441" s="771" t="s">
        <v>2701</v>
      </c>
      <c r="W441" s="771" t="s">
        <v>2701</v>
      </c>
      <c r="X441" s="771" t="s">
        <v>2701</v>
      </c>
      <c r="Y441" s="771" t="s">
        <v>2703</v>
      </c>
      <c r="Z441" s="771" t="s">
        <v>2704</v>
      </c>
      <c r="AA441" s="771"/>
    </row>
    <row r="442" spans="1:27" ht="39.950000000000003" customHeight="1">
      <c r="A442" s="769">
        <v>435</v>
      </c>
      <c r="B442" s="770" t="s">
        <v>2692</v>
      </c>
      <c r="C442" s="770" t="s">
        <v>3769</v>
      </c>
      <c r="D442" s="771"/>
      <c r="E442" s="772" t="s">
        <v>3856</v>
      </c>
      <c r="F442" s="773" t="s">
        <v>2940</v>
      </c>
      <c r="G442" s="773" t="s">
        <v>3857</v>
      </c>
      <c r="H442" s="771" t="s">
        <v>2697</v>
      </c>
      <c r="I442" s="771" t="s">
        <v>2697</v>
      </c>
      <c r="J442" s="771" t="s">
        <v>2697</v>
      </c>
      <c r="K442" s="771" t="s">
        <v>2851</v>
      </c>
      <c r="L442" s="771" t="s">
        <v>2700</v>
      </c>
      <c r="M442" s="771" t="s">
        <v>2701</v>
      </c>
      <c r="N442" s="771" t="s">
        <v>2701</v>
      </c>
      <c r="O442" s="771" t="s">
        <v>2701</v>
      </c>
      <c r="P442" s="771" t="s">
        <v>2702</v>
      </c>
      <c r="Q442" s="771" t="s">
        <v>2701</v>
      </c>
      <c r="R442" s="771" t="s">
        <v>2701</v>
      </c>
      <c r="S442" s="771" t="s">
        <v>2701</v>
      </c>
      <c r="T442" s="771" t="s">
        <v>2701</v>
      </c>
      <c r="U442" s="771" t="s">
        <v>2703</v>
      </c>
      <c r="V442" s="771" t="s">
        <v>2701</v>
      </c>
      <c r="W442" s="771" t="s">
        <v>2701</v>
      </c>
      <c r="X442" s="771" t="s">
        <v>2701</v>
      </c>
      <c r="Y442" s="771" t="s">
        <v>2703</v>
      </c>
      <c r="Z442" s="771" t="s">
        <v>2704</v>
      </c>
      <c r="AA442" s="771"/>
    </row>
    <row r="443" spans="1:27" ht="39.950000000000003" customHeight="1">
      <c r="A443" s="769">
        <v>436</v>
      </c>
      <c r="B443" s="770" t="s">
        <v>2692</v>
      </c>
      <c r="C443" s="770" t="s">
        <v>3769</v>
      </c>
      <c r="D443" s="771"/>
      <c r="E443" s="772" t="s">
        <v>3853</v>
      </c>
      <c r="F443" s="773" t="s">
        <v>3854</v>
      </c>
      <c r="G443" s="773" t="s">
        <v>3855</v>
      </c>
      <c r="H443" s="771" t="s">
        <v>2697</v>
      </c>
      <c r="I443" s="771" t="s">
        <v>2713</v>
      </c>
      <c r="J443" s="771" t="s">
        <v>2713</v>
      </c>
      <c r="K443" s="771" t="s">
        <v>2715</v>
      </c>
      <c r="L443" s="771" t="s">
        <v>2700</v>
      </c>
      <c r="M443" s="771" t="s">
        <v>2701</v>
      </c>
      <c r="N443" s="771" t="s">
        <v>2701</v>
      </c>
      <c r="O443" s="771" t="s">
        <v>2701</v>
      </c>
      <c r="P443" s="771" t="s">
        <v>2702</v>
      </c>
      <c r="Q443" s="771" t="s">
        <v>2701</v>
      </c>
      <c r="R443" s="771" t="s">
        <v>2701</v>
      </c>
      <c r="S443" s="771" t="s">
        <v>2701</v>
      </c>
      <c r="T443" s="771" t="s">
        <v>2701</v>
      </c>
      <c r="U443" s="771" t="s">
        <v>2703</v>
      </c>
      <c r="V443" s="771" t="s">
        <v>2701</v>
      </c>
      <c r="W443" s="771" t="s">
        <v>2701</v>
      </c>
      <c r="X443" s="771" t="s">
        <v>2701</v>
      </c>
      <c r="Y443" s="771" t="s">
        <v>2703</v>
      </c>
      <c r="Z443" s="771" t="s">
        <v>2704</v>
      </c>
      <c r="AA443" s="771"/>
    </row>
    <row r="444" spans="1:27" ht="39.950000000000003" customHeight="1">
      <c r="A444" s="769">
        <v>437</v>
      </c>
      <c r="B444" s="770" t="s">
        <v>2692</v>
      </c>
      <c r="C444" s="770" t="s">
        <v>3769</v>
      </c>
      <c r="D444" s="771"/>
      <c r="E444" s="772" t="s">
        <v>3850</v>
      </c>
      <c r="F444" s="773" t="s">
        <v>3851</v>
      </c>
      <c r="G444" s="773" t="s">
        <v>3852</v>
      </c>
      <c r="H444" s="771" t="s">
        <v>2697</v>
      </c>
      <c r="I444" s="771" t="s">
        <v>2824</v>
      </c>
      <c r="J444" s="771" t="s">
        <v>2765</v>
      </c>
      <c r="K444" s="771" t="s">
        <v>2699</v>
      </c>
      <c r="L444" s="771" t="s">
        <v>2700</v>
      </c>
      <c r="M444" s="771" t="s">
        <v>2701</v>
      </c>
      <c r="N444" s="771" t="s">
        <v>2701</v>
      </c>
      <c r="O444" s="771" t="s">
        <v>2701</v>
      </c>
      <c r="P444" s="771" t="s">
        <v>2701</v>
      </c>
      <c r="Q444" s="771" t="s">
        <v>2701</v>
      </c>
      <c r="R444" s="771" t="s">
        <v>2701</v>
      </c>
      <c r="S444" s="771" t="s">
        <v>2702</v>
      </c>
      <c r="T444" s="771" t="s">
        <v>2701</v>
      </c>
      <c r="U444" s="771" t="s">
        <v>2703</v>
      </c>
      <c r="V444" s="771" t="s">
        <v>2701</v>
      </c>
      <c r="W444" s="771" t="s">
        <v>2726</v>
      </c>
      <c r="X444" s="771" t="s">
        <v>2726</v>
      </c>
      <c r="Y444" s="771" t="s">
        <v>2726</v>
      </c>
      <c r="Z444" s="771" t="s">
        <v>2704</v>
      </c>
      <c r="AA444" s="771"/>
    </row>
    <row r="445" spans="1:27" ht="39.950000000000003" customHeight="1">
      <c r="A445" s="769">
        <v>438</v>
      </c>
      <c r="B445" s="770" t="s">
        <v>2692</v>
      </c>
      <c r="C445" s="770" t="s">
        <v>3769</v>
      </c>
      <c r="D445" s="771"/>
      <c r="E445" s="772" t="s">
        <v>3847</v>
      </c>
      <c r="F445" s="773" t="s">
        <v>3848</v>
      </c>
      <c r="G445" s="773" t="s">
        <v>3849</v>
      </c>
      <c r="H445" s="771" t="s">
        <v>2697</v>
      </c>
      <c r="I445" s="771" t="s">
        <v>2730</v>
      </c>
      <c r="J445" s="771" t="s">
        <v>2730</v>
      </c>
      <c r="K445" s="771" t="s">
        <v>2900</v>
      </c>
      <c r="L445" s="771" t="s">
        <v>2700</v>
      </c>
      <c r="M445" s="771" t="s">
        <v>2701</v>
      </c>
      <c r="N445" s="771" t="s">
        <v>2701</v>
      </c>
      <c r="O445" s="771" t="s">
        <v>2701</v>
      </c>
      <c r="P445" s="771" t="s">
        <v>2701</v>
      </c>
      <c r="Q445" s="771" t="s">
        <v>2701</v>
      </c>
      <c r="R445" s="771" t="s">
        <v>2701</v>
      </c>
      <c r="S445" s="771" t="s">
        <v>2702</v>
      </c>
      <c r="T445" s="771" t="s">
        <v>2701</v>
      </c>
      <c r="U445" s="771" t="s">
        <v>2703</v>
      </c>
      <c r="V445" s="771" t="s">
        <v>2701</v>
      </c>
      <c r="W445" s="771" t="s">
        <v>2726</v>
      </c>
      <c r="X445" s="771" t="s">
        <v>2726</v>
      </c>
      <c r="Y445" s="771" t="s">
        <v>2726</v>
      </c>
      <c r="Z445" s="771" t="s">
        <v>2704</v>
      </c>
      <c r="AA445" s="771"/>
    </row>
    <row r="446" spans="1:27" ht="39.950000000000003" customHeight="1">
      <c r="A446" s="769">
        <v>439</v>
      </c>
      <c r="B446" s="770" t="s">
        <v>2692</v>
      </c>
      <c r="C446" s="770" t="s">
        <v>3769</v>
      </c>
      <c r="D446" s="771"/>
      <c r="E446" s="772" t="s">
        <v>3844</v>
      </c>
      <c r="F446" s="773" t="s">
        <v>3845</v>
      </c>
      <c r="G446" s="773" t="s">
        <v>3846</v>
      </c>
      <c r="H446" s="771" t="s">
        <v>2697</v>
      </c>
      <c r="I446" s="771" t="s">
        <v>2824</v>
      </c>
      <c r="J446" s="771" t="s">
        <v>2824</v>
      </c>
      <c r="K446" s="771" t="s">
        <v>2740</v>
      </c>
      <c r="L446" s="771" t="s">
        <v>2700</v>
      </c>
      <c r="M446" s="771" t="s">
        <v>2701</v>
      </c>
      <c r="N446" s="771" t="s">
        <v>2701</v>
      </c>
      <c r="O446" s="771" t="s">
        <v>2701</v>
      </c>
      <c r="P446" s="771" t="s">
        <v>2702</v>
      </c>
      <c r="Q446" s="771" t="s">
        <v>2701</v>
      </c>
      <c r="R446" s="771" t="s">
        <v>2701</v>
      </c>
      <c r="S446" s="771" t="s">
        <v>2701</v>
      </c>
      <c r="T446" s="771" t="s">
        <v>2701</v>
      </c>
      <c r="U446" s="771" t="s">
        <v>2703</v>
      </c>
      <c r="V446" s="771" t="s">
        <v>2701</v>
      </c>
      <c r="W446" s="771" t="s">
        <v>2701</v>
      </c>
      <c r="X446" s="771" t="s">
        <v>2701</v>
      </c>
      <c r="Y446" s="771" t="s">
        <v>2703</v>
      </c>
      <c r="Z446" s="771" t="s">
        <v>2704</v>
      </c>
      <c r="AA446" s="771"/>
    </row>
    <row r="447" spans="1:27" ht="39.950000000000003" customHeight="1">
      <c r="A447" s="769">
        <v>440</v>
      </c>
      <c r="B447" s="770" t="s">
        <v>2692</v>
      </c>
      <c r="C447" s="770" t="s">
        <v>3769</v>
      </c>
      <c r="D447" s="771"/>
      <c r="E447" s="772" t="s">
        <v>3841</v>
      </c>
      <c r="F447" s="773" t="s">
        <v>3842</v>
      </c>
      <c r="G447" s="773" t="s">
        <v>3843</v>
      </c>
      <c r="H447" s="771" t="s">
        <v>2697</v>
      </c>
      <c r="I447" s="771" t="s">
        <v>2765</v>
      </c>
      <c r="J447" s="771" t="s">
        <v>2765</v>
      </c>
      <c r="K447" s="771" t="s">
        <v>2721</v>
      </c>
      <c r="L447" s="771" t="s">
        <v>2700</v>
      </c>
      <c r="M447" s="771" t="s">
        <v>2701</v>
      </c>
      <c r="N447" s="771" t="s">
        <v>2701</v>
      </c>
      <c r="O447" s="771" t="s">
        <v>2701</v>
      </c>
      <c r="P447" s="771" t="s">
        <v>2702</v>
      </c>
      <c r="Q447" s="771" t="s">
        <v>2701</v>
      </c>
      <c r="R447" s="771" t="s">
        <v>2701</v>
      </c>
      <c r="S447" s="771" t="s">
        <v>2701</v>
      </c>
      <c r="T447" s="771" t="s">
        <v>2701</v>
      </c>
      <c r="U447" s="771" t="s">
        <v>2703</v>
      </c>
      <c r="V447" s="771" t="s">
        <v>2701</v>
      </c>
      <c r="W447" s="771" t="s">
        <v>2701</v>
      </c>
      <c r="X447" s="771" t="s">
        <v>2701</v>
      </c>
      <c r="Y447" s="771" t="s">
        <v>2703</v>
      </c>
      <c r="Z447" s="771" t="s">
        <v>2704</v>
      </c>
      <c r="AA447" s="771"/>
    </row>
    <row r="448" spans="1:27" ht="39.950000000000003" customHeight="1">
      <c r="A448" s="769">
        <v>441</v>
      </c>
      <c r="B448" s="770" t="s">
        <v>2692</v>
      </c>
      <c r="C448" s="770" t="s">
        <v>3769</v>
      </c>
      <c r="D448" s="771"/>
      <c r="E448" s="772" t="s">
        <v>3838</v>
      </c>
      <c r="F448" s="773" t="s">
        <v>3839</v>
      </c>
      <c r="G448" s="773" t="s">
        <v>3840</v>
      </c>
      <c r="H448" s="771" t="s">
        <v>2697</v>
      </c>
      <c r="I448" s="771" t="s">
        <v>2720</v>
      </c>
      <c r="J448" s="771" t="s">
        <v>2720</v>
      </c>
      <c r="K448" s="771" t="s">
        <v>2699</v>
      </c>
      <c r="L448" s="771" t="s">
        <v>2700</v>
      </c>
      <c r="M448" s="771" t="s">
        <v>2701</v>
      </c>
      <c r="N448" s="771" t="s">
        <v>2701</v>
      </c>
      <c r="O448" s="771" t="s">
        <v>2701</v>
      </c>
      <c r="P448" s="771" t="s">
        <v>2702</v>
      </c>
      <c r="Q448" s="771" t="s">
        <v>2701</v>
      </c>
      <c r="R448" s="771" t="s">
        <v>2701</v>
      </c>
      <c r="S448" s="771" t="s">
        <v>2701</v>
      </c>
      <c r="T448" s="771" t="s">
        <v>2701</v>
      </c>
      <c r="U448" s="771" t="s">
        <v>2703</v>
      </c>
      <c r="V448" s="771" t="s">
        <v>2701</v>
      </c>
      <c r="W448" s="771" t="s">
        <v>2701</v>
      </c>
      <c r="X448" s="771" t="s">
        <v>2701</v>
      </c>
      <c r="Y448" s="771" t="s">
        <v>2703</v>
      </c>
      <c r="Z448" s="771" t="s">
        <v>2704</v>
      </c>
      <c r="AA448" s="771"/>
    </row>
    <row r="449" spans="1:27" ht="39.950000000000003" customHeight="1">
      <c r="A449" s="769">
        <v>442</v>
      </c>
      <c r="B449" s="770" t="s">
        <v>2692</v>
      </c>
      <c r="C449" s="770" t="s">
        <v>3769</v>
      </c>
      <c r="D449" s="771"/>
      <c r="E449" s="772" t="s">
        <v>3836</v>
      </c>
      <c r="F449" s="773" t="s">
        <v>3771</v>
      </c>
      <c r="G449" s="773" t="s">
        <v>3837</v>
      </c>
      <c r="H449" s="771" t="s">
        <v>2697</v>
      </c>
      <c r="I449" s="771" t="s">
        <v>2730</v>
      </c>
      <c r="J449" s="771" t="s">
        <v>2730</v>
      </c>
      <c r="K449" s="771" t="s">
        <v>3255</v>
      </c>
      <c r="L449" s="771" t="s">
        <v>2700</v>
      </c>
      <c r="M449" s="771" t="s">
        <v>2701</v>
      </c>
      <c r="N449" s="771" t="s">
        <v>2701</v>
      </c>
      <c r="O449" s="771" t="s">
        <v>2701</v>
      </c>
      <c r="P449" s="771" t="s">
        <v>2702</v>
      </c>
      <c r="Q449" s="771" t="s">
        <v>2701</v>
      </c>
      <c r="R449" s="771" t="s">
        <v>2701</v>
      </c>
      <c r="S449" s="771" t="s">
        <v>2701</v>
      </c>
      <c r="T449" s="771" t="s">
        <v>2701</v>
      </c>
      <c r="U449" s="771" t="s">
        <v>2703</v>
      </c>
      <c r="V449" s="771" t="s">
        <v>2701</v>
      </c>
      <c r="W449" s="771" t="s">
        <v>2701</v>
      </c>
      <c r="X449" s="771" t="s">
        <v>2701</v>
      </c>
      <c r="Y449" s="771" t="s">
        <v>2703</v>
      </c>
      <c r="Z449" s="771" t="s">
        <v>2704</v>
      </c>
      <c r="AA449" s="771"/>
    </row>
    <row r="450" spans="1:27" ht="39.950000000000003" customHeight="1">
      <c r="A450" s="769">
        <v>443</v>
      </c>
      <c r="B450" s="770" t="s">
        <v>2692</v>
      </c>
      <c r="C450" s="770" t="s">
        <v>3769</v>
      </c>
      <c r="D450" s="771"/>
      <c r="E450" s="772" t="s">
        <v>3834</v>
      </c>
      <c r="F450" s="773" t="s">
        <v>2822</v>
      </c>
      <c r="G450" s="773" t="s">
        <v>3835</v>
      </c>
      <c r="H450" s="771" t="s">
        <v>2697</v>
      </c>
      <c r="I450" s="771" t="s">
        <v>2697</v>
      </c>
      <c r="J450" s="771" t="s">
        <v>2697</v>
      </c>
      <c r="K450" s="771" t="s">
        <v>2851</v>
      </c>
      <c r="L450" s="771" t="s">
        <v>2700</v>
      </c>
      <c r="M450" s="771" t="s">
        <v>2701</v>
      </c>
      <c r="N450" s="771" t="s">
        <v>2701</v>
      </c>
      <c r="O450" s="771" t="s">
        <v>2701</v>
      </c>
      <c r="P450" s="771" t="s">
        <v>2702</v>
      </c>
      <c r="Q450" s="771" t="s">
        <v>2701</v>
      </c>
      <c r="R450" s="771" t="s">
        <v>2701</v>
      </c>
      <c r="S450" s="771" t="s">
        <v>2701</v>
      </c>
      <c r="T450" s="771" t="s">
        <v>2701</v>
      </c>
      <c r="U450" s="771" t="s">
        <v>2703</v>
      </c>
      <c r="V450" s="771" t="s">
        <v>2701</v>
      </c>
      <c r="W450" s="771" t="s">
        <v>2701</v>
      </c>
      <c r="X450" s="771" t="s">
        <v>2701</v>
      </c>
      <c r="Y450" s="771" t="s">
        <v>2703</v>
      </c>
      <c r="Z450" s="771" t="s">
        <v>2704</v>
      </c>
      <c r="AA450" s="771"/>
    </row>
    <row r="451" spans="1:27" ht="39.950000000000003" customHeight="1">
      <c r="A451" s="769">
        <v>444</v>
      </c>
      <c r="B451" s="770" t="s">
        <v>2692</v>
      </c>
      <c r="C451" s="770" t="s">
        <v>3769</v>
      </c>
      <c r="D451" s="771"/>
      <c r="E451" s="772" t="s">
        <v>3832</v>
      </c>
      <c r="F451" s="773" t="s">
        <v>3771</v>
      </c>
      <c r="G451" s="773" t="s">
        <v>3833</v>
      </c>
      <c r="H451" s="771" t="s">
        <v>2697</v>
      </c>
      <c r="I451" s="771" t="s">
        <v>2720</v>
      </c>
      <c r="J451" s="771" t="s">
        <v>2720</v>
      </c>
      <c r="K451" s="771" t="s">
        <v>2699</v>
      </c>
      <c r="L451" s="771" t="s">
        <v>2700</v>
      </c>
      <c r="M451" s="771" t="s">
        <v>2701</v>
      </c>
      <c r="N451" s="771" t="s">
        <v>2701</v>
      </c>
      <c r="O451" s="771" t="s">
        <v>2701</v>
      </c>
      <c r="P451" s="771" t="s">
        <v>2702</v>
      </c>
      <c r="Q451" s="771" t="s">
        <v>2701</v>
      </c>
      <c r="R451" s="771" t="s">
        <v>2701</v>
      </c>
      <c r="S451" s="771" t="s">
        <v>2701</v>
      </c>
      <c r="T451" s="771" t="s">
        <v>2701</v>
      </c>
      <c r="U451" s="771" t="s">
        <v>2703</v>
      </c>
      <c r="V451" s="771" t="s">
        <v>2701</v>
      </c>
      <c r="W451" s="771" t="s">
        <v>2701</v>
      </c>
      <c r="X451" s="771" t="s">
        <v>2701</v>
      </c>
      <c r="Y451" s="771" t="s">
        <v>2703</v>
      </c>
      <c r="Z451" s="771" t="s">
        <v>2704</v>
      </c>
      <c r="AA451" s="771"/>
    </row>
    <row r="452" spans="1:27" ht="39.950000000000003" customHeight="1">
      <c r="A452" s="769">
        <v>445</v>
      </c>
      <c r="B452" s="770" t="s">
        <v>2692</v>
      </c>
      <c r="C452" s="770" t="s">
        <v>3769</v>
      </c>
      <c r="D452" s="771"/>
      <c r="E452" s="772" t="s">
        <v>3829</v>
      </c>
      <c r="F452" s="773" t="s">
        <v>3830</v>
      </c>
      <c r="G452" s="773" t="s">
        <v>3831</v>
      </c>
      <c r="H452" s="771" t="s">
        <v>2697</v>
      </c>
      <c r="I452" s="771" t="s">
        <v>2698</v>
      </c>
      <c r="J452" s="771" t="s">
        <v>2698</v>
      </c>
      <c r="K452" s="771" t="s">
        <v>2699</v>
      </c>
      <c r="L452" s="771" t="s">
        <v>2700</v>
      </c>
      <c r="M452" s="771" t="s">
        <v>2701</v>
      </c>
      <c r="N452" s="771" t="s">
        <v>2701</v>
      </c>
      <c r="O452" s="771" t="s">
        <v>2701</v>
      </c>
      <c r="P452" s="771" t="s">
        <v>2702</v>
      </c>
      <c r="Q452" s="771" t="s">
        <v>2701</v>
      </c>
      <c r="R452" s="771" t="s">
        <v>2701</v>
      </c>
      <c r="S452" s="771" t="s">
        <v>2701</v>
      </c>
      <c r="T452" s="771" t="s">
        <v>2701</v>
      </c>
      <c r="U452" s="771" t="s">
        <v>2703</v>
      </c>
      <c r="V452" s="771" t="s">
        <v>2701</v>
      </c>
      <c r="W452" s="771" t="s">
        <v>2701</v>
      </c>
      <c r="X452" s="771" t="s">
        <v>2701</v>
      </c>
      <c r="Y452" s="771" t="s">
        <v>2703</v>
      </c>
      <c r="Z452" s="771" t="s">
        <v>2704</v>
      </c>
      <c r="AA452" s="771"/>
    </row>
    <row r="453" spans="1:27" ht="39.950000000000003" customHeight="1">
      <c r="A453" s="769">
        <v>446</v>
      </c>
      <c r="B453" s="770" t="s">
        <v>2692</v>
      </c>
      <c r="C453" s="770" t="s">
        <v>3769</v>
      </c>
      <c r="D453" s="771"/>
      <c r="E453" s="772" t="s">
        <v>3826</v>
      </c>
      <c r="F453" s="773" t="s">
        <v>3827</v>
      </c>
      <c r="G453" s="773" t="s">
        <v>3828</v>
      </c>
      <c r="H453" s="771" t="s">
        <v>2697</v>
      </c>
      <c r="I453" s="771" t="s">
        <v>2755</v>
      </c>
      <c r="J453" s="771" t="s">
        <v>2755</v>
      </c>
      <c r="K453" s="771" t="s">
        <v>3255</v>
      </c>
      <c r="L453" s="771" t="s">
        <v>2700</v>
      </c>
      <c r="M453" s="771" t="s">
        <v>2701</v>
      </c>
      <c r="N453" s="771" t="s">
        <v>2701</v>
      </c>
      <c r="O453" s="771" t="s">
        <v>2701</v>
      </c>
      <c r="P453" s="771" t="s">
        <v>2702</v>
      </c>
      <c r="Q453" s="771" t="s">
        <v>2701</v>
      </c>
      <c r="R453" s="771" t="s">
        <v>2701</v>
      </c>
      <c r="S453" s="771" t="s">
        <v>2701</v>
      </c>
      <c r="T453" s="771" t="s">
        <v>2701</v>
      </c>
      <c r="U453" s="771" t="s">
        <v>2703</v>
      </c>
      <c r="V453" s="771" t="s">
        <v>2701</v>
      </c>
      <c r="W453" s="771" t="s">
        <v>2701</v>
      </c>
      <c r="X453" s="771" t="s">
        <v>2701</v>
      </c>
      <c r="Y453" s="771" t="s">
        <v>2703</v>
      </c>
      <c r="Z453" s="771" t="s">
        <v>2704</v>
      </c>
      <c r="AA453" s="771"/>
    </row>
    <row r="454" spans="1:27" ht="39.950000000000003" customHeight="1">
      <c r="A454" s="769">
        <v>447</v>
      </c>
      <c r="B454" s="770" t="s">
        <v>2692</v>
      </c>
      <c r="C454" s="770" t="s">
        <v>3769</v>
      </c>
      <c r="D454" s="771"/>
      <c r="E454" s="772" t="s">
        <v>3823</v>
      </c>
      <c r="F454" s="773" t="s">
        <v>3824</v>
      </c>
      <c r="G454" s="773" t="s">
        <v>3825</v>
      </c>
      <c r="H454" s="771" t="s">
        <v>2697</v>
      </c>
      <c r="I454" s="771" t="s">
        <v>2803</v>
      </c>
      <c r="J454" s="771" t="s">
        <v>2803</v>
      </c>
      <c r="K454" s="771" t="s">
        <v>2804</v>
      </c>
      <c r="L454" s="771" t="s">
        <v>2700</v>
      </c>
      <c r="M454" s="771" t="s">
        <v>2701</v>
      </c>
      <c r="N454" s="771" t="s">
        <v>2701</v>
      </c>
      <c r="O454" s="771" t="s">
        <v>2701</v>
      </c>
      <c r="P454" s="771" t="s">
        <v>2701</v>
      </c>
      <c r="Q454" s="771" t="s">
        <v>2701</v>
      </c>
      <c r="R454" s="771" t="s">
        <v>2701</v>
      </c>
      <c r="S454" s="771" t="s">
        <v>2702</v>
      </c>
      <c r="T454" s="771" t="s">
        <v>2701</v>
      </c>
      <c r="U454" s="771" t="s">
        <v>2703</v>
      </c>
      <c r="V454" s="771" t="s">
        <v>2701</v>
      </c>
      <c r="W454" s="771" t="s">
        <v>2726</v>
      </c>
      <c r="X454" s="771" t="s">
        <v>2726</v>
      </c>
      <c r="Y454" s="771" t="s">
        <v>2726</v>
      </c>
      <c r="Z454" s="771" t="s">
        <v>2704</v>
      </c>
      <c r="AA454" s="771"/>
    </row>
    <row r="455" spans="1:27" ht="39.950000000000003" customHeight="1">
      <c r="A455" s="769">
        <v>448</v>
      </c>
      <c r="B455" s="770" t="s">
        <v>2692</v>
      </c>
      <c r="C455" s="770" t="s">
        <v>3769</v>
      </c>
      <c r="D455" s="771"/>
      <c r="E455" s="772" t="s">
        <v>3821</v>
      </c>
      <c r="F455" s="773" t="s">
        <v>2940</v>
      </c>
      <c r="G455" s="773" t="s">
        <v>3822</v>
      </c>
      <c r="H455" s="771" t="s">
        <v>2697</v>
      </c>
      <c r="I455" s="771" t="s">
        <v>2697</v>
      </c>
      <c r="J455" s="771" t="s">
        <v>2697</v>
      </c>
      <c r="K455" s="771" t="s">
        <v>2851</v>
      </c>
      <c r="L455" s="771" t="s">
        <v>2700</v>
      </c>
      <c r="M455" s="771" t="s">
        <v>2701</v>
      </c>
      <c r="N455" s="771" t="s">
        <v>2701</v>
      </c>
      <c r="O455" s="771" t="s">
        <v>2701</v>
      </c>
      <c r="P455" s="771" t="s">
        <v>2702</v>
      </c>
      <c r="Q455" s="771" t="s">
        <v>2701</v>
      </c>
      <c r="R455" s="771" t="s">
        <v>2701</v>
      </c>
      <c r="S455" s="771" t="s">
        <v>2701</v>
      </c>
      <c r="T455" s="771" t="s">
        <v>2701</v>
      </c>
      <c r="U455" s="771" t="s">
        <v>2703</v>
      </c>
      <c r="V455" s="771" t="s">
        <v>2701</v>
      </c>
      <c r="W455" s="771" t="s">
        <v>2701</v>
      </c>
      <c r="X455" s="771" t="s">
        <v>2701</v>
      </c>
      <c r="Y455" s="771" t="s">
        <v>2703</v>
      </c>
      <c r="Z455" s="771" t="s">
        <v>2704</v>
      </c>
      <c r="AA455" s="771"/>
    </row>
    <row r="456" spans="1:27" ht="39.950000000000003" customHeight="1">
      <c r="A456" s="769">
        <v>449</v>
      </c>
      <c r="B456" s="770" t="s">
        <v>2692</v>
      </c>
      <c r="C456" s="770" t="s">
        <v>3769</v>
      </c>
      <c r="D456" s="771"/>
      <c r="E456" s="772" t="s">
        <v>3819</v>
      </c>
      <c r="F456" s="773" t="s">
        <v>2822</v>
      </c>
      <c r="G456" s="773" t="s">
        <v>3820</v>
      </c>
      <c r="H456" s="771" t="s">
        <v>2697</v>
      </c>
      <c r="I456" s="771" t="s">
        <v>2697</v>
      </c>
      <c r="J456" s="771" t="s">
        <v>2697</v>
      </c>
      <c r="K456" s="771" t="s">
        <v>2851</v>
      </c>
      <c r="L456" s="771" t="s">
        <v>2700</v>
      </c>
      <c r="M456" s="771" t="s">
        <v>2701</v>
      </c>
      <c r="N456" s="771" t="s">
        <v>2701</v>
      </c>
      <c r="O456" s="771" t="s">
        <v>2701</v>
      </c>
      <c r="P456" s="771" t="s">
        <v>2702</v>
      </c>
      <c r="Q456" s="771" t="s">
        <v>2701</v>
      </c>
      <c r="R456" s="771" t="s">
        <v>2701</v>
      </c>
      <c r="S456" s="771" t="s">
        <v>2701</v>
      </c>
      <c r="T456" s="771" t="s">
        <v>2701</v>
      </c>
      <c r="U456" s="771" t="s">
        <v>2703</v>
      </c>
      <c r="V456" s="771" t="s">
        <v>2701</v>
      </c>
      <c r="W456" s="771" t="s">
        <v>2701</v>
      </c>
      <c r="X456" s="771" t="s">
        <v>2701</v>
      </c>
      <c r="Y456" s="771" t="s">
        <v>2703</v>
      </c>
      <c r="Z456" s="771" t="s">
        <v>2704</v>
      </c>
      <c r="AA456" s="771"/>
    </row>
    <row r="457" spans="1:27" ht="39.950000000000003" customHeight="1">
      <c r="A457" s="769">
        <v>450</v>
      </c>
      <c r="B457" s="770" t="s">
        <v>2692</v>
      </c>
      <c r="C457" s="770" t="s">
        <v>3769</v>
      </c>
      <c r="D457" s="771"/>
      <c r="E457" s="772" t="s">
        <v>3815</v>
      </c>
      <c r="F457" s="773" t="s">
        <v>3816</v>
      </c>
      <c r="G457" s="773" t="s">
        <v>3817</v>
      </c>
      <c r="H457" s="771" t="s">
        <v>2697</v>
      </c>
      <c r="I457" s="771" t="s">
        <v>2828</v>
      </c>
      <c r="J457" s="771" t="s">
        <v>2828</v>
      </c>
      <c r="K457" s="771" t="s">
        <v>3818</v>
      </c>
      <c r="L457" s="771" t="s">
        <v>2700</v>
      </c>
      <c r="M457" s="771" t="s">
        <v>2701</v>
      </c>
      <c r="N457" s="771" t="s">
        <v>2701</v>
      </c>
      <c r="O457" s="771" t="s">
        <v>2701</v>
      </c>
      <c r="P457" s="771" t="s">
        <v>2702</v>
      </c>
      <c r="Q457" s="771" t="s">
        <v>2701</v>
      </c>
      <c r="R457" s="771" t="s">
        <v>2701</v>
      </c>
      <c r="S457" s="771" t="s">
        <v>2701</v>
      </c>
      <c r="T457" s="771" t="s">
        <v>2701</v>
      </c>
      <c r="U457" s="771" t="s">
        <v>2703</v>
      </c>
      <c r="V457" s="771" t="s">
        <v>2701</v>
      </c>
      <c r="W457" s="771" t="s">
        <v>2701</v>
      </c>
      <c r="X457" s="771" t="s">
        <v>2701</v>
      </c>
      <c r="Y457" s="771" t="s">
        <v>2703</v>
      </c>
      <c r="Z457" s="771" t="s">
        <v>2704</v>
      </c>
      <c r="AA457" s="771"/>
    </row>
    <row r="458" spans="1:27" ht="39.950000000000003" customHeight="1">
      <c r="A458" s="769">
        <v>451</v>
      </c>
      <c r="B458" s="770" t="s">
        <v>2692</v>
      </c>
      <c r="C458" s="770" t="s">
        <v>3769</v>
      </c>
      <c r="D458" s="771"/>
      <c r="E458" s="772" t="s">
        <v>3812</v>
      </c>
      <c r="F458" s="773" t="s">
        <v>3813</v>
      </c>
      <c r="G458" s="773" t="s">
        <v>3814</v>
      </c>
      <c r="H458" s="771" t="s">
        <v>2697</v>
      </c>
      <c r="I458" s="771" t="s">
        <v>2730</v>
      </c>
      <c r="J458" s="771" t="s">
        <v>2730</v>
      </c>
      <c r="K458" s="771" t="s">
        <v>2721</v>
      </c>
      <c r="L458" s="771" t="s">
        <v>2700</v>
      </c>
      <c r="M458" s="771" t="s">
        <v>2701</v>
      </c>
      <c r="N458" s="771" t="s">
        <v>2701</v>
      </c>
      <c r="O458" s="771" t="s">
        <v>2701</v>
      </c>
      <c r="P458" s="771" t="s">
        <v>2702</v>
      </c>
      <c r="Q458" s="771" t="s">
        <v>2701</v>
      </c>
      <c r="R458" s="771" t="s">
        <v>2701</v>
      </c>
      <c r="S458" s="771" t="s">
        <v>2701</v>
      </c>
      <c r="T458" s="771" t="s">
        <v>2701</v>
      </c>
      <c r="U458" s="771" t="s">
        <v>2703</v>
      </c>
      <c r="V458" s="771" t="s">
        <v>2701</v>
      </c>
      <c r="W458" s="771" t="s">
        <v>2701</v>
      </c>
      <c r="X458" s="771" t="s">
        <v>2701</v>
      </c>
      <c r="Y458" s="771" t="s">
        <v>2703</v>
      </c>
      <c r="Z458" s="771" t="s">
        <v>2704</v>
      </c>
      <c r="AA458" s="771"/>
    </row>
    <row r="459" spans="1:27" ht="39.950000000000003" customHeight="1">
      <c r="A459" s="769">
        <v>452</v>
      </c>
      <c r="B459" s="770" t="s">
        <v>2692</v>
      </c>
      <c r="C459" s="770" t="s">
        <v>3769</v>
      </c>
      <c r="D459" s="771"/>
      <c r="E459" s="772" t="s">
        <v>3809</v>
      </c>
      <c r="F459" s="773" t="s">
        <v>3810</v>
      </c>
      <c r="G459" s="773" t="s">
        <v>3811</v>
      </c>
      <c r="H459" s="771" t="s">
        <v>2697</v>
      </c>
      <c r="I459" s="771" t="s">
        <v>2803</v>
      </c>
      <c r="J459" s="771" t="s">
        <v>2964</v>
      </c>
      <c r="K459" s="771" t="s">
        <v>3603</v>
      </c>
      <c r="L459" s="771" t="s">
        <v>2700</v>
      </c>
      <c r="M459" s="771" t="s">
        <v>2701</v>
      </c>
      <c r="N459" s="771" t="s">
        <v>2701</v>
      </c>
      <c r="O459" s="771" t="s">
        <v>2701</v>
      </c>
      <c r="P459" s="771" t="s">
        <v>2702</v>
      </c>
      <c r="Q459" s="771" t="s">
        <v>2701</v>
      </c>
      <c r="R459" s="771" t="s">
        <v>2701</v>
      </c>
      <c r="S459" s="771" t="s">
        <v>2701</v>
      </c>
      <c r="T459" s="771" t="s">
        <v>2701</v>
      </c>
      <c r="U459" s="771" t="s">
        <v>2703</v>
      </c>
      <c r="V459" s="771" t="s">
        <v>2701</v>
      </c>
      <c r="W459" s="771" t="s">
        <v>2701</v>
      </c>
      <c r="X459" s="771" t="s">
        <v>2701</v>
      </c>
      <c r="Y459" s="771" t="s">
        <v>2703</v>
      </c>
      <c r="Z459" s="771" t="s">
        <v>2704</v>
      </c>
      <c r="AA459" s="771"/>
    </row>
    <row r="460" spans="1:27" ht="39.950000000000003" customHeight="1">
      <c r="A460" s="769">
        <v>453</v>
      </c>
      <c r="B460" s="770" t="s">
        <v>2692</v>
      </c>
      <c r="C460" s="770" t="s">
        <v>3769</v>
      </c>
      <c r="D460" s="771"/>
      <c r="E460" s="772" t="s">
        <v>9622</v>
      </c>
      <c r="F460" s="773" t="s">
        <v>2940</v>
      </c>
      <c r="G460" s="773" t="s">
        <v>3808</v>
      </c>
      <c r="H460" s="771" t="s">
        <v>2697</v>
      </c>
      <c r="I460" s="771" t="s">
        <v>2697</v>
      </c>
      <c r="J460" s="771" t="s">
        <v>2697</v>
      </c>
      <c r="K460" s="771" t="s">
        <v>2851</v>
      </c>
      <c r="L460" s="771" t="s">
        <v>2700</v>
      </c>
      <c r="M460" s="771" t="s">
        <v>2701</v>
      </c>
      <c r="N460" s="771" t="s">
        <v>2701</v>
      </c>
      <c r="O460" s="771" t="s">
        <v>2701</v>
      </c>
      <c r="P460" s="771" t="s">
        <v>2702</v>
      </c>
      <c r="Q460" s="771" t="s">
        <v>2701</v>
      </c>
      <c r="R460" s="771" t="s">
        <v>2701</v>
      </c>
      <c r="S460" s="771" t="s">
        <v>2701</v>
      </c>
      <c r="T460" s="771" t="s">
        <v>2701</v>
      </c>
      <c r="U460" s="771" t="s">
        <v>2703</v>
      </c>
      <c r="V460" s="771" t="s">
        <v>2701</v>
      </c>
      <c r="W460" s="771" t="s">
        <v>2701</v>
      </c>
      <c r="X460" s="771" t="s">
        <v>2701</v>
      </c>
      <c r="Y460" s="771" t="s">
        <v>2703</v>
      </c>
      <c r="Z460" s="771" t="s">
        <v>2704</v>
      </c>
      <c r="AA460" s="771"/>
    </row>
    <row r="461" spans="1:27" ht="39.950000000000003" customHeight="1">
      <c r="A461" s="769">
        <v>454</v>
      </c>
      <c r="B461" s="770" t="s">
        <v>2692</v>
      </c>
      <c r="C461" s="770" t="s">
        <v>3769</v>
      </c>
      <c r="D461" s="771"/>
      <c r="E461" s="772" t="s">
        <v>3805</v>
      </c>
      <c r="F461" s="773" t="s">
        <v>3806</v>
      </c>
      <c r="G461" s="773" t="s">
        <v>3807</v>
      </c>
      <c r="H461" s="771" t="s">
        <v>2697</v>
      </c>
      <c r="I461" s="771" t="s">
        <v>2789</v>
      </c>
      <c r="J461" s="771" t="s">
        <v>2789</v>
      </c>
      <c r="K461" s="771" t="s">
        <v>2699</v>
      </c>
      <c r="L461" s="771" t="s">
        <v>2700</v>
      </c>
      <c r="M461" s="771" t="s">
        <v>2701</v>
      </c>
      <c r="N461" s="771" t="s">
        <v>2701</v>
      </c>
      <c r="O461" s="771" t="s">
        <v>2701</v>
      </c>
      <c r="P461" s="771" t="s">
        <v>2702</v>
      </c>
      <c r="Q461" s="771" t="s">
        <v>2701</v>
      </c>
      <c r="R461" s="771" t="s">
        <v>2701</v>
      </c>
      <c r="S461" s="771" t="s">
        <v>2701</v>
      </c>
      <c r="T461" s="771" t="s">
        <v>2701</v>
      </c>
      <c r="U461" s="771" t="s">
        <v>2703</v>
      </c>
      <c r="V461" s="771" t="s">
        <v>2701</v>
      </c>
      <c r="W461" s="771" t="s">
        <v>2701</v>
      </c>
      <c r="X461" s="771" t="s">
        <v>2701</v>
      </c>
      <c r="Y461" s="771" t="s">
        <v>2703</v>
      </c>
      <c r="Z461" s="771" t="s">
        <v>2704</v>
      </c>
      <c r="AA461" s="771"/>
    </row>
    <row r="462" spans="1:27" ht="39.950000000000003" customHeight="1">
      <c r="A462" s="769">
        <v>455</v>
      </c>
      <c r="B462" s="770" t="s">
        <v>2692</v>
      </c>
      <c r="C462" s="770" t="s">
        <v>3769</v>
      </c>
      <c r="D462" s="771"/>
      <c r="E462" s="772" t="s">
        <v>3800</v>
      </c>
      <c r="F462" s="773" t="s">
        <v>3801</v>
      </c>
      <c r="G462" s="773" t="s">
        <v>3802</v>
      </c>
      <c r="H462" s="771" t="s">
        <v>2697</v>
      </c>
      <c r="I462" s="771" t="s">
        <v>2720</v>
      </c>
      <c r="J462" s="771" t="s">
        <v>2720</v>
      </c>
      <c r="K462" s="771" t="s">
        <v>3803</v>
      </c>
      <c r="L462" s="771" t="s">
        <v>2700</v>
      </c>
      <c r="M462" s="771" t="s">
        <v>2701</v>
      </c>
      <c r="N462" s="771" t="s">
        <v>2701</v>
      </c>
      <c r="O462" s="771" t="s">
        <v>2701</v>
      </c>
      <c r="P462" s="771" t="s">
        <v>2702</v>
      </c>
      <c r="Q462" s="771" t="s">
        <v>2701</v>
      </c>
      <c r="R462" s="771" t="s">
        <v>2701</v>
      </c>
      <c r="S462" s="771" t="s">
        <v>2701</v>
      </c>
      <c r="T462" s="771" t="s">
        <v>2701</v>
      </c>
      <c r="U462" s="771" t="s">
        <v>2703</v>
      </c>
      <c r="V462" s="771" t="s">
        <v>2701</v>
      </c>
      <c r="W462" s="771" t="s">
        <v>2701</v>
      </c>
      <c r="X462" s="771" t="s">
        <v>2701</v>
      </c>
      <c r="Y462" s="771" t="s">
        <v>2703</v>
      </c>
      <c r="Z462" s="771" t="s">
        <v>2704</v>
      </c>
      <c r="AA462" s="771" t="s">
        <v>3804</v>
      </c>
    </row>
    <row r="463" spans="1:27" ht="39.950000000000003" customHeight="1">
      <c r="A463" s="769">
        <v>456</v>
      </c>
      <c r="B463" s="770" t="s">
        <v>2692</v>
      </c>
      <c r="C463" s="770" t="s">
        <v>3769</v>
      </c>
      <c r="D463" s="771"/>
      <c r="E463" s="772" t="s">
        <v>3798</v>
      </c>
      <c r="F463" s="773" t="s">
        <v>2822</v>
      </c>
      <c r="G463" s="773" t="s">
        <v>3799</v>
      </c>
      <c r="H463" s="771" t="s">
        <v>2697</v>
      </c>
      <c r="I463" s="771" t="s">
        <v>2697</v>
      </c>
      <c r="J463" s="771" t="s">
        <v>2697</v>
      </c>
      <c r="K463" s="771" t="s">
        <v>2851</v>
      </c>
      <c r="L463" s="771" t="s">
        <v>2700</v>
      </c>
      <c r="M463" s="771" t="s">
        <v>2701</v>
      </c>
      <c r="N463" s="771" t="s">
        <v>2701</v>
      </c>
      <c r="O463" s="771" t="s">
        <v>2701</v>
      </c>
      <c r="P463" s="771" t="s">
        <v>2702</v>
      </c>
      <c r="Q463" s="771" t="s">
        <v>2701</v>
      </c>
      <c r="R463" s="771" t="s">
        <v>2701</v>
      </c>
      <c r="S463" s="771" t="s">
        <v>2701</v>
      </c>
      <c r="T463" s="771" t="s">
        <v>2701</v>
      </c>
      <c r="U463" s="771" t="s">
        <v>2703</v>
      </c>
      <c r="V463" s="771" t="s">
        <v>2701</v>
      </c>
      <c r="W463" s="771" t="s">
        <v>2701</v>
      </c>
      <c r="X463" s="771" t="s">
        <v>2701</v>
      </c>
      <c r="Y463" s="771" t="s">
        <v>2703</v>
      </c>
      <c r="Z463" s="771" t="s">
        <v>2704</v>
      </c>
      <c r="AA463" s="771"/>
    </row>
    <row r="464" spans="1:27" ht="39.950000000000003" customHeight="1">
      <c r="A464" s="769">
        <v>457</v>
      </c>
      <c r="B464" s="770" t="s">
        <v>2692</v>
      </c>
      <c r="C464" s="770" t="s">
        <v>3769</v>
      </c>
      <c r="D464" s="771"/>
      <c r="E464" s="772" t="s">
        <v>3795</v>
      </c>
      <c r="F464" s="773" t="s">
        <v>3796</v>
      </c>
      <c r="G464" s="773" t="s">
        <v>3797</v>
      </c>
      <c r="H464" s="771" t="s">
        <v>2697</v>
      </c>
      <c r="I464" s="771" t="s">
        <v>2713</v>
      </c>
      <c r="J464" s="771" t="s">
        <v>2713</v>
      </c>
      <c r="K464" s="771" t="s">
        <v>3255</v>
      </c>
      <c r="L464" s="771" t="s">
        <v>2700</v>
      </c>
      <c r="M464" s="771" t="s">
        <v>2701</v>
      </c>
      <c r="N464" s="771" t="s">
        <v>2701</v>
      </c>
      <c r="O464" s="771" t="s">
        <v>2701</v>
      </c>
      <c r="P464" s="771" t="s">
        <v>2702</v>
      </c>
      <c r="Q464" s="771" t="s">
        <v>2701</v>
      </c>
      <c r="R464" s="771" t="s">
        <v>2701</v>
      </c>
      <c r="S464" s="771" t="s">
        <v>2701</v>
      </c>
      <c r="T464" s="771" t="s">
        <v>2701</v>
      </c>
      <c r="U464" s="771" t="s">
        <v>2703</v>
      </c>
      <c r="V464" s="771" t="s">
        <v>2701</v>
      </c>
      <c r="W464" s="771" t="s">
        <v>2701</v>
      </c>
      <c r="X464" s="771" t="s">
        <v>2701</v>
      </c>
      <c r="Y464" s="771" t="s">
        <v>2703</v>
      </c>
      <c r="Z464" s="771" t="s">
        <v>2704</v>
      </c>
      <c r="AA464" s="771"/>
    </row>
    <row r="465" spans="1:27" ht="39.950000000000003" customHeight="1">
      <c r="A465" s="769">
        <v>458</v>
      </c>
      <c r="B465" s="770" t="s">
        <v>2692</v>
      </c>
      <c r="C465" s="770" t="s">
        <v>3769</v>
      </c>
      <c r="D465" s="771"/>
      <c r="E465" s="772" t="s">
        <v>3792</v>
      </c>
      <c r="F465" s="773" t="s">
        <v>2724</v>
      </c>
      <c r="G465" s="773" t="s">
        <v>3793</v>
      </c>
      <c r="H465" s="771" t="s">
        <v>2697</v>
      </c>
      <c r="I465" s="771" t="s">
        <v>2714</v>
      </c>
      <c r="J465" s="771" t="s">
        <v>2714</v>
      </c>
      <c r="K465" s="771" t="s">
        <v>2900</v>
      </c>
      <c r="L465" s="771" t="s">
        <v>2700</v>
      </c>
      <c r="M465" s="771" t="s">
        <v>2701</v>
      </c>
      <c r="N465" s="771" t="s">
        <v>2701</v>
      </c>
      <c r="O465" s="771" t="s">
        <v>2701</v>
      </c>
      <c r="P465" s="771" t="s">
        <v>2702</v>
      </c>
      <c r="Q465" s="771" t="s">
        <v>2701</v>
      </c>
      <c r="R465" s="771" t="s">
        <v>2701</v>
      </c>
      <c r="S465" s="771" t="s">
        <v>2701</v>
      </c>
      <c r="T465" s="771" t="s">
        <v>2701</v>
      </c>
      <c r="U465" s="771" t="s">
        <v>2703</v>
      </c>
      <c r="V465" s="771" t="s">
        <v>2701</v>
      </c>
      <c r="W465" s="771" t="s">
        <v>2701</v>
      </c>
      <c r="X465" s="771" t="s">
        <v>2701</v>
      </c>
      <c r="Y465" s="771" t="s">
        <v>2703</v>
      </c>
      <c r="Z465" s="771" t="s">
        <v>2704</v>
      </c>
      <c r="AA465" s="771" t="s">
        <v>3794</v>
      </c>
    </row>
    <row r="466" spans="1:27" ht="39.950000000000003" customHeight="1">
      <c r="A466" s="769">
        <v>459</v>
      </c>
      <c r="B466" s="770" t="s">
        <v>2692</v>
      </c>
      <c r="C466" s="770" t="s">
        <v>3769</v>
      </c>
      <c r="D466" s="771"/>
      <c r="E466" s="772" t="s">
        <v>3789</v>
      </c>
      <c r="F466" s="773" t="s">
        <v>3790</v>
      </c>
      <c r="G466" s="773" t="s">
        <v>3791</v>
      </c>
      <c r="H466" s="771" t="s">
        <v>2697</v>
      </c>
      <c r="I466" s="771" t="s">
        <v>2776</v>
      </c>
      <c r="J466" s="771" t="s">
        <v>2776</v>
      </c>
      <c r="K466" s="771" t="s">
        <v>2790</v>
      </c>
      <c r="L466" s="771" t="s">
        <v>2700</v>
      </c>
      <c r="M466" s="771" t="s">
        <v>2701</v>
      </c>
      <c r="N466" s="771" t="s">
        <v>2701</v>
      </c>
      <c r="O466" s="771" t="s">
        <v>2701</v>
      </c>
      <c r="P466" s="771" t="s">
        <v>2702</v>
      </c>
      <c r="Q466" s="771" t="s">
        <v>2701</v>
      </c>
      <c r="R466" s="771" t="s">
        <v>2701</v>
      </c>
      <c r="S466" s="771" t="s">
        <v>2701</v>
      </c>
      <c r="T466" s="771" t="s">
        <v>2701</v>
      </c>
      <c r="U466" s="771" t="s">
        <v>2703</v>
      </c>
      <c r="V466" s="771" t="s">
        <v>2701</v>
      </c>
      <c r="W466" s="771" t="s">
        <v>2701</v>
      </c>
      <c r="X466" s="771" t="s">
        <v>2701</v>
      </c>
      <c r="Y466" s="771" t="s">
        <v>2703</v>
      </c>
      <c r="Z466" s="771" t="s">
        <v>2704</v>
      </c>
      <c r="AA466" s="771"/>
    </row>
    <row r="467" spans="1:27" ht="39.950000000000003" customHeight="1">
      <c r="A467" s="769">
        <v>460</v>
      </c>
      <c r="B467" s="770" t="s">
        <v>2692</v>
      </c>
      <c r="C467" s="770" t="s">
        <v>3769</v>
      </c>
      <c r="D467" s="771"/>
      <c r="E467" s="772" t="s">
        <v>3786</v>
      </c>
      <c r="F467" s="773" t="s">
        <v>3787</v>
      </c>
      <c r="G467" s="773" t="s">
        <v>3788</v>
      </c>
      <c r="H467" s="771" t="s">
        <v>2697</v>
      </c>
      <c r="I467" s="771" t="s">
        <v>2730</v>
      </c>
      <c r="J467" s="771" t="s">
        <v>2730</v>
      </c>
      <c r="K467" s="771" t="s">
        <v>2699</v>
      </c>
      <c r="L467" s="771" t="s">
        <v>2700</v>
      </c>
      <c r="M467" s="771" t="s">
        <v>2701</v>
      </c>
      <c r="N467" s="771" t="s">
        <v>2701</v>
      </c>
      <c r="O467" s="771" t="s">
        <v>2701</v>
      </c>
      <c r="P467" s="771" t="s">
        <v>2702</v>
      </c>
      <c r="Q467" s="771" t="s">
        <v>2701</v>
      </c>
      <c r="R467" s="771" t="s">
        <v>2701</v>
      </c>
      <c r="S467" s="771" t="s">
        <v>2701</v>
      </c>
      <c r="T467" s="771" t="s">
        <v>2701</v>
      </c>
      <c r="U467" s="771" t="s">
        <v>2703</v>
      </c>
      <c r="V467" s="771" t="s">
        <v>2701</v>
      </c>
      <c r="W467" s="771" t="s">
        <v>2701</v>
      </c>
      <c r="X467" s="771" t="s">
        <v>2701</v>
      </c>
      <c r="Y467" s="771" t="s">
        <v>2703</v>
      </c>
      <c r="Z467" s="771" t="s">
        <v>2704</v>
      </c>
      <c r="AA467" s="771"/>
    </row>
    <row r="468" spans="1:27" ht="39.950000000000003" customHeight="1">
      <c r="A468" s="769">
        <v>461</v>
      </c>
      <c r="B468" s="770" t="s">
        <v>2692</v>
      </c>
      <c r="C468" s="770" t="s">
        <v>3769</v>
      </c>
      <c r="D468" s="771"/>
      <c r="E468" s="772" t="s">
        <v>3783</v>
      </c>
      <c r="F468" s="773" t="s">
        <v>3784</v>
      </c>
      <c r="G468" s="773" t="s">
        <v>3785</v>
      </c>
      <c r="H468" s="771" t="s">
        <v>2697</v>
      </c>
      <c r="I468" s="771" t="s">
        <v>2765</v>
      </c>
      <c r="J468" s="771" t="s">
        <v>2765</v>
      </c>
      <c r="K468" s="771" t="s">
        <v>2742</v>
      </c>
      <c r="L468" s="771" t="s">
        <v>2700</v>
      </c>
      <c r="M468" s="771" t="s">
        <v>2701</v>
      </c>
      <c r="N468" s="771" t="s">
        <v>2701</v>
      </c>
      <c r="O468" s="771" t="s">
        <v>2701</v>
      </c>
      <c r="P468" s="771" t="s">
        <v>2702</v>
      </c>
      <c r="Q468" s="771" t="s">
        <v>2701</v>
      </c>
      <c r="R468" s="771" t="s">
        <v>2701</v>
      </c>
      <c r="S468" s="771" t="s">
        <v>2701</v>
      </c>
      <c r="T468" s="771" t="s">
        <v>2701</v>
      </c>
      <c r="U468" s="771" t="s">
        <v>2703</v>
      </c>
      <c r="V468" s="771" t="s">
        <v>2701</v>
      </c>
      <c r="W468" s="771" t="s">
        <v>2701</v>
      </c>
      <c r="X468" s="771" t="s">
        <v>2701</v>
      </c>
      <c r="Y468" s="771" t="s">
        <v>2703</v>
      </c>
      <c r="Z468" s="771" t="s">
        <v>2704</v>
      </c>
      <c r="AA468" s="771"/>
    </row>
    <row r="469" spans="1:27" ht="39.950000000000003" customHeight="1">
      <c r="A469" s="769">
        <v>462</v>
      </c>
      <c r="B469" s="770" t="s">
        <v>2692</v>
      </c>
      <c r="C469" s="770" t="s">
        <v>3769</v>
      </c>
      <c r="D469" s="771"/>
      <c r="E469" s="772" t="s">
        <v>3780</v>
      </c>
      <c r="F469" s="773" t="s">
        <v>3781</v>
      </c>
      <c r="G469" s="773" t="s">
        <v>3782</v>
      </c>
      <c r="H469" s="771" t="s">
        <v>2697</v>
      </c>
      <c r="I469" s="771" t="s">
        <v>2741</v>
      </c>
      <c r="J469" s="771" t="s">
        <v>2741</v>
      </c>
      <c r="K469" s="771" t="s">
        <v>2715</v>
      </c>
      <c r="L469" s="771" t="s">
        <v>2700</v>
      </c>
      <c r="M469" s="771" t="s">
        <v>2701</v>
      </c>
      <c r="N469" s="771" t="s">
        <v>2701</v>
      </c>
      <c r="O469" s="771" t="s">
        <v>2701</v>
      </c>
      <c r="P469" s="771" t="s">
        <v>2702</v>
      </c>
      <c r="Q469" s="771" t="s">
        <v>2701</v>
      </c>
      <c r="R469" s="771" t="s">
        <v>2701</v>
      </c>
      <c r="S469" s="771" t="s">
        <v>2701</v>
      </c>
      <c r="T469" s="771" t="s">
        <v>2701</v>
      </c>
      <c r="U469" s="771" t="s">
        <v>2703</v>
      </c>
      <c r="V469" s="771" t="s">
        <v>2701</v>
      </c>
      <c r="W469" s="771" t="s">
        <v>2701</v>
      </c>
      <c r="X469" s="771" t="s">
        <v>2701</v>
      </c>
      <c r="Y469" s="771" t="s">
        <v>2703</v>
      </c>
      <c r="Z469" s="771" t="s">
        <v>2704</v>
      </c>
      <c r="AA469" s="771"/>
    </row>
    <row r="470" spans="1:27" ht="39.950000000000003" customHeight="1">
      <c r="A470" s="769">
        <v>463</v>
      </c>
      <c r="B470" s="770" t="s">
        <v>2692</v>
      </c>
      <c r="C470" s="770" t="s">
        <v>3769</v>
      </c>
      <c r="D470" s="771"/>
      <c r="E470" s="772" t="s">
        <v>3778</v>
      </c>
      <c r="F470" s="773" t="s">
        <v>2940</v>
      </c>
      <c r="G470" s="773" t="s">
        <v>3779</v>
      </c>
      <c r="H470" s="771" t="s">
        <v>2697</v>
      </c>
      <c r="I470" s="771" t="s">
        <v>2697</v>
      </c>
      <c r="J470" s="771" t="s">
        <v>2697</v>
      </c>
      <c r="K470" s="771" t="s">
        <v>2851</v>
      </c>
      <c r="L470" s="771" t="s">
        <v>2700</v>
      </c>
      <c r="M470" s="771" t="s">
        <v>2701</v>
      </c>
      <c r="N470" s="771" t="s">
        <v>2701</v>
      </c>
      <c r="O470" s="771" t="s">
        <v>2701</v>
      </c>
      <c r="P470" s="771" t="s">
        <v>2702</v>
      </c>
      <c r="Q470" s="771" t="s">
        <v>2701</v>
      </c>
      <c r="R470" s="771" t="s">
        <v>2701</v>
      </c>
      <c r="S470" s="771" t="s">
        <v>2701</v>
      </c>
      <c r="T470" s="771" t="s">
        <v>2701</v>
      </c>
      <c r="U470" s="771" t="s">
        <v>2703</v>
      </c>
      <c r="V470" s="771" t="s">
        <v>2701</v>
      </c>
      <c r="W470" s="771" t="s">
        <v>2701</v>
      </c>
      <c r="X470" s="771" t="s">
        <v>2701</v>
      </c>
      <c r="Y470" s="771" t="s">
        <v>2703</v>
      </c>
      <c r="Z470" s="771" t="s">
        <v>2704</v>
      </c>
      <c r="AA470" s="771"/>
    </row>
    <row r="471" spans="1:27" ht="39.950000000000003" customHeight="1">
      <c r="A471" s="769">
        <v>464</v>
      </c>
      <c r="B471" s="770" t="s">
        <v>2692</v>
      </c>
      <c r="C471" s="770" t="s">
        <v>3769</v>
      </c>
      <c r="D471" s="771"/>
      <c r="E471" s="772" t="s">
        <v>3776</v>
      </c>
      <c r="F471" s="773" t="s">
        <v>3771</v>
      </c>
      <c r="G471" s="773" t="s">
        <v>3777</v>
      </c>
      <c r="H471" s="771" t="s">
        <v>2697</v>
      </c>
      <c r="I471" s="771" t="s">
        <v>2776</v>
      </c>
      <c r="J471" s="771" t="s">
        <v>2776</v>
      </c>
      <c r="K471" s="771" t="s">
        <v>3255</v>
      </c>
      <c r="L471" s="771" t="s">
        <v>2700</v>
      </c>
      <c r="M471" s="771" t="s">
        <v>2701</v>
      </c>
      <c r="N471" s="771" t="s">
        <v>2701</v>
      </c>
      <c r="O471" s="771" t="s">
        <v>2701</v>
      </c>
      <c r="P471" s="771" t="s">
        <v>2702</v>
      </c>
      <c r="Q471" s="771" t="s">
        <v>2701</v>
      </c>
      <c r="R471" s="771" t="s">
        <v>2701</v>
      </c>
      <c r="S471" s="771" t="s">
        <v>2701</v>
      </c>
      <c r="T471" s="771" t="s">
        <v>2701</v>
      </c>
      <c r="U471" s="771" t="s">
        <v>2703</v>
      </c>
      <c r="V471" s="771" t="s">
        <v>2701</v>
      </c>
      <c r="W471" s="771" t="s">
        <v>2701</v>
      </c>
      <c r="X471" s="771" t="s">
        <v>2701</v>
      </c>
      <c r="Y471" s="771" t="s">
        <v>2703</v>
      </c>
      <c r="Z471" s="771" t="s">
        <v>2704</v>
      </c>
      <c r="AA471" s="771"/>
    </row>
    <row r="472" spans="1:27" ht="39.950000000000003" customHeight="1">
      <c r="A472" s="769">
        <v>465</v>
      </c>
      <c r="B472" s="770" t="s">
        <v>2692</v>
      </c>
      <c r="C472" s="770" t="s">
        <v>3769</v>
      </c>
      <c r="D472" s="771"/>
      <c r="E472" s="772" t="s">
        <v>3773</v>
      </c>
      <c r="F472" s="773" t="s">
        <v>3774</v>
      </c>
      <c r="G472" s="773" t="s">
        <v>3775</v>
      </c>
      <c r="H472" s="771" t="s">
        <v>2697</v>
      </c>
      <c r="I472" s="771" t="s">
        <v>2909</v>
      </c>
      <c r="J472" s="771" t="s">
        <v>2909</v>
      </c>
      <c r="K472" s="771" t="s">
        <v>2790</v>
      </c>
      <c r="L472" s="771" t="s">
        <v>2700</v>
      </c>
      <c r="M472" s="771" t="s">
        <v>2701</v>
      </c>
      <c r="N472" s="771" t="s">
        <v>2701</v>
      </c>
      <c r="O472" s="771" t="s">
        <v>2701</v>
      </c>
      <c r="P472" s="771" t="s">
        <v>2701</v>
      </c>
      <c r="Q472" s="771" t="s">
        <v>2701</v>
      </c>
      <c r="R472" s="771" t="s">
        <v>2701</v>
      </c>
      <c r="S472" s="771" t="s">
        <v>2702</v>
      </c>
      <c r="T472" s="771" t="s">
        <v>2701</v>
      </c>
      <c r="U472" s="771" t="s">
        <v>2703</v>
      </c>
      <c r="V472" s="771" t="s">
        <v>2701</v>
      </c>
      <c r="W472" s="771" t="s">
        <v>2726</v>
      </c>
      <c r="X472" s="771" t="s">
        <v>2726</v>
      </c>
      <c r="Y472" s="771" t="s">
        <v>2726</v>
      </c>
      <c r="Z472" s="771" t="s">
        <v>2704</v>
      </c>
      <c r="AA472" s="771"/>
    </row>
    <row r="473" spans="1:27" ht="39.950000000000003" customHeight="1">
      <c r="A473" s="769">
        <v>466</v>
      </c>
      <c r="B473" s="770" t="s">
        <v>2692</v>
      </c>
      <c r="C473" s="770" t="s">
        <v>3769</v>
      </c>
      <c r="D473" s="771"/>
      <c r="E473" s="772" t="s">
        <v>3770</v>
      </c>
      <c r="F473" s="773" t="s">
        <v>3771</v>
      </c>
      <c r="G473" s="773" t="s">
        <v>3772</v>
      </c>
      <c r="H473" s="771" t="s">
        <v>2697</v>
      </c>
      <c r="I473" s="771" t="s">
        <v>2789</v>
      </c>
      <c r="J473" s="771" t="s">
        <v>2789</v>
      </c>
      <c r="K473" s="771" t="s">
        <v>3255</v>
      </c>
      <c r="L473" s="771" t="s">
        <v>2700</v>
      </c>
      <c r="M473" s="771" t="s">
        <v>2701</v>
      </c>
      <c r="N473" s="771" t="s">
        <v>2701</v>
      </c>
      <c r="O473" s="771" t="s">
        <v>2701</v>
      </c>
      <c r="P473" s="771" t="s">
        <v>2702</v>
      </c>
      <c r="Q473" s="771" t="s">
        <v>2701</v>
      </c>
      <c r="R473" s="771" t="s">
        <v>2701</v>
      </c>
      <c r="S473" s="771" t="s">
        <v>2701</v>
      </c>
      <c r="T473" s="771" t="s">
        <v>2701</v>
      </c>
      <c r="U473" s="771" t="s">
        <v>2703</v>
      </c>
      <c r="V473" s="771" t="s">
        <v>2701</v>
      </c>
      <c r="W473" s="771" t="s">
        <v>2701</v>
      </c>
      <c r="X473" s="771" t="s">
        <v>2701</v>
      </c>
      <c r="Y473" s="771" t="s">
        <v>2703</v>
      </c>
      <c r="Z473" s="771" t="s">
        <v>2704</v>
      </c>
      <c r="AA473" s="771"/>
    </row>
    <row r="474" spans="1:27" ht="39.950000000000003" customHeight="1">
      <c r="A474" s="769">
        <v>467</v>
      </c>
      <c r="B474" s="770" t="s">
        <v>2692</v>
      </c>
      <c r="C474" s="770" t="s">
        <v>3769</v>
      </c>
      <c r="D474" s="771"/>
      <c r="E474" s="772" t="s">
        <v>9623</v>
      </c>
      <c r="F474" s="773" t="s">
        <v>9624</v>
      </c>
      <c r="G474" s="773" t="s">
        <v>9625</v>
      </c>
      <c r="H474" s="771" t="s">
        <v>2697</v>
      </c>
      <c r="I474" s="771" t="s">
        <v>2713</v>
      </c>
      <c r="J474" s="771" t="s">
        <v>2713</v>
      </c>
      <c r="K474" s="771" t="s">
        <v>2790</v>
      </c>
      <c r="L474" s="771" t="s">
        <v>2700</v>
      </c>
      <c r="M474" s="771" t="s">
        <v>2701</v>
      </c>
      <c r="N474" s="771" t="s">
        <v>2701</v>
      </c>
      <c r="O474" s="771" t="s">
        <v>2701</v>
      </c>
      <c r="P474" s="771" t="s">
        <v>2702</v>
      </c>
      <c r="Q474" s="771" t="s">
        <v>2701</v>
      </c>
      <c r="R474" s="771" t="s">
        <v>2701</v>
      </c>
      <c r="S474" s="771" t="s">
        <v>2701</v>
      </c>
      <c r="T474" s="771" t="s">
        <v>2701</v>
      </c>
      <c r="U474" s="771" t="s">
        <v>2703</v>
      </c>
      <c r="V474" s="771" t="s">
        <v>2701</v>
      </c>
      <c r="W474" s="771" t="s">
        <v>2701</v>
      </c>
      <c r="X474" s="771" t="s">
        <v>2701</v>
      </c>
      <c r="Y474" s="771" t="s">
        <v>2703</v>
      </c>
      <c r="Z474" s="771" t="s">
        <v>2704</v>
      </c>
      <c r="AA474" s="771"/>
    </row>
    <row r="475" spans="1:27" ht="39.950000000000003" customHeight="1">
      <c r="A475" s="769">
        <v>468</v>
      </c>
      <c r="B475" s="770" t="s">
        <v>2692</v>
      </c>
      <c r="C475" s="770" t="s">
        <v>3769</v>
      </c>
      <c r="D475" s="771"/>
      <c r="E475" s="772" t="s">
        <v>9626</v>
      </c>
      <c r="F475" s="773" t="s">
        <v>9627</v>
      </c>
      <c r="G475" s="773" t="s">
        <v>9628</v>
      </c>
      <c r="H475" s="771" t="s">
        <v>2697</v>
      </c>
      <c r="I475" s="771" t="s">
        <v>2755</v>
      </c>
      <c r="J475" s="771" t="s">
        <v>2755</v>
      </c>
      <c r="K475" s="771" t="s">
        <v>7273</v>
      </c>
      <c r="L475" s="771" t="s">
        <v>2700</v>
      </c>
      <c r="M475" s="771" t="s">
        <v>2701</v>
      </c>
      <c r="N475" s="771" t="s">
        <v>2701</v>
      </c>
      <c r="O475" s="771" t="s">
        <v>2701</v>
      </c>
      <c r="P475" s="771" t="s">
        <v>2702</v>
      </c>
      <c r="Q475" s="771" t="s">
        <v>2701</v>
      </c>
      <c r="R475" s="771" t="s">
        <v>2701</v>
      </c>
      <c r="S475" s="771" t="s">
        <v>2701</v>
      </c>
      <c r="T475" s="771" t="s">
        <v>2701</v>
      </c>
      <c r="U475" s="771" t="s">
        <v>2703</v>
      </c>
      <c r="V475" s="771" t="s">
        <v>2701</v>
      </c>
      <c r="W475" s="771" t="s">
        <v>2701</v>
      </c>
      <c r="X475" s="771" t="s">
        <v>2701</v>
      </c>
      <c r="Y475" s="771" t="s">
        <v>2703</v>
      </c>
      <c r="Z475" s="771" t="s">
        <v>2704</v>
      </c>
      <c r="AA475" s="771" t="s">
        <v>9629</v>
      </c>
    </row>
    <row r="476" spans="1:27" ht="39.950000000000003" customHeight="1">
      <c r="A476" s="769">
        <v>469</v>
      </c>
      <c r="B476" s="770" t="s">
        <v>2692</v>
      </c>
      <c r="C476" s="770" t="s">
        <v>3769</v>
      </c>
      <c r="D476" s="771"/>
      <c r="E476" s="772" t="s">
        <v>9630</v>
      </c>
      <c r="F476" s="773" t="s">
        <v>9631</v>
      </c>
      <c r="G476" s="773" t="s">
        <v>9632</v>
      </c>
      <c r="H476" s="771" t="s">
        <v>2697</v>
      </c>
      <c r="I476" s="771" t="s">
        <v>2720</v>
      </c>
      <c r="J476" s="771" t="s">
        <v>2720</v>
      </c>
      <c r="K476" s="771" t="s">
        <v>9633</v>
      </c>
      <c r="L476" s="771" t="s">
        <v>2700</v>
      </c>
      <c r="M476" s="771" t="s">
        <v>2701</v>
      </c>
      <c r="N476" s="771" t="s">
        <v>2701</v>
      </c>
      <c r="O476" s="771" t="s">
        <v>2701</v>
      </c>
      <c r="P476" s="771" t="s">
        <v>2702</v>
      </c>
      <c r="Q476" s="771" t="s">
        <v>2701</v>
      </c>
      <c r="R476" s="771" t="s">
        <v>2701</v>
      </c>
      <c r="S476" s="771" t="s">
        <v>2701</v>
      </c>
      <c r="T476" s="771" t="s">
        <v>2701</v>
      </c>
      <c r="U476" s="771" t="s">
        <v>2703</v>
      </c>
      <c r="V476" s="771" t="s">
        <v>2701</v>
      </c>
      <c r="W476" s="771" t="s">
        <v>2701</v>
      </c>
      <c r="X476" s="771" t="s">
        <v>2701</v>
      </c>
      <c r="Y476" s="771" t="s">
        <v>2703</v>
      </c>
      <c r="Z476" s="771" t="s">
        <v>2704</v>
      </c>
      <c r="AA476" s="771" t="s">
        <v>9634</v>
      </c>
    </row>
    <row r="477" spans="1:27" ht="39.950000000000003" customHeight="1">
      <c r="A477" s="769">
        <v>470</v>
      </c>
      <c r="B477" s="770" t="s">
        <v>2692</v>
      </c>
      <c r="C477" s="770" t="s">
        <v>3978</v>
      </c>
      <c r="D477" s="771"/>
      <c r="E477" s="772" t="s">
        <v>3979</v>
      </c>
      <c r="F477" s="773" t="s">
        <v>2926</v>
      </c>
      <c r="G477" s="773" t="s">
        <v>3980</v>
      </c>
      <c r="H477" s="771" t="s">
        <v>2697</v>
      </c>
      <c r="I477" s="771" t="s">
        <v>2824</v>
      </c>
      <c r="J477" s="771" t="s">
        <v>2824</v>
      </c>
      <c r="K477" s="771" t="s">
        <v>2851</v>
      </c>
      <c r="L477" s="771" t="s">
        <v>2700</v>
      </c>
      <c r="M477" s="771" t="s">
        <v>2701</v>
      </c>
      <c r="N477" s="771" t="s">
        <v>2701</v>
      </c>
      <c r="O477" s="771" t="s">
        <v>2701</v>
      </c>
      <c r="P477" s="771" t="s">
        <v>2701</v>
      </c>
      <c r="Q477" s="771" t="s">
        <v>2701</v>
      </c>
      <c r="R477" s="771" t="s">
        <v>2701</v>
      </c>
      <c r="S477" s="771" t="s">
        <v>2702</v>
      </c>
      <c r="T477" s="771" t="s">
        <v>2701</v>
      </c>
      <c r="U477" s="771" t="s">
        <v>2703</v>
      </c>
      <c r="V477" s="771" t="s">
        <v>2701</v>
      </c>
      <c r="W477" s="771" t="s">
        <v>2726</v>
      </c>
      <c r="X477" s="771" t="s">
        <v>2726</v>
      </c>
      <c r="Y477" s="771" t="s">
        <v>2726</v>
      </c>
      <c r="Z477" s="771" t="s">
        <v>2704</v>
      </c>
      <c r="AA477" s="771"/>
    </row>
    <row r="478" spans="1:27" ht="39.950000000000003" customHeight="1">
      <c r="A478" s="769">
        <v>471</v>
      </c>
      <c r="B478" s="770" t="s">
        <v>2692</v>
      </c>
      <c r="C478" s="770" t="s">
        <v>3978</v>
      </c>
      <c r="D478" s="771"/>
      <c r="E478" s="772" t="s">
        <v>4011</v>
      </c>
      <c r="F478" s="773" t="s">
        <v>4012</v>
      </c>
      <c r="G478" s="773" t="s">
        <v>4013</v>
      </c>
      <c r="H478" s="771" t="s">
        <v>2697</v>
      </c>
      <c r="I478" s="771" t="s">
        <v>2781</v>
      </c>
      <c r="J478" s="771" t="s">
        <v>2781</v>
      </c>
      <c r="K478" s="771" t="s">
        <v>3362</v>
      </c>
      <c r="L478" s="771" t="s">
        <v>2700</v>
      </c>
      <c r="M478" s="771" t="s">
        <v>2701</v>
      </c>
      <c r="N478" s="771" t="s">
        <v>2701</v>
      </c>
      <c r="O478" s="771" t="s">
        <v>2701</v>
      </c>
      <c r="P478" s="771" t="s">
        <v>2702</v>
      </c>
      <c r="Q478" s="771" t="s">
        <v>2701</v>
      </c>
      <c r="R478" s="771" t="s">
        <v>2701</v>
      </c>
      <c r="S478" s="771" t="s">
        <v>2701</v>
      </c>
      <c r="T478" s="771" t="s">
        <v>2701</v>
      </c>
      <c r="U478" s="771" t="s">
        <v>2703</v>
      </c>
      <c r="V478" s="771" t="s">
        <v>2701</v>
      </c>
      <c r="W478" s="771" t="s">
        <v>2701</v>
      </c>
      <c r="X478" s="771" t="s">
        <v>2701</v>
      </c>
      <c r="Y478" s="771" t="s">
        <v>2703</v>
      </c>
      <c r="Z478" s="771" t="s">
        <v>2704</v>
      </c>
      <c r="AA478" s="771"/>
    </row>
    <row r="479" spans="1:27" ht="39.950000000000003" customHeight="1">
      <c r="A479" s="769">
        <v>472</v>
      </c>
      <c r="B479" s="770" t="s">
        <v>2692</v>
      </c>
      <c r="C479" s="770" t="s">
        <v>3978</v>
      </c>
      <c r="D479" s="771"/>
      <c r="E479" s="772" t="s">
        <v>4008</v>
      </c>
      <c r="F479" s="773" t="s">
        <v>4009</v>
      </c>
      <c r="G479" s="773" t="s">
        <v>4010</v>
      </c>
      <c r="H479" s="771" t="s">
        <v>2697</v>
      </c>
      <c r="I479" s="771" t="s">
        <v>2741</v>
      </c>
      <c r="J479" s="771" t="s">
        <v>2741</v>
      </c>
      <c r="K479" s="771" t="s">
        <v>2731</v>
      </c>
      <c r="L479" s="771" t="s">
        <v>2700</v>
      </c>
      <c r="M479" s="771" t="s">
        <v>2701</v>
      </c>
      <c r="N479" s="771" t="s">
        <v>2701</v>
      </c>
      <c r="O479" s="771" t="s">
        <v>2701</v>
      </c>
      <c r="P479" s="771" t="s">
        <v>2702</v>
      </c>
      <c r="Q479" s="771" t="s">
        <v>2701</v>
      </c>
      <c r="R479" s="771" t="s">
        <v>2701</v>
      </c>
      <c r="S479" s="771" t="s">
        <v>2701</v>
      </c>
      <c r="T479" s="771" t="s">
        <v>2701</v>
      </c>
      <c r="U479" s="771" t="s">
        <v>2703</v>
      </c>
      <c r="V479" s="771" t="s">
        <v>2701</v>
      </c>
      <c r="W479" s="771" t="s">
        <v>2701</v>
      </c>
      <c r="X479" s="771" t="s">
        <v>2701</v>
      </c>
      <c r="Y479" s="771" t="s">
        <v>2703</v>
      </c>
      <c r="Z479" s="771" t="s">
        <v>2704</v>
      </c>
      <c r="AA479" s="771"/>
    </row>
    <row r="480" spans="1:27" ht="39.950000000000003" customHeight="1">
      <c r="A480" s="769">
        <v>473</v>
      </c>
      <c r="B480" s="770" t="s">
        <v>2692</v>
      </c>
      <c r="C480" s="770" t="s">
        <v>3978</v>
      </c>
      <c r="D480" s="771"/>
      <c r="E480" s="772" t="s">
        <v>4005</v>
      </c>
      <c r="F480" s="773" t="s">
        <v>4006</v>
      </c>
      <c r="G480" s="773" t="s">
        <v>4007</v>
      </c>
      <c r="H480" s="771" t="s">
        <v>2697</v>
      </c>
      <c r="I480" s="771" t="s">
        <v>2714</v>
      </c>
      <c r="J480" s="771" t="s">
        <v>2714</v>
      </c>
      <c r="K480" s="771" t="s">
        <v>2721</v>
      </c>
      <c r="L480" s="771" t="s">
        <v>2700</v>
      </c>
      <c r="M480" s="771" t="s">
        <v>2701</v>
      </c>
      <c r="N480" s="771" t="s">
        <v>2701</v>
      </c>
      <c r="O480" s="771" t="s">
        <v>2701</v>
      </c>
      <c r="P480" s="771" t="s">
        <v>2702</v>
      </c>
      <c r="Q480" s="771" t="s">
        <v>2701</v>
      </c>
      <c r="R480" s="771" t="s">
        <v>2701</v>
      </c>
      <c r="S480" s="771" t="s">
        <v>2701</v>
      </c>
      <c r="T480" s="771" t="s">
        <v>2701</v>
      </c>
      <c r="U480" s="771" t="s">
        <v>2703</v>
      </c>
      <c r="V480" s="771" t="s">
        <v>2701</v>
      </c>
      <c r="W480" s="771" t="s">
        <v>2701</v>
      </c>
      <c r="X480" s="771" t="s">
        <v>2701</v>
      </c>
      <c r="Y480" s="771" t="s">
        <v>2703</v>
      </c>
      <c r="Z480" s="771" t="s">
        <v>2704</v>
      </c>
      <c r="AA480" s="771"/>
    </row>
    <row r="481" spans="1:27" ht="39.950000000000003" customHeight="1">
      <c r="A481" s="769">
        <v>474</v>
      </c>
      <c r="B481" s="770" t="s">
        <v>2692</v>
      </c>
      <c r="C481" s="770" t="s">
        <v>3978</v>
      </c>
      <c r="D481" s="771"/>
      <c r="E481" s="772" t="s">
        <v>4002</v>
      </c>
      <c r="F481" s="773" t="s">
        <v>4003</v>
      </c>
      <c r="G481" s="773" t="s">
        <v>4004</v>
      </c>
      <c r="H481" s="771" t="s">
        <v>2697</v>
      </c>
      <c r="I481" s="771" t="s">
        <v>2759</v>
      </c>
      <c r="J481" s="771" t="s">
        <v>2759</v>
      </c>
      <c r="K481" s="771" t="s">
        <v>2790</v>
      </c>
      <c r="L481" s="771" t="s">
        <v>2700</v>
      </c>
      <c r="M481" s="771" t="s">
        <v>2701</v>
      </c>
      <c r="N481" s="771" t="s">
        <v>2701</v>
      </c>
      <c r="O481" s="771" t="s">
        <v>2701</v>
      </c>
      <c r="P481" s="771" t="s">
        <v>2702</v>
      </c>
      <c r="Q481" s="771" t="s">
        <v>2701</v>
      </c>
      <c r="R481" s="771" t="s">
        <v>2701</v>
      </c>
      <c r="S481" s="771" t="s">
        <v>2701</v>
      </c>
      <c r="T481" s="771" t="s">
        <v>2701</v>
      </c>
      <c r="U481" s="771" t="s">
        <v>2703</v>
      </c>
      <c r="V481" s="771" t="s">
        <v>2701</v>
      </c>
      <c r="W481" s="771" t="s">
        <v>2701</v>
      </c>
      <c r="X481" s="771" t="s">
        <v>2701</v>
      </c>
      <c r="Y481" s="771" t="s">
        <v>2703</v>
      </c>
      <c r="Z481" s="771" t="s">
        <v>2704</v>
      </c>
      <c r="AA481" s="771"/>
    </row>
    <row r="482" spans="1:27" ht="39.950000000000003" customHeight="1">
      <c r="A482" s="769">
        <v>475</v>
      </c>
      <c r="B482" s="770" t="s">
        <v>2692</v>
      </c>
      <c r="C482" s="770" t="s">
        <v>3978</v>
      </c>
      <c r="D482" s="771"/>
      <c r="E482" s="772" t="s">
        <v>3999</v>
      </c>
      <c r="F482" s="773" t="s">
        <v>4000</v>
      </c>
      <c r="G482" s="773" t="s">
        <v>4001</v>
      </c>
      <c r="H482" s="771" t="s">
        <v>2697</v>
      </c>
      <c r="I482" s="771" t="s">
        <v>3355</v>
      </c>
      <c r="J482" s="771" t="s">
        <v>3355</v>
      </c>
      <c r="K482" s="771" t="s">
        <v>2804</v>
      </c>
      <c r="L482" s="771" t="s">
        <v>2700</v>
      </c>
      <c r="M482" s="771" t="s">
        <v>2701</v>
      </c>
      <c r="N482" s="771" t="s">
        <v>2701</v>
      </c>
      <c r="O482" s="771" t="s">
        <v>2701</v>
      </c>
      <c r="P482" s="771" t="s">
        <v>2702</v>
      </c>
      <c r="Q482" s="771" t="s">
        <v>2701</v>
      </c>
      <c r="R482" s="771" t="s">
        <v>2701</v>
      </c>
      <c r="S482" s="771" t="s">
        <v>2701</v>
      </c>
      <c r="T482" s="771" t="s">
        <v>2701</v>
      </c>
      <c r="U482" s="771" t="s">
        <v>2703</v>
      </c>
      <c r="V482" s="771" t="s">
        <v>2701</v>
      </c>
      <c r="W482" s="771" t="s">
        <v>2701</v>
      </c>
      <c r="X482" s="771" t="s">
        <v>2701</v>
      </c>
      <c r="Y482" s="771" t="s">
        <v>2703</v>
      </c>
      <c r="Z482" s="771" t="s">
        <v>2704</v>
      </c>
      <c r="AA482" s="771"/>
    </row>
    <row r="483" spans="1:27" ht="39.950000000000003" customHeight="1">
      <c r="A483" s="769">
        <v>476</v>
      </c>
      <c r="B483" s="770" t="s">
        <v>2692</v>
      </c>
      <c r="C483" s="770" t="s">
        <v>3978</v>
      </c>
      <c r="D483" s="771"/>
      <c r="E483" s="772" t="s">
        <v>3996</v>
      </c>
      <c r="F483" s="773" t="s">
        <v>3997</v>
      </c>
      <c r="G483" s="773" t="s">
        <v>3998</v>
      </c>
      <c r="H483" s="771" t="s">
        <v>2697</v>
      </c>
      <c r="I483" s="771" t="s">
        <v>2714</v>
      </c>
      <c r="J483" s="771" t="s">
        <v>2714</v>
      </c>
      <c r="K483" s="771" t="s">
        <v>2721</v>
      </c>
      <c r="L483" s="771" t="s">
        <v>2700</v>
      </c>
      <c r="M483" s="771" t="s">
        <v>2701</v>
      </c>
      <c r="N483" s="771" t="s">
        <v>2701</v>
      </c>
      <c r="O483" s="771" t="s">
        <v>2701</v>
      </c>
      <c r="P483" s="771" t="s">
        <v>2702</v>
      </c>
      <c r="Q483" s="771" t="s">
        <v>2701</v>
      </c>
      <c r="R483" s="771" t="s">
        <v>2701</v>
      </c>
      <c r="S483" s="771" t="s">
        <v>2701</v>
      </c>
      <c r="T483" s="771" t="s">
        <v>2701</v>
      </c>
      <c r="U483" s="771" t="s">
        <v>2703</v>
      </c>
      <c r="V483" s="771" t="s">
        <v>2701</v>
      </c>
      <c r="W483" s="771" t="s">
        <v>2701</v>
      </c>
      <c r="X483" s="771" t="s">
        <v>2701</v>
      </c>
      <c r="Y483" s="771" t="s">
        <v>2703</v>
      </c>
      <c r="Z483" s="771" t="s">
        <v>2704</v>
      </c>
      <c r="AA483" s="771"/>
    </row>
    <row r="484" spans="1:27" ht="39.950000000000003" customHeight="1">
      <c r="A484" s="769">
        <v>477</v>
      </c>
      <c r="B484" s="770" t="s">
        <v>2692</v>
      </c>
      <c r="C484" s="770" t="s">
        <v>3978</v>
      </c>
      <c r="D484" s="771"/>
      <c r="E484" s="772" t="s">
        <v>3993</v>
      </c>
      <c r="F484" s="773" t="s">
        <v>3994</v>
      </c>
      <c r="G484" s="773" t="s">
        <v>3995</v>
      </c>
      <c r="H484" s="771" t="s">
        <v>2697</v>
      </c>
      <c r="I484" s="771" t="s">
        <v>3355</v>
      </c>
      <c r="J484" s="771" t="s">
        <v>3355</v>
      </c>
      <c r="K484" s="771" t="s">
        <v>2731</v>
      </c>
      <c r="L484" s="771" t="s">
        <v>2700</v>
      </c>
      <c r="M484" s="771" t="s">
        <v>2701</v>
      </c>
      <c r="N484" s="771" t="s">
        <v>2701</v>
      </c>
      <c r="O484" s="771" t="s">
        <v>2701</v>
      </c>
      <c r="P484" s="771" t="s">
        <v>2702</v>
      </c>
      <c r="Q484" s="771" t="s">
        <v>2701</v>
      </c>
      <c r="R484" s="771" t="s">
        <v>2701</v>
      </c>
      <c r="S484" s="771" t="s">
        <v>2701</v>
      </c>
      <c r="T484" s="771" t="s">
        <v>2701</v>
      </c>
      <c r="U484" s="771" t="s">
        <v>2703</v>
      </c>
      <c r="V484" s="771" t="s">
        <v>2701</v>
      </c>
      <c r="W484" s="771" t="s">
        <v>2701</v>
      </c>
      <c r="X484" s="771" t="s">
        <v>2701</v>
      </c>
      <c r="Y484" s="771" t="s">
        <v>2703</v>
      </c>
      <c r="Z484" s="771" t="s">
        <v>2704</v>
      </c>
      <c r="AA484" s="771"/>
    </row>
    <row r="485" spans="1:27" ht="39.950000000000003" customHeight="1">
      <c r="A485" s="769">
        <v>478</v>
      </c>
      <c r="B485" s="770" t="s">
        <v>2692</v>
      </c>
      <c r="C485" s="770" t="s">
        <v>3978</v>
      </c>
      <c r="D485" s="771"/>
      <c r="E485" s="772" t="s">
        <v>3990</v>
      </c>
      <c r="F485" s="773" t="s">
        <v>3991</v>
      </c>
      <c r="G485" s="773" t="s">
        <v>3992</v>
      </c>
      <c r="H485" s="771" t="s">
        <v>2697</v>
      </c>
      <c r="I485" s="771" t="s">
        <v>2755</v>
      </c>
      <c r="J485" s="771" t="s">
        <v>2755</v>
      </c>
      <c r="K485" s="771" t="s">
        <v>2731</v>
      </c>
      <c r="L485" s="771" t="s">
        <v>2700</v>
      </c>
      <c r="M485" s="771" t="s">
        <v>2701</v>
      </c>
      <c r="N485" s="771" t="s">
        <v>2701</v>
      </c>
      <c r="O485" s="771" t="s">
        <v>2701</v>
      </c>
      <c r="P485" s="771" t="s">
        <v>2702</v>
      </c>
      <c r="Q485" s="771" t="s">
        <v>2701</v>
      </c>
      <c r="R485" s="771" t="s">
        <v>2701</v>
      </c>
      <c r="S485" s="771" t="s">
        <v>2701</v>
      </c>
      <c r="T485" s="771" t="s">
        <v>2701</v>
      </c>
      <c r="U485" s="771" t="s">
        <v>2703</v>
      </c>
      <c r="V485" s="771" t="s">
        <v>2701</v>
      </c>
      <c r="W485" s="771" t="s">
        <v>2701</v>
      </c>
      <c r="X485" s="771" t="s">
        <v>2701</v>
      </c>
      <c r="Y485" s="771" t="s">
        <v>2703</v>
      </c>
      <c r="Z485" s="771" t="s">
        <v>2704</v>
      </c>
      <c r="AA485" s="771"/>
    </row>
    <row r="486" spans="1:27" ht="39.950000000000003" customHeight="1">
      <c r="A486" s="769">
        <v>479</v>
      </c>
      <c r="B486" s="770" t="s">
        <v>2692</v>
      </c>
      <c r="C486" s="770" t="s">
        <v>3978</v>
      </c>
      <c r="D486" s="771"/>
      <c r="E486" s="772" t="s">
        <v>3987</v>
      </c>
      <c r="F486" s="773" t="s">
        <v>3988</v>
      </c>
      <c r="G486" s="773" t="s">
        <v>3989</v>
      </c>
      <c r="H486" s="771" t="s">
        <v>2697</v>
      </c>
      <c r="I486" s="771" t="s">
        <v>2755</v>
      </c>
      <c r="J486" s="771" t="s">
        <v>2755</v>
      </c>
      <c r="K486" s="771" t="s">
        <v>2721</v>
      </c>
      <c r="L486" s="771" t="s">
        <v>2700</v>
      </c>
      <c r="M486" s="771" t="s">
        <v>2701</v>
      </c>
      <c r="N486" s="771" t="s">
        <v>2701</v>
      </c>
      <c r="O486" s="771" t="s">
        <v>2701</v>
      </c>
      <c r="P486" s="771" t="s">
        <v>2702</v>
      </c>
      <c r="Q486" s="771" t="s">
        <v>2701</v>
      </c>
      <c r="R486" s="771" t="s">
        <v>2701</v>
      </c>
      <c r="S486" s="771" t="s">
        <v>2701</v>
      </c>
      <c r="T486" s="771" t="s">
        <v>2701</v>
      </c>
      <c r="U486" s="771" t="s">
        <v>2703</v>
      </c>
      <c r="V486" s="771" t="s">
        <v>2701</v>
      </c>
      <c r="W486" s="771" t="s">
        <v>2701</v>
      </c>
      <c r="X486" s="771" t="s">
        <v>2701</v>
      </c>
      <c r="Y486" s="771" t="s">
        <v>2703</v>
      </c>
      <c r="Z486" s="771" t="s">
        <v>2704</v>
      </c>
      <c r="AA486" s="771"/>
    </row>
    <row r="487" spans="1:27" ht="39.950000000000003" customHeight="1">
      <c r="A487" s="769">
        <v>480</v>
      </c>
      <c r="B487" s="770" t="s">
        <v>2692</v>
      </c>
      <c r="C487" s="770" t="s">
        <v>3978</v>
      </c>
      <c r="D487" s="771"/>
      <c r="E487" s="772" t="s">
        <v>3984</v>
      </c>
      <c r="F487" s="773" t="s">
        <v>3985</v>
      </c>
      <c r="G487" s="773" t="s">
        <v>3986</v>
      </c>
      <c r="H487" s="771" t="s">
        <v>2697</v>
      </c>
      <c r="I487" s="771" t="s">
        <v>2730</v>
      </c>
      <c r="J487" s="771" t="s">
        <v>2730</v>
      </c>
      <c r="K487" s="771" t="s">
        <v>2715</v>
      </c>
      <c r="L487" s="771" t="s">
        <v>2700</v>
      </c>
      <c r="M487" s="771" t="s">
        <v>2701</v>
      </c>
      <c r="N487" s="771" t="s">
        <v>2701</v>
      </c>
      <c r="O487" s="771" t="s">
        <v>2701</v>
      </c>
      <c r="P487" s="771" t="s">
        <v>2702</v>
      </c>
      <c r="Q487" s="771" t="s">
        <v>2701</v>
      </c>
      <c r="R487" s="771" t="s">
        <v>2701</v>
      </c>
      <c r="S487" s="771" t="s">
        <v>2701</v>
      </c>
      <c r="T487" s="771" t="s">
        <v>2701</v>
      </c>
      <c r="U487" s="771" t="s">
        <v>2703</v>
      </c>
      <c r="V487" s="771" t="s">
        <v>2701</v>
      </c>
      <c r="W487" s="771" t="s">
        <v>2701</v>
      </c>
      <c r="X487" s="771" t="s">
        <v>2701</v>
      </c>
      <c r="Y487" s="771" t="s">
        <v>2703</v>
      </c>
      <c r="Z487" s="771" t="s">
        <v>2704</v>
      </c>
      <c r="AA487" s="771"/>
    </row>
    <row r="488" spans="1:27" ht="39.950000000000003" customHeight="1">
      <c r="A488" s="769">
        <v>481</v>
      </c>
      <c r="B488" s="770" t="s">
        <v>2692</v>
      </c>
      <c r="C488" s="770" t="s">
        <v>3978</v>
      </c>
      <c r="D488" s="771"/>
      <c r="E488" s="772" t="s">
        <v>3981</v>
      </c>
      <c r="F488" s="773" t="s">
        <v>2774</v>
      </c>
      <c r="G488" s="773" t="s">
        <v>3982</v>
      </c>
      <c r="H488" s="771" t="s">
        <v>2697</v>
      </c>
      <c r="I488" s="771" t="s">
        <v>3944</v>
      </c>
      <c r="J488" s="771" t="s">
        <v>3944</v>
      </c>
      <c r="K488" s="771" t="s">
        <v>3983</v>
      </c>
      <c r="L488" s="771" t="s">
        <v>2700</v>
      </c>
      <c r="M488" s="771" t="s">
        <v>2701</v>
      </c>
      <c r="N488" s="771" t="s">
        <v>2701</v>
      </c>
      <c r="O488" s="771" t="s">
        <v>2701</v>
      </c>
      <c r="P488" s="771" t="s">
        <v>2702</v>
      </c>
      <c r="Q488" s="771" t="s">
        <v>2701</v>
      </c>
      <c r="R488" s="771" t="s">
        <v>2701</v>
      </c>
      <c r="S488" s="771" t="s">
        <v>2701</v>
      </c>
      <c r="T488" s="771" t="s">
        <v>2701</v>
      </c>
      <c r="U488" s="771" t="s">
        <v>2703</v>
      </c>
      <c r="V488" s="771" t="s">
        <v>2701</v>
      </c>
      <c r="W488" s="771" t="s">
        <v>2701</v>
      </c>
      <c r="X488" s="771" t="s">
        <v>2701</v>
      </c>
      <c r="Y488" s="771" t="s">
        <v>2703</v>
      </c>
      <c r="Z488" s="771" t="s">
        <v>2704</v>
      </c>
      <c r="AA488" s="771"/>
    </row>
    <row r="489" spans="1:27" ht="39.950000000000003" customHeight="1">
      <c r="A489" s="769">
        <v>482</v>
      </c>
      <c r="B489" s="770" t="s">
        <v>4014</v>
      </c>
      <c r="C489" s="770"/>
      <c r="D489" s="771"/>
      <c r="E489" s="772" t="s">
        <v>4015</v>
      </c>
      <c r="F489" s="773" t="s">
        <v>4016</v>
      </c>
      <c r="G489" s="773" t="s">
        <v>4017</v>
      </c>
      <c r="H489" s="771" t="s">
        <v>2697</v>
      </c>
      <c r="I489" s="771" t="s">
        <v>2765</v>
      </c>
      <c r="J489" s="771" t="s">
        <v>2698</v>
      </c>
      <c r="K489" s="771" t="s">
        <v>2699</v>
      </c>
      <c r="L489" s="771" t="s">
        <v>2700</v>
      </c>
      <c r="M489" s="771" t="s">
        <v>2701</v>
      </c>
      <c r="N489" s="771" t="s">
        <v>2701</v>
      </c>
      <c r="O489" s="771" t="s">
        <v>2701</v>
      </c>
      <c r="P489" s="771" t="s">
        <v>2702</v>
      </c>
      <c r="Q489" s="771" t="s">
        <v>2701</v>
      </c>
      <c r="R489" s="771" t="s">
        <v>2701</v>
      </c>
      <c r="S489" s="771" t="s">
        <v>2701</v>
      </c>
      <c r="T489" s="771" t="s">
        <v>2701</v>
      </c>
      <c r="U489" s="771" t="s">
        <v>2703</v>
      </c>
      <c r="V489" s="771" t="s">
        <v>2701</v>
      </c>
      <c r="W489" s="771" t="s">
        <v>2701</v>
      </c>
      <c r="X489" s="771" t="s">
        <v>2701</v>
      </c>
      <c r="Y489" s="771" t="s">
        <v>2703</v>
      </c>
      <c r="Z489" s="771" t="s">
        <v>2704</v>
      </c>
      <c r="AA489" s="771"/>
    </row>
    <row r="490" spans="1:27" ht="39.950000000000003" customHeight="1">
      <c r="A490" s="769">
        <v>483</v>
      </c>
      <c r="B490" s="770" t="s">
        <v>4014</v>
      </c>
      <c r="C490" s="770"/>
      <c r="D490" s="771"/>
      <c r="E490" s="772" t="s">
        <v>4051</v>
      </c>
      <c r="F490" s="773" t="s">
        <v>4052</v>
      </c>
      <c r="G490" s="773" t="s">
        <v>4053</v>
      </c>
      <c r="H490" s="771" t="s">
        <v>2697</v>
      </c>
      <c r="I490" s="771" t="s">
        <v>2698</v>
      </c>
      <c r="J490" s="771" t="s">
        <v>2698</v>
      </c>
      <c r="K490" s="771" t="s">
        <v>2790</v>
      </c>
      <c r="L490" s="771" t="s">
        <v>2700</v>
      </c>
      <c r="M490" s="771" t="s">
        <v>2701</v>
      </c>
      <c r="N490" s="771" t="s">
        <v>2701</v>
      </c>
      <c r="O490" s="771" t="s">
        <v>2701</v>
      </c>
      <c r="P490" s="771" t="s">
        <v>2701</v>
      </c>
      <c r="Q490" s="771" t="s">
        <v>2701</v>
      </c>
      <c r="R490" s="771" t="s">
        <v>2701</v>
      </c>
      <c r="S490" s="771" t="s">
        <v>2702</v>
      </c>
      <c r="T490" s="771" t="s">
        <v>2701</v>
      </c>
      <c r="U490" s="771" t="s">
        <v>2703</v>
      </c>
      <c r="V490" s="771" t="s">
        <v>2701</v>
      </c>
      <c r="W490" s="771" t="s">
        <v>2726</v>
      </c>
      <c r="X490" s="771" t="s">
        <v>2726</v>
      </c>
      <c r="Y490" s="771" t="s">
        <v>2726</v>
      </c>
      <c r="Z490" s="771" t="s">
        <v>2704</v>
      </c>
      <c r="AA490" s="771"/>
    </row>
    <row r="491" spans="1:27" ht="39.950000000000003" customHeight="1">
      <c r="A491" s="769">
        <v>484</v>
      </c>
      <c r="B491" s="770" t="s">
        <v>4014</v>
      </c>
      <c r="C491" s="770"/>
      <c r="D491" s="771"/>
      <c r="E491" s="772" t="s">
        <v>4047</v>
      </c>
      <c r="F491" s="773" t="s">
        <v>4048</v>
      </c>
      <c r="G491" s="773" t="s">
        <v>4049</v>
      </c>
      <c r="H491" s="771" t="s">
        <v>2697</v>
      </c>
      <c r="I491" s="771" t="s">
        <v>2789</v>
      </c>
      <c r="J491" s="771" t="s">
        <v>2720</v>
      </c>
      <c r="K491" s="771" t="s">
        <v>2721</v>
      </c>
      <c r="L491" s="771" t="s">
        <v>2700</v>
      </c>
      <c r="M491" s="771" t="s">
        <v>2701</v>
      </c>
      <c r="N491" s="771" t="s">
        <v>4050</v>
      </c>
      <c r="O491" s="771" t="s">
        <v>4050</v>
      </c>
      <c r="P491" s="771" t="s">
        <v>2701</v>
      </c>
      <c r="Q491" s="771" t="s">
        <v>2701</v>
      </c>
      <c r="R491" s="771" t="s">
        <v>2701</v>
      </c>
      <c r="S491" s="771" t="s">
        <v>2702</v>
      </c>
      <c r="T491" s="771" t="s">
        <v>2701</v>
      </c>
      <c r="U491" s="771" t="s">
        <v>2703</v>
      </c>
      <c r="V491" s="771" t="s">
        <v>2701</v>
      </c>
      <c r="W491" s="771" t="s">
        <v>2701</v>
      </c>
      <c r="X491" s="771" t="s">
        <v>2701</v>
      </c>
      <c r="Y491" s="771" t="s">
        <v>2726</v>
      </c>
      <c r="Z491" s="771" t="s">
        <v>2704</v>
      </c>
      <c r="AA491" s="771" t="s">
        <v>4047</v>
      </c>
    </row>
    <row r="492" spans="1:27" ht="39.950000000000003" customHeight="1">
      <c r="A492" s="769">
        <v>485</v>
      </c>
      <c r="B492" s="770" t="s">
        <v>4014</v>
      </c>
      <c r="C492" s="770"/>
      <c r="D492" s="771"/>
      <c r="E492" s="772" t="s">
        <v>4044</v>
      </c>
      <c r="F492" s="773" t="s">
        <v>4045</v>
      </c>
      <c r="G492" s="773" t="s">
        <v>4046</v>
      </c>
      <c r="H492" s="771" t="s">
        <v>2697</v>
      </c>
      <c r="I492" s="771" t="s">
        <v>2789</v>
      </c>
      <c r="J492" s="771" t="s">
        <v>2720</v>
      </c>
      <c r="K492" s="771" t="s">
        <v>2917</v>
      </c>
      <c r="L492" s="771" t="s">
        <v>2700</v>
      </c>
      <c r="M492" s="771" t="s">
        <v>2701</v>
      </c>
      <c r="N492" s="771" t="s">
        <v>2701</v>
      </c>
      <c r="O492" s="771" t="s">
        <v>2701</v>
      </c>
      <c r="P492" s="771" t="s">
        <v>2702</v>
      </c>
      <c r="Q492" s="771" t="s">
        <v>2701</v>
      </c>
      <c r="R492" s="771" t="s">
        <v>2701</v>
      </c>
      <c r="S492" s="771" t="s">
        <v>2701</v>
      </c>
      <c r="T492" s="771" t="s">
        <v>2701</v>
      </c>
      <c r="U492" s="771" t="s">
        <v>2703</v>
      </c>
      <c r="V492" s="771" t="s">
        <v>2701</v>
      </c>
      <c r="W492" s="771" t="s">
        <v>2701</v>
      </c>
      <c r="X492" s="771" t="s">
        <v>2701</v>
      </c>
      <c r="Y492" s="771" t="s">
        <v>2703</v>
      </c>
      <c r="Z492" s="771" t="s">
        <v>2704</v>
      </c>
      <c r="AA492" s="771"/>
    </row>
    <row r="493" spans="1:27" ht="39.950000000000003" customHeight="1">
      <c r="A493" s="769">
        <v>486</v>
      </c>
      <c r="B493" s="770" t="s">
        <v>4014</v>
      </c>
      <c r="C493" s="770"/>
      <c r="D493" s="771"/>
      <c r="E493" s="772" t="s">
        <v>4041</v>
      </c>
      <c r="F493" s="773" t="s">
        <v>4042</v>
      </c>
      <c r="G493" s="773" t="s">
        <v>4043</v>
      </c>
      <c r="H493" s="771" t="s">
        <v>2697</v>
      </c>
      <c r="I493" s="771" t="s">
        <v>2720</v>
      </c>
      <c r="J493" s="771" t="s">
        <v>2720</v>
      </c>
      <c r="K493" s="771" t="s">
        <v>2900</v>
      </c>
      <c r="L493" s="771" t="s">
        <v>2700</v>
      </c>
      <c r="M493" s="771" t="s">
        <v>2701</v>
      </c>
      <c r="N493" s="771" t="s">
        <v>2701</v>
      </c>
      <c r="O493" s="771" t="s">
        <v>2701</v>
      </c>
      <c r="P493" s="771" t="s">
        <v>2702</v>
      </c>
      <c r="Q493" s="771" t="s">
        <v>2701</v>
      </c>
      <c r="R493" s="771" t="s">
        <v>2701</v>
      </c>
      <c r="S493" s="771" t="s">
        <v>2701</v>
      </c>
      <c r="T493" s="771" t="s">
        <v>2701</v>
      </c>
      <c r="U493" s="771" t="s">
        <v>2703</v>
      </c>
      <c r="V493" s="771" t="s">
        <v>2701</v>
      </c>
      <c r="W493" s="771" t="s">
        <v>2701</v>
      </c>
      <c r="X493" s="771" t="s">
        <v>2701</v>
      </c>
      <c r="Y493" s="771" t="s">
        <v>2703</v>
      </c>
      <c r="Z493" s="771" t="s">
        <v>2704</v>
      </c>
      <c r="AA493" s="771"/>
    </row>
    <row r="494" spans="1:27" ht="39.950000000000003" customHeight="1">
      <c r="A494" s="769">
        <v>487</v>
      </c>
      <c r="B494" s="770" t="s">
        <v>4014</v>
      </c>
      <c r="C494" s="770"/>
      <c r="D494" s="771"/>
      <c r="E494" s="772" t="s">
        <v>4038</v>
      </c>
      <c r="F494" s="773" t="s">
        <v>4039</v>
      </c>
      <c r="G494" s="773" t="s">
        <v>4040</v>
      </c>
      <c r="H494" s="771" t="s">
        <v>2697</v>
      </c>
      <c r="I494" s="771" t="s">
        <v>2714</v>
      </c>
      <c r="J494" s="771" t="s">
        <v>2789</v>
      </c>
      <c r="K494" s="771" t="s">
        <v>2804</v>
      </c>
      <c r="L494" s="771" t="s">
        <v>2700</v>
      </c>
      <c r="M494" s="771" t="s">
        <v>2701</v>
      </c>
      <c r="N494" s="771" t="s">
        <v>2701</v>
      </c>
      <c r="O494" s="771" t="s">
        <v>2701</v>
      </c>
      <c r="P494" s="771" t="s">
        <v>2702</v>
      </c>
      <c r="Q494" s="771" t="s">
        <v>2701</v>
      </c>
      <c r="R494" s="771" t="s">
        <v>2701</v>
      </c>
      <c r="S494" s="771" t="s">
        <v>2701</v>
      </c>
      <c r="T494" s="771" t="s">
        <v>2701</v>
      </c>
      <c r="U494" s="771" t="s">
        <v>2703</v>
      </c>
      <c r="V494" s="771" t="s">
        <v>2701</v>
      </c>
      <c r="W494" s="771" t="s">
        <v>2701</v>
      </c>
      <c r="X494" s="771" t="s">
        <v>2701</v>
      </c>
      <c r="Y494" s="771" t="s">
        <v>2703</v>
      </c>
      <c r="Z494" s="771" t="s">
        <v>2704</v>
      </c>
      <c r="AA494" s="771" t="s">
        <v>4021</v>
      </c>
    </row>
    <row r="495" spans="1:27" ht="39.950000000000003" customHeight="1">
      <c r="A495" s="769">
        <v>488</v>
      </c>
      <c r="B495" s="770" t="s">
        <v>4014</v>
      </c>
      <c r="C495" s="770"/>
      <c r="D495" s="771"/>
      <c r="E495" s="772" t="s">
        <v>4036</v>
      </c>
      <c r="F495" s="773" t="s">
        <v>2940</v>
      </c>
      <c r="G495" s="773" t="s">
        <v>4037</v>
      </c>
      <c r="H495" s="771" t="s">
        <v>2697</v>
      </c>
      <c r="I495" s="771" t="s">
        <v>2719</v>
      </c>
      <c r="J495" s="771" t="s">
        <v>2713</v>
      </c>
      <c r="K495" s="771" t="s">
        <v>3060</v>
      </c>
      <c r="L495" s="771" t="s">
        <v>2700</v>
      </c>
      <c r="M495" s="771" t="s">
        <v>2701</v>
      </c>
      <c r="N495" s="771" t="s">
        <v>2701</v>
      </c>
      <c r="O495" s="771" t="s">
        <v>2701</v>
      </c>
      <c r="P495" s="771" t="s">
        <v>2702</v>
      </c>
      <c r="Q495" s="771" t="s">
        <v>2701</v>
      </c>
      <c r="R495" s="771" t="s">
        <v>2701</v>
      </c>
      <c r="S495" s="771" t="s">
        <v>2701</v>
      </c>
      <c r="T495" s="771" t="s">
        <v>2701</v>
      </c>
      <c r="U495" s="771" t="s">
        <v>2703</v>
      </c>
      <c r="V495" s="771" t="s">
        <v>2701</v>
      </c>
      <c r="W495" s="771" t="s">
        <v>2701</v>
      </c>
      <c r="X495" s="771" t="s">
        <v>2701</v>
      </c>
      <c r="Y495" s="771" t="s">
        <v>2703</v>
      </c>
      <c r="Z495" s="771" t="s">
        <v>2704</v>
      </c>
      <c r="AA495" s="771"/>
    </row>
    <row r="496" spans="1:27" ht="39.950000000000003" customHeight="1">
      <c r="A496" s="769">
        <v>489</v>
      </c>
      <c r="B496" s="770" t="s">
        <v>4014</v>
      </c>
      <c r="C496" s="770"/>
      <c r="D496" s="771"/>
      <c r="E496" s="772" t="s">
        <v>4033</v>
      </c>
      <c r="F496" s="773" t="s">
        <v>4034</v>
      </c>
      <c r="G496" s="773" t="s">
        <v>4035</v>
      </c>
      <c r="H496" s="771" t="s">
        <v>2697</v>
      </c>
      <c r="I496" s="771" t="s">
        <v>2720</v>
      </c>
      <c r="J496" s="771" t="s">
        <v>2720</v>
      </c>
      <c r="K496" s="771" t="s">
        <v>2721</v>
      </c>
      <c r="L496" s="771" t="s">
        <v>2700</v>
      </c>
      <c r="M496" s="771" t="s">
        <v>2701</v>
      </c>
      <c r="N496" s="771" t="s">
        <v>2701</v>
      </c>
      <c r="O496" s="771" t="s">
        <v>2701</v>
      </c>
      <c r="P496" s="771" t="s">
        <v>2702</v>
      </c>
      <c r="Q496" s="771" t="s">
        <v>2701</v>
      </c>
      <c r="R496" s="771" t="s">
        <v>2701</v>
      </c>
      <c r="S496" s="771" t="s">
        <v>2701</v>
      </c>
      <c r="T496" s="771" t="s">
        <v>2701</v>
      </c>
      <c r="U496" s="771" t="s">
        <v>2703</v>
      </c>
      <c r="V496" s="771" t="s">
        <v>2701</v>
      </c>
      <c r="W496" s="771" t="s">
        <v>2701</v>
      </c>
      <c r="X496" s="771" t="s">
        <v>2701</v>
      </c>
      <c r="Y496" s="771" t="s">
        <v>2703</v>
      </c>
      <c r="Z496" s="771" t="s">
        <v>2704</v>
      </c>
      <c r="AA496" s="771"/>
    </row>
    <row r="497" spans="1:27" ht="39.950000000000003" customHeight="1">
      <c r="A497" s="769">
        <v>490</v>
      </c>
      <c r="B497" s="770" t="s">
        <v>4014</v>
      </c>
      <c r="C497" s="770"/>
      <c r="D497" s="771"/>
      <c r="E497" s="772" t="s">
        <v>4030</v>
      </c>
      <c r="F497" s="773" t="s">
        <v>4031</v>
      </c>
      <c r="G497" s="773" t="s">
        <v>4032</v>
      </c>
      <c r="H497" s="771" t="s">
        <v>2697</v>
      </c>
      <c r="I497" s="771" t="s">
        <v>2698</v>
      </c>
      <c r="J497" s="771" t="s">
        <v>2765</v>
      </c>
      <c r="K497" s="771" t="s">
        <v>2742</v>
      </c>
      <c r="L497" s="771" t="s">
        <v>2700</v>
      </c>
      <c r="M497" s="771" t="s">
        <v>2701</v>
      </c>
      <c r="N497" s="771" t="s">
        <v>2701</v>
      </c>
      <c r="O497" s="771" t="s">
        <v>2701</v>
      </c>
      <c r="P497" s="771" t="s">
        <v>2702</v>
      </c>
      <c r="Q497" s="771" t="s">
        <v>2701</v>
      </c>
      <c r="R497" s="771" t="s">
        <v>2701</v>
      </c>
      <c r="S497" s="771" t="s">
        <v>2701</v>
      </c>
      <c r="T497" s="771" t="s">
        <v>2701</v>
      </c>
      <c r="U497" s="771" t="s">
        <v>2703</v>
      </c>
      <c r="V497" s="771" t="s">
        <v>2701</v>
      </c>
      <c r="W497" s="771" t="s">
        <v>2701</v>
      </c>
      <c r="X497" s="771" t="s">
        <v>2701</v>
      </c>
      <c r="Y497" s="771" t="s">
        <v>2703</v>
      </c>
      <c r="Z497" s="771" t="s">
        <v>2704</v>
      </c>
      <c r="AA497" s="771"/>
    </row>
    <row r="498" spans="1:27" ht="39.950000000000003" customHeight="1">
      <c r="A498" s="769">
        <v>491</v>
      </c>
      <c r="B498" s="770" t="s">
        <v>4014</v>
      </c>
      <c r="C498" s="770"/>
      <c r="D498" s="771"/>
      <c r="E498" s="772" t="s">
        <v>4027</v>
      </c>
      <c r="F498" s="773" t="s">
        <v>4028</v>
      </c>
      <c r="G498" s="773" t="s">
        <v>4029</v>
      </c>
      <c r="H498" s="771" t="s">
        <v>2697</v>
      </c>
      <c r="I498" s="771" t="s">
        <v>2824</v>
      </c>
      <c r="J498" s="771" t="s">
        <v>2714</v>
      </c>
      <c r="K498" s="771" t="s">
        <v>2760</v>
      </c>
      <c r="L498" s="771" t="s">
        <v>2700</v>
      </c>
      <c r="M498" s="771" t="s">
        <v>2701</v>
      </c>
      <c r="N498" s="771" t="s">
        <v>2701</v>
      </c>
      <c r="O498" s="771" t="s">
        <v>2701</v>
      </c>
      <c r="P498" s="771" t="s">
        <v>2702</v>
      </c>
      <c r="Q498" s="771" t="s">
        <v>2701</v>
      </c>
      <c r="R498" s="771" t="s">
        <v>2701</v>
      </c>
      <c r="S498" s="771" t="s">
        <v>2701</v>
      </c>
      <c r="T498" s="771" t="s">
        <v>2701</v>
      </c>
      <c r="U498" s="771" t="s">
        <v>2703</v>
      </c>
      <c r="V498" s="771" t="s">
        <v>2701</v>
      </c>
      <c r="W498" s="771" t="s">
        <v>2701</v>
      </c>
      <c r="X498" s="771" t="s">
        <v>2701</v>
      </c>
      <c r="Y498" s="771" t="s">
        <v>2703</v>
      </c>
      <c r="Z498" s="771" t="s">
        <v>2704</v>
      </c>
      <c r="AA498" s="771"/>
    </row>
    <row r="499" spans="1:27" ht="39.950000000000003" customHeight="1">
      <c r="A499" s="769">
        <v>492</v>
      </c>
      <c r="B499" s="770" t="s">
        <v>4014</v>
      </c>
      <c r="C499" s="770"/>
      <c r="D499" s="771"/>
      <c r="E499" s="772" t="s">
        <v>4025</v>
      </c>
      <c r="F499" s="773" t="s">
        <v>4023</v>
      </c>
      <c r="G499" s="773" t="s">
        <v>4026</v>
      </c>
      <c r="H499" s="771" t="s">
        <v>2697</v>
      </c>
      <c r="I499" s="771" t="s">
        <v>2764</v>
      </c>
      <c r="J499" s="771" t="s">
        <v>2764</v>
      </c>
      <c r="K499" s="771" t="s">
        <v>3316</v>
      </c>
      <c r="L499" s="771" t="s">
        <v>2700</v>
      </c>
      <c r="M499" s="771" t="s">
        <v>2701</v>
      </c>
      <c r="N499" s="771" t="s">
        <v>2701</v>
      </c>
      <c r="O499" s="771" t="s">
        <v>2701</v>
      </c>
      <c r="P499" s="771" t="s">
        <v>2701</v>
      </c>
      <c r="Q499" s="771" t="s">
        <v>2701</v>
      </c>
      <c r="R499" s="771" t="s">
        <v>2701</v>
      </c>
      <c r="S499" s="771" t="s">
        <v>2702</v>
      </c>
      <c r="T499" s="771" t="s">
        <v>2701</v>
      </c>
      <c r="U499" s="771" t="s">
        <v>2703</v>
      </c>
      <c r="V499" s="771" t="s">
        <v>2701</v>
      </c>
      <c r="W499" s="771" t="s">
        <v>2726</v>
      </c>
      <c r="X499" s="771" t="s">
        <v>2726</v>
      </c>
      <c r="Y499" s="771" t="s">
        <v>2726</v>
      </c>
      <c r="Z499" s="771" t="s">
        <v>2704</v>
      </c>
      <c r="AA499" s="771"/>
    </row>
    <row r="500" spans="1:27" ht="39.950000000000003" customHeight="1">
      <c r="A500" s="769">
        <v>493</v>
      </c>
      <c r="B500" s="770" t="s">
        <v>4014</v>
      </c>
      <c r="C500" s="770"/>
      <c r="D500" s="771"/>
      <c r="E500" s="772" t="s">
        <v>4022</v>
      </c>
      <c r="F500" s="773" t="s">
        <v>4023</v>
      </c>
      <c r="G500" s="773" t="s">
        <v>4024</v>
      </c>
      <c r="H500" s="771" t="s">
        <v>2697</v>
      </c>
      <c r="I500" s="771" t="s">
        <v>2730</v>
      </c>
      <c r="J500" s="771" t="s">
        <v>2730</v>
      </c>
      <c r="K500" s="771" t="s">
        <v>2879</v>
      </c>
      <c r="L500" s="771" t="s">
        <v>2700</v>
      </c>
      <c r="M500" s="771" t="s">
        <v>2701</v>
      </c>
      <c r="N500" s="771" t="s">
        <v>2701</v>
      </c>
      <c r="O500" s="771" t="s">
        <v>2701</v>
      </c>
      <c r="P500" s="771" t="s">
        <v>2701</v>
      </c>
      <c r="Q500" s="771" t="s">
        <v>2701</v>
      </c>
      <c r="R500" s="771" t="s">
        <v>2701</v>
      </c>
      <c r="S500" s="771" t="s">
        <v>2702</v>
      </c>
      <c r="T500" s="771" t="s">
        <v>2701</v>
      </c>
      <c r="U500" s="771" t="s">
        <v>2703</v>
      </c>
      <c r="V500" s="771" t="s">
        <v>2701</v>
      </c>
      <c r="W500" s="771" t="s">
        <v>2726</v>
      </c>
      <c r="X500" s="771" t="s">
        <v>2726</v>
      </c>
      <c r="Y500" s="771" t="s">
        <v>2726</v>
      </c>
      <c r="Z500" s="771" t="s">
        <v>2704</v>
      </c>
      <c r="AA500" s="771"/>
    </row>
    <row r="501" spans="1:27" ht="39.950000000000003" customHeight="1">
      <c r="A501" s="769">
        <v>494</v>
      </c>
      <c r="B501" s="770" t="s">
        <v>4014</v>
      </c>
      <c r="C501" s="770"/>
      <c r="D501" s="771"/>
      <c r="E501" s="772" t="s">
        <v>4018</v>
      </c>
      <c r="F501" s="773" t="s">
        <v>4019</v>
      </c>
      <c r="G501" s="773" t="s">
        <v>4020</v>
      </c>
      <c r="H501" s="771" t="s">
        <v>2697</v>
      </c>
      <c r="I501" s="771" t="s">
        <v>2720</v>
      </c>
      <c r="J501" s="771" t="s">
        <v>2720</v>
      </c>
      <c r="K501" s="771" t="s">
        <v>2715</v>
      </c>
      <c r="L501" s="771" t="s">
        <v>2700</v>
      </c>
      <c r="M501" s="771" t="s">
        <v>2701</v>
      </c>
      <c r="N501" s="771" t="s">
        <v>2701</v>
      </c>
      <c r="O501" s="771" t="s">
        <v>2701</v>
      </c>
      <c r="P501" s="771" t="s">
        <v>2702</v>
      </c>
      <c r="Q501" s="771" t="s">
        <v>2701</v>
      </c>
      <c r="R501" s="771" t="s">
        <v>2701</v>
      </c>
      <c r="S501" s="771" t="s">
        <v>2701</v>
      </c>
      <c r="T501" s="771" t="s">
        <v>2701</v>
      </c>
      <c r="U501" s="771" t="s">
        <v>2703</v>
      </c>
      <c r="V501" s="771" t="s">
        <v>2701</v>
      </c>
      <c r="W501" s="771" t="s">
        <v>2701</v>
      </c>
      <c r="X501" s="771" t="s">
        <v>2701</v>
      </c>
      <c r="Y501" s="771" t="s">
        <v>2703</v>
      </c>
      <c r="Z501" s="771" t="s">
        <v>2704</v>
      </c>
      <c r="AA501" s="771" t="s">
        <v>4021</v>
      </c>
    </row>
    <row r="502" spans="1:27" ht="39.950000000000003" customHeight="1">
      <c r="A502" s="769">
        <v>495</v>
      </c>
      <c r="B502" s="770" t="s">
        <v>4054</v>
      </c>
      <c r="C502" s="770" t="s">
        <v>4055</v>
      </c>
      <c r="D502" s="771" t="s">
        <v>4056</v>
      </c>
      <c r="E502" s="772" t="s">
        <v>4057</v>
      </c>
      <c r="F502" s="773" t="s">
        <v>4058</v>
      </c>
      <c r="G502" s="773" t="s">
        <v>4059</v>
      </c>
      <c r="H502" s="771" t="s">
        <v>2697</v>
      </c>
      <c r="I502" s="771" t="s">
        <v>2755</v>
      </c>
      <c r="J502" s="771" t="s">
        <v>2755</v>
      </c>
      <c r="K502" s="771" t="s">
        <v>3603</v>
      </c>
      <c r="L502" s="771" t="s">
        <v>2700</v>
      </c>
      <c r="M502" s="771" t="s">
        <v>2701</v>
      </c>
      <c r="N502" s="771" t="s">
        <v>2701</v>
      </c>
      <c r="O502" s="771" t="s">
        <v>2701</v>
      </c>
      <c r="P502" s="771" t="s">
        <v>2702</v>
      </c>
      <c r="Q502" s="771" t="s">
        <v>2701</v>
      </c>
      <c r="R502" s="771" t="s">
        <v>2701</v>
      </c>
      <c r="S502" s="771" t="s">
        <v>2701</v>
      </c>
      <c r="T502" s="771" t="s">
        <v>2701</v>
      </c>
      <c r="U502" s="771" t="s">
        <v>2703</v>
      </c>
      <c r="V502" s="771" t="s">
        <v>2701</v>
      </c>
      <c r="W502" s="771" t="s">
        <v>2701</v>
      </c>
      <c r="X502" s="771" t="s">
        <v>2701</v>
      </c>
      <c r="Y502" s="771" t="s">
        <v>2703</v>
      </c>
      <c r="Z502" s="771" t="s">
        <v>2704</v>
      </c>
      <c r="AA502" s="771"/>
    </row>
    <row r="503" spans="1:27" ht="39.950000000000003" customHeight="1">
      <c r="A503" s="769">
        <v>496</v>
      </c>
      <c r="B503" s="770" t="s">
        <v>4054</v>
      </c>
      <c r="C503" s="770" t="s">
        <v>4055</v>
      </c>
      <c r="D503" s="771" t="s">
        <v>4056</v>
      </c>
      <c r="E503" s="772" t="s">
        <v>4070</v>
      </c>
      <c r="F503" s="773" t="s">
        <v>4071</v>
      </c>
      <c r="G503" s="773" t="s">
        <v>4072</v>
      </c>
      <c r="H503" s="771" t="s">
        <v>2697</v>
      </c>
      <c r="I503" s="771" t="s">
        <v>2720</v>
      </c>
      <c r="J503" s="771" t="s">
        <v>2720</v>
      </c>
      <c r="K503" s="771" t="s">
        <v>2736</v>
      </c>
      <c r="L503" s="771" t="s">
        <v>2700</v>
      </c>
      <c r="M503" s="771" t="s">
        <v>2701</v>
      </c>
      <c r="N503" s="771" t="s">
        <v>2701</v>
      </c>
      <c r="O503" s="771" t="s">
        <v>2701</v>
      </c>
      <c r="P503" s="771" t="s">
        <v>2701</v>
      </c>
      <c r="Q503" s="771" t="s">
        <v>2701</v>
      </c>
      <c r="R503" s="771" t="s">
        <v>2701</v>
      </c>
      <c r="S503" s="771" t="s">
        <v>2702</v>
      </c>
      <c r="T503" s="771" t="s">
        <v>2701</v>
      </c>
      <c r="U503" s="771" t="s">
        <v>2703</v>
      </c>
      <c r="V503" s="771" t="s">
        <v>2701</v>
      </c>
      <c r="W503" s="771" t="s">
        <v>2726</v>
      </c>
      <c r="X503" s="771" t="s">
        <v>2726</v>
      </c>
      <c r="Y503" s="771" t="s">
        <v>2726</v>
      </c>
      <c r="Z503" s="771" t="s">
        <v>2704</v>
      </c>
      <c r="AA503" s="771" t="s">
        <v>4073</v>
      </c>
    </row>
    <row r="504" spans="1:27" ht="39.950000000000003" customHeight="1">
      <c r="A504" s="769">
        <v>497</v>
      </c>
      <c r="B504" s="770" t="s">
        <v>4054</v>
      </c>
      <c r="C504" s="770" t="s">
        <v>4055</v>
      </c>
      <c r="D504" s="771" t="s">
        <v>4056</v>
      </c>
      <c r="E504" s="772" t="s">
        <v>4067</v>
      </c>
      <c r="F504" s="773" t="s">
        <v>4068</v>
      </c>
      <c r="G504" s="773" t="s">
        <v>4069</v>
      </c>
      <c r="H504" s="771" t="s">
        <v>2697</v>
      </c>
      <c r="I504" s="771" t="s">
        <v>2714</v>
      </c>
      <c r="J504" s="771" t="s">
        <v>2714</v>
      </c>
      <c r="K504" s="771" t="s">
        <v>2721</v>
      </c>
      <c r="L504" s="771" t="s">
        <v>2700</v>
      </c>
      <c r="M504" s="771" t="s">
        <v>2701</v>
      </c>
      <c r="N504" s="771" t="s">
        <v>2701</v>
      </c>
      <c r="O504" s="771" t="s">
        <v>2701</v>
      </c>
      <c r="P504" s="771" t="s">
        <v>2701</v>
      </c>
      <c r="Q504" s="771" t="s">
        <v>2701</v>
      </c>
      <c r="R504" s="771" t="s">
        <v>2701</v>
      </c>
      <c r="S504" s="771" t="s">
        <v>2702</v>
      </c>
      <c r="T504" s="771" t="s">
        <v>2701</v>
      </c>
      <c r="U504" s="771" t="s">
        <v>2703</v>
      </c>
      <c r="V504" s="771" t="s">
        <v>2701</v>
      </c>
      <c r="W504" s="771" t="s">
        <v>2726</v>
      </c>
      <c r="X504" s="771" t="s">
        <v>2726</v>
      </c>
      <c r="Y504" s="771" t="s">
        <v>2726</v>
      </c>
      <c r="Z504" s="771" t="s">
        <v>2704</v>
      </c>
      <c r="AA504" s="771"/>
    </row>
    <row r="505" spans="1:27" ht="39.950000000000003" customHeight="1">
      <c r="A505" s="769">
        <v>498</v>
      </c>
      <c r="B505" s="770" t="s">
        <v>4054</v>
      </c>
      <c r="C505" s="770" t="s">
        <v>4055</v>
      </c>
      <c r="D505" s="771" t="s">
        <v>4056</v>
      </c>
      <c r="E505" s="772" t="s">
        <v>4064</v>
      </c>
      <c r="F505" s="773" t="s">
        <v>4065</v>
      </c>
      <c r="G505" s="773" t="s">
        <v>4066</v>
      </c>
      <c r="H505" s="771" t="s">
        <v>2697</v>
      </c>
      <c r="I505" s="771" t="s">
        <v>2808</v>
      </c>
      <c r="J505" s="771" t="s">
        <v>2741</v>
      </c>
      <c r="K505" s="771" t="s">
        <v>2917</v>
      </c>
      <c r="L505" s="771" t="s">
        <v>2700</v>
      </c>
      <c r="M505" s="771" t="s">
        <v>2701</v>
      </c>
      <c r="N505" s="771" t="s">
        <v>2701</v>
      </c>
      <c r="O505" s="771" t="s">
        <v>2701</v>
      </c>
      <c r="P505" s="771" t="s">
        <v>2701</v>
      </c>
      <c r="Q505" s="771" t="s">
        <v>2701</v>
      </c>
      <c r="R505" s="771" t="s">
        <v>2701</v>
      </c>
      <c r="S505" s="771" t="s">
        <v>2702</v>
      </c>
      <c r="T505" s="771" t="s">
        <v>2701</v>
      </c>
      <c r="U505" s="771" t="s">
        <v>2703</v>
      </c>
      <c r="V505" s="771" t="s">
        <v>2701</v>
      </c>
      <c r="W505" s="771" t="s">
        <v>2726</v>
      </c>
      <c r="X505" s="771" t="s">
        <v>2726</v>
      </c>
      <c r="Y505" s="771" t="s">
        <v>2726</v>
      </c>
      <c r="Z505" s="771" t="s">
        <v>2704</v>
      </c>
      <c r="AA505" s="771"/>
    </row>
    <row r="506" spans="1:27" ht="39.950000000000003" customHeight="1">
      <c r="A506" s="769">
        <v>499</v>
      </c>
      <c r="B506" s="770" t="s">
        <v>4054</v>
      </c>
      <c r="C506" s="770" t="s">
        <v>4055</v>
      </c>
      <c r="D506" s="771" t="s">
        <v>4056</v>
      </c>
      <c r="E506" s="772" t="s">
        <v>4060</v>
      </c>
      <c r="F506" s="773" t="s">
        <v>4061</v>
      </c>
      <c r="G506" s="773" t="s">
        <v>4062</v>
      </c>
      <c r="H506" s="771" t="s">
        <v>2697</v>
      </c>
      <c r="I506" s="771" t="s">
        <v>2708</v>
      </c>
      <c r="J506" s="771" t="s">
        <v>2708</v>
      </c>
      <c r="K506" s="771" t="s">
        <v>3215</v>
      </c>
      <c r="L506" s="771" t="s">
        <v>2700</v>
      </c>
      <c r="M506" s="771" t="s">
        <v>2701</v>
      </c>
      <c r="N506" s="771" t="s">
        <v>2701</v>
      </c>
      <c r="O506" s="771" t="s">
        <v>2701</v>
      </c>
      <c r="P506" s="771" t="s">
        <v>2702</v>
      </c>
      <c r="Q506" s="771" t="s">
        <v>2701</v>
      </c>
      <c r="R506" s="771" t="s">
        <v>2701</v>
      </c>
      <c r="S506" s="771" t="s">
        <v>2701</v>
      </c>
      <c r="T506" s="771" t="s">
        <v>2701</v>
      </c>
      <c r="U506" s="771" t="s">
        <v>2703</v>
      </c>
      <c r="V506" s="771" t="s">
        <v>2701</v>
      </c>
      <c r="W506" s="771" t="s">
        <v>2701</v>
      </c>
      <c r="X506" s="771" t="s">
        <v>2701</v>
      </c>
      <c r="Y506" s="771" t="s">
        <v>2703</v>
      </c>
      <c r="Z506" s="771" t="s">
        <v>2704</v>
      </c>
      <c r="AA506" s="771" t="s">
        <v>4063</v>
      </c>
    </row>
    <row r="507" spans="1:27" ht="39.950000000000003" customHeight="1">
      <c r="A507" s="769">
        <v>500</v>
      </c>
      <c r="B507" s="770" t="s">
        <v>4054</v>
      </c>
      <c r="C507" s="770" t="s">
        <v>4055</v>
      </c>
      <c r="D507" s="771" t="s">
        <v>4074</v>
      </c>
      <c r="E507" s="772" t="s">
        <v>9635</v>
      </c>
      <c r="F507" s="773" t="s">
        <v>4075</v>
      </c>
      <c r="G507" s="773" t="s">
        <v>4076</v>
      </c>
      <c r="H507" s="771" t="s">
        <v>2697</v>
      </c>
      <c r="I507" s="771" t="s">
        <v>2759</v>
      </c>
      <c r="J507" s="771" t="s">
        <v>2714</v>
      </c>
      <c r="K507" s="771" t="s">
        <v>2721</v>
      </c>
      <c r="L507" s="771" t="s">
        <v>2700</v>
      </c>
      <c r="M507" s="771" t="s">
        <v>2701</v>
      </c>
      <c r="N507" s="771" t="s">
        <v>2701</v>
      </c>
      <c r="O507" s="771" t="s">
        <v>2701</v>
      </c>
      <c r="P507" s="771" t="s">
        <v>2701</v>
      </c>
      <c r="Q507" s="771" t="s">
        <v>2701</v>
      </c>
      <c r="R507" s="771" t="s">
        <v>2701</v>
      </c>
      <c r="S507" s="771" t="s">
        <v>2702</v>
      </c>
      <c r="T507" s="771" t="s">
        <v>2701</v>
      </c>
      <c r="U507" s="771" t="s">
        <v>2703</v>
      </c>
      <c r="V507" s="771" t="s">
        <v>2701</v>
      </c>
      <c r="W507" s="771" t="s">
        <v>2726</v>
      </c>
      <c r="X507" s="771" t="s">
        <v>2726</v>
      </c>
      <c r="Y507" s="771" t="s">
        <v>2726</v>
      </c>
      <c r="Z507" s="771" t="s">
        <v>2704</v>
      </c>
      <c r="AA507" s="771"/>
    </row>
    <row r="508" spans="1:27" ht="39.950000000000003" customHeight="1">
      <c r="A508" s="769">
        <v>501</v>
      </c>
      <c r="B508" s="770" t="s">
        <v>4054</v>
      </c>
      <c r="C508" s="770" t="s">
        <v>4055</v>
      </c>
      <c r="D508" s="771" t="s">
        <v>4074</v>
      </c>
      <c r="E508" s="772" t="s">
        <v>4077</v>
      </c>
      <c r="F508" s="773" t="s">
        <v>4071</v>
      </c>
      <c r="G508" s="773" t="s">
        <v>4078</v>
      </c>
      <c r="H508" s="771" t="s">
        <v>2697</v>
      </c>
      <c r="I508" s="771" t="s">
        <v>2720</v>
      </c>
      <c r="J508" s="771" t="s">
        <v>2720</v>
      </c>
      <c r="K508" s="771" t="s">
        <v>2736</v>
      </c>
      <c r="L508" s="771" t="s">
        <v>2700</v>
      </c>
      <c r="M508" s="771" t="s">
        <v>2701</v>
      </c>
      <c r="N508" s="771" t="s">
        <v>2701</v>
      </c>
      <c r="O508" s="771" t="s">
        <v>2701</v>
      </c>
      <c r="P508" s="771" t="s">
        <v>2701</v>
      </c>
      <c r="Q508" s="771" t="s">
        <v>2701</v>
      </c>
      <c r="R508" s="771" t="s">
        <v>2701</v>
      </c>
      <c r="S508" s="771" t="s">
        <v>2702</v>
      </c>
      <c r="T508" s="771" t="s">
        <v>2701</v>
      </c>
      <c r="U508" s="771" t="s">
        <v>2703</v>
      </c>
      <c r="V508" s="771" t="s">
        <v>2701</v>
      </c>
      <c r="W508" s="771" t="s">
        <v>2726</v>
      </c>
      <c r="X508" s="771" t="s">
        <v>2726</v>
      </c>
      <c r="Y508" s="771" t="s">
        <v>2726</v>
      </c>
      <c r="Z508" s="771" t="s">
        <v>2704</v>
      </c>
      <c r="AA508" s="771" t="s">
        <v>4079</v>
      </c>
    </row>
    <row r="509" spans="1:27" ht="39.950000000000003" customHeight="1">
      <c r="A509" s="769">
        <v>502</v>
      </c>
      <c r="B509" s="770" t="s">
        <v>4054</v>
      </c>
      <c r="C509" s="770" t="s">
        <v>4055</v>
      </c>
      <c r="D509" s="771" t="s">
        <v>39</v>
      </c>
      <c r="E509" s="772" t="s">
        <v>4080</v>
      </c>
      <c r="F509" s="773" t="s">
        <v>4071</v>
      </c>
      <c r="G509" s="773" t="s">
        <v>4081</v>
      </c>
      <c r="H509" s="771" t="s">
        <v>2697</v>
      </c>
      <c r="I509" s="771" t="s">
        <v>2720</v>
      </c>
      <c r="J509" s="771" t="s">
        <v>2720</v>
      </c>
      <c r="K509" s="771" t="s">
        <v>2736</v>
      </c>
      <c r="L509" s="771" t="s">
        <v>2700</v>
      </c>
      <c r="M509" s="771" t="s">
        <v>2701</v>
      </c>
      <c r="N509" s="771" t="s">
        <v>2701</v>
      </c>
      <c r="O509" s="771" t="s">
        <v>2701</v>
      </c>
      <c r="P509" s="771" t="s">
        <v>2701</v>
      </c>
      <c r="Q509" s="771" t="s">
        <v>2701</v>
      </c>
      <c r="R509" s="771" t="s">
        <v>2701</v>
      </c>
      <c r="S509" s="771" t="s">
        <v>2702</v>
      </c>
      <c r="T509" s="771" t="s">
        <v>2701</v>
      </c>
      <c r="U509" s="771" t="s">
        <v>2703</v>
      </c>
      <c r="V509" s="771" t="s">
        <v>2701</v>
      </c>
      <c r="W509" s="771" t="s">
        <v>2726</v>
      </c>
      <c r="X509" s="771" t="s">
        <v>2726</v>
      </c>
      <c r="Y509" s="771" t="s">
        <v>2726</v>
      </c>
      <c r="Z509" s="771" t="s">
        <v>2704</v>
      </c>
      <c r="AA509" s="771" t="s">
        <v>4082</v>
      </c>
    </row>
    <row r="510" spans="1:27" ht="39.950000000000003" customHeight="1">
      <c r="A510" s="769">
        <v>503</v>
      </c>
      <c r="B510" s="770" t="s">
        <v>4054</v>
      </c>
      <c r="C510" s="770" t="s">
        <v>4055</v>
      </c>
      <c r="D510" s="771" t="s">
        <v>39</v>
      </c>
      <c r="E510" s="772" t="s">
        <v>4086</v>
      </c>
      <c r="F510" s="773" t="s">
        <v>4087</v>
      </c>
      <c r="G510" s="773" t="s">
        <v>4088</v>
      </c>
      <c r="H510" s="771" t="s">
        <v>2697</v>
      </c>
      <c r="I510" s="771" t="s">
        <v>2708</v>
      </c>
      <c r="J510" s="771" t="s">
        <v>2708</v>
      </c>
      <c r="K510" s="771" t="s">
        <v>4089</v>
      </c>
      <c r="L510" s="771" t="s">
        <v>2700</v>
      </c>
      <c r="M510" s="771" t="s">
        <v>2701</v>
      </c>
      <c r="N510" s="771" t="s">
        <v>2701</v>
      </c>
      <c r="O510" s="771" t="s">
        <v>2701</v>
      </c>
      <c r="P510" s="771" t="s">
        <v>2702</v>
      </c>
      <c r="Q510" s="771" t="s">
        <v>2701</v>
      </c>
      <c r="R510" s="771" t="s">
        <v>2701</v>
      </c>
      <c r="S510" s="771" t="s">
        <v>2701</v>
      </c>
      <c r="T510" s="771" t="s">
        <v>2701</v>
      </c>
      <c r="U510" s="771" t="s">
        <v>2703</v>
      </c>
      <c r="V510" s="771" t="s">
        <v>2701</v>
      </c>
      <c r="W510" s="771" t="s">
        <v>2701</v>
      </c>
      <c r="X510" s="771" t="s">
        <v>2701</v>
      </c>
      <c r="Y510" s="771" t="s">
        <v>2703</v>
      </c>
      <c r="Z510" s="771" t="s">
        <v>2704</v>
      </c>
      <c r="AA510" s="771" t="s">
        <v>4090</v>
      </c>
    </row>
    <row r="511" spans="1:27" ht="39.950000000000003" customHeight="1">
      <c r="A511" s="769">
        <v>504</v>
      </c>
      <c r="B511" s="770" t="s">
        <v>4054</v>
      </c>
      <c r="C511" s="770" t="s">
        <v>4055</v>
      </c>
      <c r="D511" s="771" t="s">
        <v>39</v>
      </c>
      <c r="E511" s="772" t="s">
        <v>4083</v>
      </c>
      <c r="F511" s="773" t="s">
        <v>4084</v>
      </c>
      <c r="G511" s="773" t="s">
        <v>4085</v>
      </c>
      <c r="H511" s="771" t="s">
        <v>2697</v>
      </c>
      <c r="I511" s="771" t="s">
        <v>3916</v>
      </c>
      <c r="J511" s="771" t="s">
        <v>3355</v>
      </c>
      <c r="K511" s="771" t="s">
        <v>2721</v>
      </c>
      <c r="L511" s="771" t="s">
        <v>2700</v>
      </c>
      <c r="M511" s="771" t="s">
        <v>2701</v>
      </c>
      <c r="N511" s="771" t="s">
        <v>2701</v>
      </c>
      <c r="O511" s="771" t="s">
        <v>2701</v>
      </c>
      <c r="P511" s="771" t="s">
        <v>2702</v>
      </c>
      <c r="Q511" s="771" t="s">
        <v>2701</v>
      </c>
      <c r="R511" s="771" t="s">
        <v>2701</v>
      </c>
      <c r="S511" s="771" t="s">
        <v>2701</v>
      </c>
      <c r="T511" s="771" t="s">
        <v>2701</v>
      </c>
      <c r="U511" s="771" t="s">
        <v>2703</v>
      </c>
      <c r="V511" s="771" t="s">
        <v>2701</v>
      </c>
      <c r="W511" s="771" t="s">
        <v>2701</v>
      </c>
      <c r="X511" s="771" t="s">
        <v>2701</v>
      </c>
      <c r="Y511" s="771" t="s">
        <v>2703</v>
      </c>
      <c r="Z511" s="771" t="s">
        <v>2704</v>
      </c>
      <c r="AA511" s="771"/>
    </row>
    <row r="512" spans="1:27" ht="39.950000000000003" customHeight="1">
      <c r="A512" s="769">
        <v>505</v>
      </c>
      <c r="B512" s="770" t="s">
        <v>4054</v>
      </c>
      <c r="C512" s="770" t="s">
        <v>4055</v>
      </c>
      <c r="D512" s="771" t="s">
        <v>4091</v>
      </c>
      <c r="E512" s="772" t="s">
        <v>4092</v>
      </c>
      <c r="F512" s="773" t="s">
        <v>4093</v>
      </c>
      <c r="G512" s="773" t="s">
        <v>4094</v>
      </c>
      <c r="H512" s="771" t="s">
        <v>2697</v>
      </c>
      <c r="I512" s="771" t="s">
        <v>2752</v>
      </c>
      <c r="J512" s="771" t="s">
        <v>2752</v>
      </c>
      <c r="K512" s="771" t="s">
        <v>4095</v>
      </c>
      <c r="L512" s="771" t="s">
        <v>2700</v>
      </c>
      <c r="M512" s="771" t="s">
        <v>2701</v>
      </c>
      <c r="N512" s="771" t="s">
        <v>2701</v>
      </c>
      <c r="O512" s="771" t="s">
        <v>2701</v>
      </c>
      <c r="P512" s="771" t="s">
        <v>2702</v>
      </c>
      <c r="Q512" s="771" t="s">
        <v>2701</v>
      </c>
      <c r="R512" s="771" t="s">
        <v>2701</v>
      </c>
      <c r="S512" s="771" t="s">
        <v>2701</v>
      </c>
      <c r="T512" s="771" t="s">
        <v>2701</v>
      </c>
      <c r="U512" s="771" t="s">
        <v>2703</v>
      </c>
      <c r="V512" s="771" t="s">
        <v>2701</v>
      </c>
      <c r="W512" s="771" t="s">
        <v>2701</v>
      </c>
      <c r="X512" s="771" t="s">
        <v>2701</v>
      </c>
      <c r="Y512" s="771" t="s">
        <v>2703</v>
      </c>
      <c r="Z512" s="771" t="s">
        <v>2704</v>
      </c>
      <c r="AA512" s="771" t="s">
        <v>4096</v>
      </c>
    </row>
    <row r="513" spans="1:27" ht="39.950000000000003" customHeight="1">
      <c r="A513" s="769">
        <v>506</v>
      </c>
      <c r="B513" s="770" t="s">
        <v>4054</v>
      </c>
      <c r="C513" s="770" t="s">
        <v>4055</v>
      </c>
      <c r="D513" s="771" t="s">
        <v>4091</v>
      </c>
      <c r="E513" s="772" t="s">
        <v>4100</v>
      </c>
      <c r="F513" s="773" t="s">
        <v>4071</v>
      </c>
      <c r="G513" s="773" t="s">
        <v>4101</v>
      </c>
      <c r="H513" s="771" t="s">
        <v>2697</v>
      </c>
      <c r="I513" s="771" t="s">
        <v>2720</v>
      </c>
      <c r="J513" s="771" t="s">
        <v>2720</v>
      </c>
      <c r="K513" s="771" t="s">
        <v>2736</v>
      </c>
      <c r="L513" s="771" t="s">
        <v>2700</v>
      </c>
      <c r="M513" s="771" t="s">
        <v>2701</v>
      </c>
      <c r="N513" s="771" t="s">
        <v>2701</v>
      </c>
      <c r="O513" s="771" t="s">
        <v>2701</v>
      </c>
      <c r="P513" s="771" t="s">
        <v>2701</v>
      </c>
      <c r="Q513" s="771" t="s">
        <v>2701</v>
      </c>
      <c r="R513" s="771" t="s">
        <v>2701</v>
      </c>
      <c r="S513" s="771" t="s">
        <v>2702</v>
      </c>
      <c r="T513" s="771" t="s">
        <v>2701</v>
      </c>
      <c r="U513" s="771" t="s">
        <v>2703</v>
      </c>
      <c r="V513" s="771" t="s">
        <v>2701</v>
      </c>
      <c r="W513" s="771" t="s">
        <v>2726</v>
      </c>
      <c r="X513" s="771" t="s">
        <v>2726</v>
      </c>
      <c r="Y513" s="771" t="s">
        <v>2726</v>
      </c>
      <c r="Z513" s="771" t="s">
        <v>2704</v>
      </c>
      <c r="AA513" s="771" t="s">
        <v>4102</v>
      </c>
    </row>
    <row r="514" spans="1:27" ht="39.950000000000003" customHeight="1">
      <c r="A514" s="769">
        <v>507</v>
      </c>
      <c r="B514" s="770" t="s">
        <v>4054</v>
      </c>
      <c r="C514" s="770" t="s">
        <v>4055</v>
      </c>
      <c r="D514" s="771" t="s">
        <v>4091</v>
      </c>
      <c r="E514" s="772" t="s">
        <v>4097</v>
      </c>
      <c r="F514" s="773" t="s">
        <v>4071</v>
      </c>
      <c r="G514" s="773" t="s">
        <v>4098</v>
      </c>
      <c r="H514" s="771" t="s">
        <v>2697</v>
      </c>
      <c r="I514" s="771" t="s">
        <v>2720</v>
      </c>
      <c r="J514" s="771" t="s">
        <v>2720</v>
      </c>
      <c r="K514" s="771" t="s">
        <v>2736</v>
      </c>
      <c r="L514" s="771" t="s">
        <v>2700</v>
      </c>
      <c r="M514" s="771" t="s">
        <v>2701</v>
      </c>
      <c r="N514" s="771" t="s">
        <v>2701</v>
      </c>
      <c r="O514" s="771" t="s">
        <v>2701</v>
      </c>
      <c r="P514" s="771" t="s">
        <v>2701</v>
      </c>
      <c r="Q514" s="771" t="s">
        <v>2701</v>
      </c>
      <c r="R514" s="771" t="s">
        <v>2701</v>
      </c>
      <c r="S514" s="771" t="s">
        <v>2702</v>
      </c>
      <c r="T514" s="771" t="s">
        <v>2701</v>
      </c>
      <c r="U514" s="771" t="s">
        <v>2703</v>
      </c>
      <c r="V514" s="771" t="s">
        <v>2701</v>
      </c>
      <c r="W514" s="771" t="s">
        <v>2726</v>
      </c>
      <c r="X514" s="771" t="s">
        <v>2726</v>
      </c>
      <c r="Y514" s="771" t="s">
        <v>2726</v>
      </c>
      <c r="Z514" s="771" t="s">
        <v>2704</v>
      </c>
      <c r="AA514" s="771" t="s">
        <v>4099</v>
      </c>
    </row>
    <row r="515" spans="1:27" ht="39.950000000000003" customHeight="1">
      <c r="A515" s="769">
        <v>508</v>
      </c>
      <c r="B515" s="770" t="s">
        <v>4054</v>
      </c>
      <c r="C515" s="770" t="s">
        <v>4055</v>
      </c>
      <c r="D515" s="771" t="s">
        <v>4103</v>
      </c>
      <c r="E515" s="772" t="s">
        <v>4104</v>
      </c>
      <c r="F515" s="773" t="s">
        <v>4071</v>
      </c>
      <c r="G515" s="773" t="s">
        <v>4105</v>
      </c>
      <c r="H515" s="771" t="s">
        <v>2697</v>
      </c>
      <c r="I515" s="771" t="s">
        <v>2720</v>
      </c>
      <c r="J515" s="771" t="s">
        <v>2720</v>
      </c>
      <c r="K515" s="771" t="s">
        <v>2736</v>
      </c>
      <c r="L515" s="771" t="s">
        <v>2700</v>
      </c>
      <c r="M515" s="771" t="s">
        <v>2701</v>
      </c>
      <c r="N515" s="771" t="s">
        <v>2701</v>
      </c>
      <c r="O515" s="771" t="s">
        <v>2701</v>
      </c>
      <c r="P515" s="771" t="s">
        <v>2701</v>
      </c>
      <c r="Q515" s="771" t="s">
        <v>2701</v>
      </c>
      <c r="R515" s="771" t="s">
        <v>2701</v>
      </c>
      <c r="S515" s="771" t="s">
        <v>2702</v>
      </c>
      <c r="T515" s="771" t="s">
        <v>2701</v>
      </c>
      <c r="U515" s="771" t="s">
        <v>2703</v>
      </c>
      <c r="V515" s="771" t="s">
        <v>2701</v>
      </c>
      <c r="W515" s="771" t="s">
        <v>2726</v>
      </c>
      <c r="X515" s="771" t="s">
        <v>2726</v>
      </c>
      <c r="Y515" s="771" t="s">
        <v>2726</v>
      </c>
      <c r="Z515" s="771" t="s">
        <v>2704</v>
      </c>
      <c r="AA515" s="771" t="s">
        <v>4106</v>
      </c>
    </row>
    <row r="516" spans="1:27" ht="39.950000000000003" customHeight="1">
      <c r="A516" s="769">
        <v>509</v>
      </c>
      <c r="B516" s="770" t="s">
        <v>4054</v>
      </c>
      <c r="C516" s="770" t="s">
        <v>4055</v>
      </c>
      <c r="D516" s="771" t="s">
        <v>4103</v>
      </c>
      <c r="E516" s="772" t="s">
        <v>4110</v>
      </c>
      <c r="F516" s="773" t="s">
        <v>4111</v>
      </c>
      <c r="G516" s="773" t="s">
        <v>4112</v>
      </c>
      <c r="H516" s="771" t="s">
        <v>2697</v>
      </c>
      <c r="I516" s="771" t="s">
        <v>2708</v>
      </c>
      <c r="J516" s="771" t="s">
        <v>2708</v>
      </c>
      <c r="K516" s="771" t="s">
        <v>2900</v>
      </c>
      <c r="L516" s="771" t="s">
        <v>2700</v>
      </c>
      <c r="M516" s="771" t="s">
        <v>2701</v>
      </c>
      <c r="N516" s="771" t="s">
        <v>2701</v>
      </c>
      <c r="O516" s="771" t="s">
        <v>2701</v>
      </c>
      <c r="P516" s="771" t="s">
        <v>2702</v>
      </c>
      <c r="Q516" s="771" t="s">
        <v>2701</v>
      </c>
      <c r="R516" s="771" t="s">
        <v>2701</v>
      </c>
      <c r="S516" s="771" t="s">
        <v>2701</v>
      </c>
      <c r="T516" s="771" t="s">
        <v>2701</v>
      </c>
      <c r="U516" s="771" t="s">
        <v>2703</v>
      </c>
      <c r="V516" s="771" t="s">
        <v>2701</v>
      </c>
      <c r="W516" s="771" t="s">
        <v>2701</v>
      </c>
      <c r="X516" s="771" t="s">
        <v>2701</v>
      </c>
      <c r="Y516" s="771" t="s">
        <v>2703</v>
      </c>
      <c r="Z516" s="771" t="s">
        <v>2704</v>
      </c>
      <c r="AA516" s="771"/>
    </row>
    <row r="517" spans="1:27" ht="39.950000000000003" customHeight="1">
      <c r="A517" s="769">
        <v>510</v>
      </c>
      <c r="B517" s="770" t="s">
        <v>4054</v>
      </c>
      <c r="C517" s="770" t="s">
        <v>4055</v>
      </c>
      <c r="D517" s="771" t="s">
        <v>4103</v>
      </c>
      <c r="E517" s="772" t="s">
        <v>4107</v>
      </c>
      <c r="F517" s="773" t="s">
        <v>4108</v>
      </c>
      <c r="G517" s="773" t="s">
        <v>4109</v>
      </c>
      <c r="H517" s="771" t="s">
        <v>2697</v>
      </c>
      <c r="I517" s="771" t="s">
        <v>2759</v>
      </c>
      <c r="J517" s="771" t="s">
        <v>2714</v>
      </c>
      <c r="K517" s="771" t="s">
        <v>2721</v>
      </c>
      <c r="L517" s="771" t="s">
        <v>2700</v>
      </c>
      <c r="M517" s="771" t="s">
        <v>2701</v>
      </c>
      <c r="N517" s="771" t="s">
        <v>2701</v>
      </c>
      <c r="O517" s="771" t="s">
        <v>2701</v>
      </c>
      <c r="P517" s="771" t="s">
        <v>2702</v>
      </c>
      <c r="Q517" s="771" t="s">
        <v>2701</v>
      </c>
      <c r="R517" s="771" t="s">
        <v>2701</v>
      </c>
      <c r="S517" s="771" t="s">
        <v>2701</v>
      </c>
      <c r="T517" s="771" t="s">
        <v>2701</v>
      </c>
      <c r="U517" s="771" t="s">
        <v>2703</v>
      </c>
      <c r="V517" s="771" t="s">
        <v>2701</v>
      </c>
      <c r="W517" s="771" t="s">
        <v>2701</v>
      </c>
      <c r="X517" s="771" t="s">
        <v>2701</v>
      </c>
      <c r="Y517" s="771" t="s">
        <v>2703</v>
      </c>
      <c r="Z517" s="771" t="s">
        <v>2704</v>
      </c>
      <c r="AA517" s="771"/>
    </row>
    <row r="518" spans="1:27" ht="39.950000000000003" customHeight="1">
      <c r="A518" s="769">
        <v>511</v>
      </c>
      <c r="B518" s="770" t="s">
        <v>4054</v>
      </c>
      <c r="C518" s="770" t="s">
        <v>4113</v>
      </c>
      <c r="D518" s="771"/>
      <c r="E518" s="772" t="s">
        <v>4114</v>
      </c>
      <c r="F518" s="773" t="s">
        <v>4115</v>
      </c>
      <c r="G518" s="773" t="s">
        <v>4116</v>
      </c>
      <c r="H518" s="771" t="s">
        <v>2697</v>
      </c>
      <c r="I518" s="771" t="s">
        <v>2789</v>
      </c>
      <c r="J518" s="771" t="s">
        <v>2789</v>
      </c>
      <c r="K518" s="771" t="s">
        <v>2760</v>
      </c>
      <c r="L518" s="771" t="s">
        <v>2700</v>
      </c>
      <c r="M518" s="771" t="s">
        <v>2701</v>
      </c>
      <c r="N518" s="771" t="s">
        <v>2701</v>
      </c>
      <c r="O518" s="771" t="s">
        <v>2701</v>
      </c>
      <c r="P518" s="771" t="s">
        <v>2702</v>
      </c>
      <c r="Q518" s="771" t="s">
        <v>2701</v>
      </c>
      <c r="R518" s="771" t="s">
        <v>2701</v>
      </c>
      <c r="S518" s="771" t="s">
        <v>2701</v>
      </c>
      <c r="T518" s="771" t="s">
        <v>2701</v>
      </c>
      <c r="U518" s="771" t="s">
        <v>2703</v>
      </c>
      <c r="V518" s="771" t="s">
        <v>2701</v>
      </c>
      <c r="W518" s="771" t="s">
        <v>2701</v>
      </c>
      <c r="X518" s="771" t="s">
        <v>2701</v>
      </c>
      <c r="Y518" s="771" t="s">
        <v>2703</v>
      </c>
      <c r="Z518" s="771" t="s">
        <v>2704</v>
      </c>
      <c r="AA518" s="771"/>
    </row>
    <row r="519" spans="1:27" ht="39.950000000000003" customHeight="1">
      <c r="A519" s="769">
        <v>512</v>
      </c>
      <c r="B519" s="770" t="s">
        <v>4054</v>
      </c>
      <c r="C519" s="770" t="s">
        <v>4113</v>
      </c>
      <c r="D519" s="771"/>
      <c r="E519" s="772" t="s">
        <v>4179</v>
      </c>
      <c r="F519" s="773" t="s">
        <v>4180</v>
      </c>
      <c r="G519" s="773" t="s">
        <v>4181</v>
      </c>
      <c r="H519" s="771" t="s">
        <v>2697</v>
      </c>
      <c r="I519" s="771" t="s">
        <v>2714</v>
      </c>
      <c r="J519" s="771" t="s">
        <v>2714</v>
      </c>
      <c r="K519" s="771" t="s">
        <v>2721</v>
      </c>
      <c r="L519" s="771" t="s">
        <v>2700</v>
      </c>
      <c r="M519" s="771" t="s">
        <v>2701</v>
      </c>
      <c r="N519" s="771" t="s">
        <v>2701</v>
      </c>
      <c r="O519" s="771" t="s">
        <v>2701</v>
      </c>
      <c r="P519" s="771" t="s">
        <v>2702</v>
      </c>
      <c r="Q519" s="771" t="s">
        <v>2701</v>
      </c>
      <c r="R519" s="771" t="s">
        <v>2701</v>
      </c>
      <c r="S519" s="771" t="s">
        <v>2701</v>
      </c>
      <c r="T519" s="771" t="s">
        <v>2701</v>
      </c>
      <c r="U519" s="771" t="s">
        <v>2703</v>
      </c>
      <c r="V519" s="771" t="s">
        <v>2701</v>
      </c>
      <c r="W519" s="771" t="s">
        <v>2701</v>
      </c>
      <c r="X519" s="771" t="s">
        <v>2701</v>
      </c>
      <c r="Y519" s="771" t="s">
        <v>2703</v>
      </c>
      <c r="Z519" s="771" t="s">
        <v>2704</v>
      </c>
      <c r="AA519" s="771"/>
    </row>
    <row r="520" spans="1:27" ht="39.950000000000003" customHeight="1">
      <c r="A520" s="769">
        <v>513</v>
      </c>
      <c r="B520" s="770" t="s">
        <v>4054</v>
      </c>
      <c r="C520" s="770" t="s">
        <v>4113</v>
      </c>
      <c r="D520" s="771"/>
      <c r="E520" s="772" t="s">
        <v>4176</v>
      </c>
      <c r="F520" s="773" t="s">
        <v>4177</v>
      </c>
      <c r="G520" s="773" t="s">
        <v>4178</v>
      </c>
      <c r="H520" s="771" t="s">
        <v>2697</v>
      </c>
      <c r="I520" s="771" t="s">
        <v>2714</v>
      </c>
      <c r="J520" s="771" t="s">
        <v>2714</v>
      </c>
      <c r="K520" s="771" t="s">
        <v>2721</v>
      </c>
      <c r="L520" s="771" t="s">
        <v>2700</v>
      </c>
      <c r="M520" s="771" t="s">
        <v>2701</v>
      </c>
      <c r="N520" s="771" t="s">
        <v>2701</v>
      </c>
      <c r="O520" s="771" t="s">
        <v>2701</v>
      </c>
      <c r="P520" s="771" t="s">
        <v>2702</v>
      </c>
      <c r="Q520" s="771" t="s">
        <v>2701</v>
      </c>
      <c r="R520" s="771" t="s">
        <v>2701</v>
      </c>
      <c r="S520" s="771" t="s">
        <v>2701</v>
      </c>
      <c r="T520" s="771" t="s">
        <v>2701</v>
      </c>
      <c r="U520" s="771" t="s">
        <v>2703</v>
      </c>
      <c r="V520" s="771" t="s">
        <v>2701</v>
      </c>
      <c r="W520" s="771" t="s">
        <v>2701</v>
      </c>
      <c r="X520" s="771" t="s">
        <v>2701</v>
      </c>
      <c r="Y520" s="771" t="s">
        <v>2703</v>
      </c>
      <c r="Z520" s="771" t="s">
        <v>2704</v>
      </c>
      <c r="AA520" s="771"/>
    </row>
    <row r="521" spans="1:27" ht="39.950000000000003" customHeight="1">
      <c r="A521" s="769">
        <v>514</v>
      </c>
      <c r="B521" s="770" t="s">
        <v>4054</v>
      </c>
      <c r="C521" s="770" t="s">
        <v>4113</v>
      </c>
      <c r="D521" s="771"/>
      <c r="E521" s="772" t="s">
        <v>4173</v>
      </c>
      <c r="F521" s="773" t="s">
        <v>4174</v>
      </c>
      <c r="G521" s="773" t="s">
        <v>4175</v>
      </c>
      <c r="H521" s="771" t="s">
        <v>2697</v>
      </c>
      <c r="I521" s="771" t="s">
        <v>2720</v>
      </c>
      <c r="J521" s="771" t="s">
        <v>2720</v>
      </c>
      <c r="K521" s="771" t="s">
        <v>2715</v>
      </c>
      <c r="L521" s="771" t="s">
        <v>2700</v>
      </c>
      <c r="M521" s="771" t="s">
        <v>2701</v>
      </c>
      <c r="N521" s="771" t="s">
        <v>2701</v>
      </c>
      <c r="O521" s="771" t="s">
        <v>2701</v>
      </c>
      <c r="P521" s="771" t="s">
        <v>2701</v>
      </c>
      <c r="Q521" s="771" t="s">
        <v>2701</v>
      </c>
      <c r="R521" s="771" t="s">
        <v>2701</v>
      </c>
      <c r="S521" s="771" t="s">
        <v>2702</v>
      </c>
      <c r="T521" s="771" t="s">
        <v>2701</v>
      </c>
      <c r="U521" s="771" t="s">
        <v>2703</v>
      </c>
      <c r="V521" s="771" t="s">
        <v>2701</v>
      </c>
      <c r="W521" s="771" t="s">
        <v>2726</v>
      </c>
      <c r="X521" s="771" t="s">
        <v>2726</v>
      </c>
      <c r="Y521" s="771" t="s">
        <v>2726</v>
      </c>
      <c r="Z521" s="771" t="s">
        <v>2704</v>
      </c>
      <c r="AA521" s="771"/>
    </row>
    <row r="522" spans="1:27" ht="39.950000000000003" customHeight="1">
      <c r="A522" s="769">
        <v>515</v>
      </c>
      <c r="B522" s="770" t="s">
        <v>4054</v>
      </c>
      <c r="C522" s="770" t="s">
        <v>4113</v>
      </c>
      <c r="D522" s="771"/>
      <c r="E522" s="772" t="s">
        <v>4169</v>
      </c>
      <c r="F522" s="773" t="s">
        <v>4170</v>
      </c>
      <c r="G522" s="773" t="s">
        <v>4171</v>
      </c>
      <c r="H522" s="771" t="s">
        <v>2697</v>
      </c>
      <c r="I522" s="771" t="s">
        <v>2713</v>
      </c>
      <c r="J522" s="771" t="s">
        <v>2803</v>
      </c>
      <c r="K522" s="771" t="s">
        <v>2760</v>
      </c>
      <c r="L522" s="771" t="s">
        <v>2700</v>
      </c>
      <c r="M522" s="771" t="s">
        <v>2701</v>
      </c>
      <c r="N522" s="771" t="s">
        <v>2701</v>
      </c>
      <c r="O522" s="771" t="s">
        <v>2701</v>
      </c>
      <c r="P522" s="771" t="s">
        <v>2702</v>
      </c>
      <c r="Q522" s="771" t="s">
        <v>2701</v>
      </c>
      <c r="R522" s="771" t="s">
        <v>2701</v>
      </c>
      <c r="S522" s="771" t="s">
        <v>2701</v>
      </c>
      <c r="T522" s="771" t="s">
        <v>2701</v>
      </c>
      <c r="U522" s="771" t="s">
        <v>2703</v>
      </c>
      <c r="V522" s="771" t="s">
        <v>2701</v>
      </c>
      <c r="W522" s="771" t="s">
        <v>2701</v>
      </c>
      <c r="X522" s="771" t="s">
        <v>2701</v>
      </c>
      <c r="Y522" s="771" t="s">
        <v>2703</v>
      </c>
      <c r="Z522" s="771" t="s">
        <v>2704</v>
      </c>
      <c r="AA522" s="771" t="s">
        <v>4172</v>
      </c>
    </row>
    <row r="523" spans="1:27" ht="39.950000000000003" customHeight="1">
      <c r="A523" s="769">
        <v>516</v>
      </c>
      <c r="B523" s="770" t="s">
        <v>4054</v>
      </c>
      <c r="C523" s="770" t="s">
        <v>4113</v>
      </c>
      <c r="D523" s="771"/>
      <c r="E523" s="772" t="s">
        <v>4166</v>
      </c>
      <c r="F523" s="773" t="s">
        <v>4167</v>
      </c>
      <c r="G523" s="773" t="s">
        <v>4168</v>
      </c>
      <c r="H523" s="771" t="s">
        <v>2697</v>
      </c>
      <c r="I523" s="771" t="s">
        <v>2714</v>
      </c>
      <c r="J523" s="771" t="s">
        <v>2714</v>
      </c>
      <c r="K523" s="771" t="s">
        <v>2721</v>
      </c>
      <c r="L523" s="771" t="s">
        <v>2700</v>
      </c>
      <c r="M523" s="771" t="s">
        <v>2701</v>
      </c>
      <c r="N523" s="771" t="s">
        <v>2701</v>
      </c>
      <c r="O523" s="771" t="s">
        <v>2701</v>
      </c>
      <c r="P523" s="771" t="s">
        <v>2702</v>
      </c>
      <c r="Q523" s="771" t="s">
        <v>2701</v>
      </c>
      <c r="R523" s="771" t="s">
        <v>2701</v>
      </c>
      <c r="S523" s="771" t="s">
        <v>2701</v>
      </c>
      <c r="T523" s="771" t="s">
        <v>2701</v>
      </c>
      <c r="U523" s="771" t="s">
        <v>2703</v>
      </c>
      <c r="V523" s="771" t="s">
        <v>2701</v>
      </c>
      <c r="W523" s="771" t="s">
        <v>2701</v>
      </c>
      <c r="X523" s="771" t="s">
        <v>2701</v>
      </c>
      <c r="Y523" s="771" t="s">
        <v>2703</v>
      </c>
      <c r="Z523" s="771" t="s">
        <v>2704</v>
      </c>
      <c r="AA523" s="771"/>
    </row>
    <row r="524" spans="1:27" ht="39.950000000000003" customHeight="1">
      <c r="A524" s="769">
        <v>517</v>
      </c>
      <c r="B524" s="770" t="s">
        <v>4054</v>
      </c>
      <c r="C524" s="770" t="s">
        <v>4113</v>
      </c>
      <c r="D524" s="771"/>
      <c r="E524" s="772" t="s">
        <v>4163</v>
      </c>
      <c r="F524" s="773" t="s">
        <v>4164</v>
      </c>
      <c r="G524" s="773" t="s">
        <v>4165</v>
      </c>
      <c r="H524" s="771" t="s">
        <v>2697</v>
      </c>
      <c r="I524" s="771" t="s">
        <v>2730</v>
      </c>
      <c r="J524" s="771" t="s">
        <v>2730</v>
      </c>
      <c r="K524" s="771" t="s">
        <v>2917</v>
      </c>
      <c r="L524" s="771" t="s">
        <v>2700</v>
      </c>
      <c r="M524" s="771" t="s">
        <v>2701</v>
      </c>
      <c r="N524" s="771" t="s">
        <v>2701</v>
      </c>
      <c r="O524" s="771" t="s">
        <v>2701</v>
      </c>
      <c r="P524" s="771" t="s">
        <v>2702</v>
      </c>
      <c r="Q524" s="771" t="s">
        <v>2701</v>
      </c>
      <c r="R524" s="771" t="s">
        <v>2701</v>
      </c>
      <c r="S524" s="771" t="s">
        <v>2701</v>
      </c>
      <c r="T524" s="771" t="s">
        <v>2701</v>
      </c>
      <c r="U524" s="771" t="s">
        <v>2703</v>
      </c>
      <c r="V524" s="771" t="s">
        <v>2701</v>
      </c>
      <c r="W524" s="771" t="s">
        <v>2701</v>
      </c>
      <c r="X524" s="771" t="s">
        <v>2701</v>
      </c>
      <c r="Y524" s="771" t="s">
        <v>2703</v>
      </c>
      <c r="Z524" s="771" t="s">
        <v>2704</v>
      </c>
      <c r="AA524" s="771"/>
    </row>
    <row r="525" spans="1:27" ht="39.950000000000003" customHeight="1">
      <c r="A525" s="769">
        <v>518</v>
      </c>
      <c r="B525" s="770" t="s">
        <v>4054</v>
      </c>
      <c r="C525" s="770" t="s">
        <v>4113</v>
      </c>
      <c r="D525" s="771"/>
      <c r="E525" s="772" t="s">
        <v>4161</v>
      </c>
      <c r="F525" s="773" t="s">
        <v>4162</v>
      </c>
      <c r="G525" s="773" t="s">
        <v>4122</v>
      </c>
      <c r="H525" s="771" t="s">
        <v>2697</v>
      </c>
      <c r="I525" s="771" t="s">
        <v>2720</v>
      </c>
      <c r="J525" s="771" t="s">
        <v>2720</v>
      </c>
      <c r="K525" s="771" t="s">
        <v>2715</v>
      </c>
      <c r="L525" s="771" t="s">
        <v>2700</v>
      </c>
      <c r="M525" s="771" t="s">
        <v>2701</v>
      </c>
      <c r="N525" s="771" t="s">
        <v>2701</v>
      </c>
      <c r="O525" s="771" t="s">
        <v>2701</v>
      </c>
      <c r="P525" s="771" t="s">
        <v>2702</v>
      </c>
      <c r="Q525" s="771" t="s">
        <v>2701</v>
      </c>
      <c r="R525" s="771" t="s">
        <v>2701</v>
      </c>
      <c r="S525" s="771" t="s">
        <v>2701</v>
      </c>
      <c r="T525" s="771" t="s">
        <v>2701</v>
      </c>
      <c r="U525" s="771" t="s">
        <v>2703</v>
      </c>
      <c r="V525" s="771" t="s">
        <v>2701</v>
      </c>
      <c r="W525" s="771" t="s">
        <v>2701</v>
      </c>
      <c r="X525" s="771" t="s">
        <v>2701</v>
      </c>
      <c r="Y525" s="771" t="s">
        <v>2703</v>
      </c>
      <c r="Z525" s="771" t="s">
        <v>2704</v>
      </c>
      <c r="AA525" s="771"/>
    </row>
    <row r="526" spans="1:27" ht="39.950000000000003" customHeight="1">
      <c r="A526" s="769">
        <v>519</v>
      </c>
      <c r="B526" s="770" t="s">
        <v>4054</v>
      </c>
      <c r="C526" s="770" t="s">
        <v>4113</v>
      </c>
      <c r="D526" s="771"/>
      <c r="E526" s="772" t="s">
        <v>4159</v>
      </c>
      <c r="F526" s="773" t="s">
        <v>4127</v>
      </c>
      <c r="G526" s="773" t="s">
        <v>4128</v>
      </c>
      <c r="H526" s="771" t="s">
        <v>2697</v>
      </c>
      <c r="I526" s="771" t="s">
        <v>2741</v>
      </c>
      <c r="J526" s="771" t="s">
        <v>2755</v>
      </c>
      <c r="K526" s="771" t="s">
        <v>2917</v>
      </c>
      <c r="L526" s="771" t="s">
        <v>2700</v>
      </c>
      <c r="M526" s="771" t="s">
        <v>2701</v>
      </c>
      <c r="N526" s="771" t="s">
        <v>2701</v>
      </c>
      <c r="O526" s="771" t="s">
        <v>2701</v>
      </c>
      <c r="P526" s="771" t="s">
        <v>2701</v>
      </c>
      <c r="Q526" s="771" t="s">
        <v>2701</v>
      </c>
      <c r="R526" s="771" t="s">
        <v>2701</v>
      </c>
      <c r="S526" s="771" t="s">
        <v>2702</v>
      </c>
      <c r="T526" s="771" t="s">
        <v>2701</v>
      </c>
      <c r="U526" s="771" t="s">
        <v>2703</v>
      </c>
      <c r="V526" s="771" t="s">
        <v>2701</v>
      </c>
      <c r="W526" s="771" t="s">
        <v>2726</v>
      </c>
      <c r="X526" s="771" t="s">
        <v>2726</v>
      </c>
      <c r="Y526" s="771" t="s">
        <v>2726</v>
      </c>
      <c r="Z526" s="771" t="s">
        <v>2704</v>
      </c>
      <c r="AA526" s="771" t="s">
        <v>4160</v>
      </c>
    </row>
    <row r="527" spans="1:27" ht="39.950000000000003" customHeight="1">
      <c r="A527" s="769">
        <v>520</v>
      </c>
      <c r="B527" s="770" t="s">
        <v>4054</v>
      </c>
      <c r="C527" s="770" t="s">
        <v>4113</v>
      </c>
      <c r="D527" s="771"/>
      <c r="E527" s="772" t="s">
        <v>4156</v>
      </c>
      <c r="F527" s="773" t="s">
        <v>4157</v>
      </c>
      <c r="G527" s="773" t="s">
        <v>4158</v>
      </c>
      <c r="H527" s="771" t="s">
        <v>2697</v>
      </c>
      <c r="I527" s="771" t="s">
        <v>2714</v>
      </c>
      <c r="J527" s="771" t="s">
        <v>2714</v>
      </c>
      <c r="K527" s="771" t="s">
        <v>2721</v>
      </c>
      <c r="L527" s="771" t="s">
        <v>2700</v>
      </c>
      <c r="M527" s="771" t="s">
        <v>2701</v>
      </c>
      <c r="N527" s="771" t="s">
        <v>2701</v>
      </c>
      <c r="O527" s="771" t="s">
        <v>2701</v>
      </c>
      <c r="P527" s="771" t="s">
        <v>2702</v>
      </c>
      <c r="Q527" s="771" t="s">
        <v>2701</v>
      </c>
      <c r="R527" s="771" t="s">
        <v>2701</v>
      </c>
      <c r="S527" s="771" t="s">
        <v>2701</v>
      </c>
      <c r="T527" s="771" t="s">
        <v>2701</v>
      </c>
      <c r="U527" s="771" t="s">
        <v>2703</v>
      </c>
      <c r="V527" s="771" t="s">
        <v>2701</v>
      </c>
      <c r="W527" s="771" t="s">
        <v>2701</v>
      </c>
      <c r="X527" s="771" t="s">
        <v>2701</v>
      </c>
      <c r="Y527" s="771" t="s">
        <v>2703</v>
      </c>
      <c r="Z527" s="771" t="s">
        <v>2704</v>
      </c>
      <c r="AA527" s="771"/>
    </row>
    <row r="528" spans="1:27" ht="39.950000000000003" customHeight="1">
      <c r="A528" s="769">
        <v>521</v>
      </c>
      <c r="B528" s="770" t="s">
        <v>4054</v>
      </c>
      <c r="C528" s="770" t="s">
        <v>4113</v>
      </c>
      <c r="D528" s="771"/>
      <c r="E528" s="772" t="s">
        <v>4153</v>
      </c>
      <c r="F528" s="773" t="s">
        <v>4154</v>
      </c>
      <c r="G528" s="773" t="s">
        <v>4155</v>
      </c>
      <c r="H528" s="771" t="s">
        <v>2697</v>
      </c>
      <c r="I528" s="771" t="s">
        <v>2714</v>
      </c>
      <c r="J528" s="771" t="s">
        <v>2714</v>
      </c>
      <c r="K528" s="771" t="s">
        <v>2721</v>
      </c>
      <c r="L528" s="771" t="s">
        <v>2700</v>
      </c>
      <c r="M528" s="771" t="s">
        <v>2701</v>
      </c>
      <c r="N528" s="771" t="s">
        <v>2701</v>
      </c>
      <c r="O528" s="771" t="s">
        <v>2701</v>
      </c>
      <c r="P528" s="771" t="s">
        <v>2702</v>
      </c>
      <c r="Q528" s="771" t="s">
        <v>2701</v>
      </c>
      <c r="R528" s="771" t="s">
        <v>2701</v>
      </c>
      <c r="S528" s="771" t="s">
        <v>2701</v>
      </c>
      <c r="T528" s="771" t="s">
        <v>2701</v>
      </c>
      <c r="U528" s="771" t="s">
        <v>2703</v>
      </c>
      <c r="V528" s="771" t="s">
        <v>2701</v>
      </c>
      <c r="W528" s="771" t="s">
        <v>2701</v>
      </c>
      <c r="X528" s="771" t="s">
        <v>2701</v>
      </c>
      <c r="Y528" s="771" t="s">
        <v>2703</v>
      </c>
      <c r="Z528" s="771" t="s">
        <v>2704</v>
      </c>
      <c r="AA528" s="771"/>
    </row>
    <row r="529" spans="1:27" ht="39.950000000000003" customHeight="1">
      <c r="A529" s="769">
        <v>522</v>
      </c>
      <c r="B529" s="770" t="s">
        <v>4054</v>
      </c>
      <c r="C529" s="770" t="s">
        <v>4113</v>
      </c>
      <c r="D529" s="771"/>
      <c r="E529" s="772" t="s">
        <v>4150</v>
      </c>
      <c r="F529" s="773" t="s">
        <v>4151</v>
      </c>
      <c r="G529" s="773" t="s">
        <v>4152</v>
      </c>
      <c r="H529" s="771" t="s">
        <v>2697</v>
      </c>
      <c r="I529" s="771" t="s">
        <v>2713</v>
      </c>
      <c r="J529" s="771" t="s">
        <v>2714</v>
      </c>
      <c r="K529" s="771" t="s">
        <v>2715</v>
      </c>
      <c r="L529" s="771" t="s">
        <v>2700</v>
      </c>
      <c r="M529" s="771" t="s">
        <v>2701</v>
      </c>
      <c r="N529" s="771" t="s">
        <v>2701</v>
      </c>
      <c r="O529" s="771" t="s">
        <v>2701</v>
      </c>
      <c r="P529" s="771" t="s">
        <v>2701</v>
      </c>
      <c r="Q529" s="771" t="s">
        <v>2701</v>
      </c>
      <c r="R529" s="771" t="s">
        <v>2701</v>
      </c>
      <c r="S529" s="771" t="s">
        <v>2702</v>
      </c>
      <c r="T529" s="771" t="s">
        <v>2701</v>
      </c>
      <c r="U529" s="771" t="s">
        <v>2703</v>
      </c>
      <c r="V529" s="771" t="s">
        <v>2701</v>
      </c>
      <c r="W529" s="771" t="s">
        <v>2726</v>
      </c>
      <c r="X529" s="771" t="s">
        <v>2726</v>
      </c>
      <c r="Y529" s="771" t="s">
        <v>2726</v>
      </c>
      <c r="Z529" s="771" t="s">
        <v>2704</v>
      </c>
      <c r="AA529" s="771"/>
    </row>
    <row r="530" spans="1:27" ht="39.950000000000003" customHeight="1">
      <c r="A530" s="769">
        <v>523</v>
      </c>
      <c r="B530" s="770" t="s">
        <v>4054</v>
      </c>
      <c r="C530" s="770" t="s">
        <v>4113</v>
      </c>
      <c r="D530" s="771"/>
      <c r="E530" s="772" t="s">
        <v>4147</v>
      </c>
      <c r="F530" s="773" t="s">
        <v>4148</v>
      </c>
      <c r="G530" s="773" t="s">
        <v>4149</v>
      </c>
      <c r="H530" s="771" t="s">
        <v>2697</v>
      </c>
      <c r="I530" s="771" t="s">
        <v>2714</v>
      </c>
      <c r="J530" s="771" t="s">
        <v>2714</v>
      </c>
      <c r="K530" s="771" t="s">
        <v>2721</v>
      </c>
      <c r="L530" s="771" t="s">
        <v>2700</v>
      </c>
      <c r="M530" s="771" t="s">
        <v>2701</v>
      </c>
      <c r="N530" s="771" t="s">
        <v>2701</v>
      </c>
      <c r="O530" s="771" t="s">
        <v>2701</v>
      </c>
      <c r="P530" s="771" t="s">
        <v>2702</v>
      </c>
      <c r="Q530" s="771" t="s">
        <v>2701</v>
      </c>
      <c r="R530" s="771" t="s">
        <v>2701</v>
      </c>
      <c r="S530" s="771" t="s">
        <v>2701</v>
      </c>
      <c r="T530" s="771" t="s">
        <v>2701</v>
      </c>
      <c r="U530" s="771" t="s">
        <v>2703</v>
      </c>
      <c r="V530" s="771" t="s">
        <v>2701</v>
      </c>
      <c r="W530" s="771" t="s">
        <v>2701</v>
      </c>
      <c r="X530" s="771" t="s">
        <v>2701</v>
      </c>
      <c r="Y530" s="771" t="s">
        <v>2703</v>
      </c>
      <c r="Z530" s="771" t="s">
        <v>2704</v>
      </c>
      <c r="AA530" s="771"/>
    </row>
    <row r="531" spans="1:27" ht="39.950000000000003" customHeight="1">
      <c r="A531" s="769">
        <v>524</v>
      </c>
      <c r="B531" s="770" t="s">
        <v>4054</v>
      </c>
      <c r="C531" s="770" t="s">
        <v>4113</v>
      </c>
      <c r="D531" s="771"/>
      <c r="E531" s="772" t="s">
        <v>4144</v>
      </c>
      <c r="F531" s="773" t="s">
        <v>4145</v>
      </c>
      <c r="G531" s="773" t="s">
        <v>4146</v>
      </c>
      <c r="H531" s="771" t="s">
        <v>2697</v>
      </c>
      <c r="I531" s="771" t="s">
        <v>2714</v>
      </c>
      <c r="J531" s="771" t="s">
        <v>2714</v>
      </c>
      <c r="K531" s="771" t="s">
        <v>2721</v>
      </c>
      <c r="L531" s="771" t="s">
        <v>2700</v>
      </c>
      <c r="M531" s="771" t="s">
        <v>2701</v>
      </c>
      <c r="N531" s="771" t="s">
        <v>2701</v>
      </c>
      <c r="O531" s="771" t="s">
        <v>2701</v>
      </c>
      <c r="P531" s="771" t="s">
        <v>2702</v>
      </c>
      <c r="Q531" s="771" t="s">
        <v>2701</v>
      </c>
      <c r="R531" s="771" t="s">
        <v>2701</v>
      </c>
      <c r="S531" s="771" t="s">
        <v>2701</v>
      </c>
      <c r="T531" s="771" t="s">
        <v>2701</v>
      </c>
      <c r="U531" s="771" t="s">
        <v>2703</v>
      </c>
      <c r="V531" s="771" t="s">
        <v>2701</v>
      </c>
      <c r="W531" s="771" t="s">
        <v>2701</v>
      </c>
      <c r="X531" s="771" t="s">
        <v>2701</v>
      </c>
      <c r="Y531" s="771" t="s">
        <v>2703</v>
      </c>
      <c r="Z531" s="771" t="s">
        <v>2704</v>
      </c>
      <c r="AA531" s="771"/>
    </row>
    <row r="532" spans="1:27" ht="39.950000000000003" customHeight="1">
      <c r="A532" s="769">
        <v>525</v>
      </c>
      <c r="B532" s="770" t="s">
        <v>4054</v>
      </c>
      <c r="C532" s="770" t="s">
        <v>4113</v>
      </c>
      <c r="D532" s="771"/>
      <c r="E532" s="772" t="s">
        <v>4141</v>
      </c>
      <c r="F532" s="773" t="s">
        <v>4142</v>
      </c>
      <c r="G532" s="773" t="s">
        <v>4143</v>
      </c>
      <c r="H532" s="771" t="s">
        <v>2697</v>
      </c>
      <c r="I532" s="771" t="s">
        <v>2714</v>
      </c>
      <c r="J532" s="771" t="s">
        <v>2714</v>
      </c>
      <c r="K532" s="771" t="s">
        <v>2721</v>
      </c>
      <c r="L532" s="771" t="s">
        <v>2700</v>
      </c>
      <c r="M532" s="771" t="s">
        <v>2701</v>
      </c>
      <c r="N532" s="771" t="s">
        <v>2701</v>
      </c>
      <c r="O532" s="771" t="s">
        <v>2701</v>
      </c>
      <c r="P532" s="771" t="s">
        <v>2702</v>
      </c>
      <c r="Q532" s="771" t="s">
        <v>2701</v>
      </c>
      <c r="R532" s="771" t="s">
        <v>2701</v>
      </c>
      <c r="S532" s="771" t="s">
        <v>2701</v>
      </c>
      <c r="T532" s="771" t="s">
        <v>2701</v>
      </c>
      <c r="U532" s="771" t="s">
        <v>2703</v>
      </c>
      <c r="V532" s="771" t="s">
        <v>2701</v>
      </c>
      <c r="W532" s="771" t="s">
        <v>2701</v>
      </c>
      <c r="X532" s="771" t="s">
        <v>2701</v>
      </c>
      <c r="Y532" s="771" t="s">
        <v>2703</v>
      </c>
      <c r="Z532" s="771" t="s">
        <v>2704</v>
      </c>
      <c r="AA532" s="771"/>
    </row>
    <row r="533" spans="1:27" ht="39.950000000000003" customHeight="1">
      <c r="A533" s="769">
        <v>526</v>
      </c>
      <c r="B533" s="770" t="s">
        <v>4054</v>
      </c>
      <c r="C533" s="770" t="s">
        <v>4113</v>
      </c>
      <c r="D533" s="771"/>
      <c r="E533" s="772" t="s">
        <v>4138</v>
      </c>
      <c r="F533" s="773" t="s">
        <v>4139</v>
      </c>
      <c r="G533" s="773" t="s">
        <v>4140</v>
      </c>
      <c r="H533" s="771" t="s">
        <v>2697</v>
      </c>
      <c r="I533" s="771" t="s">
        <v>2714</v>
      </c>
      <c r="J533" s="771" t="s">
        <v>2714</v>
      </c>
      <c r="K533" s="771" t="s">
        <v>2721</v>
      </c>
      <c r="L533" s="771" t="s">
        <v>2700</v>
      </c>
      <c r="M533" s="771" t="s">
        <v>2701</v>
      </c>
      <c r="N533" s="771" t="s">
        <v>2701</v>
      </c>
      <c r="O533" s="771" t="s">
        <v>2701</v>
      </c>
      <c r="P533" s="771" t="s">
        <v>2702</v>
      </c>
      <c r="Q533" s="771" t="s">
        <v>2701</v>
      </c>
      <c r="R533" s="771" t="s">
        <v>2701</v>
      </c>
      <c r="S533" s="771" t="s">
        <v>2701</v>
      </c>
      <c r="T533" s="771" t="s">
        <v>2701</v>
      </c>
      <c r="U533" s="771" t="s">
        <v>2703</v>
      </c>
      <c r="V533" s="771" t="s">
        <v>2701</v>
      </c>
      <c r="W533" s="771" t="s">
        <v>2701</v>
      </c>
      <c r="X533" s="771" t="s">
        <v>2701</v>
      </c>
      <c r="Y533" s="771" t="s">
        <v>2703</v>
      </c>
      <c r="Z533" s="771" t="s">
        <v>2704</v>
      </c>
      <c r="AA533" s="771"/>
    </row>
    <row r="534" spans="1:27" ht="39.950000000000003" customHeight="1">
      <c r="A534" s="769">
        <v>527</v>
      </c>
      <c r="B534" s="770" t="s">
        <v>4054</v>
      </c>
      <c r="C534" s="770" t="s">
        <v>4113</v>
      </c>
      <c r="D534" s="771"/>
      <c r="E534" s="772" t="s">
        <v>4135</v>
      </c>
      <c r="F534" s="773" t="s">
        <v>4136</v>
      </c>
      <c r="G534" s="773" t="s">
        <v>4137</v>
      </c>
      <c r="H534" s="771" t="s">
        <v>2697</v>
      </c>
      <c r="I534" s="771" t="s">
        <v>2714</v>
      </c>
      <c r="J534" s="771" t="s">
        <v>2714</v>
      </c>
      <c r="K534" s="771" t="s">
        <v>2721</v>
      </c>
      <c r="L534" s="771" t="s">
        <v>2700</v>
      </c>
      <c r="M534" s="771" t="s">
        <v>2701</v>
      </c>
      <c r="N534" s="771" t="s">
        <v>2701</v>
      </c>
      <c r="O534" s="771" t="s">
        <v>2701</v>
      </c>
      <c r="P534" s="771" t="s">
        <v>2702</v>
      </c>
      <c r="Q534" s="771" t="s">
        <v>2701</v>
      </c>
      <c r="R534" s="771" t="s">
        <v>2701</v>
      </c>
      <c r="S534" s="771" t="s">
        <v>2701</v>
      </c>
      <c r="T534" s="771" t="s">
        <v>2701</v>
      </c>
      <c r="U534" s="771" t="s">
        <v>2703</v>
      </c>
      <c r="V534" s="771" t="s">
        <v>2701</v>
      </c>
      <c r="W534" s="771" t="s">
        <v>2701</v>
      </c>
      <c r="X534" s="771" t="s">
        <v>2701</v>
      </c>
      <c r="Y534" s="771" t="s">
        <v>2703</v>
      </c>
      <c r="Z534" s="771" t="s">
        <v>2704</v>
      </c>
      <c r="AA534" s="771"/>
    </row>
    <row r="535" spans="1:27" ht="39.950000000000003" customHeight="1">
      <c r="A535" s="769">
        <v>528</v>
      </c>
      <c r="B535" s="770" t="s">
        <v>4054</v>
      </c>
      <c r="C535" s="770" t="s">
        <v>4113</v>
      </c>
      <c r="D535" s="771"/>
      <c r="E535" s="772" t="s">
        <v>4132</v>
      </c>
      <c r="F535" s="773" t="s">
        <v>4133</v>
      </c>
      <c r="G535" s="773" t="s">
        <v>4134</v>
      </c>
      <c r="H535" s="771" t="s">
        <v>2697</v>
      </c>
      <c r="I535" s="771" t="s">
        <v>2714</v>
      </c>
      <c r="J535" s="771" t="s">
        <v>2714</v>
      </c>
      <c r="K535" s="771" t="s">
        <v>2721</v>
      </c>
      <c r="L535" s="771" t="s">
        <v>2700</v>
      </c>
      <c r="M535" s="771" t="s">
        <v>2701</v>
      </c>
      <c r="N535" s="771" t="s">
        <v>2701</v>
      </c>
      <c r="O535" s="771" t="s">
        <v>2701</v>
      </c>
      <c r="P535" s="771" t="s">
        <v>2702</v>
      </c>
      <c r="Q535" s="771" t="s">
        <v>2701</v>
      </c>
      <c r="R535" s="771" t="s">
        <v>2701</v>
      </c>
      <c r="S535" s="771" t="s">
        <v>2701</v>
      </c>
      <c r="T535" s="771" t="s">
        <v>2701</v>
      </c>
      <c r="U535" s="771" t="s">
        <v>2703</v>
      </c>
      <c r="V535" s="771" t="s">
        <v>2701</v>
      </c>
      <c r="W535" s="771" t="s">
        <v>2701</v>
      </c>
      <c r="X535" s="771" t="s">
        <v>2701</v>
      </c>
      <c r="Y535" s="771" t="s">
        <v>2703</v>
      </c>
      <c r="Z535" s="771" t="s">
        <v>2704</v>
      </c>
      <c r="AA535" s="771"/>
    </row>
    <row r="536" spans="1:27" ht="39.950000000000003" customHeight="1">
      <c r="A536" s="769">
        <v>529</v>
      </c>
      <c r="B536" s="770" t="s">
        <v>4054</v>
      </c>
      <c r="C536" s="770" t="s">
        <v>4113</v>
      </c>
      <c r="D536" s="771"/>
      <c r="E536" s="772" t="s">
        <v>4129</v>
      </c>
      <c r="F536" s="773" t="s">
        <v>4130</v>
      </c>
      <c r="G536" s="773" t="s">
        <v>4131</v>
      </c>
      <c r="H536" s="771" t="s">
        <v>2697</v>
      </c>
      <c r="I536" s="771" t="s">
        <v>2719</v>
      </c>
      <c r="J536" s="771" t="s">
        <v>2720</v>
      </c>
      <c r="K536" s="771" t="s">
        <v>2742</v>
      </c>
      <c r="L536" s="771" t="s">
        <v>2700</v>
      </c>
      <c r="M536" s="771" t="s">
        <v>2701</v>
      </c>
      <c r="N536" s="771" t="s">
        <v>2701</v>
      </c>
      <c r="O536" s="771" t="s">
        <v>2701</v>
      </c>
      <c r="P536" s="771" t="s">
        <v>2701</v>
      </c>
      <c r="Q536" s="771" t="s">
        <v>2701</v>
      </c>
      <c r="R536" s="771" t="s">
        <v>2701</v>
      </c>
      <c r="S536" s="771" t="s">
        <v>2702</v>
      </c>
      <c r="T536" s="771" t="s">
        <v>2701</v>
      </c>
      <c r="U536" s="771" t="s">
        <v>2703</v>
      </c>
      <c r="V536" s="771" t="s">
        <v>2701</v>
      </c>
      <c r="W536" s="771" t="s">
        <v>2726</v>
      </c>
      <c r="X536" s="771" t="s">
        <v>2726</v>
      </c>
      <c r="Y536" s="771" t="s">
        <v>2726</v>
      </c>
      <c r="Z536" s="771" t="s">
        <v>2704</v>
      </c>
      <c r="AA536" s="771"/>
    </row>
    <row r="537" spans="1:27" ht="39.950000000000003" customHeight="1">
      <c r="A537" s="769">
        <v>530</v>
      </c>
      <c r="B537" s="770" t="s">
        <v>4054</v>
      </c>
      <c r="C537" s="770" t="s">
        <v>4113</v>
      </c>
      <c r="D537" s="771"/>
      <c r="E537" s="772" t="s">
        <v>4126</v>
      </c>
      <c r="F537" s="773" t="s">
        <v>4127</v>
      </c>
      <c r="G537" s="773" t="s">
        <v>4128</v>
      </c>
      <c r="H537" s="771" t="s">
        <v>2697</v>
      </c>
      <c r="I537" s="771" t="s">
        <v>2714</v>
      </c>
      <c r="J537" s="771" t="s">
        <v>2720</v>
      </c>
      <c r="K537" s="771" t="s">
        <v>2715</v>
      </c>
      <c r="L537" s="771" t="s">
        <v>2700</v>
      </c>
      <c r="M537" s="771" t="s">
        <v>2701</v>
      </c>
      <c r="N537" s="771" t="s">
        <v>2701</v>
      </c>
      <c r="O537" s="771" t="s">
        <v>2701</v>
      </c>
      <c r="P537" s="771" t="s">
        <v>2702</v>
      </c>
      <c r="Q537" s="771" t="s">
        <v>2701</v>
      </c>
      <c r="R537" s="771" t="s">
        <v>2701</v>
      </c>
      <c r="S537" s="771" t="s">
        <v>2701</v>
      </c>
      <c r="T537" s="771" t="s">
        <v>2701</v>
      </c>
      <c r="U537" s="771" t="s">
        <v>2703</v>
      </c>
      <c r="V537" s="771" t="s">
        <v>2701</v>
      </c>
      <c r="W537" s="771" t="s">
        <v>2701</v>
      </c>
      <c r="X537" s="771" t="s">
        <v>2701</v>
      </c>
      <c r="Y537" s="771" t="s">
        <v>2703</v>
      </c>
      <c r="Z537" s="771" t="s">
        <v>2704</v>
      </c>
      <c r="AA537" s="771"/>
    </row>
    <row r="538" spans="1:27" ht="39.950000000000003" customHeight="1">
      <c r="A538" s="769">
        <v>531</v>
      </c>
      <c r="B538" s="770" t="s">
        <v>4054</v>
      </c>
      <c r="C538" s="770" t="s">
        <v>4113</v>
      </c>
      <c r="D538" s="771"/>
      <c r="E538" s="772" t="s">
        <v>4123</v>
      </c>
      <c r="F538" s="773" t="s">
        <v>4124</v>
      </c>
      <c r="G538" s="773" t="s">
        <v>4125</v>
      </c>
      <c r="H538" s="771" t="s">
        <v>2697</v>
      </c>
      <c r="I538" s="771" t="s">
        <v>2714</v>
      </c>
      <c r="J538" s="771" t="s">
        <v>2714</v>
      </c>
      <c r="K538" s="771" t="s">
        <v>2721</v>
      </c>
      <c r="L538" s="771" t="s">
        <v>2700</v>
      </c>
      <c r="M538" s="771" t="s">
        <v>2701</v>
      </c>
      <c r="N538" s="771" t="s">
        <v>2701</v>
      </c>
      <c r="O538" s="771" t="s">
        <v>2701</v>
      </c>
      <c r="P538" s="771" t="s">
        <v>2702</v>
      </c>
      <c r="Q538" s="771" t="s">
        <v>2701</v>
      </c>
      <c r="R538" s="771" t="s">
        <v>2701</v>
      </c>
      <c r="S538" s="771" t="s">
        <v>2701</v>
      </c>
      <c r="T538" s="771" t="s">
        <v>2701</v>
      </c>
      <c r="U538" s="771" t="s">
        <v>2703</v>
      </c>
      <c r="V538" s="771" t="s">
        <v>2701</v>
      </c>
      <c r="W538" s="771" t="s">
        <v>2701</v>
      </c>
      <c r="X538" s="771" t="s">
        <v>2701</v>
      </c>
      <c r="Y538" s="771" t="s">
        <v>2703</v>
      </c>
      <c r="Z538" s="771" t="s">
        <v>2704</v>
      </c>
      <c r="AA538" s="771"/>
    </row>
    <row r="539" spans="1:27" ht="39.950000000000003" customHeight="1">
      <c r="A539" s="769">
        <v>532</v>
      </c>
      <c r="B539" s="770" t="s">
        <v>4054</v>
      </c>
      <c r="C539" s="770" t="s">
        <v>4113</v>
      </c>
      <c r="D539" s="771"/>
      <c r="E539" s="772" t="s">
        <v>4120</v>
      </c>
      <c r="F539" s="773" t="s">
        <v>4121</v>
      </c>
      <c r="G539" s="773" t="s">
        <v>4122</v>
      </c>
      <c r="H539" s="771" t="s">
        <v>2697</v>
      </c>
      <c r="I539" s="771" t="s">
        <v>2720</v>
      </c>
      <c r="J539" s="771" t="s">
        <v>2720</v>
      </c>
      <c r="K539" s="771" t="s">
        <v>2715</v>
      </c>
      <c r="L539" s="771" t="s">
        <v>2700</v>
      </c>
      <c r="M539" s="771" t="s">
        <v>2701</v>
      </c>
      <c r="N539" s="771" t="s">
        <v>2701</v>
      </c>
      <c r="O539" s="771" t="s">
        <v>2701</v>
      </c>
      <c r="P539" s="771" t="s">
        <v>2702</v>
      </c>
      <c r="Q539" s="771" t="s">
        <v>2701</v>
      </c>
      <c r="R539" s="771" t="s">
        <v>2701</v>
      </c>
      <c r="S539" s="771" t="s">
        <v>2701</v>
      </c>
      <c r="T539" s="771" t="s">
        <v>2701</v>
      </c>
      <c r="U539" s="771" t="s">
        <v>2703</v>
      </c>
      <c r="V539" s="771" t="s">
        <v>2701</v>
      </c>
      <c r="W539" s="771" t="s">
        <v>2701</v>
      </c>
      <c r="X539" s="771" t="s">
        <v>2701</v>
      </c>
      <c r="Y539" s="771" t="s">
        <v>2703</v>
      </c>
      <c r="Z539" s="771" t="s">
        <v>2704</v>
      </c>
      <c r="AA539" s="771"/>
    </row>
    <row r="540" spans="1:27" ht="39.950000000000003" customHeight="1">
      <c r="A540" s="769">
        <v>533</v>
      </c>
      <c r="B540" s="770" t="s">
        <v>4054</v>
      </c>
      <c r="C540" s="770" t="s">
        <v>4113</v>
      </c>
      <c r="D540" s="771"/>
      <c r="E540" s="772" t="s">
        <v>4117</v>
      </c>
      <c r="F540" s="773" t="s">
        <v>2822</v>
      </c>
      <c r="G540" s="773" t="s">
        <v>4118</v>
      </c>
      <c r="H540" s="771" t="s">
        <v>2697</v>
      </c>
      <c r="I540" s="771" t="s">
        <v>2713</v>
      </c>
      <c r="J540" s="771" t="s">
        <v>2720</v>
      </c>
      <c r="K540" s="771" t="s">
        <v>2816</v>
      </c>
      <c r="L540" s="771" t="s">
        <v>2700</v>
      </c>
      <c r="M540" s="771" t="s">
        <v>2701</v>
      </c>
      <c r="N540" s="771" t="s">
        <v>2701</v>
      </c>
      <c r="O540" s="771" t="s">
        <v>2701</v>
      </c>
      <c r="P540" s="771" t="s">
        <v>2702</v>
      </c>
      <c r="Q540" s="771" t="s">
        <v>2701</v>
      </c>
      <c r="R540" s="771" t="s">
        <v>2701</v>
      </c>
      <c r="S540" s="771" t="s">
        <v>2701</v>
      </c>
      <c r="T540" s="771" t="s">
        <v>2701</v>
      </c>
      <c r="U540" s="771" t="s">
        <v>2703</v>
      </c>
      <c r="V540" s="771" t="s">
        <v>2701</v>
      </c>
      <c r="W540" s="771" t="s">
        <v>2701</v>
      </c>
      <c r="X540" s="771" t="s">
        <v>2701</v>
      </c>
      <c r="Y540" s="771" t="s">
        <v>2703</v>
      </c>
      <c r="Z540" s="771" t="s">
        <v>2704</v>
      </c>
      <c r="AA540" s="771" t="s">
        <v>4119</v>
      </c>
    </row>
    <row r="541" spans="1:27" ht="39.950000000000003" customHeight="1">
      <c r="A541" s="769">
        <v>534</v>
      </c>
      <c r="B541" s="770" t="s">
        <v>4054</v>
      </c>
      <c r="C541" s="770" t="s">
        <v>4182</v>
      </c>
      <c r="D541" s="771"/>
      <c r="E541" s="772" t="s">
        <v>4183</v>
      </c>
      <c r="F541" s="773" t="s">
        <v>4184</v>
      </c>
      <c r="G541" s="773" t="s">
        <v>4185</v>
      </c>
      <c r="H541" s="771" t="s">
        <v>2697</v>
      </c>
      <c r="I541" s="771" t="s">
        <v>2765</v>
      </c>
      <c r="J541" s="771" t="s">
        <v>2765</v>
      </c>
      <c r="K541" s="771" t="s">
        <v>2742</v>
      </c>
      <c r="L541" s="771" t="s">
        <v>2700</v>
      </c>
      <c r="M541" s="771" t="s">
        <v>2701</v>
      </c>
      <c r="N541" s="771" t="s">
        <v>2701</v>
      </c>
      <c r="O541" s="771" t="s">
        <v>2701</v>
      </c>
      <c r="P541" s="771" t="s">
        <v>2702</v>
      </c>
      <c r="Q541" s="771" t="s">
        <v>2701</v>
      </c>
      <c r="R541" s="771" t="s">
        <v>2701</v>
      </c>
      <c r="S541" s="771" t="s">
        <v>2701</v>
      </c>
      <c r="T541" s="771" t="s">
        <v>2701</v>
      </c>
      <c r="U541" s="771" t="s">
        <v>2703</v>
      </c>
      <c r="V541" s="771" t="s">
        <v>2701</v>
      </c>
      <c r="W541" s="771" t="s">
        <v>2701</v>
      </c>
      <c r="X541" s="771" t="s">
        <v>2701</v>
      </c>
      <c r="Y541" s="771" t="s">
        <v>2703</v>
      </c>
      <c r="Z541" s="771" t="s">
        <v>2704</v>
      </c>
      <c r="AA541" s="771" t="s">
        <v>4186</v>
      </c>
    </row>
    <row r="542" spans="1:27" ht="39.950000000000003" customHeight="1">
      <c r="A542" s="769">
        <v>535</v>
      </c>
      <c r="B542" s="770" t="s">
        <v>4054</v>
      </c>
      <c r="C542" s="770" t="s">
        <v>4182</v>
      </c>
      <c r="D542" s="771"/>
      <c r="E542" s="772" t="s">
        <v>9636</v>
      </c>
      <c r="F542" s="773" t="s">
        <v>9637</v>
      </c>
      <c r="G542" s="773" t="s">
        <v>9638</v>
      </c>
      <c r="H542" s="771" t="s">
        <v>2697</v>
      </c>
      <c r="I542" s="771" t="s">
        <v>2765</v>
      </c>
      <c r="J542" s="771" t="s">
        <v>2765</v>
      </c>
      <c r="K542" s="771" t="s">
        <v>6963</v>
      </c>
      <c r="L542" s="771" t="s">
        <v>2700</v>
      </c>
      <c r="M542" s="771" t="s">
        <v>2701</v>
      </c>
      <c r="N542" s="771" t="s">
        <v>2701</v>
      </c>
      <c r="O542" s="771" t="s">
        <v>2701</v>
      </c>
      <c r="P542" s="771" t="s">
        <v>2702</v>
      </c>
      <c r="Q542" s="771" t="s">
        <v>2701</v>
      </c>
      <c r="R542" s="771" t="s">
        <v>2701</v>
      </c>
      <c r="S542" s="771" t="s">
        <v>2701</v>
      </c>
      <c r="T542" s="771" t="s">
        <v>2701</v>
      </c>
      <c r="U542" s="771" t="s">
        <v>2703</v>
      </c>
      <c r="V542" s="771" t="s">
        <v>2701</v>
      </c>
      <c r="W542" s="771" t="s">
        <v>2701</v>
      </c>
      <c r="X542" s="771" t="s">
        <v>2701</v>
      </c>
      <c r="Y542" s="771" t="s">
        <v>2703</v>
      </c>
      <c r="Z542" s="771" t="s">
        <v>2704</v>
      </c>
      <c r="AA542" s="771" t="s">
        <v>9639</v>
      </c>
    </row>
    <row r="543" spans="1:27" ht="39.950000000000003" customHeight="1">
      <c r="A543" s="769">
        <v>536</v>
      </c>
      <c r="B543" s="770" t="s">
        <v>4054</v>
      </c>
      <c r="C543" s="770" t="s">
        <v>4182</v>
      </c>
      <c r="D543" s="771"/>
      <c r="E543" s="772" t="s">
        <v>9640</v>
      </c>
      <c r="F543" s="773" t="s">
        <v>9641</v>
      </c>
      <c r="G543" s="773" t="s">
        <v>9642</v>
      </c>
      <c r="H543" s="771" t="s">
        <v>2697</v>
      </c>
      <c r="I543" s="771" t="s">
        <v>2765</v>
      </c>
      <c r="J543" s="771" t="s">
        <v>2765</v>
      </c>
      <c r="K543" s="771" t="s">
        <v>3087</v>
      </c>
      <c r="L543" s="771" t="s">
        <v>2700</v>
      </c>
      <c r="M543" s="771" t="s">
        <v>2701</v>
      </c>
      <c r="N543" s="771" t="s">
        <v>2701</v>
      </c>
      <c r="O543" s="771" t="s">
        <v>2701</v>
      </c>
      <c r="P543" s="771" t="s">
        <v>2702</v>
      </c>
      <c r="Q543" s="771" t="s">
        <v>2701</v>
      </c>
      <c r="R543" s="771" t="s">
        <v>2701</v>
      </c>
      <c r="S543" s="771" t="s">
        <v>2701</v>
      </c>
      <c r="T543" s="771" t="s">
        <v>2701</v>
      </c>
      <c r="U543" s="771" t="s">
        <v>2703</v>
      </c>
      <c r="V543" s="771" t="s">
        <v>2701</v>
      </c>
      <c r="W543" s="771" t="s">
        <v>2701</v>
      </c>
      <c r="X543" s="771" t="s">
        <v>2701</v>
      </c>
      <c r="Y543" s="771" t="s">
        <v>2703</v>
      </c>
      <c r="Z543" s="771" t="s">
        <v>2704</v>
      </c>
      <c r="AA543" s="771" t="s">
        <v>9643</v>
      </c>
    </row>
    <row r="544" spans="1:27" ht="39.950000000000003" customHeight="1">
      <c r="A544" s="769">
        <v>537</v>
      </c>
      <c r="B544" s="770" t="s">
        <v>4054</v>
      </c>
      <c r="C544" s="770" t="s">
        <v>4182</v>
      </c>
      <c r="D544" s="771"/>
      <c r="E544" s="772" t="s">
        <v>9644</v>
      </c>
      <c r="F544" s="773" t="s">
        <v>9645</v>
      </c>
      <c r="G544" s="773" t="s">
        <v>9646</v>
      </c>
      <c r="H544" s="771" t="s">
        <v>2697</v>
      </c>
      <c r="I544" s="771" t="s">
        <v>2765</v>
      </c>
      <c r="J544" s="771" t="s">
        <v>2765</v>
      </c>
      <c r="K544" s="771" t="s">
        <v>4410</v>
      </c>
      <c r="L544" s="771" t="s">
        <v>2700</v>
      </c>
      <c r="M544" s="771" t="s">
        <v>2701</v>
      </c>
      <c r="N544" s="771" t="s">
        <v>2701</v>
      </c>
      <c r="O544" s="771" t="s">
        <v>2701</v>
      </c>
      <c r="P544" s="771" t="s">
        <v>2702</v>
      </c>
      <c r="Q544" s="771" t="s">
        <v>2701</v>
      </c>
      <c r="R544" s="771" t="s">
        <v>2701</v>
      </c>
      <c r="S544" s="771" t="s">
        <v>2701</v>
      </c>
      <c r="T544" s="771" t="s">
        <v>2701</v>
      </c>
      <c r="U544" s="771" t="s">
        <v>2703</v>
      </c>
      <c r="V544" s="771" t="s">
        <v>2701</v>
      </c>
      <c r="W544" s="771" t="s">
        <v>2701</v>
      </c>
      <c r="X544" s="771" t="s">
        <v>2701</v>
      </c>
      <c r="Y544" s="771" t="s">
        <v>2703</v>
      </c>
      <c r="Z544" s="771" t="s">
        <v>2704</v>
      </c>
      <c r="AA544" s="771" t="s">
        <v>9647</v>
      </c>
    </row>
    <row r="545" spans="1:27" ht="39.950000000000003" customHeight="1">
      <c r="A545" s="769">
        <v>538</v>
      </c>
      <c r="B545" s="770" t="s">
        <v>4054</v>
      </c>
      <c r="C545" s="770" t="s">
        <v>4182</v>
      </c>
      <c r="D545" s="771"/>
      <c r="E545" s="772" t="s">
        <v>9648</v>
      </c>
      <c r="F545" s="773" t="s">
        <v>9649</v>
      </c>
      <c r="G545" s="773" t="s">
        <v>9650</v>
      </c>
      <c r="H545" s="771" t="s">
        <v>2697</v>
      </c>
      <c r="I545" s="771" t="s">
        <v>2765</v>
      </c>
      <c r="J545" s="771" t="s">
        <v>2765</v>
      </c>
      <c r="K545" s="771" t="s">
        <v>9651</v>
      </c>
      <c r="L545" s="771" t="s">
        <v>2700</v>
      </c>
      <c r="M545" s="771" t="s">
        <v>2701</v>
      </c>
      <c r="N545" s="771" t="s">
        <v>2701</v>
      </c>
      <c r="O545" s="771" t="s">
        <v>2701</v>
      </c>
      <c r="P545" s="771" t="s">
        <v>2702</v>
      </c>
      <c r="Q545" s="771" t="s">
        <v>2701</v>
      </c>
      <c r="R545" s="771" t="s">
        <v>2701</v>
      </c>
      <c r="S545" s="771" t="s">
        <v>2701</v>
      </c>
      <c r="T545" s="771" t="s">
        <v>2701</v>
      </c>
      <c r="U545" s="771" t="s">
        <v>2703</v>
      </c>
      <c r="V545" s="771" t="s">
        <v>2701</v>
      </c>
      <c r="W545" s="771" t="s">
        <v>2701</v>
      </c>
      <c r="X545" s="771" t="s">
        <v>2701</v>
      </c>
      <c r="Y545" s="771" t="s">
        <v>2703</v>
      </c>
      <c r="Z545" s="771" t="s">
        <v>2704</v>
      </c>
      <c r="AA545" s="771" t="s">
        <v>9652</v>
      </c>
    </row>
    <row r="546" spans="1:27" ht="39.950000000000003" customHeight="1">
      <c r="A546" s="769">
        <v>539</v>
      </c>
      <c r="B546" s="770" t="s">
        <v>4054</v>
      </c>
      <c r="C546" s="770" t="s">
        <v>4182</v>
      </c>
      <c r="D546" s="771"/>
      <c r="E546" s="772" t="s">
        <v>4494</v>
      </c>
      <c r="F546" s="773" t="s">
        <v>4495</v>
      </c>
      <c r="G546" s="773" t="s">
        <v>4496</v>
      </c>
      <c r="H546" s="771" t="s">
        <v>2697</v>
      </c>
      <c r="I546" s="771" t="s">
        <v>2765</v>
      </c>
      <c r="J546" s="771" t="s">
        <v>2765</v>
      </c>
      <c r="K546" s="771" t="s">
        <v>3075</v>
      </c>
      <c r="L546" s="771" t="s">
        <v>2700</v>
      </c>
      <c r="M546" s="771" t="s">
        <v>2701</v>
      </c>
      <c r="N546" s="771" t="s">
        <v>2701</v>
      </c>
      <c r="O546" s="771" t="s">
        <v>2701</v>
      </c>
      <c r="P546" s="771" t="s">
        <v>2702</v>
      </c>
      <c r="Q546" s="771" t="s">
        <v>2701</v>
      </c>
      <c r="R546" s="771" t="s">
        <v>2701</v>
      </c>
      <c r="S546" s="771" t="s">
        <v>2701</v>
      </c>
      <c r="T546" s="771" t="s">
        <v>2701</v>
      </c>
      <c r="U546" s="771" t="s">
        <v>2703</v>
      </c>
      <c r="V546" s="771" t="s">
        <v>2701</v>
      </c>
      <c r="W546" s="771" t="s">
        <v>2701</v>
      </c>
      <c r="X546" s="771" t="s">
        <v>2701</v>
      </c>
      <c r="Y546" s="771" t="s">
        <v>2703</v>
      </c>
      <c r="Z546" s="771" t="s">
        <v>2704</v>
      </c>
      <c r="AA546" s="771" t="s">
        <v>4497</v>
      </c>
    </row>
    <row r="547" spans="1:27" ht="39.950000000000003" customHeight="1">
      <c r="A547" s="769">
        <v>540</v>
      </c>
      <c r="B547" s="770" t="s">
        <v>4054</v>
      </c>
      <c r="C547" s="770" t="s">
        <v>4182</v>
      </c>
      <c r="D547" s="771"/>
      <c r="E547" s="772" t="s">
        <v>4490</v>
      </c>
      <c r="F547" s="773" t="s">
        <v>4491</v>
      </c>
      <c r="G547" s="773" t="s">
        <v>4492</v>
      </c>
      <c r="H547" s="771" t="s">
        <v>2697</v>
      </c>
      <c r="I547" s="771" t="s">
        <v>2765</v>
      </c>
      <c r="J547" s="771" t="s">
        <v>2765</v>
      </c>
      <c r="K547" s="771" t="s">
        <v>4204</v>
      </c>
      <c r="L547" s="771" t="s">
        <v>2700</v>
      </c>
      <c r="M547" s="771" t="s">
        <v>2701</v>
      </c>
      <c r="N547" s="771" t="s">
        <v>2701</v>
      </c>
      <c r="O547" s="771" t="s">
        <v>2701</v>
      </c>
      <c r="P547" s="771" t="s">
        <v>2702</v>
      </c>
      <c r="Q547" s="771" t="s">
        <v>2701</v>
      </c>
      <c r="R547" s="771" t="s">
        <v>2701</v>
      </c>
      <c r="S547" s="771" t="s">
        <v>2701</v>
      </c>
      <c r="T547" s="771" t="s">
        <v>2701</v>
      </c>
      <c r="U547" s="771" t="s">
        <v>2703</v>
      </c>
      <c r="V547" s="771" t="s">
        <v>2701</v>
      </c>
      <c r="W547" s="771" t="s">
        <v>2701</v>
      </c>
      <c r="X547" s="771" t="s">
        <v>2701</v>
      </c>
      <c r="Y547" s="771" t="s">
        <v>2703</v>
      </c>
      <c r="Z547" s="771" t="s">
        <v>2704</v>
      </c>
      <c r="AA547" s="771" t="s">
        <v>4493</v>
      </c>
    </row>
    <row r="548" spans="1:27" ht="39.950000000000003" customHeight="1">
      <c r="A548" s="769">
        <v>541</v>
      </c>
      <c r="B548" s="770" t="s">
        <v>4054</v>
      </c>
      <c r="C548" s="770" t="s">
        <v>4182</v>
      </c>
      <c r="D548" s="771"/>
      <c r="E548" s="772" t="s">
        <v>4486</v>
      </c>
      <c r="F548" s="773" t="s">
        <v>4487</v>
      </c>
      <c r="G548" s="773" t="s">
        <v>4488</v>
      </c>
      <c r="H548" s="771" t="s">
        <v>2697</v>
      </c>
      <c r="I548" s="771" t="s">
        <v>2765</v>
      </c>
      <c r="J548" s="771" t="s">
        <v>2765</v>
      </c>
      <c r="K548" s="771" t="s">
        <v>3087</v>
      </c>
      <c r="L548" s="771" t="s">
        <v>2700</v>
      </c>
      <c r="M548" s="771" t="s">
        <v>2701</v>
      </c>
      <c r="N548" s="771" t="s">
        <v>2701</v>
      </c>
      <c r="O548" s="771" t="s">
        <v>2701</v>
      </c>
      <c r="P548" s="771" t="s">
        <v>2702</v>
      </c>
      <c r="Q548" s="771" t="s">
        <v>2701</v>
      </c>
      <c r="R548" s="771" t="s">
        <v>2701</v>
      </c>
      <c r="S548" s="771" t="s">
        <v>2701</v>
      </c>
      <c r="T548" s="771" t="s">
        <v>2701</v>
      </c>
      <c r="U548" s="771" t="s">
        <v>2703</v>
      </c>
      <c r="V548" s="771" t="s">
        <v>2701</v>
      </c>
      <c r="W548" s="771" t="s">
        <v>2701</v>
      </c>
      <c r="X548" s="771" t="s">
        <v>2701</v>
      </c>
      <c r="Y548" s="771" t="s">
        <v>2703</v>
      </c>
      <c r="Z548" s="771" t="s">
        <v>2704</v>
      </c>
      <c r="AA548" s="771" t="s">
        <v>4489</v>
      </c>
    </row>
    <row r="549" spans="1:27" ht="39.950000000000003" customHeight="1">
      <c r="A549" s="769">
        <v>542</v>
      </c>
      <c r="B549" s="770" t="s">
        <v>4054</v>
      </c>
      <c r="C549" s="770" t="s">
        <v>4182</v>
      </c>
      <c r="D549" s="771"/>
      <c r="E549" s="772" t="s">
        <v>4483</v>
      </c>
      <c r="F549" s="773" t="s">
        <v>4484</v>
      </c>
      <c r="G549" s="773" t="s">
        <v>4485</v>
      </c>
      <c r="H549" s="771" t="s">
        <v>2697</v>
      </c>
      <c r="I549" s="771" t="s">
        <v>2720</v>
      </c>
      <c r="J549" s="771" t="s">
        <v>2720</v>
      </c>
      <c r="K549" s="771" t="s">
        <v>2715</v>
      </c>
      <c r="L549" s="771" t="s">
        <v>2700</v>
      </c>
      <c r="M549" s="771" t="s">
        <v>2701</v>
      </c>
      <c r="N549" s="771" t="s">
        <v>2701</v>
      </c>
      <c r="O549" s="771" t="s">
        <v>2701</v>
      </c>
      <c r="P549" s="771" t="s">
        <v>2702</v>
      </c>
      <c r="Q549" s="771" t="s">
        <v>2701</v>
      </c>
      <c r="R549" s="771" t="s">
        <v>2701</v>
      </c>
      <c r="S549" s="771" t="s">
        <v>2701</v>
      </c>
      <c r="T549" s="771" t="s">
        <v>2701</v>
      </c>
      <c r="U549" s="771" t="s">
        <v>2703</v>
      </c>
      <c r="V549" s="771" t="s">
        <v>2701</v>
      </c>
      <c r="W549" s="771" t="s">
        <v>2701</v>
      </c>
      <c r="X549" s="771" t="s">
        <v>2701</v>
      </c>
      <c r="Y549" s="771" t="s">
        <v>2703</v>
      </c>
      <c r="Z549" s="771" t="s">
        <v>2704</v>
      </c>
      <c r="AA549" s="771"/>
    </row>
    <row r="550" spans="1:27" ht="39.950000000000003" customHeight="1">
      <c r="A550" s="769">
        <v>543</v>
      </c>
      <c r="B550" s="770" t="s">
        <v>4054</v>
      </c>
      <c r="C550" s="770" t="s">
        <v>4182</v>
      </c>
      <c r="D550" s="771"/>
      <c r="E550" s="772" t="s">
        <v>4479</v>
      </c>
      <c r="F550" s="773" t="s">
        <v>4480</v>
      </c>
      <c r="G550" s="773" t="s">
        <v>4481</v>
      </c>
      <c r="H550" s="771" t="s">
        <v>2697</v>
      </c>
      <c r="I550" s="771" t="s">
        <v>2765</v>
      </c>
      <c r="J550" s="771" t="s">
        <v>2765</v>
      </c>
      <c r="K550" s="771" t="s">
        <v>2742</v>
      </c>
      <c r="L550" s="771" t="s">
        <v>2700</v>
      </c>
      <c r="M550" s="771" t="s">
        <v>2701</v>
      </c>
      <c r="N550" s="771" t="s">
        <v>2701</v>
      </c>
      <c r="O550" s="771" t="s">
        <v>2701</v>
      </c>
      <c r="P550" s="771" t="s">
        <v>2702</v>
      </c>
      <c r="Q550" s="771" t="s">
        <v>2701</v>
      </c>
      <c r="R550" s="771" t="s">
        <v>2701</v>
      </c>
      <c r="S550" s="771" t="s">
        <v>2701</v>
      </c>
      <c r="T550" s="771" t="s">
        <v>2701</v>
      </c>
      <c r="U550" s="771" t="s">
        <v>2703</v>
      </c>
      <c r="V550" s="771" t="s">
        <v>2701</v>
      </c>
      <c r="W550" s="771" t="s">
        <v>2701</v>
      </c>
      <c r="X550" s="771" t="s">
        <v>2701</v>
      </c>
      <c r="Y550" s="771" t="s">
        <v>2703</v>
      </c>
      <c r="Z550" s="771" t="s">
        <v>2704</v>
      </c>
      <c r="AA550" s="771" t="s">
        <v>4482</v>
      </c>
    </row>
    <row r="551" spans="1:27" ht="39.950000000000003" customHeight="1">
      <c r="A551" s="769">
        <v>544</v>
      </c>
      <c r="B551" s="770" t="s">
        <v>4054</v>
      </c>
      <c r="C551" s="770" t="s">
        <v>4182</v>
      </c>
      <c r="D551" s="771"/>
      <c r="E551" s="772" t="s">
        <v>4475</v>
      </c>
      <c r="F551" s="773" t="s">
        <v>4476</v>
      </c>
      <c r="G551" s="773" t="s">
        <v>4477</v>
      </c>
      <c r="H551" s="771" t="s">
        <v>2697</v>
      </c>
      <c r="I551" s="771" t="s">
        <v>2765</v>
      </c>
      <c r="J551" s="771" t="s">
        <v>2765</v>
      </c>
      <c r="K551" s="771" t="s">
        <v>4204</v>
      </c>
      <c r="L551" s="771" t="s">
        <v>2700</v>
      </c>
      <c r="M551" s="771" t="s">
        <v>2701</v>
      </c>
      <c r="N551" s="771" t="s">
        <v>2701</v>
      </c>
      <c r="O551" s="771" t="s">
        <v>2701</v>
      </c>
      <c r="P551" s="771" t="s">
        <v>2702</v>
      </c>
      <c r="Q551" s="771" t="s">
        <v>2701</v>
      </c>
      <c r="R551" s="771" t="s">
        <v>2701</v>
      </c>
      <c r="S551" s="771" t="s">
        <v>2701</v>
      </c>
      <c r="T551" s="771" t="s">
        <v>2701</v>
      </c>
      <c r="U551" s="771" t="s">
        <v>2703</v>
      </c>
      <c r="V551" s="771" t="s">
        <v>2701</v>
      </c>
      <c r="W551" s="771" t="s">
        <v>2701</v>
      </c>
      <c r="X551" s="771" t="s">
        <v>2701</v>
      </c>
      <c r="Y551" s="771" t="s">
        <v>2703</v>
      </c>
      <c r="Z551" s="771" t="s">
        <v>2704</v>
      </c>
      <c r="AA551" s="771" t="s">
        <v>4478</v>
      </c>
    </row>
    <row r="552" spans="1:27" ht="39.950000000000003" customHeight="1">
      <c r="A552" s="769">
        <v>545</v>
      </c>
      <c r="B552" s="770" t="s">
        <v>4054</v>
      </c>
      <c r="C552" s="770" t="s">
        <v>4182</v>
      </c>
      <c r="D552" s="771"/>
      <c r="E552" s="772" t="s">
        <v>4472</v>
      </c>
      <c r="F552" s="773" t="s">
        <v>4396</v>
      </c>
      <c r="G552" s="773" t="s">
        <v>4473</v>
      </c>
      <c r="H552" s="771" t="s">
        <v>2697</v>
      </c>
      <c r="I552" s="771" t="s">
        <v>2765</v>
      </c>
      <c r="J552" s="771" t="s">
        <v>2765</v>
      </c>
      <c r="K552" s="771" t="s">
        <v>4204</v>
      </c>
      <c r="L552" s="771" t="s">
        <v>2700</v>
      </c>
      <c r="M552" s="771" t="s">
        <v>2701</v>
      </c>
      <c r="N552" s="771" t="s">
        <v>2701</v>
      </c>
      <c r="O552" s="771" t="s">
        <v>2701</v>
      </c>
      <c r="P552" s="771" t="s">
        <v>2702</v>
      </c>
      <c r="Q552" s="771" t="s">
        <v>2701</v>
      </c>
      <c r="R552" s="771" t="s">
        <v>2701</v>
      </c>
      <c r="S552" s="771" t="s">
        <v>2701</v>
      </c>
      <c r="T552" s="771" t="s">
        <v>2701</v>
      </c>
      <c r="U552" s="771" t="s">
        <v>2703</v>
      </c>
      <c r="V552" s="771" t="s">
        <v>2701</v>
      </c>
      <c r="W552" s="771" t="s">
        <v>2701</v>
      </c>
      <c r="X552" s="771" t="s">
        <v>2701</v>
      </c>
      <c r="Y552" s="771" t="s">
        <v>2703</v>
      </c>
      <c r="Z552" s="771" t="s">
        <v>2704</v>
      </c>
      <c r="AA552" s="771" t="s">
        <v>4474</v>
      </c>
    </row>
    <row r="553" spans="1:27" ht="39.950000000000003" customHeight="1">
      <c r="A553" s="769">
        <v>546</v>
      </c>
      <c r="B553" s="770" t="s">
        <v>4054</v>
      </c>
      <c r="C553" s="770" t="s">
        <v>4182</v>
      </c>
      <c r="D553" s="771"/>
      <c r="E553" s="772" t="s">
        <v>4468</v>
      </c>
      <c r="F553" s="773" t="s">
        <v>4469</v>
      </c>
      <c r="G553" s="773" t="s">
        <v>4470</v>
      </c>
      <c r="H553" s="771" t="s">
        <v>2697</v>
      </c>
      <c r="I553" s="771" t="s">
        <v>2765</v>
      </c>
      <c r="J553" s="771" t="s">
        <v>2765</v>
      </c>
      <c r="K553" s="771" t="s">
        <v>4209</v>
      </c>
      <c r="L553" s="771" t="s">
        <v>2700</v>
      </c>
      <c r="M553" s="771" t="s">
        <v>2701</v>
      </c>
      <c r="N553" s="771" t="s">
        <v>2701</v>
      </c>
      <c r="O553" s="771" t="s">
        <v>2701</v>
      </c>
      <c r="P553" s="771" t="s">
        <v>2702</v>
      </c>
      <c r="Q553" s="771" t="s">
        <v>2701</v>
      </c>
      <c r="R553" s="771" t="s">
        <v>2701</v>
      </c>
      <c r="S553" s="771" t="s">
        <v>2701</v>
      </c>
      <c r="T553" s="771" t="s">
        <v>2701</v>
      </c>
      <c r="U553" s="771" t="s">
        <v>2703</v>
      </c>
      <c r="V553" s="771" t="s">
        <v>2701</v>
      </c>
      <c r="W553" s="771" t="s">
        <v>2701</v>
      </c>
      <c r="X553" s="771" t="s">
        <v>2701</v>
      </c>
      <c r="Y553" s="771" t="s">
        <v>2703</v>
      </c>
      <c r="Z553" s="771" t="s">
        <v>2704</v>
      </c>
      <c r="AA553" s="771" t="s">
        <v>4471</v>
      </c>
    </row>
    <row r="554" spans="1:27" ht="39.950000000000003" customHeight="1">
      <c r="A554" s="769">
        <v>547</v>
      </c>
      <c r="B554" s="770" t="s">
        <v>4054</v>
      </c>
      <c r="C554" s="770" t="s">
        <v>4182</v>
      </c>
      <c r="D554" s="771"/>
      <c r="E554" s="772" t="s">
        <v>4464</v>
      </c>
      <c r="F554" s="773" t="s">
        <v>4465</v>
      </c>
      <c r="G554" s="773" t="s">
        <v>4466</v>
      </c>
      <c r="H554" s="771" t="s">
        <v>2697</v>
      </c>
      <c r="I554" s="771" t="s">
        <v>2765</v>
      </c>
      <c r="J554" s="771" t="s">
        <v>2765</v>
      </c>
      <c r="K554" s="771" t="s">
        <v>4209</v>
      </c>
      <c r="L554" s="771" t="s">
        <v>2700</v>
      </c>
      <c r="M554" s="771" t="s">
        <v>2701</v>
      </c>
      <c r="N554" s="771" t="s">
        <v>2701</v>
      </c>
      <c r="O554" s="771" t="s">
        <v>2701</v>
      </c>
      <c r="P554" s="771" t="s">
        <v>2702</v>
      </c>
      <c r="Q554" s="771" t="s">
        <v>2701</v>
      </c>
      <c r="R554" s="771" t="s">
        <v>2701</v>
      </c>
      <c r="S554" s="771" t="s">
        <v>2701</v>
      </c>
      <c r="T554" s="771" t="s">
        <v>2701</v>
      </c>
      <c r="U554" s="771" t="s">
        <v>2703</v>
      </c>
      <c r="V554" s="771" t="s">
        <v>2701</v>
      </c>
      <c r="W554" s="771" t="s">
        <v>2701</v>
      </c>
      <c r="X554" s="771" t="s">
        <v>2701</v>
      </c>
      <c r="Y554" s="771" t="s">
        <v>2703</v>
      </c>
      <c r="Z554" s="771" t="s">
        <v>2704</v>
      </c>
      <c r="AA554" s="771" t="s">
        <v>4467</v>
      </c>
    </row>
    <row r="555" spans="1:27" ht="39.950000000000003" customHeight="1">
      <c r="A555" s="769">
        <v>548</v>
      </c>
      <c r="B555" s="770" t="s">
        <v>4054</v>
      </c>
      <c r="C555" s="770" t="s">
        <v>4182</v>
      </c>
      <c r="D555" s="771"/>
      <c r="E555" s="772" t="s">
        <v>4460</v>
      </c>
      <c r="F555" s="773" t="s">
        <v>4461</v>
      </c>
      <c r="G555" s="773" t="s">
        <v>4462</v>
      </c>
      <c r="H555" s="771" t="s">
        <v>2697</v>
      </c>
      <c r="I555" s="771" t="s">
        <v>2765</v>
      </c>
      <c r="J555" s="771" t="s">
        <v>2765</v>
      </c>
      <c r="K555" s="771" t="s">
        <v>4190</v>
      </c>
      <c r="L555" s="771" t="s">
        <v>2700</v>
      </c>
      <c r="M555" s="771" t="s">
        <v>2701</v>
      </c>
      <c r="N555" s="771" t="s">
        <v>2701</v>
      </c>
      <c r="O555" s="771" t="s">
        <v>2701</v>
      </c>
      <c r="P555" s="771" t="s">
        <v>2702</v>
      </c>
      <c r="Q555" s="771" t="s">
        <v>2701</v>
      </c>
      <c r="R555" s="771" t="s">
        <v>2701</v>
      </c>
      <c r="S555" s="771" t="s">
        <v>2701</v>
      </c>
      <c r="T555" s="771" t="s">
        <v>2701</v>
      </c>
      <c r="U555" s="771" t="s">
        <v>2703</v>
      </c>
      <c r="V555" s="771" t="s">
        <v>2701</v>
      </c>
      <c r="W555" s="771" t="s">
        <v>2701</v>
      </c>
      <c r="X555" s="771" t="s">
        <v>2701</v>
      </c>
      <c r="Y555" s="771" t="s">
        <v>2703</v>
      </c>
      <c r="Z555" s="771" t="s">
        <v>2704</v>
      </c>
      <c r="AA555" s="771" t="s">
        <v>4463</v>
      </c>
    </row>
    <row r="556" spans="1:27" ht="39.950000000000003" customHeight="1">
      <c r="A556" s="769">
        <v>549</v>
      </c>
      <c r="B556" s="770" t="s">
        <v>4054</v>
      </c>
      <c r="C556" s="770" t="s">
        <v>4182</v>
      </c>
      <c r="D556" s="771"/>
      <c r="E556" s="772" t="s">
        <v>4456</v>
      </c>
      <c r="F556" s="773" t="s">
        <v>4457</v>
      </c>
      <c r="G556" s="773" t="s">
        <v>4458</v>
      </c>
      <c r="H556" s="771" t="s">
        <v>2697</v>
      </c>
      <c r="I556" s="771" t="s">
        <v>2765</v>
      </c>
      <c r="J556" s="771" t="s">
        <v>2765</v>
      </c>
      <c r="K556" s="771" t="s">
        <v>4204</v>
      </c>
      <c r="L556" s="771" t="s">
        <v>2700</v>
      </c>
      <c r="M556" s="771" t="s">
        <v>2701</v>
      </c>
      <c r="N556" s="771" t="s">
        <v>2701</v>
      </c>
      <c r="O556" s="771" t="s">
        <v>2701</v>
      </c>
      <c r="P556" s="771" t="s">
        <v>2702</v>
      </c>
      <c r="Q556" s="771" t="s">
        <v>2701</v>
      </c>
      <c r="R556" s="771" t="s">
        <v>2701</v>
      </c>
      <c r="S556" s="771" t="s">
        <v>2701</v>
      </c>
      <c r="T556" s="771" t="s">
        <v>2701</v>
      </c>
      <c r="U556" s="771" t="s">
        <v>2703</v>
      </c>
      <c r="V556" s="771" t="s">
        <v>2701</v>
      </c>
      <c r="W556" s="771" t="s">
        <v>2701</v>
      </c>
      <c r="X556" s="771" t="s">
        <v>2701</v>
      </c>
      <c r="Y556" s="771" t="s">
        <v>2703</v>
      </c>
      <c r="Z556" s="771" t="s">
        <v>2704</v>
      </c>
      <c r="AA556" s="771" t="s">
        <v>4459</v>
      </c>
    </row>
    <row r="557" spans="1:27" ht="39.950000000000003" customHeight="1">
      <c r="A557" s="769">
        <v>550</v>
      </c>
      <c r="B557" s="770" t="s">
        <v>4054</v>
      </c>
      <c r="C557" s="770" t="s">
        <v>4182</v>
      </c>
      <c r="D557" s="771"/>
      <c r="E557" s="772" t="s">
        <v>4452</v>
      </c>
      <c r="F557" s="773" t="s">
        <v>4453</v>
      </c>
      <c r="G557" s="773" t="s">
        <v>4454</v>
      </c>
      <c r="H557" s="771" t="s">
        <v>2697</v>
      </c>
      <c r="I557" s="771" t="s">
        <v>2765</v>
      </c>
      <c r="J557" s="771" t="s">
        <v>2765</v>
      </c>
      <c r="K557" s="771" t="s">
        <v>4209</v>
      </c>
      <c r="L557" s="771" t="s">
        <v>2700</v>
      </c>
      <c r="M557" s="771" t="s">
        <v>2701</v>
      </c>
      <c r="N557" s="771" t="s">
        <v>2701</v>
      </c>
      <c r="O557" s="771" t="s">
        <v>2701</v>
      </c>
      <c r="P557" s="771" t="s">
        <v>2702</v>
      </c>
      <c r="Q557" s="771" t="s">
        <v>2701</v>
      </c>
      <c r="R557" s="771" t="s">
        <v>2701</v>
      </c>
      <c r="S557" s="771" t="s">
        <v>2701</v>
      </c>
      <c r="T557" s="771" t="s">
        <v>2701</v>
      </c>
      <c r="U557" s="771" t="s">
        <v>2703</v>
      </c>
      <c r="V557" s="771" t="s">
        <v>2701</v>
      </c>
      <c r="W557" s="771" t="s">
        <v>2701</v>
      </c>
      <c r="X557" s="771" t="s">
        <v>2701</v>
      </c>
      <c r="Y557" s="771" t="s">
        <v>2703</v>
      </c>
      <c r="Z557" s="771" t="s">
        <v>2704</v>
      </c>
      <c r="AA557" s="771" t="s">
        <v>4455</v>
      </c>
    </row>
    <row r="558" spans="1:27" ht="39.950000000000003" customHeight="1">
      <c r="A558" s="769">
        <v>551</v>
      </c>
      <c r="B558" s="770" t="s">
        <v>4054</v>
      </c>
      <c r="C558" s="770" t="s">
        <v>4182</v>
      </c>
      <c r="D558" s="771"/>
      <c r="E558" s="772" t="s">
        <v>4448</v>
      </c>
      <c r="F558" s="773" t="s">
        <v>4449</v>
      </c>
      <c r="G558" s="773" t="s">
        <v>4450</v>
      </c>
      <c r="H558" s="771" t="s">
        <v>2697</v>
      </c>
      <c r="I558" s="771" t="s">
        <v>2765</v>
      </c>
      <c r="J558" s="771" t="s">
        <v>2765</v>
      </c>
      <c r="K558" s="771" t="s">
        <v>4323</v>
      </c>
      <c r="L558" s="771" t="s">
        <v>2700</v>
      </c>
      <c r="M558" s="771" t="s">
        <v>2701</v>
      </c>
      <c r="N558" s="771" t="s">
        <v>2701</v>
      </c>
      <c r="O558" s="771" t="s">
        <v>2701</v>
      </c>
      <c r="P558" s="771" t="s">
        <v>2702</v>
      </c>
      <c r="Q558" s="771" t="s">
        <v>2701</v>
      </c>
      <c r="R558" s="771" t="s">
        <v>2701</v>
      </c>
      <c r="S558" s="771" t="s">
        <v>2701</v>
      </c>
      <c r="T558" s="771" t="s">
        <v>2701</v>
      </c>
      <c r="U558" s="771" t="s">
        <v>2703</v>
      </c>
      <c r="V558" s="771" t="s">
        <v>2701</v>
      </c>
      <c r="W558" s="771" t="s">
        <v>2701</v>
      </c>
      <c r="X558" s="771" t="s">
        <v>2701</v>
      </c>
      <c r="Y558" s="771" t="s">
        <v>2703</v>
      </c>
      <c r="Z558" s="771" t="s">
        <v>2704</v>
      </c>
      <c r="AA558" s="771" t="s">
        <v>4451</v>
      </c>
    </row>
    <row r="559" spans="1:27" ht="39.950000000000003" customHeight="1">
      <c r="A559" s="769">
        <v>552</v>
      </c>
      <c r="B559" s="770" t="s">
        <v>4054</v>
      </c>
      <c r="C559" s="770" t="s">
        <v>4182</v>
      </c>
      <c r="D559" s="771"/>
      <c r="E559" s="772" t="s">
        <v>4444</v>
      </c>
      <c r="F559" s="773" t="s">
        <v>4445</v>
      </c>
      <c r="G559" s="773" t="s">
        <v>4446</v>
      </c>
      <c r="H559" s="771" t="s">
        <v>2697</v>
      </c>
      <c r="I559" s="771" t="s">
        <v>2765</v>
      </c>
      <c r="J559" s="771" t="s">
        <v>2765</v>
      </c>
      <c r="K559" s="771" t="s">
        <v>3379</v>
      </c>
      <c r="L559" s="771" t="s">
        <v>2700</v>
      </c>
      <c r="M559" s="771" t="s">
        <v>2701</v>
      </c>
      <c r="N559" s="771" t="s">
        <v>2701</v>
      </c>
      <c r="O559" s="771" t="s">
        <v>2701</v>
      </c>
      <c r="P559" s="771" t="s">
        <v>2702</v>
      </c>
      <c r="Q559" s="771" t="s">
        <v>2701</v>
      </c>
      <c r="R559" s="771" t="s">
        <v>2701</v>
      </c>
      <c r="S559" s="771" t="s">
        <v>2701</v>
      </c>
      <c r="T559" s="771" t="s">
        <v>2701</v>
      </c>
      <c r="U559" s="771" t="s">
        <v>2703</v>
      </c>
      <c r="V559" s="771" t="s">
        <v>2701</v>
      </c>
      <c r="W559" s="771" t="s">
        <v>2701</v>
      </c>
      <c r="X559" s="771" t="s">
        <v>2701</v>
      </c>
      <c r="Y559" s="771" t="s">
        <v>2703</v>
      </c>
      <c r="Z559" s="771" t="s">
        <v>2704</v>
      </c>
      <c r="AA559" s="771" t="s">
        <v>4447</v>
      </c>
    </row>
    <row r="560" spans="1:27" ht="39.950000000000003" customHeight="1">
      <c r="A560" s="769">
        <v>553</v>
      </c>
      <c r="B560" s="770" t="s">
        <v>4054</v>
      </c>
      <c r="C560" s="770" t="s">
        <v>4182</v>
      </c>
      <c r="D560" s="771"/>
      <c r="E560" s="772" t="s">
        <v>4440</v>
      </c>
      <c r="F560" s="773" t="s">
        <v>4441</v>
      </c>
      <c r="G560" s="773" t="s">
        <v>4442</v>
      </c>
      <c r="H560" s="771" t="s">
        <v>2697</v>
      </c>
      <c r="I560" s="771" t="s">
        <v>2765</v>
      </c>
      <c r="J560" s="771" t="s">
        <v>2765</v>
      </c>
      <c r="K560" s="771" t="s">
        <v>4323</v>
      </c>
      <c r="L560" s="771" t="s">
        <v>2700</v>
      </c>
      <c r="M560" s="771" t="s">
        <v>2701</v>
      </c>
      <c r="N560" s="771" t="s">
        <v>2701</v>
      </c>
      <c r="O560" s="771" t="s">
        <v>2701</v>
      </c>
      <c r="P560" s="771" t="s">
        <v>2702</v>
      </c>
      <c r="Q560" s="771" t="s">
        <v>2701</v>
      </c>
      <c r="R560" s="771" t="s">
        <v>2701</v>
      </c>
      <c r="S560" s="771" t="s">
        <v>2701</v>
      </c>
      <c r="T560" s="771" t="s">
        <v>2701</v>
      </c>
      <c r="U560" s="771" t="s">
        <v>2703</v>
      </c>
      <c r="V560" s="771" t="s">
        <v>2701</v>
      </c>
      <c r="W560" s="771" t="s">
        <v>2701</v>
      </c>
      <c r="X560" s="771" t="s">
        <v>2701</v>
      </c>
      <c r="Y560" s="771" t="s">
        <v>2703</v>
      </c>
      <c r="Z560" s="771" t="s">
        <v>2704</v>
      </c>
      <c r="AA560" s="771" t="s">
        <v>4443</v>
      </c>
    </row>
    <row r="561" spans="1:27" ht="39.950000000000003" customHeight="1">
      <c r="A561" s="769">
        <v>554</v>
      </c>
      <c r="B561" s="770" t="s">
        <v>4054</v>
      </c>
      <c r="C561" s="770" t="s">
        <v>4182</v>
      </c>
      <c r="D561" s="771"/>
      <c r="E561" s="772" t="s">
        <v>4436</v>
      </c>
      <c r="F561" s="773" t="s">
        <v>4437</v>
      </c>
      <c r="G561" s="773" t="s">
        <v>4438</v>
      </c>
      <c r="H561" s="771" t="s">
        <v>2697</v>
      </c>
      <c r="I561" s="771" t="s">
        <v>2765</v>
      </c>
      <c r="J561" s="771" t="s">
        <v>2765</v>
      </c>
      <c r="K561" s="771" t="s">
        <v>3504</v>
      </c>
      <c r="L561" s="771" t="s">
        <v>2700</v>
      </c>
      <c r="M561" s="771" t="s">
        <v>2701</v>
      </c>
      <c r="N561" s="771" t="s">
        <v>2701</v>
      </c>
      <c r="O561" s="771" t="s">
        <v>2701</v>
      </c>
      <c r="P561" s="771" t="s">
        <v>2702</v>
      </c>
      <c r="Q561" s="771" t="s">
        <v>2701</v>
      </c>
      <c r="R561" s="771" t="s">
        <v>2701</v>
      </c>
      <c r="S561" s="771" t="s">
        <v>2701</v>
      </c>
      <c r="T561" s="771" t="s">
        <v>2701</v>
      </c>
      <c r="U561" s="771" t="s">
        <v>2703</v>
      </c>
      <c r="V561" s="771" t="s">
        <v>2701</v>
      </c>
      <c r="W561" s="771" t="s">
        <v>2701</v>
      </c>
      <c r="X561" s="771" t="s">
        <v>2701</v>
      </c>
      <c r="Y561" s="771" t="s">
        <v>2703</v>
      </c>
      <c r="Z561" s="771" t="s">
        <v>2704</v>
      </c>
      <c r="AA561" s="771" t="s">
        <v>4439</v>
      </c>
    </row>
    <row r="562" spans="1:27" ht="39.950000000000003" customHeight="1">
      <c r="A562" s="769">
        <v>555</v>
      </c>
      <c r="B562" s="770" t="s">
        <v>4054</v>
      </c>
      <c r="C562" s="770" t="s">
        <v>4182</v>
      </c>
      <c r="D562" s="771"/>
      <c r="E562" s="772" t="s">
        <v>4432</v>
      </c>
      <c r="F562" s="773" t="s">
        <v>4433</v>
      </c>
      <c r="G562" s="773" t="s">
        <v>4434</v>
      </c>
      <c r="H562" s="771" t="s">
        <v>2697</v>
      </c>
      <c r="I562" s="771" t="s">
        <v>2765</v>
      </c>
      <c r="J562" s="771" t="s">
        <v>2765</v>
      </c>
      <c r="K562" s="771" t="s">
        <v>4209</v>
      </c>
      <c r="L562" s="771" t="s">
        <v>2700</v>
      </c>
      <c r="M562" s="771" t="s">
        <v>2701</v>
      </c>
      <c r="N562" s="771" t="s">
        <v>2701</v>
      </c>
      <c r="O562" s="771" t="s">
        <v>2701</v>
      </c>
      <c r="P562" s="771" t="s">
        <v>2702</v>
      </c>
      <c r="Q562" s="771" t="s">
        <v>2701</v>
      </c>
      <c r="R562" s="771" t="s">
        <v>2701</v>
      </c>
      <c r="S562" s="771" t="s">
        <v>2701</v>
      </c>
      <c r="T562" s="771" t="s">
        <v>2701</v>
      </c>
      <c r="U562" s="771" t="s">
        <v>2703</v>
      </c>
      <c r="V562" s="771" t="s">
        <v>2701</v>
      </c>
      <c r="W562" s="771" t="s">
        <v>2701</v>
      </c>
      <c r="X562" s="771" t="s">
        <v>2701</v>
      </c>
      <c r="Y562" s="771" t="s">
        <v>2703</v>
      </c>
      <c r="Z562" s="771" t="s">
        <v>2704</v>
      </c>
      <c r="AA562" s="771" t="s">
        <v>4435</v>
      </c>
    </row>
    <row r="563" spans="1:27" ht="39.950000000000003" customHeight="1">
      <c r="A563" s="769">
        <v>556</v>
      </c>
      <c r="B563" s="770" t="s">
        <v>4054</v>
      </c>
      <c r="C563" s="770" t="s">
        <v>4182</v>
      </c>
      <c r="D563" s="771"/>
      <c r="E563" s="772" t="s">
        <v>4428</v>
      </c>
      <c r="F563" s="773" t="s">
        <v>4429</v>
      </c>
      <c r="G563" s="773" t="s">
        <v>4430</v>
      </c>
      <c r="H563" s="771" t="s">
        <v>2697</v>
      </c>
      <c r="I563" s="771" t="s">
        <v>2765</v>
      </c>
      <c r="J563" s="771" t="s">
        <v>2765</v>
      </c>
      <c r="K563" s="771" t="s">
        <v>4299</v>
      </c>
      <c r="L563" s="771" t="s">
        <v>2700</v>
      </c>
      <c r="M563" s="771" t="s">
        <v>2701</v>
      </c>
      <c r="N563" s="771" t="s">
        <v>2701</v>
      </c>
      <c r="O563" s="771" t="s">
        <v>2701</v>
      </c>
      <c r="P563" s="771" t="s">
        <v>2702</v>
      </c>
      <c r="Q563" s="771" t="s">
        <v>2701</v>
      </c>
      <c r="R563" s="771" t="s">
        <v>2701</v>
      </c>
      <c r="S563" s="771" t="s">
        <v>2701</v>
      </c>
      <c r="T563" s="771" t="s">
        <v>2701</v>
      </c>
      <c r="U563" s="771" t="s">
        <v>2703</v>
      </c>
      <c r="V563" s="771" t="s">
        <v>2701</v>
      </c>
      <c r="W563" s="771" t="s">
        <v>2701</v>
      </c>
      <c r="X563" s="771" t="s">
        <v>2701</v>
      </c>
      <c r="Y563" s="771" t="s">
        <v>2703</v>
      </c>
      <c r="Z563" s="771" t="s">
        <v>2704</v>
      </c>
      <c r="AA563" s="771" t="s">
        <v>4431</v>
      </c>
    </row>
    <row r="564" spans="1:27" ht="39.950000000000003" customHeight="1">
      <c r="A564" s="769">
        <v>557</v>
      </c>
      <c r="B564" s="770" t="s">
        <v>4054</v>
      </c>
      <c r="C564" s="770" t="s">
        <v>4182</v>
      </c>
      <c r="D564" s="771"/>
      <c r="E564" s="772" t="s">
        <v>4424</v>
      </c>
      <c r="F564" s="773" t="s">
        <v>4425</v>
      </c>
      <c r="G564" s="773" t="s">
        <v>4426</v>
      </c>
      <c r="H564" s="771" t="s">
        <v>2697</v>
      </c>
      <c r="I564" s="771" t="s">
        <v>2765</v>
      </c>
      <c r="J564" s="771" t="s">
        <v>2765</v>
      </c>
      <c r="K564" s="771" t="s">
        <v>2742</v>
      </c>
      <c r="L564" s="771" t="s">
        <v>2700</v>
      </c>
      <c r="M564" s="771" t="s">
        <v>2701</v>
      </c>
      <c r="N564" s="771" t="s">
        <v>2701</v>
      </c>
      <c r="O564" s="771" t="s">
        <v>2701</v>
      </c>
      <c r="P564" s="771" t="s">
        <v>2702</v>
      </c>
      <c r="Q564" s="771" t="s">
        <v>2701</v>
      </c>
      <c r="R564" s="771" t="s">
        <v>2701</v>
      </c>
      <c r="S564" s="771" t="s">
        <v>2701</v>
      </c>
      <c r="T564" s="771" t="s">
        <v>2701</v>
      </c>
      <c r="U564" s="771" t="s">
        <v>2703</v>
      </c>
      <c r="V564" s="771" t="s">
        <v>2701</v>
      </c>
      <c r="W564" s="771" t="s">
        <v>2701</v>
      </c>
      <c r="X564" s="771" t="s">
        <v>2701</v>
      </c>
      <c r="Y564" s="771" t="s">
        <v>2703</v>
      </c>
      <c r="Z564" s="771" t="s">
        <v>2704</v>
      </c>
      <c r="AA564" s="771" t="s">
        <v>4427</v>
      </c>
    </row>
    <row r="565" spans="1:27" ht="39.950000000000003" customHeight="1">
      <c r="A565" s="769">
        <v>558</v>
      </c>
      <c r="B565" s="770" t="s">
        <v>4054</v>
      </c>
      <c r="C565" s="770" t="s">
        <v>4182</v>
      </c>
      <c r="D565" s="771"/>
      <c r="E565" s="772" t="s">
        <v>4420</v>
      </c>
      <c r="F565" s="773" t="s">
        <v>4421</v>
      </c>
      <c r="G565" s="773" t="s">
        <v>4422</v>
      </c>
      <c r="H565" s="771" t="s">
        <v>2697</v>
      </c>
      <c r="I565" s="771" t="s">
        <v>2765</v>
      </c>
      <c r="J565" s="771" t="s">
        <v>2765</v>
      </c>
      <c r="K565" s="771" t="s">
        <v>4245</v>
      </c>
      <c r="L565" s="771" t="s">
        <v>2700</v>
      </c>
      <c r="M565" s="771" t="s">
        <v>2701</v>
      </c>
      <c r="N565" s="771" t="s">
        <v>2701</v>
      </c>
      <c r="O565" s="771" t="s">
        <v>2701</v>
      </c>
      <c r="P565" s="771" t="s">
        <v>2702</v>
      </c>
      <c r="Q565" s="771" t="s">
        <v>2701</v>
      </c>
      <c r="R565" s="771" t="s">
        <v>2701</v>
      </c>
      <c r="S565" s="771" t="s">
        <v>2701</v>
      </c>
      <c r="T565" s="771" t="s">
        <v>2701</v>
      </c>
      <c r="U565" s="771" t="s">
        <v>2703</v>
      </c>
      <c r="V565" s="771" t="s">
        <v>2701</v>
      </c>
      <c r="W565" s="771" t="s">
        <v>2701</v>
      </c>
      <c r="X565" s="771" t="s">
        <v>2701</v>
      </c>
      <c r="Y565" s="771" t="s">
        <v>2703</v>
      </c>
      <c r="Z565" s="771" t="s">
        <v>2704</v>
      </c>
      <c r="AA565" s="771" t="s">
        <v>4423</v>
      </c>
    </row>
    <row r="566" spans="1:27" ht="39.950000000000003" customHeight="1">
      <c r="A566" s="769">
        <v>559</v>
      </c>
      <c r="B566" s="770" t="s">
        <v>4054</v>
      </c>
      <c r="C566" s="770" t="s">
        <v>4182</v>
      </c>
      <c r="D566" s="771"/>
      <c r="E566" s="772" t="s">
        <v>4416</v>
      </c>
      <c r="F566" s="773" t="s">
        <v>4417</v>
      </c>
      <c r="G566" s="773" t="s">
        <v>4418</v>
      </c>
      <c r="H566" s="771" t="s">
        <v>2697</v>
      </c>
      <c r="I566" s="771" t="s">
        <v>2765</v>
      </c>
      <c r="J566" s="771" t="s">
        <v>2765</v>
      </c>
      <c r="K566" s="771" t="s">
        <v>2983</v>
      </c>
      <c r="L566" s="771" t="s">
        <v>2700</v>
      </c>
      <c r="M566" s="771" t="s">
        <v>2701</v>
      </c>
      <c r="N566" s="771" t="s">
        <v>2701</v>
      </c>
      <c r="O566" s="771" t="s">
        <v>2701</v>
      </c>
      <c r="P566" s="771" t="s">
        <v>2702</v>
      </c>
      <c r="Q566" s="771" t="s">
        <v>2701</v>
      </c>
      <c r="R566" s="771" t="s">
        <v>2701</v>
      </c>
      <c r="S566" s="771" t="s">
        <v>2701</v>
      </c>
      <c r="T566" s="771" t="s">
        <v>2701</v>
      </c>
      <c r="U566" s="771" t="s">
        <v>2703</v>
      </c>
      <c r="V566" s="771" t="s">
        <v>2701</v>
      </c>
      <c r="W566" s="771" t="s">
        <v>2701</v>
      </c>
      <c r="X566" s="771" t="s">
        <v>2701</v>
      </c>
      <c r="Y566" s="771" t="s">
        <v>2703</v>
      </c>
      <c r="Z566" s="771" t="s">
        <v>2704</v>
      </c>
      <c r="AA566" s="771" t="s">
        <v>4419</v>
      </c>
    </row>
    <row r="567" spans="1:27" ht="39.950000000000003" customHeight="1">
      <c r="A567" s="769">
        <v>560</v>
      </c>
      <c r="B567" s="770" t="s">
        <v>4054</v>
      </c>
      <c r="C567" s="770" t="s">
        <v>4182</v>
      </c>
      <c r="D567" s="771"/>
      <c r="E567" s="772" t="s">
        <v>4412</v>
      </c>
      <c r="F567" s="773" t="s">
        <v>4413</v>
      </c>
      <c r="G567" s="773" t="s">
        <v>4414</v>
      </c>
      <c r="H567" s="771" t="s">
        <v>2697</v>
      </c>
      <c r="I567" s="771" t="s">
        <v>2765</v>
      </c>
      <c r="J567" s="771" t="s">
        <v>2765</v>
      </c>
      <c r="K567" s="771" t="s">
        <v>4410</v>
      </c>
      <c r="L567" s="771" t="s">
        <v>2700</v>
      </c>
      <c r="M567" s="771" t="s">
        <v>2701</v>
      </c>
      <c r="N567" s="771" t="s">
        <v>2701</v>
      </c>
      <c r="O567" s="771" t="s">
        <v>2701</v>
      </c>
      <c r="P567" s="771" t="s">
        <v>2702</v>
      </c>
      <c r="Q567" s="771" t="s">
        <v>2701</v>
      </c>
      <c r="R567" s="771" t="s">
        <v>2701</v>
      </c>
      <c r="S567" s="771" t="s">
        <v>2701</v>
      </c>
      <c r="T567" s="771" t="s">
        <v>2701</v>
      </c>
      <c r="U567" s="771" t="s">
        <v>2703</v>
      </c>
      <c r="V567" s="771" t="s">
        <v>2701</v>
      </c>
      <c r="W567" s="771" t="s">
        <v>2701</v>
      </c>
      <c r="X567" s="771" t="s">
        <v>2701</v>
      </c>
      <c r="Y567" s="771" t="s">
        <v>2703</v>
      </c>
      <c r="Z567" s="771" t="s">
        <v>2704</v>
      </c>
      <c r="AA567" s="771" t="s">
        <v>4415</v>
      </c>
    </row>
    <row r="568" spans="1:27" ht="39.950000000000003" customHeight="1">
      <c r="A568" s="769">
        <v>561</v>
      </c>
      <c r="B568" s="770" t="s">
        <v>4054</v>
      </c>
      <c r="C568" s="770" t="s">
        <v>4182</v>
      </c>
      <c r="D568" s="771"/>
      <c r="E568" s="772" t="s">
        <v>4407</v>
      </c>
      <c r="F568" s="773" t="s">
        <v>4408</v>
      </c>
      <c r="G568" s="773" t="s">
        <v>4409</v>
      </c>
      <c r="H568" s="771" t="s">
        <v>2697</v>
      </c>
      <c r="I568" s="771" t="s">
        <v>2765</v>
      </c>
      <c r="J568" s="771" t="s">
        <v>2765</v>
      </c>
      <c r="K568" s="771" t="s">
        <v>4410</v>
      </c>
      <c r="L568" s="771" t="s">
        <v>2700</v>
      </c>
      <c r="M568" s="771" t="s">
        <v>2701</v>
      </c>
      <c r="N568" s="771" t="s">
        <v>2701</v>
      </c>
      <c r="O568" s="771" t="s">
        <v>2701</v>
      </c>
      <c r="P568" s="771" t="s">
        <v>2702</v>
      </c>
      <c r="Q568" s="771" t="s">
        <v>2701</v>
      </c>
      <c r="R568" s="771" t="s">
        <v>2701</v>
      </c>
      <c r="S568" s="771" t="s">
        <v>2701</v>
      </c>
      <c r="T568" s="771" t="s">
        <v>2701</v>
      </c>
      <c r="U568" s="771" t="s">
        <v>2703</v>
      </c>
      <c r="V568" s="771" t="s">
        <v>2701</v>
      </c>
      <c r="W568" s="771" t="s">
        <v>2701</v>
      </c>
      <c r="X568" s="771" t="s">
        <v>2701</v>
      </c>
      <c r="Y568" s="771" t="s">
        <v>2703</v>
      </c>
      <c r="Z568" s="771" t="s">
        <v>2704</v>
      </c>
      <c r="AA568" s="771" t="s">
        <v>4411</v>
      </c>
    </row>
    <row r="569" spans="1:27" ht="39.950000000000003" customHeight="1">
      <c r="A569" s="769">
        <v>562</v>
      </c>
      <c r="B569" s="770" t="s">
        <v>4054</v>
      </c>
      <c r="C569" s="770" t="s">
        <v>4182</v>
      </c>
      <c r="D569" s="771"/>
      <c r="E569" s="772" t="s">
        <v>4403</v>
      </c>
      <c r="F569" s="773" t="s">
        <v>4404</v>
      </c>
      <c r="G569" s="773" t="s">
        <v>4405</v>
      </c>
      <c r="H569" s="771" t="s">
        <v>2697</v>
      </c>
      <c r="I569" s="771" t="s">
        <v>2765</v>
      </c>
      <c r="J569" s="771" t="s">
        <v>2765</v>
      </c>
      <c r="K569" s="771" t="s">
        <v>4195</v>
      </c>
      <c r="L569" s="771" t="s">
        <v>2700</v>
      </c>
      <c r="M569" s="771" t="s">
        <v>2701</v>
      </c>
      <c r="N569" s="771" t="s">
        <v>2701</v>
      </c>
      <c r="O569" s="771" t="s">
        <v>2701</v>
      </c>
      <c r="P569" s="771" t="s">
        <v>2702</v>
      </c>
      <c r="Q569" s="771" t="s">
        <v>2701</v>
      </c>
      <c r="R569" s="771" t="s">
        <v>2701</v>
      </c>
      <c r="S569" s="771" t="s">
        <v>2701</v>
      </c>
      <c r="T569" s="771" t="s">
        <v>2701</v>
      </c>
      <c r="U569" s="771" t="s">
        <v>2703</v>
      </c>
      <c r="V569" s="771" t="s">
        <v>2701</v>
      </c>
      <c r="W569" s="771" t="s">
        <v>2701</v>
      </c>
      <c r="X569" s="771" t="s">
        <v>2701</v>
      </c>
      <c r="Y569" s="771" t="s">
        <v>2703</v>
      </c>
      <c r="Z569" s="771" t="s">
        <v>2704</v>
      </c>
      <c r="AA569" s="771" t="s">
        <v>4406</v>
      </c>
    </row>
    <row r="570" spans="1:27" ht="39.950000000000003" customHeight="1">
      <c r="A570" s="769">
        <v>563</v>
      </c>
      <c r="B570" s="770" t="s">
        <v>4054</v>
      </c>
      <c r="C570" s="770" t="s">
        <v>4182</v>
      </c>
      <c r="D570" s="771"/>
      <c r="E570" s="772" t="s">
        <v>4399</v>
      </c>
      <c r="F570" s="773" t="s">
        <v>4400</v>
      </c>
      <c r="G570" s="773" t="s">
        <v>4401</v>
      </c>
      <c r="H570" s="771" t="s">
        <v>2697</v>
      </c>
      <c r="I570" s="771" t="s">
        <v>2765</v>
      </c>
      <c r="J570" s="771" t="s">
        <v>2765</v>
      </c>
      <c r="K570" s="771" t="s">
        <v>3504</v>
      </c>
      <c r="L570" s="771" t="s">
        <v>2700</v>
      </c>
      <c r="M570" s="771" t="s">
        <v>2701</v>
      </c>
      <c r="N570" s="771" t="s">
        <v>2701</v>
      </c>
      <c r="O570" s="771" t="s">
        <v>2701</v>
      </c>
      <c r="P570" s="771" t="s">
        <v>2702</v>
      </c>
      <c r="Q570" s="771" t="s">
        <v>2701</v>
      </c>
      <c r="R570" s="771" t="s">
        <v>2701</v>
      </c>
      <c r="S570" s="771" t="s">
        <v>2701</v>
      </c>
      <c r="T570" s="771" t="s">
        <v>2701</v>
      </c>
      <c r="U570" s="771" t="s">
        <v>2703</v>
      </c>
      <c r="V570" s="771" t="s">
        <v>2701</v>
      </c>
      <c r="W570" s="771" t="s">
        <v>2701</v>
      </c>
      <c r="X570" s="771" t="s">
        <v>2701</v>
      </c>
      <c r="Y570" s="771" t="s">
        <v>2703</v>
      </c>
      <c r="Z570" s="771" t="s">
        <v>2704</v>
      </c>
      <c r="AA570" s="771" t="s">
        <v>4402</v>
      </c>
    </row>
    <row r="571" spans="1:27" ht="39.950000000000003" customHeight="1">
      <c r="A571" s="769">
        <v>564</v>
      </c>
      <c r="B571" s="770" t="s">
        <v>4054</v>
      </c>
      <c r="C571" s="770" t="s">
        <v>4182</v>
      </c>
      <c r="D571" s="771"/>
      <c r="E571" s="772" t="s">
        <v>4395</v>
      </c>
      <c r="F571" s="773" t="s">
        <v>4396</v>
      </c>
      <c r="G571" s="773" t="s">
        <v>4397</v>
      </c>
      <c r="H571" s="771" t="s">
        <v>2697</v>
      </c>
      <c r="I571" s="771" t="s">
        <v>2765</v>
      </c>
      <c r="J571" s="771" t="s">
        <v>2765</v>
      </c>
      <c r="K571" s="771" t="s">
        <v>4204</v>
      </c>
      <c r="L571" s="771" t="s">
        <v>2700</v>
      </c>
      <c r="M571" s="771" t="s">
        <v>2701</v>
      </c>
      <c r="N571" s="771" t="s">
        <v>2701</v>
      </c>
      <c r="O571" s="771" t="s">
        <v>2701</v>
      </c>
      <c r="P571" s="771" t="s">
        <v>2702</v>
      </c>
      <c r="Q571" s="771" t="s">
        <v>2701</v>
      </c>
      <c r="R571" s="771" t="s">
        <v>2701</v>
      </c>
      <c r="S571" s="771" t="s">
        <v>2701</v>
      </c>
      <c r="T571" s="771" t="s">
        <v>2701</v>
      </c>
      <c r="U571" s="771" t="s">
        <v>2703</v>
      </c>
      <c r="V571" s="771" t="s">
        <v>2701</v>
      </c>
      <c r="W571" s="771" t="s">
        <v>2701</v>
      </c>
      <c r="X571" s="771" t="s">
        <v>2701</v>
      </c>
      <c r="Y571" s="771" t="s">
        <v>2703</v>
      </c>
      <c r="Z571" s="771" t="s">
        <v>2704</v>
      </c>
      <c r="AA571" s="771" t="s">
        <v>4398</v>
      </c>
    </row>
    <row r="572" spans="1:27" ht="39.950000000000003" customHeight="1">
      <c r="A572" s="769">
        <v>565</v>
      </c>
      <c r="B572" s="770" t="s">
        <v>4054</v>
      </c>
      <c r="C572" s="770" t="s">
        <v>4182</v>
      </c>
      <c r="D572" s="771"/>
      <c r="E572" s="772" t="s">
        <v>4392</v>
      </c>
      <c r="F572" s="773" t="s">
        <v>4393</v>
      </c>
      <c r="G572" s="773" t="s">
        <v>4394</v>
      </c>
      <c r="H572" s="771" t="s">
        <v>2697</v>
      </c>
      <c r="I572" s="771" t="s">
        <v>2730</v>
      </c>
      <c r="J572" s="771" t="s">
        <v>2730</v>
      </c>
      <c r="K572" s="771" t="s">
        <v>2790</v>
      </c>
      <c r="L572" s="771" t="s">
        <v>2700</v>
      </c>
      <c r="M572" s="771" t="s">
        <v>2701</v>
      </c>
      <c r="N572" s="771" t="s">
        <v>2701</v>
      </c>
      <c r="O572" s="771" t="s">
        <v>2701</v>
      </c>
      <c r="P572" s="771" t="s">
        <v>2702</v>
      </c>
      <c r="Q572" s="771" t="s">
        <v>2701</v>
      </c>
      <c r="R572" s="771" t="s">
        <v>2701</v>
      </c>
      <c r="S572" s="771" t="s">
        <v>2701</v>
      </c>
      <c r="T572" s="771" t="s">
        <v>2701</v>
      </c>
      <c r="U572" s="771" t="s">
        <v>2703</v>
      </c>
      <c r="V572" s="771" t="s">
        <v>2701</v>
      </c>
      <c r="W572" s="771" t="s">
        <v>2701</v>
      </c>
      <c r="X572" s="771" t="s">
        <v>2701</v>
      </c>
      <c r="Y572" s="771" t="s">
        <v>2703</v>
      </c>
      <c r="Z572" s="771" t="s">
        <v>2704</v>
      </c>
      <c r="AA572" s="771"/>
    </row>
    <row r="573" spans="1:27" ht="39.950000000000003" customHeight="1">
      <c r="A573" s="769">
        <v>566</v>
      </c>
      <c r="B573" s="770" t="s">
        <v>4054</v>
      </c>
      <c r="C573" s="770" t="s">
        <v>4182</v>
      </c>
      <c r="D573" s="771"/>
      <c r="E573" s="772" t="s">
        <v>4388</v>
      </c>
      <c r="F573" s="773" t="s">
        <v>4389</v>
      </c>
      <c r="G573" s="773" t="s">
        <v>4390</v>
      </c>
      <c r="H573" s="771" t="s">
        <v>2697</v>
      </c>
      <c r="I573" s="771" t="s">
        <v>2765</v>
      </c>
      <c r="J573" s="771" t="s">
        <v>2765</v>
      </c>
      <c r="K573" s="771" t="s">
        <v>2742</v>
      </c>
      <c r="L573" s="771" t="s">
        <v>2700</v>
      </c>
      <c r="M573" s="771" t="s">
        <v>2701</v>
      </c>
      <c r="N573" s="771" t="s">
        <v>2701</v>
      </c>
      <c r="O573" s="771" t="s">
        <v>2701</v>
      </c>
      <c r="P573" s="771" t="s">
        <v>2702</v>
      </c>
      <c r="Q573" s="771" t="s">
        <v>2701</v>
      </c>
      <c r="R573" s="771" t="s">
        <v>2701</v>
      </c>
      <c r="S573" s="771" t="s">
        <v>2701</v>
      </c>
      <c r="T573" s="771" t="s">
        <v>2701</v>
      </c>
      <c r="U573" s="771" t="s">
        <v>2703</v>
      </c>
      <c r="V573" s="771" t="s">
        <v>2701</v>
      </c>
      <c r="W573" s="771" t="s">
        <v>2701</v>
      </c>
      <c r="X573" s="771" t="s">
        <v>2701</v>
      </c>
      <c r="Y573" s="771" t="s">
        <v>2703</v>
      </c>
      <c r="Z573" s="771" t="s">
        <v>2704</v>
      </c>
      <c r="AA573" s="771" t="s">
        <v>4391</v>
      </c>
    </row>
    <row r="574" spans="1:27" ht="39.950000000000003" customHeight="1">
      <c r="A574" s="769">
        <v>567</v>
      </c>
      <c r="B574" s="770" t="s">
        <v>4054</v>
      </c>
      <c r="C574" s="770" t="s">
        <v>4182</v>
      </c>
      <c r="D574" s="771"/>
      <c r="E574" s="772" t="s">
        <v>4384</v>
      </c>
      <c r="F574" s="773" t="s">
        <v>4385</v>
      </c>
      <c r="G574" s="773" t="s">
        <v>4386</v>
      </c>
      <c r="H574" s="771" t="s">
        <v>2697</v>
      </c>
      <c r="I574" s="771" t="s">
        <v>2765</v>
      </c>
      <c r="J574" s="771" t="s">
        <v>2765</v>
      </c>
      <c r="K574" s="771" t="s">
        <v>4209</v>
      </c>
      <c r="L574" s="771" t="s">
        <v>2700</v>
      </c>
      <c r="M574" s="771" t="s">
        <v>2701</v>
      </c>
      <c r="N574" s="771" t="s">
        <v>2701</v>
      </c>
      <c r="O574" s="771" t="s">
        <v>2701</v>
      </c>
      <c r="P574" s="771" t="s">
        <v>2702</v>
      </c>
      <c r="Q574" s="771" t="s">
        <v>2701</v>
      </c>
      <c r="R574" s="771" t="s">
        <v>2701</v>
      </c>
      <c r="S574" s="771" t="s">
        <v>2701</v>
      </c>
      <c r="T574" s="771" t="s">
        <v>2701</v>
      </c>
      <c r="U574" s="771" t="s">
        <v>2703</v>
      </c>
      <c r="V574" s="771" t="s">
        <v>2701</v>
      </c>
      <c r="W574" s="771" t="s">
        <v>2701</v>
      </c>
      <c r="X574" s="771" t="s">
        <v>2701</v>
      </c>
      <c r="Y574" s="771" t="s">
        <v>2703</v>
      </c>
      <c r="Z574" s="771" t="s">
        <v>2704</v>
      </c>
      <c r="AA574" s="771" t="s">
        <v>4387</v>
      </c>
    </row>
    <row r="575" spans="1:27" ht="39.950000000000003" customHeight="1">
      <c r="A575" s="769">
        <v>568</v>
      </c>
      <c r="B575" s="770" t="s">
        <v>4054</v>
      </c>
      <c r="C575" s="770" t="s">
        <v>4182</v>
      </c>
      <c r="D575" s="771"/>
      <c r="E575" s="772" t="s">
        <v>4380</v>
      </c>
      <c r="F575" s="773" t="s">
        <v>4381</v>
      </c>
      <c r="G575" s="773" t="s">
        <v>4382</v>
      </c>
      <c r="H575" s="771" t="s">
        <v>2697</v>
      </c>
      <c r="I575" s="771" t="s">
        <v>2765</v>
      </c>
      <c r="J575" s="771" t="s">
        <v>2765</v>
      </c>
      <c r="K575" s="771" t="s">
        <v>4209</v>
      </c>
      <c r="L575" s="771" t="s">
        <v>2700</v>
      </c>
      <c r="M575" s="771" t="s">
        <v>2701</v>
      </c>
      <c r="N575" s="771" t="s">
        <v>2701</v>
      </c>
      <c r="O575" s="771" t="s">
        <v>2701</v>
      </c>
      <c r="P575" s="771" t="s">
        <v>2702</v>
      </c>
      <c r="Q575" s="771" t="s">
        <v>2701</v>
      </c>
      <c r="R575" s="771" t="s">
        <v>2701</v>
      </c>
      <c r="S575" s="771" t="s">
        <v>2701</v>
      </c>
      <c r="T575" s="771" t="s">
        <v>2701</v>
      </c>
      <c r="U575" s="771" t="s">
        <v>2703</v>
      </c>
      <c r="V575" s="771" t="s">
        <v>2701</v>
      </c>
      <c r="W575" s="771" t="s">
        <v>2701</v>
      </c>
      <c r="X575" s="771" t="s">
        <v>2701</v>
      </c>
      <c r="Y575" s="771" t="s">
        <v>2703</v>
      </c>
      <c r="Z575" s="771" t="s">
        <v>2704</v>
      </c>
      <c r="AA575" s="771" t="s">
        <v>4383</v>
      </c>
    </row>
    <row r="576" spans="1:27" ht="39.950000000000003" customHeight="1">
      <c r="A576" s="769">
        <v>569</v>
      </c>
      <c r="B576" s="770" t="s">
        <v>4054</v>
      </c>
      <c r="C576" s="770" t="s">
        <v>4182</v>
      </c>
      <c r="D576" s="771"/>
      <c r="E576" s="772" t="s">
        <v>4376</v>
      </c>
      <c r="F576" s="773" t="s">
        <v>4377</v>
      </c>
      <c r="G576" s="773" t="s">
        <v>4378</v>
      </c>
      <c r="H576" s="771" t="s">
        <v>2697</v>
      </c>
      <c r="I576" s="771" t="s">
        <v>2765</v>
      </c>
      <c r="J576" s="771" t="s">
        <v>2765</v>
      </c>
      <c r="K576" s="771" t="s">
        <v>4209</v>
      </c>
      <c r="L576" s="771" t="s">
        <v>2700</v>
      </c>
      <c r="M576" s="771" t="s">
        <v>2701</v>
      </c>
      <c r="N576" s="771" t="s">
        <v>2701</v>
      </c>
      <c r="O576" s="771" t="s">
        <v>2701</v>
      </c>
      <c r="P576" s="771" t="s">
        <v>2702</v>
      </c>
      <c r="Q576" s="771" t="s">
        <v>2701</v>
      </c>
      <c r="R576" s="771" t="s">
        <v>2701</v>
      </c>
      <c r="S576" s="771" t="s">
        <v>2701</v>
      </c>
      <c r="T576" s="771" t="s">
        <v>2701</v>
      </c>
      <c r="U576" s="771" t="s">
        <v>2703</v>
      </c>
      <c r="V576" s="771" t="s">
        <v>2701</v>
      </c>
      <c r="W576" s="771" t="s">
        <v>2701</v>
      </c>
      <c r="X576" s="771" t="s">
        <v>2701</v>
      </c>
      <c r="Y576" s="771" t="s">
        <v>2703</v>
      </c>
      <c r="Z576" s="771" t="s">
        <v>2704</v>
      </c>
      <c r="AA576" s="771" t="s">
        <v>4379</v>
      </c>
    </row>
    <row r="577" spans="1:27" ht="39.950000000000003" customHeight="1">
      <c r="A577" s="769">
        <v>570</v>
      </c>
      <c r="B577" s="770" t="s">
        <v>4054</v>
      </c>
      <c r="C577" s="770" t="s">
        <v>4182</v>
      </c>
      <c r="D577" s="771"/>
      <c r="E577" s="772" t="s">
        <v>4372</v>
      </c>
      <c r="F577" s="773" t="s">
        <v>4373</v>
      </c>
      <c r="G577" s="773" t="s">
        <v>4374</v>
      </c>
      <c r="H577" s="771" t="s">
        <v>2697</v>
      </c>
      <c r="I577" s="771" t="s">
        <v>2765</v>
      </c>
      <c r="J577" s="771" t="s">
        <v>2765</v>
      </c>
      <c r="K577" s="771" t="s">
        <v>4204</v>
      </c>
      <c r="L577" s="771" t="s">
        <v>2700</v>
      </c>
      <c r="M577" s="771" t="s">
        <v>2701</v>
      </c>
      <c r="N577" s="771" t="s">
        <v>2701</v>
      </c>
      <c r="O577" s="771" t="s">
        <v>2701</v>
      </c>
      <c r="P577" s="771" t="s">
        <v>2702</v>
      </c>
      <c r="Q577" s="771" t="s">
        <v>2701</v>
      </c>
      <c r="R577" s="771" t="s">
        <v>2701</v>
      </c>
      <c r="S577" s="771" t="s">
        <v>2701</v>
      </c>
      <c r="T577" s="771" t="s">
        <v>2701</v>
      </c>
      <c r="U577" s="771" t="s">
        <v>2703</v>
      </c>
      <c r="V577" s="771" t="s">
        <v>2701</v>
      </c>
      <c r="W577" s="771" t="s">
        <v>2701</v>
      </c>
      <c r="X577" s="771" t="s">
        <v>2701</v>
      </c>
      <c r="Y577" s="771" t="s">
        <v>2703</v>
      </c>
      <c r="Z577" s="771" t="s">
        <v>2704</v>
      </c>
      <c r="AA577" s="771" t="s">
        <v>4375</v>
      </c>
    </row>
    <row r="578" spans="1:27" ht="39.950000000000003" customHeight="1">
      <c r="A578" s="769">
        <v>571</v>
      </c>
      <c r="B578" s="770" t="s">
        <v>4054</v>
      </c>
      <c r="C578" s="770" t="s">
        <v>4182</v>
      </c>
      <c r="D578" s="771"/>
      <c r="E578" s="772" t="s">
        <v>4368</v>
      </c>
      <c r="F578" s="773" t="s">
        <v>4369</v>
      </c>
      <c r="G578" s="773" t="s">
        <v>4370</v>
      </c>
      <c r="H578" s="771" t="s">
        <v>2697</v>
      </c>
      <c r="I578" s="771" t="s">
        <v>2765</v>
      </c>
      <c r="J578" s="771" t="s">
        <v>2765</v>
      </c>
      <c r="K578" s="771" t="s">
        <v>4299</v>
      </c>
      <c r="L578" s="771" t="s">
        <v>2700</v>
      </c>
      <c r="M578" s="771" t="s">
        <v>2701</v>
      </c>
      <c r="N578" s="771" t="s">
        <v>2701</v>
      </c>
      <c r="O578" s="771" t="s">
        <v>2701</v>
      </c>
      <c r="P578" s="771" t="s">
        <v>2702</v>
      </c>
      <c r="Q578" s="771" t="s">
        <v>2701</v>
      </c>
      <c r="R578" s="771" t="s">
        <v>2701</v>
      </c>
      <c r="S578" s="771" t="s">
        <v>2701</v>
      </c>
      <c r="T578" s="771" t="s">
        <v>2701</v>
      </c>
      <c r="U578" s="771" t="s">
        <v>2703</v>
      </c>
      <c r="V578" s="771" t="s">
        <v>2701</v>
      </c>
      <c r="W578" s="771" t="s">
        <v>2701</v>
      </c>
      <c r="X578" s="771" t="s">
        <v>2701</v>
      </c>
      <c r="Y578" s="771" t="s">
        <v>2703</v>
      </c>
      <c r="Z578" s="771" t="s">
        <v>2704</v>
      </c>
      <c r="AA578" s="771" t="s">
        <v>4371</v>
      </c>
    </row>
    <row r="579" spans="1:27" ht="39.950000000000003" customHeight="1">
      <c r="A579" s="769">
        <v>572</v>
      </c>
      <c r="B579" s="770" t="s">
        <v>4054</v>
      </c>
      <c r="C579" s="770" t="s">
        <v>4182</v>
      </c>
      <c r="D579" s="771"/>
      <c r="E579" s="772" t="s">
        <v>4364</v>
      </c>
      <c r="F579" s="773" t="s">
        <v>4365</v>
      </c>
      <c r="G579" s="773" t="s">
        <v>4366</v>
      </c>
      <c r="H579" s="771" t="s">
        <v>2697</v>
      </c>
      <c r="I579" s="771" t="s">
        <v>2765</v>
      </c>
      <c r="J579" s="771" t="s">
        <v>2765</v>
      </c>
      <c r="K579" s="771" t="s">
        <v>4323</v>
      </c>
      <c r="L579" s="771" t="s">
        <v>2700</v>
      </c>
      <c r="M579" s="771" t="s">
        <v>2701</v>
      </c>
      <c r="N579" s="771" t="s">
        <v>2701</v>
      </c>
      <c r="O579" s="771" t="s">
        <v>2701</v>
      </c>
      <c r="P579" s="771" t="s">
        <v>2702</v>
      </c>
      <c r="Q579" s="771" t="s">
        <v>2701</v>
      </c>
      <c r="R579" s="771" t="s">
        <v>2701</v>
      </c>
      <c r="S579" s="771" t="s">
        <v>2701</v>
      </c>
      <c r="T579" s="771" t="s">
        <v>2701</v>
      </c>
      <c r="U579" s="771" t="s">
        <v>2703</v>
      </c>
      <c r="V579" s="771" t="s">
        <v>2701</v>
      </c>
      <c r="W579" s="771" t="s">
        <v>2701</v>
      </c>
      <c r="X579" s="771" t="s">
        <v>2701</v>
      </c>
      <c r="Y579" s="771" t="s">
        <v>2703</v>
      </c>
      <c r="Z579" s="771" t="s">
        <v>2704</v>
      </c>
      <c r="AA579" s="771" t="s">
        <v>4367</v>
      </c>
    </row>
    <row r="580" spans="1:27" ht="39.950000000000003" customHeight="1">
      <c r="A580" s="769">
        <v>573</v>
      </c>
      <c r="B580" s="770" t="s">
        <v>4054</v>
      </c>
      <c r="C580" s="770" t="s">
        <v>4182</v>
      </c>
      <c r="D580" s="771"/>
      <c r="E580" s="772" t="s">
        <v>4363</v>
      </c>
      <c r="F580" s="773" t="s">
        <v>4220</v>
      </c>
      <c r="G580" s="773" t="s">
        <v>4302</v>
      </c>
      <c r="H580" s="771" t="s">
        <v>2697</v>
      </c>
      <c r="I580" s="771" t="s">
        <v>2755</v>
      </c>
      <c r="J580" s="771" t="s">
        <v>2755</v>
      </c>
      <c r="K580" s="771" t="s">
        <v>2790</v>
      </c>
      <c r="L580" s="771" t="s">
        <v>2700</v>
      </c>
      <c r="M580" s="771" t="s">
        <v>2701</v>
      </c>
      <c r="N580" s="771" t="s">
        <v>2701</v>
      </c>
      <c r="O580" s="771" t="s">
        <v>2701</v>
      </c>
      <c r="P580" s="771" t="s">
        <v>2702</v>
      </c>
      <c r="Q580" s="771" t="s">
        <v>2701</v>
      </c>
      <c r="R580" s="771" t="s">
        <v>2701</v>
      </c>
      <c r="S580" s="771" t="s">
        <v>2701</v>
      </c>
      <c r="T580" s="771" t="s">
        <v>2701</v>
      </c>
      <c r="U580" s="771" t="s">
        <v>2703</v>
      </c>
      <c r="V580" s="771" t="s">
        <v>2701</v>
      </c>
      <c r="W580" s="771" t="s">
        <v>2701</v>
      </c>
      <c r="X580" s="771" t="s">
        <v>2701</v>
      </c>
      <c r="Y580" s="771" t="s">
        <v>2703</v>
      </c>
      <c r="Z580" s="771" t="s">
        <v>2704</v>
      </c>
      <c r="AA580" s="771"/>
    </row>
    <row r="581" spans="1:27" ht="39.950000000000003" customHeight="1">
      <c r="A581" s="769">
        <v>574</v>
      </c>
      <c r="B581" s="770" t="s">
        <v>4054</v>
      </c>
      <c r="C581" s="770" t="s">
        <v>4182</v>
      </c>
      <c r="D581" s="771"/>
      <c r="E581" s="772" t="s">
        <v>4359</v>
      </c>
      <c r="F581" s="773" t="s">
        <v>4360</v>
      </c>
      <c r="G581" s="773" t="s">
        <v>4361</v>
      </c>
      <c r="H581" s="771" t="s">
        <v>2697</v>
      </c>
      <c r="I581" s="771" t="s">
        <v>2765</v>
      </c>
      <c r="J581" s="771" t="s">
        <v>2765</v>
      </c>
      <c r="K581" s="771" t="s">
        <v>3087</v>
      </c>
      <c r="L581" s="771" t="s">
        <v>2700</v>
      </c>
      <c r="M581" s="771" t="s">
        <v>2701</v>
      </c>
      <c r="N581" s="771" t="s">
        <v>2701</v>
      </c>
      <c r="O581" s="771" t="s">
        <v>2701</v>
      </c>
      <c r="P581" s="771" t="s">
        <v>2702</v>
      </c>
      <c r="Q581" s="771" t="s">
        <v>2701</v>
      </c>
      <c r="R581" s="771" t="s">
        <v>2701</v>
      </c>
      <c r="S581" s="771" t="s">
        <v>2701</v>
      </c>
      <c r="T581" s="771" t="s">
        <v>2701</v>
      </c>
      <c r="U581" s="771" t="s">
        <v>2703</v>
      </c>
      <c r="V581" s="771" t="s">
        <v>2701</v>
      </c>
      <c r="W581" s="771" t="s">
        <v>2701</v>
      </c>
      <c r="X581" s="771" t="s">
        <v>2701</v>
      </c>
      <c r="Y581" s="771" t="s">
        <v>2703</v>
      </c>
      <c r="Z581" s="771" t="s">
        <v>2704</v>
      </c>
      <c r="AA581" s="771" t="s">
        <v>4362</v>
      </c>
    </row>
    <row r="582" spans="1:27" ht="39.950000000000003" customHeight="1">
      <c r="A582" s="769">
        <v>575</v>
      </c>
      <c r="B582" s="770" t="s">
        <v>4054</v>
      </c>
      <c r="C582" s="770" t="s">
        <v>4182</v>
      </c>
      <c r="D582" s="771"/>
      <c r="E582" s="772" t="s">
        <v>4355</v>
      </c>
      <c r="F582" s="773" t="s">
        <v>4356</v>
      </c>
      <c r="G582" s="773" t="s">
        <v>4357</v>
      </c>
      <c r="H582" s="771" t="s">
        <v>2697</v>
      </c>
      <c r="I582" s="771" t="s">
        <v>2765</v>
      </c>
      <c r="J582" s="771" t="s">
        <v>2765</v>
      </c>
      <c r="K582" s="771" t="s">
        <v>3075</v>
      </c>
      <c r="L582" s="771" t="s">
        <v>2700</v>
      </c>
      <c r="M582" s="771" t="s">
        <v>2701</v>
      </c>
      <c r="N582" s="771" t="s">
        <v>2701</v>
      </c>
      <c r="O582" s="771" t="s">
        <v>2701</v>
      </c>
      <c r="P582" s="771" t="s">
        <v>2702</v>
      </c>
      <c r="Q582" s="771" t="s">
        <v>2701</v>
      </c>
      <c r="R582" s="771" t="s">
        <v>2701</v>
      </c>
      <c r="S582" s="771" t="s">
        <v>2701</v>
      </c>
      <c r="T582" s="771" t="s">
        <v>2701</v>
      </c>
      <c r="U582" s="771" t="s">
        <v>2703</v>
      </c>
      <c r="V582" s="771" t="s">
        <v>2701</v>
      </c>
      <c r="W582" s="771" t="s">
        <v>2701</v>
      </c>
      <c r="X582" s="771" t="s">
        <v>2701</v>
      </c>
      <c r="Y582" s="771" t="s">
        <v>2703</v>
      </c>
      <c r="Z582" s="771" t="s">
        <v>2704</v>
      </c>
      <c r="AA582" s="771" t="s">
        <v>4358</v>
      </c>
    </row>
    <row r="583" spans="1:27" ht="39.950000000000003" customHeight="1">
      <c r="A583" s="769">
        <v>576</v>
      </c>
      <c r="B583" s="770" t="s">
        <v>4054</v>
      </c>
      <c r="C583" s="770" t="s">
        <v>4182</v>
      </c>
      <c r="D583" s="771"/>
      <c r="E583" s="772" t="s">
        <v>4351</v>
      </c>
      <c r="F583" s="773" t="s">
        <v>4352</v>
      </c>
      <c r="G583" s="773" t="s">
        <v>4353</v>
      </c>
      <c r="H583" s="771" t="s">
        <v>2697</v>
      </c>
      <c r="I583" s="771" t="s">
        <v>2765</v>
      </c>
      <c r="J583" s="771" t="s">
        <v>2765</v>
      </c>
      <c r="K583" s="771" t="s">
        <v>3075</v>
      </c>
      <c r="L583" s="771" t="s">
        <v>2700</v>
      </c>
      <c r="M583" s="771" t="s">
        <v>2701</v>
      </c>
      <c r="N583" s="771" t="s">
        <v>2701</v>
      </c>
      <c r="O583" s="771" t="s">
        <v>2701</v>
      </c>
      <c r="P583" s="771" t="s">
        <v>2702</v>
      </c>
      <c r="Q583" s="771" t="s">
        <v>2701</v>
      </c>
      <c r="R583" s="771" t="s">
        <v>2701</v>
      </c>
      <c r="S583" s="771" t="s">
        <v>2701</v>
      </c>
      <c r="T583" s="771" t="s">
        <v>2701</v>
      </c>
      <c r="U583" s="771" t="s">
        <v>2703</v>
      </c>
      <c r="V583" s="771" t="s">
        <v>2701</v>
      </c>
      <c r="W583" s="771" t="s">
        <v>2701</v>
      </c>
      <c r="X583" s="771" t="s">
        <v>2701</v>
      </c>
      <c r="Y583" s="771" t="s">
        <v>2703</v>
      </c>
      <c r="Z583" s="771" t="s">
        <v>2704</v>
      </c>
      <c r="AA583" s="771" t="s">
        <v>4354</v>
      </c>
    </row>
    <row r="584" spans="1:27" ht="39.950000000000003" customHeight="1">
      <c r="A584" s="769">
        <v>577</v>
      </c>
      <c r="B584" s="770" t="s">
        <v>4054</v>
      </c>
      <c r="C584" s="770" t="s">
        <v>4182</v>
      </c>
      <c r="D584" s="771"/>
      <c r="E584" s="772" t="s">
        <v>4347</v>
      </c>
      <c r="F584" s="773" t="s">
        <v>4348</v>
      </c>
      <c r="G584" s="773" t="s">
        <v>4349</v>
      </c>
      <c r="H584" s="771" t="s">
        <v>2697</v>
      </c>
      <c r="I584" s="771" t="s">
        <v>2765</v>
      </c>
      <c r="J584" s="771" t="s">
        <v>2765</v>
      </c>
      <c r="K584" s="771" t="s">
        <v>2742</v>
      </c>
      <c r="L584" s="771" t="s">
        <v>2700</v>
      </c>
      <c r="M584" s="771" t="s">
        <v>2701</v>
      </c>
      <c r="N584" s="771" t="s">
        <v>2701</v>
      </c>
      <c r="O584" s="771" t="s">
        <v>2701</v>
      </c>
      <c r="P584" s="771" t="s">
        <v>2702</v>
      </c>
      <c r="Q584" s="771" t="s">
        <v>2701</v>
      </c>
      <c r="R584" s="771" t="s">
        <v>2701</v>
      </c>
      <c r="S584" s="771" t="s">
        <v>2701</v>
      </c>
      <c r="T584" s="771" t="s">
        <v>2701</v>
      </c>
      <c r="U584" s="771" t="s">
        <v>2703</v>
      </c>
      <c r="V584" s="771" t="s">
        <v>2701</v>
      </c>
      <c r="W584" s="771" t="s">
        <v>2701</v>
      </c>
      <c r="X584" s="771" t="s">
        <v>2701</v>
      </c>
      <c r="Y584" s="771" t="s">
        <v>2703</v>
      </c>
      <c r="Z584" s="771" t="s">
        <v>2704</v>
      </c>
      <c r="AA584" s="771" t="s">
        <v>4350</v>
      </c>
    </row>
    <row r="585" spans="1:27" ht="39.950000000000003" customHeight="1">
      <c r="A585" s="769">
        <v>578</v>
      </c>
      <c r="B585" s="770" t="s">
        <v>4054</v>
      </c>
      <c r="C585" s="770" t="s">
        <v>4182</v>
      </c>
      <c r="D585" s="771"/>
      <c r="E585" s="772" t="s">
        <v>4343</v>
      </c>
      <c r="F585" s="773" t="s">
        <v>4344</v>
      </c>
      <c r="G585" s="773" t="s">
        <v>4345</v>
      </c>
      <c r="H585" s="771" t="s">
        <v>2697</v>
      </c>
      <c r="I585" s="771" t="s">
        <v>2765</v>
      </c>
      <c r="J585" s="771" t="s">
        <v>2765</v>
      </c>
      <c r="K585" s="771" t="s">
        <v>2742</v>
      </c>
      <c r="L585" s="771" t="s">
        <v>2700</v>
      </c>
      <c r="M585" s="771" t="s">
        <v>2701</v>
      </c>
      <c r="N585" s="771" t="s">
        <v>2701</v>
      </c>
      <c r="O585" s="771" t="s">
        <v>2701</v>
      </c>
      <c r="P585" s="771" t="s">
        <v>2702</v>
      </c>
      <c r="Q585" s="771" t="s">
        <v>2701</v>
      </c>
      <c r="R585" s="771" t="s">
        <v>2701</v>
      </c>
      <c r="S585" s="771" t="s">
        <v>2701</v>
      </c>
      <c r="T585" s="771" t="s">
        <v>2701</v>
      </c>
      <c r="U585" s="771" t="s">
        <v>2703</v>
      </c>
      <c r="V585" s="771" t="s">
        <v>2701</v>
      </c>
      <c r="W585" s="771" t="s">
        <v>2701</v>
      </c>
      <c r="X585" s="771" t="s">
        <v>2701</v>
      </c>
      <c r="Y585" s="771" t="s">
        <v>2703</v>
      </c>
      <c r="Z585" s="771" t="s">
        <v>2704</v>
      </c>
      <c r="AA585" s="771" t="s">
        <v>4346</v>
      </c>
    </row>
    <row r="586" spans="1:27" ht="39.950000000000003" customHeight="1">
      <c r="A586" s="769">
        <v>579</v>
      </c>
      <c r="B586" s="770" t="s">
        <v>4054</v>
      </c>
      <c r="C586" s="770" t="s">
        <v>4182</v>
      </c>
      <c r="D586" s="771"/>
      <c r="E586" s="772" t="s">
        <v>4339</v>
      </c>
      <c r="F586" s="773" t="s">
        <v>4340</v>
      </c>
      <c r="G586" s="773" t="s">
        <v>4341</v>
      </c>
      <c r="H586" s="771" t="s">
        <v>2697</v>
      </c>
      <c r="I586" s="771" t="s">
        <v>2765</v>
      </c>
      <c r="J586" s="771" t="s">
        <v>2765</v>
      </c>
      <c r="K586" s="771" t="s">
        <v>3075</v>
      </c>
      <c r="L586" s="771" t="s">
        <v>2700</v>
      </c>
      <c r="M586" s="771" t="s">
        <v>2701</v>
      </c>
      <c r="N586" s="771" t="s">
        <v>2701</v>
      </c>
      <c r="O586" s="771" t="s">
        <v>2701</v>
      </c>
      <c r="P586" s="771" t="s">
        <v>2702</v>
      </c>
      <c r="Q586" s="771" t="s">
        <v>2701</v>
      </c>
      <c r="R586" s="771" t="s">
        <v>2701</v>
      </c>
      <c r="S586" s="771" t="s">
        <v>2701</v>
      </c>
      <c r="T586" s="771" t="s">
        <v>2701</v>
      </c>
      <c r="U586" s="771" t="s">
        <v>2703</v>
      </c>
      <c r="V586" s="771" t="s">
        <v>2701</v>
      </c>
      <c r="W586" s="771" t="s">
        <v>2701</v>
      </c>
      <c r="X586" s="771" t="s">
        <v>2701</v>
      </c>
      <c r="Y586" s="771" t="s">
        <v>2703</v>
      </c>
      <c r="Z586" s="771" t="s">
        <v>2704</v>
      </c>
      <c r="AA586" s="771" t="s">
        <v>4342</v>
      </c>
    </row>
    <row r="587" spans="1:27" ht="39.950000000000003" customHeight="1">
      <c r="A587" s="769">
        <v>580</v>
      </c>
      <c r="B587" s="770" t="s">
        <v>4054</v>
      </c>
      <c r="C587" s="770" t="s">
        <v>4182</v>
      </c>
      <c r="D587" s="771"/>
      <c r="E587" s="772" t="s">
        <v>4336</v>
      </c>
      <c r="F587" s="773" t="s">
        <v>4337</v>
      </c>
      <c r="G587" s="773" t="s">
        <v>4338</v>
      </c>
      <c r="H587" s="771" t="s">
        <v>2697</v>
      </c>
      <c r="I587" s="771" t="s">
        <v>2741</v>
      </c>
      <c r="J587" s="771" t="s">
        <v>2741</v>
      </c>
      <c r="K587" s="771" t="s">
        <v>2790</v>
      </c>
      <c r="L587" s="771" t="s">
        <v>2700</v>
      </c>
      <c r="M587" s="771" t="s">
        <v>2701</v>
      </c>
      <c r="N587" s="771" t="s">
        <v>2701</v>
      </c>
      <c r="O587" s="771" t="s">
        <v>2701</v>
      </c>
      <c r="P587" s="771" t="s">
        <v>2702</v>
      </c>
      <c r="Q587" s="771" t="s">
        <v>2701</v>
      </c>
      <c r="R587" s="771" t="s">
        <v>2701</v>
      </c>
      <c r="S587" s="771" t="s">
        <v>2701</v>
      </c>
      <c r="T587" s="771" t="s">
        <v>2701</v>
      </c>
      <c r="U587" s="771" t="s">
        <v>2703</v>
      </c>
      <c r="V587" s="771" t="s">
        <v>2701</v>
      </c>
      <c r="W587" s="771" t="s">
        <v>2701</v>
      </c>
      <c r="X587" s="771" t="s">
        <v>2701</v>
      </c>
      <c r="Y587" s="771" t="s">
        <v>2703</v>
      </c>
      <c r="Z587" s="771" t="s">
        <v>2704</v>
      </c>
      <c r="AA587" s="771"/>
    </row>
    <row r="588" spans="1:27" ht="39.950000000000003" customHeight="1">
      <c r="A588" s="769">
        <v>581</v>
      </c>
      <c r="B588" s="770" t="s">
        <v>4054</v>
      </c>
      <c r="C588" s="770" t="s">
        <v>4182</v>
      </c>
      <c r="D588" s="771"/>
      <c r="E588" s="772" t="s">
        <v>4331</v>
      </c>
      <c r="F588" s="773" t="s">
        <v>4332</v>
      </c>
      <c r="G588" s="773" t="s">
        <v>4333</v>
      </c>
      <c r="H588" s="771" t="s">
        <v>2697</v>
      </c>
      <c r="I588" s="771" t="s">
        <v>2765</v>
      </c>
      <c r="J588" s="771" t="s">
        <v>2765</v>
      </c>
      <c r="K588" s="771" t="s">
        <v>4334</v>
      </c>
      <c r="L588" s="771" t="s">
        <v>2700</v>
      </c>
      <c r="M588" s="771" t="s">
        <v>2701</v>
      </c>
      <c r="N588" s="771" t="s">
        <v>2701</v>
      </c>
      <c r="O588" s="771" t="s">
        <v>2701</v>
      </c>
      <c r="P588" s="771" t="s">
        <v>2702</v>
      </c>
      <c r="Q588" s="771" t="s">
        <v>2701</v>
      </c>
      <c r="R588" s="771" t="s">
        <v>2701</v>
      </c>
      <c r="S588" s="771" t="s">
        <v>2701</v>
      </c>
      <c r="T588" s="771" t="s">
        <v>2701</v>
      </c>
      <c r="U588" s="771" t="s">
        <v>2703</v>
      </c>
      <c r="V588" s="771" t="s">
        <v>2701</v>
      </c>
      <c r="W588" s="771" t="s">
        <v>2701</v>
      </c>
      <c r="X588" s="771" t="s">
        <v>2701</v>
      </c>
      <c r="Y588" s="771" t="s">
        <v>2703</v>
      </c>
      <c r="Z588" s="771" t="s">
        <v>2704</v>
      </c>
      <c r="AA588" s="771" t="s">
        <v>4335</v>
      </c>
    </row>
    <row r="589" spans="1:27" ht="39.950000000000003" customHeight="1">
      <c r="A589" s="769">
        <v>582</v>
      </c>
      <c r="B589" s="770" t="s">
        <v>4054</v>
      </c>
      <c r="C589" s="770" t="s">
        <v>4182</v>
      </c>
      <c r="D589" s="771"/>
      <c r="E589" s="772" t="s">
        <v>4328</v>
      </c>
      <c r="F589" s="773" t="s">
        <v>4329</v>
      </c>
      <c r="G589" s="773" t="s">
        <v>4330</v>
      </c>
      <c r="H589" s="771" t="s">
        <v>2697</v>
      </c>
      <c r="I589" s="771" t="s">
        <v>2789</v>
      </c>
      <c r="J589" s="771" t="s">
        <v>2789</v>
      </c>
      <c r="K589" s="771" t="s">
        <v>2760</v>
      </c>
      <c r="L589" s="771" t="s">
        <v>2700</v>
      </c>
      <c r="M589" s="771" t="s">
        <v>2701</v>
      </c>
      <c r="N589" s="771" t="s">
        <v>2701</v>
      </c>
      <c r="O589" s="771" t="s">
        <v>2701</v>
      </c>
      <c r="P589" s="771" t="s">
        <v>2702</v>
      </c>
      <c r="Q589" s="771" t="s">
        <v>2701</v>
      </c>
      <c r="R589" s="771" t="s">
        <v>2701</v>
      </c>
      <c r="S589" s="771" t="s">
        <v>2701</v>
      </c>
      <c r="T589" s="771" t="s">
        <v>2701</v>
      </c>
      <c r="U589" s="771" t="s">
        <v>2703</v>
      </c>
      <c r="V589" s="771" t="s">
        <v>2701</v>
      </c>
      <c r="W589" s="771" t="s">
        <v>2701</v>
      </c>
      <c r="X589" s="771" t="s">
        <v>2701</v>
      </c>
      <c r="Y589" s="771" t="s">
        <v>2703</v>
      </c>
      <c r="Z589" s="771" t="s">
        <v>2704</v>
      </c>
      <c r="AA589" s="771"/>
    </row>
    <row r="590" spans="1:27" ht="39.950000000000003" customHeight="1">
      <c r="A590" s="769">
        <v>583</v>
      </c>
      <c r="B590" s="770" t="s">
        <v>4054</v>
      </c>
      <c r="C590" s="770" t="s">
        <v>4182</v>
      </c>
      <c r="D590" s="771"/>
      <c r="E590" s="772" t="s">
        <v>4325</v>
      </c>
      <c r="F590" s="773" t="s">
        <v>4326</v>
      </c>
      <c r="G590" s="773" t="s">
        <v>4327</v>
      </c>
      <c r="H590" s="771" t="s">
        <v>2697</v>
      </c>
      <c r="I590" s="771" t="s">
        <v>3116</v>
      </c>
      <c r="J590" s="771" t="s">
        <v>3116</v>
      </c>
      <c r="K590" s="771" t="s">
        <v>2790</v>
      </c>
      <c r="L590" s="771" t="s">
        <v>2700</v>
      </c>
      <c r="M590" s="771" t="s">
        <v>2701</v>
      </c>
      <c r="N590" s="771" t="s">
        <v>2701</v>
      </c>
      <c r="O590" s="771" t="s">
        <v>2701</v>
      </c>
      <c r="P590" s="771" t="s">
        <v>2702</v>
      </c>
      <c r="Q590" s="771" t="s">
        <v>2701</v>
      </c>
      <c r="R590" s="771" t="s">
        <v>2701</v>
      </c>
      <c r="S590" s="771" t="s">
        <v>2701</v>
      </c>
      <c r="T590" s="771" t="s">
        <v>2701</v>
      </c>
      <c r="U590" s="771" t="s">
        <v>2703</v>
      </c>
      <c r="V590" s="771" t="s">
        <v>2701</v>
      </c>
      <c r="W590" s="771" t="s">
        <v>2701</v>
      </c>
      <c r="X590" s="771" t="s">
        <v>2701</v>
      </c>
      <c r="Y590" s="771" t="s">
        <v>2703</v>
      </c>
      <c r="Z590" s="771" t="s">
        <v>2704</v>
      </c>
      <c r="AA590" s="771"/>
    </row>
    <row r="591" spans="1:27" ht="39.950000000000003" customHeight="1">
      <c r="A591" s="769">
        <v>584</v>
      </c>
      <c r="B591" s="770" t="s">
        <v>4054</v>
      </c>
      <c r="C591" s="770" t="s">
        <v>4182</v>
      </c>
      <c r="D591" s="771"/>
      <c r="E591" s="772" t="s">
        <v>4320</v>
      </c>
      <c r="F591" s="773" t="s">
        <v>4321</v>
      </c>
      <c r="G591" s="773" t="s">
        <v>4322</v>
      </c>
      <c r="H591" s="771" t="s">
        <v>2697</v>
      </c>
      <c r="I591" s="771" t="s">
        <v>2765</v>
      </c>
      <c r="J591" s="771" t="s">
        <v>2765</v>
      </c>
      <c r="K591" s="771" t="s">
        <v>4323</v>
      </c>
      <c r="L591" s="771" t="s">
        <v>2700</v>
      </c>
      <c r="M591" s="771" t="s">
        <v>2701</v>
      </c>
      <c r="N591" s="771" t="s">
        <v>2701</v>
      </c>
      <c r="O591" s="771" t="s">
        <v>2701</v>
      </c>
      <c r="P591" s="771" t="s">
        <v>2702</v>
      </c>
      <c r="Q591" s="771" t="s">
        <v>2701</v>
      </c>
      <c r="R591" s="771" t="s">
        <v>2701</v>
      </c>
      <c r="S591" s="771" t="s">
        <v>2701</v>
      </c>
      <c r="T591" s="771" t="s">
        <v>2701</v>
      </c>
      <c r="U591" s="771" t="s">
        <v>2703</v>
      </c>
      <c r="V591" s="771" t="s">
        <v>2701</v>
      </c>
      <c r="W591" s="771" t="s">
        <v>2701</v>
      </c>
      <c r="X591" s="771" t="s">
        <v>2701</v>
      </c>
      <c r="Y591" s="771" t="s">
        <v>2703</v>
      </c>
      <c r="Z591" s="771" t="s">
        <v>2704</v>
      </c>
      <c r="AA591" s="771" t="s">
        <v>4324</v>
      </c>
    </row>
    <row r="592" spans="1:27" ht="39.950000000000003" customHeight="1">
      <c r="A592" s="769">
        <v>585</v>
      </c>
      <c r="B592" s="770" t="s">
        <v>4054</v>
      </c>
      <c r="C592" s="770" t="s">
        <v>4182</v>
      </c>
      <c r="D592" s="771"/>
      <c r="E592" s="772" t="s">
        <v>4316</v>
      </c>
      <c r="F592" s="773" t="s">
        <v>4317</v>
      </c>
      <c r="G592" s="773" t="s">
        <v>4318</v>
      </c>
      <c r="H592" s="771" t="s">
        <v>2697</v>
      </c>
      <c r="I592" s="771" t="s">
        <v>2765</v>
      </c>
      <c r="J592" s="771" t="s">
        <v>2765</v>
      </c>
      <c r="K592" s="771" t="s">
        <v>2742</v>
      </c>
      <c r="L592" s="771" t="s">
        <v>2700</v>
      </c>
      <c r="M592" s="771" t="s">
        <v>2701</v>
      </c>
      <c r="N592" s="771" t="s">
        <v>2701</v>
      </c>
      <c r="O592" s="771" t="s">
        <v>2701</v>
      </c>
      <c r="P592" s="771" t="s">
        <v>2702</v>
      </c>
      <c r="Q592" s="771" t="s">
        <v>2701</v>
      </c>
      <c r="R592" s="771" t="s">
        <v>2701</v>
      </c>
      <c r="S592" s="771" t="s">
        <v>2701</v>
      </c>
      <c r="T592" s="771" t="s">
        <v>2701</v>
      </c>
      <c r="U592" s="771" t="s">
        <v>2703</v>
      </c>
      <c r="V592" s="771" t="s">
        <v>2701</v>
      </c>
      <c r="W592" s="771" t="s">
        <v>2701</v>
      </c>
      <c r="X592" s="771" t="s">
        <v>2701</v>
      </c>
      <c r="Y592" s="771" t="s">
        <v>2703</v>
      </c>
      <c r="Z592" s="771" t="s">
        <v>2704</v>
      </c>
      <c r="AA592" s="771" t="s">
        <v>4319</v>
      </c>
    </row>
    <row r="593" spans="1:27" ht="39.950000000000003" customHeight="1">
      <c r="A593" s="769">
        <v>586</v>
      </c>
      <c r="B593" s="770" t="s">
        <v>4054</v>
      </c>
      <c r="C593" s="770" t="s">
        <v>4182</v>
      </c>
      <c r="D593" s="771"/>
      <c r="E593" s="772" t="s">
        <v>4312</v>
      </c>
      <c r="F593" s="773" t="s">
        <v>4313</v>
      </c>
      <c r="G593" s="773" t="s">
        <v>4314</v>
      </c>
      <c r="H593" s="771" t="s">
        <v>2697</v>
      </c>
      <c r="I593" s="771" t="s">
        <v>2765</v>
      </c>
      <c r="J593" s="771" t="s">
        <v>2765</v>
      </c>
      <c r="K593" s="771" t="s">
        <v>4209</v>
      </c>
      <c r="L593" s="771" t="s">
        <v>2700</v>
      </c>
      <c r="M593" s="771" t="s">
        <v>2701</v>
      </c>
      <c r="N593" s="771" t="s">
        <v>2701</v>
      </c>
      <c r="O593" s="771" t="s">
        <v>2701</v>
      </c>
      <c r="P593" s="771" t="s">
        <v>2702</v>
      </c>
      <c r="Q593" s="771" t="s">
        <v>2701</v>
      </c>
      <c r="R593" s="771" t="s">
        <v>2701</v>
      </c>
      <c r="S593" s="771" t="s">
        <v>2701</v>
      </c>
      <c r="T593" s="771" t="s">
        <v>2701</v>
      </c>
      <c r="U593" s="771" t="s">
        <v>2703</v>
      </c>
      <c r="V593" s="771" t="s">
        <v>2701</v>
      </c>
      <c r="W593" s="771" t="s">
        <v>2701</v>
      </c>
      <c r="X593" s="771" t="s">
        <v>2701</v>
      </c>
      <c r="Y593" s="771" t="s">
        <v>2703</v>
      </c>
      <c r="Z593" s="771" t="s">
        <v>2704</v>
      </c>
      <c r="AA593" s="771" t="s">
        <v>4315</v>
      </c>
    </row>
    <row r="594" spans="1:27" ht="39.950000000000003" customHeight="1">
      <c r="A594" s="769">
        <v>587</v>
      </c>
      <c r="B594" s="770" t="s">
        <v>4054</v>
      </c>
      <c r="C594" s="770" t="s">
        <v>4182</v>
      </c>
      <c r="D594" s="771"/>
      <c r="E594" s="772" t="s">
        <v>4308</v>
      </c>
      <c r="F594" s="773" t="s">
        <v>4309</v>
      </c>
      <c r="G594" s="773" t="s">
        <v>4310</v>
      </c>
      <c r="H594" s="771" t="s">
        <v>2697</v>
      </c>
      <c r="I594" s="771" t="s">
        <v>2765</v>
      </c>
      <c r="J594" s="771" t="s">
        <v>2765</v>
      </c>
      <c r="K594" s="771" t="s">
        <v>4204</v>
      </c>
      <c r="L594" s="771" t="s">
        <v>2700</v>
      </c>
      <c r="M594" s="771" t="s">
        <v>2701</v>
      </c>
      <c r="N594" s="771" t="s">
        <v>2701</v>
      </c>
      <c r="O594" s="771" t="s">
        <v>2701</v>
      </c>
      <c r="P594" s="771" t="s">
        <v>2702</v>
      </c>
      <c r="Q594" s="771" t="s">
        <v>2701</v>
      </c>
      <c r="R594" s="771" t="s">
        <v>2701</v>
      </c>
      <c r="S594" s="771" t="s">
        <v>2701</v>
      </c>
      <c r="T594" s="771" t="s">
        <v>2701</v>
      </c>
      <c r="U594" s="771" t="s">
        <v>2703</v>
      </c>
      <c r="V594" s="771" t="s">
        <v>2701</v>
      </c>
      <c r="W594" s="771" t="s">
        <v>2701</v>
      </c>
      <c r="X594" s="771" t="s">
        <v>2701</v>
      </c>
      <c r="Y594" s="771" t="s">
        <v>2703</v>
      </c>
      <c r="Z594" s="771" t="s">
        <v>2704</v>
      </c>
      <c r="AA594" s="771" t="s">
        <v>4311</v>
      </c>
    </row>
    <row r="595" spans="1:27" ht="39.950000000000003" customHeight="1">
      <c r="A595" s="769">
        <v>588</v>
      </c>
      <c r="B595" s="770" t="s">
        <v>4054</v>
      </c>
      <c r="C595" s="770" t="s">
        <v>4182</v>
      </c>
      <c r="D595" s="771"/>
      <c r="E595" s="772" t="s">
        <v>4304</v>
      </c>
      <c r="F595" s="773" t="s">
        <v>4305</v>
      </c>
      <c r="G595" s="773" t="s">
        <v>4306</v>
      </c>
      <c r="H595" s="771" t="s">
        <v>2697</v>
      </c>
      <c r="I595" s="771" t="s">
        <v>2765</v>
      </c>
      <c r="J595" s="771" t="s">
        <v>2765</v>
      </c>
      <c r="K595" s="771" t="s">
        <v>4195</v>
      </c>
      <c r="L595" s="771" t="s">
        <v>2700</v>
      </c>
      <c r="M595" s="771" t="s">
        <v>2701</v>
      </c>
      <c r="N595" s="771" t="s">
        <v>2701</v>
      </c>
      <c r="O595" s="771" t="s">
        <v>2701</v>
      </c>
      <c r="P595" s="771" t="s">
        <v>2702</v>
      </c>
      <c r="Q595" s="771" t="s">
        <v>2701</v>
      </c>
      <c r="R595" s="771" t="s">
        <v>2701</v>
      </c>
      <c r="S595" s="771" t="s">
        <v>2701</v>
      </c>
      <c r="T595" s="771" t="s">
        <v>2701</v>
      </c>
      <c r="U595" s="771" t="s">
        <v>2703</v>
      </c>
      <c r="V595" s="771" t="s">
        <v>2701</v>
      </c>
      <c r="W595" s="771" t="s">
        <v>2701</v>
      </c>
      <c r="X595" s="771" t="s">
        <v>2701</v>
      </c>
      <c r="Y595" s="771" t="s">
        <v>2703</v>
      </c>
      <c r="Z595" s="771" t="s">
        <v>2704</v>
      </c>
      <c r="AA595" s="771" t="s">
        <v>4307</v>
      </c>
    </row>
    <row r="596" spans="1:27" ht="39.950000000000003" customHeight="1">
      <c r="A596" s="769">
        <v>589</v>
      </c>
      <c r="B596" s="770" t="s">
        <v>4054</v>
      </c>
      <c r="C596" s="770" t="s">
        <v>4182</v>
      </c>
      <c r="D596" s="771"/>
      <c r="E596" s="772" t="s">
        <v>4301</v>
      </c>
      <c r="F596" s="773" t="s">
        <v>4220</v>
      </c>
      <c r="G596" s="773" t="s">
        <v>4302</v>
      </c>
      <c r="H596" s="771" t="s">
        <v>2697</v>
      </c>
      <c r="I596" s="771" t="s">
        <v>2755</v>
      </c>
      <c r="J596" s="771" t="s">
        <v>2755</v>
      </c>
      <c r="K596" s="771" t="s">
        <v>2965</v>
      </c>
      <c r="L596" s="771" t="s">
        <v>2700</v>
      </c>
      <c r="M596" s="771" t="s">
        <v>2701</v>
      </c>
      <c r="N596" s="771" t="s">
        <v>2701</v>
      </c>
      <c r="O596" s="771" t="s">
        <v>2701</v>
      </c>
      <c r="P596" s="771" t="s">
        <v>2702</v>
      </c>
      <c r="Q596" s="771" t="s">
        <v>2701</v>
      </c>
      <c r="R596" s="771" t="s">
        <v>2701</v>
      </c>
      <c r="S596" s="771" t="s">
        <v>2701</v>
      </c>
      <c r="T596" s="771" t="s">
        <v>2701</v>
      </c>
      <c r="U596" s="771" t="s">
        <v>2703</v>
      </c>
      <c r="V596" s="771" t="s">
        <v>2701</v>
      </c>
      <c r="W596" s="771" t="s">
        <v>2701</v>
      </c>
      <c r="X596" s="771" t="s">
        <v>2701</v>
      </c>
      <c r="Y596" s="771" t="s">
        <v>2703</v>
      </c>
      <c r="Z596" s="771" t="s">
        <v>2704</v>
      </c>
      <c r="AA596" s="771" t="s">
        <v>4303</v>
      </c>
    </row>
    <row r="597" spans="1:27" ht="39.950000000000003" customHeight="1">
      <c r="A597" s="769">
        <v>590</v>
      </c>
      <c r="B597" s="770" t="s">
        <v>4054</v>
      </c>
      <c r="C597" s="770" t="s">
        <v>4182</v>
      </c>
      <c r="D597" s="771"/>
      <c r="E597" s="772" t="s">
        <v>4296</v>
      </c>
      <c r="F597" s="773" t="s">
        <v>4297</v>
      </c>
      <c r="G597" s="773" t="s">
        <v>4298</v>
      </c>
      <c r="H597" s="771" t="s">
        <v>2697</v>
      </c>
      <c r="I597" s="771" t="s">
        <v>2765</v>
      </c>
      <c r="J597" s="771" t="s">
        <v>2765</v>
      </c>
      <c r="K597" s="771" t="s">
        <v>4299</v>
      </c>
      <c r="L597" s="771" t="s">
        <v>2700</v>
      </c>
      <c r="M597" s="771" t="s">
        <v>2701</v>
      </c>
      <c r="N597" s="771" t="s">
        <v>2701</v>
      </c>
      <c r="O597" s="771" t="s">
        <v>2701</v>
      </c>
      <c r="P597" s="771" t="s">
        <v>2702</v>
      </c>
      <c r="Q597" s="771" t="s">
        <v>2701</v>
      </c>
      <c r="R597" s="771" t="s">
        <v>2701</v>
      </c>
      <c r="S597" s="771" t="s">
        <v>2701</v>
      </c>
      <c r="T597" s="771" t="s">
        <v>2701</v>
      </c>
      <c r="U597" s="771" t="s">
        <v>2703</v>
      </c>
      <c r="V597" s="771" t="s">
        <v>2701</v>
      </c>
      <c r="W597" s="771" t="s">
        <v>2701</v>
      </c>
      <c r="X597" s="771" t="s">
        <v>2701</v>
      </c>
      <c r="Y597" s="771" t="s">
        <v>2703</v>
      </c>
      <c r="Z597" s="771" t="s">
        <v>2704</v>
      </c>
      <c r="AA597" s="771" t="s">
        <v>4300</v>
      </c>
    </row>
    <row r="598" spans="1:27" ht="39.950000000000003" customHeight="1">
      <c r="A598" s="769">
        <v>591</v>
      </c>
      <c r="B598" s="770" t="s">
        <v>4054</v>
      </c>
      <c r="C598" s="770" t="s">
        <v>4182</v>
      </c>
      <c r="D598" s="771"/>
      <c r="E598" s="772" t="s">
        <v>4292</v>
      </c>
      <c r="F598" s="773" t="s">
        <v>4293</v>
      </c>
      <c r="G598" s="773" t="s">
        <v>4294</v>
      </c>
      <c r="H598" s="771" t="s">
        <v>2697</v>
      </c>
      <c r="I598" s="771" t="s">
        <v>2765</v>
      </c>
      <c r="J598" s="771" t="s">
        <v>2765</v>
      </c>
      <c r="K598" s="771" t="s">
        <v>4204</v>
      </c>
      <c r="L598" s="771" t="s">
        <v>2700</v>
      </c>
      <c r="M598" s="771" t="s">
        <v>2701</v>
      </c>
      <c r="N598" s="771" t="s">
        <v>2701</v>
      </c>
      <c r="O598" s="771" t="s">
        <v>2701</v>
      </c>
      <c r="P598" s="771" t="s">
        <v>2702</v>
      </c>
      <c r="Q598" s="771" t="s">
        <v>2701</v>
      </c>
      <c r="R598" s="771" t="s">
        <v>2701</v>
      </c>
      <c r="S598" s="771" t="s">
        <v>2701</v>
      </c>
      <c r="T598" s="771" t="s">
        <v>2701</v>
      </c>
      <c r="U598" s="771" t="s">
        <v>2703</v>
      </c>
      <c r="V598" s="771" t="s">
        <v>2701</v>
      </c>
      <c r="W598" s="771" t="s">
        <v>2701</v>
      </c>
      <c r="X598" s="771" t="s">
        <v>2701</v>
      </c>
      <c r="Y598" s="771" t="s">
        <v>2703</v>
      </c>
      <c r="Z598" s="771" t="s">
        <v>2704</v>
      </c>
      <c r="AA598" s="771" t="s">
        <v>4295</v>
      </c>
    </row>
    <row r="599" spans="1:27" ht="39.950000000000003" customHeight="1">
      <c r="A599" s="769">
        <v>592</v>
      </c>
      <c r="B599" s="770" t="s">
        <v>4054</v>
      </c>
      <c r="C599" s="770" t="s">
        <v>4182</v>
      </c>
      <c r="D599" s="771"/>
      <c r="E599" s="772" t="s">
        <v>4289</v>
      </c>
      <c r="F599" s="773" t="s">
        <v>4290</v>
      </c>
      <c r="G599" s="773" t="s">
        <v>4291</v>
      </c>
      <c r="H599" s="771" t="s">
        <v>2697</v>
      </c>
      <c r="I599" s="771" t="s">
        <v>2789</v>
      </c>
      <c r="J599" s="771" t="s">
        <v>2789</v>
      </c>
      <c r="K599" s="771" t="s">
        <v>2760</v>
      </c>
      <c r="L599" s="771" t="s">
        <v>2700</v>
      </c>
      <c r="M599" s="771" t="s">
        <v>2701</v>
      </c>
      <c r="N599" s="771" t="s">
        <v>2701</v>
      </c>
      <c r="O599" s="771" t="s">
        <v>2701</v>
      </c>
      <c r="P599" s="771" t="s">
        <v>2702</v>
      </c>
      <c r="Q599" s="771" t="s">
        <v>2701</v>
      </c>
      <c r="R599" s="771" t="s">
        <v>2701</v>
      </c>
      <c r="S599" s="771" t="s">
        <v>2701</v>
      </c>
      <c r="T599" s="771" t="s">
        <v>2701</v>
      </c>
      <c r="U599" s="771" t="s">
        <v>2703</v>
      </c>
      <c r="V599" s="771" t="s">
        <v>2701</v>
      </c>
      <c r="W599" s="771" t="s">
        <v>2701</v>
      </c>
      <c r="X599" s="771" t="s">
        <v>2701</v>
      </c>
      <c r="Y599" s="771" t="s">
        <v>2703</v>
      </c>
      <c r="Z599" s="771" t="s">
        <v>2704</v>
      </c>
      <c r="AA599" s="771"/>
    </row>
    <row r="600" spans="1:27" ht="39.950000000000003" customHeight="1">
      <c r="A600" s="769">
        <v>593</v>
      </c>
      <c r="B600" s="770" t="s">
        <v>4054</v>
      </c>
      <c r="C600" s="770" t="s">
        <v>4182</v>
      </c>
      <c r="D600" s="771"/>
      <c r="E600" s="772" t="s">
        <v>4285</v>
      </c>
      <c r="F600" s="773" t="s">
        <v>4286</v>
      </c>
      <c r="G600" s="773" t="s">
        <v>4287</v>
      </c>
      <c r="H600" s="771" t="s">
        <v>2697</v>
      </c>
      <c r="I600" s="771" t="s">
        <v>2765</v>
      </c>
      <c r="J600" s="771" t="s">
        <v>2765</v>
      </c>
      <c r="K600" s="771" t="s">
        <v>4204</v>
      </c>
      <c r="L600" s="771" t="s">
        <v>2700</v>
      </c>
      <c r="M600" s="771" t="s">
        <v>2701</v>
      </c>
      <c r="N600" s="771" t="s">
        <v>2701</v>
      </c>
      <c r="O600" s="771" t="s">
        <v>2701</v>
      </c>
      <c r="P600" s="771" t="s">
        <v>2702</v>
      </c>
      <c r="Q600" s="771" t="s">
        <v>2701</v>
      </c>
      <c r="R600" s="771" t="s">
        <v>2701</v>
      </c>
      <c r="S600" s="771" t="s">
        <v>2701</v>
      </c>
      <c r="T600" s="771" t="s">
        <v>2701</v>
      </c>
      <c r="U600" s="771" t="s">
        <v>2703</v>
      </c>
      <c r="V600" s="771" t="s">
        <v>2701</v>
      </c>
      <c r="W600" s="771" t="s">
        <v>2701</v>
      </c>
      <c r="X600" s="771" t="s">
        <v>2701</v>
      </c>
      <c r="Y600" s="771" t="s">
        <v>2703</v>
      </c>
      <c r="Z600" s="771" t="s">
        <v>2704</v>
      </c>
      <c r="AA600" s="771" t="s">
        <v>4288</v>
      </c>
    </row>
    <row r="601" spans="1:27" ht="39.950000000000003" customHeight="1">
      <c r="A601" s="769">
        <v>594</v>
      </c>
      <c r="B601" s="770" t="s">
        <v>4054</v>
      </c>
      <c r="C601" s="770" t="s">
        <v>4182</v>
      </c>
      <c r="D601" s="771"/>
      <c r="E601" s="772" t="s">
        <v>4281</v>
      </c>
      <c r="F601" s="773" t="s">
        <v>4282</v>
      </c>
      <c r="G601" s="773" t="s">
        <v>4283</v>
      </c>
      <c r="H601" s="771" t="s">
        <v>2697</v>
      </c>
      <c r="I601" s="771" t="s">
        <v>2765</v>
      </c>
      <c r="J601" s="771" t="s">
        <v>2765</v>
      </c>
      <c r="K601" s="771" t="s">
        <v>2742</v>
      </c>
      <c r="L601" s="771" t="s">
        <v>2700</v>
      </c>
      <c r="M601" s="771" t="s">
        <v>2701</v>
      </c>
      <c r="N601" s="771" t="s">
        <v>2701</v>
      </c>
      <c r="O601" s="771" t="s">
        <v>2701</v>
      </c>
      <c r="P601" s="771" t="s">
        <v>2702</v>
      </c>
      <c r="Q601" s="771" t="s">
        <v>2701</v>
      </c>
      <c r="R601" s="771" t="s">
        <v>2701</v>
      </c>
      <c r="S601" s="771" t="s">
        <v>2701</v>
      </c>
      <c r="T601" s="771" t="s">
        <v>2701</v>
      </c>
      <c r="U601" s="771" t="s">
        <v>2703</v>
      </c>
      <c r="V601" s="771" t="s">
        <v>2701</v>
      </c>
      <c r="W601" s="771" t="s">
        <v>2701</v>
      </c>
      <c r="X601" s="771" t="s">
        <v>2701</v>
      </c>
      <c r="Y601" s="771" t="s">
        <v>2703</v>
      </c>
      <c r="Z601" s="771" t="s">
        <v>2704</v>
      </c>
      <c r="AA601" s="771" t="s">
        <v>4284</v>
      </c>
    </row>
    <row r="602" spans="1:27" ht="39.950000000000003" customHeight="1">
      <c r="A602" s="769">
        <v>595</v>
      </c>
      <c r="B602" s="770" t="s">
        <v>4054</v>
      </c>
      <c r="C602" s="770" t="s">
        <v>4182</v>
      </c>
      <c r="D602" s="771"/>
      <c r="E602" s="772" t="s">
        <v>4277</v>
      </c>
      <c r="F602" s="773" t="s">
        <v>4278</v>
      </c>
      <c r="G602" s="773" t="s">
        <v>4279</v>
      </c>
      <c r="H602" s="771" t="s">
        <v>2697</v>
      </c>
      <c r="I602" s="771" t="s">
        <v>2765</v>
      </c>
      <c r="J602" s="771" t="s">
        <v>2765</v>
      </c>
      <c r="K602" s="771" t="s">
        <v>3087</v>
      </c>
      <c r="L602" s="771" t="s">
        <v>2700</v>
      </c>
      <c r="M602" s="771" t="s">
        <v>2701</v>
      </c>
      <c r="N602" s="771" t="s">
        <v>2701</v>
      </c>
      <c r="O602" s="771" t="s">
        <v>2701</v>
      </c>
      <c r="P602" s="771" t="s">
        <v>2702</v>
      </c>
      <c r="Q602" s="771" t="s">
        <v>2701</v>
      </c>
      <c r="R602" s="771" t="s">
        <v>2701</v>
      </c>
      <c r="S602" s="771" t="s">
        <v>2701</v>
      </c>
      <c r="T602" s="771" t="s">
        <v>2701</v>
      </c>
      <c r="U602" s="771" t="s">
        <v>2703</v>
      </c>
      <c r="V602" s="771" t="s">
        <v>2701</v>
      </c>
      <c r="W602" s="771" t="s">
        <v>2701</v>
      </c>
      <c r="X602" s="771" t="s">
        <v>2701</v>
      </c>
      <c r="Y602" s="771" t="s">
        <v>2703</v>
      </c>
      <c r="Z602" s="771" t="s">
        <v>2704</v>
      </c>
      <c r="AA602" s="771" t="s">
        <v>4280</v>
      </c>
    </row>
    <row r="603" spans="1:27" ht="39.950000000000003" customHeight="1">
      <c r="A603" s="769">
        <v>596</v>
      </c>
      <c r="B603" s="770" t="s">
        <v>4054</v>
      </c>
      <c r="C603" s="770" t="s">
        <v>4182</v>
      </c>
      <c r="D603" s="771"/>
      <c r="E603" s="772" t="s">
        <v>4273</v>
      </c>
      <c r="F603" s="773" t="s">
        <v>4274</v>
      </c>
      <c r="G603" s="773" t="s">
        <v>4275</v>
      </c>
      <c r="H603" s="771" t="s">
        <v>2697</v>
      </c>
      <c r="I603" s="771" t="s">
        <v>2765</v>
      </c>
      <c r="J603" s="771" t="s">
        <v>2765</v>
      </c>
      <c r="K603" s="771" t="s">
        <v>2742</v>
      </c>
      <c r="L603" s="771" t="s">
        <v>2700</v>
      </c>
      <c r="M603" s="771" t="s">
        <v>2701</v>
      </c>
      <c r="N603" s="771" t="s">
        <v>2701</v>
      </c>
      <c r="O603" s="771" t="s">
        <v>2701</v>
      </c>
      <c r="P603" s="771" t="s">
        <v>2702</v>
      </c>
      <c r="Q603" s="771" t="s">
        <v>2701</v>
      </c>
      <c r="R603" s="771" t="s">
        <v>2701</v>
      </c>
      <c r="S603" s="771" t="s">
        <v>2701</v>
      </c>
      <c r="T603" s="771" t="s">
        <v>2701</v>
      </c>
      <c r="U603" s="771" t="s">
        <v>2703</v>
      </c>
      <c r="V603" s="771" t="s">
        <v>2701</v>
      </c>
      <c r="W603" s="771" t="s">
        <v>2701</v>
      </c>
      <c r="X603" s="771" t="s">
        <v>2701</v>
      </c>
      <c r="Y603" s="771" t="s">
        <v>2703</v>
      </c>
      <c r="Z603" s="771" t="s">
        <v>2704</v>
      </c>
      <c r="AA603" s="771" t="s">
        <v>4276</v>
      </c>
    </row>
    <row r="604" spans="1:27" ht="39.950000000000003" customHeight="1">
      <c r="A604" s="769">
        <v>597</v>
      </c>
      <c r="B604" s="770" t="s">
        <v>4054</v>
      </c>
      <c r="C604" s="770" t="s">
        <v>4182</v>
      </c>
      <c r="D604" s="771"/>
      <c r="E604" s="772" t="s">
        <v>4270</v>
      </c>
      <c r="F604" s="773" t="s">
        <v>4271</v>
      </c>
      <c r="G604" s="773" t="s">
        <v>4272</v>
      </c>
      <c r="H604" s="771" t="s">
        <v>2697</v>
      </c>
      <c r="I604" s="771" t="s">
        <v>2808</v>
      </c>
      <c r="J604" s="771" t="s">
        <v>2808</v>
      </c>
      <c r="K604" s="771" t="s">
        <v>2790</v>
      </c>
      <c r="L604" s="771" t="s">
        <v>2700</v>
      </c>
      <c r="M604" s="771" t="s">
        <v>2701</v>
      </c>
      <c r="N604" s="771" t="s">
        <v>2701</v>
      </c>
      <c r="O604" s="771" t="s">
        <v>2701</v>
      </c>
      <c r="P604" s="771" t="s">
        <v>2702</v>
      </c>
      <c r="Q604" s="771" t="s">
        <v>2701</v>
      </c>
      <c r="R604" s="771" t="s">
        <v>2701</v>
      </c>
      <c r="S604" s="771" t="s">
        <v>2701</v>
      </c>
      <c r="T604" s="771" t="s">
        <v>2701</v>
      </c>
      <c r="U604" s="771" t="s">
        <v>2703</v>
      </c>
      <c r="V604" s="771" t="s">
        <v>2701</v>
      </c>
      <c r="W604" s="771" t="s">
        <v>2701</v>
      </c>
      <c r="X604" s="771" t="s">
        <v>2701</v>
      </c>
      <c r="Y604" s="771" t="s">
        <v>2703</v>
      </c>
      <c r="Z604" s="771" t="s">
        <v>2704</v>
      </c>
      <c r="AA604" s="771"/>
    </row>
    <row r="605" spans="1:27" ht="39.950000000000003" customHeight="1">
      <c r="A605" s="769">
        <v>598</v>
      </c>
      <c r="B605" s="770" t="s">
        <v>4054</v>
      </c>
      <c r="C605" s="770" t="s">
        <v>4182</v>
      </c>
      <c r="D605" s="771"/>
      <c r="E605" s="772" t="s">
        <v>4266</v>
      </c>
      <c r="F605" s="773" t="s">
        <v>4267</v>
      </c>
      <c r="G605" s="773" t="s">
        <v>4268</v>
      </c>
      <c r="H605" s="771" t="s">
        <v>2697</v>
      </c>
      <c r="I605" s="771" t="s">
        <v>2765</v>
      </c>
      <c r="J605" s="771" t="s">
        <v>2765</v>
      </c>
      <c r="K605" s="771" t="s">
        <v>4204</v>
      </c>
      <c r="L605" s="771" t="s">
        <v>2700</v>
      </c>
      <c r="M605" s="771" t="s">
        <v>2701</v>
      </c>
      <c r="N605" s="771" t="s">
        <v>2701</v>
      </c>
      <c r="O605" s="771" t="s">
        <v>2701</v>
      </c>
      <c r="P605" s="771" t="s">
        <v>2702</v>
      </c>
      <c r="Q605" s="771" t="s">
        <v>2701</v>
      </c>
      <c r="R605" s="771" t="s">
        <v>2701</v>
      </c>
      <c r="S605" s="771" t="s">
        <v>2701</v>
      </c>
      <c r="T605" s="771" t="s">
        <v>2701</v>
      </c>
      <c r="U605" s="771" t="s">
        <v>2703</v>
      </c>
      <c r="V605" s="771" t="s">
        <v>2701</v>
      </c>
      <c r="W605" s="771" t="s">
        <v>2701</v>
      </c>
      <c r="X605" s="771" t="s">
        <v>2701</v>
      </c>
      <c r="Y605" s="771" t="s">
        <v>2703</v>
      </c>
      <c r="Z605" s="771" t="s">
        <v>2704</v>
      </c>
      <c r="AA605" s="771" t="s">
        <v>4269</v>
      </c>
    </row>
    <row r="606" spans="1:27" ht="39.950000000000003" customHeight="1">
      <c r="A606" s="769">
        <v>599</v>
      </c>
      <c r="B606" s="770" t="s">
        <v>4054</v>
      </c>
      <c r="C606" s="770" t="s">
        <v>4182</v>
      </c>
      <c r="D606" s="771"/>
      <c r="E606" s="772" t="s">
        <v>4262</v>
      </c>
      <c r="F606" s="773" t="s">
        <v>4263</v>
      </c>
      <c r="G606" s="773" t="s">
        <v>4264</v>
      </c>
      <c r="H606" s="771" t="s">
        <v>2697</v>
      </c>
      <c r="I606" s="771" t="s">
        <v>2765</v>
      </c>
      <c r="J606" s="771" t="s">
        <v>2765</v>
      </c>
      <c r="K606" s="771" t="s">
        <v>3075</v>
      </c>
      <c r="L606" s="771" t="s">
        <v>2700</v>
      </c>
      <c r="M606" s="771" t="s">
        <v>2701</v>
      </c>
      <c r="N606" s="771" t="s">
        <v>2701</v>
      </c>
      <c r="O606" s="771" t="s">
        <v>2701</v>
      </c>
      <c r="P606" s="771" t="s">
        <v>2702</v>
      </c>
      <c r="Q606" s="771" t="s">
        <v>2701</v>
      </c>
      <c r="R606" s="771" t="s">
        <v>2701</v>
      </c>
      <c r="S606" s="771" t="s">
        <v>2701</v>
      </c>
      <c r="T606" s="771" t="s">
        <v>2701</v>
      </c>
      <c r="U606" s="771" t="s">
        <v>2703</v>
      </c>
      <c r="V606" s="771" t="s">
        <v>2701</v>
      </c>
      <c r="W606" s="771" t="s">
        <v>2701</v>
      </c>
      <c r="X606" s="771" t="s">
        <v>2701</v>
      </c>
      <c r="Y606" s="771" t="s">
        <v>2703</v>
      </c>
      <c r="Z606" s="771" t="s">
        <v>2704</v>
      </c>
      <c r="AA606" s="771" t="s">
        <v>4265</v>
      </c>
    </row>
    <row r="607" spans="1:27" ht="39.950000000000003" customHeight="1">
      <c r="A607" s="769">
        <v>600</v>
      </c>
      <c r="B607" s="770" t="s">
        <v>4054</v>
      </c>
      <c r="C607" s="770" t="s">
        <v>4182</v>
      </c>
      <c r="D607" s="771"/>
      <c r="E607" s="772" t="s">
        <v>4258</v>
      </c>
      <c r="F607" s="773" t="s">
        <v>4259</v>
      </c>
      <c r="G607" s="773" t="s">
        <v>4260</v>
      </c>
      <c r="H607" s="771" t="s">
        <v>2697</v>
      </c>
      <c r="I607" s="771" t="s">
        <v>2765</v>
      </c>
      <c r="J607" s="771" t="s">
        <v>2765</v>
      </c>
      <c r="K607" s="771" t="s">
        <v>4209</v>
      </c>
      <c r="L607" s="771" t="s">
        <v>2700</v>
      </c>
      <c r="M607" s="771" t="s">
        <v>2701</v>
      </c>
      <c r="N607" s="771" t="s">
        <v>2701</v>
      </c>
      <c r="O607" s="771" t="s">
        <v>2701</v>
      </c>
      <c r="P607" s="771" t="s">
        <v>2702</v>
      </c>
      <c r="Q607" s="771" t="s">
        <v>2701</v>
      </c>
      <c r="R607" s="771" t="s">
        <v>2701</v>
      </c>
      <c r="S607" s="771" t="s">
        <v>2701</v>
      </c>
      <c r="T607" s="771" t="s">
        <v>2701</v>
      </c>
      <c r="U607" s="771" t="s">
        <v>2703</v>
      </c>
      <c r="V607" s="771" t="s">
        <v>2701</v>
      </c>
      <c r="W607" s="771" t="s">
        <v>2701</v>
      </c>
      <c r="X607" s="771" t="s">
        <v>2701</v>
      </c>
      <c r="Y607" s="771" t="s">
        <v>2703</v>
      </c>
      <c r="Z607" s="771" t="s">
        <v>2704</v>
      </c>
      <c r="AA607" s="771" t="s">
        <v>4261</v>
      </c>
    </row>
    <row r="608" spans="1:27" ht="39.950000000000003" customHeight="1">
      <c r="A608" s="769">
        <v>601</v>
      </c>
      <c r="B608" s="770" t="s">
        <v>4054</v>
      </c>
      <c r="C608" s="770" t="s">
        <v>4182</v>
      </c>
      <c r="D608" s="771"/>
      <c r="E608" s="772" t="s">
        <v>4254</v>
      </c>
      <c r="F608" s="773" t="s">
        <v>4255</v>
      </c>
      <c r="G608" s="773" t="s">
        <v>4256</v>
      </c>
      <c r="H608" s="771" t="s">
        <v>2697</v>
      </c>
      <c r="I608" s="771" t="s">
        <v>2765</v>
      </c>
      <c r="J608" s="771" t="s">
        <v>2765</v>
      </c>
      <c r="K608" s="771" t="s">
        <v>4190</v>
      </c>
      <c r="L608" s="771" t="s">
        <v>2700</v>
      </c>
      <c r="M608" s="771" t="s">
        <v>2701</v>
      </c>
      <c r="N608" s="771" t="s">
        <v>2701</v>
      </c>
      <c r="O608" s="771" t="s">
        <v>2701</v>
      </c>
      <c r="P608" s="771" t="s">
        <v>2702</v>
      </c>
      <c r="Q608" s="771" t="s">
        <v>2701</v>
      </c>
      <c r="R608" s="771" t="s">
        <v>2701</v>
      </c>
      <c r="S608" s="771" t="s">
        <v>2701</v>
      </c>
      <c r="T608" s="771" t="s">
        <v>2701</v>
      </c>
      <c r="U608" s="771" t="s">
        <v>2703</v>
      </c>
      <c r="V608" s="771" t="s">
        <v>2701</v>
      </c>
      <c r="W608" s="771" t="s">
        <v>2701</v>
      </c>
      <c r="X608" s="771" t="s">
        <v>2701</v>
      </c>
      <c r="Y608" s="771" t="s">
        <v>2703</v>
      </c>
      <c r="Z608" s="771" t="s">
        <v>2704</v>
      </c>
      <c r="AA608" s="771" t="s">
        <v>4257</v>
      </c>
    </row>
    <row r="609" spans="1:27" ht="39.950000000000003" customHeight="1">
      <c r="A609" s="769">
        <v>602</v>
      </c>
      <c r="B609" s="770" t="s">
        <v>4054</v>
      </c>
      <c r="C609" s="770" t="s">
        <v>4182</v>
      </c>
      <c r="D609" s="771"/>
      <c r="E609" s="772" t="s">
        <v>4251</v>
      </c>
      <c r="F609" s="773" t="s">
        <v>4252</v>
      </c>
      <c r="G609" s="773" t="s">
        <v>4253</v>
      </c>
      <c r="H609" s="771" t="s">
        <v>2697</v>
      </c>
      <c r="I609" s="771" t="s">
        <v>2789</v>
      </c>
      <c r="J609" s="771" t="s">
        <v>2789</v>
      </c>
      <c r="K609" s="771" t="s">
        <v>2760</v>
      </c>
      <c r="L609" s="771" t="s">
        <v>2700</v>
      </c>
      <c r="M609" s="771" t="s">
        <v>2701</v>
      </c>
      <c r="N609" s="771" t="s">
        <v>2701</v>
      </c>
      <c r="O609" s="771" t="s">
        <v>2701</v>
      </c>
      <c r="P609" s="771" t="s">
        <v>2702</v>
      </c>
      <c r="Q609" s="771" t="s">
        <v>2701</v>
      </c>
      <c r="R609" s="771" t="s">
        <v>2701</v>
      </c>
      <c r="S609" s="771" t="s">
        <v>2701</v>
      </c>
      <c r="T609" s="771" t="s">
        <v>2701</v>
      </c>
      <c r="U609" s="771" t="s">
        <v>2703</v>
      </c>
      <c r="V609" s="771" t="s">
        <v>2701</v>
      </c>
      <c r="W609" s="771" t="s">
        <v>2701</v>
      </c>
      <c r="X609" s="771" t="s">
        <v>2701</v>
      </c>
      <c r="Y609" s="771" t="s">
        <v>2703</v>
      </c>
      <c r="Z609" s="771" t="s">
        <v>2704</v>
      </c>
      <c r="AA609" s="771"/>
    </row>
    <row r="610" spans="1:27" ht="39.950000000000003" customHeight="1">
      <c r="A610" s="769">
        <v>603</v>
      </c>
      <c r="B610" s="770" t="s">
        <v>4054</v>
      </c>
      <c r="C610" s="770" t="s">
        <v>4182</v>
      </c>
      <c r="D610" s="771"/>
      <c r="E610" s="772" t="s">
        <v>4247</v>
      </c>
      <c r="F610" s="773" t="s">
        <v>4248</v>
      </c>
      <c r="G610" s="773" t="s">
        <v>4249</v>
      </c>
      <c r="H610" s="771" t="s">
        <v>2697</v>
      </c>
      <c r="I610" s="771" t="s">
        <v>2765</v>
      </c>
      <c r="J610" s="771" t="s">
        <v>2765</v>
      </c>
      <c r="K610" s="771" t="s">
        <v>3379</v>
      </c>
      <c r="L610" s="771" t="s">
        <v>2700</v>
      </c>
      <c r="M610" s="771" t="s">
        <v>2701</v>
      </c>
      <c r="N610" s="771" t="s">
        <v>2701</v>
      </c>
      <c r="O610" s="771" t="s">
        <v>2701</v>
      </c>
      <c r="P610" s="771" t="s">
        <v>2702</v>
      </c>
      <c r="Q610" s="771" t="s">
        <v>2701</v>
      </c>
      <c r="R610" s="771" t="s">
        <v>2701</v>
      </c>
      <c r="S610" s="771" t="s">
        <v>2701</v>
      </c>
      <c r="T610" s="771" t="s">
        <v>2701</v>
      </c>
      <c r="U610" s="771" t="s">
        <v>2703</v>
      </c>
      <c r="V610" s="771" t="s">
        <v>2701</v>
      </c>
      <c r="W610" s="771" t="s">
        <v>2701</v>
      </c>
      <c r="X610" s="771" t="s">
        <v>2701</v>
      </c>
      <c r="Y610" s="771" t="s">
        <v>2703</v>
      </c>
      <c r="Z610" s="771" t="s">
        <v>2704</v>
      </c>
      <c r="AA610" s="771" t="s">
        <v>4250</v>
      </c>
    </row>
    <row r="611" spans="1:27" ht="39.950000000000003" customHeight="1">
      <c r="A611" s="769">
        <v>604</v>
      </c>
      <c r="B611" s="770" t="s">
        <v>4054</v>
      </c>
      <c r="C611" s="770" t="s">
        <v>4182</v>
      </c>
      <c r="D611" s="771"/>
      <c r="E611" s="772" t="s">
        <v>4242</v>
      </c>
      <c r="F611" s="773" t="s">
        <v>4243</v>
      </c>
      <c r="G611" s="773" t="s">
        <v>4244</v>
      </c>
      <c r="H611" s="771" t="s">
        <v>2697</v>
      </c>
      <c r="I611" s="771" t="s">
        <v>2765</v>
      </c>
      <c r="J611" s="771" t="s">
        <v>2765</v>
      </c>
      <c r="K611" s="771" t="s">
        <v>4245</v>
      </c>
      <c r="L611" s="771" t="s">
        <v>2700</v>
      </c>
      <c r="M611" s="771" t="s">
        <v>2701</v>
      </c>
      <c r="N611" s="771" t="s">
        <v>2701</v>
      </c>
      <c r="O611" s="771" t="s">
        <v>2701</v>
      </c>
      <c r="P611" s="771" t="s">
        <v>2702</v>
      </c>
      <c r="Q611" s="771" t="s">
        <v>2701</v>
      </c>
      <c r="R611" s="771" t="s">
        <v>2701</v>
      </c>
      <c r="S611" s="771" t="s">
        <v>2701</v>
      </c>
      <c r="T611" s="771" t="s">
        <v>2701</v>
      </c>
      <c r="U611" s="771" t="s">
        <v>2703</v>
      </c>
      <c r="V611" s="771" t="s">
        <v>2701</v>
      </c>
      <c r="W611" s="771" t="s">
        <v>2701</v>
      </c>
      <c r="X611" s="771" t="s">
        <v>2701</v>
      </c>
      <c r="Y611" s="771" t="s">
        <v>2703</v>
      </c>
      <c r="Z611" s="771" t="s">
        <v>2704</v>
      </c>
      <c r="AA611" s="771" t="s">
        <v>4246</v>
      </c>
    </row>
    <row r="612" spans="1:27" ht="39.950000000000003" customHeight="1">
      <c r="A612" s="769">
        <v>605</v>
      </c>
      <c r="B612" s="770" t="s">
        <v>4054</v>
      </c>
      <c r="C612" s="770" t="s">
        <v>4182</v>
      </c>
      <c r="D612" s="771"/>
      <c r="E612" s="772" t="s">
        <v>4238</v>
      </c>
      <c r="F612" s="773" t="s">
        <v>4239</v>
      </c>
      <c r="G612" s="773" t="s">
        <v>4240</v>
      </c>
      <c r="H612" s="771" t="s">
        <v>2697</v>
      </c>
      <c r="I612" s="771" t="s">
        <v>2765</v>
      </c>
      <c r="J612" s="771" t="s">
        <v>2765</v>
      </c>
      <c r="K612" s="771" t="s">
        <v>4204</v>
      </c>
      <c r="L612" s="771" t="s">
        <v>2700</v>
      </c>
      <c r="M612" s="771" t="s">
        <v>2701</v>
      </c>
      <c r="N612" s="771" t="s">
        <v>2701</v>
      </c>
      <c r="O612" s="771" t="s">
        <v>2701</v>
      </c>
      <c r="P612" s="771" t="s">
        <v>2702</v>
      </c>
      <c r="Q612" s="771" t="s">
        <v>2701</v>
      </c>
      <c r="R612" s="771" t="s">
        <v>2701</v>
      </c>
      <c r="S612" s="771" t="s">
        <v>2701</v>
      </c>
      <c r="T612" s="771" t="s">
        <v>2701</v>
      </c>
      <c r="U612" s="771" t="s">
        <v>2703</v>
      </c>
      <c r="V612" s="771" t="s">
        <v>2701</v>
      </c>
      <c r="W612" s="771" t="s">
        <v>2701</v>
      </c>
      <c r="X612" s="771" t="s">
        <v>2701</v>
      </c>
      <c r="Y612" s="771" t="s">
        <v>2703</v>
      </c>
      <c r="Z612" s="771" t="s">
        <v>2704</v>
      </c>
      <c r="AA612" s="771" t="s">
        <v>4241</v>
      </c>
    </row>
    <row r="613" spans="1:27" ht="39.950000000000003" customHeight="1">
      <c r="A613" s="769">
        <v>606</v>
      </c>
      <c r="B613" s="770" t="s">
        <v>4054</v>
      </c>
      <c r="C613" s="770" t="s">
        <v>4182</v>
      </c>
      <c r="D613" s="771"/>
      <c r="E613" s="772" t="s">
        <v>4234</v>
      </c>
      <c r="F613" s="773" t="s">
        <v>4235</v>
      </c>
      <c r="G613" s="773" t="s">
        <v>4236</v>
      </c>
      <c r="H613" s="771" t="s">
        <v>2697</v>
      </c>
      <c r="I613" s="771" t="s">
        <v>2765</v>
      </c>
      <c r="J613" s="771" t="s">
        <v>2765</v>
      </c>
      <c r="K613" s="771" t="s">
        <v>2742</v>
      </c>
      <c r="L613" s="771" t="s">
        <v>2700</v>
      </c>
      <c r="M613" s="771" t="s">
        <v>2701</v>
      </c>
      <c r="N613" s="771" t="s">
        <v>2701</v>
      </c>
      <c r="O613" s="771" t="s">
        <v>2701</v>
      </c>
      <c r="P613" s="771" t="s">
        <v>2702</v>
      </c>
      <c r="Q613" s="771" t="s">
        <v>2701</v>
      </c>
      <c r="R613" s="771" t="s">
        <v>2701</v>
      </c>
      <c r="S613" s="771" t="s">
        <v>2701</v>
      </c>
      <c r="T613" s="771" t="s">
        <v>2701</v>
      </c>
      <c r="U613" s="771" t="s">
        <v>2703</v>
      </c>
      <c r="V613" s="771" t="s">
        <v>2701</v>
      </c>
      <c r="W613" s="771" t="s">
        <v>2701</v>
      </c>
      <c r="X613" s="771" t="s">
        <v>2701</v>
      </c>
      <c r="Y613" s="771" t="s">
        <v>2703</v>
      </c>
      <c r="Z613" s="771" t="s">
        <v>2704</v>
      </c>
      <c r="AA613" s="771" t="s">
        <v>4237</v>
      </c>
    </row>
    <row r="614" spans="1:27" ht="39.950000000000003" customHeight="1">
      <c r="A614" s="769">
        <v>607</v>
      </c>
      <c r="B614" s="770" t="s">
        <v>4054</v>
      </c>
      <c r="C614" s="770" t="s">
        <v>4182</v>
      </c>
      <c r="D614" s="771"/>
      <c r="E614" s="772" t="s">
        <v>4230</v>
      </c>
      <c r="F614" s="773" t="s">
        <v>4231</v>
      </c>
      <c r="G614" s="773" t="s">
        <v>4232</v>
      </c>
      <c r="H614" s="771" t="s">
        <v>2697</v>
      </c>
      <c r="I614" s="771" t="s">
        <v>2765</v>
      </c>
      <c r="J614" s="771" t="s">
        <v>2765</v>
      </c>
      <c r="K614" s="771" t="s">
        <v>4209</v>
      </c>
      <c r="L614" s="771" t="s">
        <v>2700</v>
      </c>
      <c r="M614" s="771" t="s">
        <v>2701</v>
      </c>
      <c r="N614" s="771" t="s">
        <v>2701</v>
      </c>
      <c r="O614" s="771" t="s">
        <v>2701</v>
      </c>
      <c r="P614" s="771" t="s">
        <v>2702</v>
      </c>
      <c r="Q614" s="771" t="s">
        <v>2701</v>
      </c>
      <c r="R614" s="771" t="s">
        <v>2701</v>
      </c>
      <c r="S614" s="771" t="s">
        <v>2701</v>
      </c>
      <c r="T614" s="771" t="s">
        <v>2701</v>
      </c>
      <c r="U614" s="771" t="s">
        <v>2703</v>
      </c>
      <c r="V614" s="771" t="s">
        <v>2701</v>
      </c>
      <c r="W614" s="771" t="s">
        <v>2701</v>
      </c>
      <c r="X614" s="771" t="s">
        <v>2701</v>
      </c>
      <c r="Y614" s="771" t="s">
        <v>2703</v>
      </c>
      <c r="Z614" s="771" t="s">
        <v>2704</v>
      </c>
      <c r="AA614" s="771" t="s">
        <v>4233</v>
      </c>
    </row>
    <row r="615" spans="1:27" ht="39.950000000000003" customHeight="1">
      <c r="A615" s="769">
        <v>608</v>
      </c>
      <c r="B615" s="770" t="s">
        <v>4054</v>
      </c>
      <c r="C615" s="770" t="s">
        <v>4182</v>
      </c>
      <c r="D615" s="771"/>
      <c r="E615" s="772" t="s">
        <v>4226</v>
      </c>
      <c r="F615" s="773" t="s">
        <v>4227</v>
      </c>
      <c r="G615" s="773" t="s">
        <v>4228</v>
      </c>
      <c r="H615" s="771" t="s">
        <v>2697</v>
      </c>
      <c r="I615" s="771" t="s">
        <v>2765</v>
      </c>
      <c r="J615" s="771" t="s">
        <v>2765</v>
      </c>
      <c r="K615" s="771" t="s">
        <v>3075</v>
      </c>
      <c r="L615" s="771" t="s">
        <v>2700</v>
      </c>
      <c r="M615" s="771" t="s">
        <v>2701</v>
      </c>
      <c r="N615" s="771" t="s">
        <v>2701</v>
      </c>
      <c r="O615" s="771" t="s">
        <v>2701</v>
      </c>
      <c r="P615" s="771" t="s">
        <v>2702</v>
      </c>
      <c r="Q615" s="771" t="s">
        <v>2701</v>
      </c>
      <c r="R615" s="771" t="s">
        <v>2701</v>
      </c>
      <c r="S615" s="771" t="s">
        <v>2701</v>
      </c>
      <c r="T615" s="771" t="s">
        <v>2701</v>
      </c>
      <c r="U615" s="771" t="s">
        <v>2703</v>
      </c>
      <c r="V615" s="771" t="s">
        <v>2701</v>
      </c>
      <c r="W615" s="771" t="s">
        <v>2701</v>
      </c>
      <c r="X615" s="771" t="s">
        <v>2701</v>
      </c>
      <c r="Y615" s="771" t="s">
        <v>2703</v>
      </c>
      <c r="Z615" s="771" t="s">
        <v>2704</v>
      </c>
      <c r="AA615" s="771" t="s">
        <v>4229</v>
      </c>
    </row>
    <row r="616" spans="1:27" ht="39.950000000000003" customHeight="1">
      <c r="A616" s="769">
        <v>609</v>
      </c>
      <c r="B616" s="770" t="s">
        <v>4054</v>
      </c>
      <c r="C616" s="770" t="s">
        <v>4182</v>
      </c>
      <c r="D616" s="771"/>
      <c r="E616" s="772" t="s">
        <v>4222</v>
      </c>
      <c r="F616" s="773" t="s">
        <v>4223</v>
      </c>
      <c r="G616" s="773" t="s">
        <v>4224</v>
      </c>
      <c r="H616" s="771" t="s">
        <v>2697</v>
      </c>
      <c r="I616" s="771" t="s">
        <v>2765</v>
      </c>
      <c r="J616" s="771" t="s">
        <v>2765</v>
      </c>
      <c r="K616" s="771" t="s">
        <v>4209</v>
      </c>
      <c r="L616" s="771" t="s">
        <v>2700</v>
      </c>
      <c r="M616" s="771" t="s">
        <v>2701</v>
      </c>
      <c r="N616" s="771" t="s">
        <v>2701</v>
      </c>
      <c r="O616" s="771" t="s">
        <v>2701</v>
      </c>
      <c r="P616" s="771" t="s">
        <v>2702</v>
      </c>
      <c r="Q616" s="771" t="s">
        <v>2701</v>
      </c>
      <c r="R616" s="771" t="s">
        <v>2701</v>
      </c>
      <c r="S616" s="771" t="s">
        <v>2701</v>
      </c>
      <c r="T616" s="771" t="s">
        <v>2701</v>
      </c>
      <c r="U616" s="771" t="s">
        <v>2703</v>
      </c>
      <c r="V616" s="771" t="s">
        <v>2701</v>
      </c>
      <c r="W616" s="771" t="s">
        <v>2701</v>
      </c>
      <c r="X616" s="771" t="s">
        <v>2701</v>
      </c>
      <c r="Y616" s="771" t="s">
        <v>2703</v>
      </c>
      <c r="Z616" s="771" t="s">
        <v>2704</v>
      </c>
      <c r="AA616" s="771" t="s">
        <v>4225</v>
      </c>
    </row>
    <row r="617" spans="1:27" ht="39.950000000000003" customHeight="1">
      <c r="A617" s="769">
        <v>610</v>
      </c>
      <c r="B617" s="770" t="s">
        <v>4054</v>
      </c>
      <c r="C617" s="770" t="s">
        <v>4182</v>
      </c>
      <c r="D617" s="771"/>
      <c r="E617" s="772" t="s">
        <v>4219</v>
      </c>
      <c r="F617" s="773" t="s">
        <v>4220</v>
      </c>
      <c r="G617" s="773" t="s">
        <v>4221</v>
      </c>
      <c r="H617" s="771" t="s">
        <v>2697</v>
      </c>
      <c r="I617" s="771" t="s">
        <v>2730</v>
      </c>
      <c r="J617" s="771" t="s">
        <v>2730</v>
      </c>
      <c r="K617" s="771" t="s">
        <v>2790</v>
      </c>
      <c r="L617" s="771" t="s">
        <v>2700</v>
      </c>
      <c r="M617" s="771" t="s">
        <v>2701</v>
      </c>
      <c r="N617" s="771" t="s">
        <v>2701</v>
      </c>
      <c r="O617" s="771" t="s">
        <v>2701</v>
      </c>
      <c r="P617" s="771" t="s">
        <v>2702</v>
      </c>
      <c r="Q617" s="771" t="s">
        <v>2701</v>
      </c>
      <c r="R617" s="771" t="s">
        <v>2701</v>
      </c>
      <c r="S617" s="771" t="s">
        <v>2701</v>
      </c>
      <c r="T617" s="771" t="s">
        <v>2701</v>
      </c>
      <c r="U617" s="771" t="s">
        <v>2703</v>
      </c>
      <c r="V617" s="771" t="s">
        <v>2701</v>
      </c>
      <c r="W617" s="771" t="s">
        <v>2701</v>
      </c>
      <c r="X617" s="771" t="s">
        <v>2701</v>
      </c>
      <c r="Y617" s="771" t="s">
        <v>2703</v>
      </c>
      <c r="Z617" s="771" t="s">
        <v>2704</v>
      </c>
      <c r="AA617" s="771"/>
    </row>
    <row r="618" spans="1:27" ht="39.950000000000003" customHeight="1">
      <c r="A618" s="769">
        <v>611</v>
      </c>
      <c r="B618" s="770" t="s">
        <v>4054</v>
      </c>
      <c r="C618" s="770" t="s">
        <v>4182</v>
      </c>
      <c r="D618" s="771"/>
      <c r="E618" s="772" t="s">
        <v>4215</v>
      </c>
      <c r="F618" s="773" t="s">
        <v>4216</v>
      </c>
      <c r="G618" s="773" t="s">
        <v>4217</v>
      </c>
      <c r="H618" s="771" t="s">
        <v>2697</v>
      </c>
      <c r="I618" s="771" t="s">
        <v>2765</v>
      </c>
      <c r="J618" s="771" t="s">
        <v>2765</v>
      </c>
      <c r="K618" s="771" t="s">
        <v>4209</v>
      </c>
      <c r="L618" s="771" t="s">
        <v>2700</v>
      </c>
      <c r="M618" s="771" t="s">
        <v>2701</v>
      </c>
      <c r="N618" s="771" t="s">
        <v>2701</v>
      </c>
      <c r="O618" s="771" t="s">
        <v>2701</v>
      </c>
      <c r="P618" s="771" t="s">
        <v>2702</v>
      </c>
      <c r="Q618" s="771" t="s">
        <v>2701</v>
      </c>
      <c r="R618" s="771" t="s">
        <v>2701</v>
      </c>
      <c r="S618" s="771" t="s">
        <v>2701</v>
      </c>
      <c r="T618" s="771" t="s">
        <v>2701</v>
      </c>
      <c r="U618" s="771" t="s">
        <v>2703</v>
      </c>
      <c r="V618" s="771" t="s">
        <v>2701</v>
      </c>
      <c r="W618" s="771" t="s">
        <v>2701</v>
      </c>
      <c r="X618" s="771" t="s">
        <v>2701</v>
      </c>
      <c r="Y618" s="771" t="s">
        <v>2703</v>
      </c>
      <c r="Z618" s="771" t="s">
        <v>2704</v>
      </c>
      <c r="AA618" s="771" t="s">
        <v>4218</v>
      </c>
    </row>
    <row r="619" spans="1:27" ht="39.950000000000003" customHeight="1">
      <c r="A619" s="769">
        <v>612</v>
      </c>
      <c r="B619" s="770" t="s">
        <v>4054</v>
      </c>
      <c r="C619" s="770" t="s">
        <v>4182</v>
      </c>
      <c r="D619" s="771"/>
      <c r="E619" s="772" t="s">
        <v>4211</v>
      </c>
      <c r="F619" s="773" t="s">
        <v>4212</v>
      </c>
      <c r="G619" s="773" t="s">
        <v>4213</v>
      </c>
      <c r="H619" s="771" t="s">
        <v>2697</v>
      </c>
      <c r="I619" s="771" t="s">
        <v>2765</v>
      </c>
      <c r="J619" s="771" t="s">
        <v>2765</v>
      </c>
      <c r="K619" s="771" t="s">
        <v>3075</v>
      </c>
      <c r="L619" s="771" t="s">
        <v>2700</v>
      </c>
      <c r="M619" s="771" t="s">
        <v>2701</v>
      </c>
      <c r="N619" s="771" t="s">
        <v>2701</v>
      </c>
      <c r="O619" s="771" t="s">
        <v>2701</v>
      </c>
      <c r="P619" s="771" t="s">
        <v>2702</v>
      </c>
      <c r="Q619" s="771" t="s">
        <v>2701</v>
      </c>
      <c r="R619" s="771" t="s">
        <v>2701</v>
      </c>
      <c r="S619" s="771" t="s">
        <v>2701</v>
      </c>
      <c r="T619" s="771" t="s">
        <v>2701</v>
      </c>
      <c r="U619" s="771" t="s">
        <v>2703</v>
      </c>
      <c r="V619" s="771" t="s">
        <v>2701</v>
      </c>
      <c r="W619" s="771" t="s">
        <v>2701</v>
      </c>
      <c r="X619" s="771" t="s">
        <v>2701</v>
      </c>
      <c r="Y619" s="771" t="s">
        <v>2703</v>
      </c>
      <c r="Z619" s="771" t="s">
        <v>2704</v>
      </c>
      <c r="AA619" s="771" t="s">
        <v>4214</v>
      </c>
    </row>
    <row r="620" spans="1:27" ht="39.950000000000003" customHeight="1">
      <c r="A620" s="769">
        <v>613</v>
      </c>
      <c r="B620" s="770" t="s">
        <v>4054</v>
      </c>
      <c r="C620" s="770" t="s">
        <v>4182</v>
      </c>
      <c r="D620" s="771"/>
      <c r="E620" s="772" t="s">
        <v>4206</v>
      </c>
      <c r="F620" s="773" t="s">
        <v>4207</v>
      </c>
      <c r="G620" s="773" t="s">
        <v>4208</v>
      </c>
      <c r="H620" s="771" t="s">
        <v>2697</v>
      </c>
      <c r="I620" s="771" t="s">
        <v>2765</v>
      </c>
      <c r="J620" s="771" t="s">
        <v>2765</v>
      </c>
      <c r="K620" s="771" t="s">
        <v>4209</v>
      </c>
      <c r="L620" s="771" t="s">
        <v>2700</v>
      </c>
      <c r="M620" s="771" t="s">
        <v>2701</v>
      </c>
      <c r="N620" s="771" t="s">
        <v>2701</v>
      </c>
      <c r="O620" s="771" t="s">
        <v>2701</v>
      </c>
      <c r="P620" s="771" t="s">
        <v>2702</v>
      </c>
      <c r="Q620" s="771" t="s">
        <v>2701</v>
      </c>
      <c r="R620" s="771" t="s">
        <v>2701</v>
      </c>
      <c r="S620" s="771" t="s">
        <v>2701</v>
      </c>
      <c r="T620" s="771" t="s">
        <v>2701</v>
      </c>
      <c r="U620" s="771" t="s">
        <v>2703</v>
      </c>
      <c r="V620" s="771" t="s">
        <v>2701</v>
      </c>
      <c r="W620" s="771" t="s">
        <v>2701</v>
      </c>
      <c r="X620" s="771" t="s">
        <v>2701</v>
      </c>
      <c r="Y620" s="771" t="s">
        <v>2703</v>
      </c>
      <c r="Z620" s="771" t="s">
        <v>2704</v>
      </c>
      <c r="AA620" s="771" t="s">
        <v>4210</v>
      </c>
    </row>
    <row r="621" spans="1:27" ht="39.950000000000003" customHeight="1">
      <c r="A621" s="769">
        <v>614</v>
      </c>
      <c r="B621" s="770" t="s">
        <v>4054</v>
      </c>
      <c r="C621" s="770" t="s">
        <v>4182</v>
      </c>
      <c r="D621" s="771"/>
      <c r="E621" s="772" t="s">
        <v>4201</v>
      </c>
      <c r="F621" s="773" t="s">
        <v>4202</v>
      </c>
      <c r="G621" s="773" t="s">
        <v>4203</v>
      </c>
      <c r="H621" s="771" t="s">
        <v>2697</v>
      </c>
      <c r="I621" s="771" t="s">
        <v>2765</v>
      </c>
      <c r="J621" s="771" t="s">
        <v>2765</v>
      </c>
      <c r="K621" s="771" t="s">
        <v>4204</v>
      </c>
      <c r="L621" s="771" t="s">
        <v>2700</v>
      </c>
      <c r="M621" s="771" t="s">
        <v>2701</v>
      </c>
      <c r="N621" s="771" t="s">
        <v>2701</v>
      </c>
      <c r="O621" s="771" t="s">
        <v>2701</v>
      </c>
      <c r="P621" s="771" t="s">
        <v>2702</v>
      </c>
      <c r="Q621" s="771" t="s">
        <v>2701</v>
      </c>
      <c r="R621" s="771" t="s">
        <v>2701</v>
      </c>
      <c r="S621" s="771" t="s">
        <v>2701</v>
      </c>
      <c r="T621" s="771" t="s">
        <v>2701</v>
      </c>
      <c r="U621" s="771" t="s">
        <v>2703</v>
      </c>
      <c r="V621" s="771" t="s">
        <v>2701</v>
      </c>
      <c r="W621" s="771" t="s">
        <v>2701</v>
      </c>
      <c r="X621" s="771" t="s">
        <v>2701</v>
      </c>
      <c r="Y621" s="771" t="s">
        <v>2703</v>
      </c>
      <c r="Z621" s="771" t="s">
        <v>2704</v>
      </c>
      <c r="AA621" s="771" t="s">
        <v>4205</v>
      </c>
    </row>
    <row r="622" spans="1:27" ht="39.950000000000003" customHeight="1">
      <c r="A622" s="769">
        <v>615</v>
      </c>
      <c r="B622" s="770" t="s">
        <v>4054</v>
      </c>
      <c r="C622" s="770" t="s">
        <v>4182</v>
      </c>
      <c r="D622" s="771"/>
      <c r="E622" s="772" t="s">
        <v>4197</v>
      </c>
      <c r="F622" s="773" t="s">
        <v>4198</v>
      </c>
      <c r="G622" s="773" t="s">
        <v>4199</v>
      </c>
      <c r="H622" s="771" t="s">
        <v>2697</v>
      </c>
      <c r="I622" s="771" t="s">
        <v>2765</v>
      </c>
      <c r="J622" s="771" t="s">
        <v>2765</v>
      </c>
      <c r="K622" s="771" t="s">
        <v>3075</v>
      </c>
      <c r="L622" s="771" t="s">
        <v>2700</v>
      </c>
      <c r="M622" s="771" t="s">
        <v>2701</v>
      </c>
      <c r="N622" s="771" t="s">
        <v>2701</v>
      </c>
      <c r="O622" s="771" t="s">
        <v>2701</v>
      </c>
      <c r="P622" s="771" t="s">
        <v>2702</v>
      </c>
      <c r="Q622" s="771" t="s">
        <v>2701</v>
      </c>
      <c r="R622" s="771" t="s">
        <v>2701</v>
      </c>
      <c r="S622" s="771" t="s">
        <v>2701</v>
      </c>
      <c r="T622" s="771" t="s">
        <v>2701</v>
      </c>
      <c r="U622" s="771" t="s">
        <v>2703</v>
      </c>
      <c r="V622" s="771" t="s">
        <v>2701</v>
      </c>
      <c r="W622" s="771" t="s">
        <v>2701</v>
      </c>
      <c r="X622" s="771" t="s">
        <v>2701</v>
      </c>
      <c r="Y622" s="771" t="s">
        <v>2703</v>
      </c>
      <c r="Z622" s="771" t="s">
        <v>2704</v>
      </c>
      <c r="AA622" s="771" t="s">
        <v>4200</v>
      </c>
    </row>
    <row r="623" spans="1:27" ht="39.950000000000003" customHeight="1">
      <c r="A623" s="769">
        <v>616</v>
      </c>
      <c r="B623" s="770" t="s">
        <v>4054</v>
      </c>
      <c r="C623" s="770" t="s">
        <v>4182</v>
      </c>
      <c r="D623" s="771"/>
      <c r="E623" s="772" t="s">
        <v>4192</v>
      </c>
      <c r="F623" s="773" t="s">
        <v>4193</v>
      </c>
      <c r="G623" s="773" t="s">
        <v>4194</v>
      </c>
      <c r="H623" s="771" t="s">
        <v>2697</v>
      </c>
      <c r="I623" s="771" t="s">
        <v>2765</v>
      </c>
      <c r="J623" s="771" t="s">
        <v>2765</v>
      </c>
      <c r="K623" s="771" t="s">
        <v>4195</v>
      </c>
      <c r="L623" s="771" t="s">
        <v>2700</v>
      </c>
      <c r="M623" s="771" t="s">
        <v>2701</v>
      </c>
      <c r="N623" s="771" t="s">
        <v>2701</v>
      </c>
      <c r="O623" s="771" t="s">
        <v>2701</v>
      </c>
      <c r="P623" s="771" t="s">
        <v>2702</v>
      </c>
      <c r="Q623" s="771" t="s">
        <v>2701</v>
      </c>
      <c r="R623" s="771" t="s">
        <v>2701</v>
      </c>
      <c r="S623" s="771" t="s">
        <v>2701</v>
      </c>
      <c r="T623" s="771" t="s">
        <v>2701</v>
      </c>
      <c r="U623" s="771" t="s">
        <v>2703</v>
      </c>
      <c r="V623" s="771" t="s">
        <v>2701</v>
      </c>
      <c r="W623" s="771" t="s">
        <v>2701</v>
      </c>
      <c r="X623" s="771" t="s">
        <v>2701</v>
      </c>
      <c r="Y623" s="771" t="s">
        <v>2703</v>
      </c>
      <c r="Z623" s="771" t="s">
        <v>2704</v>
      </c>
      <c r="AA623" s="771" t="s">
        <v>4196</v>
      </c>
    </row>
    <row r="624" spans="1:27" ht="39.950000000000003" customHeight="1">
      <c r="A624" s="769">
        <v>617</v>
      </c>
      <c r="B624" s="770" t="s">
        <v>4054</v>
      </c>
      <c r="C624" s="770" t="s">
        <v>4182</v>
      </c>
      <c r="D624" s="771"/>
      <c r="E624" s="772" t="s">
        <v>4187</v>
      </c>
      <c r="F624" s="773" t="s">
        <v>4188</v>
      </c>
      <c r="G624" s="773" t="s">
        <v>4189</v>
      </c>
      <c r="H624" s="771" t="s">
        <v>2697</v>
      </c>
      <c r="I624" s="771" t="s">
        <v>2765</v>
      </c>
      <c r="J624" s="771" t="s">
        <v>2765</v>
      </c>
      <c r="K624" s="771" t="s">
        <v>4190</v>
      </c>
      <c r="L624" s="771" t="s">
        <v>2700</v>
      </c>
      <c r="M624" s="771" t="s">
        <v>2701</v>
      </c>
      <c r="N624" s="771" t="s">
        <v>2701</v>
      </c>
      <c r="O624" s="771" t="s">
        <v>2701</v>
      </c>
      <c r="P624" s="771" t="s">
        <v>2702</v>
      </c>
      <c r="Q624" s="771" t="s">
        <v>2701</v>
      </c>
      <c r="R624" s="771" t="s">
        <v>2701</v>
      </c>
      <c r="S624" s="771" t="s">
        <v>2701</v>
      </c>
      <c r="T624" s="771" t="s">
        <v>2701</v>
      </c>
      <c r="U624" s="771" t="s">
        <v>2703</v>
      </c>
      <c r="V624" s="771" t="s">
        <v>2701</v>
      </c>
      <c r="W624" s="771" t="s">
        <v>2701</v>
      </c>
      <c r="X624" s="771" t="s">
        <v>2701</v>
      </c>
      <c r="Y624" s="771" t="s">
        <v>2703</v>
      </c>
      <c r="Z624" s="771" t="s">
        <v>2704</v>
      </c>
      <c r="AA624" s="771" t="s">
        <v>4191</v>
      </c>
    </row>
    <row r="625" spans="1:27" ht="39.950000000000003" customHeight="1">
      <c r="A625" s="769">
        <v>618</v>
      </c>
      <c r="B625" s="770" t="s">
        <v>4054</v>
      </c>
      <c r="C625" s="770" t="s">
        <v>4498</v>
      </c>
      <c r="D625" s="771" t="s">
        <v>4499</v>
      </c>
      <c r="E625" s="772" t="s">
        <v>4500</v>
      </c>
      <c r="F625" s="773" t="s">
        <v>4501</v>
      </c>
      <c r="G625" s="773" t="s">
        <v>4502</v>
      </c>
      <c r="H625" s="771" t="s">
        <v>2697</v>
      </c>
      <c r="I625" s="771" t="s">
        <v>2720</v>
      </c>
      <c r="J625" s="771" t="s">
        <v>2720</v>
      </c>
      <c r="K625" s="771" t="s">
        <v>2760</v>
      </c>
      <c r="L625" s="771" t="s">
        <v>2700</v>
      </c>
      <c r="M625" s="771" t="s">
        <v>2701</v>
      </c>
      <c r="N625" s="771" t="s">
        <v>2701</v>
      </c>
      <c r="O625" s="771" t="s">
        <v>2701</v>
      </c>
      <c r="P625" s="771" t="s">
        <v>2702</v>
      </c>
      <c r="Q625" s="771" t="s">
        <v>2701</v>
      </c>
      <c r="R625" s="771" t="s">
        <v>2701</v>
      </c>
      <c r="S625" s="771" t="s">
        <v>2701</v>
      </c>
      <c r="T625" s="771" t="s">
        <v>2701</v>
      </c>
      <c r="U625" s="771" t="s">
        <v>2703</v>
      </c>
      <c r="V625" s="771" t="s">
        <v>2701</v>
      </c>
      <c r="W625" s="771" t="s">
        <v>2701</v>
      </c>
      <c r="X625" s="771" t="s">
        <v>2701</v>
      </c>
      <c r="Y625" s="771" t="s">
        <v>2703</v>
      </c>
      <c r="Z625" s="771" t="s">
        <v>2704</v>
      </c>
      <c r="AA625" s="771"/>
    </row>
    <row r="626" spans="1:27" ht="39.950000000000003" customHeight="1">
      <c r="A626" s="769">
        <v>619</v>
      </c>
      <c r="B626" s="770" t="s">
        <v>4054</v>
      </c>
      <c r="C626" s="770" t="s">
        <v>4498</v>
      </c>
      <c r="D626" s="771" t="s">
        <v>4499</v>
      </c>
      <c r="E626" s="772" t="s">
        <v>4539</v>
      </c>
      <c r="F626" s="773" t="s">
        <v>4540</v>
      </c>
      <c r="G626" s="773" t="s">
        <v>4541</v>
      </c>
      <c r="H626" s="771" t="s">
        <v>2697</v>
      </c>
      <c r="I626" s="771" t="s">
        <v>2720</v>
      </c>
      <c r="J626" s="771" t="s">
        <v>2720</v>
      </c>
      <c r="K626" s="771" t="s">
        <v>2760</v>
      </c>
      <c r="L626" s="771" t="s">
        <v>2700</v>
      </c>
      <c r="M626" s="771" t="s">
        <v>2701</v>
      </c>
      <c r="N626" s="771" t="s">
        <v>2701</v>
      </c>
      <c r="O626" s="771" t="s">
        <v>2701</v>
      </c>
      <c r="P626" s="771" t="s">
        <v>2702</v>
      </c>
      <c r="Q626" s="771" t="s">
        <v>2701</v>
      </c>
      <c r="R626" s="771" t="s">
        <v>2701</v>
      </c>
      <c r="S626" s="771" t="s">
        <v>2701</v>
      </c>
      <c r="T626" s="771" t="s">
        <v>2701</v>
      </c>
      <c r="U626" s="771" t="s">
        <v>2703</v>
      </c>
      <c r="V626" s="771" t="s">
        <v>2701</v>
      </c>
      <c r="W626" s="771" t="s">
        <v>2701</v>
      </c>
      <c r="X626" s="771" t="s">
        <v>2701</v>
      </c>
      <c r="Y626" s="771" t="s">
        <v>2703</v>
      </c>
      <c r="Z626" s="771" t="s">
        <v>2704</v>
      </c>
      <c r="AA626" s="771"/>
    </row>
    <row r="627" spans="1:27" ht="39.950000000000003" customHeight="1">
      <c r="A627" s="769">
        <v>620</v>
      </c>
      <c r="B627" s="770" t="s">
        <v>4054</v>
      </c>
      <c r="C627" s="770" t="s">
        <v>4498</v>
      </c>
      <c r="D627" s="771" t="s">
        <v>4499</v>
      </c>
      <c r="E627" s="772" t="s">
        <v>4536</v>
      </c>
      <c r="F627" s="773" t="s">
        <v>4537</v>
      </c>
      <c r="G627" s="773" t="s">
        <v>4538</v>
      </c>
      <c r="H627" s="771" t="s">
        <v>2697</v>
      </c>
      <c r="I627" s="771" t="s">
        <v>2720</v>
      </c>
      <c r="J627" s="771" t="s">
        <v>2720</v>
      </c>
      <c r="K627" s="771" t="s">
        <v>2760</v>
      </c>
      <c r="L627" s="771" t="s">
        <v>2700</v>
      </c>
      <c r="M627" s="771" t="s">
        <v>2701</v>
      </c>
      <c r="N627" s="771" t="s">
        <v>2701</v>
      </c>
      <c r="O627" s="771" t="s">
        <v>2701</v>
      </c>
      <c r="P627" s="771" t="s">
        <v>2702</v>
      </c>
      <c r="Q627" s="771" t="s">
        <v>2701</v>
      </c>
      <c r="R627" s="771" t="s">
        <v>2701</v>
      </c>
      <c r="S627" s="771" t="s">
        <v>2701</v>
      </c>
      <c r="T627" s="771" t="s">
        <v>2701</v>
      </c>
      <c r="U627" s="771" t="s">
        <v>2703</v>
      </c>
      <c r="V627" s="771" t="s">
        <v>2701</v>
      </c>
      <c r="W627" s="771" t="s">
        <v>2701</v>
      </c>
      <c r="X627" s="771" t="s">
        <v>2701</v>
      </c>
      <c r="Y627" s="771" t="s">
        <v>2703</v>
      </c>
      <c r="Z627" s="771" t="s">
        <v>2704</v>
      </c>
      <c r="AA627" s="771"/>
    </row>
    <row r="628" spans="1:27" ht="39.950000000000003" customHeight="1">
      <c r="A628" s="769">
        <v>621</v>
      </c>
      <c r="B628" s="770" t="s">
        <v>4054</v>
      </c>
      <c r="C628" s="770" t="s">
        <v>4498</v>
      </c>
      <c r="D628" s="771" t="s">
        <v>4499</v>
      </c>
      <c r="E628" s="772" t="s">
        <v>4534</v>
      </c>
      <c r="F628" s="773" t="s">
        <v>4506</v>
      </c>
      <c r="G628" s="773" t="s">
        <v>4535</v>
      </c>
      <c r="H628" s="771" t="s">
        <v>2697</v>
      </c>
      <c r="I628" s="771" t="s">
        <v>2808</v>
      </c>
      <c r="J628" s="771" t="s">
        <v>2741</v>
      </c>
      <c r="K628" s="771" t="s">
        <v>2731</v>
      </c>
      <c r="L628" s="771" t="s">
        <v>2700</v>
      </c>
      <c r="M628" s="771" t="s">
        <v>2701</v>
      </c>
      <c r="N628" s="771" t="s">
        <v>2701</v>
      </c>
      <c r="O628" s="771" t="s">
        <v>2701</v>
      </c>
      <c r="P628" s="771" t="s">
        <v>2701</v>
      </c>
      <c r="Q628" s="771" t="s">
        <v>2701</v>
      </c>
      <c r="R628" s="771" t="s">
        <v>2701</v>
      </c>
      <c r="S628" s="771" t="s">
        <v>2702</v>
      </c>
      <c r="T628" s="771" t="s">
        <v>2701</v>
      </c>
      <c r="U628" s="771" t="s">
        <v>2703</v>
      </c>
      <c r="V628" s="771" t="s">
        <v>2701</v>
      </c>
      <c r="W628" s="771" t="s">
        <v>2726</v>
      </c>
      <c r="X628" s="771" t="s">
        <v>2726</v>
      </c>
      <c r="Y628" s="771" t="s">
        <v>2726</v>
      </c>
      <c r="Z628" s="771" t="s">
        <v>2704</v>
      </c>
      <c r="AA628" s="771"/>
    </row>
    <row r="629" spans="1:27" ht="39.950000000000003" customHeight="1">
      <c r="A629" s="769">
        <v>622</v>
      </c>
      <c r="B629" s="770" t="s">
        <v>4054</v>
      </c>
      <c r="C629" s="770" t="s">
        <v>4498</v>
      </c>
      <c r="D629" s="771" t="s">
        <v>4499</v>
      </c>
      <c r="E629" s="772" t="s">
        <v>9653</v>
      </c>
      <c r="F629" s="773" t="s">
        <v>4506</v>
      </c>
      <c r="G629" s="773" t="s">
        <v>4533</v>
      </c>
      <c r="H629" s="771" t="s">
        <v>2697</v>
      </c>
      <c r="I629" s="771" t="s">
        <v>2789</v>
      </c>
      <c r="J629" s="771" t="s">
        <v>2720</v>
      </c>
      <c r="K629" s="771" t="s">
        <v>2742</v>
      </c>
      <c r="L629" s="771" t="s">
        <v>2700</v>
      </c>
      <c r="M629" s="771" t="s">
        <v>2701</v>
      </c>
      <c r="N629" s="771" t="s">
        <v>2701</v>
      </c>
      <c r="O629" s="771" t="s">
        <v>2701</v>
      </c>
      <c r="P629" s="771" t="s">
        <v>2701</v>
      </c>
      <c r="Q629" s="771" t="s">
        <v>2701</v>
      </c>
      <c r="R629" s="771" t="s">
        <v>2701</v>
      </c>
      <c r="S629" s="771" t="s">
        <v>2702</v>
      </c>
      <c r="T629" s="771" t="s">
        <v>2701</v>
      </c>
      <c r="U629" s="771" t="s">
        <v>2703</v>
      </c>
      <c r="V629" s="771" t="s">
        <v>2701</v>
      </c>
      <c r="W629" s="771" t="s">
        <v>2726</v>
      </c>
      <c r="X629" s="771" t="s">
        <v>2726</v>
      </c>
      <c r="Y629" s="771" t="s">
        <v>2726</v>
      </c>
      <c r="Z629" s="771" t="s">
        <v>2704</v>
      </c>
      <c r="AA629" s="771"/>
    </row>
    <row r="630" spans="1:27" ht="39.950000000000003" customHeight="1">
      <c r="A630" s="769">
        <v>623</v>
      </c>
      <c r="B630" s="770" t="s">
        <v>4054</v>
      </c>
      <c r="C630" s="770" t="s">
        <v>4498</v>
      </c>
      <c r="D630" s="771" t="s">
        <v>4499</v>
      </c>
      <c r="E630" s="772" t="s">
        <v>4530</v>
      </c>
      <c r="F630" s="773" t="s">
        <v>4521</v>
      </c>
      <c r="G630" s="773" t="s">
        <v>4531</v>
      </c>
      <c r="H630" s="771" t="s">
        <v>2697</v>
      </c>
      <c r="I630" s="771" t="s">
        <v>2789</v>
      </c>
      <c r="J630" s="771" t="s">
        <v>2720</v>
      </c>
      <c r="K630" s="771" t="s">
        <v>2721</v>
      </c>
      <c r="L630" s="771" t="s">
        <v>2700</v>
      </c>
      <c r="M630" s="771" t="s">
        <v>2701</v>
      </c>
      <c r="N630" s="771" t="s">
        <v>2701</v>
      </c>
      <c r="O630" s="771" t="s">
        <v>2701</v>
      </c>
      <c r="P630" s="771" t="s">
        <v>2702</v>
      </c>
      <c r="Q630" s="771" t="s">
        <v>2701</v>
      </c>
      <c r="R630" s="771" t="s">
        <v>2701</v>
      </c>
      <c r="S630" s="771" t="s">
        <v>2701</v>
      </c>
      <c r="T630" s="771" t="s">
        <v>2701</v>
      </c>
      <c r="U630" s="771" t="s">
        <v>2703</v>
      </c>
      <c r="V630" s="771" t="s">
        <v>2701</v>
      </c>
      <c r="W630" s="771" t="s">
        <v>2701</v>
      </c>
      <c r="X630" s="771" t="s">
        <v>2701</v>
      </c>
      <c r="Y630" s="771" t="s">
        <v>2703</v>
      </c>
      <c r="Z630" s="771" t="s">
        <v>2704</v>
      </c>
      <c r="AA630" s="771" t="s">
        <v>4532</v>
      </c>
    </row>
    <row r="631" spans="1:27" ht="39.950000000000003" customHeight="1">
      <c r="A631" s="769">
        <v>624</v>
      </c>
      <c r="B631" s="770" t="s">
        <v>4054</v>
      </c>
      <c r="C631" s="770" t="s">
        <v>4498</v>
      </c>
      <c r="D631" s="771" t="s">
        <v>4499</v>
      </c>
      <c r="E631" s="772" t="s">
        <v>4527</v>
      </c>
      <c r="F631" s="773" t="s">
        <v>4528</v>
      </c>
      <c r="G631" s="773" t="s">
        <v>4529</v>
      </c>
      <c r="H631" s="771" t="s">
        <v>2697</v>
      </c>
      <c r="I631" s="771" t="s">
        <v>2765</v>
      </c>
      <c r="J631" s="771" t="s">
        <v>2765</v>
      </c>
      <c r="K631" s="771" t="s">
        <v>2790</v>
      </c>
      <c r="L631" s="771" t="s">
        <v>2700</v>
      </c>
      <c r="M631" s="771" t="s">
        <v>2701</v>
      </c>
      <c r="N631" s="771" t="s">
        <v>2701</v>
      </c>
      <c r="O631" s="771" t="s">
        <v>2701</v>
      </c>
      <c r="P631" s="771" t="s">
        <v>2702</v>
      </c>
      <c r="Q631" s="771" t="s">
        <v>2701</v>
      </c>
      <c r="R631" s="771" t="s">
        <v>2701</v>
      </c>
      <c r="S631" s="771" t="s">
        <v>2701</v>
      </c>
      <c r="T631" s="771" t="s">
        <v>2701</v>
      </c>
      <c r="U631" s="771" t="s">
        <v>2703</v>
      </c>
      <c r="V631" s="771" t="s">
        <v>2701</v>
      </c>
      <c r="W631" s="771" t="s">
        <v>2701</v>
      </c>
      <c r="X631" s="771" t="s">
        <v>2701</v>
      </c>
      <c r="Y631" s="771" t="s">
        <v>2703</v>
      </c>
      <c r="Z631" s="771" t="s">
        <v>2704</v>
      </c>
      <c r="AA631" s="771"/>
    </row>
    <row r="632" spans="1:27" ht="39.950000000000003" customHeight="1">
      <c r="A632" s="769">
        <v>625</v>
      </c>
      <c r="B632" s="770" t="s">
        <v>4054</v>
      </c>
      <c r="C632" s="770" t="s">
        <v>4498</v>
      </c>
      <c r="D632" s="771" t="s">
        <v>4499</v>
      </c>
      <c r="E632" s="772" t="s">
        <v>4524</v>
      </c>
      <c r="F632" s="773" t="s">
        <v>4525</v>
      </c>
      <c r="G632" s="773" t="s">
        <v>4526</v>
      </c>
      <c r="H632" s="771" t="s">
        <v>2697</v>
      </c>
      <c r="I632" s="771" t="s">
        <v>2764</v>
      </c>
      <c r="J632" s="771" t="s">
        <v>2764</v>
      </c>
      <c r="K632" s="771" t="s">
        <v>3316</v>
      </c>
      <c r="L632" s="771" t="s">
        <v>2700</v>
      </c>
      <c r="M632" s="771" t="s">
        <v>2701</v>
      </c>
      <c r="N632" s="771" t="s">
        <v>2701</v>
      </c>
      <c r="O632" s="771" t="s">
        <v>2701</v>
      </c>
      <c r="P632" s="771" t="s">
        <v>2702</v>
      </c>
      <c r="Q632" s="771" t="s">
        <v>2701</v>
      </c>
      <c r="R632" s="771" t="s">
        <v>2701</v>
      </c>
      <c r="S632" s="771" t="s">
        <v>2701</v>
      </c>
      <c r="T632" s="771" t="s">
        <v>2701</v>
      </c>
      <c r="U632" s="771" t="s">
        <v>2703</v>
      </c>
      <c r="V632" s="771" t="s">
        <v>2701</v>
      </c>
      <c r="W632" s="771" t="s">
        <v>2701</v>
      </c>
      <c r="X632" s="771" t="s">
        <v>2701</v>
      </c>
      <c r="Y632" s="771" t="s">
        <v>2703</v>
      </c>
      <c r="Z632" s="771" t="s">
        <v>2704</v>
      </c>
      <c r="AA632" s="771"/>
    </row>
    <row r="633" spans="1:27" ht="39.950000000000003" customHeight="1">
      <c r="A633" s="769">
        <v>626</v>
      </c>
      <c r="B633" s="770" t="s">
        <v>4054</v>
      </c>
      <c r="C633" s="770" t="s">
        <v>4498</v>
      </c>
      <c r="D633" s="771" t="s">
        <v>4499</v>
      </c>
      <c r="E633" s="772" t="s">
        <v>4520</v>
      </c>
      <c r="F633" s="773" t="s">
        <v>4521</v>
      </c>
      <c r="G633" s="773" t="s">
        <v>4522</v>
      </c>
      <c r="H633" s="771" t="s">
        <v>2697</v>
      </c>
      <c r="I633" s="771" t="s">
        <v>2789</v>
      </c>
      <c r="J633" s="771" t="s">
        <v>2720</v>
      </c>
      <c r="K633" s="771" t="s">
        <v>2721</v>
      </c>
      <c r="L633" s="771" t="s">
        <v>2700</v>
      </c>
      <c r="M633" s="771" t="s">
        <v>2701</v>
      </c>
      <c r="N633" s="771" t="s">
        <v>2701</v>
      </c>
      <c r="O633" s="771" t="s">
        <v>2701</v>
      </c>
      <c r="P633" s="771" t="s">
        <v>2702</v>
      </c>
      <c r="Q633" s="771" t="s">
        <v>2701</v>
      </c>
      <c r="R633" s="771" t="s">
        <v>2701</v>
      </c>
      <c r="S633" s="771" t="s">
        <v>2701</v>
      </c>
      <c r="T633" s="771" t="s">
        <v>2701</v>
      </c>
      <c r="U633" s="771" t="s">
        <v>2703</v>
      </c>
      <c r="V633" s="771" t="s">
        <v>2701</v>
      </c>
      <c r="W633" s="771" t="s">
        <v>2701</v>
      </c>
      <c r="X633" s="771" t="s">
        <v>2701</v>
      </c>
      <c r="Y633" s="771" t="s">
        <v>2703</v>
      </c>
      <c r="Z633" s="771" t="s">
        <v>2704</v>
      </c>
      <c r="AA633" s="771" t="s">
        <v>4523</v>
      </c>
    </row>
    <row r="634" spans="1:27" ht="39.950000000000003" customHeight="1">
      <c r="A634" s="769">
        <v>627</v>
      </c>
      <c r="B634" s="770" t="s">
        <v>4054</v>
      </c>
      <c r="C634" s="770" t="s">
        <v>4498</v>
      </c>
      <c r="D634" s="771" t="s">
        <v>4499</v>
      </c>
      <c r="E634" s="772" t="s">
        <v>4517</v>
      </c>
      <c r="F634" s="773" t="s">
        <v>4518</v>
      </c>
      <c r="G634" s="773" t="s">
        <v>4519</v>
      </c>
      <c r="H634" s="771" t="s">
        <v>2697</v>
      </c>
      <c r="I634" s="771" t="s">
        <v>2719</v>
      </c>
      <c r="J634" s="771" t="s">
        <v>2719</v>
      </c>
      <c r="K634" s="771" t="s">
        <v>2721</v>
      </c>
      <c r="L634" s="771" t="s">
        <v>2700</v>
      </c>
      <c r="M634" s="771" t="s">
        <v>2701</v>
      </c>
      <c r="N634" s="771" t="s">
        <v>2701</v>
      </c>
      <c r="O634" s="771" t="s">
        <v>2701</v>
      </c>
      <c r="P634" s="771" t="s">
        <v>2702</v>
      </c>
      <c r="Q634" s="771" t="s">
        <v>2701</v>
      </c>
      <c r="R634" s="771" t="s">
        <v>2701</v>
      </c>
      <c r="S634" s="771" t="s">
        <v>2701</v>
      </c>
      <c r="T634" s="771" t="s">
        <v>2701</v>
      </c>
      <c r="U634" s="771" t="s">
        <v>2703</v>
      </c>
      <c r="V634" s="771" t="s">
        <v>2701</v>
      </c>
      <c r="W634" s="771" t="s">
        <v>2701</v>
      </c>
      <c r="X634" s="771" t="s">
        <v>2701</v>
      </c>
      <c r="Y634" s="771" t="s">
        <v>2703</v>
      </c>
      <c r="Z634" s="771" t="s">
        <v>2704</v>
      </c>
      <c r="AA634" s="771"/>
    </row>
    <row r="635" spans="1:27" ht="39.950000000000003" customHeight="1">
      <c r="A635" s="769">
        <v>628</v>
      </c>
      <c r="B635" s="770" t="s">
        <v>4054</v>
      </c>
      <c r="C635" s="770" t="s">
        <v>4498</v>
      </c>
      <c r="D635" s="771" t="s">
        <v>4499</v>
      </c>
      <c r="E635" s="772" t="s">
        <v>4514</v>
      </c>
      <c r="F635" s="773" t="s">
        <v>4515</v>
      </c>
      <c r="G635" s="773" t="s">
        <v>4516</v>
      </c>
      <c r="H635" s="771" t="s">
        <v>2697</v>
      </c>
      <c r="I635" s="771" t="s">
        <v>2719</v>
      </c>
      <c r="J635" s="771" t="s">
        <v>2730</v>
      </c>
      <c r="K635" s="771" t="s">
        <v>2715</v>
      </c>
      <c r="L635" s="771" t="s">
        <v>2700</v>
      </c>
      <c r="M635" s="771" t="s">
        <v>2701</v>
      </c>
      <c r="N635" s="771" t="s">
        <v>2701</v>
      </c>
      <c r="O635" s="771" t="s">
        <v>2701</v>
      </c>
      <c r="P635" s="771" t="s">
        <v>2702</v>
      </c>
      <c r="Q635" s="771" t="s">
        <v>2701</v>
      </c>
      <c r="R635" s="771" t="s">
        <v>2701</v>
      </c>
      <c r="S635" s="771" t="s">
        <v>2701</v>
      </c>
      <c r="T635" s="771" t="s">
        <v>2701</v>
      </c>
      <c r="U635" s="771" t="s">
        <v>2703</v>
      </c>
      <c r="V635" s="771" t="s">
        <v>2701</v>
      </c>
      <c r="W635" s="771" t="s">
        <v>2701</v>
      </c>
      <c r="X635" s="771" t="s">
        <v>2701</v>
      </c>
      <c r="Y635" s="771" t="s">
        <v>2703</v>
      </c>
      <c r="Z635" s="771" t="s">
        <v>2704</v>
      </c>
      <c r="AA635" s="771"/>
    </row>
    <row r="636" spans="1:27" ht="39.950000000000003" customHeight="1">
      <c r="A636" s="769">
        <v>629</v>
      </c>
      <c r="B636" s="770" t="s">
        <v>4054</v>
      </c>
      <c r="C636" s="770" t="s">
        <v>4498</v>
      </c>
      <c r="D636" s="771" t="s">
        <v>4499</v>
      </c>
      <c r="E636" s="772" t="s">
        <v>4511</v>
      </c>
      <c r="F636" s="773" t="s">
        <v>4512</v>
      </c>
      <c r="G636" s="773" t="s">
        <v>4513</v>
      </c>
      <c r="H636" s="771" t="s">
        <v>2697</v>
      </c>
      <c r="I636" s="771" t="s">
        <v>2759</v>
      </c>
      <c r="J636" s="771" t="s">
        <v>2803</v>
      </c>
      <c r="K636" s="771" t="s">
        <v>2917</v>
      </c>
      <c r="L636" s="771" t="s">
        <v>2700</v>
      </c>
      <c r="M636" s="771" t="s">
        <v>2701</v>
      </c>
      <c r="N636" s="771" t="s">
        <v>2701</v>
      </c>
      <c r="O636" s="771" t="s">
        <v>2701</v>
      </c>
      <c r="P636" s="771" t="s">
        <v>2702</v>
      </c>
      <c r="Q636" s="771" t="s">
        <v>2701</v>
      </c>
      <c r="R636" s="771" t="s">
        <v>2701</v>
      </c>
      <c r="S636" s="771" t="s">
        <v>2701</v>
      </c>
      <c r="T636" s="771" t="s">
        <v>2701</v>
      </c>
      <c r="U636" s="771" t="s">
        <v>2703</v>
      </c>
      <c r="V636" s="771" t="s">
        <v>2701</v>
      </c>
      <c r="W636" s="771" t="s">
        <v>2701</v>
      </c>
      <c r="X636" s="771" t="s">
        <v>2701</v>
      </c>
      <c r="Y636" s="771" t="s">
        <v>2703</v>
      </c>
      <c r="Z636" s="771" t="s">
        <v>2704</v>
      </c>
      <c r="AA636" s="771"/>
    </row>
    <row r="637" spans="1:27" ht="39.950000000000003" customHeight="1">
      <c r="A637" s="769">
        <v>630</v>
      </c>
      <c r="B637" s="770" t="s">
        <v>4054</v>
      </c>
      <c r="C637" s="770" t="s">
        <v>4498</v>
      </c>
      <c r="D637" s="771" t="s">
        <v>4499</v>
      </c>
      <c r="E637" s="772" t="s">
        <v>4508</v>
      </c>
      <c r="F637" s="773" t="s">
        <v>4509</v>
      </c>
      <c r="G637" s="773" t="s">
        <v>4510</v>
      </c>
      <c r="H637" s="771" t="s">
        <v>2697</v>
      </c>
      <c r="I637" s="771" t="s">
        <v>2720</v>
      </c>
      <c r="J637" s="771" t="s">
        <v>2720</v>
      </c>
      <c r="K637" s="771" t="s">
        <v>3504</v>
      </c>
      <c r="L637" s="771" t="s">
        <v>2700</v>
      </c>
      <c r="M637" s="771" t="s">
        <v>2701</v>
      </c>
      <c r="N637" s="771" t="s">
        <v>2701</v>
      </c>
      <c r="O637" s="771" t="s">
        <v>2701</v>
      </c>
      <c r="P637" s="771" t="s">
        <v>2702</v>
      </c>
      <c r="Q637" s="771" t="s">
        <v>2701</v>
      </c>
      <c r="R637" s="771" t="s">
        <v>2701</v>
      </c>
      <c r="S637" s="771" t="s">
        <v>2701</v>
      </c>
      <c r="T637" s="771" t="s">
        <v>2701</v>
      </c>
      <c r="U637" s="771" t="s">
        <v>2703</v>
      </c>
      <c r="V637" s="771" t="s">
        <v>2701</v>
      </c>
      <c r="W637" s="771" t="s">
        <v>2701</v>
      </c>
      <c r="X637" s="771" t="s">
        <v>2701</v>
      </c>
      <c r="Y637" s="771" t="s">
        <v>2703</v>
      </c>
      <c r="Z637" s="771" t="s">
        <v>2704</v>
      </c>
      <c r="AA637" s="771"/>
    </row>
    <row r="638" spans="1:27" ht="39.950000000000003" customHeight="1">
      <c r="A638" s="769">
        <v>631</v>
      </c>
      <c r="B638" s="770" t="s">
        <v>4054</v>
      </c>
      <c r="C638" s="770" t="s">
        <v>4498</v>
      </c>
      <c r="D638" s="771" t="s">
        <v>4499</v>
      </c>
      <c r="E638" s="772" t="s">
        <v>9654</v>
      </c>
      <c r="F638" s="773" t="s">
        <v>4506</v>
      </c>
      <c r="G638" s="773" t="s">
        <v>4507</v>
      </c>
      <c r="H638" s="771" t="s">
        <v>2697</v>
      </c>
      <c r="I638" s="771" t="s">
        <v>2789</v>
      </c>
      <c r="J638" s="771" t="s">
        <v>2720</v>
      </c>
      <c r="K638" s="771" t="s">
        <v>2742</v>
      </c>
      <c r="L638" s="771" t="s">
        <v>2700</v>
      </c>
      <c r="M638" s="771" t="s">
        <v>2701</v>
      </c>
      <c r="N638" s="771" t="s">
        <v>2701</v>
      </c>
      <c r="O638" s="771" t="s">
        <v>2701</v>
      </c>
      <c r="P638" s="771" t="s">
        <v>2701</v>
      </c>
      <c r="Q638" s="771" t="s">
        <v>2701</v>
      </c>
      <c r="R638" s="771" t="s">
        <v>2701</v>
      </c>
      <c r="S638" s="771" t="s">
        <v>2702</v>
      </c>
      <c r="T638" s="771" t="s">
        <v>2701</v>
      </c>
      <c r="U638" s="771" t="s">
        <v>2703</v>
      </c>
      <c r="V638" s="771" t="s">
        <v>2701</v>
      </c>
      <c r="W638" s="771" t="s">
        <v>2726</v>
      </c>
      <c r="X638" s="771" t="s">
        <v>2726</v>
      </c>
      <c r="Y638" s="771" t="s">
        <v>2726</v>
      </c>
      <c r="Z638" s="771" t="s">
        <v>2704</v>
      </c>
      <c r="AA638" s="771"/>
    </row>
    <row r="639" spans="1:27" ht="39.950000000000003" customHeight="1">
      <c r="A639" s="769">
        <v>632</v>
      </c>
      <c r="B639" s="770" t="s">
        <v>4054</v>
      </c>
      <c r="C639" s="770" t="s">
        <v>4498</v>
      </c>
      <c r="D639" s="771" t="s">
        <v>4499</v>
      </c>
      <c r="E639" s="772" t="s">
        <v>4503</v>
      </c>
      <c r="F639" s="773" t="s">
        <v>4504</v>
      </c>
      <c r="G639" s="773" t="s">
        <v>4505</v>
      </c>
      <c r="H639" s="771" t="s">
        <v>2697</v>
      </c>
      <c r="I639" s="771" t="s">
        <v>2698</v>
      </c>
      <c r="J639" s="771" t="s">
        <v>2720</v>
      </c>
      <c r="K639" s="771" t="s">
        <v>2742</v>
      </c>
      <c r="L639" s="771" t="s">
        <v>2700</v>
      </c>
      <c r="M639" s="771" t="s">
        <v>2701</v>
      </c>
      <c r="N639" s="771" t="s">
        <v>2701</v>
      </c>
      <c r="O639" s="771" t="s">
        <v>2701</v>
      </c>
      <c r="P639" s="771" t="s">
        <v>2702</v>
      </c>
      <c r="Q639" s="771" t="s">
        <v>2701</v>
      </c>
      <c r="R639" s="771" t="s">
        <v>2701</v>
      </c>
      <c r="S639" s="771" t="s">
        <v>2701</v>
      </c>
      <c r="T639" s="771" t="s">
        <v>2701</v>
      </c>
      <c r="U639" s="771" t="s">
        <v>2703</v>
      </c>
      <c r="V639" s="771" t="s">
        <v>2701</v>
      </c>
      <c r="W639" s="771" t="s">
        <v>2701</v>
      </c>
      <c r="X639" s="771" t="s">
        <v>2701</v>
      </c>
      <c r="Y639" s="771" t="s">
        <v>2703</v>
      </c>
      <c r="Z639" s="771" t="s">
        <v>2704</v>
      </c>
      <c r="AA639" s="771"/>
    </row>
    <row r="640" spans="1:27" ht="39.950000000000003" customHeight="1">
      <c r="A640" s="769">
        <v>633</v>
      </c>
      <c r="B640" s="770" t="s">
        <v>4054</v>
      </c>
      <c r="C640" s="770" t="s">
        <v>4498</v>
      </c>
      <c r="D640" s="771" t="s">
        <v>4542</v>
      </c>
      <c r="E640" s="772" t="s">
        <v>4543</v>
      </c>
      <c r="F640" s="773" t="s">
        <v>2940</v>
      </c>
      <c r="G640" s="773" t="s">
        <v>4544</v>
      </c>
      <c r="H640" s="771" t="s">
        <v>2697</v>
      </c>
      <c r="I640" s="771" t="s">
        <v>2803</v>
      </c>
      <c r="J640" s="771" t="s">
        <v>2803</v>
      </c>
      <c r="K640" s="771" t="s">
        <v>2715</v>
      </c>
      <c r="L640" s="771" t="s">
        <v>2700</v>
      </c>
      <c r="M640" s="771" t="s">
        <v>2701</v>
      </c>
      <c r="N640" s="771" t="s">
        <v>2701</v>
      </c>
      <c r="O640" s="771" t="s">
        <v>2701</v>
      </c>
      <c r="P640" s="771" t="s">
        <v>2702</v>
      </c>
      <c r="Q640" s="771" t="s">
        <v>2701</v>
      </c>
      <c r="R640" s="771" t="s">
        <v>2701</v>
      </c>
      <c r="S640" s="771" t="s">
        <v>2701</v>
      </c>
      <c r="T640" s="771" t="s">
        <v>2701</v>
      </c>
      <c r="U640" s="771" t="s">
        <v>2703</v>
      </c>
      <c r="V640" s="771" t="s">
        <v>2701</v>
      </c>
      <c r="W640" s="771" t="s">
        <v>2701</v>
      </c>
      <c r="X640" s="771" t="s">
        <v>2701</v>
      </c>
      <c r="Y640" s="771" t="s">
        <v>2703</v>
      </c>
      <c r="Z640" s="771" t="s">
        <v>2704</v>
      </c>
      <c r="AA640" s="771"/>
    </row>
    <row r="641" spans="1:27" ht="39.950000000000003" customHeight="1">
      <c r="A641" s="769">
        <v>634</v>
      </c>
      <c r="B641" s="770" t="s">
        <v>4054</v>
      </c>
      <c r="C641" s="770" t="s">
        <v>4498</v>
      </c>
      <c r="D641" s="771" t="s">
        <v>4542</v>
      </c>
      <c r="E641" s="772" t="s">
        <v>4708</v>
      </c>
      <c r="F641" s="773" t="s">
        <v>4709</v>
      </c>
      <c r="G641" s="773" t="s">
        <v>4710</v>
      </c>
      <c r="H641" s="771" t="s">
        <v>2697</v>
      </c>
      <c r="I641" s="771" t="s">
        <v>2698</v>
      </c>
      <c r="J641" s="771" t="s">
        <v>2698</v>
      </c>
      <c r="K641" s="771" t="s">
        <v>4711</v>
      </c>
      <c r="L641" s="771" t="s">
        <v>2700</v>
      </c>
      <c r="M641" s="771" t="s">
        <v>2701</v>
      </c>
      <c r="N641" s="771" t="s">
        <v>2701</v>
      </c>
      <c r="O641" s="771" t="s">
        <v>2701</v>
      </c>
      <c r="P641" s="771" t="s">
        <v>2702</v>
      </c>
      <c r="Q641" s="771" t="s">
        <v>2701</v>
      </c>
      <c r="R641" s="771" t="s">
        <v>2701</v>
      </c>
      <c r="S641" s="771" t="s">
        <v>2701</v>
      </c>
      <c r="T641" s="771" t="s">
        <v>2701</v>
      </c>
      <c r="U641" s="771" t="s">
        <v>2703</v>
      </c>
      <c r="V641" s="771" t="s">
        <v>2701</v>
      </c>
      <c r="W641" s="771" t="s">
        <v>2701</v>
      </c>
      <c r="X641" s="771" t="s">
        <v>2701</v>
      </c>
      <c r="Y641" s="771" t="s">
        <v>2703</v>
      </c>
      <c r="Z641" s="771" t="s">
        <v>2704</v>
      </c>
      <c r="AA641" s="771"/>
    </row>
    <row r="642" spans="1:27" ht="39.950000000000003" customHeight="1">
      <c r="A642" s="769">
        <v>635</v>
      </c>
      <c r="B642" s="770" t="s">
        <v>4054</v>
      </c>
      <c r="C642" s="770" t="s">
        <v>4498</v>
      </c>
      <c r="D642" s="771" t="s">
        <v>4542</v>
      </c>
      <c r="E642" s="772" t="s">
        <v>4706</v>
      </c>
      <c r="F642" s="773" t="s">
        <v>4656</v>
      </c>
      <c r="G642" s="773" t="s">
        <v>4707</v>
      </c>
      <c r="H642" s="771" t="s">
        <v>2697</v>
      </c>
      <c r="I642" s="771" t="s">
        <v>2781</v>
      </c>
      <c r="J642" s="771" t="s">
        <v>2803</v>
      </c>
      <c r="K642" s="771" t="s">
        <v>3592</v>
      </c>
      <c r="L642" s="771" t="s">
        <v>2700</v>
      </c>
      <c r="M642" s="771" t="s">
        <v>2701</v>
      </c>
      <c r="N642" s="771" t="s">
        <v>2701</v>
      </c>
      <c r="O642" s="771" t="s">
        <v>2701</v>
      </c>
      <c r="P642" s="771" t="s">
        <v>2702</v>
      </c>
      <c r="Q642" s="771" t="s">
        <v>2701</v>
      </c>
      <c r="R642" s="771" t="s">
        <v>2701</v>
      </c>
      <c r="S642" s="771" t="s">
        <v>2701</v>
      </c>
      <c r="T642" s="771" t="s">
        <v>2701</v>
      </c>
      <c r="U642" s="771" t="s">
        <v>2703</v>
      </c>
      <c r="V642" s="771" t="s">
        <v>2701</v>
      </c>
      <c r="W642" s="771" t="s">
        <v>2701</v>
      </c>
      <c r="X642" s="771" t="s">
        <v>2701</v>
      </c>
      <c r="Y642" s="771" t="s">
        <v>2703</v>
      </c>
      <c r="Z642" s="771" t="s">
        <v>2704</v>
      </c>
      <c r="AA642" s="771"/>
    </row>
    <row r="643" spans="1:27" ht="39.950000000000003" customHeight="1">
      <c r="A643" s="769">
        <v>636</v>
      </c>
      <c r="B643" s="770" t="s">
        <v>4054</v>
      </c>
      <c r="C643" s="770" t="s">
        <v>4498</v>
      </c>
      <c r="D643" s="771" t="s">
        <v>4542</v>
      </c>
      <c r="E643" s="772" t="s">
        <v>4704</v>
      </c>
      <c r="F643" s="773" t="s">
        <v>2940</v>
      </c>
      <c r="G643" s="773" t="s">
        <v>4705</v>
      </c>
      <c r="H643" s="771" t="s">
        <v>2697</v>
      </c>
      <c r="I643" s="771" t="s">
        <v>2803</v>
      </c>
      <c r="J643" s="771" t="s">
        <v>2803</v>
      </c>
      <c r="K643" s="771" t="s">
        <v>2715</v>
      </c>
      <c r="L643" s="771" t="s">
        <v>2700</v>
      </c>
      <c r="M643" s="771" t="s">
        <v>2701</v>
      </c>
      <c r="N643" s="771" t="s">
        <v>2701</v>
      </c>
      <c r="O643" s="771" t="s">
        <v>2701</v>
      </c>
      <c r="P643" s="771" t="s">
        <v>2702</v>
      </c>
      <c r="Q643" s="771" t="s">
        <v>2701</v>
      </c>
      <c r="R643" s="771" t="s">
        <v>2701</v>
      </c>
      <c r="S643" s="771" t="s">
        <v>2701</v>
      </c>
      <c r="T643" s="771" t="s">
        <v>2701</v>
      </c>
      <c r="U643" s="771" t="s">
        <v>2703</v>
      </c>
      <c r="V643" s="771" t="s">
        <v>2701</v>
      </c>
      <c r="W643" s="771" t="s">
        <v>2701</v>
      </c>
      <c r="X643" s="771" t="s">
        <v>2701</v>
      </c>
      <c r="Y643" s="771" t="s">
        <v>2703</v>
      </c>
      <c r="Z643" s="771" t="s">
        <v>2704</v>
      </c>
      <c r="AA643" s="771"/>
    </row>
    <row r="644" spans="1:27" ht="39.950000000000003" customHeight="1">
      <c r="A644" s="769">
        <v>637</v>
      </c>
      <c r="B644" s="770" t="s">
        <v>4054</v>
      </c>
      <c r="C644" s="770" t="s">
        <v>4498</v>
      </c>
      <c r="D644" s="771" t="s">
        <v>4542</v>
      </c>
      <c r="E644" s="772" t="s">
        <v>4701</v>
      </c>
      <c r="F644" s="773" t="s">
        <v>4702</v>
      </c>
      <c r="G644" s="773" t="s">
        <v>4703</v>
      </c>
      <c r="H644" s="771" t="s">
        <v>2697</v>
      </c>
      <c r="I644" s="771" t="s">
        <v>2759</v>
      </c>
      <c r="J644" s="771" t="s">
        <v>2714</v>
      </c>
      <c r="K644" s="771" t="s">
        <v>2715</v>
      </c>
      <c r="L644" s="771" t="s">
        <v>2700</v>
      </c>
      <c r="M644" s="771" t="s">
        <v>2701</v>
      </c>
      <c r="N644" s="771" t="s">
        <v>2701</v>
      </c>
      <c r="O644" s="771" t="s">
        <v>2701</v>
      </c>
      <c r="P644" s="771" t="s">
        <v>2702</v>
      </c>
      <c r="Q644" s="771" t="s">
        <v>2701</v>
      </c>
      <c r="R644" s="771" t="s">
        <v>2701</v>
      </c>
      <c r="S644" s="771" t="s">
        <v>2701</v>
      </c>
      <c r="T644" s="771" t="s">
        <v>2701</v>
      </c>
      <c r="U644" s="771" t="s">
        <v>2703</v>
      </c>
      <c r="V644" s="771" t="s">
        <v>2701</v>
      </c>
      <c r="W644" s="771" t="s">
        <v>2701</v>
      </c>
      <c r="X644" s="771" t="s">
        <v>2701</v>
      </c>
      <c r="Y644" s="771" t="s">
        <v>2703</v>
      </c>
      <c r="Z644" s="771" t="s">
        <v>2704</v>
      </c>
      <c r="AA644" s="771"/>
    </row>
    <row r="645" spans="1:27" ht="39.950000000000003" customHeight="1">
      <c r="A645" s="769">
        <v>638</v>
      </c>
      <c r="B645" s="770" t="s">
        <v>4054</v>
      </c>
      <c r="C645" s="770" t="s">
        <v>4498</v>
      </c>
      <c r="D645" s="771" t="s">
        <v>4542</v>
      </c>
      <c r="E645" s="772" t="s">
        <v>4700</v>
      </c>
      <c r="F645" s="773" t="s">
        <v>4546</v>
      </c>
      <c r="G645" s="773" t="s">
        <v>4547</v>
      </c>
      <c r="H645" s="771" t="s">
        <v>2697</v>
      </c>
      <c r="I645" s="771" t="s">
        <v>2808</v>
      </c>
      <c r="J645" s="771" t="s">
        <v>2808</v>
      </c>
      <c r="K645" s="771" t="s">
        <v>3105</v>
      </c>
      <c r="L645" s="771" t="s">
        <v>2700</v>
      </c>
      <c r="M645" s="771" t="s">
        <v>2701</v>
      </c>
      <c r="N645" s="771" t="s">
        <v>2701</v>
      </c>
      <c r="O645" s="771" t="s">
        <v>2701</v>
      </c>
      <c r="P645" s="771" t="s">
        <v>2702</v>
      </c>
      <c r="Q645" s="771" t="s">
        <v>2701</v>
      </c>
      <c r="R645" s="771" t="s">
        <v>2701</v>
      </c>
      <c r="S645" s="771" t="s">
        <v>2701</v>
      </c>
      <c r="T645" s="771" t="s">
        <v>2701</v>
      </c>
      <c r="U645" s="771" t="s">
        <v>2703</v>
      </c>
      <c r="V645" s="771" t="s">
        <v>2701</v>
      </c>
      <c r="W645" s="771" t="s">
        <v>2701</v>
      </c>
      <c r="X645" s="771" t="s">
        <v>2701</v>
      </c>
      <c r="Y645" s="771" t="s">
        <v>2703</v>
      </c>
      <c r="Z645" s="771" t="s">
        <v>2704</v>
      </c>
      <c r="AA645" s="771"/>
    </row>
    <row r="646" spans="1:27" ht="39.950000000000003" customHeight="1">
      <c r="A646" s="769">
        <v>639</v>
      </c>
      <c r="B646" s="770" t="s">
        <v>4054</v>
      </c>
      <c r="C646" s="770" t="s">
        <v>4498</v>
      </c>
      <c r="D646" s="771" t="s">
        <v>4542</v>
      </c>
      <c r="E646" s="772" t="s">
        <v>4698</v>
      </c>
      <c r="F646" s="773" t="s">
        <v>2822</v>
      </c>
      <c r="G646" s="773" t="s">
        <v>4699</v>
      </c>
      <c r="H646" s="771" t="s">
        <v>2697</v>
      </c>
      <c r="I646" s="771" t="s">
        <v>2714</v>
      </c>
      <c r="J646" s="771" t="s">
        <v>2714</v>
      </c>
      <c r="K646" s="771" t="s">
        <v>2699</v>
      </c>
      <c r="L646" s="771" t="s">
        <v>2700</v>
      </c>
      <c r="M646" s="771" t="s">
        <v>2701</v>
      </c>
      <c r="N646" s="771" t="s">
        <v>2701</v>
      </c>
      <c r="O646" s="771" t="s">
        <v>2701</v>
      </c>
      <c r="P646" s="771" t="s">
        <v>2702</v>
      </c>
      <c r="Q646" s="771" t="s">
        <v>2701</v>
      </c>
      <c r="R646" s="771" t="s">
        <v>2701</v>
      </c>
      <c r="S646" s="771" t="s">
        <v>2701</v>
      </c>
      <c r="T646" s="771" t="s">
        <v>2701</v>
      </c>
      <c r="U646" s="771" t="s">
        <v>2703</v>
      </c>
      <c r="V646" s="771" t="s">
        <v>2701</v>
      </c>
      <c r="W646" s="771" t="s">
        <v>2701</v>
      </c>
      <c r="X646" s="771" t="s">
        <v>2701</v>
      </c>
      <c r="Y646" s="771" t="s">
        <v>2703</v>
      </c>
      <c r="Z646" s="771" t="s">
        <v>2704</v>
      </c>
      <c r="AA646" s="771"/>
    </row>
    <row r="647" spans="1:27" ht="39.950000000000003" customHeight="1">
      <c r="A647" s="769">
        <v>640</v>
      </c>
      <c r="B647" s="770" t="s">
        <v>4054</v>
      </c>
      <c r="C647" s="770" t="s">
        <v>4498</v>
      </c>
      <c r="D647" s="771" t="s">
        <v>4542</v>
      </c>
      <c r="E647" s="772" t="s">
        <v>4697</v>
      </c>
      <c r="F647" s="773"/>
      <c r="G647" s="773"/>
      <c r="H647" s="771" t="s">
        <v>2697</v>
      </c>
      <c r="I647" s="771" t="s">
        <v>2803</v>
      </c>
      <c r="J647" s="771" t="s">
        <v>2803</v>
      </c>
      <c r="K647" s="771" t="s">
        <v>2715</v>
      </c>
      <c r="L647" s="771" t="s">
        <v>2700</v>
      </c>
      <c r="M647" s="771" t="s">
        <v>2701</v>
      </c>
      <c r="N647" s="771" t="s">
        <v>2701</v>
      </c>
      <c r="O647" s="771" t="s">
        <v>2701</v>
      </c>
      <c r="P647" s="771" t="s">
        <v>2702</v>
      </c>
      <c r="Q647" s="771" t="s">
        <v>2701</v>
      </c>
      <c r="R647" s="771" t="s">
        <v>2701</v>
      </c>
      <c r="S647" s="771" t="s">
        <v>2701</v>
      </c>
      <c r="T647" s="771" t="s">
        <v>2701</v>
      </c>
      <c r="U647" s="771" t="s">
        <v>2703</v>
      </c>
      <c r="V647" s="771" t="s">
        <v>2701</v>
      </c>
      <c r="W647" s="771" t="s">
        <v>2701</v>
      </c>
      <c r="X647" s="771" t="s">
        <v>2701</v>
      </c>
      <c r="Y647" s="771" t="s">
        <v>2703</v>
      </c>
      <c r="Z647" s="771" t="s">
        <v>2704</v>
      </c>
      <c r="AA647" s="771"/>
    </row>
    <row r="648" spans="1:27" ht="39.950000000000003" customHeight="1">
      <c r="A648" s="769">
        <v>641</v>
      </c>
      <c r="B648" s="770" t="s">
        <v>4054</v>
      </c>
      <c r="C648" s="770" t="s">
        <v>4498</v>
      </c>
      <c r="D648" s="771" t="s">
        <v>4542</v>
      </c>
      <c r="E648" s="772" t="s">
        <v>4695</v>
      </c>
      <c r="F648" s="773" t="s">
        <v>2940</v>
      </c>
      <c r="G648" s="773" t="s">
        <v>4696</v>
      </c>
      <c r="H648" s="771" t="s">
        <v>2697</v>
      </c>
      <c r="I648" s="771" t="s">
        <v>2803</v>
      </c>
      <c r="J648" s="771" t="s">
        <v>2803</v>
      </c>
      <c r="K648" s="771" t="s">
        <v>2715</v>
      </c>
      <c r="L648" s="771" t="s">
        <v>2700</v>
      </c>
      <c r="M648" s="771" t="s">
        <v>2701</v>
      </c>
      <c r="N648" s="771" t="s">
        <v>2701</v>
      </c>
      <c r="O648" s="771" t="s">
        <v>2701</v>
      </c>
      <c r="P648" s="771" t="s">
        <v>2702</v>
      </c>
      <c r="Q648" s="771" t="s">
        <v>2701</v>
      </c>
      <c r="R648" s="771" t="s">
        <v>2701</v>
      </c>
      <c r="S648" s="771" t="s">
        <v>2701</v>
      </c>
      <c r="T648" s="771" t="s">
        <v>2701</v>
      </c>
      <c r="U648" s="771" t="s">
        <v>2703</v>
      </c>
      <c r="V648" s="771" t="s">
        <v>2701</v>
      </c>
      <c r="W648" s="771" t="s">
        <v>2701</v>
      </c>
      <c r="X648" s="771" t="s">
        <v>2701</v>
      </c>
      <c r="Y648" s="771" t="s">
        <v>2703</v>
      </c>
      <c r="Z648" s="771" t="s">
        <v>2704</v>
      </c>
      <c r="AA648" s="771"/>
    </row>
    <row r="649" spans="1:27" ht="39.950000000000003" customHeight="1">
      <c r="A649" s="769">
        <v>642</v>
      </c>
      <c r="B649" s="770" t="s">
        <v>4054</v>
      </c>
      <c r="C649" s="770" t="s">
        <v>4498</v>
      </c>
      <c r="D649" s="771" t="s">
        <v>4542</v>
      </c>
      <c r="E649" s="772" t="s">
        <v>4694</v>
      </c>
      <c r="F649" s="773" t="s">
        <v>4597</v>
      </c>
      <c r="G649" s="773" t="s">
        <v>4598</v>
      </c>
      <c r="H649" s="771" t="s">
        <v>2697</v>
      </c>
      <c r="I649" s="771" t="s">
        <v>2714</v>
      </c>
      <c r="J649" s="771" t="s">
        <v>2714</v>
      </c>
      <c r="K649" s="771" t="s">
        <v>3316</v>
      </c>
      <c r="L649" s="771" t="s">
        <v>2700</v>
      </c>
      <c r="M649" s="771" t="s">
        <v>2701</v>
      </c>
      <c r="N649" s="771" t="s">
        <v>2701</v>
      </c>
      <c r="O649" s="771" t="s">
        <v>2701</v>
      </c>
      <c r="P649" s="771" t="s">
        <v>2702</v>
      </c>
      <c r="Q649" s="771" t="s">
        <v>2701</v>
      </c>
      <c r="R649" s="771" t="s">
        <v>2701</v>
      </c>
      <c r="S649" s="771" t="s">
        <v>2701</v>
      </c>
      <c r="T649" s="771" t="s">
        <v>2701</v>
      </c>
      <c r="U649" s="771" t="s">
        <v>2703</v>
      </c>
      <c r="V649" s="771" t="s">
        <v>2701</v>
      </c>
      <c r="W649" s="771" t="s">
        <v>2701</v>
      </c>
      <c r="X649" s="771" t="s">
        <v>2701</v>
      </c>
      <c r="Y649" s="771" t="s">
        <v>2703</v>
      </c>
      <c r="Z649" s="771" t="s">
        <v>2704</v>
      </c>
      <c r="AA649" s="771"/>
    </row>
    <row r="650" spans="1:27" ht="39.950000000000003" customHeight="1">
      <c r="A650" s="769">
        <v>643</v>
      </c>
      <c r="B650" s="770" t="s">
        <v>4054</v>
      </c>
      <c r="C650" s="770" t="s">
        <v>4498</v>
      </c>
      <c r="D650" s="771" t="s">
        <v>4542</v>
      </c>
      <c r="E650" s="772" t="s">
        <v>4691</v>
      </c>
      <c r="F650" s="773" t="s">
        <v>4692</v>
      </c>
      <c r="G650" s="773" t="s">
        <v>4693</v>
      </c>
      <c r="H650" s="771" t="s">
        <v>2697</v>
      </c>
      <c r="I650" s="771" t="s">
        <v>2720</v>
      </c>
      <c r="J650" s="771" t="s">
        <v>2720</v>
      </c>
      <c r="K650" s="771" t="s">
        <v>2742</v>
      </c>
      <c r="L650" s="771" t="s">
        <v>2700</v>
      </c>
      <c r="M650" s="771" t="s">
        <v>2701</v>
      </c>
      <c r="N650" s="771" t="s">
        <v>2701</v>
      </c>
      <c r="O650" s="771" t="s">
        <v>2701</v>
      </c>
      <c r="P650" s="771" t="s">
        <v>2702</v>
      </c>
      <c r="Q650" s="771" t="s">
        <v>2701</v>
      </c>
      <c r="R650" s="771" t="s">
        <v>2701</v>
      </c>
      <c r="S650" s="771" t="s">
        <v>2701</v>
      </c>
      <c r="T650" s="771" t="s">
        <v>2701</v>
      </c>
      <c r="U650" s="771" t="s">
        <v>2703</v>
      </c>
      <c r="V650" s="771" t="s">
        <v>2701</v>
      </c>
      <c r="W650" s="771" t="s">
        <v>2701</v>
      </c>
      <c r="X650" s="771" t="s">
        <v>2701</v>
      </c>
      <c r="Y650" s="771" t="s">
        <v>2703</v>
      </c>
      <c r="Z650" s="771" t="s">
        <v>2704</v>
      </c>
      <c r="AA650" s="771"/>
    </row>
    <row r="651" spans="1:27" ht="39.950000000000003" customHeight="1">
      <c r="A651" s="769">
        <v>644</v>
      </c>
      <c r="B651" s="770" t="s">
        <v>4054</v>
      </c>
      <c r="C651" s="770" t="s">
        <v>4498</v>
      </c>
      <c r="D651" s="771" t="s">
        <v>4542</v>
      </c>
      <c r="E651" s="772" t="s">
        <v>4688</v>
      </c>
      <c r="F651" s="773" t="s">
        <v>4689</v>
      </c>
      <c r="G651" s="773" t="s">
        <v>4690</v>
      </c>
      <c r="H651" s="771" t="s">
        <v>2697</v>
      </c>
      <c r="I651" s="771" t="s">
        <v>2803</v>
      </c>
      <c r="J651" s="771" t="s">
        <v>2803</v>
      </c>
      <c r="K651" s="771" t="s">
        <v>3184</v>
      </c>
      <c r="L651" s="771" t="s">
        <v>2700</v>
      </c>
      <c r="M651" s="771" t="s">
        <v>2701</v>
      </c>
      <c r="N651" s="771" t="s">
        <v>2701</v>
      </c>
      <c r="O651" s="771" t="s">
        <v>2701</v>
      </c>
      <c r="P651" s="771" t="s">
        <v>2702</v>
      </c>
      <c r="Q651" s="771" t="s">
        <v>2701</v>
      </c>
      <c r="R651" s="771" t="s">
        <v>2701</v>
      </c>
      <c r="S651" s="771" t="s">
        <v>2701</v>
      </c>
      <c r="T651" s="771" t="s">
        <v>2701</v>
      </c>
      <c r="U651" s="771" t="s">
        <v>2703</v>
      </c>
      <c r="V651" s="771" t="s">
        <v>2701</v>
      </c>
      <c r="W651" s="771" t="s">
        <v>2701</v>
      </c>
      <c r="X651" s="771" t="s">
        <v>2701</v>
      </c>
      <c r="Y651" s="771" t="s">
        <v>2703</v>
      </c>
      <c r="Z651" s="771" t="s">
        <v>2704</v>
      </c>
      <c r="AA651" s="771"/>
    </row>
    <row r="652" spans="1:27" ht="39.950000000000003" customHeight="1">
      <c r="A652" s="769">
        <v>645</v>
      </c>
      <c r="B652" s="770" t="s">
        <v>4054</v>
      </c>
      <c r="C652" s="770" t="s">
        <v>4498</v>
      </c>
      <c r="D652" s="771" t="s">
        <v>4542</v>
      </c>
      <c r="E652" s="772" t="s">
        <v>4686</v>
      </c>
      <c r="F652" s="773" t="s">
        <v>2940</v>
      </c>
      <c r="G652" s="773" t="s">
        <v>4687</v>
      </c>
      <c r="H652" s="771" t="s">
        <v>2697</v>
      </c>
      <c r="I652" s="771" t="s">
        <v>2697</v>
      </c>
      <c r="J652" s="771" t="s">
        <v>2697</v>
      </c>
      <c r="K652" s="771" t="s">
        <v>2851</v>
      </c>
      <c r="L652" s="771" t="s">
        <v>2700</v>
      </c>
      <c r="M652" s="771" t="s">
        <v>2701</v>
      </c>
      <c r="N652" s="771" t="s">
        <v>2701</v>
      </c>
      <c r="O652" s="771" t="s">
        <v>2701</v>
      </c>
      <c r="P652" s="771" t="s">
        <v>2702</v>
      </c>
      <c r="Q652" s="771" t="s">
        <v>2701</v>
      </c>
      <c r="R652" s="771" t="s">
        <v>2701</v>
      </c>
      <c r="S652" s="771" t="s">
        <v>2701</v>
      </c>
      <c r="T652" s="771" t="s">
        <v>2701</v>
      </c>
      <c r="U652" s="771" t="s">
        <v>2703</v>
      </c>
      <c r="V652" s="771" t="s">
        <v>2701</v>
      </c>
      <c r="W652" s="771" t="s">
        <v>2701</v>
      </c>
      <c r="X652" s="771" t="s">
        <v>2701</v>
      </c>
      <c r="Y652" s="771" t="s">
        <v>2703</v>
      </c>
      <c r="Z652" s="771" t="s">
        <v>2704</v>
      </c>
      <c r="AA652" s="771"/>
    </row>
    <row r="653" spans="1:27" ht="39.950000000000003" customHeight="1">
      <c r="A653" s="769">
        <v>646</v>
      </c>
      <c r="B653" s="770" t="s">
        <v>4054</v>
      </c>
      <c r="C653" s="770" t="s">
        <v>4498</v>
      </c>
      <c r="D653" s="771" t="s">
        <v>4542</v>
      </c>
      <c r="E653" s="772" t="s">
        <v>4684</v>
      </c>
      <c r="F653" s="773" t="s">
        <v>2940</v>
      </c>
      <c r="G653" s="773" t="s">
        <v>4685</v>
      </c>
      <c r="H653" s="771" t="s">
        <v>2697</v>
      </c>
      <c r="I653" s="771" t="s">
        <v>2714</v>
      </c>
      <c r="J653" s="771" t="s">
        <v>2714</v>
      </c>
      <c r="K653" s="771" t="s">
        <v>2699</v>
      </c>
      <c r="L653" s="771" t="s">
        <v>2700</v>
      </c>
      <c r="M653" s="771" t="s">
        <v>2701</v>
      </c>
      <c r="N653" s="771" t="s">
        <v>2701</v>
      </c>
      <c r="O653" s="771" t="s">
        <v>2701</v>
      </c>
      <c r="P653" s="771" t="s">
        <v>2702</v>
      </c>
      <c r="Q653" s="771" t="s">
        <v>2701</v>
      </c>
      <c r="R653" s="771" t="s">
        <v>2701</v>
      </c>
      <c r="S653" s="771" t="s">
        <v>2701</v>
      </c>
      <c r="T653" s="771" t="s">
        <v>2701</v>
      </c>
      <c r="U653" s="771" t="s">
        <v>2703</v>
      </c>
      <c r="V653" s="771" t="s">
        <v>2701</v>
      </c>
      <c r="W653" s="771" t="s">
        <v>2701</v>
      </c>
      <c r="X653" s="771" t="s">
        <v>2701</v>
      </c>
      <c r="Y653" s="771" t="s">
        <v>2703</v>
      </c>
      <c r="Z653" s="771" t="s">
        <v>2704</v>
      </c>
      <c r="AA653" s="771"/>
    </row>
    <row r="654" spans="1:27" ht="39.950000000000003" customHeight="1">
      <c r="A654" s="769">
        <v>647</v>
      </c>
      <c r="B654" s="770" t="s">
        <v>4054</v>
      </c>
      <c r="C654" s="770" t="s">
        <v>4498</v>
      </c>
      <c r="D654" s="771" t="s">
        <v>4542</v>
      </c>
      <c r="E654" s="772" t="s">
        <v>4681</v>
      </c>
      <c r="F654" s="773" t="s">
        <v>4682</v>
      </c>
      <c r="G654" s="773" t="s">
        <v>4683</v>
      </c>
      <c r="H654" s="771" t="s">
        <v>2697</v>
      </c>
      <c r="I654" s="771" t="s">
        <v>3136</v>
      </c>
      <c r="J654" s="771" t="s">
        <v>3136</v>
      </c>
      <c r="K654" s="771" t="s">
        <v>3184</v>
      </c>
      <c r="L654" s="771" t="s">
        <v>2700</v>
      </c>
      <c r="M654" s="771" t="s">
        <v>2701</v>
      </c>
      <c r="N654" s="771" t="s">
        <v>2701</v>
      </c>
      <c r="O654" s="771" t="s">
        <v>2701</v>
      </c>
      <c r="P654" s="771" t="s">
        <v>2702</v>
      </c>
      <c r="Q654" s="771" t="s">
        <v>2701</v>
      </c>
      <c r="R654" s="771" t="s">
        <v>2701</v>
      </c>
      <c r="S654" s="771" t="s">
        <v>2701</v>
      </c>
      <c r="T654" s="771" t="s">
        <v>2701</v>
      </c>
      <c r="U654" s="771" t="s">
        <v>2703</v>
      </c>
      <c r="V654" s="771" t="s">
        <v>2701</v>
      </c>
      <c r="W654" s="771" t="s">
        <v>2701</v>
      </c>
      <c r="X654" s="771" t="s">
        <v>2701</v>
      </c>
      <c r="Y654" s="771" t="s">
        <v>2703</v>
      </c>
      <c r="Z654" s="771" t="s">
        <v>2704</v>
      </c>
      <c r="AA654" s="771"/>
    </row>
    <row r="655" spans="1:27" ht="39.950000000000003" customHeight="1">
      <c r="A655" s="769">
        <v>648</v>
      </c>
      <c r="B655" s="770" t="s">
        <v>4054</v>
      </c>
      <c r="C655" s="770" t="s">
        <v>4498</v>
      </c>
      <c r="D655" s="771" t="s">
        <v>4542</v>
      </c>
      <c r="E655" s="772" t="s">
        <v>4679</v>
      </c>
      <c r="F655" s="773" t="s">
        <v>2940</v>
      </c>
      <c r="G655" s="773" t="s">
        <v>4680</v>
      </c>
      <c r="H655" s="771" t="s">
        <v>2697</v>
      </c>
      <c r="I655" s="771" t="s">
        <v>2697</v>
      </c>
      <c r="J655" s="771" t="s">
        <v>2697</v>
      </c>
      <c r="K655" s="771" t="s">
        <v>2851</v>
      </c>
      <c r="L655" s="771" t="s">
        <v>2700</v>
      </c>
      <c r="M655" s="771" t="s">
        <v>2701</v>
      </c>
      <c r="N655" s="771" t="s">
        <v>2701</v>
      </c>
      <c r="O655" s="771" t="s">
        <v>2701</v>
      </c>
      <c r="P655" s="771" t="s">
        <v>2702</v>
      </c>
      <c r="Q655" s="771" t="s">
        <v>2701</v>
      </c>
      <c r="R655" s="771" t="s">
        <v>2701</v>
      </c>
      <c r="S655" s="771" t="s">
        <v>2701</v>
      </c>
      <c r="T655" s="771" t="s">
        <v>2701</v>
      </c>
      <c r="U655" s="771" t="s">
        <v>2703</v>
      </c>
      <c r="V655" s="771" t="s">
        <v>2701</v>
      </c>
      <c r="W655" s="771" t="s">
        <v>2701</v>
      </c>
      <c r="X655" s="771" t="s">
        <v>2701</v>
      </c>
      <c r="Y655" s="771" t="s">
        <v>2703</v>
      </c>
      <c r="Z655" s="771" t="s">
        <v>2704</v>
      </c>
      <c r="AA655" s="771"/>
    </row>
    <row r="656" spans="1:27" ht="39.950000000000003" customHeight="1">
      <c r="A656" s="769">
        <v>649</v>
      </c>
      <c r="B656" s="770" t="s">
        <v>4054</v>
      </c>
      <c r="C656" s="770" t="s">
        <v>4498</v>
      </c>
      <c r="D656" s="771" t="s">
        <v>4542</v>
      </c>
      <c r="E656" s="772" t="s">
        <v>4677</v>
      </c>
      <c r="F656" s="773" t="s">
        <v>2940</v>
      </c>
      <c r="G656" s="773" t="s">
        <v>4678</v>
      </c>
      <c r="H656" s="771" t="s">
        <v>2697</v>
      </c>
      <c r="I656" s="771" t="s">
        <v>2803</v>
      </c>
      <c r="J656" s="771" t="s">
        <v>2803</v>
      </c>
      <c r="K656" s="771" t="s">
        <v>2715</v>
      </c>
      <c r="L656" s="771" t="s">
        <v>2700</v>
      </c>
      <c r="M656" s="771" t="s">
        <v>2701</v>
      </c>
      <c r="N656" s="771" t="s">
        <v>2701</v>
      </c>
      <c r="O656" s="771" t="s">
        <v>2701</v>
      </c>
      <c r="P656" s="771" t="s">
        <v>2702</v>
      </c>
      <c r="Q656" s="771" t="s">
        <v>2701</v>
      </c>
      <c r="R656" s="771" t="s">
        <v>2701</v>
      </c>
      <c r="S656" s="771" t="s">
        <v>2701</v>
      </c>
      <c r="T656" s="771" t="s">
        <v>2701</v>
      </c>
      <c r="U656" s="771" t="s">
        <v>2703</v>
      </c>
      <c r="V656" s="771" t="s">
        <v>2701</v>
      </c>
      <c r="W656" s="771" t="s">
        <v>2701</v>
      </c>
      <c r="X656" s="771" t="s">
        <v>2701</v>
      </c>
      <c r="Y656" s="771" t="s">
        <v>2703</v>
      </c>
      <c r="Z656" s="771" t="s">
        <v>2704</v>
      </c>
      <c r="AA656" s="771"/>
    </row>
    <row r="657" spans="1:27" ht="39.950000000000003" customHeight="1">
      <c r="A657" s="769">
        <v>650</v>
      </c>
      <c r="B657" s="770" t="s">
        <v>4054</v>
      </c>
      <c r="C657" s="770" t="s">
        <v>4498</v>
      </c>
      <c r="D657" s="771" t="s">
        <v>4542</v>
      </c>
      <c r="E657" s="772" t="s">
        <v>4674</v>
      </c>
      <c r="F657" s="773" t="s">
        <v>4675</v>
      </c>
      <c r="G657" s="773" t="s">
        <v>4676</v>
      </c>
      <c r="H657" s="771" t="s">
        <v>2697</v>
      </c>
      <c r="I657" s="771" t="s">
        <v>2759</v>
      </c>
      <c r="J657" s="771" t="s">
        <v>2714</v>
      </c>
      <c r="K657" s="771" t="s">
        <v>2715</v>
      </c>
      <c r="L657" s="771" t="s">
        <v>2700</v>
      </c>
      <c r="M657" s="771" t="s">
        <v>2701</v>
      </c>
      <c r="N657" s="771" t="s">
        <v>2701</v>
      </c>
      <c r="O657" s="771" t="s">
        <v>2701</v>
      </c>
      <c r="P657" s="771" t="s">
        <v>2701</v>
      </c>
      <c r="Q657" s="771" t="s">
        <v>2701</v>
      </c>
      <c r="R657" s="771" t="s">
        <v>2701</v>
      </c>
      <c r="S657" s="771" t="s">
        <v>2702</v>
      </c>
      <c r="T657" s="771" t="s">
        <v>2701</v>
      </c>
      <c r="U657" s="771" t="s">
        <v>2703</v>
      </c>
      <c r="V657" s="771" t="s">
        <v>2701</v>
      </c>
      <c r="W657" s="771" t="s">
        <v>2726</v>
      </c>
      <c r="X657" s="771" t="s">
        <v>2726</v>
      </c>
      <c r="Y657" s="771" t="s">
        <v>2726</v>
      </c>
      <c r="Z657" s="771" t="s">
        <v>2704</v>
      </c>
      <c r="AA657" s="771"/>
    </row>
    <row r="658" spans="1:27" ht="39.950000000000003" customHeight="1">
      <c r="A658" s="769">
        <v>651</v>
      </c>
      <c r="B658" s="770" t="s">
        <v>4054</v>
      </c>
      <c r="C658" s="770" t="s">
        <v>4498</v>
      </c>
      <c r="D658" s="771" t="s">
        <v>4542</v>
      </c>
      <c r="E658" s="772" t="s">
        <v>4672</v>
      </c>
      <c r="F658" s="773" t="s">
        <v>2940</v>
      </c>
      <c r="G658" s="773" t="s">
        <v>4673</v>
      </c>
      <c r="H658" s="771" t="s">
        <v>2697</v>
      </c>
      <c r="I658" s="771" t="s">
        <v>2714</v>
      </c>
      <c r="J658" s="771" t="s">
        <v>2714</v>
      </c>
      <c r="K658" s="771" t="s">
        <v>2715</v>
      </c>
      <c r="L658" s="771" t="s">
        <v>2700</v>
      </c>
      <c r="M658" s="771" t="s">
        <v>2701</v>
      </c>
      <c r="N658" s="771" t="s">
        <v>2701</v>
      </c>
      <c r="O658" s="771" t="s">
        <v>2701</v>
      </c>
      <c r="P658" s="771" t="s">
        <v>2702</v>
      </c>
      <c r="Q658" s="771" t="s">
        <v>2701</v>
      </c>
      <c r="R658" s="771" t="s">
        <v>2701</v>
      </c>
      <c r="S658" s="771" t="s">
        <v>2701</v>
      </c>
      <c r="T658" s="771" t="s">
        <v>2701</v>
      </c>
      <c r="U658" s="771" t="s">
        <v>2703</v>
      </c>
      <c r="V658" s="771" t="s">
        <v>2701</v>
      </c>
      <c r="W658" s="771" t="s">
        <v>2701</v>
      </c>
      <c r="X658" s="771" t="s">
        <v>2701</v>
      </c>
      <c r="Y658" s="771" t="s">
        <v>2703</v>
      </c>
      <c r="Z658" s="771" t="s">
        <v>2704</v>
      </c>
      <c r="AA658" s="771"/>
    </row>
    <row r="659" spans="1:27" ht="39.950000000000003" customHeight="1">
      <c r="A659" s="769">
        <v>652</v>
      </c>
      <c r="B659" s="770" t="s">
        <v>4054</v>
      </c>
      <c r="C659" s="770" t="s">
        <v>4498</v>
      </c>
      <c r="D659" s="771" t="s">
        <v>4542</v>
      </c>
      <c r="E659" s="772" t="s">
        <v>4670</v>
      </c>
      <c r="F659" s="773" t="s">
        <v>4546</v>
      </c>
      <c r="G659" s="773" t="s">
        <v>4547</v>
      </c>
      <c r="H659" s="771" t="s">
        <v>2697</v>
      </c>
      <c r="I659" s="771" t="s">
        <v>3916</v>
      </c>
      <c r="J659" s="771" t="s">
        <v>3916</v>
      </c>
      <c r="K659" s="771" t="s">
        <v>4671</v>
      </c>
      <c r="L659" s="771" t="s">
        <v>2700</v>
      </c>
      <c r="M659" s="771" t="s">
        <v>2701</v>
      </c>
      <c r="N659" s="771" t="s">
        <v>2701</v>
      </c>
      <c r="O659" s="771" t="s">
        <v>2701</v>
      </c>
      <c r="P659" s="771" t="s">
        <v>2702</v>
      </c>
      <c r="Q659" s="771" t="s">
        <v>2701</v>
      </c>
      <c r="R659" s="771" t="s">
        <v>2701</v>
      </c>
      <c r="S659" s="771" t="s">
        <v>2701</v>
      </c>
      <c r="T659" s="771" t="s">
        <v>2701</v>
      </c>
      <c r="U659" s="771" t="s">
        <v>2703</v>
      </c>
      <c r="V659" s="771" t="s">
        <v>2701</v>
      </c>
      <c r="W659" s="771" t="s">
        <v>2701</v>
      </c>
      <c r="X659" s="771" t="s">
        <v>2701</v>
      </c>
      <c r="Y659" s="771" t="s">
        <v>2703</v>
      </c>
      <c r="Z659" s="771" t="s">
        <v>2704</v>
      </c>
      <c r="AA659" s="771"/>
    </row>
    <row r="660" spans="1:27" ht="39.950000000000003" customHeight="1">
      <c r="A660" s="769">
        <v>653</v>
      </c>
      <c r="B660" s="770" t="s">
        <v>4054</v>
      </c>
      <c r="C660" s="770" t="s">
        <v>4498</v>
      </c>
      <c r="D660" s="771" t="s">
        <v>4542</v>
      </c>
      <c r="E660" s="772" t="s">
        <v>4668</v>
      </c>
      <c r="F660" s="773" t="s">
        <v>2940</v>
      </c>
      <c r="G660" s="773" t="s">
        <v>4669</v>
      </c>
      <c r="H660" s="771" t="s">
        <v>2697</v>
      </c>
      <c r="I660" s="771" t="s">
        <v>2803</v>
      </c>
      <c r="J660" s="771" t="s">
        <v>2803</v>
      </c>
      <c r="K660" s="771" t="s">
        <v>2699</v>
      </c>
      <c r="L660" s="771" t="s">
        <v>2700</v>
      </c>
      <c r="M660" s="771" t="s">
        <v>2701</v>
      </c>
      <c r="N660" s="771" t="s">
        <v>2701</v>
      </c>
      <c r="O660" s="771" t="s">
        <v>2701</v>
      </c>
      <c r="P660" s="771" t="s">
        <v>2702</v>
      </c>
      <c r="Q660" s="771" t="s">
        <v>2701</v>
      </c>
      <c r="R660" s="771" t="s">
        <v>2701</v>
      </c>
      <c r="S660" s="771" t="s">
        <v>2701</v>
      </c>
      <c r="T660" s="771" t="s">
        <v>2701</v>
      </c>
      <c r="U660" s="771" t="s">
        <v>2703</v>
      </c>
      <c r="V660" s="771" t="s">
        <v>2701</v>
      </c>
      <c r="W660" s="771" t="s">
        <v>2701</v>
      </c>
      <c r="X660" s="771" t="s">
        <v>2701</v>
      </c>
      <c r="Y660" s="771" t="s">
        <v>2703</v>
      </c>
      <c r="Z660" s="771" t="s">
        <v>2704</v>
      </c>
      <c r="AA660" s="771"/>
    </row>
    <row r="661" spans="1:27" ht="39.950000000000003" customHeight="1">
      <c r="A661" s="769">
        <v>654</v>
      </c>
      <c r="B661" s="770" t="s">
        <v>4054</v>
      </c>
      <c r="C661" s="770" t="s">
        <v>4498</v>
      </c>
      <c r="D661" s="771" t="s">
        <v>4542</v>
      </c>
      <c r="E661" s="772" t="s">
        <v>4665</v>
      </c>
      <c r="F661" s="773" t="s">
        <v>4666</v>
      </c>
      <c r="G661" s="773" t="s">
        <v>4667</v>
      </c>
      <c r="H661" s="771" t="s">
        <v>2697</v>
      </c>
      <c r="I661" s="771" t="s">
        <v>2808</v>
      </c>
      <c r="J661" s="771" t="s">
        <v>2808</v>
      </c>
      <c r="K661" s="771" t="s">
        <v>3105</v>
      </c>
      <c r="L661" s="771" t="s">
        <v>2700</v>
      </c>
      <c r="M661" s="771" t="s">
        <v>2701</v>
      </c>
      <c r="N661" s="771" t="s">
        <v>2701</v>
      </c>
      <c r="O661" s="771" t="s">
        <v>2701</v>
      </c>
      <c r="P661" s="771" t="s">
        <v>2702</v>
      </c>
      <c r="Q661" s="771" t="s">
        <v>2701</v>
      </c>
      <c r="R661" s="771" t="s">
        <v>2701</v>
      </c>
      <c r="S661" s="771" t="s">
        <v>2701</v>
      </c>
      <c r="T661" s="771" t="s">
        <v>2701</v>
      </c>
      <c r="U661" s="771" t="s">
        <v>2703</v>
      </c>
      <c r="V661" s="771" t="s">
        <v>2701</v>
      </c>
      <c r="W661" s="771" t="s">
        <v>2701</v>
      </c>
      <c r="X661" s="771" t="s">
        <v>2701</v>
      </c>
      <c r="Y661" s="771" t="s">
        <v>2703</v>
      </c>
      <c r="Z661" s="771" t="s">
        <v>2704</v>
      </c>
      <c r="AA661" s="771"/>
    </row>
    <row r="662" spans="1:27" ht="39.950000000000003" customHeight="1">
      <c r="A662" s="769">
        <v>655</v>
      </c>
      <c r="B662" s="770" t="s">
        <v>4054</v>
      </c>
      <c r="C662" s="770" t="s">
        <v>4498</v>
      </c>
      <c r="D662" s="771" t="s">
        <v>4542</v>
      </c>
      <c r="E662" s="772" t="s">
        <v>4663</v>
      </c>
      <c r="F662" s="773" t="s">
        <v>2940</v>
      </c>
      <c r="G662" s="773" t="s">
        <v>4664</v>
      </c>
      <c r="H662" s="771" t="s">
        <v>2697</v>
      </c>
      <c r="I662" s="771" t="s">
        <v>2808</v>
      </c>
      <c r="J662" s="771" t="s">
        <v>2808</v>
      </c>
      <c r="K662" s="771" t="s">
        <v>2699</v>
      </c>
      <c r="L662" s="771" t="s">
        <v>2700</v>
      </c>
      <c r="M662" s="771" t="s">
        <v>2701</v>
      </c>
      <c r="N662" s="771" t="s">
        <v>2701</v>
      </c>
      <c r="O662" s="771" t="s">
        <v>2701</v>
      </c>
      <c r="P662" s="771" t="s">
        <v>2702</v>
      </c>
      <c r="Q662" s="771" t="s">
        <v>2701</v>
      </c>
      <c r="R662" s="771" t="s">
        <v>2701</v>
      </c>
      <c r="S662" s="771" t="s">
        <v>2701</v>
      </c>
      <c r="T662" s="771" t="s">
        <v>2701</v>
      </c>
      <c r="U662" s="771" t="s">
        <v>2703</v>
      </c>
      <c r="V662" s="771" t="s">
        <v>2701</v>
      </c>
      <c r="W662" s="771" t="s">
        <v>2701</v>
      </c>
      <c r="X662" s="771" t="s">
        <v>2701</v>
      </c>
      <c r="Y662" s="771" t="s">
        <v>2703</v>
      </c>
      <c r="Z662" s="771" t="s">
        <v>2704</v>
      </c>
      <c r="AA662" s="771"/>
    </row>
    <row r="663" spans="1:27" ht="39.950000000000003" customHeight="1">
      <c r="A663" s="769">
        <v>656</v>
      </c>
      <c r="B663" s="770" t="s">
        <v>4054</v>
      </c>
      <c r="C663" s="770" t="s">
        <v>4498</v>
      </c>
      <c r="D663" s="771" t="s">
        <v>4542</v>
      </c>
      <c r="E663" s="772" t="s">
        <v>4661</v>
      </c>
      <c r="F663" s="773" t="s">
        <v>2940</v>
      </c>
      <c r="G663" s="773" t="s">
        <v>4662</v>
      </c>
      <c r="H663" s="771" t="s">
        <v>2697</v>
      </c>
      <c r="I663" s="771" t="s">
        <v>2698</v>
      </c>
      <c r="J663" s="771" t="s">
        <v>2698</v>
      </c>
      <c r="K663" s="771" t="s">
        <v>2699</v>
      </c>
      <c r="L663" s="771" t="s">
        <v>2700</v>
      </c>
      <c r="M663" s="771" t="s">
        <v>2701</v>
      </c>
      <c r="N663" s="771" t="s">
        <v>2701</v>
      </c>
      <c r="O663" s="771" t="s">
        <v>2701</v>
      </c>
      <c r="P663" s="771" t="s">
        <v>2702</v>
      </c>
      <c r="Q663" s="771" t="s">
        <v>2701</v>
      </c>
      <c r="R663" s="771" t="s">
        <v>2701</v>
      </c>
      <c r="S663" s="771" t="s">
        <v>2701</v>
      </c>
      <c r="T663" s="771" t="s">
        <v>2701</v>
      </c>
      <c r="U663" s="771" t="s">
        <v>2703</v>
      </c>
      <c r="V663" s="771" t="s">
        <v>2701</v>
      </c>
      <c r="W663" s="771" t="s">
        <v>2701</v>
      </c>
      <c r="X663" s="771" t="s">
        <v>2701</v>
      </c>
      <c r="Y663" s="771" t="s">
        <v>2703</v>
      </c>
      <c r="Z663" s="771" t="s">
        <v>2704</v>
      </c>
      <c r="AA663" s="771"/>
    </row>
    <row r="664" spans="1:27" ht="39.950000000000003" customHeight="1">
      <c r="A664" s="769">
        <v>657</v>
      </c>
      <c r="B664" s="770" t="s">
        <v>4054</v>
      </c>
      <c r="C664" s="770" t="s">
        <v>4498</v>
      </c>
      <c r="D664" s="771" t="s">
        <v>4542</v>
      </c>
      <c r="E664" s="772" t="s">
        <v>4660</v>
      </c>
      <c r="F664" s="773" t="s">
        <v>4622</v>
      </c>
      <c r="G664" s="773" t="s">
        <v>4623</v>
      </c>
      <c r="H664" s="771" t="s">
        <v>2697</v>
      </c>
      <c r="I664" s="771" t="s">
        <v>2714</v>
      </c>
      <c r="J664" s="771" t="s">
        <v>2714</v>
      </c>
      <c r="K664" s="771" t="s">
        <v>2740</v>
      </c>
      <c r="L664" s="771" t="s">
        <v>2700</v>
      </c>
      <c r="M664" s="771" t="s">
        <v>2701</v>
      </c>
      <c r="N664" s="771" t="s">
        <v>2701</v>
      </c>
      <c r="O664" s="771" t="s">
        <v>2701</v>
      </c>
      <c r="P664" s="771" t="s">
        <v>2702</v>
      </c>
      <c r="Q664" s="771" t="s">
        <v>2701</v>
      </c>
      <c r="R664" s="771" t="s">
        <v>2701</v>
      </c>
      <c r="S664" s="771" t="s">
        <v>2701</v>
      </c>
      <c r="T664" s="771" t="s">
        <v>2701</v>
      </c>
      <c r="U664" s="771" t="s">
        <v>2703</v>
      </c>
      <c r="V664" s="771" t="s">
        <v>2701</v>
      </c>
      <c r="W664" s="771" t="s">
        <v>2701</v>
      </c>
      <c r="X664" s="771" t="s">
        <v>2701</v>
      </c>
      <c r="Y664" s="771" t="s">
        <v>2703</v>
      </c>
      <c r="Z664" s="771" t="s">
        <v>2704</v>
      </c>
      <c r="AA664" s="771"/>
    </row>
    <row r="665" spans="1:27" ht="39.950000000000003" customHeight="1">
      <c r="A665" s="769">
        <v>658</v>
      </c>
      <c r="B665" s="770" t="s">
        <v>4054</v>
      </c>
      <c r="C665" s="770" t="s">
        <v>4498</v>
      </c>
      <c r="D665" s="771" t="s">
        <v>4542</v>
      </c>
      <c r="E665" s="772" t="s">
        <v>4658</v>
      </c>
      <c r="F665" s="773" t="s">
        <v>3731</v>
      </c>
      <c r="G665" s="773" t="s">
        <v>4659</v>
      </c>
      <c r="H665" s="771" t="s">
        <v>2697</v>
      </c>
      <c r="I665" s="771" t="s">
        <v>2698</v>
      </c>
      <c r="J665" s="771" t="s">
        <v>2698</v>
      </c>
      <c r="K665" s="771" t="s">
        <v>3316</v>
      </c>
      <c r="L665" s="771" t="s">
        <v>2700</v>
      </c>
      <c r="M665" s="771" t="s">
        <v>2701</v>
      </c>
      <c r="N665" s="771" t="s">
        <v>2701</v>
      </c>
      <c r="O665" s="771" t="s">
        <v>2701</v>
      </c>
      <c r="P665" s="771" t="s">
        <v>2702</v>
      </c>
      <c r="Q665" s="771" t="s">
        <v>2701</v>
      </c>
      <c r="R665" s="771" t="s">
        <v>2701</v>
      </c>
      <c r="S665" s="771" t="s">
        <v>2701</v>
      </c>
      <c r="T665" s="771" t="s">
        <v>2701</v>
      </c>
      <c r="U665" s="771" t="s">
        <v>2703</v>
      </c>
      <c r="V665" s="771" t="s">
        <v>2701</v>
      </c>
      <c r="W665" s="771" t="s">
        <v>2701</v>
      </c>
      <c r="X665" s="771" t="s">
        <v>2701</v>
      </c>
      <c r="Y665" s="771" t="s">
        <v>2703</v>
      </c>
      <c r="Z665" s="771" t="s">
        <v>2704</v>
      </c>
      <c r="AA665" s="771"/>
    </row>
    <row r="666" spans="1:27" ht="39.950000000000003" customHeight="1">
      <c r="A666" s="769">
        <v>659</v>
      </c>
      <c r="B666" s="770" t="s">
        <v>4054</v>
      </c>
      <c r="C666" s="770" t="s">
        <v>4498</v>
      </c>
      <c r="D666" s="771" t="s">
        <v>4542</v>
      </c>
      <c r="E666" s="772" t="s">
        <v>4655</v>
      </c>
      <c r="F666" s="773" t="s">
        <v>4656</v>
      </c>
      <c r="G666" s="773" t="s">
        <v>4657</v>
      </c>
      <c r="H666" s="771" t="s">
        <v>2697</v>
      </c>
      <c r="I666" s="771" t="s">
        <v>2759</v>
      </c>
      <c r="J666" s="771" t="s">
        <v>2714</v>
      </c>
      <c r="K666" s="771" t="s">
        <v>2715</v>
      </c>
      <c r="L666" s="771" t="s">
        <v>2700</v>
      </c>
      <c r="M666" s="771" t="s">
        <v>2701</v>
      </c>
      <c r="N666" s="771" t="s">
        <v>2701</v>
      </c>
      <c r="O666" s="771" t="s">
        <v>2701</v>
      </c>
      <c r="P666" s="771" t="s">
        <v>2702</v>
      </c>
      <c r="Q666" s="771" t="s">
        <v>2701</v>
      </c>
      <c r="R666" s="771" t="s">
        <v>2701</v>
      </c>
      <c r="S666" s="771" t="s">
        <v>2701</v>
      </c>
      <c r="T666" s="771" t="s">
        <v>2701</v>
      </c>
      <c r="U666" s="771" t="s">
        <v>2703</v>
      </c>
      <c r="V666" s="771" t="s">
        <v>2701</v>
      </c>
      <c r="W666" s="771" t="s">
        <v>2701</v>
      </c>
      <c r="X666" s="771" t="s">
        <v>2701</v>
      </c>
      <c r="Y666" s="771" t="s">
        <v>2703</v>
      </c>
      <c r="Z666" s="771" t="s">
        <v>2704</v>
      </c>
      <c r="AA666" s="771"/>
    </row>
    <row r="667" spans="1:27" ht="39.950000000000003" customHeight="1">
      <c r="A667" s="769">
        <v>660</v>
      </c>
      <c r="B667" s="770" t="s">
        <v>4054</v>
      </c>
      <c r="C667" s="770" t="s">
        <v>4498</v>
      </c>
      <c r="D667" s="771" t="s">
        <v>4542</v>
      </c>
      <c r="E667" s="772" t="s">
        <v>4651</v>
      </c>
      <c r="F667" s="773" t="s">
        <v>4652</v>
      </c>
      <c r="G667" s="773" t="s">
        <v>4653</v>
      </c>
      <c r="H667" s="771" t="s">
        <v>2697</v>
      </c>
      <c r="I667" s="771" t="s">
        <v>2720</v>
      </c>
      <c r="J667" s="771" t="s">
        <v>2720</v>
      </c>
      <c r="K667" s="771" t="s">
        <v>4654</v>
      </c>
      <c r="L667" s="771" t="s">
        <v>2700</v>
      </c>
      <c r="M667" s="771" t="s">
        <v>2701</v>
      </c>
      <c r="N667" s="771" t="s">
        <v>2701</v>
      </c>
      <c r="O667" s="771" t="s">
        <v>2701</v>
      </c>
      <c r="P667" s="771" t="s">
        <v>2701</v>
      </c>
      <c r="Q667" s="771" t="s">
        <v>2701</v>
      </c>
      <c r="R667" s="771" t="s">
        <v>2701</v>
      </c>
      <c r="S667" s="771" t="s">
        <v>2702</v>
      </c>
      <c r="T667" s="771" t="s">
        <v>2701</v>
      </c>
      <c r="U667" s="771" t="s">
        <v>2703</v>
      </c>
      <c r="V667" s="771" t="s">
        <v>2701</v>
      </c>
      <c r="W667" s="771" t="s">
        <v>2726</v>
      </c>
      <c r="X667" s="771" t="s">
        <v>2726</v>
      </c>
      <c r="Y667" s="771" t="s">
        <v>2726</v>
      </c>
      <c r="Z667" s="771" t="s">
        <v>2704</v>
      </c>
      <c r="AA667" s="771"/>
    </row>
    <row r="668" spans="1:27" ht="39.950000000000003" customHeight="1">
      <c r="A668" s="769">
        <v>661</v>
      </c>
      <c r="B668" s="770" t="s">
        <v>4054</v>
      </c>
      <c r="C668" s="770" t="s">
        <v>4498</v>
      </c>
      <c r="D668" s="771" t="s">
        <v>4542</v>
      </c>
      <c r="E668" s="772" t="s">
        <v>4649</v>
      </c>
      <c r="F668" s="773" t="s">
        <v>2940</v>
      </c>
      <c r="G668" s="773" t="s">
        <v>4650</v>
      </c>
      <c r="H668" s="771" t="s">
        <v>2697</v>
      </c>
      <c r="I668" s="771" t="s">
        <v>2803</v>
      </c>
      <c r="J668" s="771" t="s">
        <v>2803</v>
      </c>
      <c r="K668" s="771" t="s">
        <v>2790</v>
      </c>
      <c r="L668" s="771" t="s">
        <v>2700</v>
      </c>
      <c r="M668" s="771" t="s">
        <v>2701</v>
      </c>
      <c r="N668" s="771" t="s">
        <v>2701</v>
      </c>
      <c r="O668" s="771" t="s">
        <v>2701</v>
      </c>
      <c r="P668" s="771" t="s">
        <v>2702</v>
      </c>
      <c r="Q668" s="771" t="s">
        <v>2701</v>
      </c>
      <c r="R668" s="771" t="s">
        <v>2701</v>
      </c>
      <c r="S668" s="771" t="s">
        <v>2701</v>
      </c>
      <c r="T668" s="771" t="s">
        <v>2701</v>
      </c>
      <c r="U668" s="771" t="s">
        <v>2703</v>
      </c>
      <c r="V668" s="771" t="s">
        <v>2701</v>
      </c>
      <c r="W668" s="771" t="s">
        <v>2701</v>
      </c>
      <c r="X668" s="771" t="s">
        <v>2701</v>
      </c>
      <c r="Y668" s="771" t="s">
        <v>2703</v>
      </c>
      <c r="Z668" s="771" t="s">
        <v>2704</v>
      </c>
      <c r="AA668" s="771"/>
    </row>
    <row r="669" spans="1:27" ht="39.950000000000003" customHeight="1">
      <c r="A669" s="769">
        <v>662</v>
      </c>
      <c r="B669" s="770" t="s">
        <v>4054</v>
      </c>
      <c r="C669" s="770" t="s">
        <v>4498</v>
      </c>
      <c r="D669" s="771" t="s">
        <v>4542</v>
      </c>
      <c r="E669" s="772" t="s">
        <v>4648</v>
      </c>
      <c r="F669" s="773" t="s">
        <v>4564</v>
      </c>
      <c r="G669" s="773" t="s">
        <v>4565</v>
      </c>
      <c r="H669" s="771" t="s">
        <v>2697</v>
      </c>
      <c r="I669" s="771" t="s">
        <v>2720</v>
      </c>
      <c r="J669" s="771" t="s">
        <v>2720</v>
      </c>
      <c r="K669" s="771" t="s">
        <v>3060</v>
      </c>
      <c r="L669" s="771" t="s">
        <v>2700</v>
      </c>
      <c r="M669" s="771" t="s">
        <v>2701</v>
      </c>
      <c r="N669" s="771" t="s">
        <v>2701</v>
      </c>
      <c r="O669" s="771" t="s">
        <v>2701</v>
      </c>
      <c r="P669" s="771" t="s">
        <v>2702</v>
      </c>
      <c r="Q669" s="771" t="s">
        <v>2701</v>
      </c>
      <c r="R669" s="771" t="s">
        <v>2701</v>
      </c>
      <c r="S669" s="771" t="s">
        <v>2701</v>
      </c>
      <c r="T669" s="771" t="s">
        <v>2701</v>
      </c>
      <c r="U669" s="771" t="s">
        <v>2703</v>
      </c>
      <c r="V669" s="771" t="s">
        <v>2701</v>
      </c>
      <c r="W669" s="771" t="s">
        <v>2701</v>
      </c>
      <c r="X669" s="771" t="s">
        <v>2701</v>
      </c>
      <c r="Y669" s="771" t="s">
        <v>2703</v>
      </c>
      <c r="Z669" s="771" t="s">
        <v>2704</v>
      </c>
      <c r="AA669" s="771"/>
    </row>
    <row r="670" spans="1:27" ht="39.950000000000003" customHeight="1">
      <c r="A670" s="769">
        <v>663</v>
      </c>
      <c r="B670" s="770" t="s">
        <v>4054</v>
      </c>
      <c r="C670" s="770" t="s">
        <v>4498</v>
      </c>
      <c r="D670" s="771" t="s">
        <v>4542</v>
      </c>
      <c r="E670" s="772" t="s">
        <v>4645</v>
      </c>
      <c r="F670" s="773" t="s">
        <v>4646</v>
      </c>
      <c r="G670" s="773" t="s">
        <v>4647</v>
      </c>
      <c r="H670" s="771" t="s">
        <v>2697</v>
      </c>
      <c r="I670" s="771" t="s">
        <v>2765</v>
      </c>
      <c r="J670" s="771" t="s">
        <v>2713</v>
      </c>
      <c r="K670" s="771" t="s">
        <v>2742</v>
      </c>
      <c r="L670" s="771" t="s">
        <v>2700</v>
      </c>
      <c r="M670" s="771" t="s">
        <v>2701</v>
      </c>
      <c r="N670" s="771" t="s">
        <v>2701</v>
      </c>
      <c r="O670" s="771" t="s">
        <v>2701</v>
      </c>
      <c r="P670" s="771" t="s">
        <v>2701</v>
      </c>
      <c r="Q670" s="771" t="s">
        <v>2701</v>
      </c>
      <c r="R670" s="771" t="s">
        <v>2701</v>
      </c>
      <c r="S670" s="771" t="s">
        <v>2702</v>
      </c>
      <c r="T670" s="771" t="s">
        <v>2701</v>
      </c>
      <c r="U670" s="771" t="s">
        <v>2701</v>
      </c>
      <c r="V670" s="771" t="s">
        <v>2701</v>
      </c>
      <c r="W670" s="771" t="s">
        <v>2726</v>
      </c>
      <c r="X670" s="771" t="s">
        <v>2726</v>
      </c>
      <c r="Y670" s="771" t="s">
        <v>2726</v>
      </c>
      <c r="Z670" s="771" t="s">
        <v>2704</v>
      </c>
      <c r="AA670" s="771"/>
    </row>
    <row r="671" spans="1:27" ht="39.950000000000003" customHeight="1">
      <c r="A671" s="769">
        <v>664</v>
      </c>
      <c r="B671" s="770" t="s">
        <v>4054</v>
      </c>
      <c r="C671" s="770" t="s">
        <v>4498</v>
      </c>
      <c r="D671" s="771" t="s">
        <v>4542</v>
      </c>
      <c r="E671" s="772" t="s">
        <v>4642</v>
      </c>
      <c r="F671" s="773" t="s">
        <v>4643</v>
      </c>
      <c r="G671" s="773" t="s">
        <v>4644</v>
      </c>
      <c r="H671" s="771" t="s">
        <v>2697</v>
      </c>
      <c r="I671" s="771" t="s">
        <v>2720</v>
      </c>
      <c r="J671" s="771" t="s">
        <v>2720</v>
      </c>
      <c r="K671" s="771" t="s">
        <v>2769</v>
      </c>
      <c r="L671" s="771" t="s">
        <v>2700</v>
      </c>
      <c r="M671" s="771" t="s">
        <v>2701</v>
      </c>
      <c r="N671" s="771" t="s">
        <v>2701</v>
      </c>
      <c r="O671" s="771" t="s">
        <v>2701</v>
      </c>
      <c r="P671" s="771" t="s">
        <v>2702</v>
      </c>
      <c r="Q671" s="771" t="s">
        <v>2701</v>
      </c>
      <c r="R671" s="771" t="s">
        <v>2701</v>
      </c>
      <c r="S671" s="771" t="s">
        <v>2701</v>
      </c>
      <c r="T671" s="771" t="s">
        <v>2701</v>
      </c>
      <c r="U671" s="771" t="s">
        <v>2703</v>
      </c>
      <c r="V671" s="771" t="s">
        <v>2701</v>
      </c>
      <c r="W671" s="771" t="s">
        <v>2701</v>
      </c>
      <c r="X671" s="771" t="s">
        <v>2701</v>
      </c>
      <c r="Y671" s="771" t="s">
        <v>2703</v>
      </c>
      <c r="Z671" s="771" t="s">
        <v>2704</v>
      </c>
      <c r="AA671" s="771"/>
    </row>
    <row r="672" spans="1:27" ht="39.950000000000003" customHeight="1">
      <c r="A672" s="769">
        <v>665</v>
      </c>
      <c r="B672" s="770" t="s">
        <v>4054</v>
      </c>
      <c r="C672" s="770" t="s">
        <v>4498</v>
      </c>
      <c r="D672" s="771" t="s">
        <v>4542</v>
      </c>
      <c r="E672" s="772" t="s">
        <v>4640</v>
      </c>
      <c r="F672" s="773" t="s">
        <v>4635</v>
      </c>
      <c r="G672" s="773" t="s">
        <v>4641</v>
      </c>
      <c r="H672" s="771" t="s">
        <v>2697</v>
      </c>
      <c r="I672" s="771" t="s">
        <v>2720</v>
      </c>
      <c r="J672" s="771" t="s">
        <v>2720</v>
      </c>
      <c r="K672" s="771" t="s">
        <v>2721</v>
      </c>
      <c r="L672" s="771" t="s">
        <v>2700</v>
      </c>
      <c r="M672" s="771" t="s">
        <v>2701</v>
      </c>
      <c r="N672" s="771" t="s">
        <v>2701</v>
      </c>
      <c r="O672" s="771" t="s">
        <v>2701</v>
      </c>
      <c r="P672" s="771" t="s">
        <v>2702</v>
      </c>
      <c r="Q672" s="771" t="s">
        <v>2701</v>
      </c>
      <c r="R672" s="771" t="s">
        <v>2701</v>
      </c>
      <c r="S672" s="771" t="s">
        <v>2701</v>
      </c>
      <c r="T672" s="771" t="s">
        <v>2701</v>
      </c>
      <c r="U672" s="771" t="s">
        <v>2703</v>
      </c>
      <c r="V672" s="771" t="s">
        <v>2701</v>
      </c>
      <c r="W672" s="771" t="s">
        <v>2701</v>
      </c>
      <c r="X672" s="771" t="s">
        <v>2701</v>
      </c>
      <c r="Y672" s="771" t="s">
        <v>2703</v>
      </c>
      <c r="Z672" s="771" t="s">
        <v>2704</v>
      </c>
      <c r="AA672" s="771"/>
    </row>
    <row r="673" spans="1:27" ht="39.950000000000003" customHeight="1">
      <c r="A673" s="769">
        <v>666</v>
      </c>
      <c r="B673" s="770" t="s">
        <v>4054</v>
      </c>
      <c r="C673" s="770" t="s">
        <v>4498</v>
      </c>
      <c r="D673" s="771" t="s">
        <v>4542</v>
      </c>
      <c r="E673" s="772" t="s">
        <v>4637</v>
      </c>
      <c r="F673" s="773" t="s">
        <v>4638</v>
      </c>
      <c r="G673" s="773" t="s">
        <v>4639</v>
      </c>
      <c r="H673" s="771" t="s">
        <v>2697</v>
      </c>
      <c r="I673" s="771" t="s">
        <v>2755</v>
      </c>
      <c r="J673" s="771" t="s">
        <v>2755</v>
      </c>
      <c r="K673" s="771" t="s">
        <v>3356</v>
      </c>
      <c r="L673" s="771" t="s">
        <v>2700</v>
      </c>
      <c r="M673" s="771" t="s">
        <v>2701</v>
      </c>
      <c r="N673" s="771" t="s">
        <v>2701</v>
      </c>
      <c r="O673" s="771" t="s">
        <v>2701</v>
      </c>
      <c r="P673" s="771" t="s">
        <v>2702</v>
      </c>
      <c r="Q673" s="771" t="s">
        <v>2701</v>
      </c>
      <c r="R673" s="771" t="s">
        <v>2701</v>
      </c>
      <c r="S673" s="771" t="s">
        <v>2701</v>
      </c>
      <c r="T673" s="771" t="s">
        <v>2701</v>
      </c>
      <c r="U673" s="771" t="s">
        <v>2703</v>
      </c>
      <c r="V673" s="771" t="s">
        <v>2701</v>
      </c>
      <c r="W673" s="771" t="s">
        <v>2701</v>
      </c>
      <c r="X673" s="771" t="s">
        <v>2701</v>
      </c>
      <c r="Y673" s="771" t="s">
        <v>2703</v>
      </c>
      <c r="Z673" s="771" t="s">
        <v>2704</v>
      </c>
      <c r="AA673" s="771" t="s">
        <v>4620</v>
      </c>
    </row>
    <row r="674" spans="1:27" ht="39.950000000000003" customHeight="1">
      <c r="A674" s="769">
        <v>667</v>
      </c>
      <c r="B674" s="770" t="s">
        <v>4054</v>
      </c>
      <c r="C674" s="770" t="s">
        <v>4498</v>
      </c>
      <c r="D674" s="771" t="s">
        <v>4542</v>
      </c>
      <c r="E674" s="772" t="s">
        <v>4634</v>
      </c>
      <c r="F674" s="773" t="s">
        <v>4635</v>
      </c>
      <c r="G674" s="773" t="s">
        <v>4636</v>
      </c>
      <c r="H674" s="771" t="s">
        <v>2697</v>
      </c>
      <c r="I674" s="771" t="s">
        <v>2759</v>
      </c>
      <c r="J674" s="771" t="s">
        <v>2759</v>
      </c>
      <c r="K674" s="771" t="s">
        <v>2721</v>
      </c>
      <c r="L674" s="771" t="s">
        <v>2700</v>
      </c>
      <c r="M674" s="771" t="s">
        <v>2701</v>
      </c>
      <c r="N674" s="771" t="s">
        <v>2701</v>
      </c>
      <c r="O674" s="771" t="s">
        <v>2701</v>
      </c>
      <c r="P674" s="771" t="s">
        <v>2702</v>
      </c>
      <c r="Q674" s="771" t="s">
        <v>2701</v>
      </c>
      <c r="R674" s="771" t="s">
        <v>2701</v>
      </c>
      <c r="S674" s="771" t="s">
        <v>2701</v>
      </c>
      <c r="T674" s="771" t="s">
        <v>2701</v>
      </c>
      <c r="U674" s="771" t="s">
        <v>2703</v>
      </c>
      <c r="V674" s="771" t="s">
        <v>2701</v>
      </c>
      <c r="W674" s="771" t="s">
        <v>2701</v>
      </c>
      <c r="X674" s="771" t="s">
        <v>2701</v>
      </c>
      <c r="Y674" s="771" t="s">
        <v>2703</v>
      </c>
      <c r="Z674" s="771" t="s">
        <v>2704</v>
      </c>
      <c r="AA674" s="771"/>
    </row>
    <row r="675" spans="1:27" ht="39.950000000000003" customHeight="1">
      <c r="A675" s="769">
        <v>668</v>
      </c>
      <c r="B675" s="770" t="s">
        <v>4054</v>
      </c>
      <c r="C675" s="770" t="s">
        <v>4498</v>
      </c>
      <c r="D675" s="771" t="s">
        <v>4542</v>
      </c>
      <c r="E675" s="772" t="s">
        <v>4631</v>
      </c>
      <c r="F675" s="773" t="s">
        <v>4632</v>
      </c>
      <c r="G675" s="773" t="s">
        <v>4633</v>
      </c>
      <c r="H675" s="771" t="s">
        <v>2697</v>
      </c>
      <c r="I675" s="771" t="s">
        <v>2828</v>
      </c>
      <c r="J675" s="771" t="s">
        <v>2803</v>
      </c>
      <c r="K675" s="771" t="s">
        <v>2715</v>
      </c>
      <c r="L675" s="771" t="s">
        <v>2700</v>
      </c>
      <c r="M675" s="771" t="s">
        <v>2701</v>
      </c>
      <c r="N675" s="771" t="s">
        <v>2701</v>
      </c>
      <c r="O675" s="771" t="s">
        <v>2701</v>
      </c>
      <c r="P675" s="771" t="s">
        <v>2702</v>
      </c>
      <c r="Q675" s="771" t="s">
        <v>2701</v>
      </c>
      <c r="R675" s="771" t="s">
        <v>2701</v>
      </c>
      <c r="S675" s="771" t="s">
        <v>2701</v>
      </c>
      <c r="T675" s="771" t="s">
        <v>2701</v>
      </c>
      <c r="U675" s="771" t="s">
        <v>2703</v>
      </c>
      <c r="V675" s="771" t="s">
        <v>2701</v>
      </c>
      <c r="W675" s="771" t="s">
        <v>2701</v>
      </c>
      <c r="X675" s="771" t="s">
        <v>2701</v>
      </c>
      <c r="Y675" s="771" t="s">
        <v>2703</v>
      </c>
      <c r="Z675" s="771" t="s">
        <v>2704</v>
      </c>
      <c r="AA675" s="771"/>
    </row>
    <row r="676" spans="1:27" ht="39.950000000000003" customHeight="1">
      <c r="A676" s="769">
        <v>669</v>
      </c>
      <c r="B676" s="770" t="s">
        <v>4054</v>
      </c>
      <c r="C676" s="770" t="s">
        <v>4498</v>
      </c>
      <c r="D676" s="771" t="s">
        <v>4542</v>
      </c>
      <c r="E676" s="772" t="s">
        <v>4628</v>
      </c>
      <c r="F676" s="773" t="s">
        <v>4629</v>
      </c>
      <c r="G676" s="773" t="s">
        <v>4630</v>
      </c>
      <c r="H676" s="771" t="s">
        <v>2697</v>
      </c>
      <c r="I676" s="771" t="s">
        <v>2720</v>
      </c>
      <c r="J676" s="771" t="s">
        <v>2720</v>
      </c>
      <c r="K676" s="771" t="s">
        <v>3743</v>
      </c>
      <c r="L676" s="771" t="s">
        <v>2700</v>
      </c>
      <c r="M676" s="771" t="s">
        <v>2701</v>
      </c>
      <c r="N676" s="771" t="s">
        <v>2701</v>
      </c>
      <c r="O676" s="771" t="s">
        <v>2701</v>
      </c>
      <c r="P676" s="771" t="s">
        <v>2701</v>
      </c>
      <c r="Q676" s="771" t="s">
        <v>2701</v>
      </c>
      <c r="R676" s="771" t="s">
        <v>2701</v>
      </c>
      <c r="S676" s="771" t="s">
        <v>2702</v>
      </c>
      <c r="T676" s="771" t="s">
        <v>2701</v>
      </c>
      <c r="U676" s="771" t="s">
        <v>2703</v>
      </c>
      <c r="V676" s="771" t="s">
        <v>2701</v>
      </c>
      <c r="W676" s="771" t="s">
        <v>2726</v>
      </c>
      <c r="X676" s="771" t="s">
        <v>2726</v>
      </c>
      <c r="Y676" s="771" t="s">
        <v>2726</v>
      </c>
      <c r="Z676" s="771" t="s">
        <v>2704</v>
      </c>
      <c r="AA676" s="771"/>
    </row>
    <row r="677" spans="1:27" ht="39.950000000000003" customHeight="1">
      <c r="A677" s="769">
        <v>670</v>
      </c>
      <c r="B677" s="770" t="s">
        <v>4054</v>
      </c>
      <c r="C677" s="770" t="s">
        <v>4498</v>
      </c>
      <c r="D677" s="771" t="s">
        <v>4542</v>
      </c>
      <c r="E677" s="772" t="s">
        <v>4626</v>
      </c>
      <c r="F677" s="773" t="s">
        <v>2822</v>
      </c>
      <c r="G677" s="773" t="s">
        <v>4627</v>
      </c>
      <c r="H677" s="771" t="s">
        <v>2697</v>
      </c>
      <c r="I677" s="771" t="s">
        <v>2714</v>
      </c>
      <c r="J677" s="771" t="s">
        <v>2714</v>
      </c>
      <c r="K677" s="771" t="s">
        <v>2715</v>
      </c>
      <c r="L677" s="771" t="s">
        <v>2700</v>
      </c>
      <c r="M677" s="771" t="s">
        <v>2701</v>
      </c>
      <c r="N677" s="771" t="s">
        <v>2701</v>
      </c>
      <c r="O677" s="771" t="s">
        <v>2701</v>
      </c>
      <c r="P677" s="771" t="s">
        <v>2702</v>
      </c>
      <c r="Q677" s="771" t="s">
        <v>2701</v>
      </c>
      <c r="R677" s="771" t="s">
        <v>2701</v>
      </c>
      <c r="S677" s="771" t="s">
        <v>2701</v>
      </c>
      <c r="T677" s="771" t="s">
        <v>2701</v>
      </c>
      <c r="U677" s="771" t="s">
        <v>2703</v>
      </c>
      <c r="V677" s="771" t="s">
        <v>2701</v>
      </c>
      <c r="W677" s="771" t="s">
        <v>2701</v>
      </c>
      <c r="X677" s="771" t="s">
        <v>2701</v>
      </c>
      <c r="Y677" s="771" t="s">
        <v>2703</v>
      </c>
      <c r="Z677" s="771" t="s">
        <v>2704</v>
      </c>
      <c r="AA677" s="771"/>
    </row>
    <row r="678" spans="1:27" ht="39.950000000000003" customHeight="1">
      <c r="A678" s="769">
        <v>671</v>
      </c>
      <c r="B678" s="770" t="s">
        <v>4054</v>
      </c>
      <c r="C678" s="770" t="s">
        <v>4498</v>
      </c>
      <c r="D678" s="771" t="s">
        <v>4542</v>
      </c>
      <c r="E678" s="772" t="s">
        <v>4625</v>
      </c>
      <c r="F678" s="773" t="s">
        <v>2940</v>
      </c>
      <c r="G678" s="773" t="s">
        <v>4588</v>
      </c>
      <c r="H678" s="771" t="s">
        <v>2697</v>
      </c>
      <c r="I678" s="771" t="s">
        <v>2803</v>
      </c>
      <c r="J678" s="771" t="s">
        <v>2803</v>
      </c>
      <c r="K678" s="771" t="s">
        <v>2715</v>
      </c>
      <c r="L678" s="771" t="s">
        <v>2700</v>
      </c>
      <c r="M678" s="771" t="s">
        <v>2701</v>
      </c>
      <c r="N678" s="771" t="s">
        <v>2701</v>
      </c>
      <c r="O678" s="771" t="s">
        <v>2701</v>
      </c>
      <c r="P678" s="771" t="s">
        <v>2702</v>
      </c>
      <c r="Q678" s="771" t="s">
        <v>2701</v>
      </c>
      <c r="R678" s="771" t="s">
        <v>2701</v>
      </c>
      <c r="S678" s="771" t="s">
        <v>2701</v>
      </c>
      <c r="T678" s="771" t="s">
        <v>2701</v>
      </c>
      <c r="U678" s="771" t="s">
        <v>2703</v>
      </c>
      <c r="V678" s="771" t="s">
        <v>2701</v>
      </c>
      <c r="W678" s="771" t="s">
        <v>2701</v>
      </c>
      <c r="X678" s="771" t="s">
        <v>2701</v>
      </c>
      <c r="Y678" s="771" t="s">
        <v>2703</v>
      </c>
      <c r="Z678" s="771" t="s">
        <v>2704</v>
      </c>
      <c r="AA678" s="771"/>
    </row>
    <row r="679" spans="1:27" ht="39.950000000000003" customHeight="1">
      <c r="A679" s="769">
        <v>672</v>
      </c>
      <c r="B679" s="770" t="s">
        <v>4054</v>
      </c>
      <c r="C679" s="770" t="s">
        <v>4498</v>
      </c>
      <c r="D679" s="771" t="s">
        <v>4542</v>
      </c>
      <c r="E679" s="772" t="s">
        <v>4624</v>
      </c>
      <c r="F679" s="773" t="s">
        <v>2940</v>
      </c>
      <c r="G679" s="773" t="s">
        <v>4588</v>
      </c>
      <c r="H679" s="771" t="s">
        <v>2697</v>
      </c>
      <c r="I679" s="771" t="s">
        <v>2803</v>
      </c>
      <c r="J679" s="771" t="s">
        <v>2803</v>
      </c>
      <c r="K679" s="771" t="s">
        <v>2699</v>
      </c>
      <c r="L679" s="771" t="s">
        <v>2700</v>
      </c>
      <c r="M679" s="771" t="s">
        <v>2701</v>
      </c>
      <c r="N679" s="771" t="s">
        <v>2701</v>
      </c>
      <c r="O679" s="771" t="s">
        <v>2701</v>
      </c>
      <c r="P679" s="771" t="s">
        <v>2702</v>
      </c>
      <c r="Q679" s="771" t="s">
        <v>2701</v>
      </c>
      <c r="R679" s="771" t="s">
        <v>2701</v>
      </c>
      <c r="S679" s="771" t="s">
        <v>2701</v>
      </c>
      <c r="T679" s="771" t="s">
        <v>2701</v>
      </c>
      <c r="U679" s="771" t="s">
        <v>2703</v>
      </c>
      <c r="V679" s="771" t="s">
        <v>2701</v>
      </c>
      <c r="W679" s="771" t="s">
        <v>2701</v>
      </c>
      <c r="X679" s="771" t="s">
        <v>2701</v>
      </c>
      <c r="Y679" s="771" t="s">
        <v>2703</v>
      </c>
      <c r="Z679" s="771" t="s">
        <v>2704</v>
      </c>
      <c r="AA679" s="771"/>
    </row>
    <row r="680" spans="1:27" ht="39.950000000000003" customHeight="1">
      <c r="A680" s="769">
        <v>673</v>
      </c>
      <c r="B680" s="770" t="s">
        <v>4054</v>
      </c>
      <c r="C680" s="770" t="s">
        <v>4498</v>
      </c>
      <c r="D680" s="771" t="s">
        <v>4542</v>
      </c>
      <c r="E680" s="772" t="s">
        <v>4621</v>
      </c>
      <c r="F680" s="773" t="s">
        <v>4622</v>
      </c>
      <c r="G680" s="773" t="s">
        <v>4623</v>
      </c>
      <c r="H680" s="771" t="s">
        <v>2697</v>
      </c>
      <c r="I680" s="771" t="s">
        <v>2714</v>
      </c>
      <c r="J680" s="771" t="s">
        <v>2714</v>
      </c>
      <c r="K680" s="771" t="s">
        <v>2740</v>
      </c>
      <c r="L680" s="771" t="s">
        <v>2700</v>
      </c>
      <c r="M680" s="771" t="s">
        <v>2701</v>
      </c>
      <c r="N680" s="771" t="s">
        <v>2701</v>
      </c>
      <c r="O680" s="771" t="s">
        <v>2701</v>
      </c>
      <c r="P680" s="771" t="s">
        <v>2702</v>
      </c>
      <c r="Q680" s="771" t="s">
        <v>2701</v>
      </c>
      <c r="R680" s="771" t="s">
        <v>2701</v>
      </c>
      <c r="S680" s="771" t="s">
        <v>2701</v>
      </c>
      <c r="T680" s="771" t="s">
        <v>2701</v>
      </c>
      <c r="U680" s="771" t="s">
        <v>2703</v>
      </c>
      <c r="V680" s="771" t="s">
        <v>2701</v>
      </c>
      <c r="W680" s="771" t="s">
        <v>2701</v>
      </c>
      <c r="X680" s="771" t="s">
        <v>2701</v>
      </c>
      <c r="Y680" s="771" t="s">
        <v>2703</v>
      </c>
      <c r="Z680" s="771" t="s">
        <v>2704</v>
      </c>
      <c r="AA680" s="771"/>
    </row>
    <row r="681" spans="1:27" ht="39.950000000000003" customHeight="1">
      <c r="A681" s="769">
        <v>674</v>
      </c>
      <c r="B681" s="770" t="s">
        <v>4054</v>
      </c>
      <c r="C681" s="770" t="s">
        <v>4498</v>
      </c>
      <c r="D681" s="771" t="s">
        <v>4542</v>
      </c>
      <c r="E681" s="772" t="s">
        <v>4617</v>
      </c>
      <c r="F681" s="773" t="s">
        <v>4618</v>
      </c>
      <c r="G681" s="773" t="s">
        <v>4619</v>
      </c>
      <c r="H681" s="771" t="s">
        <v>2697</v>
      </c>
      <c r="I681" s="771" t="s">
        <v>2755</v>
      </c>
      <c r="J681" s="771" t="s">
        <v>2755</v>
      </c>
      <c r="K681" s="771" t="s">
        <v>3356</v>
      </c>
      <c r="L681" s="771" t="s">
        <v>2700</v>
      </c>
      <c r="M681" s="771" t="s">
        <v>2701</v>
      </c>
      <c r="N681" s="771" t="s">
        <v>2701</v>
      </c>
      <c r="O681" s="771" t="s">
        <v>2701</v>
      </c>
      <c r="P681" s="771" t="s">
        <v>2702</v>
      </c>
      <c r="Q681" s="771" t="s">
        <v>2701</v>
      </c>
      <c r="R681" s="771" t="s">
        <v>2701</v>
      </c>
      <c r="S681" s="771" t="s">
        <v>2701</v>
      </c>
      <c r="T681" s="771" t="s">
        <v>2701</v>
      </c>
      <c r="U681" s="771" t="s">
        <v>2703</v>
      </c>
      <c r="V681" s="771" t="s">
        <v>2701</v>
      </c>
      <c r="W681" s="771" t="s">
        <v>2701</v>
      </c>
      <c r="X681" s="771" t="s">
        <v>2701</v>
      </c>
      <c r="Y681" s="771" t="s">
        <v>2703</v>
      </c>
      <c r="Z681" s="771" t="s">
        <v>2704</v>
      </c>
      <c r="AA681" s="771" t="s">
        <v>4620</v>
      </c>
    </row>
    <row r="682" spans="1:27" ht="39.950000000000003" customHeight="1">
      <c r="A682" s="769">
        <v>675</v>
      </c>
      <c r="B682" s="770" t="s">
        <v>4054</v>
      </c>
      <c r="C682" s="770" t="s">
        <v>4498</v>
      </c>
      <c r="D682" s="771" t="s">
        <v>4542</v>
      </c>
      <c r="E682" s="772" t="s">
        <v>4615</v>
      </c>
      <c r="F682" s="773" t="s">
        <v>4590</v>
      </c>
      <c r="G682" s="773" t="s">
        <v>4616</v>
      </c>
      <c r="H682" s="771" t="s">
        <v>2697</v>
      </c>
      <c r="I682" s="771" t="s">
        <v>2789</v>
      </c>
      <c r="J682" s="771" t="s">
        <v>2789</v>
      </c>
      <c r="K682" s="771" t="s">
        <v>2721</v>
      </c>
      <c r="L682" s="771" t="s">
        <v>2700</v>
      </c>
      <c r="M682" s="771" t="s">
        <v>2701</v>
      </c>
      <c r="N682" s="771" t="s">
        <v>2701</v>
      </c>
      <c r="O682" s="771" t="s">
        <v>2701</v>
      </c>
      <c r="P682" s="771" t="s">
        <v>2702</v>
      </c>
      <c r="Q682" s="771" t="s">
        <v>2701</v>
      </c>
      <c r="R682" s="771" t="s">
        <v>2701</v>
      </c>
      <c r="S682" s="771" t="s">
        <v>2701</v>
      </c>
      <c r="T682" s="771" t="s">
        <v>2701</v>
      </c>
      <c r="U682" s="771" t="s">
        <v>2703</v>
      </c>
      <c r="V682" s="771" t="s">
        <v>2701</v>
      </c>
      <c r="W682" s="771" t="s">
        <v>2701</v>
      </c>
      <c r="X682" s="771" t="s">
        <v>2701</v>
      </c>
      <c r="Y682" s="771" t="s">
        <v>2703</v>
      </c>
      <c r="Z682" s="771" t="s">
        <v>2704</v>
      </c>
      <c r="AA682" s="771" t="s">
        <v>4592</v>
      </c>
    </row>
    <row r="683" spans="1:27" ht="39.950000000000003" customHeight="1">
      <c r="A683" s="769">
        <v>676</v>
      </c>
      <c r="B683" s="770" t="s">
        <v>4054</v>
      </c>
      <c r="C683" s="770" t="s">
        <v>4498</v>
      </c>
      <c r="D683" s="771" t="s">
        <v>4542</v>
      </c>
      <c r="E683" s="772" t="s">
        <v>4612</v>
      </c>
      <c r="F683" s="773" t="s">
        <v>4613</v>
      </c>
      <c r="G683" s="773" t="s">
        <v>4614</v>
      </c>
      <c r="H683" s="771" t="s">
        <v>2697</v>
      </c>
      <c r="I683" s="771" t="s">
        <v>2759</v>
      </c>
      <c r="J683" s="771" t="s">
        <v>2714</v>
      </c>
      <c r="K683" s="771" t="s">
        <v>2721</v>
      </c>
      <c r="L683" s="771" t="s">
        <v>2700</v>
      </c>
      <c r="M683" s="771" t="s">
        <v>2701</v>
      </c>
      <c r="N683" s="771" t="s">
        <v>2701</v>
      </c>
      <c r="O683" s="771" t="s">
        <v>2701</v>
      </c>
      <c r="P683" s="771" t="s">
        <v>2701</v>
      </c>
      <c r="Q683" s="771" t="s">
        <v>2701</v>
      </c>
      <c r="R683" s="771" t="s">
        <v>2701</v>
      </c>
      <c r="S683" s="771" t="s">
        <v>2702</v>
      </c>
      <c r="T683" s="771" t="s">
        <v>2701</v>
      </c>
      <c r="U683" s="771" t="s">
        <v>2703</v>
      </c>
      <c r="V683" s="771" t="s">
        <v>2701</v>
      </c>
      <c r="W683" s="771" t="s">
        <v>2726</v>
      </c>
      <c r="X683" s="771" t="s">
        <v>2726</v>
      </c>
      <c r="Y683" s="771" t="s">
        <v>2726</v>
      </c>
      <c r="Z683" s="771" t="s">
        <v>2704</v>
      </c>
      <c r="AA683" s="771"/>
    </row>
    <row r="684" spans="1:27" ht="39.950000000000003" customHeight="1">
      <c r="A684" s="769">
        <v>677</v>
      </c>
      <c r="B684" s="770" t="s">
        <v>4054</v>
      </c>
      <c r="C684" s="770" t="s">
        <v>4498</v>
      </c>
      <c r="D684" s="771" t="s">
        <v>4542</v>
      </c>
      <c r="E684" s="772" t="s">
        <v>4610</v>
      </c>
      <c r="F684" s="773" t="s">
        <v>2940</v>
      </c>
      <c r="G684" s="773" t="s">
        <v>4611</v>
      </c>
      <c r="H684" s="771" t="s">
        <v>2697</v>
      </c>
      <c r="I684" s="771" t="s">
        <v>2824</v>
      </c>
      <c r="J684" s="771" t="s">
        <v>2824</v>
      </c>
      <c r="K684" s="771" t="s">
        <v>2851</v>
      </c>
      <c r="L684" s="771" t="s">
        <v>2700</v>
      </c>
      <c r="M684" s="771" t="s">
        <v>2701</v>
      </c>
      <c r="N684" s="771" t="s">
        <v>2701</v>
      </c>
      <c r="O684" s="771" t="s">
        <v>2701</v>
      </c>
      <c r="P684" s="771" t="s">
        <v>2702</v>
      </c>
      <c r="Q684" s="771" t="s">
        <v>2701</v>
      </c>
      <c r="R684" s="771" t="s">
        <v>2701</v>
      </c>
      <c r="S684" s="771" t="s">
        <v>2701</v>
      </c>
      <c r="T684" s="771" t="s">
        <v>2701</v>
      </c>
      <c r="U684" s="771" t="s">
        <v>2703</v>
      </c>
      <c r="V684" s="771" t="s">
        <v>2701</v>
      </c>
      <c r="W684" s="771" t="s">
        <v>2701</v>
      </c>
      <c r="X684" s="771" t="s">
        <v>2701</v>
      </c>
      <c r="Y684" s="771" t="s">
        <v>2703</v>
      </c>
      <c r="Z684" s="771" t="s">
        <v>2704</v>
      </c>
      <c r="AA684" s="771"/>
    </row>
    <row r="685" spans="1:27" ht="39.950000000000003" customHeight="1">
      <c r="A685" s="769">
        <v>678</v>
      </c>
      <c r="B685" s="770" t="s">
        <v>4054</v>
      </c>
      <c r="C685" s="770" t="s">
        <v>4498</v>
      </c>
      <c r="D685" s="771" t="s">
        <v>4542</v>
      </c>
      <c r="E685" s="772" t="s">
        <v>4608</v>
      </c>
      <c r="F685" s="773" t="s">
        <v>3620</v>
      </c>
      <c r="G685" s="773" t="s">
        <v>4609</v>
      </c>
      <c r="H685" s="771" t="s">
        <v>2697</v>
      </c>
      <c r="I685" s="771" t="s">
        <v>2730</v>
      </c>
      <c r="J685" s="771" t="s">
        <v>2730</v>
      </c>
      <c r="K685" s="771" t="s">
        <v>2760</v>
      </c>
      <c r="L685" s="771" t="s">
        <v>2700</v>
      </c>
      <c r="M685" s="771" t="s">
        <v>2701</v>
      </c>
      <c r="N685" s="771" t="s">
        <v>2701</v>
      </c>
      <c r="O685" s="771" t="s">
        <v>2701</v>
      </c>
      <c r="P685" s="771" t="s">
        <v>2702</v>
      </c>
      <c r="Q685" s="771" t="s">
        <v>2701</v>
      </c>
      <c r="R685" s="771" t="s">
        <v>2701</v>
      </c>
      <c r="S685" s="771" t="s">
        <v>2701</v>
      </c>
      <c r="T685" s="771" t="s">
        <v>2701</v>
      </c>
      <c r="U685" s="771" t="s">
        <v>2703</v>
      </c>
      <c r="V685" s="771" t="s">
        <v>2701</v>
      </c>
      <c r="W685" s="771" t="s">
        <v>2701</v>
      </c>
      <c r="X685" s="771" t="s">
        <v>2701</v>
      </c>
      <c r="Y685" s="771" t="s">
        <v>2703</v>
      </c>
      <c r="Z685" s="771" t="s">
        <v>2704</v>
      </c>
      <c r="AA685" s="771"/>
    </row>
    <row r="686" spans="1:27" ht="39.950000000000003" customHeight="1">
      <c r="A686" s="769">
        <v>679</v>
      </c>
      <c r="B686" s="770" t="s">
        <v>4054</v>
      </c>
      <c r="C686" s="770" t="s">
        <v>4498</v>
      </c>
      <c r="D686" s="771" t="s">
        <v>4542</v>
      </c>
      <c r="E686" s="772" t="s">
        <v>4606</v>
      </c>
      <c r="F686" s="773" t="s">
        <v>4607</v>
      </c>
      <c r="G686" s="773" t="s">
        <v>4607</v>
      </c>
      <c r="H686" s="771" t="s">
        <v>2697</v>
      </c>
      <c r="I686" s="771" t="s">
        <v>2759</v>
      </c>
      <c r="J686" s="771" t="s">
        <v>2714</v>
      </c>
      <c r="K686" s="771" t="s">
        <v>2721</v>
      </c>
      <c r="L686" s="771" t="s">
        <v>2700</v>
      </c>
      <c r="M686" s="771" t="s">
        <v>2701</v>
      </c>
      <c r="N686" s="771" t="s">
        <v>2701</v>
      </c>
      <c r="O686" s="771" t="s">
        <v>2701</v>
      </c>
      <c r="P686" s="771" t="s">
        <v>2701</v>
      </c>
      <c r="Q686" s="771" t="s">
        <v>2701</v>
      </c>
      <c r="R686" s="771" t="s">
        <v>2701</v>
      </c>
      <c r="S686" s="771" t="s">
        <v>2702</v>
      </c>
      <c r="T686" s="771" t="s">
        <v>2701</v>
      </c>
      <c r="U686" s="771" t="s">
        <v>2703</v>
      </c>
      <c r="V686" s="771" t="s">
        <v>2701</v>
      </c>
      <c r="W686" s="771" t="s">
        <v>2726</v>
      </c>
      <c r="X686" s="771" t="s">
        <v>2726</v>
      </c>
      <c r="Y686" s="771" t="s">
        <v>2726</v>
      </c>
      <c r="Z686" s="771" t="s">
        <v>2704</v>
      </c>
      <c r="AA686" s="771"/>
    </row>
    <row r="687" spans="1:27" ht="39.950000000000003" customHeight="1">
      <c r="A687" s="769">
        <v>680</v>
      </c>
      <c r="B687" s="770" t="s">
        <v>4054</v>
      </c>
      <c r="C687" s="770" t="s">
        <v>4498</v>
      </c>
      <c r="D687" s="771" t="s">
        <v>4542</v>
      </c>
      <c r="E687" s="772" t="s">
        <v>4603</v>
      </c>
      <c r="F687" s="773" t="s">
        <v>4604</v>
      </c>
      <c r="G687" s="773" t="s">
        <v>4605</v>
      </c>
      <c r="H687" s="771" t="s">
        <v>2697</v>
      </c>
      <c r="I687" s="771" t="s">
        <v>2719</v>
      </c>
      <c r="J687" s="771" t="s">
        <v>2719</v>
      </c>
      <c r="K687" s="771" t="s">
        <v>2740</v>
      </c>
      <c r="L687" s="771" t="s">
        <v>2700</v>
      </c>
      <c r="M687" s="771" t="s">
        <v>2701</v>
      </c>
      <c r="N687" s="771" t="s">
        <v>2701</v>
      </c>
      <c r="O687" s="771" t="s">
        <v>2701</v>
      </c>
      <c r="P687" s="771" t="s">
        <v>2702</v>
      </c>
      <c r="Q687" s="771" t="s">
        <v>2701</v>
      </c>
      <c r="R687" s="771" t="s">
        <v>2701</v>
      </c>
      <c r="S687" s="771" t="s">
        <v>2701</v>
      </c>
      <c r="T687" s="771" t="s">
        <v>2701</v>
      </c>
      <c r="U687" s="771" t="s">
        <v>2703</v>
      </c>
      <c r="V687" s="771" t="s">
        <v>2701</v>
      </c>
      <c r="W687" s="771" t="s">
        <v>2701</v>
      </c>
      <c r="X687" s="771" t="s">
        <v>2701</v>
      </c>
      <c r="Y687" s="771" t="s">
        <v>2703</v>
      </c>
      <c r="Z687" s="771" t="s">
        <v>2704</v>
      </c>
      <c r="AA687" s="771"/>
    </row>
    <row r="688" spans="1:27" ht="39.950000000000003" customHeight="1">
      <c r="A688" s="769">
        <v>681</v>
      </c>
      <c r="B688" s="770" t="s">
        <v>4054</v>
      </c>
      <c r="C688" s="770" t="s">
        <v>4498</v>
      </c>
      <c r="D688" s="771" t="s">
        <v>4542</v>
      </c>
      <c r="E688" s="772" t="s">
        <v>4600</v>
      </c>
      <c r="F688" s="773" t="s">
        <v>4601</v>
      </c>
      <c r="G688" s="773" t="s">
        <v>4602</v>
      </c>
      <c r="H688" s="771" t="s">
        <v>2697</v>
      </c>
      <c r="I688" s="771" t="s">
        <v>2803</v>
      </c>
      <c r="J688" s="771" t="s">
        <v>2803</v>
      </c>
      <c r="K688" s="771" t="s">
        <v>3592</v>
      </c>
      <c r="L688" s="771" t="s">
        <v>2700</v>
      </c>
      <c r="M688" s="771" t="s">
        <v>2701</v>
      </c>
      <c r="N688" s="771" t="s">
        <v>2701</v>
      </c>
      <c r="O688" s="771" t="s">
        <v>2701</v>
      </c>
      <c r="P688" s="771" t="s">
        <v>2702</v>
      </c>
      <c r="Q688" s="771" t="s">
        <v>2701</v>
      </c>
      <c r="R688" s="771" t="s">
        <v>2701</v>
      </c>
      <c r="S688" s="771" t="s">
        <v>2701</v>
      </c>
      <c r="T688" s="771" t="s">
        <v>2701</v>
      </c>
      <c r="U688" s="771" t="s">
        <v>2703</v>
      </c>
      <c r="V688" s="771" t="s">
        <v>2701</v>
      </c>
      <c r="W688" s="771" t="s">
        <v>2701</v>
      </c>
      <c r="X688" s="771" t="s">
        <v>2701</v>
      </c>
      <c r="Y688" s="771" t="s">
        <v>2703</v>
      </c>
      <c r="Z688" s="771" t="s">
        <v>2704</v>
      </c>
      <c r="AA688" s="771"/>
    </row>
    <row r="689" spans="1:27" ht="39.950000000000003" customHeight="1">
      <c r="A689" s="769">
        <v>682</v>
      </c>
      <c r="B689" s="770" t="s">
        <v>4054</v>
      </c>
      <c r="C689" s="770" t="s">
        <v>4498</v>
      </c>
      <c r="D689" s="771" t="s">
        <v>4542</v>
      </c>
      <c r="E689" s="772" t="s">
        <v>4599</v>
      </c>
      <c r="F689" s="773" t="s">
        <v>4546</v>
      </c>
      <c r="G689" s="773" t="s">
        <v>4547</v>
      </c>
      <c r="H689" s="771" t="s">
        <v>2697</v>
      </c>
      <c r="I689" s="771" t="s">
        <v>2741</v>
      </c>
      <c r="J689" s="771" t="s">
        <v>2741</v>
      </c>
      <c r="K689" s="771" t="s">
        <v>3379</v>
      </c>
      <c r="L689" s="771" t="s">
        <v>2700</v>
      </c>
      <c r="M689" s="771" t="s">
        <v>2701</v>
      </c>
      <c r="N689" s="771" t="s">
        <v>2701</v>
      </c>
      <c r="O689" s="771" t="s">
        <v>2701</v>
      </c>
      <c r="P689" s="771" t="s">
        <v>2702</v>
      </c>
      <c r="Q689" s="771" t="s">
        <v>2701</v>
      </c>
      <c r="R689" s="771" t="s">
        <v>2701</v>
      </c>
      <c r="S689" s="771" t="s">
        <v>2701</v>
      </c>
      <c r="T689" s="771" t="s">
        <v>2701</v>
      </c>
      <c r="U689" s="771" t="s">
        <v>2703</v>
      </c>
      <c r="V689" s="771" t="s">
        <v>2701</v>
      </c>
      <c r="W689" s="771" t="s">
        <v>2701</v>
      </c>
      <c r="X689" s="771" t="s">
        <v>2701</v>
      </c>
      <c r="Y689" s="771" t="s">
        <v>2703</v>
      </c>
      <c r="Z689" s="771" t="s">
        <v>2704</v>
      </c>
      <c r="AA689" s="771"/>
    </row>
    <row r="690" spans="1:27" ht="39.950000000000003" customHeight="1">
      <c r="A690" s="769">
        <v>683</v>
      </c>
      <c r="B690" s="770" t="s">
        <v>4054</v>
      </c>
      <c r="C690" s="770" t="s">
        <v>4498</v>
      </c>
      <c r="D690" s="771" t="s">
        <v>4542</v>
      </c>
      <c r="E690" s="772" t="s">
        <v>4596</v>
      </c>
      <c r="F690" s="773" t="s">
        <v>4597</v>
      </c>
      <c r="G690" s="773" t="s">
        <v>4598</v>
      </c>
      <c r="H690" s="771" t="s">
        <v>2697</v>
      </c>
      <c r="I690" s="771" t="s">
        <v>2714</v>
      </c>
      <c r="J690" s="771" t="s">
        <v>2714</v>
      </c>
      <c r="K690" s="771" t="s">
        <v>3316</v>
      </c>
      <c r="L690" s="771" t="s">
        <v>2700</v>
      </c>
      <c r="M690" s="771" t="s">
        <v>2701</v>
      </c>
      <c r="N690" s="771" t="s">
        <v>2701</v>
      </c>
      <c r="O690" s="771" t="s">
        <v>2701</v>
      </c>
      <c r="P690" s="771" t="s">
        <v>2702</v>
      </c>
      <c r="Q690" s="771" t="s">
        <v>2701</v>
      </c>
      <c r="R690" s="771" t="s">
        <v>2701</v>
      </c>
      <c r="S690" s="771" t="s">
        <v>2701</v>
      </c>
      <c r="T690" s="771" t="s">
        <v>2701</v>
      </c>
      <c r="U690" s="771" t="s">
        <v>2703</v>
      </c>
      <c r="V690" s="771" t="s">
        <v>2701</v>
      </c>
      <c r="W690" s="771" t="s">
        <v>2701</v>
      </c>
      <c r="X690" s="771" t="s">
        <v>2701</v>
      </c>
      <c r="Y690" s="771" t="s">
        <v>2703</v>
      </c>
      <c r="Z690" s="771" t="s">
        <v>2704</v>
      </c>
      <c r="AA690" s="771"/>
    </row>
    <row r="691" spans="1:27" ht="39.950000000000003" customHeight="1">
      <c r="A691" s="769">
        <v>684</v>
      </c>
      <c r="B691" s="770" t="s">
        <v>4054</v>
      </c>
      <c r="C691" s="770" t="s">
        <v>4498</v>
      </c>
      <c r="D691" s="771" t="s">
        <v>4542</v>
      </c>
      <c r="E691" s="772" t="s">
        <v>4594</v>
      </c>
      <c r="F691" s="773" t="s">
        <v>2940</v>
      </c>
      <c r="G691" s="773" t="s">
        <v>4595</v>
      </c>
      <c r="H691" s="771" t="s">
        <v>2697</v>
      </c>
      <c r="I691" s="771" t="s">
        <v>2719</v>
      </c>
      <c r="J691" s="771" t="s">
        <v>2719</v>
      </c>
      <c r="K691" s="771" t="s">
        <v>2715</v>
      </c>
      <c r="L691" s="771" t="s">
        <v>2700</v>
      </c>
      <c r="M691" s="771" t="s">
        <v>2701</v>
      </c>
      <c r="N691" s="771" t="s">
        <v>2701</v>
      </c>
      <c r="O691" s="771" t="s">
        <v>2701</v>
      </c>
      <c r="P691" s="771" t="s">
        <v>2702</v>
      </c>
      <c r="Q691" s="771" t="s">
        <v>2701</v>
      </c>
      <c r="R691" s="771" t="s">
        <v>2701</v>
      </c>
      <c r="S691" s="771" t="s">
        <v>2701</v>
      </c>
      <c r="T691" s="771" t="s">
        <v>2701</v>
      </c>
      <c r="U691" s="771" t="s">
        <v>2703</v>
      </c>
      <c r="V691" s="771" t="s">
        <v>2701</v>
      </c>
      <c r="W691" s="771" t="s">
        <v>2701</v>
      </c>
      <c r="X691" s="771" t="s">
        <v>2701</v>
      </c>
      <c r="Y691" s="771" t="s">
        <v>2703</v>
      </c>
      <c r="Z691" s="771" t="s">
        <v>2704</v>
      </c>
      <c r="AA691" s="771"/>
    </row>
    <row r="692" spans="1:27" ht="39.950000000000003" customHeight="1">
      <c r="A692" s="769">
        <v>685</v>
      </c>
      <c r="B692" s="770" t="s">
        <v>4054</v>
      </c>
      <c r="C692" s="770" t="s">
        <v>4498</v>
      </c>
      <c r="D692" s="771" t="s">
        <v>4542</v>
      </c>
      <c r="E692" s="772" t="s">
        <v>4593</v>
      </c>
      <c r="F692" s="773" t="s">
        <v>4546</v>
      </c>
      <c r="G692" s="773" t="s">
        <v>4547</v>
      </c>
      <c r="H692" s="771" t="s">
        <v>2697</v>
      </c>
      <c r="I692" s="771" t="s">
        <v>3355</v>
      </c>
      <c r="J692" s="771" t="s">
        <v>3355</v>
      </c>
      <c r="K692" s="771" t="s">
        <v>3356</v>
      </c>
      <c r="L692" s="771" t="s">
        <v>2700</v>
      </c>
      <c r="M692" s="771" t="s">
        <v>2701</v>
      </c>
      <c r="N692" s="771" t="s">
        <v>2701</v>
      </c>
      <c r="O692" s="771" t="s">
        <v>2701</v>
      </c>
      <c r="P692" s="771" t="s">
        <v>2702</v>
      </c>
      <c r="Q692" s="771" t="s">
        <v>2701</v>
      </c>
      <c r="R692" s="771" t="s">
        <v>2701</v>
      </c>
      <c r="S692" s="771" t="s">
        <v>2701</v>
      </c>
      <c r="T692" s="771" t="s">
        <v>2701</v>
      </c>
      <c r="U692" s="771" t="s">
        <v>2703</v>
      </c>
      <c r="V692" s="771" t="s">
        <v>2701</v>
      </c>
      <c r="W692" s="771" t="s">
        <v>2701</v>
      </c>
      <c r="X692" s="771" t="s">
        <v>2701</v>
      </c>
      <c r="Y692" s="771" t="s">
        <v>2703</v>
      </c>
      <c r="Z692" s="771" t="s">
        <v>2704</v>
      </c>
      <c r="AA692" s="771"/>
    </row>
    <row r="693" spans="1:27" ht="39.950000000000003" customHeight="1">
      <c r="A693" s="769">
        <v>686</v>
      </c>
      <c r="B693" s="770" t="s">
        <v>4054</v>
      </c>
      <c r="C693" s="770" t="s">
        <v>4498</v>
      </c>
      <c r="D693" s="771" t="s">
        <v>4542</v>
      </c>
      <c r="E693" s="772" t="s">
        <v>4589</v>
      </c>
      <c r="F693" s="773" t="s">
        <v>4590</v>
      </c>
      <c r="G693" s="773" t="s">
        <v>4591</v>
      </c>
      <c r="H693" s="771" t="s">
        <v>2697</v>
      </c>
      <c r="I693" s="771" t="s">
        <v>2714</v>
      </c>
      <c r="J693" s="771" t="s">
        <v>2714</v>
      </c>
      <c r="K693" s="771" t="s">
        <v>2721</v>
      </c>
      <c r="L693" s="771" t="s">
        <v>2700</v>
      </c>
      <c r="M693" s="771" t="s">
        <v>2701</v>
      </c>
      <c r="N693" s="771" t="s">
        <v>2701</v>
      </c>
      <c r="O693" s="771" t="s">
        <v>2701</v>
      </c>
      <c r="P693" s="771" t="s">
        <v>2702</v>
      </c>
      <c r="Q693" s="771" t="s">
        <v>2701</v>
      </c>
      <c r="R693" s="771" t="s">
        <v>2701</v>
      </c>
      <c r="S693" s="771" t="s">
        <v>2701</v>
      </c>
      <c r="T693" s="771" t="s">
        <v>2701</v>
      </c>
      <c r="U693" s="771" t="s">
        <v>2703</v>
      </c>
      <c r="V693" s="771" t="s">
        <v>2701</v>
      </c>
      <c r="W693" s="771" t="s">
        <v>2701</v>
      </c>
      <c r="X693" s="771" t="s">
        <v>2701</v>
      </c>
      <c r="Y693" s="771" t="s">
        <v>2703</v>
      </c>
      <c r="Z693" s="771" t="s">
        <v>2704</v>
      </c>
      <c r="AA693" s="771" t="s">
        <v>4592</v>
      </c>
    </row>
    <row r="694" spans="1:27" ht="39.950000000000003" customHeight="1">
      <c r="A694" s="769">
        <v>687</v>
      </c>
      <c r="B694" s="770" t="s">
        <v>4054</v>
      </c>
      <c r="C694" s="770" t="s">
        <v>4498</v>
      </c>
      <c r="D694" s="771" t="s">
        <v>4542</v>
      </c>
      <c r="E694" s="772" t="s">
        <v>4587</v>
      </c>
      <c r="F694" s="773" t="s">
        <v>2940</v>
      </c>
      <c r="G694" s="773" t="s">
        <v>4588</v>
      </c>
      <c r="H694" s="771" t="s">
        <v>2697</v>
      </c>
      <c r="I694" s="771" t="s">
        <v>2803</v>
      </c>
      <c r="J694" s="771" t="s">
        <v>2803</v>
      </c>
      <c r="K694" s="771" t="s">
        <v>2715</v>
      </c>
      <c r="L694" s="771" t="s">
        <v>2700</v>
      </c>
      <c r="M694" s="771" t="s">
        <v>2701</v>
      </c>
      <c r="N694" s="771" t="s">
        <v>2701</v>
      </c>
      <c r="O694" s="771" t="s">
        <v>2701</v>
      </c>
      <c r="P694" s="771" t="s">
        <v>2702</v>
      </c>
      <c r="Q694" s="771" t="s">
        <v>2701</v>
      </c>
      <c r="R694" s="771" t="s">
        <v>2701</v>
      </c>
      <c r="S694" s="771" t="s">
        <v>2701</v>
      </c>
      <c r="T694" s="771" t="s">
        <v>2701</v>
      </c>
      <c r="U694" s="771" t="s">
        <v>2703</v>
      </c>
      <c r="V694" s="771" t="s">
        <v>2701</v>
      </c>
      <c r="W694" s="771" t="s">
        <v>2701</v>
      </c>
      <c r="X694" s="771" t="s">
        <v>2701</v>
      </c>
      <c r="Y694" s="771" t="s">
        <v>2703</v>
      </c>
      <c r="Z694" s="771" t="s">
        <v>2704</v>
      </c>
      <c r="AA694" s="771"/>
    </row>
    <row r="695" spans="1:27" ht="39.950000000000003" customHeight="1">
      <c r="A695" s="769">
        <v>688</v>
      </c>
      <c r="B695" s="770" t="s">
        <v>4054</v>
      </c>
      <c r="C695" s="770" t="s">
        <v>4498</v>
      </c>
      <c r="D695" s="771" t="s">
        <v>4542</v>
      </c>
      <c r="E695" s="772" t="s">
        <v>4586</v>
      </c>
      <c r="F695" s="773" t="s">
        <v>4546</v>
      </c>
      <c r="G695" s="773" t="s">
        <v>4547</v>
      </c>
      <c r="H695" s="771" t="s">
        <v>2697</v>
      </c>
      <c r="I695" s="771" t="s">
        <v>2730</v>
      </c>
      <c r="J695" s="771" t="s">
        <v>2730</v>
      </c>
      <c r="K695" s="771" t="s">
        <v>2840</v>
      </c>
      <c r="L695" s="771" t="s">
        <v>2700</v>
      </c>
      <c r="M695" s="771" t="s">
        <v>2701</v>
      </c>
      <c r="N695" s="771" t="s">
        <v>2701</v>
      </c>
      <c r="O695" s="771" t="s">
        <v>2701</v>
      </c>
      <c r="P695" s="771" t="s">
        <v>2702</v>
      </c>
      <c r="Q695" s="771" t="s">
        <v>2701</v>
      </c>
      <c r="R695" s="771" t="s">
        <v>2701</v>
      </c>
      <c r="S695" s="771" t="s">
        <v>2701</v>
      </c>
      <c r="T695" s="771" t="s">
        <v>2701</v>
      </c>
      <c r="U695" s="771" t="s">
        <v>2703</v>
      </c>
      <c r="V695" s="771" t="s">
        <v>2701</v>
      </c>
      <c r="W695" s="771" t="s">
        <v>2701</v>
      </c>
      <c r="X695" s="771" t="s">
        <v>2701</v>
      </c>
      <c r="Y695" s="771" t="s">
        <v>2703</v>
      </c>
      <c r="Z695" s="771" t="s">
        <v>2704</v>
      </c>
      <c r="AA695" s="771"/>
    </row>
    <row r="696" spans="1:27" ht="39.950000000000003" customHeight="1">
      <c r="A696" s="769">
        <v>689</v>
      </c>
      <c r="B696" s="770" t="s">
        <v>4054</v>
      </c>
      <c r="C696" s="770" t="s">
        <v>4498</v>
      </c>
      <c r="D696" s="771" t="s">
        <v>4542</v>
      </c>
      <c r="E696" s="772" t="s">
        <v>4583</v>
      </c>
      <c r="F696" s="773" t="s">
        <v>4584</v>
      </c>
      <c r="G696" s="773" t="s">
        <v>4585</v>
      </c>
      <c r="H696" s="771" t="s">
        <v>2697</v>
      </c>
      <c r="I696" s="771" t="s">
        <v>2741</v>
      </c>
      <c r="J696" s="771" t="s">
        <v>2741</v>
      </c>
      <c r="K696" s="771" t="s">
        <v>2900</v>
      </c>
      <c r="L696" s="771" t="s">
        <v>2700</v>
      </c>
      <c r="M696" s="771" t="s">
        <v>2701</v>
      </c>
      <c r="N696" s="771" t="s">
        <v>2701</v>
      </c>
      <c r="O696" s="771" t="s">
        <v>2701</v>
      </c>
      <c r="P696" s="771" t="s">
        <v>2701</v>
      </c>
      <c r="Q696" s="771" t="s">
        <v>2701</v>
      </c>
      <c r="R696" s="771" t="s">
        <v>2701</v>
      </c>
      <c r="S696" s="771" t="s">
        <v>2702</v>
      </c>
      <c r="T696" s="771" t="s">
        <v>2701</v>
      </c>
      <c r="U696" s="771" t="s">
        <v>2703</v>
      </c>
      <c r="V696" s="771" t="s">
        <v>2701</v>
      </c>
      <c r="W696" s="771" t="s">
        <v>2726</v>
      </c>
      <c r="X696" s="771" t="s">
        <v>2726</v>
      </c>
      <c r="Y696" s="771" t="s">
        <v>2726</v>
      </c>
      <c r="Z696" s="771" t="s">
        <v>2704</v>
      </c>
      <c r="AA696" s="771"/>
    </row>
    <row r="697" spans="1:27" ht="39.950000000000003" customHeight="1">
      <c r="A697" s="769">
        <v>690</v>
      </c>
      <c r="B697" s="770" t="s">
        <v>4054</v>
      </c>
      <c r="C697" s="770" t="s">
        <v>4498</v>
      </c>
      <c r="D697" s="771" t="s">
        <v>4542</v>
      </c>
      <c r="E697" s="772" t="s">
        <v>4581</v>
      </c>
      <c r="F697" s="773" t="s">
        <v>2940</v>
      </c>
      <c r="G697" s="773" t="s">
        <v>4582</v>
      </c>
      <c r="H697" s="771" t="s">
        <v>2697</v>
      </c>
      <c r="I697" s="771" t="s">
        <v>2803</v>
      </c>
      <c r="J697" s="771" t="s">
        <v>2803</v>
      </c>
      <c r="K697" s="771" t="s">
        <v>2715</v>
      </c>
      <c r="L697" s="771" t="s">
        <v>2700</v>
      </c>
      <c r="M697" s="771" t="s">
        <v>2701</v>
      </c>
      <c r="N697" s="771" t="s">
        <v>2701</v>
      </c>
      <c r="O697" s="771" t="s">
        <v>2701</v>
      </c>
      <c r="P697" s="771" t="s">
        <v>2702</v>
      </c>
      <c r="Q697" s="771" t="s">
        <v>2701</v>
      </c>
      <c r="R697" s="771" t="s">
        <v>2701</v>
      </c>
      <c r="S697" s="771" t="s">
        <v>2701</v>
      </c>
      <c r="T697" s="771" t="s">
        <v>2701</v>
      </c>
      <c r="U697" s="771" t="s">
        <v>2703</v>
      </c>
      <c r="V697" s="771" t="s">
        <v>2701</v>
      </c>
      <c r="W697" s="771" t="s">
        <v>2701</v>
      </c>
      <c r="X697" s="771" t="s">
        <v>2701</v>
      </c>
      <c r="Y697" s="771" t="s">
        <v>2703</v>
      </c>
      <c r="Z697" s="771" t="s">
        <v>2704</v>
      </c>
      <c r="AA697" s="771"/>
    </row>
    <row r="698" spans="1:27" ht="39.950000000000003" customHeight="1">
      <c r="A698" s="769">
        <v>691</v>
      </c>
      <c r="B698" s="770" t="s">
        <v>4054</v>
      </c>
      <c r="C698" s="770" t="s">
        <v>4498</v>
      </c>
      <c r="D698" s="771" t="s">
        <v>4542</v>
      </c>
      <c r="E698" s="772" t="s">
        <v>4579</v>
      </c>
      <c r="F698" s="773" t="s">
        <v>2940</v>
      </c>
      <c r="G698" s="773" t="s">
        <v>4580</v>
      </c>
      <c r="H698" s="771" t="s">
        <v>2697</v>
      </c>
      <c r="I698" s="771" t="s">
        <v>2714</v>
      </c>
      <c r="J698" s="771" t="s">
        <v>2714</v>
      </c>
      <c r="K698" s="771" t="s">
        <v>2699</v>
      </c>
      <c r="L698" s="771" t="s">
        <v>2700</v>
      </c>
      <c r="M698" s="771" t="s">
        <v>2701</v>
      </c>
      <c r="N698" s="771" t="s">
        <v>2701</v>
      </c>
      <c r="O698" s="771" t="s">
        <v>2701</v>
      </c>
      <c r="P698" s="771" t="s">
        <v>2702</v>
      </c>
      <c r="Q698" s="771" t="s">
        <v>2701</v>
      </c>
      <c r="R698" s="771" t="s">
        <v>2701</v>
      </c>
      <c r="S698" s="771" t="s">
        <v>2701</v>
      </c>
      <c r="T698" s="771" t="s">
        <v>2701</v>
      </c>
      <c r="U698" s="771" t="s">
        <v>2703</v>
      </c>
      <c r="V698" s="771" t="s">
        <v>2701</v>
      </c>
      <c r="W698" s="771" t="s">
        <v>2701</v>
      </c>
      <c r="X698" s="771" t="s">
        <v>2701</v>
      </c>
      <c r="Y698" s="771" t="s">
        <v>2703</v>
      </c>
      <c r="Z698" s="771" t="s">
        <v>2704</v>
      </c>
      <c r="AA698" s="771"/>
    </row>
    <row r="699" spans="1:27" ht="39.950000000000003" customHeight="1">
      <c r="A699" s="769">
        <v>692</v>
      </c>
      <c r="B699" s="770" t="s">
        <v>4054</v>
      </c>
      <c r="C699" s="770" t="s">
        <v>4498</v>
      </c>
      <c r="D699" s="771" t="s">
        <v>4542</v>
      </c>
      <c r="E699" s="772" t="s">
        <v>4577</v>
      </c>
      <c r="F699" s="773" t="s">
        <v>2940</v>
      </c>
      <c r="G699" s="773" t="s">
        <v>4578</v>
      </c>
      <c r="H699" s="771" t="s">
        <v>2697</v>
      </c>
      <c r="I699" s="771" t="s">
        <v>2755</v>
      </c>
      <c r="J699" s="771" t="s">
        <v>2755</v>
      </c>
      <c r="K699" s="771" t="s">
        <v>2715</v>
      </c>
      <c r="L699" s="771" t="s">
        <v>2700</v>
      </c>
      <c r="M699" s="771" t="s">
        <v>2701</v>
      </c>
      <c r="N699" s="771" t="s">
        <v>2701</v>
      </c>
      <c r="O699" s="771" t="s">
        <v>2701</v>
      </c>
      <c r="P699" s="771" t="s">
        <v>2702</v>
      </c>
      <c r="Q699" s="771" t="s">
        <v>2701</v>
      </c>
      <c r="R699" s="771" t="s">
        <v>2701</v>
      </c>
      <c r="S699" s="771" t="s">
        <v>2701</v>
      </c>
      <c r="T699" s="771" t="s">
        <v>2701</v>
      </c>
      <c r="U699" s="771" t="s">
        <v>2703</v>
      </c>
      <c r="V699" s="771" t="s">
        <v>2701</v>
      </c>
      <c r="W699" s="771" t="s">
        <v>2701</v>
      </c>
      <c r="X699" s="771" t="s">
        <v>2701</v>
      </c>
      <c r="Y699" s="771" t="s">
        <v>2703</v>
      </c>
      <c r="Z699" s="771" t="s">
        <v>2704</v>
      </c>
      <c r="AA699" s="771"/>
    </row>
    <row r="700" spans="1:27" ht="39.950000000000003" customHeight="1">
      <c r="A700" s="769">
        <v>693</v>
      </c>
      <c r="B700" s="770" t="s">
        <v>4054</v>
      </c>
      <c r="C700" s="770" t="s">
        <v>4498</v>
      </c>
      <c r="D700" s="771" t="s">
        <v>4542</v>
      </c>
      <c r="E700" s="772" t="s">
        <v>4574</v>
      </c>
      <c r="F700" s="773" t="s">
        <v>4575</v>
      </c>
      <c r="G700" s="773" t="s">
        <v>4576</v>
      </c>
      <c r="H700" s="771" t="s">
        <v>2697</v>
      </c>
      <c r="I700" s="771" t="s">
        <v>2828</v>
      </c>
      <c r="J700" s="771" t="s">
        <v>2828</v>
      </c>
      <c r="K700" s="771" t="s">
        <v>3375</v>
      </c>
      <c r="L700" s="771" t="s">
        <v>2700</v>
      </c>
      <c r="M700" s="771" t="s">
        <v>2701</v>
      </c>
      <c r="N700" s="771" t="s">
        <v>2701</v>
      </c>
      <c r="O700" s="771" t="s">
        <v>2701</v>
      </c>
      <c r="P700" s="771" t="s">
        <v>2701</v>
      </c>
      <c r="Q700" s="771" t="s">
        <v>2701</v>
      </c>
      <c r="R700" s="771" t="s">
        <v>2701</v>
      </c>
      <c r="S700" s="771" t="s">
        <v>2702</v>
      </c>
      <c r="T700" s="771" t="s">
        <v>2701</v>
      </c>
      <c r="U700" s="771" t="s">
        <v>2703</v>
      </c>
      <c r="V700" s="771" t="s">
        <v>2701</v>
      </c>
      <c r="W700" s="771" t="s">
        <v>2726</v>
      </c>
      <c r="X700" s="771" t="s">
        <v>2726</v>
      </c>
      <c r="Y700" s="771" t="s">
        <v>2726</v>
      </c>
      <c r="Z700" s="771" t="s">
        <v>2704</v>
      </c>
      <c r="AA700" s="771"/>
    </row>
    <row r="701" spans="1:27" ht="39.950000000000003" customHeight="1">
      <c r="A701" s="769">
        <v>694</v>
      </c>
      <c r="B701" s="770" t="s">
        <v>4054</v>
      </c>
      <c r="C701" s="770" t="s">
        <v>4498</v>
      </c>
      <c r="D701" s="771" t="s">
        <v>4542</v>
      </c>
      <c r="E701" s="772" t="s">
        <v>4572</v>
      </c>
      <c r="F701" s="773" t="s">
        <v>2940</v>
      </c>
      <c r="G701" s="773" t="s">
        <v>4573</v>
      </c>
      <c r="H701" s="771" t="s">
        <v>2697</v>
      </c>
      <c r="I701" s="771" t="s">
        <v>2755</v>
      </c>
      <c r="J701" s="771" t="s">
        <v>2755</v>
      </c>
      <c r="K701" s="771" t="s">
        <v>2699</v>
      </c>
      <c r="L701" s="771" t="s">
        <v>2700</v>
      </c>
      <c r="M701" s="771" t="s">
        <v>2701</v>
      </c>
      <c r="N701" s="771" t="s">
        <v>2701</v>
      </c>
      <c r="O701" s="771" t="s">
        <v>2701</v>
      </c>
      <c r="P701" s="771" t="s">
        <v>2702</v>
      </c>
      <c r="Q701" s="771" t="s">
        <v>2701</v>
      </c>
      <c r="R701" s="771" t="s">
        <v>2701</v>
      </c>
      <c r="S701" s="771" t="s">
        <v>2701</v>
      </c>
      <c r="T701" s="771" t="s">
        <v>2701</v>
      </c>
      <c r="U701" s="771" t="s">
        <v>2703</v>
      </c>
      <c r="V701" s="771" t="s">
        <v>2701</v>
      </c>
      <c r="W701" s="771" t="s">
        <v>2701</v>
      </c>
      <c r="X701" s="771" t="s">
        <v>2701</v>
      </c>
      <c r="Y701" s="771" t="s">
        <v>2703</v>
      </c>
      <c r="Z701" s="771" t="s">
        <v>2704</v>
      </c>
      <c r="AA701" s="771"/>
    </row>
    <row r="702" spans="1:27" ht="39.950000000000003" customHeight="1">
      <c r="A702" s="769">
        <v>695</v>
      </c>
      <c r="B702" s="770" t="s">
        <v>4054</v>
      </c>
      <c r="C702" s="770" t="s">
        <v>4498</v>
      </c>
      <c r="D702" s="771" t="s">
        <v>4542</v>
      </c>
      <c r="E702" s="772" t="s">
        <v>4570</v>
      </c>
      <c r="F702" s="773" t="s">
        <v>2940</v>
      </c>
      <c r="G702" s="773" t="s">
        <v>4571</v>
      </c>
      <c r="H702" s="771" t="s">
        <v>2697</v>
      </c>
      <c r="I702" s="771" t="s">
        <v>2697</v>
      </c>
      <c r="J702" s="771" t="s">
        <v>2697</v>
      </c>
      <c r="K702" s="771" t="s">
        <v>2851</v>
      </c>
      <c r="L702" s="771" t="s">
        <v>2700</v>
      </c>
      <c r="M702" s="771" t="s">
        <v>2701</v>
      </c>
      <c r="N702" s="771" t="s">
        <v>2701</v>
      </c>
      <c r="O702" s="771" t="s">
        <v>2701</v>
      </c>
      <c r="P702" s="771" t="s">
        <v>2702</v>
      </c>
      <c r="Q702" s="771" t="s">
        <v>2701</v>
      </c>
      <c r="R702" s="771" t="s">
        <v>2701</v>
      </c>
      <c r="S702" s="771" t="s">
        <v>2701</v>
      </c>
      <c r="T702" s="771" t="s">
        <v>2701</v>
      </c>
      <c r="U702" s="771" t="s">
        <v>2703</v>
      </c>
      <c r="V702" s="771" t="s">
        <v>2701</v>
      </c>
      <c r="W702" s="771" t="s">
        <v>2701</v>
      </c>
      <c r="X702" s="771" t="s">
        <v>2701</v>
      </c>
      <c r="Y702" s="771" t="s">
        <v>2703</v>
      </c>
      <c r="Z702" s="771" t="s">
        <v>2704</v>
      </c>
      <c r="AA702" s="771"/>
    </row>
    <row r="703" spans="1:27" ht="39.950000000000003" customHeight="1">
      <c r="A703" s="769">
        <v>696</v>
      </c>
      <c r="B703" s="770" t="s">
        <v>4054</v>
      </c>
      <c r="C703" s="770" t="s">
        <v>4498</v>
      </c>
      <c r="D703" s="771" t="s">
        <v>4542</v>
      </c>
      <c r="E703" s="772" t="s">
        <v>4568</v>
      </c>
      <c r="F703" s="773" t="s">
        <v>2822</v>
      </c>
      <c r="G703" s="773" t="s">
        <v>4569</v>
      </c>
      <c r="H703" s="771" t="s">
        <v>2697</v>
      </c>
      <c r="I703" s="771" t="s">
        <v>2803</v>
      </c>
      <c r="J703" s="771" t="s">
        <v>2803</v>
      </c>
      <c r="K703" s="771" t="s">
        <v>2715</v>
      </c>
      <c r="L703" s="771" t="s">
        <v>2700</v>
      </c>
      <c r="M703" s="771" t="s">
        <v>2701</v>
      </c>
      <c r="N703" s="771" t="s">
        <v>2701</v>
      </c>
      <c r="O703" s="771" t="s">
        <v>2701</v>
      </c>
      <c r="P703" s="771" t="s">
        <v>2702</v>
      </c>
      <c r="Q703" s="771" t="s">
        <v>2701</v>
      </c>
      <c r="R703" s="771" t="s">
        <v>2701</v>
      </c>
      <c r="S703" s="771" t="s">
        <v>2701</v>
      </c>
      <c r="T703" s="771" t="s">
        <v>2701</v>
      </c>
      <c r="U703" s="771" t="s">
        <v>2703</v>
      </c>
      <c r="V703" s="771" t="s">
        <v>2701</v>
      </c>
      <c r="W703" s="771" t="s">
        <v>2701</v>
      </c>
      <c r="X703" s="771" t="s">
        <v>2701</v>
      </c>
      <c r="Y703" s="771" t="s">
        <v>2703</v>
      </c>
      <c r="Z703" s="771" t="s">
        <v>2704</v>
      </c>
      <c r="AA703" s="771"/>
    </row>
    <row r="704" spans="1:27" ht="39.950000000000003" customHeight="1">
      <c r="A704" s="769">
        <v>697</v>
      </c>
      <c r="B704" s="770" t="s">
        <v>4054</v>
      </c>
      <c r="C704" s="770" t="s">
        <v>4498</v>
      </c>
      <c r="D704" s="771" t="s">
        <v>4542</v>
      </c>
      <c r="E704" s="772" t="s">
        <v>4566</v>
      </c>
      <c r="F704" s="773" t="s">
        <v>2940</v>
      </c>
      <c r="G704" s="773" t="s">
        <v>4567</v>
      </c>
      <c r="H704" s="771" t="s">
        <v>2697</v>
      </c>
      <c r="I704" s="771" t="s">
        <v>2803</v>
      </c>
      <c r="J704" s="771" t="s">
        <v>2803</v>
      </c>
      <c r="K704" s="771" t="s">
        <v>2699</v>
      </c>
      <c r="L704" s="771" t="s">
        <v>2700</v>
      </c>
      <c r="M704" s="771" t="s">
        <v>2701</v>
      </c>
      <c r="N704" s="771" t="s">
        <v>2701</v>
      </c>
      <c r="O704" s="771" t="s">
        <v>2701</v>
      </c>
      <c r="P704" s="771" t="s">
        <v>2702</v>
      </c>
      <c r="Q704" s="771" t="s">
        <v>2701</v>
      </c>
      <c r="R704" s="771" t="s">
        <v>2701</v>
      </c>
      <c r="S704" s="771" t="s">
        <v>2701</v>
      </c>
      <c r="T704" s="771" t="s">
        <v>2701</v>
      </c>
      <c r="U704" s="771" t="s">
        <v>2703</v>
      </c>
      <c r="V704" s="771" t="s">
        <v>2701</v>
      </c>
      <c r="W704" s="771" t="s">
        <v>2701</v>
      </c>
      <c r="X704" s="771" t="s">
        <v>2701</v>
      </c>
      <c r="Y704" s="771" t="s">
        <v>2703</v>
      </c>
      <c r="Z704" s="771" t="s">
        <v>2704</v>
      </c>
      <c r="AA704" s="771"/>
    </row>
    <row r="705" spans="1:27" ht="39.950000000000003" customHeight="1">
      <c r="A705" s="769">
        <v>698</v>
      </c>
      <c r="B705" s="770" t="s">
        <v>4054</v>
      </c>
      <c r="C705" s="770" t="s">
        <v>4498</v>
      </c>
      <c r="D705" s="771" t="s">
        <v>4542</v>
      </c>
      <c r="E705" s="772" t="s">
        <v>4563</v>
      </c>
      <c r="F705" s="773" t="s">
        <v>4564</v>
      </c>
      <c r="G705" s="773" t="s">
        <v>4565</v>
      </c>
      <c r="H705" s="771" t="s">
        <v>2697</v>
      </c>
      <c r="I705" s="771" t="s">
        <v>2730</v>
      </c>
      <c r="J705" s="771" t="s">
        <v>2730</v>
      </c>
      <c r="K705" s="771" t="s">
        <v>2840</v>
      </c>
      <c r="L705" s="771" t="s">
        <v>2700</v>
      </c>
      <c r="M705" s="771" t="s">
        <v>2701</v>
      </c>
      <c r="N705" s="771" t="s">
        <v>2701</v>
      </c>
      <c r="O705" s="771" t="s">
        <v>2701</v>
      </c>
      <c r="P705" s="771" t="s">
        <v>2702</v>
      </c>
      <c r="Q705" s="771" t="s">
        <v>2701</v>
      </c>
      <c r="R705" s="771" t="s">
        <v>2701</v>
      </c>
      <c r="S705" s="771" t="s">
        <v>2701</v>
      </c>
      <c r="T705" s="771" t="s">
        <v>2701</v>
      </c>
      <c r="U705" s="771" t="s">
        <v>2703</v>
      </c>
      <c r="V705" s="771" t="s">
        <v>2701</v>
      </c>
      <c r="W705" s="771" t="s">
        <v>2701</v>
      </c>
      <c r="X705" s="771" t="s">
        <v>2701</v>
      </c>
      <c r="Y705" s="771" t="s">
        <v>2703</v>
      </c>
      <c r="Z705" s="771" t="s">
        <v>2704</v>
      </c>
      <c r="AA705" s="771"/>
    </row>
    <row r="706" spans="1:27" ht="39.950000000000003" customHeight="1">
      <c r="A706" s="769">
        <v>699</v>
      </c>
      <c r="B706" s="770" t="s">
        <v>4054</v>
      </c>
      <c r="C706" s="770" t="s">
        <v>4498</v>
      </c>
      <c r="D706" s="771" t="s">
        <v>4542</v>
      </c>
      <c r="E706" s="772" t="s">
        <v>9655</v>
      </c>
      <c r="F706" s="773" t="s">
        <v>4560</v>
      </c>
      <c r="G706" s="773" t="s">
        <v>4561</v>
      </c>
      <c r="H706" s="771" t="s">
        <v>2697</v>
      </c>
      <c r="I706" s="771" t="s">
        <v>2789</v>
      </c>
      <c r="J706" s="771" t="s">
        <v>2720</v>
      </c>
      <c r="K706" s="771" t="s">
        <v>2790</v>
      </c>
      <c r="L706" s="771" t="s">
        <v>2700</v>
      </c>
      <c r="M706" s="771" t="s">
        <v>2701</v>
      </c>
      <c r="N706" s="771" t="s">
        <v>2701</v>
      </c>
      <c r="O706" s="771" t="s">
        <v>2701</v>
      </c>
      <c r="P706" s="771" t="s">
        <v>2701</v>
      </c>
      <c r="Q706" s="771" t="s">
        <v>2701</v>
      </c>
      <c r="R706" s="771" t="s">
        <v>2701</v>
      </c>
      <c r="S706" s="771" t="s">
        <v>2702</v>
      </c>
      <c r="T706" s="771" t="s">
        <v>2701</v>
      </c>
      <c r="U706" s="771" t="s">
        <v>2703</v>
      </c>
      <c r="V706" s="771" t="s">
        <v>2701</v>
      </c>
      <c r="W706" s="771" t="s">
        <v>2726</v>
      </c>
      <c r="X706" s="771" t="s">
        <v>2726</v>
      </c>
      <c r="Y706" s="771" t="s">
        <v>2726</v>
      </c>
      <c r="Z706" s="771" t="s">
        <v>2704</v>
      </c>
      <c r="AA706" s="771" t="s">
        <v>4562</v>
      </c>
    </row>
    <row r="707" spans="1:27" ht="39.950000000000003" customHeight="1">
      <c r="A707" s="769">
        <v>700</v>
      </c>
      <c r="B707" s="770" t="s">
        <v>4054</v>
      </c>
      <c r="C707" s="770" t="s">
        <v>4498</v>
      </c>
      <c r="D707" s="771" t="s">
        <v>4542</v>
      </c>
      <c r="E707" s="772" t="s">
        <v>4557</v>
      </c>
      <c r="F707" s="773" t="s">
        <v>4558</v>
      </c>
      <c r="G707" s="773" t="s">
        <v>4559</v>
      </c>
      <c r="H707" s="771" t="s">
        <v>2697</v>
      </c>
      <c r="I707" s="771" t="s">
        <v>2781</v>
      </c>
      <c r="J707" s="771" t="s">
        <v>2781</v>
      </c>
      <c r="K707" s="771" t="s">
        <v>2721</v>
      </c>
      <c r="L707" s="771" t="s">
        <v>2700</v>
      </c>
      <c r="M707" s="771" t="s">
        <v>2701</v>
      </c>
      <c r="N707" s="771" t="s">
        <v>2701</v>
      </c>
      <c r="O707" s="771" t="s">
        <v>2701</v>
      </c>
      <c r="P707" s="771" t="s">
        <v>2702</v>
      </c>
      <c r="Q707" s="771" t="s">
        <v>2701</v>
      </c>
      <c r="R707" s="771" t="s">
        <v>2701</v>
      </c>
      <c r="S707" s="771" t="s">
        <v>2701</v>
      </c>
      <c r="T707" s="771" t="s">
        <v>2701</v>
      </c>
      <c r="U707" s="771" t="s">
        <v>2703</v>
      </c>
      <c r="V707" s="771" t="s">
        <v>2701</v>
      </c>
      <c r="W707" s="771" t="s">
        <v>2701</v>
      </c>
      <c r="X707" s="771" t="s">
        <v>2701</v>
      </c>
      <c r="Y707" s="771" t="s">
        <v>2703</v>
      </c>
      <c r="Z707" s="771" t="s">
        <v>2704</v>
      </c>
      <c r="AA707" s="771"/>
    </row>
    <row r="708" spans="1:27" ht="39.950000000000003" customHeight="1">
      <c r="A708" s="769">
        <v>701</v>
      </c>
      <c r="B708" s="770" t="s">
        <v>4054</v>
      </c>
      <c r="C708" s="770" t="s">
        <v>4498</v>
      </c>
      <c r="D708" s="771" t="s">
        <v>4542</v>
      </c>
      <c r="E708" s="772" t="s">
        <v>4554</v>
      </c>
      <c r="F708" s="773" t="s">
        <v>4555</v>
      </c>
      <c r="G708" s="773" t="s">
        <v>4556</v>
      </c>
      <c r="H708" s="771" t="s">
        <v>2697</v>
      </c>
      <c r="I708" s="771" t="s">
        <v>2759</v>
      </c>
      <c r="J708" s="771" t="s">
        <v>2714</v>
      </c>
      <c r="K708" s="771" t="s">
        <v>2715</v>
      </c>
      <c r="L708" s="771" t="s">
        <v>2700</v>
      </c>
      <c r="M708" s="771" t="s">
        <v>2701</v>
      </c>
      <c r="N708" s="771" t="s">
        <v>2701</v>
      </c>
      <c r="O708" s="771" t="s">
        <v>2701</v>
      </c>
      <c r="P708" s="771" t="s">
        <v>2701</v>
      </c>
      <c r="Q708" s="771" t="s">
        <v>2701</v>
      </c>
      <c r="R708" s="771" t="s">
        <v>2701</v>
      </c>
      <c r="S708" s="771" t="s">
        <v>2702</v>
      </c>
      <c r="T708" s="771" t="s">
        <v>2701</v>
      </c>
      <c r="U708" s="771" t="s">
        <v>2703</v>
      </c>
      <c r="V708" s="771" t="s">
        <v>2701</v>
      </c>
      <c r="W708" s="771" t="s">
        <v>2726</v>
      </c>
      <c r="X708" s="771" t="s">
        <v>2726</v>
      </c>
      <c r="Y708" s="771" t="s">
        <v>2726</v>
      </c>
      <c r="Z708" s="771" t="s">
        <v>2704</v>
      </c>
      <c r="AA708" s="771"/>
    </row>
    <row r="709" spans="1:27" ht="39.950000000000003" customHeight="1">
      <c r="A709" s="769">
        <v>702</v>
      </c>
      <c r="B709" s="770" t="s">
        <v>4054</v>
      </c>
      <c r="C709" s="770" t="s">
        <v>4498</v>
      </c>
      <c r="D709" s="771" t="s">
        <v>4542</v>
      </c>
      <c r="E709" s="772" t="s">
        <v>4551</v>
      </c>
      <c r="F709" s="773" t="s">
        <v>4552</v>
      </c>
      <c r="G709" s="773" t="s">
        <v>4553</v>
      </c>
      <c r="H709" s="771" t="s">
        <v>2697</v>
      </c>
      <c r="I709" s="771" t="s">
        <v>2719</v>
      </c>
      <c r="J709" s="771" t="s">
        <v>2719</v>
      </c>
      <c r="K709" s="771" t="s">
        <v>2740</v>
      </c>
      <c r="L709" s="771" t="s">
        <v>2700</v>
      </c>
      <c r="M709" s="771" t="s">
        <v>2701</v>
      </c>
      <c r="N709" s="771" t="s">
        <v>2701</v>
      </c>
      <c r="O709" s="771" t="s">
        <v>2701</v>
      </c>
      <c r="P709" s="771" t="s">
        <v>2702</v>
      </c>
      <c r="Q709" s="771" t="s">
        <v>2701</v>
      </c>
      <c r="R709" s="771" t="s">
        <v>2701</v>
      </c>
      <c r="S709" s="771" t="s">
        <v>2701</v>
      </c>
      <c r="T709" s="771" t="s">
        <v>2701</v>
      </c>
      <c r="U709" s="771" t="s">
        <v>2703</v>
      </c>
      <c r="V709" s="771" t="s">
        <v>2701</v>
      </c>
      <c r="W709" s="771" t="s">
        <v>2701</v>
      </c>
      <c r="X709" s="771" t="s">
        <v>2701</v>
      </c>
      <c r="Y709" s="771" t="s">
        <v>2703</v>
      </c>
      <c r="Z709" s="771" t="s">
        <v>2704</v>
      </c>
      <c r="AA709" s="771"/>
    </row>
    <row r="710" spans="1:27" ht="39.950000000000003" customHeight="1">
      <c r="A710" s="769">
        <v>703</v>
      </c>
      <c r="B710" s="770" t="s">
        <v>4054</v>
      </c>
      <c r="C710" s="770" t="s">
        <v>4498</v>
      </c>
      <c r="D710" s="771" t="s">
        <v>4542</v>
      </c>
      <c r="E710" s="772" t="s">
        <v>4549</v>
      </c>
      <c r="F710" s="773" t="s">
        <v>2940</v>
      </c>
      <c r="G710" s="773" t="s">
        <v>4550</v>
      </c>
      <c r="H710" s="771" t="s">
        <v>2697</v>
      </c>
      <c r="I710" s="771" t="s">
        <v>2714</v>
      </c>
      <c r="J710" s="771" t="s">
        <v>2714</v>
      </c>
      <c r="K710" s="771" t="s">
        <v>2699</v>
      </c>
      <c r="L710" s="771" t="s">
        <v>2700</v>
      </c>
      <c r="M710" s="771" t="s">
        <v>2701</v>
      </c>
      <c r="N710" s="771" t="s">
        <v>2701</v>
      </c>
      <c r="O710" s="771" t="s">
        <v>2701</v>
      </c>
      <c r="P710" s="771" t="s">
        <v>2702</v>
      </c>
      <c r="Q710" s="771" t="s">
        <v>2701</v>
      </c>
      <c r="R710" s="771" t="s">
        <v>2701</v>
      </c>
      <c r="S710" s="771" t="s">
        <v>2701</v>
      </c>
      <c r="T710" s="771" t="s">
        <v>2701</v>
      </c>
      <c r="U710" s="771" t="s">
        <v>2703</v>
      </c>
      <c r="V710" s="771" t="s">
        <v>2701</v>
      </c>
      <c r="W710" s="771" t="s">
        <v>2701</v>
      </c>
      <c r="X710" s="771" t="s">
        <v>2701</v>
      </c>
      <c r="Y710" s="771" t="s">
        <v>2703</v>
      </c>
      <c r="Z710" s="771" t="s">
        <v>2704</v>
      </c>
      <c r="AA710" s="771"/>
    </row>
    <row r="711" spans="1:27" ht="39.950000000000003" customHeight="1">
      <c r="A711" s="769">
        <v>704</v>
      </c>
      <c r="B711" s="770" t="s">
        <v>4054</v>
      </c>
      <c r="C711" s="770" t="s">
        <v>4498</v>
      </c>
      <c r="D711" s="771" t="s">
        <v>4542</v>
      </c>
      <c r="E711" s="772" t="s">
        <v>4548</v>
      </c>
      <c r="F711" s="773" t="s">
        <v>4546</v>
      </c>
      <c r="G711" s="773" t="s">
        <v>4547</v>
      </c>
      <c r="H711" s="771" t="s">
        <v>2697</v>
      </c>
      <c r="I711" s="771" t="s">
        <v>2828</v>
      </c>
      <c r="J711" s="771" t="s">
        <v>2828</v>
      </c>
      <c r="K711" s="771" t="s">
        <v>3111</v>
      </c>
      <c r="L711" s="771" t="s">
        <v>2700</v>
      </c>
      <c r="M711" s="771" t="s">
        <v>2701</v>
      </c>
      <c r="N711" s="771" t="s">
        <v>2701</v>
      </c>
      <c r="O711" s="771" t="s">
        <v>2701</v>
      </c>
      <c r="P711" s="771" t="s">
        <v>2702</v>
      </c>
      <c r="Q711" s="771" t="s">
        <v>2701</v>
      </c>
      <c r="R711" s="771" t="s">
        <v>2701</v>
      </c>
      <c r="S711" s="771" t="s">
        <v>2701</v>
      </c>
      <c r="T711" s="771" t="s">
        <v>2701</v>
      </c>
      <c r="U711" s="771" t="s">
        <v>2703</v>
      </c>
      <c r="V711" s="771" t="s">
        <v>2701</v>
      </c>
      <c r="W711" s="771" t="s">
        <v>2701</v>
      </c>
      <c r="X711" s="771" t="s">
        <v>2701</v>
      </c>
      <c r="Y711" s="771" t="s">
        <v>2703</v>
      </c>
      <c r="Z711" s="771" t="s">
        <v>2704</v>
      </c>
      <c r="AA711" s="771"/>
    </row>
    <row r="712" spans="1:27" ht="39.950000000000003" customHeight="1">
      <c r="A712" s="769">
        <v>705</v>
      </c>
      <c r="B712" s="770" t="s">
        <v>4054</v>
      </c>
      <c r="C712" s="770" t="s">
        <v>4498</v>
      </c>
      <c r="D712" s="771" t="s">
        <v>4542</v>
      </c>
      <c r="E712" s="772" t="s">
        <v>4545</v>
      </c>
      <c r="F712" s="773" t="s">
        <v>4546</v>
      </c>
      <c r="G712" s="773" t="s">
        <v>4547</v>
      </c>
      <c r="H712" s="771" t="s">
        <v>2697</v>
      </c>
      <c r="I712" s="771" t="s">
        <v>3355</v>
      </c>
      <c r="J712" s="771" t="s">
        <v>3355</v>
      </c>
      <c r="K712" s="771" t="s">
        <v>3356</v>
      </c>
      <c r="L712" s="771" t="s">
        <v>2700</v>
      </c>
      <c r="M712" s="771" t="s">
        <v>2701</v>
      </c>
      <c r="N712" s="771" t="s">
        <v>2701</v>
      </c>
      <c r="O712" s="771" t="s">
        <v>2701</v>
      </c>
      <c r="P712" s="771" t="s">
        <v>2702</v>
      </c>
      <c r="Q712" s="771" t="s">
        <v>2701</v>
      </c>
      <c r="R712" s="771" t="s">
        <v>2701</v>
      </c>
      <c r="S712" s="771" t="s">
        <v>2701</v>
      </c>
      <c r="T712" s="771" t="s">
        <v>2701</v>
      </c>
      <c r="U712" s="771" t="s">
        <v>2703</v>
      </c>
      <c r="V712" s="771" t="s">
        <v>2701</v>
      </c>
      <c r="W712" s="771" t="s">
        <v>2701</v>
      </c>
      <c r="X712" s="771" t="s">
        <v>2701</v>
      </c>
      <c r="Y712" s="771" t="s">
        <v>2703</v>
      </c>
      <c r="Z712" s="771" t="s">
        <v>2704</v>
      </c>
      <c r="AA712" s="771"/>
    </row>
    <row r="713" spans="1:27" ht="39.950000000000003" customHeight="1">
      <c r="A713" s="769">
        <v>706</v>
      </c>
      <c r="B713" s="770" t="s">
        <v>4054</v>
      </c>
      <c r="C713" s="770" t="s">
        <v>4498</v>
      </c>
      <c r="D713" s="771" t="s">
        <v>4712</v>
      </c>
      <c r="E713" s="772" t="s">
        <v>4713</v>
      </c>
      <c r="F713" s="773" t="s">
        <v>4714</v>
      </c>
      <c r="G713" s="773" t="s">
        <v>4715</v>
      </c>
      <c r="H713" s="771" t="s">
        <v>2697</v>
      </c>
      <c r="I713" s="771" t="s">
        <v>2789</v>
      </c>
      <c r="J713" s="771" t="s">
        <v>2720</v>
      </c>
      <c r="K713" s="771" t="s">
        <v>5096</v>
      </c>
      <c r="L713" s="771" t="s">
        <v>2700</v>
      </c>
      <c r="M713" s="771" t="s">
        <v>2701</v>
      </c>
      <c r="N713" s="771" t="s">
        <v>2701</v>
      </c>
      <c r="O713" s="771" t="s">
        <v>2701</v>
      </c>
      <c r="P713" s="771" t="s">
        <v>2701</v>
      </c>
      <c r="Q713" s="771" t="s">
        <v>2701</v>
      </c>
      <c r="R713" s="771" t="s">
        <v>2701</v>
      </c>
      <c r="S713" s="771" t="s">
        <v>2702</v>
      </c>
      <c r="T713" s="771" t="s">
        <v>2701</v>
      </c>
      <c r="U713" s="771" t="s">
        <v>2703</v>
      </c>
      <c r="V713" s="771" t="s">
        <v>2701</v>
      </c>
      <c r="W713" s="771" t="s">
        <v>2726</v>
      </c>
      <c r="X713" s="771" t="s">
        <v>2726</v>
      </c>
      <c r="Y713" s="771" t="s">
        <v>2726</v>
      </c>
      <c r="Z713" s="771" t="s">
        <v>2704</v>
      </c>
      <c r="AA713" s="771" t="s">
        <v>4716</v>
      </c>
    </row>
    <row r="714" spans="1:27" ht="39.950000000000003" customHeight="1">
      <c r="A714" s="769">
        <v>707</v>
      </c>
      <c r="B714" s="770" t="s">
        <v>4054</v>
      </c>
      <c r="C714" s="770" t="s">
        <v>4498</v>
      </c>
      <c r="D714" s="771" t="s">
        <v>4712</v>
      </c>
      <c r="E714" s="772" t="s">
        <v>4770</v>
      </c>
      <c r="F714" s="773" t="s">
        <v>4771</v>
      </c>
      <c r="G714" s="773" t="s">
        <v>4772</v>
      </c>
      <c r="H714" s="771" t="s">
        <v>2697</v>
      </c>
      <c r="I714" s="771" t="s">
        <v>2720</v>
      </c>
      <c r="J714" s="771" t="s">
        <v>2720</v>
      </c>
      <c r="K714" s="771" t="s">
        <v>2742</v>
      </c>
      <c r="L714" s="771" t="s">
        <v>2700</v>
      </c>
      <c r="M714" s="771" t="s">
        <v>2701</v>
      </c>
      <c r="N714" s="771" t="s">
        <v>2701</v>
      </c>
      <c r="O714" s="771" t="s">
        <v>2701</v>
      </c>
      <c r="P714" s="771" t="s">
        <v>2702</v>
      </c>
      <c r="Q714" s="771" t="s">
        <v>2701</v>
      </c>
      <c r="R714" s="771" t="s">
        <v>2701</v>
      </c>
      <c r="S714" s="771" t="s">
        <v>2701</v>
      </c>
      <c r="T714" s="771" t="s">
        <v>2701</v>
      </c>
      <c r="U714" s="771" t="s">
        <v>2703</v>
      </c>
      <c r="V714" s="771" t="s">
        <v>2701</v>
      </c>
      <c r="W714" s="771" t="s">
        <v>2701</v>
      </c>
      <c r="X714" s="771" t="s">
        <v>2701</v>
      </c>
      <c r="Y714" s="771" t="s">
        <v>2703</v>
      </c>
      <c r="Z714" s="771" t="s">
        <v>2704</v>
      </c>
      <c r="AA714" s="771"/>
    </row>
    <row r="715" spans="1:27" ht="39.950000000000003" customHeight="1">
      <c r="A715" s="769">
        <v>708</v>
      </c>
      <c r="B715" s="770" t="s">
        <v>4054</v>
      </c>
      <c r="C715" s="770" t="s">
        <v>4498</v>
      </c>
      <c r="D715" s="771" t="s">
        <v>4712</v>
      </c>
      <c r="E715" s="772" t="s">
        <v>4766</v>
      </c>
      <c r="F715" s="773" t="s">
        <v>4767</v>
      </c>
      <c r="G715" s="773" t="s">
        <v>4768</v>
      </c>
      <c r="H715" s="771" t="s">
        <v>2697</v>
      </c>
      <c r="I715" s="771" t="s">
        <v>2776</v>
      </c>
      <c r="J715" s="771" t="s">
        <v>2776</v>
      </c>
      <c r="K715" s="771" t="s">
        <v>2874</v>
      </c>
      <c r="L715" s="771" t="s">
        <v>2700</v>
      </c>
      <c r="M715" s="771" t="s">
        <v>2701</v>
      </c>
      <c r="N715" s="771" t="s">
        <v>2701</v>
      </c>
      <c r="O715" s="771" t="s">
        <v>2701</v>
      </c>
      <c r="P715" s="771" t="s">
        <v>2702</v>
      </c>
      <c r="Q715" s="771" t="s">
        <v>2701</v>
      </c>
      <c r="R715" s="771" t="s">
        <v>2701</v>
      </c>
      <c r="S715" s="771" t="s">
        <v>2701</v>
      </c>
      <c r="T715" s="771" t="s">
        <v>2701</v>
      </c>
      <c r="U715" s="771" t="s">
        <v>2703</v>
      </c>
      <c r="V715" s="771" t="s">
        <v>2701</v>
      </c>
      <c r="W715" s="771" t="s">
        <v>2701</v>
      </c>
      <c r="X715" s="771" t="s">
        <v>2701</v>
      </c>
      <c r="Y715" s="771" t="s">
        <v>2703</v>
      </c>
      <c r="Z715" s="771" t="s">
        <v>2704</v>
      </c>
      <c r="AA715" s="771" t="s">
        <v>4769</v>
      </c>
    </row>
    <row r="716" spans="1:27" ht="39.950000000000003" customHeight="1">
      <c r="A716" s="769">
        <v>709</v>
      </c>
      <c r="B716" s="770" t="s">
        <v>4054</v>
      </c>
      <c r="C716" s="770" t="s">
        <v>4498</v>
      </c>
      <c r="D716" s="771" t="s">
        <v>4712</v>
      </c>
      <c r="E716" s="772" t="s">
        <v>4762</v>
      </c>
      <c r="F716" s="773" t="s">
        <v>4763</v>
      </c>
      <c r="G716" s="773" t="s">
        <v>4764</v>
      </c>
      <c r="H716" s="771" t="s">
        <v>2697</v>
      </c>
      <c r="I716" s="771" t="s">
        <v>2713</v>
      </c>
      <c r="J716" s="771" t="s">
        <v>2713</v>
      </c>
      <c r="K716" s="771" t="s">
        <v>2804</v>
      </c>
      <c r="L716" s="771" t="s">
        <v>2700</v>
      </c>
      <c r="M716" s="771" t="s">
        <v>2701</v>
      </c>
      <c r="N716" s="771" t="s">
        <v>2701</v>
      </c>
      <c r="O716" s="771" t="s">
        <v>2701</v>
      </c>
      <c r="P716" s="771" t="s">
        <v>2702</v>
      </c>
      <c r="Q716" s="771" t="s">
        <v>2701</v>
      </c>
      <c r="R716" s="771" t="s">
        <v>2701</v>
      </c>
      <c r="S716" s="771" t="s">
        <v>2701</v>
      </c>
      <c r="T716" s="771" t="s">
        <v>2701</v>
      </c>
      <c r="U716" s="771" t="s">
        <v>2703</v>
      </c>
      <c r="V716" s="771" t="s">
        <v>2701</v>
      </c>
      <c r="W716" s="771" t="s">
        <v>2701</v>
      </c>
      <c r="X716" s="771" t="s">
        <v>2701</v>
      </c>
      <c r="Y716" s="771" t="s">
        <v>2703</v>
      </c>
      <c r="Z716" s="771" t="s">
        <v>2704</v>
      </c>
      <c r="AA716" s="771" t="s">
        <v>4765</v>
      </c>
    </row>
    <row r="717" spans="1:27" ht="39.950000000000003" customHeight="1">
      <c r="A717" s="769">
        <v>710</v>
      </c>
      <c r="B717" s="770" t="s">
        <v>4054</v>
      </c>
      <c r="C717" s="770" t="s">
        <v>4498</v>
      </c>
      <c r="D717" s="771" t="s">
        <v>4712</v>
      </c>
      <c r="E717" s="772" t="s">
        <v>4757</v>
      </c>
      <c r="F717" s="773" t="s">
        <v>4758</v>
      </c>
      <c r="G717" s="773" t="s">
        <v>4759</v>
      </c>
      <c r="H717" s="771" t="s">
        <v>2697</v>
      </c>
      <c r="I717" s="771" t="s">
        <v>2759</v>
      </c>
      <c r="J717" s="771" t="s">
        <v>2759</v>
      </c>
      <c r="K717" s="771" t="s">
        <v>4760</v>
      </c>
      <c r="L717" s="771" t="s">
        <v>2700</v>
      </c>
      <c r="M717" s="771" t="s">
        <v>2701</v>
      </c>
      <c r="N717" s="771" t="s">
        <v>2701</v>
      </c>
      <c r="O717" s="771" t="s">
        <v>2701</v>
      </c>
      <c r="P717" s="771" t="s">
        <v>2702</v>
      </c>
      <c r="Q717" s="771" t="s">
        <v>2701</v>
      </c>
      <c r="R717" s="771" t="s">
        <v>2701</v>
      </c>
      <c r="S717" s="771" t="s">
        <v>2701</v>
      </c>
      <c r="T717" s="771" t="s">
        <v>2701</v>
      </c>
      <c r="U717" s="771" t="s">
        <v>2703</v>
      </c>
      <c r="V717" s="771" t="s">
        <v>2701</v>
      </c>
      <c r="W717" s="771" t="s">
        <v>2701</v>
      </c>
      <c r="X717" s="771" t="s">
        <v>2701</v>
      </c>
      <c r="Y717" s="771" t="s">
        <v>2703</v>
      </c>
      <c r="Z717" s="771" t="s">
        <v>2704</v>
      </c>
      <c r="AA717" s="771" t="s">
        <v>4761</v>
      </c>
    </row>
    <row r="718" spans="1:27" ht="39.950000000000003" customHeight="1">
      <c r="A718" s="769">
        <v>711</v>
      </c>
      <c r="B718" s="770" t="s">
        <v>4054</v>
      </c>
      <c r="C718" s="770" t="s">
        <v>4498</v>
      </c>
      <c r="D718" s="771" t="s">
        <v>4712</v>
      </c>
      <c r="E718" s="772" t="s">
        <v>9656</v>
      </c>
      <c r="F718" s="773" t="s">
        <v>4755</v>
      </c>
      <c r="G718" s="773" t="s">
        <v>4756</v>
      </c>
      <c r="H718" s="771" t="s">
        <v>2697</v>
      </c>
      <c r="I718" s="771" t="s">
        <v>2720</v>
      </c>
      <c r="J718" s="771" t="s">
        <v>2720</v>
      </c>
      <c r="K718" s="771" t="s">
        <v>2742</v>
      </c>
      <c r="L718" s="771" t="s">
        <v>2700</v>
      </c>
      <c r="M718" s="771" t="s">
        <v>2701</v>
      </c>
      <c r="N718" s="771" t="s">
        <v>2701</v>
      </c>
      <c r="O718" s="771" t="s">
        <v>2701</v>
      </c>
      <c r="P718" s="771" t="s">
        <v>2701</v>
      </c>
      <c r="Q718" s="771" t="s">
        <v>2701</v>
      </c>
      <c r="R718" s="771" t="s">
        <v>2701</v>
      </c>
      <c r="S718" s="771" t="s">
        <v>2702</v>
      </c>
      <c r="T718" s="771" t="s">
        <v>2701</v>
      </c>
      <c r="U718" s="771" t="s">
        <v>2703</v>
      </c>
      <c r="V718" s="771" t="s">
        <v>2701</v>
      </c>
      <c r="W718" s="771" t="s">
        <v>2726</v>
      </c>
      <c r="X718" s="771" t="s">
        <v>2726</v>
      </c>
      <c r="Y718" s="771" t="s">
        <v>2726</v>
      </c>
      <c r="Z718" s="771" t="s">
        <v>2704</v>
      </c>
      <c r="AA718" s="771"/>
    </row>
    <row r="719" spans="1:27" ht="39.950000000000003" customHeight="1">
      <c r="A719" s="769">
        <v>712</v>
      </c>
      <c r="B719" s="770" t="s">
        <v>4054</v>
      </c>
      <c r="C719" s="770" t="s">
        <v>4498</v>
      </c>
      <c r="D719" s="771" t="s">
        <v>4712</v>
      </c>
      <c r="E719" s="772" t="s">
        <v>4752</v>
      </c>
      <c r="F719" s="773" t="s">
        <v>4753</v>
      </c>
      <c r="G719" s="773" t="s">
        <v>4754</v>
      </c>
      <c r="H719" s="771" t="s">
        <v>2697</v>
      </c>
      <c r="I719" s="771" t="s">
        <v>2713</v>
      </c>
      <c r="J719" s="771" t="s">
        <v>2713</v>
      </c>
      <c r="K719" s="771" t="s">
        <v>4654</v>
      </c>
      <c r="L719" s="771" t="s">
        <v>2700</v>
      </c>
      <c r="M719" s="771" t="s">
        <v>2701</v>
      </c>
      <c r="N719" s="771" t="s">
        <v>2701</v>
      </c>
      <c r="O719" s="771" t="s">
        <v>2701</v>
      </c>
      <c r="P719" s="771" t="s">
        <v>2702</v>
      </c>
      <c r="Q719" s="771" t="s">
        <v>2701</v>
      </c>
      <c r="R719" s="771" t="s">
        <v>2701</v>
      </c>
      <c r="S719" s="771" t="s">
        <v>2701</v>
      </c>
      <c r="T719" s="771" t="s">
        <v>2701</v>
      </c>
      <c r="U719" s="771" t="s">
        <v>2703</v>
      </c>
      <c r="V719" s="771" t="s">
        <v>2701</v>
      </c>
      <c r="W719" s="771" t="s">
        <v>2701</v>
      </c>
      <c r="X719" s="771" t="s">
        <v>2701</v>
      </c>
      <c r="Y719" s="771" t="s">
        <v>2703</v>
      </c>
      <c r="Z719" s="771" t="s">
        <v>2704</v>
      </c>
      <c r="AA719" s="771"/>
    </row>
    <row r="720" spans="1:27" ht="39.950000000000003" customHeight="1">
      <c r="A720" s="769">
        <v>713</v>
      </c>
      <c r="B720" s="770" t="s">
        <v>4054</v>
      </c>
      <c r="C720" s="770" t="s">
        <v>4498</v>
      </c>
      <c r="D720" s="771" t="s">
        <v>4712</v>
      </c>
      <c r="E720" s="772" t="s">
        <v>4749</v>
      </c>
      <c r="F720" s="773" t="s">
        <v>4750</v>
      </c>
      <c r="G720" s="773" t="s">
        <v>4751</v>
      </c>
      <c r="H720" s="771" t="s">
        <v>2697</v>
      </c>
      <c r="I720" s="771" t="s">
        <v>2824</v>
      </c>
      <c r="J720" s="771" t="s">
        <v>2720</v>
      </c>
      <c r="K720" s="771" t="s">
        <v>2790</v>
      </c>
      <c r="L720" s="771" t="s">
        <v>2700</v>
      </c>
      <c r="M720" s="771" t="s">
        <v>2701</v>
      </c>
      <c r="N720" s="771" t="s">
        <v>2701</v>
      </c>
      <c r="O720" s="771" t="s">
        <v>2701</v>
      </c>
      <c r="P720" s="771" t="s">
        <v>2701</v>
      </c>
      <c r="Q720" s="771" t="s">
        <v>2701</v>
      </c>
      <c r="R720" s="771" t="s">
        <v>2701</v>
      </c>
      <c r="S720" s="771" t="s">
        <v>2702</v>
      </c>
      <c r="T720" s="771" t="s">
        <v>2701</v>
      </c>
      <c r="U720" s="771" t="s">
        <v>2703</v>
      </c>
      <c r="V720" s="771" t="s">
        <v>2701</v>
      </c>
      <c r="W720" s="771" t="s">
        <v>2726</v>
      </c>
      <c r="X720" s="771" t="s">
        <v>2726</v>
      </c>
      <c r="Y720" s="771" t="s">
        <v>2726</v>
      </c>
      <c r="Z720" s="771" t="s">
        <v>2704</v>
      </c>
      <c r="AA720" s="771"/>
    </row>
    <row r="721" spans="1:27" ht="39.950000000000003" customHeight="1">
      <c r="A721" s="769">
        <v>714</v>
      </c>
      <c r="B721" s="770" t="s">
        <v>4054</v>
      </c>
      <c r="C721" s="770" t="s">
        <v>4498</v>
      </c>
      <c r="D721" s="771" t="s">
        <v>4712</v>
      </c>
      <c r="E721" s="772" t="s">
        <v>4746</v>
      </c>
      <c r="F721" s="773" t="s">
        <v>4747</v>
      </c>
      <c r="G721" s="773" t="s">
        <v>4748</v>
      </c>
      <c r="H721" s="771" t="s">
        <v>2697</v>
      </c>
      <c r="I721" s="771" t="s">
        <v>2720</v>
      </c>
      <c r="J721" s="771" t="s">
        <v>2720</v>
      </c>
      <c r="K721" s="771" t="s">
        <v>2900</v>
      </c>
      <c r="L721" s="771" t="s">
        <v>2700</v>
      </c>
      <c r="M721" s="771" t="s">
        <v>2701</v>
      </c>
      <c r="N721" s="771" t="s">
        <v>2701</v>
      </c>
      <c r="O721" s="771" t="s">
        <v>2701</v>
      </c>
      <c r="P721" s="771" t="s">
        <v>2701</v>
      </c>
      <c r="Q721" s="771" t="s">
        <v>2701</v>
      </c>
      <c r="R721" s="771" t="s">
        <v>2701</v>
      </c>
      <c r="S721" s="771" t="s">
        <v>2702</v>
      </c>
      <c r="T721" s="771" t="s">
        <v>2701</v>
      </c>
      <c r="U721" s="771" t="s">
        <v>2703</v>
      </c>
      <c r="V721" s="771" t="s">
        <v>2701</v>
      </c>
      <c r="W721" s="771" t="s">
        <v>2726</v>
      </c>
      <c r="X721" s="771" t="s">
        <v>2726</v>
      </c>
      <c r="Y721" s="771" t="s">
        <v>2726</v>
      </c>
      <c r="Z721" s="771" t="s">
        <v>2704</v>
      </c>
      <c r="AA721" s="771"/>
    </row>
    <row r="722" spans="1:27" ht="39.950000000000003" customHeight="1">
      <c r="A722" s="769">
        <v>715</v>
      </c>
      <c r="B722" s="770" t="s">
        <v>4054</v>
      </c>
      <c r="C722" s="770" t="s">
        <v>4498</v>
      </c>
      <c r="D722" s="771" t="s">
        <v>4712</v>
      </c>
      <c r="E722" s="772" t="s">
        <v>4741</v>
      </c>
      <c r="F722" s="773" t="s">
        <v>4742</v>
      </c>
      <c r="G722" s="773" t="s">
        <v>4743</v>
      </c>
      <c r="H722" s="771" t="s">
        <v>2697</v>
      </c>
      <c r="I722" s="771" t="s">
        <v>2789</v>
      </c>
      <c r="J722" s="771" t="s">
        <v>2789</v>
      </c>
      <c r="K722" s="771" t="s">
        <v>4744</v>
      </c>
      <c r="L722" s="771" t="s">
        <v>2700</v>
      </c>
      <c r="M722" s="771" t="s">
        <v>2701</v>
      </c>
      <c r="N722" s="771" t="s">
        <v>2701</v>
      </c>
      <c r="O722" s="771" t="s">
        <v>2701</v>
      </c>
      <c r="P722" s="771" t="s">
        <v>2701</v>
      </c>
      <c r="Q722" s="771" t="s">
        <v>2701</v>
      </c>
      <c r="R722" s="771" t="s">
        <v>2701</v>
      </c>
      <c r="S722" s="771" t="s">
        <v>2702</v>
      </c>
      <c r="T722" s="771" t="s">
        <v>2701</v>
      </c>
      <c r="U722" s="771" t="s">
        <v>2703</v>
      </c>
      <c r="V722" s="771" t="s">
        <v>2701</v>
      </c>
      <c r="W722" s="771" t="s">
        <v>2726</v>
      </c>
      <c r="X722" s="771" t="s">
        <v>2726</v>
      </c>
      <c r="Y722" s="771" t="s">
        <v>2726</v>
      </c>
      <c r="Z722" s="771" t="s">
        <v>2704</v>
      </c>
      <c r="AA722" s="771" t="s">
        <v>4745</v>
      </c>
    </row>
    <row r="723" spans="1:27" ht="39.950000000000003" customHeight="1">
      <c r="A723" s="769">
        <v>716</v>
      </c>
      <c r="B723" s="770" t="s">
        <v>4054</v>
      </c>
      <c r="C723" s="770" t="s">
        <v>4498</v>
      </c>
      <c r="D723" s="771" t="s">
        <v>4712</v>
      </c>
      <c r="E723" s="772" t="s">
        <v>4738</v>
      </c>
      <c r="F723" s="773" t="s">
        <v>4739</v>
      </c>
      <c r="G723" s="773" t="s">
        <v>4740</v>
      </c>
      <c r="H723" s="771" t="s">
        <v>2697</v>
      </c>
      <c r="I723" s="771" t="s">
        <v>2720</v>
      </c>
      <c r="J723" s="771" t="s">
        <v>2720</v>
      </c>
      <c r="K723" s="771" t="s">
        <v>2900</v>
      </c>
      <c r="L723" s="771" t="s">
        <v>2700</v>
      </c>
      <c r="M723" s="771" t="s">
        <v>2701</v>
      </c>
      <c r="N723" s="771" t="s">
        <v>2701</v>
      </c>
      <c r="O723" s="771" t="s">
        <v>2701</v>
      </c>
      <c r="P723" s="771" t="s">
        <v>2701</v>
      </c>
      <c r="Q723" s="771" t="s">
        <v>2701</v>
      </c>
      <c r="R723" s="771" t="s">
        <v>2701</v>
      </c>
      <c r="S723" s="771" t="s">
        <v>2702</v>
      </c>
      <c r="T723" s="771" t="s">
        <v>2701</v>
      </c>
      <c r="U723" s="771" t="s">
        <v>2703</v>
      </c>
      <c r="V723" s="771" t="s">
        <v>2701</v>
      </c>
      <c r="W723" s="771" t="s">
        <v>2726</v>
      </c>
      <c r="X723" s="771" t="s">
        <v>2726</v>
      </c>
      <c r="Y723" s="771" t="s">
        <v>2726</v>
      </c>
      <c r="Z723" s="771" t="s">
        <v>2704</v>
      </c>
      <c r="AA723" s="771"/>
    </row>
    <row r="724" spans="1:27" ht="39.950000000000003" customHeight="1">
      <c r="A724" s="769">
        <v>717</v>
      </c>
      <c r="B724" s="770" t="s">
        <v>4054</v>
      </c>
      <c r="C724" s="770" t="s">
        <v>4498</v>
      </c>
      <c r="D724" s="771" t="s">
        <v>4712</v>
      </c>
      <c r="E724" s="772" t="s">
        <v>4733</v>
      </c>
      <c r="F724" s="773" t="s">
        <v>4734</v>
      </c>
      <c r="G724" s="773" t="s">
        <v>4735</v>
      </c>
      <c r="H724" s="771" t="s">
        <v>2697</v>
      </c>
      <c r="I724" s="771" t="s">
        <v>2730</v>
      </c>
      <c r="J724" s="771" t="s">
        <v>2730</v>
      </c>
      <c r="K724" s="771" t="s">
        <v>4736</v>
      </c>
      <c r="L724" s="771" t="s">
        <v>2700</v>
      </c>
      <c r="M724" s="771" t="s">
        <v>2701</v>
      </c>
      <c r="N724" s="771" t="s">
        <v>2701</v>
      </c>
      <c r="O724" s="771" t="s">
        <v>2701</v>
      </c>
      <c r="P724" s="771" t="s">
        <v>2702</v>
      </c>
      <c r="Q724" s="771" t="s">
        <v>2701</v>
      </c>
      <c r="R724" s="771" t="s">
        <v>2701</v>
      </c>
      <c r="S724" s="771" t="s">
        <v>2701</v>
      </c>
      <c r="T724" s="771" t="s">
        <v>2701</v>
      </c>
      <c r="U724" s="771" t="s">
        <v>2703</v>
      </c>
      <c r="V724" s="771" t="s">
        <v>2701</v>
      </c>
      <c r="W724" s="771" t="s">
        <v>2701</v>
      </c>
      <c r="X724" s="771" t="s">
        <v>2701</v>
      </c>
      <c r="Y724" s="771" t="s">
        <v>2703</v>
      </c>
      <c r="Z724" s="771" t="s">
        <v>2704</v>
      </c>
      <c r="AA724" s="771" t="s">
        <v>4737</v>
      </c>
    </row>
    <row r="725" spans="1:27" ht="39.950000000000003" customHeight="1">
      <c r="A725" s="769">
        <v>718</v>
      </c>
      <c r="B725" s="770" t="s">
        <v>4054</v>
      </c>
      <c r="C725" s="770" t="s">
        <v>4498</v>
      </c>
      <c r="D725" s="771" t="s">
        <v>4712</v>
      </c>
      <c r="E725" s="772" t="s">
        <v>4729</v>
      </c>
      <c r="F725" s="773" t="s">
        <v>4730</v>
      </c>
      <c r="G725" s="773" t="s">
        <v>4731</v>
      </c>
      <c r="H725" s="771" t="s">
        <v>2697</v>
      </c>
      <c r="I725" s="771" t="s">
        <v>2730</v>
      </c>
      <c r="J725" s="771" t="s">
        <v>2730</v>
      </c>
      <c r="K725" s="771" t="s">
        <v>4732</v>
      </c>
      <c r="L725" s="771" t="s">
        <v>2700</v>
      </c>
      <c r="M725" s="771" t="s">
        <v>2701</v>
      </c>
      <c r="N725" s="771" t="s">
        <v>2701</v>
      </c>
      <c r="O725" s="771" t="s">
        <v>2701</v>
      </c>
      <c r="P725" s="771" t="s">
        <v>2702</v>
      </c>
      <c r="Q725" s="771" t="s">
        <v>2701</v>
      </c>
      <c r="R725" s="771" t="s">
        <v>2701</v>
      </c>
      <c r="S725" s="771" t="s">
        <v>2701</v>
      </c>
      <c r="T725" s="771" t="s">
        <v>2701</v>
      </c>
      <c r="U725" s="771" t="s">
        <v>2703</v>
      </c>
      <c r="V725" s="771" t="s">
        <v>2701</v>
      </c>
      <c r="W725" s="771" t="s">
        <v>2701</v>
      </c>
      <c r="X725" s="771" t="s">
        <v>2701</v>
      </c>
      <c r="Y725" s="771" t="s">
        <v>2703</v>
      </c>
      <c r="Z725" s="771" t="s">
        <v>2704</v>
      </c>
      <c r="AA725" s="771"/>
    </row>
    <row r="726" spans="1:27" ht="39.950000000000003" customHeight="1">
      <c r="A726" s="769">
        <v>719</v>
      </c>
      <c r="B726" s="770" t="s">
        <v>4054</v>
      </c>
      <c r="C726" s="770" t="s">
        <v>4498</v>
      </c>
      <c r="D726" s="771" t="s">
        <v>4712</v>
      </c>
      <c r="E726" s="772" t="s">
        <v>4726</v>
      </c>
      <c r="F726" s="773" t="s">
        <v>4727</v>
      </c>
      <c r="G726" s="773" t="s">
        <v>4728</v>
      </c>
      <c r="H726" s="771" t="s">
        <v>2697</v>
      </c>
      <c r="I726" s="771" t="s">
        <v>2720</v>
      </c>
      <c r="J726" s="771" t="s">
        <v>2714</v>
      </c>
      <c r="K726" s="771" t="s">
        <v>2917</v>
      </c>
      <c r="L726" s="771" t="s">
        <v>2700</v>
      </c>
      <c r="M726" s="771" t="s">
        <v>2701</v>
      </c>
      <c r="N726" s="771" t="s">
        <v>2701</v>
      </c>
      <c r="O726" s="771" t="s">
        <v>2701</v>
      </c>
      <c r="P726" s="771" t="s">
        <v>2702</v>
      </c>
      <c r="Q726" s="771" t="s">
        <v>2701</v>
      </c>
      <c r="R726" s="771" t="s">
        <v>2701</v>
      </c>
      <c r="S726" s="771" t="s">
        <v>2701</v>
      </c>
      <c r="T726" s="771" t="s">
        <v>2701</v>
      </c>
      <c r="U726" s="771" t="s">
        <v>2703</v>
      </c>
      <c r="V726" s="771" t="s">
        <v>2701</v>
      </c>
      <c r="W726" s="771" t="s">
        <v>2701</v>
      </c>
      <c r="X726" s="771" t="s">
        <v>2701</v>
      </c>
      <c r="Y726" s="771" t="s">
        <v>2703</v>
      </c>
      <c r="Z726" s="771" t="s">
        <v>2704</v>
      </c>
      <c r="AA726" s="771" t="s">
        <v>4726</v>
      </c>
    </row>
    <row r="727" spans="1:27" ht="39.950000000000003" customHeight="1">
      <c r="A727" s="769">
        <v>720</v>
      </c>
      <c r="B727" s="770" t="s">
        <v>4054</v>
      </c>
      <c r="C727" s="770" t="s">
        <v>4498</v>
      </c>
      <c r="D727" s="771" t="s">
        <v>4712</v>
      </c>
      <c r="E727" s="772" t="s">
        <v>4723</v>
      </c>
      <c r="F727" s="773" t="s">
        <v>4724</v>
      </c>
      <c r="G727" s="773" t="s">
        <v>4725</v>
      </c>
      <c r="H727" s="771" t="s">
        <v>2697</v>
      </c>
      <c r="I727" s="771" t="s">
        <v>2765</v>
      </c>
      <c r="J727" s="771" t="s">
        <v>2714</v>
      </c>
      <c r="K727" s="771" t="s">
        <v>2760</v>
      </c>
      <c r="L727" s="771" t="s">
        <v>2700</v>
      </c>
      <c r="M727" s="771" t="s">
        <v>2701</v>
      </c>
      <c r="N727" s="771" t="s">
        <v>2701</v>
      </c>
      <c r="O727" s="771" t="s">
        <v>2701</v>
      </c>
      <c r="P727" s="771" t="s">
        <v>2702</v>
      </c>
      <c r="Q727" s="771" t="s">
        <v>2701</v>
      </c>
      <c r="R727" s="771" t="s">
        <v>2701</v>
      </c>
      <c r="S727" s="771" t="s">
        <v>2701</v>
      </c>
      <c r="T727" s="771" t="s">
        <v>2701</v>
      </c>
      <c r="U727" s="771" t="s">
        <v>2703</v>
      </c>
      <c r="V727" s="771" t="s">
        <v>2701</v>
      </c>
      <c r="W727" s="771" t="s">
        <v>2701</v>
      </c>
      <c r="X727" s="771" t="s">
        <v>2701</v>
      </c>
      <c r="Y727" s="771" t="s">
        <v>2703</v>
      </c>
      <c r="Z727" s="771" t="s">
        <v>2704</v>
      </c>
      <c r="AA727" s="771"/>
    </row>
    <row r="728" spans="1:27" ht="39.950000000000003" customHeight="1">
      <c r="A728" s="769">
        <v>721</v>
      </c>
      <c r="B728" s="770" t="s">
        <v>4054</v>
      </c>
      <c r="C728" s="770" t="s">
        <v>4498</v>
      </c>
      <c r="D728" s="771" t="s">
        <v>4712</v>
      </c>
      <c r="E728" s="772" t="s">
        <v>4720</v>
      </c>
      <c r="F728" s="773" t="s">
        <v>4721</v>
      </c>
      <c r="G728" s="773" t="s">
        <v>4722</v>
      </c>
      <c r="H728" s="771" t="s">
        <v>2697</v>
      </c>
      <c r="I728" s="771" t="s">
        <v>2824</v>
      </c>
      <c r="J728" s="771" t="s">
        <v>2714</v>
      </c>
      <c r="K728" s="771" t="s">
        <v>2760</v>
      </c>
      <c r="L728" s="771" t="s">
        <v>2700</v>
      </c>
      <c r="M728" s="771" t="s">
        <v>2701</v>
      </c>
      <c r="N728" s="771" t="s">
        <v>2701</v>
      </c>
      <c r="O728" s="771" t="s">
        <v>2701</v>
      </c>
      <c r="P728" s="771" t="s">
        <v>2702</v>
      </c>
      <c r="Q728" s="771" t="s">
        <v>2701</v>
      </c>
      <c r="R728" s="771" t="s">
        <v>2701</v>
      </c>
      <c r="S728" s="771" t="s">
        <v>2701</v>
      </c>
      <c r="T728" s="771" t="s">
        <v>2701</v>
      </c>
      <c r="U728" s="771" t="s">
        <v>2703</v>
      </c>
      <c r="V728" s="771" t="s">
        <v>2701</v>
      </c>
      <c r="W728" s="771" t="s">
        <v>2701</v>
      </c>
      <c r="X728" s="771" t="s">
        <v>2701</v>
      </c>
      <c r="Y728" s="771" t="s">
        <v>2703</v>
      </c>
      <c r="Z728" s="771" t="s">
        <v>2704</v>
      </c>
      <c r="AA728" s="771"/>
    </row>
    <row r="729" spans="1:27" ht="39.950000000000003" customHeight="1">
      <c r="A729" s="769">
        <v>722</v>
      </c>
      <c r="B729" s="770" t="s">
        <v>4054</v>
      </c>
      <c r="C729" s="770" t="s">
        <v>4498</v>
      </c>
      <c r="D729" s="771" t="s">
        <v>4712</v>
      </c>
      <c r="E729" s="772" t="s">
        <v>4717</v>
      </c>
      <c r="F729" s="773" t="s">
        <v>4718</v>
      </c>
      <c r="G729" s="773" t="s">
        <v>4719</v>
      </c>
      <c r="H729" s="771" t="s">
        <v>2697</v>
      </c>
      <c r="I729" s="771" t="s">
        <v>2720</v>
      </c>
      <c r="J729" s="771" t="s">
        <v>2720</v>
      </c>
      <c r="K729" s="771" t="s">
        <v>2742</v>
      </c>
      <c r="L729" s="771" t="s">
        <v>2700</v>
      </c>
      <c r="M729" s="771" t="s">
        <v>2701</v>
      </c>
      <c r="N729" s="771" t="s">
        <v>2701</v>
      </c>
      <c r="O729" s="771" t="s">
        <v>2701</v>
      </c>
      <c r="P729" s="771" t="s">
        <v>2702</v>
      </c>
      <c r="Q729" s="771" t="s">
        <v>2701</v>
      </c>
      <c r="R729" s="771" t="s">
        <v>2701</v>
      </c>
      <c r="S729" s="771" t="s">
        <v>2701</v>
      </c>
      <c r="T729" s="771" t="s">
        <v>2701</v>
      </c>
      <c r="U729" s="771" t="s">
        <v>2703</v>
      </c>
      <c r="V729" s="771" t="s">
        <v>2701</v>
      </c>
      <c r="W729" s="771" t="s">
        <v>2701</v>
      </c>
      <c r="X729" s="771" t="s">
        <v>2701</v>
      </c>
      <c r="Y729" s="771" t="s">
        <v>2703</v>
      </c>
      <c r="Z729" s="771" t="s">
        <v>2704</v>
      </c>
      <c r="AA729" s="771"/>
    </row>
    <row r="730" spans="1:27" ht="39.950000000000003" customHeight="1">
      <c r="A730" s="769">
        <v>723</v>
      </c>
      <c r="B730" s="770" t="s">
        <v>4054</v>
      </c>
      <c r="C730" s="770" t="s">
        <v>4498</v>
      </c>
      <c r="D730" s="771" t="s">
        <v>4773</v>
      </c>
      <c r="E730" s="772" t="s">
        <v>4774</v>
      </c>
      <c r="F730" s="773" t="s">
        <v>4775</v>
      </c>
      <c r="G730" s="773" t="s">
        <v>4776</v>
      </c>
      <c r="H730" s="771" t="s">
        <v>2697</v>
      </c>
      <c r="I730" s="771" t="s">
        <v>2741</v>
      </c>
      <c r="J730" s="771" t="s">
        <v>2741</v>
      </c>
      <c r="K730" s="771" t="s">
        <v>2917</v>
      </c>
      <c r="L730" s="771" t="s">
        <v>2700</v>
      </c>
      <c r="M730" s="771" t="s">
        <v>2701</v>
      </c>
      <c r="N730" s="771" t="s">
        <v>2701</v>
      </c>
      <c r="O730" s="771" t="s">
        <v>2701</v>
      </c>
      <c r="P730" s="771" t="s">
        <v>2702</v>
      </c>
      <c r="Q730" s="771" t="s">
        <v>2701</v>
      </c>
      <c r="R730" s="771" t="s">
        <v>2701</v>
      </c>
      <c r="S730" s="771" t="s">
        <v>2701</v>
      </c>
      <c r="T730" s="771" t="s">
        <v>2701</v>
      </c>
      <c r="U730" s="771" t="s">
        <v>2703</v>
      </c>
      <c r="V730" s="771" t="s">
        <v>2701</v>
      </c>
      <c r="W730" s="771" t="s">
        <v>2701</v>
      </c>
      <c r="X730" s="771" t="s">
        <v>2701</v>
      </c>
      <c r="Y730" s="771" t="s">
        <v>2703</v>
      </c>
      <c r="Z730" s="771" t="s">
        <v>2704</v>
      </c>
      <c r="AA730" s="771"/>
    </row>
    <row r="731" spans="1:27" ht="39.950000000000003" customHeight="1">
      <c r="A731" s="769">
        <v>724</v>
      </c>
      <c r="B731" s="770" t="s">
        <v>4054</v>
      </c>
      <c r="C731" s="770" t="s">
        <v>4498</v>
      </c>
      <c r="D731" s="771" t="s">
        <v>4773</v>
      </c>
      <c r="E731" s="772" t="s">
        <v>4845</v>
      </c>
      <c r="F731" s="773" t="s">
        <v>4846</v>
      </c>
      <c r="G731" s="773" t="s">
        <v>4847</v>
      </c>
      <c r="H731" s="771" t="s">
        <v>2697</v>
      </c>
      <c r="I731" s="771" t="s">
        <v>2714</v>
      </c>
      <c r="J731" s="771" t="s">
        <v>2714</v>
      </c>
      <c r="K731" s="771" t="s">
        <v>2731</v>
      </c>
      <c r="L731" s="771" t="s">
        <v>2700</v>
      </c>
      <c r="M731" s="771" t="s">
        <v>2701</v>
      </c>
      <c r="N731" s="771" t="s">
        <v>2701</v>
      </c>
      <c r="O731" s="771" t="s">
        <v>2701</v>
      </c>
      <c r="P731" s="771" t="s">
        <v>2702</v>
      </c>
      <c r="Q731" s="771" t="s">
        <v>2701</v>
      </c>
      <c r="R731" s="771" t="s">
        <v>2701</v>
      </c>
      <c r="S731" s="771" t="s">
        <v>2701</v>
      </c>
      <c r="T731" s="771" t="s">
        <v>2701</v>
      </c>
      <c r="U731" s="771" t="s">
        <v>2703</v>
      </c>
      <c r="V731" s="771" t="s">
        <v>2701</v>
      </c>
      <c r="W731" s="771" t="s">
        <v>2701</v>
      </c>
      <c r="X731" s="771" t="s">
        <v>2701</v>
      </c>
      <c r="Y731" s="771" t="s">
        <v>2703</v>
      </c>
      <c r="Z731" s="771" t="s">
        <v>2704</v>
      </c>
      <c r="AA731" s="771" t="s">
        <v>4848</v>
      </c>
    </row>
    <row r="732" spans="1:27" ht="39.950000000000003" customHeight="1">
      <c r="A732" s="769">
        <v>725</v>
      </c>
      <c r="B732" s="770" t="s">
        <v>4054</v>
      </c>
      <c r="C732" s="770" t="s">
        <v>4498</v>
      </c>
      <c r="D732" s="771" t="s">
        <v>4773</v>
      </c>
      <c r="E732" s="772" t="s">
        <v>4842</v>
      </c>
      <c r="F732" s="773" t="s">
        <v>4843</v>
      </c>
      <c r="G732" s="773" t="s">
        <v>4844</v>
      </c>
      <c r="H732" s="771" t="s">
        <v>2697</v>
      </c>
      <c r="I732" s="771" t="s">
        <v>2698</v>
      </c>
      <c r="J732" s="771" t="s">
        <v>2698</v>
      </c>
      <c r="K732" s="771" t="s">
        <v>2699</v>
      </c>
      <c r="L732" s="771" t="s">
        <v>2700</v>
      </c>
      <c r="M732" s="771" t="s">
        <v>2701</v>
      </c>
      <c r="N732" s="771" t="s">
        <v>2701</v>
      </c>
      <c r="O732" s="771" t="s">
        <v>2701</v>
      </c>
      <c r="P732" s="771" t="s">
        <v>2701</v>
      </c>
      <c r="Q732" s="771" t="s">
        <v>2701</v>
      </c>
      <c r="R732" s="771" t="s">
        <v>2701</v>
      </c>
      <c r="S732" s="771" t="s">
        <v>2702</v>
      </c>
      <c r="T732" s="771" t="s">
        <v>2701</v>
      </c>
      <c r="U732" s="771" t="s">
        <v>2703</v>
      </c>
      <c r="V732" s="771" t="s">
        <v>2701</v>
      </c>
      <c r="W732" s="771" t="s">
        <v>2726</v>
      </c>
      <c r="X732" s="771" t="s">
        <v>2726</v>
      </c>
      <c r="Y732" s="771" t="s">
        <v>2726</v>
      </c>
      <c r="Z732" s="771" t="s">
        <v>2704</v>
      </c>
      <c r="AA732" s="771"/>
    </row>
    <row r="733" spans="1:27" ht="39.950000000000003" customHeight="1">
      <c r="A733" s="769">
        <v>726</v>
      </c>
      <c r="B733" s="770" t="s">
        <v>4054</v>
      </c>
      <c r="C733" s="770" t="s">
        <v>4498</v>
      </c>
      <c r="D733" s="771" t="s">
        <v>4773</v>
      </c>
      <c r="E733" s="772" t="s">
        <v>4839</v>
      </c>
      <c r="F733" s="773" t="s">
        <v>4840</v>
      </c>
      <c r="G733" s="773" t="s">
        <v>4841</v>
      </c>
      <c r="H733" s="771" t="s">
        <v>2697</v>
      </c>
      <c r="I733" s="771" t="s">
        <v>2714</v>
      </c>
      <c r="J733" s="771" t="s">
        <v>2714</v>
      </c>
      <c r="K733" s="771" t="s">
        <v>2731</v>
      </c>
      <c r="L733" s="771" t="s">
        <v>2700</v>
      </c>
      <c r="M733" s="771" t="s">
        <v>2701</v>
      </c>
      <c r="N733" s="771" t="s">
        <v>2701</v>
      </c>
      <c r="O733" s="771" t="s">
        <v>2701</v>
      </c>
      <c r="P733" s="771" t="s">
        <v>2702</v>
      </c>
      <c r="Q733" s="771" t="s">
        <v>2701</v>
      </c>
      <c r="R733" s="771" t="s">
        <v>2701</v>
      </c>
      <c r="S733" s="771" t="s">
        <v>2701</v>
      </c>
      <c r="T733" s="771" t="s">
        <v>2701</v>
      </c>
      <c r="U733" s="771" t="s">
        <v>2703</v>
      </c>
      <c r="V733" s="771" t="s">
        <v>2701</v>
      </c>
      <c r="W733" s="771" t="s">
        <v>2701</v>
      </c>
      <c r="X733" s="771" t="s">
        <v>2701</v>
      </c>
      <c r="Y733" s="771" t="s">
        <v>2703</v>
      </c>
      <c r="Z733" s="771" t="s">
        <v>2704</v>
      </c>
      <c r="AA733" s="771"/>
    </row>
    <row r="734" spans="1:27" ht="39.950000000000003" customHeight="1">
      <c r="A734" s="769">
        <v>727</v>
      </c>
      <c r="B734" s="770" t="s">
        <v>4054</v>
      </c>
      <c r="C734" s="770" t="s">
        <v>4498</v>
      </c>
      <c r="D734" s="771" t="s">
        <v>4773</v>
      </c>
      <c r="E734" s="772" t="s">
        <v>4835</v>
      </c>
      <c r="F734" s="773" t="s">
        <v>4836</v>
      </c>
      <c r="G734" s="773" t="s">
        <v>4837</v>
      </c>
      <c r="H734" s="771" t="s">
        <v>2697</v>
      </c>
      <c r="I734" s="771" t="s">
        <v>2741</v>
      </c>
      <c r="J734" s="771" t="s">
        <v>2708</v>
      </c>
      <c r="K734" s="771" t="s">
        <v>2804</v>
      </c>
      <c r="L734" s="771" t="s">
        <v>2700</v>
      </c>
      <c r="M734" s="771" t="s">
        <v>2701</v>
      </c>
      <c r="N734" s="771" t="s">
        <v>2701</v>
      </c>
      <c r="O734" s="771" t="s">
        <v>2701</v>
      </c>
      <c r="P734" s="771" t="s">
        <v>2702</v>
      </c>
      <c r="Q734" s="771" t="s">
        <v>2701</v>
      </c>
      <c r="R734" s="771" t="s">
        <v>2701</v>
      </c>
      <c r="S734" s="771" t="s">
        <v>2701</v>
      </c>
      <c r="T734" s="771" t="s">
        <v>2701</v>
      </c>
      <c r="U734" s="771" t="s">
        <v>2703</v>
      </c>
      <c r="V734" s="771" t="s">
        <v>2701</v>
      </c>
      <c r="W734" s="771" t="s">
        <v>2701</v>
      </c>
      <c r="X734" s="771" t="s">
        <v>2701</v>
      </c>
      <c r="Y734" s="771" t="s">
        <v>2703</v>
      </c>
      <c r="Z734" s="771" t="s">
        <v>2704</v>
      </c>
      <c r="AA734" s="771" t="s">
        <v>4838</v>
      </c>
    </row>
    <row r="735" spans="1:27" ht="39.950000000000003" customHeight="1">
      <c r="A735" s="769">
        <v>728</v>
      </c>
      <c r="B735" s="770" t="s">
        <v>4054</v>
      </c>
      <c r="C735" s="770" t="s">
        <v>4498</v>
      </c>
      <c r="D735" s="771" t="s">
        <v>4773</v>
      </c>
      <c r="E735" s="772" t="s">
        <v>4832</v>
      </c>
      <c r="F735" s="773" t="s">
        <v>4833</v>
      </c>
      <c r="G735" s="773" t="s">
        <v>4834</v>
      </c>
      <c r="H735" s="771" t="s">
        <v>2697</v>
      </c>
      <c r="I735" s="771" t="s">
        <v>2824</v>
      </c>
      <c r="J735" s="771" t="s">
        <v>2765</v>
      </c>
      <c r="K735" s="771" t="s">
        <v>2790</v>
      </c>
      <c r="L735" s="771" t="s">
        <v>2700</v>
      </c>
      <c r="M735" s="771" t="s">
        <v>2701</v>
      </c>
      <c r="N735" s="771" t="s">
        <v>2701</v>
      </c>
      <c r="O735" s="771" t="s">
        <v>2701</v>
      </c>
      <c r="P735" s="771" t="s">
        <v>2702</v>
      </c>
      <c r="Q735" s="771" t="s">
        <v>2701</v>
      </c>
      <c r="R735" s="771" t="s">
        <v>2701</v>
      </c>
      <c r="S735" s="771" t="s">
        <v>2701</v>
      </c>
      <c r="T735" s="771" t="s">
        <v>2701</v>
      </c>
      <c r="U735" s="771" t="s">
        <v>2703</v>
      </c>
      <c r="V735" s="771" t="s">
        <v>2701</v>
      </c>
      <c r="W735" s="771" t="s">
        <v>2701</v>
      </c>
      <c r="X735" s="771" t="s">
        <v>2701</v>
      </c>
      <c r="Y735" s="771" t="s">
        <v>2703</v>
      </c>
      <c r="Z735" s="771" t="s">
        <v>2704</v>
      </c>
      <c r="AA735" s="771"/>
    </row>
    <row r="736" spans="1:27" ht="39.950000000000003" customHeight="1">
      <c r="A736" s="769">
        <v>729</v>
      </c>
      <c r="B736" s="770" t="s">
        <v>4054</v>
      </c>
      <c r="C736" s="770" t="s">
        <v>4498</v>
      </c>
      <c r="D736" s="771" t="s">
        <v>4773</v>
      </c>
      <c r="E736" s="772" t="s">
        <v>4828</v>
      </c>
      <c r="F736" s="773" t="s">
        <v>4829</v>
      </c>
      <c r="G736" s="773" t="s">
        <v>4830</v>
      </c>
      <c r="H736" s="771" t="s">
        <v>2697</v>
      </c>
      <c r="I736" s="771" t="s">
        <v>2713</v>
      </c>
      <c r="J736" s="771" t="s">
        <v>2713</v>
      </c>
      <c r="K736" s="771" t="s">
        <v>4831</v>
      </c>
      <c r="L736" s="771" t="s">
        <v>2700</v>
      </c>
      <c r="M736" s="771" t="s">
        <v>2701</v>
      </c>
      <c r="N736" s="771" t="s">
        <v>2701</v>
      </c>
      <c r="O736" s="771" t="s">
        <v>2701</v>
      </c>
      <c r="P736" s="771" t="s">
        <v>2702</v>
      </c>
      <c r="Q736" s="771" t="s">
        <v>2701</v>
      </c>
      <c r="R736" s="771" t="s">
        <v>2701</v>
      </c>
      <c r="S736" s="771" t="s">
        <v>2701</v>
      </c>
      <c r="T736" s="771" t="s">
        <v>2701</v>
      </c>
      <c r="U736" s="771" t="s">
        <v>2703</v>
      </c>
      <c r="V736" s="771" t="s">
        <v>2701</v>
      </c>
      <c r="W736" s="771" t="s">
        <v>2701</v>
      </c>
      <c r="X736" s="771" t="s">
        <v>2701</v>
      </c>
      <c r="Y736" s="771" t="s">
        <v>2703</v>
      </c>
      <c r="Z736" s="771" t="s">
        <v>2704</v>
      </c>
      <c r="AA736" s="771"/>
    </row>
    <row r="737" spans="1:27" ht="39.950000000000003" customHeight="1">
      <c r="A737" s="769">
        <v>730</v>
      </c>
      <c r="B737" s="770" t="s">
        <v>4054</v>
      </c>
      <c r="C737" s="770" t="s">
        <v>4498</v>
      </c>
      <c r="D737" s="771" t="s">
        <v>4773</v>
      </c>
      <c r="E737" s="772" t="s">
        <v>4825</v>
      </c>
      <c r="F737" s="773" t="s">
        <v>4826</v>
      </c>
      <c r="G737" s="773" t="s">
        <v>4827</v>
      </c>
      <c r="H737" s="771" t="s">
        <v>2697</v>
      </c>
      <c r="I737" s="771" t="s">
        <v>2764</v>
      </c>
      <c r="J737" s="771" t="s">
        <v>2698</v>
      </c>
      <c r="K737" s="771" t="s">
        <v>3184</v>
      </c>
      <c r="L737" s="771" t="s">
        <v>2700</v>
      </c>
      <c r="M737" s="771" t="s">
        <v>2701</v>
      </c>
      <c r="N737" s="771" t="s">
        <v>2701</v>
      </c>
      <c r="O737" s="771" t="s">
        <v>2701</v>
      </c>
      <c r="P737" s="771" t="s">
        <v>2702</v>
      </c>
      <c r="Q737" s="771" t="s">
        <v>2701</v>
      </c>
      <c r="R737" s="771" t="s">
        <v>2701</v>
      </c>
      <c r="S737" s="771" t="s">
        <v>2701</v>
      </c>
      <c r="T737" s="771" t="s">
        <v>2701</v>
      </c>
      <c r="U737" s="771" t="s">
        <v>2703</v>
      </c>
      <c r="V737" s="771" t="s">
        <v>2701</v>
      </c>
      <c r="W737" s="771" t="s">
        <v>2701</v>
      </c>
      <c r="X737" s="771" t="s">
        <v>2701</v>
      </c>
      <c r="Y737" s="771" t="s">
        <v>2703</v>
      </c>
      <c r="Z737" s="771" t="s">
        <v>2704</v>
      </c>
      <c r="AA737" s="771"/>
    </row>
    <row r="738" spans="1:27" ht="39.950000000000003" customHeight="1">
      <c r="A738" s="769">
        <v>731</v>
      </c>
      <c r="B738" s="770" t="s">
        <v>4054</v>
      </c>
      <c r="C738" s="770" t="s">
        <v>4498</v>
      </c>
      <c r="D738" s="771" t="s">
        <v>4773</v>
      </c>
      <c r="E738" s="772" t="s">
        <v>4820</v>
      </c>
      <c r="F738" s="773" t="s">
        <v>4821</v>
      </c>
      <c r="G738" s="773" t="s">
        <v>4822</v>
      </c>
      <c r="H738" s="771" t="s">
        <v>2697</v>
      </c>
      <c r="I738" s="771" t="s">
        <v>2719</v>
      </c>
      <c r="J738" s="771" t="s">
        <v>2808</v>
      </c>
      <c r="K738" s="771" t="s">
        <v>4823</v>
      </c>
      <c r="L738" s="771" t="s">
        <v>2700</v>
      </c>
      <c r="M738" s="771" t="s">
        <v>2701</v>
      </c>
      <c r="N738" s="771" t="s">
        <v>2701</v>
      </c>
      <c r="O738" s="771" t="s">
        <v>2701</v>
      </c>
      <c r="P738" s="771" t="s">
        <v>2702</v>
      </c>
      <c r="Q738" s="771" t="s">
        <v>2701</v>
      </c>
      <c r="R738" s="771" t="s">
        <v>2701</v>
      </c>
      <c r="S738" s="771" t="s">
        <v>2701</v>
      </c>
      <c r="T738" s="771" t="s">
        <v>2701</v>
      </c>
      <c r="U738" s="771" t="s">
        <v>2703</v>
      </c>
      <c r="V738" s="771" t="s">
        <v>2701</v>
      </c>
      <c r="W738" s="771" t="s">
        <v>2701</v>
      </c>
      <c r="X738" s="771" t="s">
        <v>2701</v>
      </c>
      <c r="Y738" s="771" t="s">
        <v>2703</v>
      </c>
      <c r="Z738" s="771" t="s">
        <v>2704</v>
      </c>
      <c r="AA738" s="771" t="s">
        <v>4824</v>
      </c>
    </row>
    <row r="739" spans="1:27" ht="39.950000000000003" customHeight="1">
      <c r="A739" s="769">
        <v>732</v>
      </c>
      <c r="B739" s="770" t="s">
        <v>4054</v>
      </c>
      <c r="C739" s="770" t="s">
        <v>4498</v>
      </c>
      <c r="D739" s="771" t="s">
        <v>4773</v>
      </c>
      <c r="E739" s="772" t="s">
        <v>4817</v>
      </c>
      <c r="F739" s="773" t="s">
        <v>4818</v>
      </c>
      <c r="G739" s="773" t="s">
        <v>4819</v>
      </c>
      <c r="H739" s="771" t="s">
        <v>2697</v>
      </c>
      <c r="I739" s="771" t="s">
        <v>2824</v>
      </c>
      <c r="J739" s="771" t="s">
        <v>2714</v>
      </c>
      <c r="K739" s="771" t="s">
        <v>2760</v>
      </c>
      <c r="L739" s="771" t="s">
        <v>2700</v>
      </c>
      <c r="M739" s="771" t="s">
        <v>2701</v>
      </c>
      <c r="N739" s="771" t="s">
        <v>2701</v>
      </c>
      <c r="O739" s="771" t="s">
        <v>2701</v>
      </c>
      <c r="P739" s="771" t="s">
        <v>2702</v>
      </c>
      <c r="Q739" s="771" t="s">
        <v>2701</v>
      </c>
      <c r="R739" s="771" t="s">
        <v>2701</v>
      </c>
      <c r="S739" s="771" t="s">
        <v>2701</v>
      </c>
      <c r="T739" s="771" t="s">
        <v>2701</v>
      </c>
      <c r="U739" s="771" t="s">
        <v>2703</v>
      </c>
      <c r="V739" s="771" t="s">
        <v>2701</v>
      </c>
      <c r="W739" s="771" t="s">
        <v>2701</v>
      </c>
      <c r="X739" s="771" t="s">
        <v>2701</v>
      </c>
      <c r="Y739" s="771" t="s">
        <v>2701</v>
      </c>
      <c r="Z739" s="771" t="s">
        <v>2704</v>
      </c>
      <c r="AA739" s="771"/>
    </row>
    <row r="740" spans="1:27" ht="39.950000000000003" customHeight="1">
      <c r="A740" s="769">
        <v>733</v>
      </c>
      <c r="B740" s="770" t="s">
        <v>4054</v>
      </c>
      <c r="C740" s="770" t="s">
        <v>4498</v>
      </c>
      <c r="D740" s="771" t="s">
        <v>4773</v>
      </c>
      <c r="E740" s="772" t="s">
        <v>9657</v>
      </c>
      <c r="F740" s="773" t="s">
        <v>4815</v>
      </c>
      <c r="G740" s="773" t="s">
        <v>4816</v>
      </c>
      <c r="H740" s="771" t="s">
        <v>2697</v>
      </c>
      <c r="I740" s="771" t="s">
        <v>2741</v>
      </c>
      <c r="J740" s="771" t="s">
        <v>2741</v>
      </c>
      <c r="K740" s="771" t="s">
        <v>2731</v>
      </c>
      <c r="L740" s="771" t="s">
        <v>2700</v>
      </c>
      <c r="M740" s="771" t="s">
        <v>2701</v>
      </c>
      <c r="N740" s="771" t="s">
        <v>2701</v>
      </c>
      <c r="O740" s="771" t="s">
        <v>2701</v>
      </c>
      <c r="P740" s="771" t="s">
        <v>2701</v>
      </c>
      <c r="Q740" s="771" t="s">
        <v>2701</v>
      </c>
      <c r="R740" s="771" t="s">
        <v>2701</v>
      </c>
      <c r="S740" s="771" t="s">
        <v>2702</v>
      </c>
      <c r="T740" s="771" t="s">
        <v>2701</v>
      </c>
      <c r="U740" s="771" t="s">
        <v>2703</v>
      </c>
      <c r="V740" s="771" t="s">
        <v>2701</v>
      </c>
      <c r="W740" s="771" t="s">
        <v>2726</v>
      </c>
      <c r="X740" s="771" t="s">
        <v>2726</v>
      </c>
      <c r="Y740" s="771" t="s">
        <v>2726</v>
      </c>
      <c r="Z740" s="771" t="s">
        <v>2704</v>
      </c>
      <c r="AA740" s="771"/>
    </row>
    <row r="741" spans="1:27" ht="39.950000000000003" customHeight="1">
      <c r="A741" s="769">
        <v>734</v>
      </c>
      <c r="B741" s="770" t="s">
        <v>4054</v>
      </c>
      <c r="C741" s="770" t="s">
        <v>4498</v>
      </c>
      <c r="D741" s="771" t="s">
        <v>4773</v>
      </c>
      <c r="E741" s="772" t="s">
        <v>4812</v>
      </c>
      <c r="F741" s="773" t="s">
        <v>4813</v>
      </c>
      <c r="G741" s="773" t="s">
        <v>4814</v>
      </c>
      <c r="H741" s="771" t="s">
        <v>2697</v>
      </c>
      <c r="I741" s="771" t="s">
        <v>2720</v>
      </c>
      <c r="J741" s="771" t="s">
        <v>2720</v>
      </c>
      <c r="K741" s="771" t="s">
        <v>2742</v>
      </c>
      <c r="L741" s="771" t="s">
        <v>2700</v>
      </c>
      <c r="M741" s="771" t="s">
        <v>2701</v>
      </c>
      <c r="N741" s="771" t="s">
        <v>2701</v>
      </c>
      <c r="O741" s="771" t="s">
        <v>2701</v>
      </c>
      <c r="P741" s="771" t="s">
        <v>2702</v>
      </c>
      <c r="Q741" s="771" t="s">
        <v>2701</v>
      </c>
      <c r="R741" s="771" t="s">
        <v>2701</v>
      </c>
      <c r="S741" s="771" t="s">
        <v>2701</v>
      </c>
      <c r="T741" s="771" t="s">
        <v>2701</v>
      </c>
      <c r="U741" s="771" t="s">
        <v>2703</v>
      </c>
      <c r="V741" s="771" t="s">
        <v>2701</v>
      </c>
      <c r="W741" s="771" t="s">
        <v>2701</v>
      </c>
      <c r="X741" s="771" t="s">
        <v>2701</v>
      </c>
      <c r="Y741" s="771" t="s">
        <v>2703</v>
      </c>
      <c r="Z741" s="771" t="s">
        <v>2704</v>
      </c>
      <c r="AA741" s="771"/>
    </row>
    <row r="742" spans="1:27" ht="39.950000000000003" customHeight="1">
      <c r="A742" s="769">
        <v>735</v>
      </c>
      <c r="B742" s="770" t="s">
        <v>4054</v>
      </c>
      <c r="C742" s="770" t="s">
        <v>4498</v>
      </c>
      <c r="D742" s="771" t="s">
        <v>4773</v>
      </c>
      <c r="E742" s="772" t="s">
        <v>4809</v>
      </c>
      <c r="F742" s="773" t="s">
        <v>4810</v>
      </c>
      <c r="G742" s="773" t="s">
        <v>4811</v>
      </c>
      <c r="H742" s="771" t="s">
        <v>2697</v>
      </c>
      <c r="I742" s="771" t="s">
        <v>2741</v>
      </c>
      <c r="J742" s="771" t="s">
        <v>2741</v>
      </c>
      <c r="K742" s="771" t="s">
        <v>3109</v>
      </c>
      <c r="L742" s="771" t="s">
        <v>2700</v>
      </c>
      <c r="M742" s="771" t="s">
        <v>2701</v>
      </c>
      <c r="N742" s="771" t="s">
        <v>2701</v>
      </c>
      <c r="O742" s="771" t="s">
        <v>2701</v>
      </c>
      <c r="P742" s="771" t="s">
        <v>2702</v>
      </c>
      <c r="Q742" s="771" t="s">
        <v>2701</v>
      </c>
      <c r="R742" s="771" t="s">
        <v>2701</v>
      </c>
      <c r="S742" s="771" t="s">
        <v>2701</v>
      </c>
      <c r="T742" s="771" t="s">
        <v>2701</v>
      </c>
      <c r="U742" s="771" t="s">
        <v>2703</v>
      </c>
      <c r="V742" s="771" t="s">
        <v>2701</v>
      </c>
      <c r="W742" s="771" t="s">
        <v>2701</v>
      </c>
      <c r="X742" s="771" t="s">
        <v>2701</v>
      </c>
      <c r="Y742" s="771" t="s">
        <v>2703</v>
      </c>
      <c r="Z742" s="771" t="s">
        <v>2704</v>
      </c>
      <c r="AA742" s="771"/>
    </row>
    <row r="743" spans="1:27" ht="39.950000000000003" customHeight="1">
      <c r="A743" s="769">
        <v>736</v>
      </c>
      <c r="B743" s="770" t="s">
        <v>4054</v>
      </c>
      <c r="C743" s="770" t="s">
        <v>4498</v>
      </c>
      <c r="D743" s="771" t="s">
        <v>4773</v>
      </c>
      <c r="E743" s="772" t="s">
        <v>4805</v>
      </c>
      <c r="F743" s="773" t="s">
        <v>4806</v>
      </c>
      <c r="G743" s="773" t="s">
        <v>4807</v>
      </c>
      <c r="H743" s="771" t="s">
        <v>2697</v>
      </c>
      <c r="I743" s="771" t="s">
        <v>2720</v>
      </c>
      <c r="J743" s="771" t="s">
        <v>2719</v>
      </c>
      <c r="K743" s="771" t="s">
        <v>2731</v>
      </c>
      <c r="L743" s="771" t="s">
        <v>2700</v>
      </c>
      <c r="M743" s="771" t="s">
        <v>2701</v>
      </c>
      <c r="N743" s="771" t="s">
        <v>2701</v>
      </c>
      <c r="O743" s="771" t="s">
        <v>2701</v>
      </c>
      <c r="P743" s="771" t="s">
        <v>2702</v>
      </c>
      <c r="Q743" s="771" t="s">
        <v>2701</v>
      </c>
      <c r="R743" s="771" t="s">
        <v>2701</v>
      </c>
      <c r="S743" s="771" t="s">
        <v>2701</v>
      </c>
      <c r="T743" s="771" t="s">
        <v>2701</v>
      </c>
      <c r="U743" s="771" t="s">
        <v>2703</v>
      </c>
      <c r="V743" s="771" t="s">
        <v>2701</v>
      </c>
      <c r="W743" s="771" t="s">
        <v>2701</v>
      </c>
      <c r="X743" s="771" t="s">
        <v>2701</v>
      </c>
      <c r="Y743" s="771" t="s">
        <v>2703</v>
      </c>
      <c r="Z743" s="771" t="s">
        <v>2704</v>
      </c>
      <c r="AA743" s="771" t="s">
        <v>4808</v>
      </c>
    </row>
    <row r="744" spans="1:27" ht="39.950000000000003" customHeight="1">
      <c r="A744" s="769">
        <v>737</v>
      </c>
      <c r="B744" s="770" t="s">
        <v>4054</v>
      </c>
      <c r="C744" s="770" t="s">
        <v>4498</v>
      </c>
      <c r="D744" s="771" t="s">
        <v>4773</v>
      </c>
      <c r="E744" s="772" t="s">
        <v>4802</v>
      </c>
      <c r="F744" s="773" t="s">
        <v>4803</v>
      </c>
      <c r="G744" s="773" t="s">
        <v>4804</v>
      </c>
      <c r="H744" s="771" t="s">
        <v>2697</v>
      </c>
      <c r="I744" s="771" t="s">
        <v>2824</v>
      </c>
      <c r="J744" s="771" t="s">
        <v>2720</v>
      </c>
      <c r="K744" s="771" t="s">
        <v>2715</v>
      </c>
      <c r="L744" s="771" t="s">
        <v>2700</v>
      </c>
      <c r="M744" s="771" t="s">
        <v>2701</v>
      </c>
      <c r="N744" s="771" t="s">
        <v>2701</v>
      </c>
      <c r="O744" s="771" t="s">
        <v>2701</v>
      </c>
      <c r="P744" s="771" t="s">
        <v>2701</v>
      </c>
      <c r="Q744" s="771" t="s">
        <v>2701</v>
      </c>
      <c r="R744" s="771" t="s">
        <v>2701</v>
      </c>
      <c r="S744" s="771" t="s">
        <v>2702</v>
      </c>
      <c r="T744" s="771" t="s">
        <v>2701</v>
      </c>
      <c r="U744" s="771" t="s">
        <v>2703</v>
      </c>
      <c r="V744" s="771" t="s">
        <v>2701</v>
      </c>
      <c r="W744" s="771" t="s">
        <v>2726</v>
      </c>
      <c r="X744" s="771" t="s">
        <v>2726</v>
      </c>
      <c r="Y744" s="771" t="s">
        <v>2726</v>
      </c>
      <c r="Z744" s="771" t="s">
        <v>2704</v>
      </c>
      <c r="AA744" s="771"/>
    </row>
    <row r="745" spans="1:27" ht="39.950000000000003" customHeight="1">
      <c r="A745" s="769">
        <v>738</v>
      </c>
      <c r="B745" s="770" t="s">
        <v>4054</v>
      </c>
      <c r="C745" s="770" t="s">
        <v>4498</v>
      </c>
      <c r="D745" s="771" t="s">
        <v>4773</v>
      </c>
      <c r="E745" s="772" t="s">
        <v>4799</v>
      </c>
      <c r="F745" s="773" t="s">
        <v>4800</v>
      </c>
      <c r="G745" s="773" t="s">
        <v>4801</v>
      </c>
      <c r="H745" s="771" t="s">
        <v>2697</v>
      </c>
      <c r="I745" s="771" t="s">
        <v>2720</v>
      </c>
      <c r="J745" s="771" t="s">
        <v>2720</v>
      </c>
      <c r="K745" s="771" t="s">
        <v>2790</v>
      </c>
      <c r="L745" s="771" t="s">
        <v>2700</v>
      </c>
      <c r="M745" s="771" t="s">
        <v>2701</v>
      </c>
      <c r="N745" s="771" t="s">
        <v>2701</v>
      </c>
      <c r="O745" s="771" t="s">
        <v>2701</v>
      </c>
      <c r="P745" s="771" t="s">
        <v>2702</v>
      </c>
      <c r="Q745" s="771" t="s">
        <v>2701</v>
      </c>
      <c r="R745" s="771" t="s">
        <v>2701</v>
      </c>
      <c r="S745" s="771" t="s">
        <v>2701</v>
      </c>
      <c r="T745" s="771" t="s">
        <v>2701</v>
      </c>
      <c r="U745" s="771" t="s">
        <v>2703</v>
      </c>
      <c r="V745" s="771" t="s">
        <v>2701</v>
      </c>
      <c r="W745" s="771" t="s">
        <v>2701</v>
      </c>
      <c r="X745" s="771" t="s">
        <v>2701</v>
      </c>
      <c r="Y745" s="771" t="s">
        <v>2703</v>
      </c>
      <c r="Z745" s="771" t="s">
        <v>2704</v>
      </c>
      <c r="AA745" s="771"/>
    </row>
    <row r="746" spans="1:27" ht="39.950000000000003" customHeight="1">
      <c r="A746" s="769">
        <v>739</v>
      </c>
      <c r="B746" s="770" t="s">
        <v>4054</v>
      </c>
      <c r="C746" s="770" t="s">
        <v>4498</v>
      </c>
      <c r="D746" s="771" t="s">
        <v>4773</v>
      </c>
      <c r="E746" s="772" t="s">
        <v>4795</v>
      </c>
      <c r="F746" s="773" t="s">
        <v>4796</v>
      </c>
      <c r="G746" s="773" t="s">
        <v>4797</v>
      </c>
      <c r="H746" s="771" t="s">
        <v>2697</v>
      </c>
      <c r="I746" s="771" t="s">
        <v>2789</v>
      </c>
      <c r="J746" s="771" t="s">
        <v>2789</v>
      </c>
      <c r="K746" s="771" t="s">
        <v>2879</v>
      </c>
      <c r="L746" s="771" t="s">
        <v>2700</v>
      </c>
      <c r="M746" s="771" t="s">
        <v>2701</v>
      </c>
      <c r="N746" s="771" t="s">
        <v>2701</v>
      </c>
      <c r="O746" s="771" t="s">
        <v>2701</v>
      </c>
      <c r="P746" s="771" t="s">
        <v>2702</v>
      </c>
      <c r="Q746" s="771" t="s">
        <v>2701</v>
      </c>
      <c r="R746" s="771" t="s">
        <v>2701</v>
      </c>
      <c r="S746" s="771" t="s">
        <v>2701</v>
      </c>
      <c r="T746" s="771" t="s">
        <v>2701</v>
      </c>
      <c r="U746" s="771" t="s">
        <v>2703</v>
      </c>
      <c r="V746" s="771" t="s">
        <v>2701</v>
      </c>
      <c r="W746" s="771" t="s">
        <v>2701</v>
      </c>
      <c r="X746" s="771" t="s">
        <v>2701</v>
      </c>
      <c r="Y746" s="771" t="s">
        <v>2703</v>
      </c>
      <c r="Z746" s="771" t="s">
        <v>2704</v>
      </c>
      <c r="AA746" s="771" t="s">
        <v>4798</v>
      </c>
    </row>
    <row r="747" spans="1:27" ht="39.950000000000003" customHeight="1">
      <c r="A747" s="769">
        <v>740</v>
      </c>
      <c r="B747" s="770" t="s">
        <v>4054</v>
      </c>
      <c r="C747" s="770" t="s">
        <v>4498</v>
      </c>
      <c r="D747" s="771" t="s">
        <v>4773</v>
      </c>
      <c r="E747" s="772" t="s">
        <v>4792</v>
      </c>
      <c r="F747" s="773" t="s">
        <v>4793</v>
      </c>
      <c r="G747" s="773" t="s">
        <v>4794</v>
      </c>
      <c r="H747" s="771" t="s">
        <v>2697</v>
      </c>
      <c r="I747" s="771" t="s">
        <v>2741</v>
      </c>
      <c r="J747" s="771" t="s">
        <v>2741</v>
      </c>
      <c r="K747" s="771" t="s">
        <v>2900</v>
      </c>
      <c r="L747" s="771" t="s">
        <v>2700</v>
      </c>
      <c r="M747" s="771" t="s">
        <v>2701</v>
      </c>
      <c r="N747" s="771" t="s">
        <v>2701</v>
      </c>
      <c r="O747" s="771" t="s">
        <v>2701</v>
      </c>
      <c r="P747" s="771" t="s">
        <v>2701</v>
      </c>
      <c r="Q747" s="771" t="s">
        <v>2701</v>
      </c>
      <c r="R747" s="771" t="s">
        <v>2701</v>
      </c>
      <c r="S747" s="771" t="s">
        <v>2702</v>
      </c>
      <c r="T747" s="771" t="s">
        <v>2701</v>
      </c>
      <c r="U747" s="771" t="s">
        <v>2703</v>
      </c>
      <c r="V747" s="771" t="s">
        <v>2701</v>
      </c>
      <c r="W747" s="771" t="s">
        <v>2726</v>
      </c>
      <c r="X747" s="771" t="s">
        <v>2726</v>
      </c>
      <c r="Y747" s="771" t="s">
        <v>2726</v>
      </c>
      <c r="Z747" s="771" t="s">
        <v>2704</v>
      </c>
      <c r="AA747" s="771"/>
    </row>
    <row r="748" spans="1:27" ht="39.950000000000003" customHeight="1">
      <c r="A748" s="769">
        <v>741</v>
      </c>
      <c r="B748" s="770" t="s">
        <v>4054</v>
      </c>
      <c r="C748" s="770" t="s">
        <v>4498</v>
      </c>
      <c r="D748" s="771" t="s">
        <v>4773</v>
      </c>
      <c r="E748" s="772" t="s">
        <v>4789</v>
      </c>
      <c r="F748" s="773" t="s">
        <v>4790</v>
      </c>
      <c r="G748" s="773" t="s">
        <v>4791</v>
      </c>
      <c r="H748" s="771" t="s">
        <v>2697</v>
      </c>
      <c r="I748" s="771" t="s">
        <v>2764</v>
      </c>
      <c r="J748" s="771" t="s">
        <v>2824</v>
      </c>
      <c r="K748" s="771" t="s">
        <v>2699</v>
      </c>
      <c r="L748" s="771" t="s">
        <v>2700</v>
      </c>
      <c r="M748" s="771" t="s">
        <v>2701</v>
      </c>
      <c r="N748" s="771" t="s">
        <v>2701</v>
      </c>
      <c r="O748" s="771" t="s">
        <v>2701</v>
      </c>
      <c r="P748" s="771" t="s">
        <v>2702</v>
      </c>
      <c r="Q748" s="771" t="s">
        <v>2701</v>
      </c>
      <c r="R748" s="771" t="s">
        <v>2701</v>
      </c>
      <c r="S748" s="771" t="s">
        <v>2701</v>
      </c>
      <c r="T748" s="771" t="s">
        <v>2701</v>
      </c>
      <c r="U748" s="771" t="s">
        <v>2703</v>
      </c>
      <c r="V748" s="771" t="s">
        <v>2701</v>
      </c>
      <c r="W748" s="771" t="s">
        <v>2701</v>
      </c>
      <c r="X748" s="771" t="s">
        <v>2701</v>
      </c>
      <c r="Y748" s="771" t="s">
        <v>2703</v>
      </c>
      <c r="Z748" s="771" t="s">
        <v>2704</v>
      </c>
      <c r="AA748" s="771"/>
    </row>
    <row r="749" spans="1:27" ht="39.950000000000003" customHeight="1">
      <c r="A749" s="769">
        <v>742</v>
      </c>
      <c r="B749" s="770" t="s">
        <v>4054</v>
      </c>
      <c r="C749" s="770" t="s">
        <v>4498</v>
      </c>
      <c r="D749" s="771" t="s">
        <v>4773</v>
      </c>
      <c r="E749" s="772" t="s">
        <v>4786</v>
      </c>
      <c r="F749" s="773" t="s">
        <v>4787</v>
      </c>
      <c r="G749" s="773" t="s">
        <v>4788</v>
      </c>
      <c r="H749" s="771" t="s">
        <v>2697</v>
      </c>
      <c r="I749" s="771" t="s">
        <v>3136</v>
      </c>
      <c r="J749" s="771" t="s">
        <v>3136</v>
      </c>
      <c r="K749" s="771" t="s">
        <v>3923</v>
      </c>
      <c r="L749" s="771" t="s">
        <v>2700</v>
      </c>
      <c r="M749" s="771" t="s">
        <v>2701</v>
      </c>
      <c r="N749" s="771" t="s">
        <v>2701</v>
      </c>
      <c r="O749" s="771" t="s">
        <v>2701</v>
      </c>
      <c r="P749" s="771" t="s">
        <v>2702</v>
      </c>
      <c r="Q749" s="771" t="s">
        <v>2701</v>
      </c>
      <c r="R749" s="771" t="s">
        <v>2701</v>
      </c>
      <c r="S749" s="771" t="s">
        <v>2701</v>
      </c>
      <c r="T749" s="771" t="s">
        <v>2701</v>
      </c>
      <c r="U749" s="771" t="s">
        <v>2703</v>
      </c>
      <c r="V749" s="771" t="s">
        <v>2701</v>
      </c>
      <c r="W749" s="771" t="s">
        <v>2701</v>
      </c>
      <c r="X749" s="771" t="s">
        <v>2701</v>
      </c>
      <c r="Y749" s="771" t="s">
        <v>2703</v>
      </c>
      <c r="Z749" s="771" t="s">
        <v>2704</v>
      </c>
      <c r="AA749" s="771"/>
    </row>
    <row r="750" spans="1:27" ht="39.950000000000003" customHeight="1">
      <c r="A750" s="769">
        <v>743</v>
      </c>
      <c r="B750" s="770" t="s">
        <v>4054</v>
      </c>
      <c r="C750" s="770" t="s">
        <v>4498</v>
      </c>
      <c r="D750" s="771" t="s">
        <v>4773</v>
      </c>
      <c r="E750" s="772" t="s">
        <v>4783</v>
      </c>
      <c r="F750" s="773" t="s">
        <v>4784</v>
      </c>
      <c r="G750" s="773" t="s">
        <v>4785</v>
      </c>
      <c r="H750" s="771" t="s">
        <v>2697</v>
      </c>
      <c r="I750" s="771" t="s">
        <v>2755</v>
      </c>
      <c r="J750" s="771" t="s">
        <v>2755</v>
      </c>
      <c r="K750" s="771" t="s">
        <v>3027</v>
      </c>
      <c r="L750" s="771" t="s">
        <v>2700</v>
      </c>
      <c r="M750" s="771" t="s">
        <v>2701</v>
      </c>
      <c r="N750" s="771" t="s">
        <v>2701</v>
      </c>
      <c r="O750" s="771" t="s">
        <v>2701</v>
      </c>
      <c r="P750" s="771" t="s">
        <v>2702</v>
      </c>
      <c r="Q750" s="771" t="s">
        <v>2701</v>
      </c>
      <c r="R750" s="771" t="s">
        <v>2701</v>
      </c>
      <c r="S750" s="771" t="s">
        <v>2701</v>
      </c>
      <c r="T750" s="771" t="s">
        <v>2701</v>
      </c>
      <c r="U750" s="771" t="s">
        <v>2703</v>
      </c>
      <c r="V750" s="771" t="s">
        <v>2701</v>
      </c>
      <c r="W750" s="771" t="s">
        <v>2701</v>
      </c>
      <c r="X750" s="771" t="s">
        <v>2701</v>
      </c>
      <c r="Y750" s="771" t="s">
        <v>2703</v>
      </c>
      <c r="Z750" s="771" t="s">
        <v>2704</v>
      </c>
      <c r="AA750" s="771"/>
    </row>
    <row r="751" spans="1:27" ht="39.950000000000003" customHeight="1">
      <c r="A751" s="769">
        <v>744</v>
      </c>
      <c r="B751" s="770" t="s">
        <v>4054</v>
      </c>
      <c r="C751" s="770" t="s">
        <v>4498</v>
      </c>
      <c r="D751" s="771" t="s">
        <v>4773</v>
      </c>
      <c r="E751" s="772" t="s">
        <v>4780</v>
      </c>
      <c r="F751" s="773" t="s">
        <v>4781</v>
      </c>
      <c r="G751" s="773" t="s">
        <v>4782</v>
      </c>
      <c r="H751" s="771" t="s">
        <v>2697</v>
      </c>
      <c r="I751" s="771" t="s">
        <v>2719</v>
      </c>
      <c r="J751" s="771" t="s">
        <v>2720</v>
      </c>
      <c r="K751" s="771" t="s">
        <v>2742</v>
      </c>
      <c r="L751" s="771" t="s">
        <v>2700</v>
      </c>
      <c r="M751" s="771" t="s">
        <v>2701</v>
      </c>
      <c r="N751" s="771" t="s">
        <v>2701</v>
      </c>
      <c r="O751" s="771" t="s">
        <v>2701</v>
      </c>
      <c r="P751" s="771" t="s">
        <v>2701</v>
      </c>
      <c r="Q751" s="771" t="s">
        <v>2701</v>
      </c>
      <c r="R751" s="771" t="s">
        <v>2701</v>
      </c>
      <c r="S751" s="771" t="s">
        <v>2702</v>
      </c>
      <c r="T751" s="771" t="s">
        <v>2701</v>
      </c>
      <c r="U751" s="771" t="s">
        <v>2703</v>
      </c>
      <c r="V751" s="771" t="s">
        <v>2701</v>
      </c>
      <c r="W751" s="771" t="s">
        <v>2726</v>
      </c>
      <c r="X751" s="771" t="s">
        <v>2726</v>
      </c>
      <c r="Y751" s="771" t="s">
        <v>2726</v>
      </c>
      <c r="Z751" s="771" t="s">
        <v>2704</v>
      </c>
      <c r="AA751" s="771"/>
    </row>
    <row r="752" spans="1:27" ht="39.950000000000003" customHeight="1">
      <c r="A752" s="769">
        <v>745</v>
      </c>
      <c r="B752" s="770" t="s">
        <v>4054</v>
      </c>
      <c r="C752" s="770" t="s">
        <v>4498</v>
      </c>
      <c r="D752" s="771" t="s">
        <v>4773</v>
      </c>
      <c r="E752" s="772" t="s">
        <v>4777</v>
      </c>
      <c r="F752" s="773" t="s">
        <v>4778</v>
      </c>
      <c r="G752" s="773" t="s">
        <v>4779</v>
      </c>
      <c r="H752" s="771" t="s">
        <v>2697</v>
      </c>
      <c r="I752" s="771" t="s">
        <v>2713</v>
      </c>
      <c r="J752" s="771" t="s">
        <v>2714</v>
      </c>
      <c r="K752" s="771" t="s">
        <v>2715</v>
      </c>
      <c r="L752" s="771" t="s">
        <v>2700</v>
      </c>
      <c r="M752" s="771" t="s">
        <v>2701</v>
      </c>
      <c r="N752" s="771" t="s">
        <v>2701</v>
      </c>
      <c r="O752" s="771" t="s">
        <v>2701</v>
      </c>
      <c r="P752" s="771" t="s">
        <v>2702</v>
      </c>
      <c r="Q752" s="771" t="s">
        <v>2701</v>
      </c>
      <c r="R752" s="771" t="s">
        <v>2701</v>
      </c>
      <c r="S752" s="771" t="s">
        <v>2701</v>
      </c>
      <c r="T752" s="771" t="s">
        <v>2701</v>
      </c>
      <c r="U752" s="771" t="s">
        <v>2703</v>
      </c>
      <c r="V752" s="771" t="s">
        <v>2701</v>
      </c>
      <c r="W752" s="771" t="s">
        <v>2701</v>
      </c>
      <c r="X752" s="771" t="s">
        <v>2701</v>
      </c>
      <c r="Y752" s="771" t="s">
        <v>2703</v>
      </c>
      <c r="Z752" s="771" t="s">
        <v>2704</v>
      </c>
      <c r="AA752" s="771"/>
    </row>
    <row r="753" spans="1:27" ht="39.950000000000003" customHeight="1">
      <c r="A753" s="769">
        <v>746</v>
      </c>
      <c r="B753" s="770" t="s">
        <v>4054</v>
      </c>
      <c r="C753" s="770" t="s">
        <v>4498</v>
      </c>
      <c r="D753" s="771" t="s">
        <v>4849</v>
      </c>
      <c r="E753" s="772" t="s">
        <v>9658</v>
      </c>
      <c r="F753" s="773" t="s">
        <v>9659</v>
      </c>
      <c r="G753" s="773" t="s">
        <v>9660</v>
      </c>
      <c r="H753" s="771" t="s">
        <v>2697</v>
      </c>
      <c r="I753" s="771" t="s">
        <v>2719</v>
      </c>
      <c r="J753" s="771" t="s">
        <v>2730</v>
      </c>
      <c r="K753" s="771" t="s">
        <v>2721</v>
      </c>
      <c r="L753" s="771" t="s">
        <v>2700</v>
      </c>
      <c r="M753" s="771" t="s">
        <v>2701</v>
      </c>
      <c r="N753" s="771" t="s">
        <v>2701</v>
      </c>
      <c r="O753" s="771" t="s">
        <v>2701</v>
      </c>
      <c r="P753" s="771" t="s">
        <v>2701</v>
      </c>
      <c r="Q753" s="771" t="s">
        <v>2701</v>
      </c>
      <c r="R753" s="771" t="s">
        <v>2701</v>
      </c>
      <c r="S753" s="771" t="s">
        <v>2702</v>
      </c>
      <c r="T753" s="771" t="s">
        <v>2701</v>
      </c>
      <c r="U753" s="771" t="s">
        <v>2703</v>
      </c>
      <c r="V753" s="771" t="s">
        <v>2701</v>
      </c>
      <c r="W753" s="771" t="s">
        <v>2726</v>
      </c>
      <c r="X753" s="771" t="s">
        <v>2726</v>
      </c>
      <c r="Y753" s="771" t="s">
        <v>2726</v>
      </c>
      <c r="Z753" s="771" t="s">
        <v>2704</v>
      </c>
      <c r="AA753" s="771"/>
    </row>
    <row r="754" spans="1:27" ht="39.950000000000003" customHeight="1">
      <c r="A754" s="769">
        <v>747</v>
      </c>
      <c r="B754" s="770" t="s">
        <v>4054</v>
      </c>
      <c r="C754" s="770" t="s">
        <v>4498</v>
      </c>
      <c r="D754" s="771" t="s">
        <v>4849</v>
      </c>
      <c r="E754" s="772" t="s">
        <v>4856</v>
      </c>
      <c r="F754" s="773" t="s">
        <v>4857</v>
      </c>
      <c r="G754" s="773" t="s">
        <v>4858</v>
      </c>
      <c r="H754" s="771" t="s">
        <v>2697</v>
      </c>
      <c r="I754" s="771" t="s">
        <v>2759</v>
      </c>
      <c r="J754" s="771" t="s">
        <v>2759</v>
      </c>
      <c r="K754" s="771" t="s">
        <v>4859</v>
      </c>
      <c r="L754" s="771" t="s">
        <v>2700</v>
      </c>
      <c r="M754" s="771" t="s">
        <v>2701</v>
      </c>
      <c r="N754" s="771" t="s">
        <v>2701</v>
      </c>
      <c r="O754" s="771" t="s">
        <v>2701</v>
      </c>
      <c r="P754" s="771" t="s">
        <v>2702</v>
      </c>
      <c r="Q754" s="771" t="s">
        <v>2701</v>
      </c>
      <c r="R754" s="771" t="s">
        <v>2701</v>
      </c>
      <c r="S754" s="771" t="s">
        <v>2701</v>
      </c>
      <c r="T754" s="771" t="s">
        <v>2701</v>
      </c>
      <c r="U754" s="771" t="s">
        <v>2703</v>
      </c>
      <c r="V754" s="771" t="s">
        <v>2701</v>
      </c>
      <c r="W754" s="771" t="s">
        <v>2701</v>
      </c>
      <c r="X754" s="771" t="s">
        <v>2701</v>
      </c>
      <c r="Y754" s="771" t="s">
        <v>2703</v>
      </c>
      <c r="Z754" s="771" t="s">
        <v>2704</v>
      </c>
      <c r="AA754" s="771" t="s">
        <v>4860</v>
      </c>
    </row>
    <row r="755" spans="1:27" ht="39.950000000000003" customHeight="1">
      <c r="A755" s="769">
        <v>748</v>
      </c>
      <c r="B755" s="770" t="s">
        <v>4054</v>
      </c>
      <c r="C755" s="770" t="s">
        <v>4498</v>
      </c>
      <c r="D755" s="771" t="s">
        <v>4849</v>
      </c>
      <c r="E755" s="772" t="s">
        <v>4853</v>
      </c>
      <c r="F755" s="773" t="s">
        <v>4854</v>
      </c>
      <c r="G755" s="773" t="s">
        <v>4855</v>
      </c>
      <c r="H755" s="771" t="s">
        <v>2697</v>
      </c>
      <c r="I755" s="771" t="s">
        <v>2720</v>
      </c>
      <c r="J755" s="771" t="s">
        <v>2720</v>
      </c>
      <c r="K755" s="771" t="s">
        <v>2742</v>
      </c>
      <c r="L755" s="771" t="s">
        <v>2700</v>
      </c>
      <c r="M755" s="771" t="s">
        <v>2701</v>
      </c>
      <c r="N755" s="771" t="s">
        <v>2701</v>
      </c>
      <c r="O755" s="771" t="s">
        <v>2701</v>
      </c>
      <c r="P755" s="771" t="s">
        <v>2702</v>
      </c>
      <c r="Q755" s="771" t="s">
        <v>2701</v>
      </c>
      <c r="R755" s="771" t="s">
        <v>2701</v>
      </c>
      <c r="S755" s="771" t="s">
        <v>2701</v>
      </c>
      <c r="T755" s="771" t="s">
        <v>2701</v>
      </c>
      <c r="U755" s="771" t="s">
        <v>2703</v>
      </c>
      <c r="V755" s="771" t="s">
        <v>2701</v>
      </c>
      <c r="W755" s="771" t="s">
        <v>2701</v>
      </c>
      <c r="X755" s="771" t="s">
        <v>2701</v>
      </c>
      <c r="Y755" s="771" t="s">
        <v>2703</v>
      </c>
      <c r="Z755" s="771" t="s">
        <v>2704</v>
      </c>
      <c r="AA755" s="771"/>
    </row>
    <row r="756" spans="1:27" ht="39.950000000000003" customHeight="1">
      <c r="A756" s="769">
        <v>749</v>
      </c>
      <c r="B756" s="770" t="s">
        <v>4054</v>
      </c>
      <c r="C756" s="770" t="s">
        <v>4498</v>
      </c>
      <c r="D756" s="771" t="s">
        <v>4849</v>
      </c>
      <c r="E756" s="772" t="s">
        <v>4850</v>
      </c>
      <c r="F756" s="773" t="s">
        <v>4851</v>
      </c>
      <c r="G756" s="773" t="s">
        <v>4852</v>
      </c>
      <c r="H756" s="771" t="s">
        <v>2697</v>
      </c>
      <c r="I756" s="771" t="s">
        <v>2741</v>
      </c>
      <c r="J756" s="771" t="s">
        <v>2741</v>
      </c>
      <c r="K756" s="771" t="s">
        <v>3375</v>
      </c>
      <c r="L756" s="771" t="s">
        <v>2700</v>
      </c>
      <c r="M756" s="771" t="s">
        <v>2701</v>
      </c>
      <c r="N756" s="771" t="s">
        <v>2701</v>
      </c>
      <c r="O756" s="771" t="s">
        <v>2701</v>
      </c>
      <c r="P756" s="771" t="s">
        <v>2701</v>
      </c>
      <c r="Q756" s="771" t="s">
        <v>2701</v>
      </c>
      <c r="R756" s="771" t="s">
        <v>2701</v>
      </c>
      <c r="S756" s="771" t="s">
        <v>2702</v>
      </c>
      <c r="T756" s="771" t="s">
        <v>2701</v>
      </c>
      <c r="U756" s="771" t="s">
        <v>2703</v>
      </c>
      <c r="V756" s="771" t="s">
        <v>2701</v>
      </c>
      <c r="W756" s="771" t="s">
        <v>2726</v>
      </c>
      <c r="X756" s="771" t="s">
        <v>2726</v>
      </c>
      <c r="Y756" s="771" t="s">
        <v>2726</v>
      </c>
      <c r="Z756" s="771" t="s">
        <v>2704</v>
      </c>
      <c r="AA756" s="771"/>
    </row>
    <row r="757" spans="1:27" ht="39.950000000000003" customHeight="1">
      <c r="A757" s="769">
        <v>750</v>
      </c>
      <c r="B757" s="770" t="s">
        <v>4054</v>
      </c>
      <c r="C757" s="770" t="s">
        <v>4498</v>
      </c>
      <c r="D757" s="771" t="s">
        <v>4861</v>
      </c>
      <c r="E757" s="772" t="s">
        <v>4862</v>
      </c>
      <c r="F757" s="773" t="s">
        <v>4863</v>
      </c>
      <c r="G757" s="773" t="s">
        <v>4864</v>
      </c>
      <c r="H757" s="771" t="s">
        <v>2697</v>
      </c>
      <c r="I757" s="771" t="s">
        <v>2764</v>
      </c>
      <c r="J757" s="771" t="s">
        <v>2698</v>
      </c>
      <c r="K757" s="771" t="s">
        <v>2699</v>
      </c>
      <c r="L757" s="771" t="s">
        <v>2700</v>
      </c>
      <c r="M757" s="771" t="s">
        <v>2701</v>
      </c>
      <c r="N757" s="771" t="s">
        <v>2701</v>
      </c>
      <c r="O757" s="771" t="s">
        <v>2701</v>
      </c>
      <c r="P757" s="771" t="s">
        <v>2701</v>
      </c>
      <c r="Q757" s="771" t="s">
        <v>2701</v>
      </c>
      <c r="R757" s="771" t="s">
        <v>2701</v>
      </c>
      <c r="S757" s="771" t="s">
        <v>2702</v>
      </c>
      <c r="T757" s="771" t="s">
        <v>2701</v>
      </c>
      <c r="U757" s="771" t="s">
        <v>2703</v>
      </c>
      <c r="V757" s="771" t="s">
        <v>2701</v>
      </c>
      <c r="W757" s="771" t="s">
        <v>2701</v>
      </c>
      <c r="X757" s="771" t="s">
        <v>2701</v>
      </c>
      <c r="Y757" s="771" t="s">
        <v>2726</v>
      </c>
      <c r="Z757" s="771" t="s">
        <v>2704</v>
      </c>
      <c r="AA757" s="771" t="s">
        <v>4865</v>
      </c>
    </row>
    <row r="758" spans="1:27" ht="39.950000000000003" customHeight="1">
      <c r="A758" s="769">
        <v>751</v>
      </c>
      <c r="B758" s="770" t="s">
        <v>4054</v>
      </c>
      <c r="C758" s="770" t="s">
        <v>4498</v>
      </c>
      <c r="D758" s="771" t="s">
        <v>4861</v>
      </c>
      <c r="E758" s="772" t="s">
        <v>4889</v>
      </c>
      <c r="F758" s="773" t="s">
        <v>4890</v>
      </c>
      <c r="G758" s="773" t="s">
        <v>4891</v>
      </c>
      <c r="H758" s="771" t="s">
        <v>2697</v>
      </c>
      <c r="I758" s="771" t="s">
        <v>2719</v>
      </c>
      <c r="J758" s="771" t="s">
        <v>2714</v>
      </c>
      <c r="K758" s="771" t="s">
        <v>2715</v>
      </c>
      <c r="L758" s="771" t="s">
        <v>2700</v>
      </c>
      <c r="M758" s="771" t="s">
        <v>2701</v>
      </c>
      <c r="N758" s="771" t="s">
        <v>2701</v>
      </c>
      <c r="O758" s="771" t="s">
        <v>2701</v>
      </c>
      <c r="P758" s="771" t="s">
        <v>2702</v>
      </c>
      <c r="Q758" s="771" t="s">
        <v>2701</v>
      </c>
      <c r="R758" s="771" t="s">
        <v>2701</v>
      </c>
      <c r="S758" s="771" t="s">
        <v>2701</v>
      </c>
      <c r="T758" s="771" t="s">
        <v>2701</v>
      </c>
      <c r="U758" s="771" t="s">
        <v>2703</v>
      </c>
      <c r="V758" s="771" t="s">
        <v>2701</v>
      </c>
      <c r="W758" s="771" t="s">
        <v>2701</v>
      </c>
      <c r="X758" s="771" t="s">
        <v>2701</v>
      </c>
      <c r="Y758" s="771" t="s">
        <v>2703</v>
      </c>
      <c r="Z758" s="771" t="s">
        <v>2704</v>
      </c>
      <c r="AA758" s="771"/>
    </row>
    <row r="759" spans="1:27" ht="39.950000000000003" customHeight="1">
      <c r="A759" s="769">
        <v>752</v>
      </c>
      <c r="B759" s="770" t="s">
        <v>4054</v>
      </c>
      <c r="C759" s="770" t="s">
        <v>4498</v>
      </c>
      <c r="D759" s="771" t="s">
        <v>4861</v>
      </c>
      <c r="E759" s="772" t="s">
        <v>4886</v>
      </c>
      <c r="F759" s="773" t="s">
        <v>4887</v>
      </c>
      <c r="G759" s="773" t="s">
        <v>4888</v>
      </c>
      <c r="H759" s="771" t="s">
        <v>2697</v>
      </c>
      <c r="I759" s="771" t="s">
        <v>2714</v>
      </c>
      <c r="J759" s="771" t="s">
        <v>2714</v>
      </c>
      <c r="K759" s="771" t="s">
        <v>2760</v>
      </c>
      <c r="L759" s="771" t="s">
        <v>2700</v>
      </c>
      <c r="M759" s="771" t="s">
        <v>2701</v>
      </c>
      <c r="N759" s="771" t="s">
        <v>2701</v>
      </c>
      <c r="O759" s="771" t="s">
        <v>2701</v>
      </c>
      <c r="P759" s="771" t="s">
        <v>2702</v>
      </c>
      <c r="Q759" s="771" t="s">
        <v>2701</v>
      </c>
      <c r="R759" s="771" t="s">
        <v>2701</v>
      </c>
      <c r="S759" s="771" t="s">
        <v>2701</v>
      </c>
      <c r="T759" s="771" t="s">
        <v>2701</v>
      </c>
      <c r="U759" s="771" t="s">
        <v>2703</v>
      </c>
      <c r="V759" s="771" t="s">
        <v>2701</v>
      </c>
      <c r="W759" s="771" t="s">
        <v>2701</v>
      </c>
      <c r="X759" s="771" t="s">
        <v>2701</v>
      </c>
      <c r="Y759" s="771" t="s">
        <v>2703</v>
      </c>
      <c r="Z759" s="771" t="s">
        <v>2704</v>
      </c>
      <c r="AA759" s="771"/>
    </row>
    <row r="760" spans="1:27" ht="39.950000000000003" customHeight="1">
      <c r="A760" s="769">
        <v>753</v>
      </c>
      <c r="B760" s="770" t="s">
        <v>4054</v>
      </c>
      <c r="C760" s="770" t="s">
        <v>4498</v>
      </c>
      <c r="D760" s="771" t="s">
        <v>4861</v>
      </c>
      <c r="E760" s="772" t="s">
        <v>4882</v>
      </c>
      <c r="F760" s="773" t="s">
        <v>4883</v>
      </c>
      <c r="G760" s="773" t="s">
        <v>4884</v>
      </c>
      <c r="H760" s="771" t="s">
        <v>2697</v>
      </c>
      <c r="I760" s="771" t="s">
        <v>2741</v>
      </c>
      <c r="J760" s="771" t="s">
        <v>2755</v>
      </c>
      <c r="K760" s="771" t="s">
        <v>3215</v>
      </c>
      <c r="L760" s="771" t="s">
        <v>2700</v>
      </c>
      <c r="M760" s="771" t="s">
        <v>2701</v>
      </c>
      <c r="N760" s="771" t="s">
        <v>2701</v>
      </c>
      <c r="O760" s="771" t="s">
        <v>2701</v>
      </c>
      <c r="P760" s="771" t="s">
        <v>2701</v>
      </c>
      <c r="Q760" s="771" t="s">
        <v>2701</v>
      </c>
      <c r="R760" s="771" t="s">
        <v>2701</v>
      </c>
      <c r="S760" s="771" t="s">
        <v>2702</v>
      </c>
      <c r="T760" s="771" t="s">
        <v>2701</v>
      </c>
      <c r="U760" s="771" t="s">
        <v>2703</v>
      </c>
      <c r="V760" s="771" t="s">
        <v>2701</v>
      </c>
      <c r="W760" s="771" t="s">
        <v>2726</v>
      </c>
      <c r="X760" s="771" t="s">
        <v>2726</v>
      </c>
      <c r="Y760" s="771" t="s">
        <v>2726</v>
      </c>
      <c r="Z760" s="771" t="s">
        <v>2704</v>
      </c>
      <c r="AA760" s="771" t="s">
        <v>4885</v>
      </c>
    </row>
    <row r="761" spans="1:27" ht="39.950000000000003" customHeight="1">
      <c r="A761" s="769">
        <v>754</v>
      </c>
      <c r="B761" s="770" t="s">
        <v>4054</v>
      </c>
      <c r="C761" s="770" t="s">
        <v>4498</v>
      </c>
      <c r="D761" s="771" t="s">
        <v>4861</v>
      </c>
      <c r="E761" s="772" t="s">
        <v>4878</v>
      </c>
      <c r="F761" s="773" t="s">
        <v>4879</v>
      </c>
      <c r="G761" s="773" t="s">
        <v>4880</v>
      </c>
      <c r="H761" s="771" t="s">
        <v>2697</v>
      </c>
      <c r="I761" s="771" t="s">
        <v>2719</v>
      </c>
      <c r="J761" s="771" t="s">
        <v>2713</v>
      </c>
      <c r="K761" s="771" t="s">
        <v>2731</v>
      </c>
      <c r="L761" s="771" t="s">
        <v>2700</v>
      </c>
      <c r="M761" s="771" t="s">
        <v>2701</v>
      </c>
      <c r="N761" s="771" t="s">
        <v>2701</v>
      </c>
      <c r="O761" s="771" t="s">
        <v>2701</v>
      </c>
      <c r="P761" s="771" t="s">
        <v>2701</v>
      </c>
      <c r="Q761" s="771" t="s">
        <v>2701</v>
      </c>
      <c r="R761" s="771" t="s">
        <v>2701</v>
      </c>
      <c r="S761" s="771" t="s">
        <v>2702</v>
      </c>
      <c r="T761" s="771" t="s">
        <v>2701</v>
      </c>
      <c r="U761" s="771" t="s">
        <v>2703</v>
      </c>
      <c r="V761" s="771" t="s">
        <v>2701</v>
      </c>
      <c r="W761" s="771" t="s">
        <v>2726</v>
      </c>
      <c r="X761" s="771" t="s">
        <v>2726</v>
      </c>
      <c r="Y761" s="771" t="s">
        <v>2726</v>
      </c>
      <c r="Z761" s="771" t="s">
        <v>2704</v>
      </c>
      <c r="AA761" s="771" t="s">
        <v>4881</v>
      </c>
    </row>
    <row r="762" spans="1:27" ht="39.950000000000003" customHeight="1">
      <c r="A762" s="769">
        <v>755</v>
      </c>
      <c r="B762" s="770" t="s">
        <v>4054</v>
      </c>
      <c r="C762" s="770" t="s">
        <v>4498</v>
      </c>
      <c r="D762" s="771" t="s">
        <v>4861</v>
      </c>
      <c r="E762" s="772" t="s">
        <v>4875</v>
      </c>
      <c r="F762" s="773" t="s">
        <v>4876</v>
      </c>
      <c r="G762" s="773" t="s">
        <v>4877</v>
      </c>
      <c r="H762" s="771" t="s">
        <v>2697</v>
      </c>
      <c r="I762" s="771" t="s">
        <v>2764</v>
      </c>
      <c r="J762" s="771" t="s">
        <v>2698</v>
      </c>
      <c r="K762" s="771" t="s">
        <v>2699</v>
      </c>
      <c r="L762" s="771" t="s">
        <v>2700</v>
      </c>
      <c r="M762" s="771" t="s">
        <v>2701</v>
      </c>
      <c r="N762" s="771" t="s">
        <v>2701</v>
      </c>
      <c r="O762" s="771" t="s">
        <v>2701</v>
      </c>
      <c r="P762" s="771" t="s">
        <v>2701</v>
      </c>
      <c r="Q762" s="771" t="s">
        <v>2701</v>
      </c>
      <c r="R762" s="771" t="s">
        <v>2701</v>
      </c>
      <c r="S762" s="771" t="s">
        <v>2702</v>
      </c>
      <c r="T762" s="771" t="s">
        <v>2701</v>
      </c>
      <c r="U762" s="771" t="s">
        <v>2703</v>
      </c>
      <c r="V762" s="771" t="s">
        <v>2701</v>
      </c>
      <c r="W762" s="771" t="s">
        <v>2701</v>
      </c>
      <c r="X762" s="771" t="s">
        <v>2701</v>
      </c>
      <c r="Y762" s="771" t="s">
        <v>2726</v>
      </c>
      <c r="Z762" s="771" t="s">
        <v>2704</v>
      </c>
      <c r="AA762" s="771" t="s">
        <v>4865</v>
      </c>
    </row>
    <row r="763" spans="1:27" ht="39.950000000000003" customHeight="1">
      <c r="A763" s="769">
        <v>756</v>
      </c>
      <c r="B763" s="770" t="s">
        <v>4054</v>
      </c>
      <c r="C763" s="770" t="s">
        <v>4498</v>
      </c>
      <c r="D763" s="771" t="s">
        <v>4861</v>
      </c>
      <c r="E763" s="772" t="s">
        <v>4872</v>
      </c>
      <c r="F763" s="773" t="s">
        <v>4873</v>
      </c>
      <c r="G763" s="773" t="s">
        <v>4874</v>
      </c>
      <c r="H763" s="771" t="s">
        <v>2697</v>
      </c>
      <c r="I763" s="771" t="s">
        <v>2765</v>
      </c>
      <c r="J763" s="771" t="s">
        <v>2714</v>
      </c>
      <c r="K763" s="771" t="s">
        <v>2740</v>
      </c>
      <c r="L763" s="771" t="s">
        <v>2700</v>
      </c>
      <c r="M763" s="771" t="s">
        <v>2701</v>
      </c>
      <c r="N763" s="771" t="s">
        <v>2701</v>
      </c>
      <c r="O763" s="771" t="s">
        <v>2701</v>
      </c>
      <c r="P763" s="771" t="s">
        <v>2702</v>
      </c>
      <c r="Q763" s="771" t="s">
        <v>2701</v>
      </c>
      <c r="R763" s="771" t="s">
        <v>2701</v>
      </c>
      <c r="S763" s="771" t="s">
        <v>2701</v>
      </c>
      <c r="T763" s="771" t="s">
        <v>2701</v>
      </c>
      <c r="U763" s="771" t="s">
        <v>2703</v>
      </c>
      <c r="V763" s="771" t="s">
        <v>2701</v>
      </c>
      <c r="W763" s="771" t="s">
        <v>2701</v>
      </c>
      <c r="X763" s="771" t="s">
        <v>2701</v>
      </c>
      <c r="Y763" s="771" t="s">
        <v>2703</v>
      </c>
      <c r="Z763" s="771" t="s">
        <v>2704</v>
      </c>
      <c r="AA763" s="771"/>
    </row>
    <row r="764" spans="1:27" ht="39.950000000000003" customHeight="1">
      <c r="A764" s="769">
        <v>757</v>
      </c>
      <c r="B764" s="770" t="s">
        <v>4054</v>
      </c>
      <c r="C764" s="770" t="s">
        <v>4498</v>
      </c>
      <c r="D764" s="771" t="s">
        <v>4861</v>
      </c>
      <c r="E764" s="772" t="s">
        <v>4869</v>
      </c>
      <c r="F764" s="773" t="s">
        <v>4870</v>
      </c>
      <c r="G764" s="773" t="s">
        <v>4871</v>
      </c>
      <c r="H764" s="771" t="s">
        <v>2697</v>
      </c>
      <c r="I764" s="771" t="s">
        <v>2764</v>
      </c>
      <c r="J764" s="771" t="s">
        <v>2698</v>
      </c>
      <c r="K764" s="771" t="s">
        <v>2699</v>
      </c>
      <c r="L764" s="771" t="s">
        <v>2700</v>
      </c>
      <c r="M764" s="771" t="s">
        <v>2701</v>
      </c>
      <c r="N764" s="771" t="s">
        <v>2701</v>
      </c>
      <c r="O764" s="771" t="s">
        <v>2701</v>
      </c>
      <c r="P764" s="771" t="s">
        <v>2701</v>
      </c>
      <c r="Q764" s="771" t="s">
        <v>2701</v>
      </c>
      <c r="R764" s="771" t="s">
        <v>2701</v>
      </c>
      <c r="S764" s="771" t="s">
        <v>2702</v>
      </c>
      <c r="T764" s="771" t="s">
        <v>2701</v>
      </c>
      <c r="U764" s="771" t="s">
        <v>2703</v>
      </c>
      <c r="V764" s="771" t="s">
        <v>2701</v>
      </c>
      <c r="W764" s="771" t="s">
        <v>2701</v>
      </c>
      <c r="X764" s="771" t="s">
        <v>2701</v>
      </c>
      <c r="Y764" s="771" t="s">
        <v>2726</v>
      </c>
      <c r="Z764" s="771" t="s">
        <v>2704</v>
      </c>
      <c r="AA764" s="771" t="s">
        <v>4865</v>
      </c>
    </row>
    <row r="765" spans="1:27" ht="39.950000000000003" customHeight="1">
      <c r="A765" s="769">
        <v>758</v>
      </c>
      <c r="B765" s="770" t="s">
        <v>4054</v>
      </c>
      <c r="C765" s="770" t="s">
        <v>4498</v>
      </c>
      <c r="D765" s="771" t="s">
        <v>4861</v>
      </c>
      <c r="E765" s="772" t="s">
        <v>4866</v>
      </c>
      <c r="F765" s="773" t="s">
        <v>4867</v>
      </c>
      <c r="G765" s="773" t="s">
        <v>4868</v>
      </c>
      <c r="H765" s="771" t="s">
        <v>2697</v>
      </c>
      <c r="I765" s="771" t="s">
        <v>2803</v>
      </c>
      <c r="J765" s="771" t="s">
        <v>2803</v>
      </c>
      <c r="K765" s="771" t="s">
        <v>2721</v>
      </c>
      <c r="L765" s="771" t="s">
        <v>2700</v>
      </c>
      <c r="M765" s="771" t="s">
        <v>2701</v>
      </c>
      <c r="N765" s="771" t="s">
        <v>2701</v>
      </c>
      <c r="O765" s="771" t="s">
        <v>2701</v>
      </c>
      <c r="P765" s="771" t="s">
        <v>2701</v>
      </c>
      <c r="Q765" s="771" t="s">
        <v>2701</v>
      </c>
      <c r="R765" s="771" t="s">
        <v>2701</v>
      </c>
      <c r="S765" s="771" t="s">
        <v>2702</v>
      </c>
      <c r="T765" s="771" t="s">
        <v>2701</v>
      </c>
      <c r="U765" s="771" t="s">
        <v>2703</v>
      </c>
      <c r="V765" s="771" t="s">
        <v>2701</v>
      </c>
      <c r="W765" s="771" t="s">
        <v>2726</v>
      </c>
      <c r="X765" s="771" t="s">
        <v>2726</v>
      </c>
      <c r="Y765" s="771" t="s">
        <v>2726</v>
      </c>
      <c r="Z765" s="771" t="s">
        <v>2704</v>
      </c>
      <c r="AA765" s="771"/>
    </row>
    <row r="766" spans="1:27" ht="39.950000000000003" customHeight="1">
      <c r="A766" s="769">
        <v>759</v>
      </c>
      <c r="B766" s="770" t="s">
        <v>4054</v>
      </c>
      <c r="C766" s="770" t="s">
        <v>4498</v>
      </c>
      <c r="D766" s="771" t="s">
        <v>4892</v>
      </c>
      <c r="E766" s="772" t="s">
        <v>4893</v>
      </c>
      <c r="F766" s="773" t="s">
        <v>4894</v>
      </c>
      <c r="G766" s="773" t="s">
        <v>4895</v>
      </c>
      <c r="H766" s="771" t="s">
        <v>2697</v>
      </c>
      <c r="I766" s="771" t="s">
        <v>2714</v>
      </c>
      <c r="J766" s="771" t="s">
        <v>2714</v>
      </c>
      <c r="K766" s="771" t="s">
        <v>2721</v>
      </c>
      <c r="L766" s="771" t="s">
        <v>2700</v>
      </c>
      <c r="M766" s="771" t="s">
        <v>2701</v>
      </c>
      <c r="N766" s="771" t="s">
        <v>2701</v>
      </c>
      <c r="O766" s="771" t="s">
        <v>2701</v>
      </c>
      <c r="P766" s="771" t="s">
        <v>2701</v>
      </c>
      <c r="Q766" s="771" t="s">
        <v>2701</v>
      </c>
      <c r="R766" s="771" t="s">
        <v>2701</v>
      </c>
      <c r="S766" s="771" t="s">
        <v>2702</v>
      </c>
      <c r="T766" s="771" t="s">
        <v>2701</v>
      </c>
      <c r="U766" s="771" t="s">
        <v>2703</v>
      </c>
      <c r="V766" s="771" t="s">
        <v>2701</v>
      </c>
      <c r="W766" s="771" t="s">
        <v>2726</v>
      </c>
      <c r="X766" s="771" t="s">
        <v>2726</v>
      </c>
      <c r="Y766" s="771" t="s">
        <v>2726</v>
      </c>
      <c r="Z766" s="771" t="s">
        <v>2704</v>
      </c>
      <c r="AA766" s="771"/>
    </row>
    <row r="767" spans="1:27" ht="39.950000000000003" customHeight="1">
      <c r="A767" s="769">
        <v>760</v>
      </c>
      <c r="B767" s="770" t="s">
        <v>4054</v>
      </c>
      <c r="C767" s="770" t="s">
        <v>4498</v>
      </c>
      <c r="D767" s="771" t="s">
        <v>4892</v>
      </c>
      <c r="E767" s="772" t="s">
        <v>4941</v>
      </c>
      <c r="F767" s="773" t="s">
        <v>4942</v>
      </c>
      <c r="G767" s="773" t="s">
        <v>4943</v>
      </c>
      <c r="H767" s="771" t="s">
        <v>2697</v>
      </c>
      <c r="I767" s="771" t="s">
        <v>2730</v>
      </c>
      <c r="J767" s="771" t="s">
        <v>2730</v>
      </c>
      <c r="K767" s="771" t="s">
        <v>2917</v>
      </c>
      <c r="L767" s="771" t="s">
        <v>2700</v>
      </c>
      <c r="M767" s="771" t="s">
        <v>2701</v>
      </c>
      <c r="N767" s="771" t="s">
        <v>2701</v>
      </c>
      <c r="O767" s="771" t="s">
        <v>2701</v>
      </c>
      <c r="P767" s="771" t="s">
        <v>2702</v>
      </c>
      <c r="Q767" s="771" t="s">
        <v>2701</v>
      </c>
      <c r="R767" s="771" t="s">
        <v>2701</v>
      </c>
      <c r="S767" s="771" t="s">
        <v>2701</v>
      </c>
      <c r="T767" s="771" t="s">
        <v>2701</v>
      </c>
      <c r="U767" s="771" t="s">
        <v>2703</v>
      </c>
      <c r="V767" s="771" t="s">
        <v>2701</v>
      </c>
      <c r="W767" s="771" t="s">
        <v>2701</v>
      </c>
      <c r="X767" s="771" t="s">
        <v>2701</v>
      </c>
      <c r="Y767" s="771" t="s">
        <v>2703</v>
      </c>
      <c r="Z767" s="771" t="s">
        <v>2704</v>
      </c>
      <c r="AA767" s="771" t="s">
        <v>4944</v>
      </c>
    </row>
    <row r="768" spans="1:27" ht="39.950000000000003" customHeight="1">
      <c r="A768" s="769">
        <v>761</v>
      </c>
      <c r="B768" s="770" t="s">
        <v>4054</v>
      </c>
      <c r="C768" s="770" t="s">
        <v>4498</v>
      </c>
      <c r="D768" s="771" t="s">
        <v>4892</v>
      </c>
      <c r="E768" s="772" t="s">
        <v>4938</v>
      </c>
      <c r="F768" s="773" t="s">
        <v>4939</v>
      </c>
      <c r="G768" s="773" t="s">
        <v>4940</v>
      </c>
      <c r="H768" s="771" t="s">
        <v>2697</v>
      </c>
      <c r="I768" s="771" t="s">
        <v>2714</v>
      </c>
      <c r="J768" s="771" t="s">
        <v>2714</v>
      </c>
      <c r="K768" s="771" t="s">
        <v>2760</v>
      </c>
      <c r="L768" s="771" t="s">
        <v>2700</v>
      </c>
      <c r="M768" s="771" t="s">
        <v>2701</v>
      </c>
      <c r="N768" s="771" t="s">
        <v>2701</v>
      </c>
      <c r="O768" s="771" t="s">
        <v>2701</v>
      </c>
      <c r="P768" s="771" t="s">
        <v>2702</v>
      </c>
      <c r="Q768" s="771" t="s">
        <v>2701</v>
      </c>
      <c r="R768" s="771" t="s">
        <v>2701</v>
      </c>
      <c r="S768" s="771" t="s">
        <v>2701</v>
      </c>
      <c r="T768" s="771" t="s">
        <v>2701</v>
      </c>
      <c r="U768" s="771" t="s">
        <v>2703</v>
      </c>
      <c r="V768" s="771" t="s">
        <v>2701</v>
      </c>
      <c r="W768" s="771" t="s">
        <v>2701</v>
      </c>
      <c r="X768" s="771" t="s">
        <v>2701</v>
      </c>
      <c r="Y768" s="771" t="s">
        <v>2703</v>
      </c>
      <c r="Z768" s="771" t="s">
        <v>2704</v>
      </c>
      <c r="AA768" s="771"/>
    </row>
    <row r="769" spans="1:27" ht="39.950000000000003" customHeight="1">
      <c r="A769" s="769">
        <v>762</v>
      </c>
      <c r="B769" s="770" t="s">
        <v>4054</v>
      </c>
      <c r="C769" s="770" t="s">
        <v>4498</v>
      </c>
      <c r="D769" s="771" t="s">
        <v>4892</v>
      </c>
      <c r="E769" s="772" t="s">
        <v>4935</v>
      </c>
      <c r="F769" s="773" t="s">
        <v>4936</v>
      </c>
      <c r="G769" s="773" t="s">
        <v>4937</v>
      </c>
      <c r="H769" s="771" t="s">
        <v>2697</v>
      </c>
      <c r="I769" s="771" t="s">
        <v>2808</v>
      </c>
      <c r="J769" s="771" t="s">
        <v>2808</v>
      </c>
      <c r="K769" s="771" t="s">
        <v>3603</v>
      </c>
      <c r="L769" s="771" t="s">
        <v>2700</v>
      </c>
      <c r="M769" s="771" t="s">
        <v>2701</v>
      </c>
      <c r="N769" s="771" t="s">
        <v>2701</v>
      </c>
      <c r="O769" s="771" t="s">
        <v>2701</v>
      </c>
      <c r="P769" s="771" t="s">
        <v>2702</v>
      </c>
      <c r="Q769" s="771" t="s">
        <v>2701</v>
      </c>
      <c r="R769" s="771" t="s">
        <v>2701</v>
      </c>
      <c r="S769" s="771" t="s">
        <v>2701</v>
      </c>
      <c r="T769" s="771" t="s">
        <v>2701</v>
      </c>
      <c r="U769" s="771" t="s">
        <v>2703</v>
      </c>
      <c r="V769" s="771" t="s">
        <v>2701</v>
      </c>
      <c r="W769" s="771" t="s">
        <v>2701</v>
      </c>
      <c r="X769" s="771" t="s">
        <v>2701</v>
      </c>
      <c r="Y769" s="771" t="s">
        <v>2703</v>
      </c>
      <c r="Z769" s="771" t="s">
        <v>2704</v>
      </c>
      <c r="AA769" s="771"/>
    </row>
    <row r="770" spans="1:27" ht="39.950000000000003" customHeight="1">
      <c r="A770" s="769">
        <v>763</v>
      </c>
      <c r="B770" s="770" t="s">
        <v>4054</v>
      </c>
      <c r="C770" s="770" t="s">
        <v>4498</v>
      </c>
      <c r="D770" s="771" t="s">
        <v>4892</v>
      </c>
      <c r="E770" s="772" t="s">
        <v>4932</v>
      </c>
      <c r="F770" s="773" t="s">
        <v>4933</v>
      </c>
      <c r="G770" s="773" t="s">
        <v>4934</v>
      </c>
      <c r="H770" s="771" t="s">
        <v>2697</v>
      </c>
      <c r="I770" s="771" t="s">
        <v>2719</v>
      </c>
      <c r="J770" s="771" t="s">
        <v>2803</v>
      </c>
      <c r="K770" s="771" t="s">
        <v>2760</v>
      </c>
      <c r="L770" s="771" t="s">
        <v>2700</v>
      </c>
      <c r="M770" s="771" t="s">
        <v>2701</v>
      </c>
      <c r="N770" s="771" t="s">
        <v>2701</v>
      </c>
      <c r="O770" s="771" t="s">
        <v>2701</v>
      </c>
      <c r="P770" s="771" t="s">
        <v>2702</v>
      </c>
      <c r="Q770" s="771" t="s">
        <v>2701</v>
      </c>
      <c r="R770" s="771" t="s">
        <v>2701</v>
      </c>
      <c r="S770" s="771" t="s">
        <v>2701</v>
      </c>
      <c r="T770" s="771" t="s">
        <v>2701</v>
      </c>
      <c r="U770" s="771" t="s">
        <v>2703</v>
      </c>
      <c r="V770" s="771" t="s">
        <v>2701</v>
      </c>
      <c r="W770" s="771" t="s">
        <v>2701</v>
      </c>
      <c r="X770" s="771" t="s">
        <v>2701</v>
      </c>
      <c r="Y770" s="771" t="s">
        <v>2703</v>
      </c>
      <c r="Z770" s="771" t="s">
        <v>2704</v>
      </c>
      <c r="AA770" s="771"/>
    </row>
    <row r="771" spans="1:27" ht="39.950000000000003" customHeight="1">
      <c r="A771" s="769">
        <v>764</v>
      </c>
      <c r="B771" s="770" t="s">
        <v>4054</v>
      </c>
      <c r="C771" s="770" t="s">
        <v>4498</v>
      </c>
      <c r="D771" s="771" t="s">
        <v>4892</v>
      </c>
      <c r="E771" s="772" t="s">
        <v>4928</v>
      </c>
      <c r="F771" s="773" t="s">
        <v>4929</v>
      </c>
      <c r="G771" s="773" t="s">
        <v>4930</v>
      </c>
      <c r="H771" s="771" t="s">
        <v>2697</v>
      </c>
      <c r="I771" s="771" t="s">
        <v>2713</v>
      </c>
      <c r="J771" s="771" t="s">
        <v>2720</v>
      </c>
      <c r="K771" s="771" t="s">
        <v>2721</v>
      </c>
      <c r="L771" s="771" t="s">
        <v>2700</v>
      </c>
      <c r="M771" s="771" t="s">
        <v>2701</v>
      </c>
      <c r="N771" s="771" t="s">
        <v>2701</v>
      </c>
      <c r="O771" s="771" t="s">
        <v>2701</v>
      </c>
      <c r="P771" s="771" t="s">
        <v>2701</v>
      </c>
      <c r="Q771" s="771" t="s">
        <v>2701</v>
      </c>
      <c r="R771" s="771" t="s">
        <v>2701</v>
      </c>
      <c r="S771" s="771" t="s">
        <v>2702</v>
      </c>
      <c r="T771" s="771" t="s">
        <v>2701</v>
      </c>
      <c r="U771" s="771" t="s">
        <v>2703</v>
      </c>
      <c r="V771" s="771" t="s">
        <v>2701</v>
      </c>
      <c r="W771" s="771" t="s">
        <v>2726</v>
      </c>
      <c r="X771" s="771" t="s">
        <v>2726</v>
      </c>
      <c r="Y771" s="771" t="s">
        <v>2726</v>
      </c>
      <c r="Z771" s="771" t="s">
        <v>2704</v>
      </c>
      <c r="AA771" s="771" t="s">
        <v>4931</v>
      </c>
    </row>
    <row r="772" spans="1:27" ht="39.950000000000003" customHeight="1">
      <c r="A772" s="769">
        <v>765</v>
      </c>
      <c r="B772" s="770" t="s">
        <v>4054</v>
      </c>
      <c r="C772" s="770" t="s">
        <v>4498</v>
      </c>
      <c r="D772" s="771" t="s">
        <v>4892</v>
      </c>
      <c r="E772" s="772" t="s">
        <v>4924</v>
      </c>
      <c r="F772" s="773" t="s">
        <v>4925</v>
      </c>
      <c r="G772" s="773" t="s">
        <v>4926</v>
      </c>
      <c r="H772" s="771" t="s">
        <v>2697</v>
      </c>
      <c r="I772" s="771" t="s">
        <v>2789</v>
      </c>
      <c r="J772" s="771" t="s">
        <v>2720</v>
      </c>
      <c r="K772" s="771" t="s">
        <v>2721</v>
      </c>
      <c r="L772" s="771" t="s">
        <v>2700</v>
      </c>
      <c r="M772" s="771" t="s">
        <v>2701</v>
      </c>
      <c r="N772" s="771" t="s">
        <v>2701</v>
      </c>
      <c r="O772" s="771" t="s">
        <v>2701</v>
      </c>
      <c r="P772" s="771" t="s">
        <v>2702</v>
      </c>
      <c r="Q772" s="771" t="s">
        <v>2701</v>
      </c>
      <c r="R772" s="771" t="s">
        <v>2701</v>
      </c>
      <c r="S772" s="771" t="s">
        <v>2701</v>
      </c>
      <c r="T772" s="771" t="s">
        <v>2701</v>
      </c>
      <c r="U772" s="771" t="s">
        <v>2703</v>
      </c>
      <c r="V772" s="771" t="s">
        <v>2701</v>
      </c>
      <c r="W772" s="771" t="s">
        <v>2701</v>
      </c>
      <c r="X772" s="771" t="s">
        <v>2701</v>
      </c>
      <c r="Y772" s="771" t="s">
        <v>2703</v>
      </c>
      <c r="Z772" s="771" t="s">
        <v>2704</v>
      </c>
      <c r="AA772" s="771" t="s">
        <v>4927</v>
      </c>
    </row>
    <row r="773" spans="1:27" ht="39.950000000000003" customHeight="1">
      <c r="A773" s="769">
        <v>766</v>
      </c>
      <c r="B773" s="770" t="s">
        <v>4054</v>
      </c>
      <c r="C773" s="770" t="s">
        <v>4498</v>
      </c>
      <c r="D773" s="771" t="s">
        <v>4892</v>
      </c>
      <c r="E773" s="772" t="s">
        <v>4921</v>
      </c>
      <c r="F773" s="773" t="s">
        <v>4922</v>
      </c>
      <c r="G773" s="773" t="s">
        <v>4923</v>
      </c>
      <c r="H773" s="771" t="s">
        <v>2697</v>
      </c>
      <c r="I773" s="771" t="s">
        <v>2720</v>
      </c>
      <c r="J773" s="771" t="s">
        <v>2720</v>
      </c>
      <c r="K773" s="771" t="s">
        <v>2742</v>
      </c>
      <c r="L773" s="771" t="s">
        <v>2700</v>
      </c>
      <c r="M773" s="771" t="s">
        <v>2701</v>
      </c>
      <c r="N773" s="771" t="s">
        <v>2701</v>
      </c>
      <c r="O773" s="771" t="s">
        <v>2701</v>
      </c>
      <c r="P773" s="771" t="s">
        <v>2702</v>
      </c>
      <c r="Q773" s="771" t="s">
        <v>2701</v>
      </c>
      <c r="R773" s="771" t="s">
        <v>2701</v>
      </c>
      <c r="S773" s="771" t="s">
        <v>2701</v>
      </c>
      <c r="T773" s="771" t="s">
        <v>2701</v>
      </c>
      <c r="U773" s="771" t="s">
        <v>2703</v>
      </c>
      <c r="V773" s="771" t="s">
        <v>2701</v>
      </c>
      <c r="W773" s="771" t="s">
        <v>2701</v>
      </c>
      <c r="X773" s="771" t="s">
        <v>2701</v>
      </c>
      <c r="Y773" s="771" t="s">
        <v>2703</v>
      </c>
      <c r="Z773" s="771" t="s">
        <v>2704</v>
      </c>
      <c r="AA773" s="771"/>
    </row>
    <row r="774" spans="1:27" ht="39.950000000000003" customHeight="1">
      <c r="A774" s="769">
        <v>767</v>
      </c>
      <c r="B774" s="770" t="s">
        <v>4054</v>
      </c>
      <c r="C774" s="770" t="s">
        <v>4498</v>
      </c>
      <c r="D774" s="771" t="s">
        <v>4892</v>
      </c>
      <c r="E774" s="772" t="s">
        <v>4918</v>
      </c>
      <c r="F774" s="773" t="s">
        <v>4919</v>
      </c>
      <c r="G774" s="773" t="s">
        <v>4920</v>
      </c>
      <c r="H774" s="771" t="s">
        <v>2697</v>
      </c>
      <c r="I774" s="771" t="s">
        <v>2714</v>
      </c>
      <c r="J774" s="771" t="s">
        <v>2714</v>
      </c>
      <c r="K774" s="771" t="s">
        <v>2721</v>
      </c>
      <c r="L774" s="771" t="s">
        <v>2700</v>
      </c>
      <c r="M774" s="771" t="s">
        <v>2701</v>
      </c>
      <c r="N774" s="771" t="s">
        <v>2701</v>
      </c>
      <c r="O774" s="771" t="s">
        <v>2701</v>
      </c>
      <c r="P774" s="771" t="s">
        <v>2701</v>
      </c>
      <c r="Q774" s="771" t="s">
        <v>2701</v>
      </c>
      <c r="R774" s="771" t="s">
        <v>2701</v>
      </c>
      <c r="S774" s="771" t="s">
        <v>2702</v>
      </c>
      <c r="T774" s="771" t="s">
        <v>2701</v>
      </c>
      <c r="U774" s="771" t="s">
        <v>2703</v>
      </c>
      <c r="V774" s="771" t="s">
        <v>2701</v>
      </c>
      <c r="W774" s="771" t="s">
        <v>2726</v>
      </c>
      <c r="X774" s="771" t="s">
        <v>2726</v>
      </c>
      <c r="Y774" s="771" t="s">
        <v>2726</v>
      </c>
      <c r="Z774" s="771" t="s">
        <v>2704</v>
      </c>
      <c r="AA774" s="771"/>
    </row>
    <row r="775" spans="1:27" ht="39.950000000000003" customHeight="1">
      <c r="A775" s="769">
        <v>768</v>
      </c>
      <c r="B775" s="770" t="s">
        <v>4054</v>
      </c>
      <c r="C775" s="770" t="s">
        <v>4498</v>
      </c>
      <c r="D775" s="771" t="s">
        <v>4892</v>
      </c>
      <c r="E775" s="772" t="s">
        <v>4915</v>
      </c>
      <c r="F775" s="773" t="s">
        <v>4916</v>
      </c>
      <c r="G775" s="773" t="s">
        <v>4917</v>
      </c>
      <c r="H775" s="771" t="s">
        <v>2697</v>
      </c>
      <c r="I775" s="771" t="s">
        <v>2720</v>
      </c>
      <c r="J775" s="771" t="s">
        <v>2720</v>
      </c>
      <c r="K775" s="771" t="s">
        <v>2742</v>
      </c>
      <c r="L775" s="771" t="s">
        <v>2700</v>
      </c>
      <c r="M775" s="771" t="s">
        <v>2701</v>
      </c>
      <c r="N775" s="771" t="s">
        <v>2701</v>
      </c>
      <c r="O775" s="771" t="s">
        <v>2701</v>
      </c>
      <c r="P775" s="771" t="s">
        <v>2701</v>
      </c>
      <c r="Q775" s="771" t="s">
        <v>2701</v>
      </c>
      <c r="R775" s="771" t="s">
        <v>2701</v>
      </c>
      <c r="S775" s="771" t="s">
        <v>2702</v>
      </c>
      <c r="T775" s="771" t="s">
        <v>2701</v>
      </c>
      <c r="U775" s="771" t="s">
        <v>2703</v>
      </c>
      <c r="V775" s="771" t="s">
        <v>2701</v>
      </c>
      <c r="W775" s="771" t="s">
        <v>2726</v>
      </c>
      <c r="X775" s="771" t="s">
        <v>2726</v>
      </c>
      <c r="Y775" s="771" t="s">
        <v>2726</v>
      </c>
      <c r="Z775" s="771" t="s">
        <v>2704</v>
      </c>
      <c r="AA775" s="771"/>
    </row>
    <row r="776" spans="1:27" ht="39.950000000000003" customHeight="1">
      <c r="A776" s="769">
        <v>769</v>
      </c>
      <c r="B776" s="770" t="s">
        <v>4054</v>
      </c>
      <c r="C776" s="770" t="s">
        <v>4498</v>
      </c>
      <c r="D776" s="771" t="s">
        <v>4892</v>
      </c>
      <c r="E776" s="772" t="s">
        <v>4912</v>
      </c>
      <c r="F776" s="773" t="s">
        <v>4913</v>
      </c>
      <c r="G776" s="773" t="s">
        <v>4914</v>
      </c>
      <c r="H776" s="771" t="s">
        <v>2697</v>
      </c>
      <c r="I776" s="771" t="s">
        <v>2730</v>
      </c>
      <c r="J776" s="771" t="s">
        <v>2730</v>
      </c>
      <c r="K776" s="771" t="s">
        <v>2900</v>
      </c>
      <c r="L776" s="771" t="s">
        <v>2700</v>
      </c>
      <c r="M776" s="771" t="s">
        <v>2701</v>
      </c>
      <c r="N776" s="771" t="s">
        <v>2701</v>
      </c>
      <c r="O776" s="771" t="s">
        <v>2701</v>
      </c>
      <c r="P776" s="771" t="s">
        <v>2702</v>
      </c>
      <c r="Q776" s="771" t="s">
        <v>2701</v>
      </c>
      <c r="R776" s="771" t="s">
        <v>2701</v>
      </c>
      <c r="S776" s="771" t="s">
        <v>2701</v>
      </c>
      <c r="T776" s="771" t="s">
        <v>2701</v>
      </c>
      <c r="U776" s="771" t="s">
        <v>2703</v>
      </c>
      <c r="V776" s="771" t="s">
        <v>2701</v>
      </c>
      <c r="W776" s="771" t="s">
        <v>2701</v>
      </c>
      <c r="X776" s="771" t="s">
        <v>2701</v>
      </c>
      <c r="Y776" s="771" t="s">
        <v>2703</v>
      </c>
      <c r="Z776" s="771" t="s">
        <v>2704</v>
      </c>
      <c r="AA776" s="771"/>
    </row>
    <row r="777" spans="1:27" ht="39.950000000000003" customHeight="1">
      <c r="A777" s="769">
        <v>770</v>
      </c>
      <c r="B777" s="770" t="s">
        <v>4054</v>
      </c>
      <c r="C777" s="770" t="s">
        <v>4498</v>
      </c>
      <c r="D777" s="771" t="s">
        <v>4892</v>
      </c>
      <c r="E777" s="772" t="s">
        <v>4909</v>
      </c>
      <c r="F777" s="773" t="s">
        <v>4910</v>
      </c>
      <c r="G777" s="773" t="s">
        <v>4911</v>
      </c>
      <c r="H777" s="771" t="s">
        <v>2697</v>
      </c>
      <c r="I777" s="771" t="s">
        <v>2730</v>
      </c>
      <c r="J777" s="771" t="s">
        <v>2730</v>
      </c>
      <c r="K777" s="771" t="s">
        <v>2798</v>
      </c>
      <c r="L777" s="771" t="s">
        <v>2700</v>
      </c>
      <c r="M777" s="771" t="s">
        <v>2701</v>
      </c>
      <c r="N777" s="771" t="s">
        <v>2701</v>
      </c>
      <c r="O777" s="771" t="s">
        <v>2701</v>
      </c>
      <c r="P777" s="771" t="s">
        <v>2701</v>
      </c>
      <c r="Q777" s="771" t="s">
        <v>2701</v>
      </c>
      <c r="R777" s="771" t="s">
        <v>2701</v>
      </c>
      <c r="S777" s="771" t="s">
        <v>2702</v>
      </c>
      <c r="T777" s="771" t="s">
        <v>2701</v>
      </c>
      <c r="U777" s="771" t="s">
        <v>2703</v>
      </c>
      <c r="V777" s="771" t="s">
        <v>2701</v>
      </c>
      <c r="W777" s="771" t="s">
        <v>2726</v>
      </c>
      <c r="X777" s="771" t="s">
        <v>2726</v>
      </c>
      <c r="Y777" s="771" t="s">
        <v>2726</v>
      </c>
      <c r="Z777" s="771" t="s">
        <v>2704</v>
      </c>
      <c r="AA777" s="771"/>
    </row>
    <row r="778" spans="1:27" ht="39.950000000000003" customHeight="1">
      <c r="A778" s="769">
        <v>771</v>
      </c>
      <c r="B778" s="770" t="s">
        <v>4054</v>
      </c>
      <c r="C778" s="770" t="s">
        <v>4498</v>
      </c>
      <c r="D778" s="771" t="s">
        <v>4892</v>
      </c>
      <c r="E778" s="772" t="s">
        <v>4906</v>
      </c>
      <c r="F778" s="773" t="s">
        <v>4907</v>
      </c>
      <c r="G778" s="773" t="s">
        <v>4908</v>
      </c>
      <c r="H778" s="771" t="s">
        <v>2697</v>
      </c>
      <c r="I778" s="771" t="s">
        <v>2803</v>
      </c>
      <c r="J778" s="771" t="s">
        <v>2803</v>
      </c>
      <c r="K778" s="771" t="s">
        <v>2804</v>
      </c>
      <c r="L778" s="771" t="s">
        <v>2700</v>
      </c>
      <c r="M778" s="771" t="s">
        <v>2701</v>
      </c>
      <c r="N778" s="771" t="s">
        <v>2701</v>
      </c>
      <c r="O778" s="771" t="s">
        <v>2701</v>
      </c>
      <c r="P778" s="771" t="s">
        <v>2702</v>
      </c>
      <c r="Q778" s="771" t="s">
        <v>2701</v>
      </c>
      <c r="R778" s="771" t="s">
        <v>2701</v>
      </c>
      <c r="S778" s="771" t="s">
        <v>2701</v>
      </c>
      <c r="T778" s="771" t="s">
        <v>2701</v>
      </c>
      <c r="U778" s="771" t="s">
        <v>2703</v>
      </c>
      <c r="V778" s="771" t="s">
        <v>2701</v>
      </c>
      <c r="W778" s="771" t="s">
        <v>2701</v>
      </c>
      <c r="X778" s="771" t="s">
        <v>2701</v>
      </c>
      <c r="Y778" s="771" t="s">
        <v>2703</v>
      </c>
      <c r="Z778" s="771" t="s">
        <v>2704</v>
      </c>
      <c r="AA778" s="771"/>
    </row>
    <row r="779" spans="1:27" ht="39.950000000000003" customHeight="1">
      <c r="A779" s="769">
        <v>772</v>
      </c>
      <c r="B779" s="770" t="s">
        <v>4054</v>
      </c>
      <c r="C779" s="770" t="s">
        <v>4498</v>
      </c>
      <c r="D779" s="771" t="s">
        <v>4892</v>
      </c>
      <c r="E779" s="772" t="s">
        <v>4903</v>
      </c>
      <c r="F779" s="773" t="s">
        <v>4904</v>
      </c>
      <c r="G779" s="773" t="s">
        <v>4905</v>
      </c>
      <c r="H779" s="771" t="s">
        <v>2697</v>
      </c>
      <c r="I779" s="771" t="s">
        <v>2808</v>
      </c>
      <c r="J779" s="771" t="s">
        <v>2808</v>
      </c>
      <c r="K779" s="771" t="s">
        <v>3676</v>
      </c>
      <c r="L779" s="771" t="s">
        <v>2700</v>
      </c>
      <c r="M779" s="771" t="s">
        <v>2701</v>
      </c>
      <c r="N779" s="771" t="s">
        <v>2701</v>
      </c>
      <c r="O779" s="771" t="s">
        <v>2701</v>
      </c>
      <c r="P779" s="771" t="s">
        <v>2701</v>
      </c>
      <c r="Q779" s="771" t="s">
        <v>2701</v>
      </c>
      <c r="R779" s="771" t="s">
        <v>2701</v>
      </c>
      <c r="S779" s="771" t="s">
        <v>2702</v>
      </c>
      <c r="T779" s="771" t="s">
        <v>2701</v>
      </c>
      <c r="U779" s="771" t="s">
        <v>2703</v>
      </c>
      <c r="V779" s="771" t="s">
        <v>2701</v>
      </c>
      <c r="W779" s="771" t="s">
        <v>2726</v>
      </c>
      <c r="X779" s="771" t="s">
        <v>2726</v>
      </c>
      <c r="Y779" s="771" t="s">
        <v>2726</v>
      </c>
      <c r="Z779" s="771" t="s">
        <v>2704</v>
      </c>
      <c r="AA779" s="771"/>
    </row>
    <row r="780" spans="1:27" ht="39.950000000000003" customHeight="1">
      <c r="A780" s="769">
        <v>773</v>
      </c>
      <c r="B780" s="770" t="s">
        <v>4054</v>
      </c>
      <c r="C780" s="770" t="s">
        <v>4498</v>
      </c>
      <c r="D780" s="771" t="s">
        <v>4892</v>
      </c>
      <c r="E780" s="772" t="s">
        <v>4899</v>
      </c>
      <c r="F780" s="773" t="s">
        <v>4900</v>
      </c>
      <c r="G780" s="773" t="s">
        <v>4901</v>
      </c>
      <c r="H780" s="771" t="s">
        <v>2697</v>
      </c>
      <c r="I780" s="771" t="s">
        <v>2824</v>
      </c>
      <c r="J780" s="771" t="s">
        <v>2714</v>
      </c>
      <c r="K780" s="771" t="s">
        <v>4095</v>
      </c>
      <c r="L780" s="771" t="s">
        <v>2700</v>
      </c>
      <c r="M780" s="771" t="s">
        <v>2701</v>
      </c>
      <c r="N780" s="771" t="s">
        <v>2701</v>
      </c>
      <c r="O780" s="771" t="s">
        <v>2701</v>
      </c>
      <c r="P780" s="771" t="s">
        <v>2702</v>
      </c>
      <c r="Q780" s="771" t="s">
        <v>2701</v>
      </c>
      <c r="R780" s="771" t="s">
        <v>2701</v>
      </c>
      <c r="S780" s="771" t="s">
        <v>2701</v>
      </c>
      <c r="T780" s="771" t="s">
        <v>2701</v>
      </c>
      <c r="U780" s="771" t="s">
        <v>2703</v>
      </c>
      <c r="V780" s="771" t="s">
        <v>2701</v>
      </c>
      <c r="W780" s="771" t="s">
        <v>2701</v>
      </c>
      <c r="X780" s="771" t="s">
        <v>2701</v>
      </c>
      <c r="Y780" s="771" t="s">
        <v>2703</v>
      </c>
      <c r="Z780" s="771" t="s">
        <v>2704</v>
      </c>
      <c r="AA780" s="771" t="s">
        <v>4902</v>
      </c>
    </row>
    <row r="781" spans="1:27" ht="39.950000000000003" customHeight="1">
      <c r="A781" s="769">
        <v>774</v>
      </c>
      <c r="B781" s="770" t="s">
        <v>4054</v>
      </c>
      <c r="C781" s="770" t="s">
        <v>4498</v>
      </c>
      <c r="D781" s="771" t="s">
        <v>4892</v>
      </c>
      <c r="E781" s="772" t="s">
        <v>4896</v>
      </c>
      <c r="F781" s="773" t="s">
        <v>4897</v>
      </c>
      <c r="G781" s="773" t="s">
        <v>4898</v>
      </c>
      <c r="H781" s="771" t="s">
        <v>2697</v>
      </c>
      <c r="I781" s="771" t="s">
        <v>2714</v>
      </c>
      <c r="J781" s="771" t="s">
        <v>2714</v>
      </c>
      <c r="K781" s="771" t="s">
        <v>2715</v>
      </c>
      <c r="L781" s="771" t="s">
        <v>2700</v>
      </c>
      <c r="M781" s="771" t="s">
        <v>2701</v>
      </c>
      <c r="N781" s="771" t="s">
        <v>2701</v>
      </c>
      <c r="O781" s="771" t="s">
        <v>2701</v>
      </c>
      <c r="P781" s="771" t="s">
        <v>2702</v>
      </c>
      <c r="Q781" s="771" t="s">
        <v>2701</v>
      </c>
      <c r="R781" s="771" t="s">
        <v>2701</v>
      </c>
      <c r="S781" s="771" t="s">
        <v>2701</v>
      </c>
      <c r="T781" s="771" t="s">
        <v>2701</v>
      </c>
      <c r="U781" s="771" t="s">
        <v>2703</v>
      </c>
      <c r="V781" s="771" t="s">
        <v>2701</v>
      </c>
      <c r="W781" s="771" t="s">
        <v>2701</v>
      </c>
      <c r="X781" s="771" t="s">
        <v>2701</v>
      </c>
      <c r="Y781" s="771" t="s">
        <v>2703</v>
      </c>
      <c r="Z781" s="771" t="s">
        <v>2704</v>
      </c>
      <c r="AA781" s="771"/>
    </row>
    <row r="782" spans="1:27" ht="39.950000000000003" customHeight="1">
      <c r="A782" s="769">
        <v>775</v>
      </c>
      <c r="B782" s="770" t="s">
        <v>4054</v>
      </c>
      <c r="C782" s="770" t="s">
        <v>4498</v>
      </c>
      <c r="D782" s="771" t="s">
        <v>4945</v>
      </c>
      <c r="E782" s="772" t="s">
        <v>4946</v>
      </c>
      <c r="F782" s="773" t="s">
        <v>4947</v>
      </c>
      <c r="G782" s="773" t="s">
        <v>4948</v>
      </c>
      <c r="H782" s="771" t="s">
        <v>2697</v>
      </c>
      <c r="I782" s="771" t="s">
        <v>2741</v>
      </c>
      <c r="J782" s="771" t="s">
        <v>2755</v>
      </c>
      <c r="K782" s="771" t="s">
        <v>2965</v>
      </c>
      <c r="L782" s="771" t="s">
        <v>2700</v>
      </c>
      <c r="M782" s="771" t="s">
        <v>2701</v>
      </c>
      <c r="N782" s="771" t="s">
        <v>2701</v>
      </c>
      <c r="O782" s="771" t="s">
        <v>2701</v>
      </c>
      <c r="P782" s="771" t="s">
        <v>2702</v>
      </c>
      <c r="Q782" s="771" t="s">
        <v>2701</v>
      </c>
      <c r="R782" s="771" t="s">
        <v>2701</v>
      </c>
      <c r="S782" s="771" t="s">
        <v>2701</v>
      </c>
      <c r="T782" s="771" t="s">
        <v>2701</v>
      </c>
      <c r="U782" s="771" t="s">
        <v>2703</v>
      </c>
      <c r="V782" s="771" t="s">
        <v>2701</v>
      </c>
      <c r="W782" s="771" t="s">
        <v>2701</v>
      </c>
      <c r="X782" s="771" t="s">
        <v>2701</v>
      </c>
      <c r="Y782" s="771" t="s">
        <v>2703</v>
      </c>
      <c r="Z782" s="771" t="s">
        <v>2704</v>
      </c>
      <c r="AA782" s="771"/>
    </row>
    <row r="783" spans="1:27" ht="39.950000000000003" customHeight="1">
      <c r="A783" s="769">
        <v>776</v>
      </c>
      <c r="B783" s="770" t="s">
        <v>4054</v>
      </c>
      <c r="C783" s="770" t="s">
        <v>4498</v>
      </c>
      <c r="D783" s="771" t="s">
        <v>4945</v>
      </c>
      <c r="E783" s="772" t="s">
        <v>4957</v>
      </c>
      <c r="F783" s="773" t="s">
        <v>4958</v>
      </c>
      <c r="G783" s="773" t="s">
        <v>4959</v>
      </c>
      <c r="H783" s="771" t="s">
        <v>2697</v>
      </c>
      <c r="I783" s="771" t="s">
        <v>2697</v>
      </c>
      <c r="J783" s="771" t="s">
        <v>2803</v>
      </c>
      <c r="K783" s="771" t="s">
        <v>2790</v>
      </c>
      <c r="L783" s="771" t="s">
        <v>2700</v>
      </c>
      <c r="M783" s="771" t="s">
        <v>2701</v>
      </c>
      <c r="N783" s="771" t="s">
        <v>2701</v>
      </c>
      <c r="O783" s="771" t="s">
        <v>2701</v>
      </c>
      <c r="P783" s="771" t="s">
        <v>2702</v>
      </c>
      <c r="Q783" s="771" t="s">
        <v>2701</v>
      </c>
      <c r="R783" s="771" t="s">
        <v>2701</v>
      </c>
      <c r="S783" s="771" t="s">
        <v>2701</v>
      </c>
      <c r="T783" s="771" t="s">
        <v>2701</v>
      </c>
      <c r="U783" s="771" t="s">
        <v>2703</v>
      </c>
      <c r="V783" s="771" t="s">
        <v>2701</v>
      </c>
      <c r="W783" s="771" t="s">
        <v>2701</v>
      </c>
      <c r="X783" s="771" t="s">
        <v>2701</v>
      </c>
      <c r="Y783" s="771" t="s">
        <v>2703</v>
      </c>
      <c r="Z783" s="771" t="s">
        <v>2704</v>
      </c>
      <c r="AA783" s="771"/>
    </row>
    <row r="784" spans="1:27" ht="39.950000000000003" customHeight="1">
      <c r="A784" s="769">
        <v>777</v>
      </c>
      <c r="B784" s="770" t="s">
        <v>4054</v>
      </c>
      <c r="C784" s="770" t="s">
        <v>4498</v>
      </c>
      <c r="D784" s="771" t="s">
        <v>4945</v>
      </c>
      <c r="E784" s="772" t="s">
        <v>4953</v>
      </c>
      <c r="F784" s="773" t="s">
        <v>4954</v>
      </c>
      <c r="G784" s="773" t="s">
        <v>4955</v>
      </c>
      <c r="H784" s="771" t="s">
        <v>2697</v>
      </c>
      <c r="I784" s="771" t="s">
        <v>2776</v>
      </c>
      <c r="J784" s="771" t="s">
        <v>2741</v>
      </c>
      <c r="K784" s="771" t="s">
        <v>3496</v>
      </c>
      <c r="L784" s="771" t="s">
        <v>2700</v>
      </c>
      <c r="M784" s="771" t="s">
        <v>2701</v>
      </c>
      <c r="N784" s="771" t="s">
        <v>2701</v>
      </c>
      <c r="O784" s="771" t="s">
        <v>2701</v>
      </c>
      <c r="P784" s="771" t="s">
        <v>2702</v>
      </c>
      <c r="Q784" s="771" t="s">
        <v>2701</v>
      </c>
      <c r="R784" s="771" t="s">
        <v>2701</v>
      </c>
      <c r="S784" s="771" t="s">
        <v>2701</v>
      </c>
      <c r="T784" s="771" t="s">
        <v>2701</v>
      </c>
      <c r="U784" s="771" t="s">
        <v>2703</v>
      </c>
      <c r="V784" s="771" t="s">
        <v>2701</v>
      </c>
      <c r="W784" s="771" t="s">
        <v>2701</v>
      </c>
      <c r="X784" s="771" t="s">
        <v>2701</v>
      </c>
      <c r="Y784" s="771" t="s">
        <v>2703</v>
      </c>
      <c r="Z784" s="771" t="s">
        <v>2704</v>
      </c>
      <c r="AA784" s="771" t="s">
        <v>4956</v>
      </c>
    </row>
    <row r="785" spans="1:27" ht="39.950000000000003" customHeight="1">
      <c r="A785" s="769">
        <v>778</v>
      </c>
      <c r="B785" s="770" t="s">
        <v>4054</v>
      </c>
      <c r="C785" s="770" t="s">
        <v>4498</v>
      </c>
      <c r="D785" s="771" t="s">
        <v>4945</v>
      </c>
      <c r="E785" s="772" t="s">
        <v>4949</v>
      </c>
      <c r="F785" s="773" t="s">
        <v>4950</v>
      </c>
      <c r="G785" s="773" t="s">
        <v>4951</v>
      </c>
      <c r="H785" s="771" t="s">
        <v>2697</v>
      </c>
      <c r="I785" s="771" t="s">
        <v>2776</v>
      </c>
      <c r="J785" s="771" t="s">
        <v>2755</v>
      </c>
      <c r="K785" s="771" t="s">
        <v>2917</v>
      </c>
      <c r="L785" s="771" t="s">
        <v>2700</v>
      </c>
      <c r="M785" s="771" t="s">
        <v>2701</v>
      </c>
      <c r="N785" s="771" t="s">
        <v>2701</v>
      </c>
      <c r="O785" s="771" t="s">
        <v>2701</v>
      </c>
      <c r="P785" s="771" t="s">
        <v>2702</v>
      </c>
      <c r="Q785" s="771" t="s">
        <v>2701</v>
      </c>
      <c r="R785" s="771" t="s">
        <v>2701</v>
      </c>
      <c r="S785" s="771" t="s">
        <v>2701</v>
      </c>
      <c r="T785" s="771" t="s">
        <v>2701</v>
      </c>
      <c r="U785" s="771" t="s">
        <v>2703</v>
      </c>
      <c r="V785" s="771" t="s">
        <v>2701</v>
      </c>
      <c r="W785" s="771" t="s">
        <v>2701</v>
      </c>
      <c r="X785" s="771" t="s">
        <v>2701</v>
      </c>
      <c r="Y785" s="771" t="s">
        <v>2703</v>
      </c>
      <c r="Z785" s="771" t="s">
        <v>2704</v>
      </c>
      <c r="AA785" s="771" t="s">
        <v>4952</v>
      </c>
    </row>
    <row r="786" spans="1:27" ht="39.950000000000003" customHeight="1">
      <c r="A786" s="769">
        <v>779</v>
      </c>
      <c r="B786" s="770" t="s">
        <v>4054</v>
      </c>
      <c r="C786" s="770" t="s">
        <v>4498</v>
      </c>
      <c r="D786" s="771" t="s">
        <v>4960</v>
      </c>
      <c r="E786" s="772" t="s">
        <v>4961</v>
      </c>
      <c r="F786" s="773" t="s">
        <v>4962</v>
      </c>
      <c r="G786" s="773" t="s">
        <v>4963</v>
      </c>
      <c r="H786" s="771" t="s">
        <v>2697</v>
      </c>
      <c r="I786" s="771" t="s">
        <v>2714</v>
      </c>
      <c r="J786" s="771" t="s">
        <v>2714</v>
      </c>
      <c r="K786" s="771" t="s">
        <v>4964</v>
      </c>
      <c r="L786" s="771" t="s">
        <v>2700</v>
      </c>
      <c r="M786" s="771" t="s">
        <v>2701</v>
      </c>
      <c r="N786" s="771" t="s">
        <v>2701</v>
      </c>
      <c r="O786" s="771" t="s">
        <v>2701</v>
      </c>
      <c r="P786" s="771" t="s">
        <v>2702</v>
      </c>
      <c r="Q786" s="771" t="s">
        <v>2701</v>
      </c>
      <c r="R786" s="771" t="s">
        <v>2701</v>
      </c>
      <c r="S786" s="771" t="s">
        <v>2701</v>
      </c>
      <c r="T786" s="771" t="s">
        <v>2701</v>
      </c>
      <c r="U786" s="771" t="s">
        <v>2703</v>
      </c>
      <c r="V786" s="771" t="s">
        <v>2701</v>
      </c>
      <c r="W786" s="771" t="s">
        <v>2701</v>
      </c>
      <c r="X786" s="771" t="s">
        <v>2701</v>
      </c>
      <c r="Y786" s="771" t="s">
        <v>2703</v>
      </c>
      <c r="Z786" s="771" t="s">
        <v>2704</v>
      </c>
      <c r="AA786" s="771" t="s">
        <v>4965</v>
      </c>
    </row>
    <row r="787" spans="1:27" ht="39.950000000000003" customHeight="1">
      <c r="A787" s="769">
        <v>780</v>
      </c>
      <c r="B787" s="770" t="s">
        <v>4054</v>
      </c>
      <c r="C787" s="770" t="s">
        <v>4498</v>
      </c>
      <c r="D787" s="771" t="s">
        <v>4960</v>
      </c>
      <c r="E787" s="772" t="s">
        <v>5075</v>
      </c>
      <c r="F787" s="773" t="s">
        <v>5076</v>
      </c>
      <c r="G787" s="773" t="s">
        <v>5077</v>
      </c>
      <c r="H787" s="771" t="s">
        <v>2697</v>
      </c>
      <c r="I787" s="771" t="s">
        <v>2714</v>
      </c>
      <c r="J787" s="771" t="s">
        <v>2714</v>
      </c>
      <c r="K787" s="771" t="s">
        <v>2760</v>
      </c>
      <c r="L787" s="771" t="s">
        <v>2700</v>
      </c>
      <c r="M787" s="771" t="s">
        <v>2701</v>
      </c>
      <c r="N787" s="771" t="s">
        <v>2701</v>
      </c>
      <c r="O787" s="771" t="s">
        <v>2701</v>
      </c>
      <c r="P787" s="771" t="s">
        <v>2702</v>
      </c>
      <c r="Q787" s="771" t="s">
        <v>2701</v>
      </c>
      <c r="R787" s="771" t="s">
        <v>2701</v>
      </c>
      <c r="S787" s="771" t="s">
        <v>2701</v>
      </c>
      <c r="T787" s="771" t="s">
        <v>2701</v>
      </c>
      <c r="U787" s="771" t="s">
        <v>2703</v>
      </c>
      <c r="V787" s="771" t="s">
        <v>2701</v>
      </c>
      <c r="W787" s="771" t="s">
        <v>2701</v>
      </c>
      <c r="X787" s="771" t="s">
        <v>2701</v>
      </c>
      <c r="Y787" s="771" t="s">
        <v>2703</v>
      </c>
      <c r="Z787" s="771" t="s">
        <v>2704</v>
      </c>
      <c r="AA787" s="771"/>
    </row>
    <row r="788" spans="1:27" ht="39.950000000000003" customHeight="1">
      <c r="A788" s="769">
        <v>781</v>
      </c>
      <c r="B788" s="770" t="s">
        <v>4054</v>
      </c>
      <c r="C788" s="770" t="s">
        <v>4498</v>
      </c>
      <c r="D788" s="771" t="s">
        <v>4960</v>
      </c>
      <c r="E788" s="772" t="s">
        <v>5072</v>
      </c>
      <c r="F788" s="773" t="s">
        <v>5073</v>
      </c>
      <c r="G788" s="773" t="s">
        <v>5074</v>
      </c>
      <c r="H788" s="771" t="s">
        <v>2697</v>
      </c>
      <c r="I788" s="771" t="s">
        <v>2698</v>
      </c>
      <c r="J788" s="771" t="s">
        <v>2698</v>
      </c>
      <c r="K788" s="771" t="s">
        <v>2699</v>
      </c>
      <c r="L788" s="771" t="s">
        <v>2700</v>
      </c>
      <c r="M788" s="771" t="s">
        <v>2701</v>
      </c>
      <c r="N788" s="771" t="s">
        <v>2701</v>
      </c>
      <c r="O788" s="771" t="s">
        <v>2701</v>
      </c>
      <c r="P788" s="771" t="s">
        <v>2701</v>
      </c>
      <c r="Q788" s="771" t="s">
        <v>2701</v>
      </c>
      <c r="R788" s="771" t="s">
        <v>2701</v>
      </c>
      <c r="S788" s="771" t="s">
        <v>2702</v>
      </c>
      <c r="T788" s="771" t="s">
        <v>2701</v>
      </c>
      <c r="U788" s="771" t="s">
        <v>2703</v>
      </c>
      <c r="V788" s="771" t="s">
        <v>2701</v>
      </c>
      <c r="W788" s="771" t="s">
        <v>2726</v>
      </c>
      <c r="X788" s="771" t="s">
        <v>2726</v>
      </c>
      <c r="Y788" s="771" t="s">
        <v>2726</v>
      </c>
      <c r="Z788" s="771" t="s">
        <v>2704</v>
      </c>
      <c r="AA788" s="771"/>
    </row>
    <row r="789" spans="1:27" ht="39.950000000000003" customHeight="1">
      <c r="A789" s="769">
        <v>782</v>
      </c>
      <c r="B789" s="770" t="s">
        <v>4054</v>
      </c>
      <c r="C789" s="770" t="s">
        <v>4498</v>
      </c>
      <c r="D789" s="771" t="s">
        <v>4960</v>
      </c>
      <c r="E789" s="772" t="s">
        <v>5068</v>
      </c>
      <c r="F789" s="773" t="s">
        <v>5069</v>
      </c>
      <c r="G789" s="773" t="s">
        <v>5070</v>
      </c>
      <c r="H789" s="771" t="s">
        <v>2697</v>
      </c>
      <c r="I789" s="771" t="s">
        <v>2720</v>
      </c>
      <c r="J789" s="771" t="s">
        <v>2720</v>
      </c>
      <c r="K789" s="771" t="s">
        <v>2721</v>
      </c>
      <c r="L789" s="771" t="s">
        <v>2700</v>
      </c>
      <c r="M789" s="771" t="s">
        <v>2701</v>
      </c>
      <c r="N789" s="771" t="s">
        <v>2701</v>
      </c>
      <c r="O789" s="771" t="s">
        <v>2701</v>
      </c>
      <c r="P789" s="771" t="s">
        <v>2702</v>
      </c>
      <c r="Q789" s="771" t="s">
        <v>2701</v>
      </c>
      <c r="R789" s="771" t="s">
        <v>2701</v>
      </c>
      <c r="S789" s="771" t="s">
        <v>2701</v>
      </c>
      <c r="T789" s="771" t="s">
        <v>2701</v>
      </c>
      <c r="U789" s="771" t="s">
        <v>2703</v>
      </c>
      <c r="V789" s="771" t="s">
        <v>2701</v>
      </c>
      <c r="W789" s="771" t="s">
        <v>2701</v>
      </c>
      <c r="X789" s="771" t="s">
        <v>2701</v>
      </c>
      <c r="Y789" s="771" t="s">
        <v>2703</v>
      </c>
      <c r="Z789" s="771" t="s">
        <v>2704</v>
      </c>
      <c r="AA789" s="771" t="s">
        <v>5071</v>
      </c>
    </row>
    <row r="790" spans="1:27" ht="39.950000000000003" customHeight="1">
      <c r="A790" s="769">
        <v>783</v>
      </c>
      <c r="B790" s="770" t="s">
        <v>4054</v>
      </c>
      <c r="C790" s="770" t="s">
        <v>4498</v>
      </c>
      <c r="D790" s="771" t="s">
        <v>4960</v>
      </c>
      <c r="E790" s="772" t="s">
        <v>5065</v>
      </c>
      <c r="F790" s="773" t="s">
        <v>5066</v>
      </c>
      <c r="G790" s="773" t="s">
        <v>5067</v>
      </c>
      <c r="H790" s="771" t="s">
        <v>2697</v>
      </c>
      <c r="I790" s="771" t="s">
        <v>2720</v>
      </c>
      <c r="J790" s="771" t="s">
        <v>2720</v>
      </c>
      <c r="K790" s="771" t="s">
        <v>2721</v>
      </c>
      <c r="L790" s="771" t="s">
        <v>2700</v>
      </c>
      <c r="M790" s="771" t="s">
        <v>2701</v>
      </c>
      <c r="N790" s="771" t="s">
        <v>2701</v>
      </c>
      <c r="O790" s="771" t="s">
        <v>2701</v>
      </c>
      <c r="P790" s="771" t="s">
        <v>2702</v>
      </c>
      <c r="Q790" s="771" t="s">
        <v>2701</v>
      </c>
      <c r="R790" s="771" t="s">
        <v>2701</v>
      </c>
      <c r="S790" s="771" t="s">
        <v>2701</v>
      </c>
      <c r="T790" s="771" t="s">
        <v>2701</v>
      </c>
      <c r="U790" s="771" t="s">
        <v>2703</v>
      </c>
      <c r="V790" s="771" t="s">
        <v>2701</v>
      </c>
      <c r="W790" s="771" t="s">
        <v>2701</v>
      </c>
      <c r="X790" s="771" t="s">
        <v>2701</v>
      </c>
      <c r="Y790" s="771" t="s">
        <v>2703</v>
      </c>
      <c r="Z790" s="771" t="s">
        <v>2704</v>
      </c>
      <c r="AA790" s="771"/>
    </row>
    <row r="791" spans="1:27" ht="39.950000000000003" customHeight="1">
      <c r="A791" s="769">
        <v>784</v>
      </c>
      <c r="B791" s="770" t="s">
        <v>4054</v>
      </c>
      <c r="C791" s="770" t="s">
        <v>4498</v>
      </c>
      <c r="D791" s="771" t="s">
        <v>4960</v>
      </c>
      <c r="E791" s="772" t="s">
        <v>5062</v>
      </c>
      <c r="F791" s="773" t="s">
        <v>5063</v>
      </c>
      <c r="G791" s="773" t="s">
        <v>5064</v>
      </c>
      <c r="H791" s="771" t="s">
        <v>2697</v>
      </c>
      <c r="I791" s="771" t="s">
        <v>3116</v>
      </c>
      <c r="J791" s="771" t="s">
        <v>2741</v>
      </c>
      <c r="K791" s="771" t="s">
        <v>2731</v>
      </c>
      <c r="L791" s="771" t="s">
        <v>2700</v>
      </c>
      <c r="M791" s="771" t="s">
        <v>2701</v>
      </c>
      <c r="N791" s="771" t="s">
        <v>2701</v>
      </c>
      <c r="O791" s="771" t="s">
        <v>2701</v>
      </c>
      <c r="P791" s="771" t="s">
        <v>2701</v>
      </c>
      <c r="Q791" s="771" t="s">
        <v>2701</v>
      </c>
      <c r="R791" s="771" t="s">
        <v>2701</v>
      </c>
      <c r="S791" s="771" t="s">
        <v>2702</v>
      </c>
      <c r="T791" s="771" t="s">
        <v>2701</v>
      </c>
      <c r="U791" s="771" t="s">
        <v>2703</v>
      </c>
      <c r="V791" s="771" t="s">
        <v>2701</v>
      </c>
      <c r="W791" s="771" t="s">
        <v>2726</v>
      </c>
      <c r="X791" s="771" t="s">
        <v>2726</v>
      </c>
      <c r="Y791" s="771" t="s">
        <v>2726</v>
      </c>
      <c r="Z791" s="771" t="s">
        <v>2704</v>
      </c>
      <c r="AA791" s="771"/>
    </row>
    <row r="792" spans="1:27" ht="39.950000000000003" customHeight="1">
      <c r="A792" s="769">
        <v>785</v>
      </c>
      <c r="B792" s="770" t="s">
        <v>4054</v>
      </c>
      <c r="C792" s="770" t="s">
        <v>4498</v>
      </c>
      <c r="D792" s="771" t="s">
        <v>4960</v>
      </c>
      <c r="E792" s="772" t="s">
        <v>5058</v>
      </c>
      <c r="F792" s="773" t="s">
        <v>5059</v>
      </c>
      <c r="G792" s="773" t="s">
        <v>5060</v>
      </c>
      <c r="H792" s="771" t="s">
        <v>2697</v>
      </c>
      <c r="I792" s="771" t="s">
        <v>2720</v>
      </c>
      <c r="J792" s="771" t="s">
        <v>2720</v>
      </c>
      <c r="K792" s="771" t="s">
        <v>2721</v>
      </c>
      <c r="L792" s="771" t="s">
        <v>2700</v>
      </c>
      <c r="M792" s="771" t="s">
        <v>2701</v>
      </c>
      <c r="N792" s="771" t="s">
        <v>2701</v>
      </c>
      <c r="O792" s="771" t="s">
        <v>2701</v>
      </c>
      <c r="P792" s="771" t="s">
        <v>2701</v>
      </c>
      <c r="Q792" s="771" t="s">
        <v>2701</v>
      </c>
      <c r="R792" s="771" t="s">
        <v>2701</v>
      </c>
      <c r="S792" s="771" t="s">
        <v>2702</v>
      </c>
      <c r="T792" s="771" t="s">
        <v>2701</v>
      </c>
      <c r="U792" s="771" t="s">
        <v>2703</v>
      </c>
      <c r="V792" s="771" t="s">
        <v>2701</v>
      </c>
      <c r="W792" s="771" t="s">
        <v>2726</v>
      </c>
      <c r="X792" s="771" t="s">
        <v>2726</v>
      </c>
      <c r="Y792" s="771" t="s">
        <v>2726</v>
      </c>
      <c r="Z792" s="771" t="s">
        <v>2704</v>
      </c>
      <c r="AA792" s="771" t="s">
        <v>5061</v>
      </c>
    </row>
    <row r="793" spans="1:27" ht="39.950000000000003" customHeight="1">
      <c r="A793" s="769">
        <v>786</v>
      </c>
      <c r="B793" s="770" t="s">
        <v>4054</v>
      </c>
      <c r="C793" s="770" t="s">
        <v>4498</v>
      </c>
      <c r="D793" s="771" t="s">
        <v>4960</v>
      </c>
      <c r="E793" s="772" t="s">
        <v>5055</v>
      </c>
      <c r="F793" s="773" t="s">
        <v>5056</v>
      </c>
      <c r="G793" s="773" t="s">
        <v>5057</v>
      </c>
      <c r="H793" s="771" t="s">
        <v>2697</v>
      </c>
      <c r="I793" s="771" t="s">
        <v>2713</v>
      </c>
      <c r="J793" s="771" t="s">
        <v>2713</v>
      </c>
      <c r="K793" s="771" t="s">
        <v>2790</v>
      </c>
      <c r="L793" s="771" t="s">
        <v>2700</v>
      </c>
      <c r="M793" s="771" t="s">
        <v>2701</v>
      </c>
      <c r="N793" s="771" t="s">
        <v>2701</v>
      </c>
      <c r="O793" s="771" t="s">
        <v>2701</v>
      </c>
      <c r="P793" s="771" t="s">
        <v>2702</v>
      </c>
      <c r="Q793" s="771" t="s">
        <v>2701</v>
      </c>
      <c r="R793" s="771" t="s">
        <v>2701</v>
      </c>
      <c r="S793" s="771" t="s">
        <v>2701</v>
      </c>
      <c r="T793" s="771" t="s">
        <v>2701</v>
      </c>
      <c r="U793" s="771" t="s">
        <v>2703</v>
      </c>
      <c r="V793" s="771" t="s">
        <v>2701</v>
      </c>
      <c r="W793" s="771" t="s">
        <v>2701</v>
      </c>
      <c r="X793" s="771" t="s">
        <v>2701</v>
      </c>
      <c r="Y793" s="771" t="s">
        <v>2703</v>
      </c>
      <c r="Z793" s="771" t="s">
        <v>2704</v>
      </c>
      <c r="AA793" s="771"/>
    </row>
    <row r="794" spans="1:27" ht="39.950000000000003" customHeight="1">
      <c r="A794" s="769">
        <v>787</v>
      </c>
      <c r="B794" s="770" t="s">
        <v>4054</v>
      </c>
      <c r="C794" s="770" t="s">
        <v>4498</v>
      </c>
      <c r="D794" s="771" t="s">
        <v>4960</v>
      </c>
      <c r="E794" s="772" t="s">
        <v>5052</v>
      </c>
      <c r="F794" s="773" t="s">
        <v>5053</v>
      </c>
      <c r="G794" s="773" t="s">
        <v>5054</v>
      </c>
      <c r="H794" s="771" t="s">
        <v>2697</v>
      </c>
      <c r="I794" s="771" t="s">
        <v>2755</v>
      </c>
      <c r="J794" s="771" t="s">
        <v>2755</v>
      </c>
      <c r="K794" s="771" t="s">
        <v>2760</v>
      </c>
      <c r="L794" s="771" t="s">
        <v>2700</v>
      </c>
      <c r="M794" s="771" t="s">
        <v>2701</v>
      </c>
      <c r="N794" s="771" t="s">
        <v>2701</v>
      </c>
      <c r="O794" s="771" t="s">
        <v>2701</v>
      </c>
      <c r="P794" s="771" t="s">
        <v>2702</v>
      </c>
      <c r="Q794" s="771" t="s">
        <v>2701</v>
      </c>
      <c r="R794" s="771" t="s">
        <v>2701</v>
      </c>
      <c r="S794" s="771" t="s">
        <v>2701</v>
      </c>
      <c r="T794" s="771" t="s">
        <v>2701</v>
      </c>
      <c r="U794" s="771" t="s">
        <v>2703</v>
      </c>
      <c r="V794" s="771" t="s">
        <v>2701</v>
      </c>
      <c r="W794" s="771" t="s">
        <v>2701</v>
      </c>
      <c r="X794" s="771" t="s">
        <v>2701</v>
      </c>
      <c r="Y794" s="771" t="s">
        <v>2703</v>
      </c>
      <c r="Z794" s="771" t="s">
        <v>2704</v>
      </c>
      <c r="AA794" s="771"/>
    </row>
    <row r="795" spans="1:27" ht="39.950000000000003" customHeight="1">
      <c r="A795" s="769">
        <v>788</v>
      </c>
      <c r="B795" s="770" t="s">
        <v>4054</v>
      </c>
      <c r="C795" s="770" t="s">
        <v>4498</v>
      </c>
      <c r="D795" s="771" t="s">
        <v>4960</v>
      </c>
      <c r="E795" s="772" t="s">
        <v>5049</v>
      </c>
      <c r="F795" s="773" t="s">
        <v>5050</v>
      </c>
      <c r="G795" s="773" t="s">
        <v>5051</v>
      </c>
      <c r="H795" s="771" t="s">
        <v>2697</v>
      </c>
      <c r="I795" s="771" t="s">
        <v>2803</v>
      </c>
      <c r="J795" s="771" t="s">
        <v>2803</v>
      </c>
      <c r="K795" s="771" t="s">
        <v>2804</v>
      </c>
      <c r="L795" s="771" t="s">
        <v>2700</v>
      </c>
      <c r="M795" s="771" t="s">
        <v>2701</v>
      </c>
      <c r="N795" s="771" t="s">
        <v>2701</v>
      </c>
      <c r="O795" s="771" t="s">
        <v>2701</v>
      </c>
      <c r="P795" s="771" t="s">
        <v>2702</v>
      </c>
      <c r="Q795" s="771" t="s">
        <v>2701</v>
      </c>
      <c r="R795" s="771" t="s">
        <v>2701</v>
      </c>
      <c r="S795" s="771" t="s">
        <v>2701</v>
      </c>
      <c r="T795" s="771" t="s">
        <v>2701</v>
      </c>
      <c r="U795" s="771" t="s">
        <v>2703</v>
      </c>
      <c r="V795" s="771" t="s">
        <v>2701</v>
      </c>
      <c r="W795" s="771" t="s">
        <v>2701</v>
      </c>
      <c r="X795" s="771" t="s">
        <v>2701</v>
      </c>
      <c r="Y795" s="771" t="s">
        <v>2703</v>
      </c>
      <c r="Z795" s="771" t="s">
        <v>2704</v>
      </c>
      <c r="AA795" s="771"/>
    </row>
    <row r="796" spans="1:27" ht="39.950000000000003" customHeight="1">
      <c r="A796" s="769">
        <v>789</v>
      </c>
      <c r="B796" s="770" t="s">
        <v>4054</v>
      </c>
      <c r="C796" s="770" t="s">
        <v>4498</v>
      </c>
      <c r="D796" s="771" t="s">
        <v>4960</v>
      </c>
      <c r="E796" s="772" t="s">
        <v>5046</v>
      </c>
      <c r="F796" s="773" t="s">
        <v>5047</v>
      </c>
      <c r="G796" s="773" t="s">
        <v>5048</v>
      </c>
      <c r="H796" s="771" t="s">
        <v>2697</v>
      </c>
      <c r="I796" s="771" t="s">
        <v>2714</v>
      </c>
      <c r="J796" s="771" t="s">
        <v>2714</v>
      </c>
      <c r="K796" s="771" t="s">
        <v>2760</v>
      </c>
      <c r="L796" s="771" t="s">
        <v>2700</v>
      </c>
      <c r="M796" s="771" t="s">
        <v>2701</v>
      </c>
      <c r="N796" s="771" t="s">
        <v>2701</v>
      </c>
      <c r="O796" s="771" t="s">
        <v>2701</v>
      </c>
      <c r="P796" s="771" t="s">
        <v>2702</v>
      </c>
      <c r="Q796" s="771" t="s">
        <v>2701</v>
      </c>
      <c r="R796" s="771" t="s">
        <v>2701</v>
      </c>
      <c r="S796" s="771" t="s">
        <v>2701</v>
      </c>
      <c r="T796" s="771" t="s">
        <v>2701</v>
      </c>
      <c r="U796" s="771" t="s">
        <v>2703</v>
      </c>
      <c r="V796" s="771" t="s">
        <v>2701</v>
      </c>
      <c r="W796" s="771" t="s">
        <v>2701</v>
      </c>
      <c r="X796" s="771" t="s">
        <v>2701</v>
      </c>
      <c r="Y796" s="771" t="s">
        <v>2703</v>
      </c>
      <c r="Z796" s="771" t="s">
        <v>2704</v>
      </c>
      <c r="AA796" s="771"/>
    </row>
    <row r="797" spans="1:27" ht="39.950000000000003" customHeight="1">
      <c r="A797" s="769">
        <v>790</v>
      </c>
      <c r="B797" s="770" t="s">
        <v>4054</v>
      </c>
      <c r="C797" s="770" t="s">
        <v>4498</v>
      </c>
      <c r="D797" s="771" t="s">
        <v>4960</v>
      </c>
      <c r="E797" s="772" t="s">
        <v>5043</v>
      </c>
      <c r="F797" s="773" t="s">
        <v>5044</v>
      </c>
      <c r="G797" s="773" t="s">
        <v>5045</v>
      </c>
      <c r="H797" s="771" t="s">
        <v>2697</v>
      </c>
      <c r="I797" s="771" t="s">
        <v>2719</v>
      </c>
      <c r="J797" s="771" t="s">
        <v>2720</v>
      </c>
      <c r="K797" s="771" t="s">
        <v>2742</v>
      </c>
      <c r="L797" s="771" t="s">
        <v>2700</v>
      </c>
      <c r="M797" s="771" t="s">
        <v>2701</v>
      </c>
      <c r="N797" s="771" t="s">
        <v>2701</v>
      </c>
      <c r="O797" s="771" t="s">
        <v>2701</v>
      </c>
      <c r="P797" s="771" t="s">
        <v>2701</v>
      </c>
      <c r="Q797" s="771" t="s">
        <v>2701</v>
      </c>
      <c r="R797" s="771" t="s">
        <v>2701</v>
      </c>
      <c r="S797" s="771" t="s">
        <v>2702</v>
      </c>
      <c r="T797" s="771" t="s">
        <v>2701</v>
      </c>
      <c r="U797" s="771" t="s">
        <v>2703</v>
      </c>
      <c r="V797" s="771" t="s">
        <v>2701</v>
      </c>
      <c r="W797" s="771" t="s">
        <v>2726</v>
      </c>
      <c r="X797" s="771" t="s">
        <v>2726</v>
      </c>
      <c r="Y797" s="771" t="s">
        <v>2726</v>
      </c>
      <c r="Z797" s="771" t="s">
        <v>2704</v>
      </c>
      <c r="AA797" s="771"/>
    </row>
    <row r="798" spans="1:27" ht="39.950000000000003" customHeight="1">
      <c r="A798" s="769">
        <v>791</v>
      </c>
      <c r="B798" s="770" t="s">
        <v>4054</v>
      </c>
      <c r="C798" s="770" t="s">
        <v>4498</v>
      </c>
      <c r="D798" s="771" t="s">
        <v>4960</v>
      </c>
      <c r="E798" s="772" t="s">
        <v>5039</v>
      </c>
      <c r="F798" s="773" t="s">
        <v>5040</v>
      </c>
      <c r="G798" s="773" t="s">
        <v>5041</v>
      </c>
      <c r="H798" s="771" t="s">
        <v>2697</v>
      </c>
      <c r="I798" s="771" t="s">
        <v>2720</v>
      </c>
      <c r="J798" s="771" t="s">
        <v>2808</v>
      </c>
      <c r="K798" s="771" t="s">
        <v>4744</v>
      </c>
      <c r="L798" s="771" t="s">
        <v>2700</v>
      </c>
      <c r="M798" s="771" t="s">
        <v>2701</v>
      </c>
      <c r="N798" s="771" t="s">
        <v>2701</v>
      </c>
      <c r="O798" s="771" t="s">
        <v>2701</v>
      </c>
      <c r="P798" s="771" t="s">
        <v>2702</v>
      </c>
      <c r="Q798" s="771" t="s">
        <v>2701</v>
      </c>
      <c r="R798" s="771" t="s">
        <v>2701</v>
      </c>
      <c r="S798" s="771" t="s">
        <v>2701</v>
      </c>
      <c r="T798" s="771" t="s">
        <v>2701</v>
      </c>
      <c r="U798" s="771" t="s">
        <v>2703</v>
      </c>
      <c r="V798" s="771" t="s">
        <v>2701</v>
      </c>
      <c r="W798" s="771" t="s">
        <v>2701</v>
      </c>
      <c r="X798" s="771" t="s">
        <v>2701</v>
      </c>
      <c r="Y798" s="771" t="s">
        <v>2703</v>
      </c>
      <c r="Z798" s="771" t="s">
        <v>2704</v>
      </c>
      <c r="AA798" s="771" t="s">
        <v>5042</v>
      </c>
    </row>
    <row r="799" spans="1:27" ht="39.950000000000003" customHeight="1">
      <c r="A799" s="769">
        <v>792</v>
      </c>
      <c r="B799" s="770" t="s">
        <v>4054</v>
      </c>
      <c r="C799" s="770" t="s">
        <v>4498</v>
      </c>
      <c r="D799" s="771" t="s">
        <v>4960</v>
      </c>
      <c r="E799" s="772" t="s">
        <v>5034</v>
      </c>
      <c r="F799" s="773" t="s">
        <v>5035</v>
      </c>
      <c r="G799" s="773" t="s">
        <v>5036</v>
      </c>
      <c r="H799" s="771" t="s">
        <v>2697</v>
      </c>
      <c r="I799" s="771" t="s">
        <v>2765</v>
      </c>
      <c r="J799" s="771" t="s">
        <v>2730</v>
      </c>
      <c r="K799" s="771" t="s">
        <v>5037</v>
      </c>
      <c r="L799" s="771" t="s">
        <v>2700</v>
      </c>
      <c r="M799" s="771" t="s">
        <v>2701</v>
      </c>
      <c r="N799" s="771" t="s">
        <v>2701</v>
      </c>
      <c r="O799" s="771" t="s">
        <v>2701</v>
      </c>
      <c r="P799" s="771" t="s">
        <v>2702</v>
      </c>
      <c r="Q799" s="771" t="s">
        <v>2701</v>
      </c>
      <c r="R799" s="771" t="s">
        <v>2701</v>
      </c>
      <c r="S799" s="771" t="s">
        <v>2701</v>
      </c>
      <c r="T799" s="771" t="s">
        <v>2701</v>
      </c>
      <c r="U799" s="771" t="s">
        <v>2703</v>
      </c>
      <c r="V799" s="771" t="s">
        <v>2701</v>
      </c>
      <c r="W799" s="771" t="s">
        <v>2701</v>
      </c>
      <c r="X799" s="771" t="s">
        <v>2701</v>
      </c>
      <c r="Y799" s="771" t="s">
        <v>2703</v>
      </c>
      <c r="Z799" s="771" t="s">
        <v>2704</v>
      </c>
      <c r="AA799" s="771" t="s">
        <v>5038</v>
      </c>
    </row>
    <row r="800" spans="1:27" ht="39.950000000000003" customHeight="1">
      <c r="A800" s="769">
        <v>793</v>
      </c>
      <c r="B800" s="770" t="s">
        <v>4054</v>
      </c>
      <c r="C800" s="770" t="s">
        <v>4498</v>
      </c>
      <c r="D800" s="771" t="s">
        <v>4960</v>
      </c>
      <c r="E800" s="772" t="s">
        <v>5031</v>
      </c>
      <c r="F800" s="773" t="s">
        <v>5032</v>
      </c>
      <c r="G800" s="773" t="s">
        <v>5033</v>
      </c>
      <c r="H800" s="771" t="s">
        <v>2697</v>
      </c>
      <c r="I800" s="771" t="s">
        <v>2730</v>
      </c>
      <c r="J800" s="771" t="s">
        <v>2730</v>
      </c>
      <c r="K800" s="771" t="s">
        <v>2721</v>
      </c>
      <c r="L800" s="771" t="s">
        <v>2700</v>
      </c>
      <c r="M800" s="771" t="s">
        <v>2701</v>
      </c>
      <c r="N800" s="771" t="s">
        <v>2701</v>
      </c>
      <c r="O800" s="771" t="s">
        <v>2701</v>
      </c>
      <c r="P800" s="771" t="s">
        <v>2702</v>
      </c>
      <c r="Q800" s="771" t="s">
        <v>2701</v>
      </c>
      <c r="R800" s="771" t="s">
        <v>2701</v>
      </c>
      <c r="S800" s="771" t="s">
        <v>2701</v>
      </c>
      <c r="T800" s="771" t="s">
        <v>2701</v>
      </c>
      <c r="U800" s="771" t="s">
        <v>2703</v>
      </c>
      <c r="V800" s="771" t="s">
        <v>2701</v>
      </c>
      <c r="W800" s="771" t="s">
        <v>2701</v>
      </c>
      <c r="X800" s="771" t="s">
        <v>2701</v>
      </c>
      <c r="Y800" s="771" t="s">
        <v>2703</v>
      </c>
      <c r="Z800" s="771" t="s">
        <v>2704</v>
      </c>
      <c r="AA800" s="771"/>
    </row>
    <row r="801" spans="1:27" ht="39.950000000000003" customHeight="1">
      <c r="A801" s="769">
        <v>794</v>
      </c>
      <c r="B801" s="770" t="s">
        <v>4054</v>
      </c>
      <c r="C801" s="770" t="s">
        <v>4498</v>
      </c>
      <c r="D801" s="771" t="s">
        <v>4960</v>
      </c>
      <c r="E801" s="772" t="s">
        <v>5028</v>
      </c>
      <c r="F801" s="773" t="s">
        <v>5029</v>
      </c>
      <c r="G801" s="773" t="s">
        <v>5030</v>
      </c>
      <c r="H801" s="771" t="s">
        <v>2697</v>
      </c>
      <c r="I801" s="771" t="s">
        <v>2808</v>
      </c>
      <c r="J801" s="771" t="s">
        <v>2808</v>
      </c>
      <c r="K801" s="771" t="s">
        <v>2721</v>
      </c>
      <c r="L801" s="771" t="s">
        <v>2700</v>
      </c>
      <c r="M801" s="771" t="s">
        <v>2701</v>
      </c>
      <c r="N801" s="771" t="s">
        <v>2701</v>
      </c>
      <c r="O801" s="771" t="s">
        <v>2701</v>
      </c>
      <c r="P801" s="771" t="s">
        <v>2702</v>
      </c>
      <c r="Q801" s="771" t="s">
        <v>2701</v>
      </c>
      <c r="R801" s="771" t="s">
        <v>2701</v>
      </c>
      <c r="S801" s="771" t="s">
        <v>2701</v>
      </c>
      <c r="T801" s="771" t="s">
        <v>2701</v>
      </c>
      <c r="U801" s="771" t="s">
        <v>2703</v>
      </c>
      <c r="V801" s="771" t="s">
        <v>2701</v>
      </c>
      <c r="W801" s="771" t="s">
        <v>2701</v>
      </c>
      <c r="X801" s="771" t="s">
        <v>2701</v>
      </c>
      <c r="Y801" s="771" t="s">
        <v>2703</v>
      </c>
      <c r="Z801" s="771" t="s">
        <v>2704</v>
      </c>
      <c r="AA801" s="771"/>
    </row>
    <row r="802" spans="1:27" ht="39.950000000000003" customHeight="1">
      <c r="A802" s="769">
        <v>795</v>
      </c>
      <c r="B802" s="770" t="s">
        <v>4054</v>
      </c>
      <c r="C802" s="770" t="s">
        <v>4498</v>
      </c>
      <c r="D802" s="771" t="s">
        <v>4960</v>
      </c>
      <c r="E802" s="772" t="s">
        <v>5025</v>
      </c>
      <c r="F802" s="773" t="s">
        <v>5026</v>
      </c>
      <c r="G802" s="773" t="s">
        <v>5027</v>
      </c>
      <c r="H802" s="771" t="s">
        <v>2697</v>
      </c>
      <c r="I802" s="771" t="s">
        <v>2719</v>
      </c>
      <c r="J802" s="771" t="s">
        <v>2714</v>
      </c>
      <c r="K802" s="771" t="s">
        <v>2760</v>
      </c>
      <c r="L802" s="771" t="s">
        <v>2700</v>
      </c>
      <c r="M802" s="771" t="s">
        <v>2701</v>
      </c>
      <c r="N802" s="771" t="s">
        <v>2701</v>
      </c>
      <c r="O802" s="771" t="s">
        <v>2701</v>
      </c>
      <c r="P802" s="771" t="s">
        <v>2702</v>
      </c>
      <c r="Q802" s="771" t="s">
        <v>2701</v>
      </c>
      <c r="R802" s="771" t="s">
        <v>2701</v>
      </c>
      <c r="S802" s="771" t="s">
        <v>2701</v>
      </c>
      <c r="T802" s="771" t="s">
        <v>2701</v>
      </c>
      <c r="U802" s="771" t="s">
        <v>2703</v>
      </c>
      <c r="V802" s="771" t="s">
        <v>2701</v>
      </c>
      <c r="W802" s="771" t="s">
        <v>2701</v>
      </c>
      <c r="X802" s="771" t="s">
        <v>2701</v>
      </c>
      <c r="Y802" s="771" t="s">
        <v>2703</v>
      </c>
      <c r="Z802" s="771" t="s">
        <v>2704</v>
      </c>
      <c r="AA802" s="771"/>
    </row>
    <row r="803" spans="1:27" ht="39.950000000000003" customHeight="1">
      <c r="A803" s="769">
        <v>796</v>
      </c>
      <c r="B803" s="770" t="s">
        <v>4054</v>
      </c>
      <c r="C803" s="770" t="s">
        <v>4498</v>
      </c>
      <c r="D803" s="771" t="s">
        <v>4960</v>
      </c>
      <c r="E803" s="772" t="s">
        <v>5022</v>
      </c>
      <c r="F803" s="773" t="s">
        <v>5023</v>
      </c>
      <c r="G803" s="773" t="s">
        <v>5024</v>
      </c>
      <c r="H803" s="771" t="s">
        <v>2697</v>
      </c>
      <c r="I803" s="771" t="s">
        <v>2720</v>
      </c>
      <c r="J803" s="771" t="s">
        <v>2720</v>
      </c>
      <c r="K803" s="771" t="s">
        <v>2742</v>
      </c>
      <c r="L803" s="771" t="s">
        <v>2700</v>
      </c>
      <c r="M803" s="771" t="s">
        <v>2701</v>
      </c>
      <c r="N803" s="771" t="s">
        <v>2701</v>
      </c>
      <c r="O803" s="771" t="s">
        <v>2701</v>
      </c>
      <c r="P803" s="771" t="s">
        <v>2702</v>
      </c>
      <c r="Q803" s="771" t="s">
        <v>2701</v>
      </c>
      <c r="R803" s="771" t="s">
        <v>2701</v>
      </c>
      <c r="S803" s="771" t="s">
        <v>2701</v>
      </c>
      <c r="T803" s="771" t="s">
        <v>2701</v>
      </c>
      <c r="U803" s="771" t="s">
        <v>2703</v>
      </c>
      <c r="V803" s="771" t="s">
        <v>2701</v>
      </c>
      <c r="W803" s="771" t="s">
        <v>2701</v>
      </c>
      <c r="X803" s="771" t="s">
        <v>2701</v>
      </c>
      <c r="Y803" s="771" t="s">
        <v>2703</v>
      </c>
      <c r="Z803" s="771" t="s">
        <v>2704</v>
      </c>
      <c r="AA803" s="771"/>
    </row>
    <row r="804" spans="1:27" ht="39.950000000000003" customHeight="1">
      <c r="A804" s="769">
        <v>797</v>
      </c>
      <c r="B804" s="770" t="s">
        <v>4054</v>
      </c>
      <c r="C804" s="770" t="s">
        <v>4498</v>
      </c>
      <c r="D804" s="771" t="s">
        <v>4960</v>
      </c>
      <c r="E804" s="772" t="s">
        <v>5019</v>
      </c>
      <c r="F804" s="773" t="s">
        <v>5020</v>
      </c>
      <c r="G804" s="773" t="s">
        <v>5021</v>
      </c>
      <c r="H804" s="771" t="s">
        <v>2697</v>
      </c>
      <c r="I804" s="771" t="s">
        <v>2714</v>
      </c>
      <c r="J804" s="771" t="s">
        <v>2714</v>
      </c>
      <c r="K804" s="771" t="s">
        <v>2760</v>
      </c>
      <c r="L804" s="771" t="s">
        <v>2700</v>
      </c>
      <c r="M804" s="771" t="s">
        <v>2701</v>
      </c>
      <c r="N804" s="771" t="s">
        <v>2701</v>
      </c>
      <c r="O804" s="771" t="s">
        <v>2701</v>
      </c>
      <c r="P804" s="771" t="s">
        <v>2702</v>
      </c>
      <c r="Q804" s="771" t="s">
        <v>2701</v>
      </c>
      <c r="R804" s="771" t="s">
        <v>2701</v>
      </c>
      <c r="S804" s="771" t="s">
        <v>2701</v>
      </c>
      <c r="T804" s="771" t="s">
        <v>2701</v>
      </c>
      <c r="U804" s="771" t="s">
        <v>2703</v>
      </c>
      <c r="V804" s="771" t="s">
        <v>2701</v>
      </c>
      <c r="W804" s="771" t="s">
        <v>2701</v>
      </c>
      <c r="X804" s="771" t="s">
        <v>2701</v>
      </c>
      <c r="Y804" s="771" t="s">
        <v>2703</v>
      </c>
      <c r="Z804" s="771" t="s">
        <v>2704</v>
      </c>
      <c r="AA804" s="771"/>
    </row>
    <row r="805" spans="1:27" ht="39.950000000000003" customHeight="1">
      <c r="A805" s="769">
        <v>798</v>
      </c>
      <c r="B805" s="770" t="s">
        <v>4054</v>
      </c>
      <c r="C805" s="770" t="s">
        <v>4498</v>
      </c>
      <c r="D805" s="771" t="s">
        <v>4960</v>
      </c>
      <c r="E805" s="772" t="s">
        <v>5016</v>
      </c>
      <c r="F805" s="773" t="s">
        <v>5017</v>
      </c>
      <c r="G805" s="773" t="s">
        <v>5018</v>
      </c>
      <c r="H805" s="771" t="s">
        <v>2697</v>
      </c>
      <c r="I805" s="771" t="s">
        <v>2755</v>
      </c>
      <c r="J805" s="771" t="s">
        <v>2755</v>
      </c>
      <c r="K805" s="771" t="s">
        <v>2760</v>
      </c>
      <c r="L805" s="771" t="s">
        <v>2700</v>
      </c>
      <c r="M805" s="771" t="s">
        <v>2701</v>
      </c>
      <c r="N805" s="771" t="s">
        <v>2701</v>
      </c>
      <c r="O805" s="771" t="s">
        <v>2701</v>
      </c>
      <c r="P805" s="771" t="s">
        <v>2701</v>
      </c>
      <c r="Q805" s="771" t="s">
        <v>2701</v>
      </c>
      <c r="R805" s="771" t="s">
        <v>2701</v>
      </c>
      <c r="S805" s="771" t="s">
        <v>2702</v>
      </c>
      <c r="T805" s="771" t="s">
        <v>2701</v>
      </c>
      <c r="U805" s="771" t="s">
        <v>2703</v>
      </c>
      <c r="V805" s="771" t="s">
        <v>2701</v>
      </c>
      <c r="W805" s="771" t="s">
        <v>2726</v>
      </c>
      <c r="X805" s="771" t="s">
        <v>2726</v>
      </c>
      <c r="Y805" s="771" t="s">
        <v>2726</v>
      </c>
      <c r="Z805" s="771" t="s">
        <v>2704</v>
      </c>
      <c r="AA805" s="771"/>
    </row>
    <row r="806" spans="1:27" ht="39.950000000000003" customHeight="1">
      <c r="A806" s="769">
        <v>799</v>
      </c>
      <c r="B806" s="770" t="s">
        <v>4054</v>
      </c>
      <c r="C806" s="770" t="s">
        <v>4498</v>
      </c>
      <c r="D806" s="771" t="s">
        <v>4960</v>
      </c>
      <c r="E806" s="772" t="s">
        <v>5011</v>
      </c>
      <c r="F806" s="773" t="s">
        <v>5012</v>
      </c>
      <c r="G806" s="773" t="s">
        <v>5013</v>
      </c>
      <c r="H806" s="771" t="s">
        <v>2697</v>
      </c>
      <c r="I806" s="771" t="s">
        <v>2714</v>
      </c>
      <c r="J806" s="771" t="s">
        <v>2714</v>
      </c>
      <c r="K806" s="771" t="s">
        <v>5014</v>
      </c>
      <c r="L806" s="771" t="s">
        <v>2700</v>
      </c>
      <c r="M806" s="771" t="s">
        <v>2701</v>
      </c>
      <c r="N806" s="771" t="s">
        <v>2701</v>
      </c>
      <c r="O806" s="771" t="s">
        <v>2701</v>
      </c>
      <c r="P806" s="771" t="s">
        <v>2702</v>
      </c>
      <c r="Q806" s="771" t="s">
        <v>2701</v>
      </c>
      <c r="R806" s="771" t="s">
        <v>2701</v>
      </c>
      <c r="S806" s="771" t="s">
        <v>2701</v>
      </c>
      <c r="T806" s="771" t="s">
        <v>2701</v>
      </c>
      <c r="U806" s="771" t="s">
        <v>2703</v>
      </c>
      <c r="V806" s="771" t="s">
        <v>2701</v>
      </c>
      <c r="W806" s="771" t="s">
        <v>2701</v>
      </c>
      <c r="X806" s="771" t="s">
        <v>2701</v>
      </c>
      <c r="Y806" s="771" t="s">
        <v>2703</v>
      </c>
      <c r="Z806" s="771" t="s">
        <v>2704</v>
      </c>
      <c r="AA806" s="771" t="s">
        <v>5015</v>
      </c>
    </row>
    <row r="807" spans="1:27" ht="39.950000000000003" customHeight="1">
      <c r="A807" s="769">
        <v>800</v>
      </c>
      <c r="B807" s="770" t="s">
        <v>4054</v>
      </c>
      <c r="C807" s="770" t="s">
        <v>4498</v>
      </c>
      <c r="D807" s="771" t="s">
        <v>4960</v>
      </c>
      <c r="E807" s="772" t="s">
        <v>5008</v>
      </c>
      <c r="F807" s="773" t="s">
        <v>5009</v>
      </c>
      <c r="G807" s="773" t="s">
        <v>5010</v>
      </c>
      <c r="H807" s="771" t="s">
        <v>2697</v>
      </c>
      <c r="I807" s="771" t="s">
        <v>2720</v>
      </c>
      <c r="J807" s="771" t="s">
        <v>2720</v>
      </c>
      <c r="K807" s="771" t="s">
        <v>2900</v>
      </c>
      <c r="L807" s="771" t="s">
        <v>2700</v>
      </c>
      <c r="M807" s="771" t="s">
        <v>2701</v>
      </c>
      <c r="N807" s="771" t="s">
        <v>2701</v>
      </c>
      <c r="O807" s="771" t="s">
        <v>2701</v>
      </c>
      <c r="P807" s="771" t="s">
        <v>2702</v>
      </c>
      <c r="Q807" s="771" t="s">
        <v>2701</v>
      </c>
      <c r="R807" s="771" t="s">
        <v>2701</v>
      </c>
      <c r="S807" s="771" t="s">
        <v>2701</v>
      </c>
      <c r="T807" s="771" t="s">
        <v>2701</v>
      </c>
      <c r="U807" s="771" t="s">
        <v>2703</v>
      </c>
      <c r="V807" s="771" t="s">
        <v>2701</v>
      </c>
      <c r="W807" s="771" t="s">
        <v>2701</v>
      </c>
      <c r="X807" s="771" t="s">
        <v>2701</v>
      </c>
      <c r="Y807" s="771" t="s">
        <v>2703</v>
      </c>
      <c r="Z807" s="771" t="s">
        <v>2704</v>
      </c>
      <c r="AA807" s="771"/>
    </row>
    <row r="808" spans="1:27" ht="39.950000000000003" customHeight="1">
      <c r="A808" s="769">
        <v>801</v>
      </c>
      <c r="B808" s="770" t="s">
        <v>4054</v>
      </c>
      <c r="C808" s="770" t="s">
        <v>4498</v>
      </c>
      <c r="D808" s="771" t="s">
        <v>4960</v>
      </c>
      <c r="E808" s="772" t="s">
        <v>5004</v>
      </c>
      <c r="F808" s="773" t="s">
        <v>5005</v>
      </c>
      <c r="G808" s="773" t="s">
        <v>5006</v>
      </c>
      <c r="H808" s="771" t="s">
        <v>2697</v>
      </c>
      <c r="I808" s="771" t="s">
        <v>2719</v>
      </c>
      <c r="J808" s="771" t="s">
        <v>2808</v>
      </c>
      <c r="K808" s="771" t="s">
        <v>2721</v>
      </c>
      <c r="L808" s="771" t="s">
        <v>2700</v>
      </c>
      <c r="M808" s="771" t="s">
        <v>2701</v>
      </c>
      <c r="N808" s="771" t="s">
        <v>2701</v>
      </c>
      <c r="O808" s="771" t="s">
        <v>2701</v>
      </c>
      <c r="P808" s="771" t="s">
        <v>2702</v>
      </c>
      <c r="Q808" s="771" t="s">
        <v>2701</v>
      </c>
      <c r="R808" s="771" t="s">
        <v>2701</v>
      </c>
      <c r="S808" s="771" t="s">
        <v>2701</v>
      </c>
      <c r="T808" s="771" t="s">
        <v>2701</v>
      </c>
      <c r="U808" s="771" t="s">
        <v>2703</v>
      </c>
      <c r="V808" s="771" t="s">
        <v>2701</v>
      </c>
      <c r="W808" s="771" t="s">
        <v>2701</v>
      </c>
      <c r="X808" s="771" t="s">
        <v>2701</v>
      </c>
      <c r="Y808" s="771" t="s">
        <v>2703</v>
      </c>
      <c r="Z808" s="771" t="s">
        <v>2704</v>
      </c>
      <c r="AA808" s="771" t="s">
        <v>5007</v>
      </c>
    </row>
    <row r="809" spans="1:27" ht="39.950000000000003" customHeight="1">
      <c r="A809" s="769">
        <v>802</v>
      </c>
      <c r="B809" s="770" t="s">
        <v>4054</v>
      </c>
      <c r="C809" s="770" t="s">
        <v>4498</v>
      </c>
      <c r="D809" s="771" t="s">
        <v>4960</v>
      </c>
      <c r="E809" s="772" t="s">
        <v>5001</v>
      </c>
      <c r="F809" s="773" t="s">
        <v>5002</v>
      </c>
      <c r="G809" s="773" t="s">
        <v>5003</v>
      </c>
      <c r="H809" s="771" t="s">
        <v>2697</v>
      </c>
      <c r="I809" s="771" t="s">
        <v>2713</v>
      </c>
      <c r="J809" s="771" t="s">
        <v>2713</v>
      </c>
      <c r="K809" s="771" t="s">
        <v>2917</v>
      </c>
      <c r="L809" s="771" t="s">
        <v>2700</v>
      </c>
      <c r="M809" s="771" t="s">
        <v>2701</v>
      </c>
      <c r="N809" s="771" t="s">
        <v>2701</v>
      </c>
      <c r="O809" s="771" t="s">
        <v>2701</v>
      </c>
      <c r="P809" s="771" t="s">
        <v>2702</v>
      </c>
      <c r="Q809" s="771" t="s">
        <v>2701</v>
      </c>
      <c r="R809" s="771" t="s">
        <v>2701</v>
      </c>
      <c r="S809" s="771" t="s">
        <v>2701</v>
      </c>
      <c r="T809" s="771" t="s">
        <v>2701</v>
      </c>
      <c r="U809" s="771" t="s">
        <v>2703</v>
      </c>
      <c r="V809" s="771" t="s">
        <v>2701</v>
      </c>
      <c r="W809" s="771" t="s">
        <v>2701</v>
      </c>
      <c r="X809" s="771" t="s">
        <v>2701</v>
      </c>
      <c r="Y809" s="771" t="s">
        <v>2703</v>
      </c>
      <c r="Z809" s="771" t="s">
        <v>2704</v>
      </c>
      <c r="AA809" s="771" t="s">
        <v>4218</v>
      </c>
    </row>
    <row r="810" spans="1:27" ht="39.950000000000003" customHeight="1">
      <c r="A810" s="769">
        <v>803</v>
      </c>
      <c r="B810" s="770" t="s">
        <v>4054</v>
      </c>
      <c r="C810" s="770" t="s">
        <v>4498</v>
      </c>
      <c r="D810" s="771" t="s">
        <v>4960</v>
      </c>
      <c r="E810" s="772" t="s">
        <v>4997</v>
      </c>
      <c r="F810" s="773" t="s">
        <v>4998</v>
      </c>
      <c r="G810" s="773" t="s">
        <v>4999</v>
      </c>
      <c r="H810" s="771" t="s">
        <v>2697</v>
      </c>
      <c r="I810" s="771" t="s">
        <v>2765</v>
      </c>
      <c r="J810" s="771" t="s">
        <v>2714</v>
      </c>
      <c r="K810" s="771" t="s">
        <v>2731</v>
      </c>
      <c r="L810" s="771" t="s">
        <v>2700</v>
      </c>
      <c r="M810" s="771" t="s">
        <v>2701</v>
      </c>
      <c r="N810" s="771" t="s">
        <v>2701</v>
      </c>
      <c r="O810" s="771" t="s">
        <v>2701</v>
      </c>
      <c r="P810" s="771" t="s">
        <v>2702</v>
      </c>
      <c r="Q810" s="771" t="s">
        <v>2701</v>
      </c>
      <c r="R810" s="771" t="s">
        <v>2701</v>
      </c>
      <c r="S810" s="771" t="s">
        <v>2701</v>
      </c>
      <c r="T810" s="771" t="s">
        <v>2701</v>
      </c>
      <c r="U810" s="771" t="s">
        <v>2703</v>
      </c>
      <c r="V810" s="771" t="s">
        <v>2701</v>
      </c>
      <c r="W810" s="771" t="s">
        <v>2701</v>
      </c>
      <c r="X810" s="771" t="s">
        <v>2701</v>
      </c>
      <c r="Y810" s="771" t="s">
        <v>2703</v>
      </c>
      <c r="Z810" s="771" t="s">
        <v>2704</v>
      </c>
      <c r="AA810" s="771" t="s">
        <v>5000</v>
      </c>
    </row>
    <row r="811" spans="1:27" ht="39.950000000000003" customHeight="1">
      <c r="A811" s="769">
        <v>804</v>
      </c>
      <c r="B811" s="770" t="s">
        <v>4054</v>
      </c>
      <c r="C811" s="770" t="s">
        <v>4498</v>
      </c>
      <c r="D811" s="771" t="s">
        <v>4960</v>
      </c>
      <c r="E811" s="772" t="s">
        <v>4994</v>
      </c>
      <c r="F811" s="773" t="s">
        <v>4995</v>
      </c>
      <c r="G811" s="773" t="s">
        <v>4996</v>
      </c>
      <c r="H811" s="771" t="s">
        <v>2697</v>
      </c>
      <c r="I811" s="771" t="s">
        <v>2720</v>
      </c>
      <c r="J811" s="771" t="s">
        <v>2720</v>
      </c>
      <c r="K811" s="771" t="s">
        <v>2790</v>
      </c>
      <c r="L811" s="771" t="s">
        <v>2700</v>
      </c>
      <c r="M811" s="771" t="s">
        <v>2701</v>
      </c>
      <c r="N811" s="771" t="s">
        <v>2701</v>
      </c>
      <c r="O811" s="771" t="s">
        <v>2701</v>
      </c>
      <c r="P811" s="771" t="s">
        <v>2702</v>
      </c>
      <c r="Q811" s="771" t="s">
        <v>2701</v>
      </c>
      <c r="R811" s="771" t="s">
        <v>2701</v>
      </c>
      <c r="S811" s="771" t="s">
        <v>2701</v>
      </c>
      <c r="T811" s="771" t="s">
        <v>2701</v>
      </c>
      <c r="U811" s="771" t="s">
        <v>2703</v>
      </c>
      <c r="V811" s="771" t="s">
        <v>2701</v>
      </c>
      <c r="W811" s="771" t="s">
        <v>2701</v>
      </c>
      <c r="X811" s="771" t="s">
        <v>2701</v>
      </c>
      <c r="Y811" s="771" t="s">
        <v>2703</v>
      </c>
      <c r="Z811" s="771" t="s">
        <v>2704</v>
      </c>
      <c r="AA811" s="771"/>
    </row>
    <row r="812" spans="1:27" ht="39.950000000000003" customHeight="1">
      <c r="A812" s="769">
        <v>805</v>
      </c>
      <c r="B812" s="770" t="s">
        <v>4054</v>
      </c>
      <c r="C812" s="770" t="s">
        <v>4498</v>
      </c>
      <c r="D812" s="771" t="s">
        <v>4960</v>
      </c>
      <c r="E812" s="772" t="s">
        <v>4991</v>
      </c>
      <c r="F812" s="773" t="s">
        <v>4992</v>
      </c>
      <c r="G812" s="773" t="s">
        <v>4993</v>
      </c>
      <c r="H812" s="771" t="s">
        <v>2697</v>
      </c>
      <c r="I812" s="771" t="s">
        <v>2714</v>
      </c>
      <c r="J812" s="771" t="s">
        <v>2714</v>
      </c>
      <c r="K812" s="771" t="s">
        <v>2760</v>
      </c>
      <c r="L812" s="771" t="s">
        <v>2700</v>
      </c>
      <c r="M812" s="771" t="s">
        <v>2701</v>
      </c>
      <c r="N812" s="771" t="s">
        <v>2701</v>
      </c>
      <c r="O812" s="771" t="s">
        <v>2701</v>
      </c>
      <c r="P812" s="771" t="s">
        <v>2702</v>
      </c>
      <c r="Q812" s="771" t="s">
        <v>2701</v>
      </c>
      <c r="R812" s="771" t="s">
        <v>2701</v>
      </c>
      <c r="S812" s="771" t="s">
        <v>2701</v>
      </c>
      <c r="T812" s="771" t="s">
        <v>2701</v>
      </c>
      <c r="U812" s="771" t="s">
        <v>2703</v>
      </c>
      <c r="V812" s="771" t="s">
        <v>2701</v>
      </c>
      <c r="W812" s="771" t="s">
        <v>2701</v>
      </c>
      <c r="X812" s="771" t="s">
        <v>2701</v>
      </c>
      <c r="Y812" s="771" t="s">
        <v>2703</v>
      </c>
      <c r="Z812" s="771" t="s">
        <v>2704</v>
      </c>
      <c r="AA812" s="771"/>
    </row>
    <row r="813" spans="1:27" ht="39.950000000000003" customHeight="1">
      <c r="A813" s="769">
        <v>806</v>
      </c>
      <c r="B813" s="770" t="s">
        <v>4054</v>
      </c>
      <c r="C813" s="770" t="s">
        <v>4498</v>
      </c>
      <c r="D813" s="771" t="s">
        <v>4960</v>
      </c>
      <c r="E813" s="772" t="s">
        <v>4987</v>
      </c>
      <c r="F813" s="773" t="s">
        <v>4988</v>
      </c>
      <c r="G813" s="773" t="s">
        <v>4989</v>
      </c>
      <c r="H813" s="771" t="s">
        <v>2697</v>
      </c>
      <c r="I813" s="771" t="s">
        <v>2714</v>
      </c>
      <c r="J813" s="771" t="s">
        <v>2714</v>
      </c>
      <c r="K813" s="771" t="s">
        <v>2804</v>
      </c>
      <c r="L813" s="771" t="s">
        <v>2700</v>
      </c>
      <c r="M813" s="771" t="s">
        <v>2701</v>
      </c>
      <c r="N813" s="771" t="s">
        <v>2701</v>
      </c>
      <c r="O813" s="771" t="s">
        <v>2701</v>
      </c>
      <c r="P813" s="771" t="s">
        <v>2701</v>
      </c>
      <c r="Q813" s="771" t="s">
        <v>2701</v>
      </c>
      <c r="R813" s="771" t="s">
        <v>2701</v>
      </c>
      <c r="S813" s="771" t="s">
        <v>2702</v>
      </c>
      <c r="T813" s="771" t="s">
        <v>2701</v>
      </c>
      <c r="U813" s="771" t="s">
        <v>2703</v>
      </c>
      <c r="V813" s="771" t="s">
        <v>2701</v>
      </c>
      <c r="W813" s="771" t="s">
        <v>2726</v>
      </c>
      <c r="X813" s="771" t="s">
        <v>2726</v>
      </c>
      <c r="Y813" s="771" t="s">
        <v>2726</v>
      </c>
      <c r="Z813" s="771" t="s">
        <v>2704</v>
      </c>
      <c r="AA813" s="771" t="s">
        <v>4990</v>
      </c>
    </row>
    <row r="814" spans="1:27" ht="39.950000000000003" customHeight="1">
      <c r="A814" s="769">
        <v>807</v>
      </c>
      <c r="B814" s="770" t="s">
        <v>4054</v>
      </c>
      <c r="C814" s="770" t="s">
        <v>4498</v>
      </c>
      <c r="D814" s="771" t="s">
        <v>4960</v>
      </c>
      <c r="E814" s="772" t="s">
        <v>4983</v>
      </c>
      <c r="F814" s="773" t="s">
        <v>4984</v>
      </c>
      <c r="G814" s="773" t="s">
        <v>4985</v>
      </c>
      <c r="H814" s="771" t="s">
        <v>2697</v>
      </c>
      <c r="I814" s="771" t="s">
        <v>2719</v>
      </c>
      <c r="J814" s="771" t="s">
        <v>2719</v>
      </c>
      <c r="K814" s="771" t="s">
        <v>4986</v>
      </c>
      <c r="L814" s="771" t="s">
        <v>2700</v>
      </c>
      <c r="M814" s="771" t="s">
        <v>2701</v>
      </c>
      <c r="N814" s="771" t="s">
        <v>2701</v>
      </c>
      <c r="O814" s="771" t="s">
        <v>2701</v>
      </c>
      <c r="P814" s="771" t="s">
        <v>2702</v>
      </c>
      <c r="Q814" s="771" t="s">
        <v>2701</v>
      </c>
      <c r="R814" s="771" t="s">
        <v>2701</v>
      </c>
      <c r="S814" s="771" t="s">
        <v>2701</v>
      </c>
      <c r="T814" s="771" t="s">
        <v>2701</v>
      </c>
      <c r="U814" s="771" t="s">
        <v>2703</v>
      </c>
      <c r="V814" s="771" t="s">
        <v>2701</v>
      </c>
      <c r="W814" s="771" t="s">
        <v>2701</v>
      </c>
      <c r="X814" s="771" t="s">
        <v>2701</v>
      </c>
      <c r="Y814" s="771" t="s">
        <v>2703</v>
      </c>
      <c r="Z814" s="771" t="s">
        <v>2704</v>
      </c>
      <c r="AA814" s="771" t="s">
        <v>4979</v>
      </c>
    </row>
    <row r="815" spans="1:27" ht="39.950000000000003" customHeight="1">
      <c r="A815" s="769">
        <v>808</v>
      </c>
      <c r="B815" s="770" t="s">
        <v>4054</v>
      </c>
      <c r="C815" s="770" t="s">
        <v>4498</v>
      </c>
      <c r="D815" s="771" t="s">
        <v>4960</v>
      </c>
      <c r="E815" s="772" t="s">
        <v>4980</v>
      </c>
      <c r="F815" s="773" t="s">
        <v>4981</v>
      </c>
      <c r="G815" s="773" t="s">
        <v>4982</v>
      </c>
      <c r="H815" s="771" t="s">
        <v>2697</v>
      </c>
      <c r="I815" s="771" t="s">
        <v>2720</v>
      </c>
      <c r="J815" s="771" t="s">
        <v>2720</v>
      </c>
      <c r="K815" s="771" t="s">
        <v>3504</v>
      </c>
      <c r="L815" s="771" t="s">
        <v>2700</v>
      </c>
      <c r="M815" s="771" t="s">
        <v>2701</v>
      </c>
      <c r="N815" s="771" t="s">
        <v>2701</v>
      </c>
      <c r="O815" s="771" t="s">
        <v>2701</v>
      </c>
      <c r="P815" s="771" t="s">
        <v>2702</v>
      </c>
      <c r="Q815" s="771" t="s">
        <v>2701</v>
      </c>
      <c r="R815" s="771" t="s">
        <v>2701</v>
      </c>
      <c r="S815" s="771" t="s">
        <v>2701</v>
      </c>
      <c r="T815" s="771" t="s">
        <v>2701</v>
      </c>
      <c r="U815" s="771" t="s">
        <v>2703</v>
      </c>
      <c r="V815" s="771" t="s">
        <v>2701</v>
      </c>
      <c r="W815" s="771" t="s">
        <v>2701</v>
      </c>
      <c r="X815" s="771" t="s">
        <v>2701</v>
      </c>
      <c r="Y815" s="771" t="s">
        <v>2703</v>
      </c>
      <c r="Z815" s="771" t="s">
        <v>2704</v>
      </c>
      <c r="AA815" s="771"/>
    </row>
    <row r="816" spans="1:27" ht="39.950000000000003" customHeight="1">
      <c r="A816" s="769">
        <v>809</v>
      </c>
      <c r="B816" s="770" t="s">
        <v>4054</v>
      </c>
      <c r="C816" s="770" t="s">
        <v>4498</v>
      </c>
      <c r="D816" s="771" t="s">
        <v>4960</v>
      </c>
      <c r="E816" s="772" t="s">
        <v>4976</v>
      </c>
      <c r="F816" s="773" t="s">
        <v>4977</v>
      </c>
      <c r="G816" s="773" t="s">
        <v>4978</v>
      </c>
      <c r="H816" s="771" t="s">
        <v>2697</v>
      </c>
      <c r="I816" s="771" t="s">
        <v>2730</v>
      </c>
      <c r="J816" s="771" t="s">
        <v>2730</v>
      </c>
      <c r="K816" s="771" t="s">
        <v>2721</v>
      </c>
      <c r="L816" s="771" t="s">
        <v>2700</v>
      </c>
      <c r="M816" s="771" t="s">
        <v>2701</v>
      </c>
      <c r="N816" s="771" t="s">
        <v>2701</v>
      </c>
      <c r="O816" s="771" t="s">
        <v>2701</v>
      </c>
      <c r="P816" s="771" t="s">
        <v>2702</v>
      </c>
      <c r="Q816" s="771" t="s">
        <v>2701</v>
      </c>
      <c r="R816" s="771" t="s">
        <v>2701</v>
      </c>
      <c r="S816" s="771" t="s">
        <v>2701</v>
      </c>
      <c r="T816" s="771" t="s">
        <v>2701</v>
      </c>
      <c r="U816" s="771" t="s">
        <v>2703</v>
      </c>
      <c r="V816" s="771" t="s">
        <v>2701</v>
      </c>
      <c r="W816" s="771" t="s">
        <v>2701</v>
      </c>
      <c r="X816" s="771" t="s">
        <v>2701</v>
      </c>
      <c r="Y816" s="771" t="s">
        <v>2703</v>
      </c>
      <c r="Z816" s="771" t="s">
        <v>2704</v>
      </c>
      <c r="AA816" s="771" t="s">
        <v>4979</v>
      </c>
    </row>
    <row r="817" spans="1:27" ht="39.950000000000003" customHeight="1">
      <c r="A817" s="769">
        <v>810</v>
      </c>
      <c r="B817" s="770" t="s">
        <v>4054</v>
      </c>
      <c r="C817" s="770" t="s">
        <v>4498</v>
      </c>
      <c r="D817" s="771" t="s">
        <v>4960</v>
      </c>
      <c r="E817" s="772" t="s">
        <v>4972</v>
      </c>
      <c r="F817" s="773" t="s">
        <v>4973</v>
      </c>
      <c r="G817" s="773" t="s">
        <v>4974</v>
      </c>
      <c r="H817" s="771" t="s">
        <v>2697</v>
      </c>
      <c r="I817" s="771" t="s">
        <v>2720</v>
      </c>
      <c r="J817" s="771" t="s">
        <v>2720</v>
      </c>
      <c r="K817" s="771" t="s">
        <v>2709</v>
      </c>
      <c r="L817" s="771" t="s">
        <v>2700</v>
      </c>
      <c r="M817" s="771" t="s">
        <v>2701</v>
      </c>
      <c r="N817" s="771" t="s">
        <v>2701</v>
      </c>
      <c r="O817" s="771" t="s">
        <v>2701</v>
      </c>
      <c r="P817" s="771" t="s">
        <v>2702</v>
      </c>
      <c r="Q817" s="771" t="s">
        <v>2701</v>
      </c>
      <c r="R817" s="771" t="s">
        <v>2701</v>
      </c>
      <c r="S817" s="771" t="s">
        <v>2701</v>
      </c>
      <c r="T817" s="771" t="s">
        <v>2701</v>
      </c>
      <c r="U817" s="771" t="s">
        <v>2703</v>
      </c>
      <c r="V817" s="771" t="s">
        <v>2701</v>
      </c>
      <c r="W817" s="771" t="s">
        <v>2701</v>
      </c>
      <c r="X817" s="771" t="s">
        <v>2701</v>
      </c>
      <c r="Y817" s="771" t="s">
        <v>2703</v>
      </c>
      <c r="Z817" s="771" t="s">
        <v>2704</v>
      </c>
      <c r="AA817" s="771" t="s">
        <v>4975</v>
      </c>
    </row>
    <row r="818" spans="1:27" ht="39.950000000000003" customHeight="1">
      <c r="A818" s="769">
        <v>811</v>
      </c>
      <c r="B818" s="770" t="s">
        <v>4054</v>
      </c>
      <c r="C818" s="770" t="s">
        <v>4498</v>
      </c>
      <c r="D818" s="771" t="s">
        <v>4960</v>
      </c>
      <c r="E818" s="772" t="s">
        <v>4969</v>
      </c>
      <c r="F818" s="773" t="s">
        <v>4970</v>
      </c>
      <c r="G818" s="773" t="s">
        <v>4971</v>
      </c>
      <c r="H818" s="771" t="s">
        <v>2697</v>
      </c>
      <c r="I818" s="771" t="s">
        <v>2789</v>
      </c>
      <c r="J818" s="771" t="s">
        <v>2755</v>
      </c>
      <c r="K818" s="771" t="s">
        <v>2715</v>
      </c>
      <c r="L818" s="771" t="s">
        <v>2700</v>
      </c>
      <c r="M818" s="771" t="s">
        <v>2701</v>
      </c>
      <c r="N818" s="771" t="s">
        <v>2701</v>
      </c>
      <c r="O818" s="771" t="s">
        <v>2701</v>
      </c>
      <c r="P818" s="771" t="s">
        <v>2702</v>
      </c>
      <c r="Q818" s="771" t="s">
        <v>2701</v>
      </c>
      <c r="R818" s="771" t="s">
        <v>2701</v>
      </c>
      <c r="S818" s="771" t="s">
        <v>2701</v>
      </c>
      <c r="T818" s="771" t="s">
        <v>2701</v>
      </c>
      <c r="U818" s="771" t="s">
        <v>2703</v>
      </c>
      <c r="V818" s="771" t="s">
        <v>2701</v>
      </c>
      <c r="W818" s="771" t="s">
        <v>2701</v>
      </c>
      <c r="X818" s="771" t="s">
        <v>2701</v>
      </c>
      <c r="Y818" s="771" t="s">
        <v>2703</v>
      </c>
      <c r="Z818" s="771" t="s">
        <v>2704</v>
      </c>
      <c r="AA818" s="771"/>
    </row>
    <row r="819" spans="1:27" ht="39.950000000000003" customHeight="1">
      <c r="A819" s="769">
        <v>812</v>
      </c>
      <c r="B819" s="770" t="s">
        <v>4054</v>
      </c>
      <c r="C819" s="770" t="s">
        <v>4498</v>
      </c>
      <c r="D819" s="771" t="s">
        <v>4960</v>
      </c>
      <c r="E819" s="772" t="s">
        <v>4966</v>
      </c>
      <c r="F819" s="773" t="s">
        <v>4967</v>
      </c>
      <c r="G819" s="773" t="s">
        <v>4968</v>
      </c>
      <c r="H819" s="771" t="s">
        <v>2697</v>
      </c>
      <c r="I819" s="771" t="s">
        <v>2719</v>
      </c>
      <c r="J819" s="771" t="s">
        <v>2720</v>
      </c>
      <c r="K819" s="771" t="s">
        <v>2742</v>
      </c>
      <c r="L819" s="771" t="s">
        <v>2700</v>
      </c>
      <c r="M819" s="771" t="s">
        <v>2701</v>
      </c>
      <c r="N819" s="771" t="s">
        <v>2701</v>
      </c>
      <c r="O819" s="771" t="s">
        <v>2701</v>
      </c>
      <c r="P819" s="771" t="s">
        <v>2702</v>
      </c>
      <c r="Q819" s="771" t="s">
        <v>2701</v>
      </c>
      <c r="R819" s="771" t="s">
        <v>2701</v>
      </c>
      <c r="S819" s="771" t="s">
        <v>2701</v>
      </c>
      <c r="T819" s="771" t="s">
        <v>2701</v>
      </c>
      <c r="U819" s="771" t="s">
        <v>2703</v>
      </c>
      <c r="V819" s="771" t="s">
        <v>2701</v>
      </c>
      <c r="W819" s="771" t="s">
        <v>2701</v>
      </c>
      <c r="X819" s="771" t="s">
        <v>2701</v>
      </c>
      <c r="Y819" s="771" t="s">
        <v>2703</v>
      </c>
      <c r="Z819" s="771" t="s">
        <v>2704</v>
      </c>
      <c r="AA819" s="771"/>
    </row>
    <row r="820" spans="1:27" ht="39.950000000000003" customHeight="1">
      <c r="A820" s="769">
        <v>813</v>
      </c>
      <c r="B820" s="770" t="s">
        <v>4054</v>
      </c>
      <c r="C820" s="770" t="s">
        <v>4498</v>
      </c>
      <c r="D820" s="771" t="s">
        <v>5078</v>
      </c>
      <c r="E820" s="772" t="s">
        <v>5079</v>
      </c>
      <c r="F820" s="773" t="s">
        <v>5080</v>
      </c>
      <c r="G820" s="773" t="s">
        <v>5081</v>
      </c>
      <c r="H820" s="771" t="s">
        <v>2697</v>
      </c>
      <c r="I820" s="771" t="s">
        <v>2719</v>
      </c>
      <c r="J820" s="771" t="s">
        <v>2719</v>
      </c>
      <c r="K820" s="771" t="s">
        <v>3377</v>
      </c>
      <c r="L820" s="771" t="s">
        <v>2700</v>
      </c>
      <c r="M820" s="771" t="s">
        <v>2701</v>
      </c>
      <c r="N820" s="771" t="s">
        <v>2701</v>
      </c>
      <c r="O820" s="771" t="s">
        <v>2701</v>
      </c>
      <c r="P820" s="771" t="s">
        <v>2701</v>
      </c>
      <c r="Q820" s="771" t="s">
        <v>2701</v>
      </c>
      <c r="R820" s="771" t="s">
        <v>2701</v>
      </c>
      <c r="S820" s="771" t="s">
        <v>2702</v>
      </c>
      <c r="T820" s="771" t="s">
        <v>2701</v>
      </c>
      <c r="U820" s="771" t="s">
        <v>2703</v>
      </c>
      <c r="V820" s="771" t="s">
        <v>2701</v>
      </c>
      <c r="W820" s="771" t="s">
        <v>2726</v>
      </c>
      <c r="X820" s="771" t="s">
        <v>2726</v>
      </c>
      <c r="Y820" s="771" t="s">
        <v>2726</v>
      </c>
      <c r="Z820" s="771" t="s">
        <v>2704</v>
      </c>
      <c r="AA820" s="771" t="s">
        <v>5082</v>
      </c>
    </row>
    <row r="821" spans="1:27" ht="39.950000000000003" customHeight="1">
      <c r="A821" s="769">
        <v>814</v>
      </c>
      <c r="B821" s="770" t="s">
        <v>4054</v>
      </c>
      <c r="C821" s="770" t="s">
        <v>4498</v>
      </c>
      <c r="D821" s="771" t="s">
        <v>5078</v>
      </c>
      <c r="E821" s="772" t="s">
        <v>5097</v>
      </c>
      <c r="F821" s="773" t="s">
        <v>5098</v>
      </c>
      <c r="G821" s="773" t="s">
        <v>5099</v>
      </c>
      <c r="H821" s="771" t="s">
        <v>2697</v>
      </c>
      <c r="I821" s="771" t="s">
        <v>2714</v>
      </c>
      <c r="J821" s="771" t="s">
        <v>2714</v>
      </c>
      <c r="K821" s="771" t="s">
        <v>2731</v>
      </c>
      <c r="L821" s="771" t="s">
        <v>2700</v>
      </c>
      <c r="M821" s="771" t="s">
        <v>2701</v>
      </c>
      <c r="N821" s="771" t="s">
        <v>2701</v>
      </c>
      <c r="O821" s="771" t="s">
        <v>2701</v>
      </c>
      <c r="P821" s="771" t="s">
        <v>2702</v>
      </c>
      <c r="Q821" s="771" t="s">
        <v>2701</v>
      </c>
      <c r="R821" s="771" t="s">
        <v>2701</v>
      </c>
      <c r="S821" s="771" t="s">
        <v>2701</v>
      </c>
      <c r="T821" s="771" t="s">
        <v>2701</v>
      </c>
      <c r="U821" s="771" t="s">
        <v>2703</v>
      </c>
      <c r="V821" s="771" t="s">
        <v>2701</v>
      </c>
      <c r="W821" s="771" t="s">
        <v>2701</v>
      </c>
      <c r="X821" s="771" t="s">
        <v>2701</v>
      </c>
      <c r="Y821" s="771" t="s">
        <v>2703</v>
      </c>
      <c r="Z821" s="771" t="s">
        <v>2704</v>
      </c>
      <c r="AA821" s="771"/>
    </row>
    <row r="822" spans="1:27" ht="39.950000000000003" customHeight="1">
      <c r="A822" s="769">
        <v>815</v>
      </c>
      <c r="B822" s="770" t="s">
        <v>4054</v>
      </c>
      <c r="C822" s="770" t="s">
        <v>4498</v>
      </c>
      <c r="D822" s="771" t="s">
        <v>5078</v>
      </c>
      <c r="E822" s="772" t="s">
        <v>5093</v>
      </c>
      <c r="F822" s="773" t="s">
        <v>5094</v>
      </c>
      <c r="G822" s="773" t="s">
        <v>5095</v>
      </c>
      <c r="H822" s="771" t="s">
        <v>2697</v>
      </c>
      <c r="I822" s="771" t="s">
        <v>2730</v>
      </c>
      <c r="J822" s="771" t="s">
        <v>2730</v>
      </c>
      <c r="K822" s="771" t="s">
        <v>5096</v>
      </c>
      <c r="L822" s="771" t="s">
        <v>2700</v>
      </c>
      <c r="M822" s="771" t="s">
        <v>2701</v>
      </c>
      <c r="N822" s="771" t="s">
        <v>2701</v>
      </c>
      <c r="O822" s="771" t="s">
        <v>2701</v>
      </c>
      <c r="P822" s="771" t="s">
        <v>2702</v>
      </c>
      <c r="Q822" s="771" t="s">
        <v>2701</v>
      </c>
      <c r="R822" s="771" t="s">
        <v>2701</v>
      </c>
      <c r="S822" s="771" t="s">
        <v>2701</v>
      </c>
      <c r="T822" s="771" t="s">
        <v>2701</v>
      </c>
      <c r="U822" s="771" t="s">
        <v>2703</v>
      </c>
      <c r="V822" s="771" t="s">
        <v>2701</v>
      </c>
      <c r="W822" s="771" t="s">
        <v>2701</v>
      </c>
      <c r="X822" s="771" t="s">
        <v>2701</v>
      </c>
      <c r="Y822" s="771" t="s">
        <v>2703</v>
      </c>
      <c r="Z822" s="771" t="s">
        <v>2704</v>
      </c>
      <c r="AA822" s="771"/>
    </row>
    <row r="823" spans="1:27" ht="39.950000000000003" customHeight="1">
      <c r="A823" s="769">
        <v>816</v>
      </c>
      <c r="B823" s="770" t="s">
        <v>4054</v>
      </c>
      <c r="C823" s="770" t="s">
        <v>4498</v>
      </c>
      <c r="D823" s="771" t="s">
        <v>5078</v>
      </c>
      <c r="E823" s="772" t="s">
        <v>5090</v>
      </c>
      <c r="F823" s="773" t="s">
        <v>5091</v>
      </c>
      <c r="G823" s="773" t="s">
        <v>5092</v>
      </c>
      <c r="H823" s="771" t="s">
        <v>2697</v>
      </c>
      <c r="I823" s="771" t="s">
        <v>2765</v>
      </c>
      <c r="J823" s="771" t="s">
        <v>2714</v>
      </c>
      <c r="K823" s="771" t="s">
        <v>2760</v>
      </c>
      <c r="L823" s="771" t="s">
        <v>2700</v>
      </c>
      <c r="M823" s="771" t="s">
        <v>2701</v>
      </c>
      <c r="N823" s="771" t="s">
        <v>2701</v>
      </c>
      <c r="O823" s="771" t="s">
        <v>2701</v>
      </c>
      <c r="P823" s="771" t="s">
        <v>2702</v>
      </c>
      <c r="Q823" s="771" t="s">
        <v>2701</v>
      </c>
      <c r="R823" s="771" t="s">
        <v>2701</v>
      </c>
      <c r="S823" s="771" t="s">
        <v>2701</v>
      </c>
      <c r="T823" s="771" t="s">
        <v>2701</v>
      </c>
      <c r="U823" s="771" t="s">
        <v>2703</v>
      </c>
      <c r="V823" s="771" t="s">
        <v>2701</v>
      </c>
      <c r="W823" s="771" t="s">
        <v>2701</v>
      </c>
      <c r="X823" s="771" t="s">
        <v>2701</v>
      </c>
      <c r="Y823" s="771" t="s">
        <v>2703</v>
      </c>
      <c r="Z823" s="771" t="s">
        <v>2704</v>
      </c>
      <c r="AA823" s="771"/>
    </row>
    <row r="824" spans="1:27" ht="39.950000000000003" customHeight="1">
      <c r="A824" s="769">
        <v>817</v>
      </c>
      <c r="B824" s="770" t="s">
        <v>4054</v>
      </c>
      <c r="C824" s="770" t="s">
        <v>4498</v>
      </c>
      <c r="D824" s="771" t="s">
        <v>5078</v>
      </c>
      <c r="E824" s="772" t="s">
        <v>5086</v>
      </c>
      <c r="F824" s="773" t="s">
        <v>5087</v>
      </c>
      <c r="G824" s="773" t="s">
        <v>5088</v>
      </c>
      <c r="H824" s="771" t="s">
        <v>2697</v>
      </c>
      <c r="I824" s="771" t="s">
        <v>2714</v>
      </c>
      <c r="J824" s="771" t="s">
        <v>2714</v>
      </c>
      <c r="K824" s="771" t="s">
        <v>2731</v>
      </c>
      <c r="L824" s="771" t="s">
        <v>2700</v>
      </c>
      <c r="M824" s="771" t="s">
        <v>2701</v>
      </c>
      <c r="N824" s="771" t="s">
        <v>2701</v>
      </c>
      <c r="O824" s="771" t="s">
        <v>2701</v>
      </c>
      <c r="P824" s="771" t="s">
        <v>2702</v>
      </c>
      <c r="Q824" s="771" t="s">
        <v>2701</v>
      </c>
      <c r="R824" s="771" t="s">
        <v>2701</v>
      </c>
      <c r="S824" s="771" t="s">
        <v>2701</v>
      </c>
      <c r="T824" s="771" t="s">
        <v>2701</v>
      </c>
      <c r="U824" s="771" t="s">
        <v>2703</v>
      </c>
      <c r="V824" s="771" t="s">
        <v>2701</v>
      </c>
      <c r="W824" s="771" t="s">
        <v>2701</v>
      </c>
      <c r="X824" s="771" t="s">
        <v>2701</v>
      </c>
      <c r="Y824" s="771" t="s">
        <v>2703</v>
      </c>
      <c r="Z824" s="771" t="s">
        <v>2704</v>
      </c>
      <c r="AA824" s="771" t="s">
        <v>5089</v>
      </c>
    </row>
    <row r="825" spans="1:27" ht="39.950000000000003" customHeight="1">
      <c r="A825" s="769">
        <v>818</v>
      </c>
      <c r="B825" s="770" t="s">
        <v>4054</v>
      </c>
      <c r="C825" s="770" t="s">
        <v>4498</v>
      </c>
      <c r="D825" s="771" t="s">
        <v>5078</v>
      </c>
      <c r="E825" s="772" t="s">
        <v>5083</v>
      </c>
      <c r="F825" s="773" t="s">
        <v>5084</v>
      </c>
      <c r="G825" s="773" t="s">
        <v>5085</v>
      </c>
      <c r="H825" s="771" t="s">
        <v>2697</v>
      </c>
      <c r="I825" s="771" t="s">
        <v>2730</v>
      </c>
      <c r="J825" s="771" t="s">
        <v>2741</v>
      </c>
      <c r="K825" s="771" t="s">
        <v>2731</v>
      </c>
      <c r="L825" s="771" t="s">
        <v>2700</v>
      </c>
      <c r="M825" s="771" t="s">
        <v>2701</v>
      </c>
      <c r="N825" s="771" t="s">
        <v>2701</v>
      </c>
      <c r="O825" s="771" t="s">
        <v>2701</v>
      </c>
      <c r="P825" s="771" t="s">
        <v>2701</v>
      </c>
      <c r="Q825" s="771" t="s">
        <v>2701</v>
      </c>
      <c r="R825" s="771" t="s">
        <v>2701</v>
      </c>
      <c r="S825" s="771" t="s">
        <v>2702</v>
      </c>
      <c r="T825" s="771" t="s">
        <v>2701</v>
      </c>
      <c r="U825" s="771" t="s">
        <v>2703</v>
      </c>
      <c r="V825" s="771" t="s">
        <v>2701</v>
      </c>
      <c r="W825" s="771" t="s">
        <v>2726</v>
      </c>
      <c r="X825" s="771" t="s">
        <v>2726</v>
      </c>
      <c r="Y825" s="771" t="s">
        <v>2726</v>
      </c>
      <c r="Z825" s="771" t="s">
        <v>2704</v>
      </c>
      <c r="AA825" s="771"/>
    </row>
    <row r="826" spans="1:27" ht="39.950000000000003" customHeight="1">
      <c r="A826" s="769">
        <v>819</v>
      </c>
      <c r="B826" s="770" t="s">
        <v>4054</v>
      </c>
      <c r="C826" s="770" t="s">
        <v>4498</v>
      </c>
      <c r="D826" s="771" t="s">
        <v>5100</v>
      </c>
      <c r="E826" s="772" t="s">
        <v>5101</v>
      </c>
      <c r="F826" s="773" t="s">
        <v>5102</v>
      </c>
      <c r="G826" s="773" t="s">
        <v>5103</v>
      </c>
      <c r="H826" s="771" t="s">
        <v>2697</v>
      </c>
      <c r="I826" s="771" t="s">
        <v>2741</v>
      </c>
      <c r="J826" s="771" t="s">
        <v>2741</v>
      </c>
      <c r="K826" s="771" t="s">
        <v>2731</v>
      </c>
      <c r="L826" s="771" t="s">
        <v>2700</v>
      </c>
      <c r="M826" s="771" t="s">
        <v>2701</v>
      </c>
      <c r="N826" s="771" t="s">
        <v>2701</v>
      </c>
      <c r="O826" s="771" t="s">
        <v>2701</v>
      </c>
      <c r="P826" s="771" t="s">
        <v>2702</v>
      </c>
      <c r="Q826" s="771" t="s">
        <v>2701</v>
      </c>
      <c r="R826" s="771" t="s">
        <v>2701</v>
      </c>
      <c r="S826" s="771" t="s">
        <v>2701</v>
      </c>
      <c r="T826" s="771" t="s">
        <v>2701</v>
      </c>
      <c r="U826" s="771" t="s">
        <v>2703</v>
      </c>
      <c r="V826" s="771" t="s">
        <v>2701</v>
      </c>
      <c r="W826" s="771" t="s">
        <v>2701</v>
      </c>
      <c r="X826" s="771" t="s">
        <v>2701</v>
      </c>
      <c r="Y826" s="771" t="s">
        <v>2703</v>
      </c>
      <c r="Z826" s="771" t="s">
        <v>2704</v>
      </c>
      <c r="AA826" s="771"/>
    </row>
    <row r="827" spans="1:27" ht="39.950000000000003" customHeight="1">
      <c r="A827" s="769">
        <v>820</v>
      </c>
      <c r="B827" s="770" t="s">
        <v>4054</v>
      </c>
      <c r="C827" s="770" t="s">
        <v>4498</v>
      </c>
      <c r="D827" s="771" t="s">
        <v>5100</v>
      </c>
      <c r="E827" s="772" t="s">
        <v>5118</v>
      </c>
      <c r="F827" s="773" t="s">
        <v>5119</v>
      </c>
      <c r="G827" s="773" t="s">
        <v>5120</v>
      </c>
      <c r="H827" s="771" t="s">
        <v>2697</v>
      </c>
      <c r="I827" s="771" t="s">
        <v>2808</v>
      </c>
      <c r="J827" s="771" t="s">
        <v>2808</v>
      </c>
      <c r="K827" s="771" t="s">
        <v>2760</v>
      </c>
      <c r="L827" s="771" t="s">
        <v>2700</v>
      </c>
      <c r="M827" s="771" t="s">
        <v>2701</v>
      </c>
      <c r="N827" s="771" t="s">
        <v>2701</v>
      </c>
      <c r="O827" s="771" t="s">
        <v>2701</v>
      </c>
      <c r="P827" s="771" t="s">
        <v>2702</v>
      </c>
      <c r="Q827" s="771" t="s">
        <v>2701</v>
      </c>
      <c r="R827" s="771" t="s">
        <v>2701</v>
      </c>
      <c r="S827" s="771" t="s">
        <v>2701</v>
      </c>
      <c r="T827" s="771" t="s">
        <v>2701</v>
      </c>
      <c r="U827" s="771" t="s">
        <v>2703</v>
      </c>
      <c r="V827" s="771" t="s">
        <v>2701</v>
      </c>
      <c r="W827" s="771" t="s">
        <v>2701</v>
      </c>
      <c r="X827" s="771" t="s">
        <v>2701</v>
      </c>
      <c r="Y827" s="771" t="s">
        <v>2703</v>
      </c>
      <c r="Z827" s="771" t="s">
        <v>2704</v>
      </c>
      <c r="AA827" s="771"/>
    </row>
    <row r="828" spans="1:27" ht="39.950000000000003" customHeight="1">
      <c r="A828" s="769">
        <v>821</v>
      </c>
      <c r="B828" s="770" t="s">
        <v>4054</v>
      </c>
      <c r="C828" s="770" t="s">
        <v>4498</v>
      </c>
      <c r="D828" s="771" t="s">
        <v>5100</v>
      </c>
      <c r="E828" s="772" t="s">
        <v>5116</v>
      </c>
      <c r="F828" s="773" t="s">
        <v>5114</v>
      </c>
      <c r="G828" s="773" t="s">
        <v>5117</v>
      </c>
      <c r="H828" s="771" t="s">
        <v>2697</v>
      </c>
      <c r="I828" s="771" t="s">
        <v>2828</v>
      </c>
      <c r="J828" s="771" t="s">
        <v>2828</v>
      </c>
      <c r="K828" s="771" t="s">
        <v>3496</v>
      </c>
      <c r="L828" s="771" t="s">
        <v>2700</v>
      </c>
      <c r="M828" s="771" t="s">
        <v>2701</v>
      </c>
      <c r="N828" s="771" t="s">
        <v>2701</v>
      </c>
      <c r="O828" s="771" t="s">
        <v>2701</v>
      </c>
      <c r="P828" s="771" t="s">
        <v>2702</v>
      </c>
      <c r="Q828" s="771" t="s">
        <v>2701</v>
      </c>
      <c r="R828" s="771" t="s">
        <v>2701</v>
      </c>
      <c r="S828" s="771" t="s">
        <v>2701</v>
      </c>
      <c r="T828" s="771" t="s">
        <v>2701</v>
      </c>
      <c r="U828" s="771" t="s">
        <v>2703</v>
      </c>
      <c r="V828" s="771" t="s">
        <v>2701</v>
      </c>
      <c r="W828" s="771" t="s">
        <v>2701</v>
      </c>
      <c r="X828" s="771" t="s">
        <v>2701</v>
      </c>
      <c r="Y828" s="771" t="s">
        <v>2703</v>
      </c>
      <c r="Z828" s="771" t="s">
        <v>2704</v>
      </c>
      <c r="AA828" s="771"/>
    </row>
    <row r="829" spans="1:27" ht="39.950000000000003" customHeight="1">
      <c r="A829" s="769">
        <v>822</v>
      </c>
      <c r="B829" s="770" t="s">
        <v>4054</v>
      </c>
      <c r="C829" s="770" t="s">
        <v>4498</v>
      </c>
      <c r="D829" s="771" t="s">
        <v>5100</v>
      </c>
      <c r="E829" s="772" t="s">
        <v>5113</v>
      </c>
      <c r="F829" s="773" t="s">
        <v>5114</v>
      </c>
      <c r="G829" s="773" t="s">
        <v>5115</v>
      </c>
      <c r="H829" s="771" t="s">
        <v>2697</v>
      </c>
      <c r="I829" s="771" t="s">
        <v>3916</v>
      </c>
      <c r="J829" s="771" t="s">
        <v>3916</v>
      </c>
      <c r="K829" s="771" t="s">
        <v>2721</v>
      </c>
      <c r="L829" s="771" t="s">
        <v>2700</v>
      </c>
      <c r="M829" s="771" t="s">
        <v>2701</v>
      </c>
      <c r="N829" s="771" t="s">
        <v>2701</v>
      </c>
      <c r="O829" s="771" t="s">
        <v>2701</v>
      </c>
      <c r="P829" s="771" t="s">
        <v>2702</v>
      </c>
      <c r="Q829" s="771" t="s">
        <v>2701</v>
      </c>
      <c r="R829" s="771" t="s">
        <v>2701</v>
      </c>
      <c r="S829" s="771" t="s">
        <v>2701</v>
      </c>
      <c r="T829" s="771" t="s">
        <v>2701</v>
      </c>
      <c r="U829" s="771" t="s">
        <v>2703</v>
      </c>
      <c r="V829" s="771" t="s">
        <v>2701</v>
      </c>
      <c r="W829" s="771" t="s">
        <v>2701</v>
      </c>
      <c r="X829" s="771" t="s">
        <v>2701</v>
      </c>
      <c r="Y829" s="771" t="s">
        <v>2703</v>
      </c>
      <c r="Z829" s="771" t="s">
        <v>2704</v>
      </c>
      <c r="AA829" s="771"/>
    </row>
    <row r="830" spans="1:27" ht="39.950000000000003" customHeight="1">
      <c r="A830" s="769">
        <v>823</v>
      </c>
      <c r="B830" s="770" t="s">
        <v>4054</v>
      </c>
      <c r="C830" s="770" t="s">
        <v>4498</v>
      </c>
      <c r="D830" s="771" t="s">
        <v>5100</v>
      </c>
      <c r="E830" s="772" t="s">
        <v>5110</v>
      </c>
      <c r="F830" s="773" t="s">
        <v>5111</v>
      </c>
      <c r="G830" s="773" t="s">
        <v>5112</v>
      </c>
      <c r="H830" s="771" t="s">
        <v>2697</v>
      </c>
      <c r="I830" s="771" t="s">
        <v>2789</v>
      </c>
      <c r="J830" s="771" t="s">
        <v>2789</v>
      </c>
      <c r="K830" s="771" t="s">
        <v>2760</v>
      </c>
      <c r="L830" s="771" t="s">
        <v>2700</v>
      </c>
      <c r="M830" s="771" t="s">
        <v>2701</v>
      </c>
      <c r="N830" s="771" t="s">
        <v>2701</v>
      </c>
      <c r="O830" s="771" t="s">
        <v>2701</v>
      </c>
      <c r="P830" s="771" t="s">
        <v>2702</v>
      </c>
      <c r="Q830" s="771" t="s">
        <v>2701</v>
      </c>
      <c r="R830" s="771" t="s">
        <v>2701</v>
      </c>
      <c r="S830" s="771" t="s">
        <v>2701</v>
      </c>
      <c r="T830" s="771" t="s">
        <v>2701</v>
      </c>
      <c r="U830" s="771" t="s">
        <v>2703</v>
      </c>
      <c r="V830" s="771" t="s">
        <v>2701</v>
      </c>
      <c r="W830" s="771" t="s">
        <v>2701</v>
      </c>
      <c r="X830" s="771" t="s">
        <v>2701</v>
      </c>
      <c r="Y830" s="771" t="s">
        <v>2703</v>
      </c>
      <c r="Z830" s="771" t="s">
        <v>2704</v>
      </c>
      <c r="AA830" s="771"/>
    </row>
    <row r="831" spans="1:27" ht="39.950000000000003" customHeight="1">
      <c r="A831" s="769">
        <v>824</v>
      </c>
      <c r="B831" s="770" t="s">
        <v>4054</v>
      </c>
      <c r="C831" s="770" t="s">
        <v>4498</v>
      </c>
      <c r="D831" s="771" t="s">
        <v>5100</v>
      </c>
      <c r="E831" s="772" t="s">
        <v>5107</v>
      </c>
      <c r="F831" s="773" t="s">
        <v>5108</v>
      </c>
      <c r="G831" s="773" t="s">
        <v>5109</v>
      </c>
      <c r="H831" s="771" t="s">
        <v>2697</v>
      </c>
      <c r="I831" s="771" t="s">
        <v>2741</v>
      </c>
      <c r="J831" s="771" t="s">
        <v>2741</v>
      </c>
      <c r="K831" s="771" t="s">
        <v>2731</v>
      </c>
      <c r="L831" s="771" t="s">
        <v>2700</v>
      </c>
      <c r="M831" s="771" t="s">
        <v>2701</v>
      </c>
      <c r="N831" s="771" t="s">
        <v>2701</v>
      </c>
      <c r="O831" s="771" t="s">
        <v>2701</v>
      </c>
      <c r="P831" s="771" t="s">
        <v>2702</v>
      </c>
      <c r="Q831" s="771" t="s">
        <v>2701</v>
      </c>
      <c r="R831" s="771" t="s">
        <v>2701</v>
      </c>
      <c r="S831" s="771" t="s">
        <v>2701</v>
      </c>
      <c r="T831" s="771" t="s">
        <v>2701</v>
      </c>
      <c r="U831" s="771" t="s">
        <v>2703</v>
      </c>
      <c r="V831" s="771" t="s">
        <v>2701</v>
      </c>
      <c r="W831" s="771" t="s">
        <v>2701</v>
      </c>
      <c r="X831" s="771" t="s">
        <v>2701</v>
      </c>
      <c r="Y831" s="771" t="s">
        <v>2703</v>
      </c>
      <c r="Z831" s="771" t="s">
        <v>2704</v>
      </c>
      <c r="AA831" s="771"/>
    </row>
    <row r="832" spans="1:27" ht="39.950000000000003" customHeight="1">
      <c r="A832" s="769">
        <v>825</v>
      </c>
      <c r="B832" s="770" t="s">
        <v>4054</v>
      </c>
      <c r="C832" s="770" t="s">
        <v>4498</v>
      </c>
      <c r="D832" s="771" t="s">
        <v>5100</v>
      </c>
      <c r="E832" s="772" t="s">
        <v>5104</v>
      </c>
      <c r="F832" s="773" t="s">
        <v>5105</v>
      </c>
      <c r="G832" s="773" t="s">
        <v>5106</v>
      </c>
      <c r="H832" s="771" t="s">
        <v>2697</v>
      </c>
      <c r="I832" s="771" t="s">
        <v>2741</v>
      </c>
      <c r="J832" s="771" t="s">
        <v>2741</v>
      </c>
      <c r="K832" s="771" t="s">
        <v>3286</v>
      </c>
      <c r="L832" s="771" t="s">
        <v>2700</v>
      </c>
      <c r="M832" s="771" t="s">
        <v>2701</v>
      </c>
      <c r="N832" s="771" t="s">
        <v>2701</v>
      </c>
      <c r="O832" s="771" t="s">
        <v>2701</v>
      </c>
      <c r="P832" s="771" t="s">
        <v>2702</v>
      </c>
      <c r="Q832" s="771" t="s">
        <v>2701</v>
      </c>
      <c r="R832" s="771" t="s">
        <v>2701</v>
      </c>
      <c r="S832" s="771" t="s">
        <v>2701</v>
      </c>
      <c r="T832" s="771" t="s">
        <v>2701</v>
      </c>
      <c r="U832" s="771" t="s">
        <v>2703</v>
      </c>
      <c r="V832" s="771" t="s">
        <v>2701</v>
      </c>
      <c r="W832" s="771" t="s">
        <v>2701</v>
      </c>
      <c r="X832" s="771" t="s">
        <v>2701</v>
      </c>
      <c r="Y832" s="771" t="s">
        <v>2703</v>
      </c>
      <c r="Z832" s="771" t="s">
        <v>2704</v>
      </c>
      <c r="AA832" s="771"/>
    </row>
    <row r="833" spans="1:27" ht="39.950000000000003" customHeight="1">
      <c r="A833" s="769">
        <v>826</v>
      </c>
      <c r="B833" s="770" t="s">
        <v>4054</v>
      </c>
      <c r="C833" s="770" t="s">
        <v>4498</v>
      </c>
      <c r="D833" s="771"/>
      <c r="E833" s="772" t="s">
        <v>9661</v>
      </c>
      <c r="F833" s="773" t="s">
        <v>9662</v>
      </c>
      <c r="G833" s="773" t="s">
        <v>9663</v>
      </c>
      <c r="H833" s="771" t="s">
        <v>2697</v>
      </c>
      <c r="I833" s="771" t="s">
        <v>2730</v>
      </c>
      <c r="J833" s="771" t="s">
        <v>2730</v>
      </c>
      <c r="K833" s="771" t="s">
        <v>2917</v>
      </c>
      <c r="L833" s="771" t="s">
        <v>2700</v>
      </c>
      <c r="M833" s="771" t="s">
        <v>2701</v>
      </c>
      <c r="N833" s="771" t="s">
        <v>2701</v>
      </c>
      <c r="O833" s="771" t="s">
        <v>2701</v>
      </c>
      <c r="P833" s="771" t="s">
        <v>2702</v>
      </c>
      <c r="Q833" s="771" t="s">
        <v>2701</v>
      </c>
      <c r="R833" s="771" t="s">
        <v>2701</v>
      </c>
      <c r="S833" s="771" t="s">
        <v>2701</v>
      </c>
      <c r="T833" s="771" t="s">
        <v>2701</v>
      </c>
      <c r="U833" s="771" t="s">
        <v>2703</v>
      </c>
      <c r="V833" s="771" t="s">
        <v>2701</v>
      </c>
      <c r="W833" s="771" t="s">
        <v>2701</v>
      </c>
      <c r="X833" s="771" t="s">
        <v>2701</v>
      </c>
      <c r="Y833" s="771" t="s">
        <v>2703</v>
      </c>
      <c r="Z833" s="771" t="s">
        <v>2704</v>
      </c>
      <c r="AA833" s="771" t="s">
        <v>9664</v>
      </c>
    </row>
    <row r="834" spans="1:27" ht="39.950000000000003" customHeight="1">
      <c r="A834" s="769">
        <v>827</v>
      </c>
      <c r="B834" s="770" t="s">
        <v>4054</v>
      </c>
      <c r="C834" s="770" t="s">
        <v>4498</v>
      </c>
      <c r="D834" s="771"/>
      <c r="E834" s="772" t="s">
        <v>9665</v>
      </c>
      <c r="F834" s="773" t="s">
        <v>9666</v>
      </c>
      <c r="G834" s="773" t="s">
        <v>9667</v>
      </c>
      <c r="H834" s="771" t="s">
        <v>2697</v>
      </c>
      <c r="I834" s="771" t="s">
        <v>2714</v>
      </c>
      <c r="J834" s="771" t="s">
        <v>2714</v>
      </c>
      <c r="K834" s="771" t="s">
        <v>2760</v>
      </c>
      <c r="L834" s="771" t="s">
        <v>2700</v>
      </c>
      <c r="M834" s="771" t="s">
        <v>2701</v>
      </c>
      <c r="N834" s="771" t="s">
        <v>2701</v>
      </c>
      <c r="O834" s="771" t="s">
        <v>2701</v>
      </c>
      <c r="P834" s="771" t="s">
        <v>2702</v>
      </c>
      <c r="Q834" s="771" t="s">
        <v>2701</v>
      </c>
      <c r="R834" s="771" t="s">
        <v>2701</v>
      </c>
      <c r="S834" s="771" t="s">
        <v>2701</v>
      </c>
      <c r="T834" s="771" t="s">
        <v>2701</v>
      </c>
      <c r="U834" s="771" t="s">
        <v>2703</v>
      </c>
      <c r="V834" s="771" t="s">
        <v>2701</v>
      </c>
      <c r="W834" s="771" t="s">
        <v>2701</v>
      </c>
      <c r="X834" s="771" t="s">
        <v>2701</v>
      </c>
      <c r="Y834" s="771" t="s">
        <v>2703</v>
      </c>
      <c r="Z834" s="771" t="s">
        <v>2704</v>
      </c>
      <c r="AA834" s="771"/>
    </row>
    <row r="835" spans="1:27" ht="39.950000000000003" customHeight="1">
      <c r="A835" s="769">
        <v>828</v>
      </c>
      <c r="B835" s="770" t="s">
        <v>4054</v>
      </c>
      <c r="C835" s="770" t="s">
        <v>4498</v>
      </c>
      <c r="D835" s="771"/>
      <c r="E835" s="772" t="s">
        <v>9668</v>
      </c>
      <c r="F835" s="773" t="s">
        <v>9669</v>
      </c>
      <c r="G835" s="773" t="s">
        <v>9670</v>
      </c>
      <c r="H835" s="771" t="s">
        <v>2697</v>
      </c>
      <c r="I835" s="771" t="s">
        <v>2714</v>
      </c>
      <c r="J835" s="771" t="s">
        <v>2714</v>
      </c>
      <c r="K835" s="771" t="s">
        <v>9671</v>
      </c>
      <c r="L835" s="771" t="s">
        <v>2700</v>
      </c>
      <c r="M835" s="771" t="s">
        <v>2701</v>
      </c>
      <c r="N835" s="771" t="s">
        <v>2701</v>
      </c>
      <c r="O835" s="771" t="s">
        <v>2701</v>
      </c>
      <c r="P835" s="771" t="s">
        <v>2702</v>
      </c>
      <c r="Q835" s="771" t="s">
        <v>2701</v>
      </c>
      <c r="R835" s="771" t="s">
        <v>2701</v>
      </c>
      <c r="S835" s="771" t="s">
        <v>2701</v>
      </c>
      <c r="T835" s="771" t="s">
        <v>2701</v>
      </c>
      <c r="U835" s="771" t="s">
        <v>2703</v>
      </c>
      <c r="V835" s="771" t="s">
        <v>2701</v>
      </c>
      <c r="W835" s="771" t="s">
        <v>2701</v>
      </c>
      <c r="X835" s="771" t="s">
        <v>2701</v>
      </c>
      <c r="Y835" s="771" t="s">
        <v>2703</v>
      </c>
      <c r="Z835" s="771" t="s">
        <v>2704</v>
      </c>
      <c r="AA835" s="771" t="s">
        <v>9672</v>
      </c>
    </row>
    <row r="836" spans="1:27" ht="39.950000000000003" customHeight="1">
      <c r="A836" s="769">
        <v>829</v>
      </c>
      <c r="B836" s="770" t="s">
        <v>4054</v>
      </c>
      <c r="C836" s="770" t="s">
        <v>4498</v>
      </c>
      <c r="D836" s="771"/>
      <c r="E836" s="772" t="s">
        <v>9673</v>
      </c>
      <c r="F836" s="773" t="s">
        <v>9674</v>
      </c>
      <c r="G836" s="773" t="s">
        <v>9675</v>
      </c>
      <c r="H836" s="771" t="s">
        <v>2697</v>
      </c>
      <c r="I836" s="771" t="s">
        <v>2698</v>
      </c>
      <c r="J836" s="771" t="s">
        <v>2698</v>
      </c>
      <c r="K836" s="771" t="s">
        <v>2699</v>
      </c>
      <c r="L836" s="771" t="s">
        <v>2700</v>
      </c>
      <c r="M836" s="771" t="s">
        <v>2701</v>
      </c>
      <c r="N836" s="771" t="s">
        <v>2701</v>
      </c>
      <c r="O836" s="771" t="s">
        <v>2701</v>
      </c>
      <c r="P836" s="771" t="s">
        <v>2702</v>
      </c>
      <c r="Q836" s="771" t="s">
        <v>2701</v>
      </c>
      <c r="R836" s="771" t="s">
        <v>2701</v>
      </c>
      <c r="S836" s="771" t="s">
        <v>2701</v>
      </c>
      <c r="T836" s="771" t="s">
        <v>2701</v>
      </c>
      <c r="U836" s="771" t="s">
        <v>2703</v>
      </c>
      <c r="V836" s="771" t="s">
        <v>2701</v>
      </c>
      <c r="W836" s="771" t="s">
        <v>2701</v>
      </c>
      <c r="X836" s="771" t="s">
        <v>2701</v>
      </c>
      <c r="Y836" s="771" t="s">
        <v>2703</v>
      </c>
      <c r="Z836" s="771" t="s">
        <v>2704</v>
      </c>
      <c r="AA836" s="771"/>
    </row>
    <row r="837" spans="1:27" ht="39.950000000000003" customHeight="1">
      <c r="A837" s="769">
        <v>830</v>
      </c>
      <c r="B837" s="770" t="s">
        <v>4054</v>
      </c>
      <c r="C837" s="770" t="s">
        <v>4498</v>
      </c>
      <c r="D837" s="771"/>
      <c r="E837" s="772" t="s">
        <v>9676</v>
      </c>
      <c r="F837" s="773" t="s">
        <v>9677</v>
      </c>
      <c r="G837" s="773" t="s">
        <v>9678</v>
      </c>
      <c r="H837" s="771" t="s">
        <v>2697</v>
      </c>
      <c r="I837" s="771" t="s">
        <v>2720</v>
      </c>
      <c r="J837" s="771" t="s">
        <v>2720</v>
      </c>
      <c r="K837" s="771" t="s">
        <v>2760</v>
      </c>
      <c r="L837" s="771" t="s">
        <v>2700</v>
      </c>
      <c r="M837" s="771" t="s">
        <v>2701</v>
      </c>
      <c r="N837" s="771" t="s">
        <v>2701</v>
      </c>
      <c r="O837" s="771" t="s">
        <v>2701</v>
      </c>
      <c r="P837" s="771" t="s">
        <v>2702</v>
      </c>
      <c r="Q837" s="771" t="s">
        <v>2701</v>
      </c>
      <c r="R837" s="771" t="s">
        <v>2701</v>
      </c>
      <c r="S837" s="771" t="s">
        <v>2701</v>
      </c>
      <c r="T837" s="771" t="s">
        <v>2701</v>
      </c>
      <c r="U837" s="771" t="s">
        <v>2703</v>
      </c>
      <c r="V837" s="771" t="s">
        <v>2701</v>
      </c>
      <c r="W837" s="771" t="s">
        <v>2701</v>
      </c>
      <c r="X837" s="771" t="s">
        <v>2701</v>
      </c>
      <c r="Y837" s="771" t="s">
        <v>2703</v>
      </c>
      <c r="Z837" s="771" t="s">
        <v>2704</v>
      </c>
      <c r="AA837" s="771"/>
    </row>
    <row r="838" spans="1:27" ht="39.950000000000003" customHeight="1">
      <c r="A838" s="769">
        <v>831</v>
      </c>
      <c r="B838" s="770" t="s">
        <v>4054</v>
      </c>
      <c r="C838" s="770" t="s">
        <v>4498</v>
      </c>
      <c r="D838" s="771"/>
      <c r="E838" s="772" t="s">
        <v>9679</v>
      </c>
      <c r="F838" s="773" t="s">
        <v>9680</v>
      </c>
      <c r="G838" s="773" t="s">
        <v>9681</v>
      </c>
      <c r="H838" s="771" t="s">
        <v>2697</v>
      </c>
      <c r="I838" s="771" t="s">
        <v>2713</v>
      </c>
      <c r="J838" s="771" t="s">
        <v>2713</v>
      </c>
      <c r="K838" s="771" t="s">
        <v>2917</v>
      </c>
      <c r="L838" s="771" t="s">
        <v>2700</v>
      </c>
      <c r="M838" s="771" t="s">
        <v>2701</v>
      </c>
      <c r="N838" s="771" t="s">
        <v>2701</v>
      </c>
      <c r="O838" s="771" t="s">
        <v>2701</v>
      </c>
      <c r="P838" s="771" t="s">
        <v>2702</v>
      </c>
      <c r="Q838" s="771" t="s">
        <v>2701</v>
      </c>
      <c r="R838" s="771" t="s">
        <v>2701</v>
      </c>
      <c r="S838" s="771" t="s">
        <v>2701</v>
      </c>
      <c r="T838" s="771" t="s">
        <v>2701</v>
      </c>
      <c r="U838" s="771" t="s">
        <v>2703</v>
      </c>
      <c r="V838" s="771" t="s">
        <v>2701</v>
      </c>
      <c r="W838" s="771" t="s">
        <v>2701</v>
      </c>
      <c r="X838" s="771" t="s">
        <v>2701</v>
      </c>
      <c r="Y838" s="771" t="s">
        <v>2703</v>
      </c>
      <c r="Z838" s="771" t="s">
        <v>2704</v>
      </c>
      <c r="AA838" s="771" t="s">
        <v>9682</v>
      </c>
    </row>
    <row r="839" spans="1:27" ht="39.950000000000003" customHeight="1">
      <c r="A839" s="769">
        <v>832</v>
      </c>
      <c r="B839" s="770" t="s">
        <v>4054</v>
      </c>
      <c r="C839" s="770" t="s">
        <v>4498</v>
      </c>
      <c r="D839" s="771"/>
      <c r="E839" s="772" t="s">
        <v>9683</v>
      </c>
      <c r="F839" s="773" t="s">
        <v>9684</v>
      </c>
      <c r="G839" s="773" t="s">
        <v>9685</v>
      </c>
      <c r="H839" s="771" t="s">
        <v>2697</v>
      </c>
      <c r="I839" s="771" t="s">
        <v>2714</v>
      </c>
      <c r="J839" s="771" t="s">
        <v>2714</v>
      </c>
      <c r="K839" s="771" t="s">
        <v>2760</v>
      </c>
      <c r="L839" s="771" t="s">
        <v>2700</v>
      </c>
      <c r="M839" s="771" t="s">
        <v>2701</v>
      </c>
      <c r="N839" s="771" t="s">
        <v>2701</v>
      </c>
      <c r="O839" s="771" t="s">
        <v>2701</v>
      </c>
      <c r="P839" s="771" t="s">
        <v>2702</v>
      </c>
      <c r="Q839" s="771" t="s">
        <v>2701</v>
      </c>
      <c r="R839" s="771" t="s">
        <v>2701</v>
      </c>
      <c r="S839" s="771" t="s">
        <v>2701</v>
      </c>
      <c r="T839" s="771" t="s">
        <v>2701</v>
      </c>
      <c r="U839" s="771" t="s">
        <v>2703</v>
      </c>
      <c r="V839" s="771" t="s">
        <v>2701</v>
      </c>
      <c r="W839" s="771" t="s">
        <v>2701</v>
      </c>
      <c r="X839" s="771" t="s">
        <v>2701</v>
      </c>
      <c r="Y839" s="771" t="s">
        <v>2703</v>
      </c>
      <c r="Z839" s="771" t="s">
        <v>2704</v>
      </c>
      <c r="AA839" s="771"/>
    </row>
    <row r="840" spans="1:27" ht="39.950000000000003" customHeight="1">
      <c r="A840" s="769">
        <v>833</v>
      </c>
      <c r="B840" s="770" t="s">
        <v>4054</v>
      </c>
      <c r="C840" s="770" t="s">
        <v>4498</v>
      </c>
      <c r="D840" s="771"/>
      <c r="E840" s="772" t="s">
        <v>9686</v>
      </c>
      <c r="F840" s="773" t="s">
        <v>9687</v>
      </c>
      <c r="G840" s="773" t="s">
        <v>9688</v>
      </c>
      <c r="H840" s="771" t="s">
        <v>2697</v>
      </c>
      <c r="I840" s="771" t="s">
        <v>2714</v>
      </c>
      <c r="J840" s="771" t="s">
        <v>2714</v>
      </c>
      <c r="K840" s="771" t="s">
        <v>2760</v>
      </c>
      <c r="L840" s="771" t="s">
        <v>2700</v>
      </c>
      <c r="M840" s="771" t="s">
        <v>2701</v>
      </c>
      <c r="N840" s="771" t="s">
        <v>2701</v>
      </c>
      <c r="O840" s="771" t="s">
        <v>2701</v>
      </c>
      <c r="P840" s="771" t="s">
        <v>2702</v>
      </c>
      <c r="Q840" s="771" t="s">
        <v>2701</v>
      </c>
      <c r="R840" s="771" t="s">
        <v>2701</v>
      </c>
      <c r="S840" s="771" t="s">
        <v>2701</v>
      </c>
      <c r="T840" s="771" t="s">
        <v>2701</v>
      </c>
      <c r="U840" s="771" t="s">
        <v>2703</v>
      </c>
      <c r="V840" s="771" t="s">
        <v>2701</v>
      </c>
      <c r="W840" s="771" t="s">
        <v>2701</v>
      </c>
      <c r="X840" s="771" t="s">
        <v>2701</v>
      </c>
      <c r="Y840" s="771" t="s">
        <v>2703</v>
      </c>
      <c r="Z840" s="771" t="s">
        <v>2704</v>
      </c>
      <c r="AA840" s="771"/>
    </row>
    <row r="841" spans="1:27" ht="39.950000000000003" customHeight="1">
      <c r="A841" s="769">
        <v>834</v>
      </c>
      <c r="B841" s="770" t="s">
        <v>4054</v>
      </c>
      <c r="C841" s="770" t="s">
        <v>4498</v>
      </c>
      <c r="D841" s="771"/>
      <c r="E841" s="772" t="s">
        <v>9689</v>
      </c>
      <c r="F841" s="773" t="s">
        <v>9690</v>
      </c>
      <c r="G841" s="773" t="s">
        <v>9691</v>
      </c>
      <c r="H841" s="771" t="s">
        <v>2697</v>
      </c>
      <c r="I841" s="771" t="s">
        <v>2714</v>
      </c>
      <c r="J841" s="771" t="s">
        <v>2714</v>
      </c>
      <c r="K841" s="771" t="s">
        <v>2760</v>
      </c>
      <c r="L841" s="771" t="s">
        <v>2700</v>
      </c>
      <c r="M841" s="771" t="s">
        <v>2701</v>
      </c>
      <c r="N841" s="771" t="s">
        <v>2701</v>
      </c>
      <c r="O841" s="771" t="s">
        <v>2701</v>
      </c>
      <c r="P841" s="771" t="s">
        <v>2702</v>
      </c>
      <c r="Q841" s="771" t="s">
        <v>2701</v>
      </c>
      <c r="R841" s="771" t="s">
        <v>2701</v>
      </c>
      <c r="S841" s="771" t="s">
        <v>2701</v>
      </c>
      <c r="T841" s="771" t="s">
        <v>2701</v>
      </c>
      <c r="U841" s="771" t="s">
        <v>2703</v>
      </c>
      <c r="V841" s="771" t="s">
        <v>2701</v>
      </c>
      <c r="W841" s="771" t="s">
        <v>2701</v>
      </c>
      <c r="X841" s="771" t="s">
        <v>2701</v>
      </c>
      <c r="Y841" s="771" t="s">
        <v>2703</v>
      </c>
      <c r="Z841" s="771" t="s">
        <v>2704</v>
      </c>
      <c r="AA841" s="771"/>
    </row>
    <row r="842" spans="1:27" ht="39.950000000000003" customHeight="1">
      <c r="A842" s="769">
        <v>835</v>
      </c>
      <c r="B842" s="770" t="s">
        <v>4054</v>
      </c>
      <c r="C842" s="770" t="s">
        <v>4498</v>
      </c>
      <c r="D842" s="771"/>
      <c r="E842" s="772" t="s">
        <v>9692</v>
      </c>
      <c r="F842" s="773" t="s">
        <v>9693</v>
      </c>
      <c r="G842" s="773" t="s">
        <v>9694</v>
      </c>
      <c r="H842" s="771" t="s">
        <v>2697</v>
      </c>
      <c r="I842" s="771" t="s">
        <v>2720</v>
      </c>
      <c r="J842" s="771" t="s">
        <v>2720</v>
      </c>
      <c r="K842" s="771" t="s">
        <v>2715</v>
      </c>
      <c r="L842" s="771" t="s">
        <v>2700</v>
      </c>
      <c r="M842" s="771" t="s">
        <v>2701</v>
      </c>
      <c r="N842" s="771" t="s">
        <v>2701</v>
      </c>
      <c r="O842" s="771" t="s">
        <v>2701</v>
      </c>
      <c r="P842" s="771" t="s">
        <v>2702</v>
      </c>
      <c r="Q842" s="771" t="s">
        <v>2701</v>
      </c>
      <c r="R842" s="771" t="s">
        <v>2701</v>
      </c>
      <c r="S842" s="771" t="s">
        <v>2701</v>
      </c>
      <c r="T842" s="771" t="s">
        <v>2701</v>
      </c>
      <c r="U842" s="771" t="s">
        <v>2703</v>
      </c>
      <c r="V842" s="771" t="s">
        <v>2701</v>
      </c>
      <c r="W842" s="771" t="s">
        <v>2701</v>
      </c>
      <c r="X842" s="771" t="s">
        <v>2701</v>
      </c>
      <c r="Y842" s="771" t="s">
        <v>2703</v>
      </c>
      <c r="Z842" s="771" t="s">
        <v>2704</v>
      </c>
      <c r="AA842" s="771"/>
    </row>
    <row r="843" spans="1:27" ht="39.950000000000003" customHeight="1">
      <c r="A843" s="769">
        <v>836</v>
      </c>
      <c r="B843" s="770" t="s">
        <v>4054</v>
      </c>
      <c r="C843" s="770" t="s">
        <v>4498</v>
      </c>
      <c r="D843" s="771"/>
      <c r="E843" s="772" t="s">
        <v>9695</v>
      </c>
      <c r="F843" s="773" t="s">
        <v>9696</v>
      </c>
      <c r="G843" s="773" t="s">
        <v>9697</v>
      </c>
      <c r="H843" s="771" t="s">
        <v>2697</v>
      </c>
      <c r="I843" s="771" t="s">
        <v>2720</v>
      </c>
      <c r="J843" s="771" t="s">
        <v>2720</v>
      </c>
      <c r="K843" s="771" t="s">
        <v>2715</v>
      </c>
      <c r="L843" s="771" t="s">
        <v>2700</v>
      </c>
      <c r="M843" s="771" t="s">
        <v>2701</v>
      </c>
      <c r="N843" s="771" t="s">
        <v>2701</v>
      </c>
      <c r="O843" s="771" t="s">
        <v>2701</v>
      </c>
      <c r="P843" s="771" t="s">
        <v>2702</v>
      </c>
      <c r="Q843" s="771" t="s">
        <v>2701</v>
      </c>
      <c r="R843" s="771" t="s">
        <v>2701</v>
      </c>
      <c r="S843" s="771" t="s">
        <v>2701</v>
      </c>
      <c r="T843" s="771" t="s">
        <v>2701</v>
      </c>
      <c r="U843" s="771" t="s">
        <v>2703</v>
      </c>
      <c r="V843" s="771" t="s">
        <v>2701</v>
      </c>
      <c r="W843" s="771" t="s">
        <v>2701</v>
      </c>
      <c r="X843" s="771" t="s">
        <v>2701</v>
      </c>
      <c r="Y843" s="771" t="s">
        <v>2703</v>
      </c>
      <c r="Z843" s="771" t="s">
        <v>2704</v>
      </c>
      <c r="AA843" s="771"/>
    </row>
    <row r="844" spans="1:27" ht="39.950000000000003" customHeight="1">
      <c r="A844" s="769">
        <v>837</v>
      </c>
      <c r="B844" s="770" t="s">
        <v>4054</v>
      </c>
      <c r="C844" s="770" t="s">
        <v>4498</v>
      </c>
      <c r="D844" s="771"/>
      <c r="E844" s="772" t="s">
        <v>5126</v>
      </c>
      <c r="F844" s="773" t="s">
        <v>5127</v>
      </c>
      <c r="G844" s="773" t="s">
        <v>5128</v>
      </c>
      <c r="H844" s="771" t="s">
        <v>2697</v>
      </c>
      <c r="I844" s="771" t="s">
        <v>2719</v>
      </c>
      <c r="J844" s="771" t="s">
        <v>2713</v>
      </c>
      <c r="K844" s="771" t="s">
        <v>2917</v>
      </c>
      <c r="L844" s="771" t="s">
        <v>2700</v>
      </c>
      <c r="M844" s="771" t="s">
        <v>2701</v>
      </c>
      <c r="N844" s="771" t="s">
        <v>2701</v>
      </c>
      <c r="O844" s="771" t="s">
        <v>2701</v>
      </c>
      <c r="P844" s="771" t="s">
        <v>2701</v>
      </c>
      <c r="Q844" s="771" t="s">
        <v>2701</v>
      </c>
      <c r="R844" s="771" t="s">
        <v>2701</v>
      </c>
      <c r="S844" s="771" t="s">
        <v>2702</v>
      </c>
      <c r="T844" s="771" t="s">
        <v>2701</v>
      </c>
      <c r="U844" s="771" t="s">
        <v>2703</v>
      </c>
      <c r="V844" s="771" t="s">
        <v>2701</v>
      </c>
      <c r="W844" s="771" t="s">
        <v>2726</v>
      </c>
      <c r="X844" s="771" t="s">
        <v>2726</v>
      </c>
      <c r="Y844" s="771" t="s">
        <v>2726</v>
      </c>
      <c r="Z844" s="771" t="s">
        <v>2704</v>
      </c>
      <c r="AA844" s="771" t="s">
        <v>5129</v>
      </c>
    </row>
    <row r="845" spans="1:27" ht="39.950000000000003" customHeight="1">
      <c r="A845" s="769">
        <v>838</v>
      </c>
      <c r="B845" s="770" t="s">
        <v>4054</v>
      </c>
      <c r="C845" s="770" t="s">
        <v>4498</v>
      </c>
      <c r="D845" s="771"/>
      <c r="E845" s="772" t="s">
        <v>9698</v>
      </c>
      <c r="F845" s="773" t="s">
        <v>5124</v>
      </c>
      <c r="G845" s="773" t="s">
        <v>5125</v>
      </c>
      <c r="H845" s="771" t="s">
        <v>2697</v>
      </c>
      <c r="I845" s="771" t="s">
        <v>2789</v>
      </c>
      <c r="J845" s="771" t="s">
        <v>2720</v>
      </c>
      <c r="K845" s="771" t="s">
        <v>2742</v>
      </c>
      <c r="L845" s="771" t="s">
        <v>2700</v>
      </c>
      <c r="M845" s="771" t="s">
        <v>2701</v>
      </c>
      <c r="N845" s="771" t="s">
        <v>2701</v>
      </c>
      <c r="O845" s="771" t="s">
        <v>2701</v>
      </c>
      <c r="P845" s="771" t="s">
        <v>2701</v>
      </c>
      <c r="Q845" s="771" t="s">
        <v>2701</v>
      </c>
      <c r="R845" s="771" t="s">
        <v>2701</v>
      </c>
      <c r="S845" s="771" t="s">
        <v>2702</v>
      </c>
      <c r="T845" s="771" t="s">
        <v>2701</v>
      </c>
      <c r="U845" s="771" t="s">
        <v>2703</v>
      </c>
      <c r="V845" s="771" t="s">
        <v>2701</v>
      </c>
      <c r="W845" s="771" t="s">
        <v>2726</v>
      </c>
      <c r="X845" s="771" t="s">
        <v>2726</v>
      </c>
      <c r="Y845" s="771" t="s">
        <v>2726</v>
      </c>
      <c r="Z845" s="771" t="s">
        <v>2704</v>
      </c>
      <c r="AA845" s="771"/>
    </row>
    <row r="846" spans="1:27" ht="39.950000000000003" customHeight="1">
      <c r="A846" s="769">
        <v>839</v>
      </c>
      <c r="B846" s="770" t="s">
        <v>4054</v>
      </c>
      <c r="C846" s="770" t="s">
        <v>4498</v>
      </c>
      <c r="D846" s="771"/>
      <c r="E846" s="772" t="s">
        <v>5121</v>
      </c>
      <c r="F846" s="773" t="s">
        <v>5122</v>
      </c>
      <c r="G846" s="773" t="s">
        <v>5123</v>
      </c>
      <c r="H846" s="771" t="s">
        <v>2697</v>
      </c>
      <c r="I846" s="771" t="s">
        <v>2781</v>
      </c>
      <c r="J846" s="771" t="s">
        <v>2781</v>
      </c>
      <c r="K846" s="771" t="s">
        <v>2804</v>
      </c>
      <c r="L846" s="771" t="s">
        <v>2700</v>
      </c>
      <c r="M846" s="771" t="s">
        <v>2701</v>
      </c>
      <c r="N846" s="771" t="s">
        <v>2701</v>
      </c>
      <c r="O846" s="771" t="s">
        <v>2701</v>
      </c>
      <c r="P846" s="771" t="s">
        <v>2701</v>
      </c>
      <c r="Q846" s="771" t="s">
        <v>2701</v>
      </c>
      <c r="R846" s="771" t="s">
        <v>2701</v>
      </c>
      <c r="S846" s="771" t="s">
        <v>2702</v>
      </c>
      <c r="T846" s="771" t="s">
        <v>2701</v>
      </c>
      <c r="U846" s="771" t="s">
        <v>2703</v>
      </c>
      <c r="V846" s="771" t="s">
        <v>2701</v>
      </c>
      <c r="W846" s="771" t="s">
        <v>2726</v>
      </c>
      <c r="X846" s="771" t="s">
        <v>2726</v>
      </c>
      <c r="Y846" s="771" t="s">
        <v>2726</v>
      </c>
      <c r="Z846" s="771" t="s">
        <v>2704</v>
      </c>
      <c r="AA846" s="771"/>
    </row>
    <row r="847" spans="1:27" ht="39.950000000000003" customHeight="1">
      <c r="A847" s="769">
        <v>840</v>
      </c>
      <c r="B847" s="770" t="s">
        <v>4054</v>
      </c>
      <c r="C847" s="770" t="s">
        <v>4498</v>
      </c>
      <c r="D847" s="771"/>
      <c r="E847" s="772" t="s">
        <v>9699</v>
      </c>
      <c r="F847" s="773" t="s">
        <v>9700</v>
      </c>
      <c r="G847" s="773" t="s">
        <v>9701</v>
      </c>
      <c r="H847" s="771" t="s">
        <v>2697</v>
      </c>
      <c r="I847" s="771" t="s">
        <v>2741</v>
      </c>
      <c r="J847" s="771" t="s">
        <v>2741</v>
      </c>
      <c r="K847" s="771" t="s">
        <v>3286</v>
      </c>
      <c r="L847" s="771" t="s">
        <v>2700</v>
      </c>
      <c r="M847" s="771" t="s">
        <v>2701</v>
      </c>
      <c r="N847" s="771" t="s">
        <v>2701</v>
      </c>
      <c r="O847" s="771" t="s">
        <v>2701</v>
      </c>
      <c r="P847" s="771" t="s">
        <v>2702</v>
      </c>
      <c r="Q847" s="771" t="s">
        <v>2701</v>
      </c>
      <c r="R847" s="771" t="s">
        <v>2701</v>
      </c>
      <c r="S847" s="771" t="s">
        <v>2701</v>
      </c>
      <c r="T847" s="771" t="s">
        <v>2701</v>
      </c>
      <c r="U847" s="771" t="s">
        <v>2703</v>
      </c>
      <c r="V847" s="771" t="s">
        <v>2701</v>
      </c>
      <c r="W847" s="771" t="s">
        <v>2701</v>
      </c>
      <c r="X847" s="771" t="s">
        <v>2701</v>
      </c>
      <c r="Y847" s="771" t="s">
        <v>2703</v>
      </c>
      <c r="Z847" s="771" t="s">
        <v>2704</v>
      </c>
      <c r="AA847" s="771" t="s">
        <v>9702</v>
      </c>
    </row>
    <row r="848" spans="1:27" ht="39.950000000000003" customHeight="1">
      <c r="A848" s="769">
        <v>841</v>
      </c>
      <c r="B848" s="770" t="s">
        <v>4054</v>
      </c>
      <c r="C848" s="770" t="s">
        <v>4498</v>
      </c>
      <c r="D848" s="771"/>
      <c r="E848" s="772" t="s">
        <v>9703</v>
      </c>
      <c r="F848" s="773" t="s">
        <v>9704</v>
      </c>
      <c r="G848" s="773" t="s">
        <v>9705</v>
      </c>
      <c r="H848" s="771" t="s">
        <v>2697</v>
      </c>
      <c r="I848" s="771" t="s">
        <v>2720</v>
      </c>
      <c r="J848" s="771" t="s">
        <v>2720</v>
      </c>
      <c r="K848" s="771" t="s">
        <v>2760</v>
      </c>
      <c r="L848" s="771" t="s">
        <v>2700</v>
      </c>
      <c r="M848" s="771" t="s">
        <v>2701</v>
      </c>
      <c r="N848" s="771" t="s">
        <v>2701</v>
      </c>
      <c r="O848" s="771" t="s">
        <v>2701</v>
      </c>
      <c r="P848" s="771" t="s">
        <v>2702</v>
      </c>
      <c r="Q848" s="771" t="s">
        <v>2701</v>
      </c>
      <c r="R848" s="771" t="s">
        <v>2701</v>
      </c>
      <c r="S848" s="771" t="s">
        <v>2701</v>
      </c>
      <c r="T848" s="771" t="s">
        <v>2701</v>
      </c>
      <c r="U848" s="771" t="s">
        <v>2703</v>
      </c>
      <c r="V848" s="771" t="s">
        <v>2701</v>
      </c>
      <c r="W848" s="771" t="s">
        <v>2701</v>
      </c>
      <c r="X848" s="771" t="s">
        <v>2701</v>
      </c>
      <c r="Y848" s="771" t="s">
        <v>2703</v>
      </c>
      <c r="Z848" s="771" t="s">
        <v>2704</v>
      </c>
      <c r="AA848" s="771"/>
    </row>
    <row r="849" spans="1:27" ht="39.950000000000003" customHeight="1">
      <c r="A849" s="769">
        <v>842</v>
      </c>
      <c r="B849" s="770" t="s">
        <v>4054</v>
      </c>
      <c r="C849" s="770" t="s">
        <v>4498</v>
      </c>
      <c r="D849" s="771"/>
      <c r="E849" s="772" t="s">
        <v>9706</v>
      </c>
      <c r="F849" s="773" t="s">
        <v>9707</v>
      </c>
      <c r="G849" s="773" t="s">
        <v>9708</v>
      </c>
      <c r="H849" s="771" t="s">
        <v>2697</v>
      </c>
      <c r="I849" s="771" t="s">
        <v>2714</v>
      </c>
      <c r="J849" s="771" t="s">
        <v>2714</v>
      </c>
      <c r="K849" s="771" t="s">
        <v>2721</v>
      </c>
      <c r="L849" s="771" t="s">
        <v>2700</v>
      </c>
      <c r="M849" s="771" t="s">
        <v>2701</v>
      </c>
      <c r="N849" s="771" t="s">
        <v>2701</v>
      </c>
      <c r="O849" s="771" t="s">
        <v>2701</v>
      </c>
      <c r="P849" s="771" t="s">
        <v>2702</v>
      </c>
      <c r="Q849" s="771" t="s">
        <v>2701</v>
      </c>
      <c r="R849" s="771" t="s">
        <v>2701</v>
      </c>
      <c r="S849" s="771" t="s">
        <v>2701</v>
      </c>
      <c r="T849" s="771" t="s">
        <v>2701</v>
      </c>
      <c r="U849" s="771" t="s">
        <v>2703</v>
      </c>
      <c r="V849" s="771" t="s">
        <v>2701</v>
      </c>
      <c r="W849" s="771" t="s">
        <v>2701</v>
      </c>
      <c r="X849" s="771" t="s">
        <v>2701</v>
      </c>
      <c r="Y849" s="771" t="s">
        <v>2703</v>
      </c>
      <c r="Z849" s="771" t="s">
        <v>2704</v>
      </c>
      <c r="AA849" s="771"/>
    </row>
    <row r="850" spans="1:27" ht="39.950000000000003" customHeight="1">
      <c r="A850" s="769">
        <v>843</v>
      </c>
      <c r="B850" s="770" t="s">
        <v>4054</v>
      </c>
      <c r="C850" s="770" t="s">
        <v>4498</v>
      </c>
      <c r="D850" s="771"/>
      <c r="E850" s="772" t="s">
        <v>9709</v>
      </c>
      <c r="F850" s="773" t="s">
        <v>9707</v>
      </c>
      <c r="G850" s="773" t="s">
        <v>9708</v>
      </c>
      <c r="H850" s="771" t="s">
        <v>2697</v>
      </c>
      <c r="I850" s="771" t="s">
        <v>2714</v>
      </c>
      <c r="J850" s="771" t="s">
        <v>2714</v>
      </c>
      <c r="K850" s="771" t="s">
        <v>2721</v>
      </c>
      <c r="L850" s="771" t="s">
        <v>2700</v>
      </c>
      <c r="M850" s="771" t="s">
        <v>2701</v>
      </c>
      <c r="N850" s="771" t="s">
        <v>2701</v>
      </c>
      <c r="O850" s="771" t="s">
        <v>2701</v>
      </c>
      <c r="P850" s="771" t="s">
        <v>2702</v>
      </c>
      <c r="Q850" s="771" t="s">
        <v>2701</v>
      </c>
      <c r="R850" s="771" t="s">
        <v>2701</v>
      </c>
      <c r="S850" s="771" t="s">
        <v>2701</v>
      </c>
      <c r="T850" s="771" t="s">
        <v>2701</v>
      </c>
      <c r="U850" s="771" t="s">
        <v>2703</v>
      </c>
      <c r="V850" s="771" t="s">
        <v>2701</v>
      </c>
      <c r="W850" s="771" t="s">
        <v>2701</v>
      </c>
      <c r="X850" s="771" t="s">
        <v>2701</v>
      </c>
      <c r="Y850" s="771" t="s">
        <v>2703</v>
      </c>
      <c r="Z850" s="771" t="s">
        <v>2704</v>
      </c>
      <c r="AA850" s="771"/>
    </row>
    <row r="851" spans="1:27" ht="39.950000000000003" customHeight="1">
      <c r="A851" s="769">
        <v>844</v>
      </c>
      <c r="B851" s="770" t="s">
        <v>4054</v>
      </c>
      <c r="C851" s="770" t="s">
        <v>4498</v>
      </c>
      <c r="D851" s="771"/>
      <c r="E851" s="772" t="s">
        <v>9710</v>
      </c>
      <c r="F851" s="773" t="s">
        <v>9711</v>
      </c>
      <c r="G851" s="773" t="s">
        <v>9712</v>
      </c>
      <c r="H851" s="771" t="s">
        <v>2697</v>
      </c>
      <c r="I851" s="771" t="s">
        <v>2720</v>
      </c>
      <c r="J851" s="771" t="s">
        <v>2720</v>
      </c>
      <c r="K851" s="771" t="s">
        <v>2760</v>
      </c>
      <c r="L851" s="771" t="s">
        <v>2700</v>
      </c>
      <c r="M851" s="771" t="s">
        <v>2701</v>
      </c>
      <c r="N851" s="771" t="s">
        <v>2701</v>
      </c>
      <c r="O851" s="771" t="s">
        <v>2701</v>
      </c>
      <c r="P851" s="771" t="s">
        <v>2702</v>
      </c>
      <c r="Q851" s="771" t="s">
        <v>2701</v>
      </c>
      <c r="R851" s="771" t="s">
        <v>2701</v>
      </c>
      <c r="S851" s="771" t="s">
        <v>2701</v>
      </c>
      <c r="T851" s="771" t="s">
        <v>2701</v>
      </c>
      <c r="U851" s="771" t="s">
        <v>2703</v>
      </c>
      <c r="V851" s="771" t="s">
        <v>2701</v>
      </c>
      <c r="W851" s="771" t="s">
        <v>2701</v>
      </c>
      <c r="X851" s="771" t="s">
        <v>2701</v>
      </c>
      <c r="Y851" s="771" t="s">
        <v>2703</v>
      </c>
      <c r="Z851" s="771" t="s">
        <v>2704</v>
      </c>
      <c r="AA851" s="771"/>
    </row>
    <row r="852" spans="1:27" ht="39.950000000000003" customHeight="1">
      <c r="A852" s="769">
        <v>845</v>
      </c>
      <c r="B852" s="770" t="s">
        <v>4054</v>
      </c>
      <c r="C852" s="770" t="s">
        <v>4498</v>
      </c>
      <c r="D852" s="771"/>
      <c r="E852" s="772" t="s">
        <v>9713</v>
      </c>
      <c r="F852" s="773" t="s">
        <v>9714</v>
      </c>
      <c r="G852" s="773" t="s">
        <v>9715</v>
      </c>
      <c r="H852" s="771" t="s">
        <v>2697</v>
      </c>
      <c r="I852" s="771" t="s">
        <v>2755</v>
      </c>
      <c r="J852" s="771" t="s">
        <v>2755</v>
      </c>
      <c r="K852" s="771" t="s">
        <v>4089</v>
      </c>
      <c r="L852" s="771" t="s">
        <v>2700</v>
      </c>
      <c r="M852" s="771" t="s">
        <v>2701</v>
      </c>
      <c r="N852" s="771" t="s">
        <v>2701</v>
      </c>
      <c r="O852" s="771" t="s">
        <v>2701</v>
      </c>
      <c r="P852" s="771" t="s">
        <v>2702</v>
      </c>
      <c r="Q852" s="771" t="s">
        <v>2701</v>
      </c>
      <c r="R852" s="771" t="s">
        <v>2701</v>
      </c>
      <c r="S852" s="771" t="s">
        <v>2701</v>
      </c>
      <c r="T852" s="771" t="s">
        <v>2701</v>
      </c>
      <c r="U852" s="771" t="s">
        <v>2703</v>
      </c>
      <c r="V852" s="771" t="s">
        <v>2701</v>
      </c>
      <c r="W852" s="771" t="s">
        <v>2701</v>
      </c>
      <c r="X852" s="771" t="s">
        <v>2701</v>
      </c>
      <c r="Y852" s="771" t="s">
        <v>2703</v>
      </c>
      <c r="Z852" s="771" t="s">
        <v>2704</v>
      </c>
      <c r="AA852" s="771" t="s">
        <v>9716</v>
      </c>
    </row>
    <row r="853" spans="1:27" ht="39.950000000000003" customHeight="1">
      <c r="A853" s="769">
        <v>846</v>
      </c>
      <c r="B853" s="770" t="s">
        <v>4054</v>
      </c>
      <c r="C853" s="770" t="s">
        <v>4498</v>
      </c>
      <c r="D853" s="771"/>
      <c r="E853" s="772" t="s">
        <v>9717</v>
      </c>
      <c r="F853" s="773" t="s">
        <v>9718</v>
      </c>
      <c r="G853" s="773" t="s">
        <v>9719</v>
      </c>
      <c r="H853" s="771" t="s">
        <v>2697</v>
      </c>
      <c r="I853" s="771" t="s">
        <v>2714</v>
      </c>
      <c r="J853" s="771" t="s">
        <v>2714</v>
      </c>
      <c r="K853" s="771" t="s">
        <v>2760</v>
      </c>
      <c r="L853" s="771" t="s">
        <v>2700</v>
      </c>
      <c r="M853" s="771" t="s">
        <v>2701</v>
      </c>
      <c r="N853" s="771" t="s">
        <v>2701</v>
      </c>
      <c r="O853" s="771" t="s">
        <v>2701</v>
      </c>
      <c r="P853" s="771" t="s">
        <v>2702</v>
      </c>
      <c r="Q853" s="771" t="s">
        <v>2701</v>
      </c>
      <c r="R853" s="771" t="s">
        <v>2701</v>
      </c>
      <c r="S853" s="771" t="s">
        <v>2701</v>
      </c>
      <c r="T853" s="771" t="s">
        <v>2701</v>
      </c>
      <c r="U853" s="771" t="s">
        <v>2703</v>
      </c>
      <c r="V853" s="771" t="s">
        <v>2701</v>
      </c>
      <c r="W853" s="771" t="s">
        <v>2701</v>
      </c>
      <c r="X853" s="771" t="s">
        <v>2701</v>
      </c>
      <c r="Y853" s="771" t="s">
        <v>2703</v>
      </c>
      <c r="Z853" s="771" t="s">
        <v>2704</v>
      </c>
      <c r="AA853" s="771"/>
    </row>
    <row r="854" spans="1:27" ht="39.950000000000003" customHeight="1">
      <c r="A854" s="769">
        <v>847</v>
      </c>
      <c r="B854" s="770" t="s">
        <v>4054</v>
      </c>
      <c r="C854" s="770" t="s">
        <v>4498</v>
      </c>
      <c r="D854" s="771"/>
      <c r="E854" s="772" t="s">
        <v>9720</v>
      </c>
      <c r="F854" s="773" t="s">
        <v>9721</v>
      </c>
      <c r="G854" s="773" t="s">
        <v>9722</v>
      </c>
      <c r="H854" s="771" t="s">
        <v>2697</v>
      </c>
      <c r="I854" s="771" t="s">
        <v>2741</v>
      </c>
      <c r="J854" s="771" t="s">
        <v>2741</v>
      </c>
      <c r="K854" s="771" t="s">
        <v>2731</v>
      </c>
      <c r="L854" s="771" t="s">
        <v>2700</v>
      </c>
      <c r="M854" s="771" t="s">
        <v>2701</v>
      </c>
      <c r="N854" s="771" t="s">
        <v>2701</v>
      </c>
      <c r="O854" s="771" t="s">
        <v>2701</v>
      </c>
      <c r="P854" s="771" t="s">
        <v>2702</v>
      </c>
      <c r="Q854" s="771" t="s">
        <v>2701</v>
      </c>
      <c r="R854" s="771" t="s">
        <v>2701</v>
      </c>
      <c r="S854" s="771" t="s">
        <v>2701</v>
      </c>
      <c r="T854" s="771" t="s">
        <v>2701</v>
      </c>
      <c r="U854" s="771" t="s">
        <v>2703</v>
      </c>
      <c r="V854" s="771" t="s">
        <v>2701</v>
      </c>
      <c r="W854" s="771" t="s">
        <v>2701</v>
      </c>
      <c r="X854" s="771" t="s">
        <v>2701</v>
      </c>
      <c r="Y854" s="771" t="s">
        <v>2703</v>
      </c>
      <c r="Z854" s="771" t="s">
        <v>2704</v>
      </c>
      <c r="AA854" s="771"/>
    </row>
    <row r="855" spans="1:27" ht="39.950000000000003" customHeight="1">
      <c r="A855" s="769">
        <v>848</v>
      </c>
      <c r="B855" s="770" t="s">
        <v>4054</v>
      </c>
      <c r="C855" s="770" t="s">
        <v>4498</v>
      </c>
      <c r="D855" s="771"/>
      <c r="E855" s="772" t="s">
        <v>9723</v>
      </c>
      <c r="F855" s="773" t="s">
        <v>9724</v>
      </c>
      <c r="G855" s="773" t="s">
        <v>9725</v>
      </c>
      <c r="H855" s="771" t="s">
        <v>2697</v>
      </c>
      <c r="I855" s="771" t="s">
        <v>2720</v>
      </c>
      <c r="J855" s="771" t="s">
        <v>2720</v>
      </c>
      <c r="K855" s="771" t="s">
        <v>5448</v>
      </c>
      <c r="L855" s="771" t="s">
        <v>2700</v>
      </c>
      <c r="M855" s="771" t="s">
        <v>2701</v>
      </c>
      <c r="N855" s="771" t="s">
        <v>2701</v>
      </c>
      <c r="O855" s="771" t="s">
        <v>2701</v>
      </c>
      <c r="P855" s="771" t="s">
        <v>2702</v>
      </c>
      <c r="Q855" s="771" t="s">
        <v>2701</v>
      </c>
      <c r="R855" s="771" t="s">
        <v>2701</v>
      </c>
      <c r="S855" s="771" t="s">
        <v>2701</v>
      </c>
      <c r="T855" s="771" t="s">
        <v>2701</v>
      </c>
      <c r="U855" s="771" t="s">
        <v>2703</v>
      </c>
      <c r="V855" s="771" t="s">
        <v>2701</v>
      </c>
      <c r="W855" s="771" t="s">
        <v>2701</v>
      </c>
      <c r="X855" s="771" t="s">
        <v>2701</v>
      </c>
      <c r="Y855" s="771" t="s">
        <v>2703</v>
      </c>
      <c r="Z855" s="771" t="s">
        <v>2704</v>
      </c>
      <c r="AA855" s="771" t="s">
        <v>9726</v>
      </c>
    </row>
    <row r="856" spans="1:27" ht="39.950000000000003" customHeight="1">
      <c r="A856" s="769">
        <v>849</v>
      </c>
      <c r="B856" s="770" t="s">
        <v>4054</v>
      </c>
      <c r="C856" s="770" t="s">
        <v>4498</v>
      </c>
      <c r="D856" s="771"/>
      <c r="E856" s="772" t="s">
        <v>9727</v>
      </c>
      <c r="F856" s="773" t="s">
        <v>9728</v>
      </c>
      <c r="G856" s="773" t="s">
        <v>9729</v>
      </c>
      <c r="H856" s="771" t="s">
        <v>2697</v>
      </c>
      <c r="I856" s="771" t="s">
        <v>2714</v>
      </c>
      <c r="J856" s="771" t="s">
        <v>2714</v>
      </c>
      <c r="K856" s="771" t="s">
        <v>2760</v>
      </c>
      <c r="L856" s="771" t="s">
        <v>2700</v>
      </c>
      <c r="M856" s="771" t="s">
        <v>2701</v>
      </c>
      <c r="N856" s="771" t="s">
        <v>2701</v>
      </c>
      <c r="O856" s="771" t="s">
        <v>2701</v>
      </c>
      <c r="P856" s="771" t="s">
        <v>2702</v>
      </c>
      <c r="Q856" s="771" t="s">
        <v>2701</v>
      </c>
      <c r="R856" s="771" t="s">
        <v>2701</v>
      </c>
      <c r="S856" s="771" t="s">
        <v>2701</v>
      </c>
      <c r="T856" s="771" t="s">
        <v>2701</v>
      </c>
      <c r="U856" s="771" t="s">
        <v>2703</v>
      </c>
      <c r="V856" s="771" t="s">
        <v>2701</v>
      </c>
      <c r="W856" s="771" t="s">
        <v>2701</v>
      </c>
      <c r="X856" s="771" t="s">
        <v>2701</v>
      </c>
      <c r="Y856" s="771" t="s">
        <v>2703</v>
      </c>
      <c r="Z856" s="771" t="s">
        <v>2704</v>
      </c>
      <c r="AA856" s="771"/>
    </row>
    <row r="857" spans="1:27" ht="39.950000000000003" customHeight="1">
      <c r="A857" s="769">
        <v>850</v>
      </c>
      <c r="B857" s="770" t="s">
        <v>4054</v>
      </c>
      <c r="C857" s="770" t="s">
        <v>4498</v>
      </c>
      <c r="D857" s="771"/>
      <c r="E857" s="772" t="s">
        <v>9730</v>
      </c>
      <c r="F857" s="773" t="s">
        <v>9731</v>
      </c>
      <c r="G857" s="773" t="s">
        <v>9732</v>
      </c>
      <c r="H857" s="771" t="s">
        <v>2697</v>
      </c>
      <c r="I857" s="771" t="s">
        <v>2765</v>
      </c>
      <c r="J857" s="771" t="s">
        <v>2765</v>
      </c>
      <c r="K857" s="771" t="s">
        <v>2715</v>
      </c>
      <c r="L857" s="771" t="s">
        <v>2700</v>
      </c>
      <c r="M857" s="771" t="s">
        <v>2701</v>
      </c>
      <c r="N857" s="771" t="s">
        <v>2701</v>
      </c>
      <c r="O857" s="771" t="s">
        <v>2701</v>
      </c>
      <c r="P857" s="771" t="s">
        <v>2702</v>
      </c>
      <c r="Q857" s="771" t="s">
        <v>2701</v>
      </c>
      <c r="R857" s="771" t="s">
        <v>2701</v>
      </c>
      <c r="S857" s="771" t="s">
        <v>2701</v>
      </c>
      <c r="T857" s="771" t="s">
        <v>2701</v>
      </c>
      <c r="U857" s="771" t="s">
        <v>2703</v>
      </c>
      <c r="V857" s="771" t="s">
        <v>2701</v>
      </c>
      <c r="W857" s="771" t="s">
        <v>2701</v>
      </c>
      <c r="X857" s="771" t="s">
        <v>2701</v>
      </c>
      <c r="Y857" s="771" t="s">
        <v>2703</v>
      </c>
      <c r="Z857" s="771" t="s">
        <v>2704</v>
      </c>
      <c r="AA857" s="771"/>
    </row>
    <row r="858" spans="1:27" ht="39.950000000000003" customHeight="1">
      <c r="A858" s="769">
        <v>851</v>
      </c>
      <c r="B858" s="770" t="s">
        <v>4054</v>
      </c>
      <c r="C858" s="770" t="s">
        <v>4498</v>
      </c>
      <c r="D858" s="771"/>
      <c r="E858" s="772" t="s">
        <v>9733</v>
      </c>
      <c r="F858" s="773" t="s">
        <v>9734</v>
      </c>
      <c r="G858" s="773" t="s">
        <v>9735</v>
      </c>
      <c r="H858" s="771" t="s">
        <v>2697</v>
      </c>
      <c r="I858" s="771" t="s">
        <v>2720</v>
      </c>
      <c r="J858" s="771" t="s">
        <v>2720</v>
      </c>
      <c r="K858" s="771" t="s">
        <v>9736</v>
      </c>
      <c r="L858" s="771" t="s">
        <v>2700</v>
      </c>
      <c r="M858" s="771" t="s">
        <v>2701</v>
      </c>
      <c r="N858" s="771" t="s">
        <v>2701</v>
      </c>
      <c r="O858" s="771" t="s">
        <v>2701</v>
      </c>
      <c r="P858" s="771" t="s">
        <v>2702</v>
      </c>
      <c r="Q858" s="771" t="s">
        <v>2701</v>
      </c>
      <c r="R858" s="771" t="s">
        <v>2701</v>
      </c>
      <c r="S858" s="771" t="s">
        <v>2701</v>
      </c>
      <c r="T858" s="771" t="s">
        <v>2701</v>
      </c>
      <c r="U858" s="771" t="s">
        <v>2703</v>
      </c>
      <c r="V858" s="771" t="s">
        <v>2701</v>
      </c>
      <c r="W858" s="771" t="s">
        <v>2701</v>
      </c>
      <c r="X858" s="771" t="s">
        <v>2701</v>
      </c>
      <c r="Y858" s="771" t="s">
        <v>2703</v>
      </c>
      <c r="Z858" s="771" t="s">
        <v>2704</v>
      </c>
      <c r="AA858" s="771" t="s">
        <v>9737</v>
      </c>
    </row>
    <row r="859" spans="1:27" ht="39.950000000000003" customHeight="1">
      <c r="A859" s="769">
        <v>852</v>
      </c>
      <c r="B859" s="770" t="s">
        <v>4054</v>
      </c>
      <c r="C859" s="770" t="s">
        <v>4498</v>
      </c>
      <c r="D859" s="771"/>
      <c r="E859" s="772" t="s">
        <v>9738</v>
      </c>
      <c r="F859" s="773" t="s">
        <v>9739</v>
      </c>
      <c r="G859" s="773" t="s">
        <v>9740</v>
      </c>
      <c r="H859" s="771" t="s">
        <v>2697</v>
      </c>
      <c r="I859" s="771" t="s">
        <v>2714</v>
      </c>
      <c r="J859" s="771" t="s">
        <v>2714</v>
      </c>
      <c r="K859" s="771" t="s">
        <v>2760</v>
      </c>
      <c r="L859" s="771" t="s">
        <v>2700</v>
      </c>
      <c r="M859" s="771" t="s">
        <v>2701</v>
      </c>
      <c r="N859" s="771" t="s">
        <v>2701</v>
      </c>
      <c r="O859" s="771" t="s">
        <v>2701</v>
      </c>
      <c r="P859" s="771" t="s">
        <v>2702</v>
      </c>
      <c r="Q859" s="771" t="s">
        <v>2701</v>
      </c>
      <c r="R859" s="771" t="s">
        <v>2701</v>
      </c>
      <c r="S859" s="771" t="s">
        <v>2701</v>
      </c>
      <c r="T859" s="771" t="s">
        <v>2701</v>
      </c>
      <c r="U859" s="771" t="s">
        <v>2703</v>
      </c>
      <c r="V859" s="771" t="s">
        <v>2701</v>
      </c>
      <c r="W859" s="771" t="s">
        <v>2701</v>
      </c>
      <c r="X859" s="771" t="s">
        <v>2701</v>
      </c>
      <c r="Y859" s="771" t="s">
        <v>2703</v>
      </c>
      <c r="Z859" s="771" t="s">
        <v>2704</v>
      </c>
      <c r="AA859" s="771"/>
    </row>
    <row r="860" spans="1:27" ht="39.950000000000003" customHeight="1">
      <c r="A860" s="769">
        <v>853</v>
      </c>
      <c r="B860" s="770" t="s">
        <v>4054</v>
      </c>
      <c r="C860" s="770" t="s">
        <v>4498</v>
      </c>
      <c r="D860" s="771"/>
      <c r="E860" s="772" t="s">
        <v>9741</v>
      </c>
      <c r="F860" s="773" t="s">
        <v>9742</v>
      </c>
      <c r="G860" s="773" t="s">
        <v>9743</v>
      </c>
      <c r="H860" s="771" t="s">
        <v>2697</v>
      </c>
      <c r="I860" s="771" t="s">
        <v>2713</v>
      </c>
      <c r="J860" s="771" t="s">
        <v>2713</v>
      </c>
      <c r="K860" s="771" t="s">
        <v>2760</v>
      </c>
      <c r="L860" s="771" t="s">
        <v>2700</v>
      </c>
      <c r="M860" s="771" t="s">
        <v>2701</v>
      </c>
      <c r="N860" s="771" t="s">
        <v>2701</v>
      </c>
      <c r="O860" s="771" t="s">
        <v>2701</v>
      </c>
      <c r="P860" s="771" t="s">
        <v>2702</v>
      </c>
      <c r="Q860" s="771" t="s">
        <v>2701</v>
      </c>
      <c r="R860" s="771" t="s">
        <v>2701</v>
      </c>
      <c r="S860" s="771" t="s">
        <v>2701</v>
      </c>
      <c r="T860" s="771" t="s">
        <v>2701</v>
      </c>
      <c r="U860" s="771" t="s">
        <v>2703</v>
      </c>
      <c r="V860" s="771" t="s">
        <v>2701</v>
      </c>
      <c r="W860" s="771" t="s">
        <v>2701</v>
      </c>
      <c r="X860" s="771" t="s">
        <v>2701</v>
      </c>
      <c r="Y860" s="771" t="s">
        <v>2703</v>
      </c>
      <c r="Z860" s="771" t="s">
        <v>2704</v>
      </c>
      <c r="AA860" s="771"/>
    </row>
    <row r="861" spans="1:27" ht="39.950000000000003" customHeight="1">
      <c r="A861" s="769">
        <v>854</v>
      </c>
      <c r="B861" s="770" t="s">
        <v>4054</v>
      </c>
      <c r="C861" s="770" t="s">
        <v>5130</v>
      </c>
      <c r="D861" s="771" t="s">
        <v>5131</v>
      </c>
      <c r="E861" s="772" t="s">
        <v>5132</v>
      </c>
      <c r="F861" s="773" t="s">
        <v>5133</v>
      </c>
      <c r="G861" s="773" t="s">
        <v>5134</v>
      </c>
      <c r="H861" s="771" t="s">
        <v>2697</v>
      </c>
      <c r="I861" s="771" t="s">
        <v>2714</v>
      </c>
      <c r="J861" s="771" t="s">
        <v>2714</v>
      </c>
      <c r="K861" s="771" t="s">
        <v>5135</v>
      </c>
      <c r="L861" s="771" t="s">
        <v>2700</v>
      </c>
      <c r="M861" s="771" t="s">
        <v>2701</v>
      </c>
      <c r="N861" s="771" t="s">
        <v>2701</v>
      </c>
      <c r="O861" s="771" t="s">
        <v>2701</v>
      </c>
      <c r="P861" s="771" t="s">
        <v>2702</v>
      </c>
      <c r="Q861" s="771" t="s">
        <v>2701</v>
      </c>
      <c r="R861" s="771" t="s">
        <v>2701</v>
      </c>
      <c r="S861" s="771" t="s">
        <v>2701</v>
      </c>
      <c r="T861" s="771" t="s">
        <v>2701</v>
      </c>
      <c r="U861" s="771" t="s">
        <v>2703</v>
      </c>
      <c r="V861" s="771" t="s">
        <v>2701</v>
      </c>
      <c r="W861" s="771" t="s">
        <v>2701</v>
      </c>
      <c r="X861" s="771" t="s">
        <v>2701</v>
      </c>
      <c r="Y861" s="771" t="s">
        <v>2703</v>
      </c>
      <c r="Z861" s="771" t="s">
        <v>2704</v>
      </c>
      <c r="AA861" s="771" t="s">
        <v>5136</v>
      </c>
    </row>
    <row r="862" spans="1:27" ht="39.950000000000003" customHeight="1">
      <c r="A862" s="769">
        <v>855</v>
      </c>
      <c r="B862" s="770" t="s">
        <v>4054</v>
      </c>
      <c r="C862" s="770" t="s">
        <v>5130</v>
      </c>
      <c r="D862" s="771" t="s">
        <v>5131</v>
      </c>
      <c r="E862" s="772" t="s">
        <v>5272</v>
      </c>
      <c r="F862" s="773" t="s">
        <v>5223</v>
      </c>
      <c r="G862" s="773" t="s">
        <v>5273</v>
      </c>
      <c r="H862" s="771" t="s">
        <v>2697</v>
      </c>
      <c r="I862" s="771" t="s">
        <v>2698</v>
      </c>
      <c r="J862" s="771" t="s">
        <v>2714</v>
      </c>
      <c r="K862" s="771" t="s">
        <v>2699</v>
      </c>
      <c r="L862" s="771" t="s">
        <v>2700</v>
      </c>
      <c r="M862" s="771" t="s">
        <v>2701</v>
      </c>
      <c r="N862" s="771" t="s">
        <v>2701</v>
      </c>
      <c r="O862" s="771" t="s">
        <v>2701</v>
      </c>
      <c r="P862" s="771" t="s">
        <v>2702</v>
      </c>
      <c r="Q862" s="771" t="s">
        <v>2701</v>
      </c>
      <c r="R862" s="771" t="s">
        <v>2701</v>
      </c>
      <c r="S862" s="771" t="s">
        <v>2701</v>
      </c>
      <c r="T862" s="771" t="s">
        <v>2701</v>
      </c>
      <c r="U862" s="771" t="s">
        <v>2703</v>
      </c>
      <c r="V862" s="771" t="s">
        <v>2701</v>
      </c>
      <c r="W862" s="771" t="s">
        <v>2701</v>
      </c>
      <c r="X862" s="771" t="s">
        <v>2701</v>
      </c>
      <c r="Y862" s="771" t="s">
        <v>2703</v>
      </c>
      <c r="Z862" s="771" t="s">
        <v>2704</v>
      </c>
      <c r="AA862" s="771"/>
    </row>
    <row r="863" spans="1:27" ht="39.950000000000003" customHeight="1">
      <c r="A863" s="769">
        <v>856</v>
      </c>
      <c r="B863" s="770" t="s">
        <v>4054</v>
      </c>
      <c r="C863" s="770" t="s">
        <v>5130</v>
      </c>
      <c r="D863" s="771" t="s">
        <v>5131</v>
      </c>
      <c r="E863" s="772" t="s">
        <v>5269</v>
      </c>
      <c r="F863" s="773" t="s">
        <v>5270</v>
      </c>
      <c r="G863" s="773" t="s">
        <v>5271</v>
      </c>
      <c r="H863" s="771" t="s">
        <v>2697</v>
      </c>
      <c r="I863" s="771" t="s">
        <v>2698</v>
      </c>
      <c r="J863" s="771" t="s">
        <v>2698</v>
      </c>
      <c r="K863" s="771" t="s">
        <v>3184</v>
      </c>
      <c r="L863" s="771" t="s">
        <v>2700</v>
      </c>
      <c r="M863" s="771" t="s">
        <v>2701</v>
      </c>
      <c r="N863" s="771" t="s">
        <v>2701</v>
      </c>
      <c r="O863" s="771" t="s">
        <v>2701</v>
      </c>
      <c r="P863" s="771" t="s">
        <v>2701</v>
      </c>
      <c r="Q863" s="771" t="s">
        <v>2701</v>
      </c>
      <c r="R863" s="771" t="s">
        <v>2701</v>
      </c>
      <c r="S863" s="771" t="s">
        <v>2701</v>
      </c>
      <c r="T863" s="771" t="s">
        <v>2701</v>
      </c>
      <c r="U863" s="771" t="s">
        <v>2703</v>
      </c>
      <c r="V863" s="771" t="s">
        <v>2701</v>
      </c>
      <c r="W863" s="771" t="s">
        <v>2726</v>
      </c>
      <c r="X863" s="771" t="s">
        <v>2726</v>
      </c>
      <c r="Y863" s="771" t="s">
        <v>2726</v>
      </c>
      <c r="Z863" s="771" t="s">
        <v>2704</v>
      </c>
      <c r="AA863" s="771"/>
    </row>
    <row r="864" spans="1:27" ht="39.950000000000003" customHeight="1">
      <c r="A864" s="769">
        <v>857</v>
      </c>
      <c r="B864" s="770" t="s">
        <v>4054</v>
      </c>
      <c r="C864" s="770" t="s">
        <v>5130</v>
      </c>
      <c r="D864" s="771" t="s">
        <v>5131</v>
      </c>
      <c r="E864" s="772" t="s">
        <v>5266</v>
      </c>
      <c r="F864" s="773" t="s">
        <v>5267</v>
      </c>
      <c r="G864" s="773" t="s">
        <v>5268</v>
      </c>
      <c r="H864" s="771" t="s">
        <v>2697</v>
      </c>
      <c r="I864" s="771" t="s">
        <v>2803</v>
      </c>
      <c r="J864" s="771" t="s">
        <v>2803</v>
      </c>
      <c r="K864" s="771" t="s">
        <v>2790</v>
      </c>
      <c r="L864" s="771" t="s">
        <v>2700</v>
      </c>
      <c r="M864" s="771" t="s">
        <v>2701</v>
      </c>
      <c r="N864" s="771" t="s">
        <v>2701</v>
      </c>
      <c r="O864" s="771" t="s">
        <v>2701</v>
      </c>
      <c r="P864" s="771" t="s">
        <v>2702</v>
      </c>
      <c r="Q864" s="771" t="s">
        <v>2701</v>
      </c>
      <c r="R864" s="771" t="s">
        <v>2701</v>
      </c>
      <c r="S864" s="771" t="s">
        <v>2701</v>
      </c>
      <c r="T864" s="771" t="s">
        <v>2701</v>
      </c>
      <c r="U864" s="771" t="s">
        <v>2703</v>
      </c>
      <c r="V864" s="771" t="s">
        <v>2701</v>
      </c>
      <c r="W864" s="771" t="s">
        <v>2701</v>
      </c>
      <c r="X864" s="771" t="s">
        <v>2701</v>
      </c>
      <c r="Y864" s="771" t="s">
        <v>2703</v>
      </c>
      <c r="Z864" s="771" t="s">
        <v>2704</v>
      </c>
      <c r="AA864" s="771"/>
    </row>
    <row r="865" spans="1:27" ht="39.950000000000003" customHeight="1">
      <c r="A865" s="769">
        <v>858</v>
      </c>
      <c r="B865" s="770" t="s">
        <v>4054</v>
      </c>
      <c r="C865" s="770" t="s">
        <v>5130</v>
      </c>
      <c r="D865" s="771" t="s">
        <v>5131</v>
      </c>
      <c r="E865" s="772" t="s">
        <v>5264</v>
      </c>
      <c r="F865" s="773" t="s">
        <v>5265</v>
      </c>
      <c r="G865" s="773" t="s">
        <v>5265</v>
      </c>
      <c r="H865" s="771" t="s">
        <v>2697</v>
      </c>
      <c r="I865" s="771" t="s">
        <v>2730</v>
      </c>
      <c r="J865" s="771" t="s">
        <v>2730</v>
      </c>
      <c r="K865" s="771" t="s">
        <v>3676</v>
      </c>
      <c r="L865" s="771" t="s">
        <v>2700</v>
      </c>
      <c r="M865" s="771" t="s">
        <v>2701</v>
      </c>
      <c r="N865" s="771" t="s">
        <v>2701</v>
      </c>
      <c r="O865" s="771" t="s">
        <v>2701</v>
      </c>
      <c r="P865" s="771" t="s">
        <v>2701</v>
      </c>
      <c r="Q865" s="771" t="s">
        <v>2701</v>
      </c>
      <c r="R865" s="771" t="s">
        <v>2701</v>
      </c>
      <c r="S865" s="771" t="s">
        <v>2702</v>
      </c>
      <c r="T865" s="771" t="s">
        <v>2701</v>
      </c>
      <c r="U865" s="771" t="s">
        <v>2703</v>
      </c>
      <c r="V865" s="771" t="s">
        <v>2701</v>
      </c>
      <c r="W865" s="771" t="s">
        <v>2726</v>
      </c>
      <c r="X865" s="771" t="s">
        <v>2726</v>
      </c>
      <c r="Y865" s="771" t="s">
        <v>2726</v>
      </c>
      <c r="Z865" s="771" t="s">
        <v>2704</v>
      </c>
      <c r="AA865" s="771"/>
    </row>
    <row r="866" spans="1:27" ht="39.950000000000003" customHeight="1">
      <c r="A866" s="769">
        <v>859</v>
      </c>
      <c r="B866" s="770" t="s">
        <v>4054</v>
      </c>
      <c r="C866" s="770" t="s">
        <v>5130</v>
      </c>
      <c r="D866" s="771" t="s">
        <v>5131</v>
      </c>
      <c r="E866" s="772" t="s">
        <v>5260</v>
      </c>
      <c r="F866" s="773" t="s">
        <v>5261</v>
      </c>
      <c r="G866" s="773" t="s">
        <v>5262</v>
      </c>
      <c r="H866" s="771" t="s">
        <v>2697</v>
      </c>
      <c r="I866" s="771" t="s">
        <v>2759</v>
      </c>
      <c r="J866" s="771" t="s">
        <v>2759</v>
      </c>
      <c r="K866" s="771" t="s">
        <v>3027</v>
      </c>
      <c r="L866" s="771" t="s">
        <v>2700</v>
      </c>
      <c r="M866" s="771" t="s">
        <v>2701</v>
      </c>
      <c r="N866" s="771" t="s">
        <v>2701</v>
      </c>
      <c r="O866" s="771" t="s">
        <v>2701</v>
      </c>
      <c r="P866" s="771" t="s">
        <v>2702</v>
      </c>
      <c r="Q866" s="771" t="s">
        <v>2701</v>
      </c>
      <c r="R866" s="771" t="s">
        <v>2701</v>
      </c>
      <c r="S866" s="771" t="s">
        <v>2701</v>
      </c>
      <c r="T866" s="771" t="s">
        <v>2701</v>
      </c>
      <c r="U866" s="771" t="s">
        <v>2703</v>
      </c>
      <c r="V866" s="771" t="s">
        <v>2701</v>
      </c>
      <c r="W866" s="771" t="s">
        <v>2701</v>
      </c>
      <c r="X866" s="771" t="s">
        <v>2701</v>
      </c>
      <c r="Y866" s="771" t="s">
        <v>2703</v>
      </c>
      <c r="Z866" s="771" t="s">
        <v>2704</v>
      </c>
      <c r="AA866" s="771" t="s">
        <v>5263</v>
      </c>
    </row>
    <row r="867" spans="1:27" ht="39.950000000000003" customHeight="1">
      <c r="A867" s="769">
        <v>860</v>
      </c>
      <c r="B867" s="770" t="s">
        <v>4054</v>
      </c>
      <c r="C867" s="770" t="s">
        <v>5130</v>
      </c>
      <c r="D867" s="771" t="s">
        <v>5131</v>
      </c>
      <c r="E867" s="772" t="s">
        <v>5256</v>
      </c>
      <c r="F867" s="773" t="s">
        <v>5257</v>
      </c>
      <c r="G867" s="773" t="s">
        <v>5258</v>
      </c>
      <c r="H867" s="771" t="s">
        <v>2697</v>
      </c>
      <c r="I867" s="771" t="s">
        <v>2765</v>
      </c>
      <c r="J867" s="771" t="s">
        <v>2765</v>
      </c>
      <c r="K867" s="771" t="s">
        <v>5259</v>
      </c>
      <c r="L867" s="771" t="s">
        <v>2700</v>
      </c>
      <c r="M867" s="771" t="s">
        <v>2701</v>
      </c>
      <c r="N867" s="771" t="s">
        <v>2701</v>
      </c>
      <c r="O867" s="771" t="s">
        <v>2701</v>
      </c>
      <c r="P867" s="771" t="s">
        <v>2702</v>
      </c>
      <c r="Q867" s="771" t="s">
        <v>2701</v>
      </c>
      <c r="R867" s="771" t="s">
        <v>2701</v>
      </c>
      <c r="S867" s="771" t="s">
        <v>2701</v>
      </c>
      <c r="T867" s="771" t="s">
        <v>2701</v>
      </c>
      <c r="U867" s="771" t="s">
        <v>2703</v>
      </c>
      <c r="V867" s="771" t="s">
        <v>2701</v>
      </c>
      <c r="W867" s="771" t="s">
        <v>2701</v>
      </c>
      <c r="X867" s="771" t="s">
        <v>2701</v>
      </c>
      <c r="Y867" s="771" t="s">
        <v>2703</v>
      </c>
      <c r="Z867" s="771" t="s">
        <v>2704</v>
      </c>
      <c r="AA867" s="771"/>
    </row>
    <row r="868" spans="1:27" ht="39.950000000000003" customHeight="1">
      <c r="A868" s="769">
        <v>861</v>
      </c>
      <c r="B868" s="770" t="s">
        <v>4054</v>
      </c>
      <c r="C868" s="770" t="s">
        <v>5130</v>
      </c>
      <c r="D868" s="771" t="s">
        <v>5131</v>
      </c>
      <c r="E868" s="772" t="s">
        <v>5253</v>
      </c>
      <c r="F868" s="773" t="s">
        <v>5254</v>
      </c>
      <c r="G868" s="773" t="s">
        <v>5255</v>
      </c>
      <c r="H868" s="771" t="s">
        <v>2697</v>
      </c>
      <c r="I868" s="771" t="s">
        <v>2714</v>
      </c>
      <c r="J868" s="771" t="s">
        <v>2714</v>
      </c>
      <c r="K868" s="771" t="s">
        <v>2715</v>
      </c>
      <c r="L868" s="771" t="s">
        <v>2700</v>
      </c>
      <c r="M868" s="771" t="s">
        <v>2701</v>
      </c>
      <c r="N868" s="771" t="s">
        <v>2701</v>
      </c>
      <c r="O868" s="771" t="s">
        <v>2701</v>
      </c>
      <c r="P868" s="771" t="s">
        <v>2701</v>
      </c>
      <c r="Q868" s="771" t="s">
        <v>2701</v>
      </c>
      <c r="R868" s="771" t="s">
        <v>2701</v>
      </c>
      <c r="S868" s="771" t="s">
        <v>2702</v>
      </c>
      <c r="T868" s="771" t="s">
        <v>2701</v>
      </c>
      <c r="U868" s="771" t="s">
        <v>2703</v>
      </c>
      <c r="V868" s="771" t="s">
        <v>2701</v>
      </c>
      <c r="W868" s="771" t="s">
        <v>2726</v>
      </c>
      <c r="X868" s="771" t="s">
        <v>2726</v>
      </c>
      <c r="Y868" s="771" t="s">
        <v>2726</v>
      </c>
      <c r="Z868" s="771" t="s">
        <v>2704</v>
      </c>
      <c r="AA868" s="771"/>
    </row>
    <row r="869" spans="1:27" ht="39.950000000000003" customHeight="1">
      <c r="A869" s="769">
        <v>862</v>
      </c>
      <c r="B869" s="770" t="s">
        <v>4054</v>
      </c>
      <c r="C869" s="770" t="s">
        <v>5130</v>
      </c>
      <c r="D869" s="771" t="s">
        <v>5131</v>
      </c>
      <c r="E869" s="772" t="s">
        <v>4301</v>
      </c>
      <c r="F869" s="773" t="s">
        <v>4220</v>
      </c>
      <c r="G869" s="773" t="s">
        <v>4302</v>
      </c>
      <c r="H869" s="771" t="s">
        <v>2697</v>
      </c>
      <c r="I869" s="771" t="s">
        <v>2755</v>
      </c>
      <c r="J869" s="771" t="s">
        <v>2755</v>
      </c>
      <c r="K869" s="771" t="s">
        <v>2965</v>
      </c>
      <c r="L869" s="771" t="s">
        <v>2700</v>
      </c>
      <c r="M869" s="771" t="s">
        <v>2701</v>
      </c>
      <c r="N869" s="771" t="s">
        <v>2701</v>
      </c>
      <c r="O869" s="771" t="s">
        <v>2701</v>
      </c>
      <c r="P869" s="771" t="s">
        <v>2702</v>
      </c>
      <c r="Q869" s="771" t="s">
        <v>2701</v>
      </c>
      <c r="R869" s="771" t="s">
        <v>2701</v>
      </c>
      <c r="S869" s="771" t="s">
        <v>2701</v>
      </c>
      <c r="T869" s="771" t="s">
        <v>2701</v>
      </c>
      <c r="U869" s="771" t="s">
        <v>2703</v>
      </c>
      <c r="V869" s="771" t="s">
        <v>2701</v>
      </c>
      <c r="W869" s="771" t="s">
        <v>2701</v>
      </c>
      <c r="X869" s="771" t="s">
        <v>2701</v>
      </c>
      <c r="Y869" s="771" t="s">
        <v>2703</v>
      </c>
      <c r="Z869" s="771" t="s">
        <v>2704</v>
      </c>
      <c r="AA869" s="771" t="s">
        <v>4303</v>
      </c>
    </row>
    <row r="870" spans="1:27" ht="39.950000000000003" customHeight="1">
      <c r="A870" s="769">
        <v>863</v>
      </c>
      <c r="B870" s="770" t="s">
        <v>4054</v>
      </c>
      <c r="C870" s="770" t="s">
        <v>5130</v>
      </c>
      <c r="D870" s="771" t="s">
        <v>5131</v>
      </c>
      <c r="E870" s="772" t="s">
        <v>5248</v>
      </c>
      <c r="F870" s="773" t="s">
        <v>5249</v>
      </c>
      <c r="G870" s="773" t="s">
        <v>5250</v>
      </c>
      <c r="H870" s="771" t="s">
        <v>2697</v>
      </c>
      <c r="I870" s="771" t="s">
        <v>2759</v>
      </c>
      <c r="J870" s="771" t="s">
        <v>2759</v>
      </c>
      <c r="K870" s="771" t="s">
        <v>5251</v>
      </c>
      <c r="L870" s="771" t="s">
        <v>2700</v>
      </c>
      <c r="M870" s="771" t="s">
        <v>2701</v>
      </c>
      <c r="N870" s="771" t="s">
        <v>2701</v>
      </c>
      <c r="O870" s="771" t="s">
        <v>2701</v>
      </c>
      <c r="P870" s="771" t="s">
        <v>2702</v>
      </c>
      <c r="Q870" s="771" t="s">
        <v>2701</v>
      </c>
      <c r="R870" s="771" t="s">
        <v>2701</v>
      </c>
      <c r="S870" s="771" t="s">
        <v>2701</v>
      </c>
      <c r="T870" s="771" t="s">
        <v>2701</v>
      </c>
      <c r="U870" s="771" t="s">
        <v>2703</v>
      </c>
      <c r="V870" s="771" t="s">
        <v>2701</v>
      </c>
      <c r="W870" s="771" t="s">
        <v>2701</v>
      </c>
      <c r="X870" s="771" t="s">
        <v>2701</v>
      </c>
      <c r="Y870" s="771" t="s">
        <v>2703</v>
      </c>
      <c r="Z870" s="771" t="s">
        <v>2704</v>
      </c>
      <c r="AA870" s="771" t="s">
        <v>5252</v>
      </c>
    </row>
    <row r="871" spans="1:27" ht="39.950000000000003" customHeight="1">
      <c r="A871" s="769">
        <v>864</v>
      </c>
      <c r="B871" s="770" t="s">
        <v>4054</v>
      </c>
      <c r="C871" s="770" t="s">
        <v>5130</v>
      </c>
      <c r="D871" s="771" t="s">
        <v>5131</v>
      </c>
      <c r="E871" s="772" t="s">
        <v>5245</v>
      </c>
      <c r="F871" s="773" t="s">
        <v>5246</v>
      </c>
      <c r="G871" s="773" t="s">
        <v>5247</v>
      </c>
      <c r="H871" s="771" t="s">
        <v>2697</v>
      </c>
      <c r="I871" s="771" t="s">
        <v>2720</v>
      </c>
      <c r="J871" s="771" t="s">
        <v>2720</v>
      </c>
      <c r="K871" s="771" t="s">
        <v>2760</v>
      </c>
      <c r="L871" s="771" t="s">
        <v>2700</v>
      </c>
      <c r="M871" s="771" t="s">
        <v>2701</v>
      </c>
      <c r="N871" s="771" t="s">
        <v>2701</v>
      </c>
      <c r="O871" s="771" t="s">
        <v>2701</v>
      </c>
      <c r="P871" s="771" t="s">
        <v>2702</v>
      </c>
      <c r="Q871" s="771" t="s">
        <v>2701</v>
      </c>
      <c r="R871" s="771" t="s">
        <v>2701</v>
      </c>
      <c r="S871" s="771" t="s">
        <v>2701</v>
      </c>
      <c r="T871" s="771" t="s">
        <v>2701</v>
      </c>
      <c r="U871" s="771" t="s">
        <v>2703</v>
      </c>
      <c r="V871" s="771" t="s">
        <v>2701</v>
      </c>
      <c r="W871" s="771" t="s">
        <v>2701</v>
      </c>
      <c r="X871" s="771" t="s">
        <v>2701</v>
      </c>
      <c r="Y871" s="771" t="s">
        <v>2703</v>
      </c>
      <c r="Z871" s="771" t="s">
        <v>2704</v>
      </c>
      <c r="AA871" s="771"/>
    </row>
    <row r="872" spans="1:27" ht="39.950000000000003" customHeight="1">
      <c r="A872" s="769">
        <v>865</v>
      </c>
      <c r="B872" s="770" t="s">
        <v>4054</v>
      </c>
      <c r="C872" s="770" t="s">
        <v>5130</v>
      </c>
      <c r="D872" s="771" t="s">
        <v>5131</v>
      </c>
      <c r="E872" s="772" t="s">
        <v>5242</v>
      </c>
      <c r="F872" s="773" t="s">
        <v>5243</v>
      </c>
      <c r="G872" s="773" t="s">
        <v>5244</v>
      </c>
      <c r="H872" s="771" t="s">
        <v>2697</v>
      </c>
      <c r="I872" s="771" t="s">
        <v>2714</v>
      </c>
      <c r="J872" s="771" t="s">
        <v>2714</v>
      </c>
      <c r="K872" s="771" t="s">
        <v>2731</v>
      </c>
      <c r="L872" s="771" t="s">
        <v>2700</v>
      </c>
      <c r="M872" s="771" t="s">
        <v>2701</v>
      </c>
      <c r="N872" s="771" t="s">
        <v>2701</v>
      </c>
      <c r="O872" s="771" t="s">
        <v>2701</v>
      </c>
      <c r="P872" s="771" t="s">
        <v>2701</v>
      </c>
      <c r="Q872" s="771" t="s">
        <v>2701</v>
      </c>
      <c r="R872" s="771" t="s">
        <v>2701</v>
      </c>
      <c r="S872" s="771" t="s">
        <v>2702</v>
      </c>
      <c r="T872" s="771" t="s">
        <v>2701</v>
      </c>
      <c r="U872" s="771" t="s">
        <v>2703</v>
      </c>
      <c r="V872" s="771" t="s">
        <v>2701</v>
      </c>
      <c r="W872" s="771" t="s">
        <v>2726</v>
      </c>
      <c r="X872" s="771" t="s">
        <v>2726</v>
      </c>
      <c r="Y872" s="771" t="s">
        <v>2726</v>
      </c>
      <c r="Z872" s="771" t="s">
        <v>2704</v>
      </c>
      <c r="AA872" s="771"/>
    </row>
    <row r="873" spans="1:27" ht="39.950000000000003" customHeight="1">
      <c r="A873" s="769">
        <v>866</v>
      </c>
      <c r="B873" s="770" t="s">
        <v>4054</v>
      </c>
      <c r="C873" s="770" t="s">
        <v>5130</v>
      </c>
      <c r="D873" s="771" t="s">
        <v>5131</v>
      </c>
      <c r="E873" s="772" t="s">
        <v>5238</v>
      </c>
      <c r="F873" s="773" t="s">
        <v>5239</v>
      </c>
      <c r="G873" s="773" t="s">
        <v>5240</v>
      </c>
      <c r="H873" s="771" t="s">
        <v>2697</v>
      </c>
      <c r="I873" s="771" t="s">
        <v>2741</v>
      </c>
      <c r="J873" s="771" t="s">
        <v>2741</v>
      </c>
      <c r="K873" s="771" t="s">
        <v>2721</v>
      </c>
      <c r="L873" s="771" t="s">
        <v>2700</v>
      </c>
      <c r="M873" s="771" t="s">
        <v>2701</v>
      </c>
      <c r="N873" s="771" t="s">
        <v>2701</v>
      </c>
      <c r="O873" s="771" t="s">
        <v>2701</v>
      </c>
      <c r="P873" s="771" t="s">
        <v>2702</v>
      </c>
      <c r="Q873" s="771" t="s">
        <v>2701</v>
      </c>
      <c r="R873" s="771" t="s">
        <v>2701</v>
      </c>
      <c r="S873" s="771" t="s">
        <v>2701</v>
      </c>
      <c r="T873" s="771" t="s">
        <v>2701</v>
      </c>
      <c r="U873" s="771" t="s">
        <v>2703</v>
      </c>
      <c r="V873" s="771" t="s">
        <v>2701</v>
      </c>
      <c r="W873" s="771" t="s">
        <v>2701</v>
      </c>
      <c r="X873" s="771" t="s">
        <v>2701</v>
      </c>
      <c r="Y873" s="771" t="s">
        <v>2703</v>
      </c>
      <c r="Z873" s="771" t="s">
        <v>2704</v>
      </c>
      <c r="AA873" s="771" t="s">
        <v>5241</v>
      </c>
    </row>
    <row r="874" spans="1:27" ht="39.950000000000003" customHeight="1">
      <c r="A874" s="769">
        <v>867</v>
      </c>
      <c r="B874" s="770" t="s">
        <v>4054</v>
      </c>
      <c r="C874" s="770" t="s">
        <v>5130</v>
      </c>
      <c r="D874" s="771" t="s">
        <v>5131</v>
      </c>
      <c r="E874" s="772" t="s">
        <v>5235</v>
      </c>
      <c r="F874" s="773" t="s">
        <v>5236</v>
      </c>
      <c r="G874" s="773" t="s">
        <v>5237</v>
      </c>
      <c r="H874" s="771" t="s">
        <v>2697</v>
      </c>
      <c r="I874" s="771" t="s">
        <v>2714</v>
      </c>
      <c r="J874" s="771" t="s">
        <v>2714</v>
      </c>
      <c r="K874" s="771" t="s">
        <v>2844</v>
      </c>
      <c r="L874" s="771" t="s">
        <v>2700</v>
      </c>
      <c r="M874" s="771" t="s">
        <v>2701</v>
      </c>
      <c r="N874" s="771" t="s">
        <v>2701</v>
      </c>
      <c r="O874" s="771" t="s">
        <v>2701</v>
      </c>
      <c r="P874" s="771" t="s">
        <v>2702</v>
      </c>
      <c r="Q874" s="771" t="s">
        <v>2701</v>
      </c>
      <c r="R874" s="771" t="s">
        <v>2701</v>
      </c>
      <c r="S874" s="771" t="s">
        <v>2701</v>
      </c>
      <c r="T874" s="771" t="s">
        <v>2701</v>
      </c>
      <c r="U874" s="771" t="s">
        <v>2703</v>
      </c>
      <c r="V874" s="771" t="s">
        <v>2701</v>
      </c>
      <c r="W874" s="771" t="s">
        <v>2701</v>
      </c>
      <c r="X874" s="771" t="s">
        <v>2701</v>
      </c>
      <c r="Y874" s="771" t="s">
        <v>2703</v>
      </c>
      <c r="Z874" s="771" t="s">
        <v>2704</v>
      </c>
      <c r="AA874" s="771"/>
    </row>
    <row r="875" spans="1:27" ht="39.950000000000003" customHeight="1">
      <c r="A875" s="769">
        <v>868</v>
      </c>
      <c r="B875" s="770" t="s">
        <v>4054</v>
      </c>
      <c r="C875" s="770" t="s">
        <v>5130</v>
      </c>
      <c r="D875" s="771" t="s">
        <v>5131</v>
      </c>
      <c r="E875" s="772" t="s">
        <v>5232</v>
      </c>
      <c r="F875" s="773" t="s">
        <v>5233</v>
      </c>
      <c r="G875" s="773" t="s">
        <v>5234</v>
      </c>
      <c r="H875" s="771" t="s">
        <v>2697</v>
      </c>
      <c r="I875" s="771" t="s">
        <v>2730</v>
      </c>
      <c r="J875" s="771" t="s">
        <v>2730</v>
      </c>
      <c r="K875" s="771" t="s">
        <v>2731</v>
      </c>
      <c r="L875" s="771" t="s">
        <v>2700</v>
      </c>
      <c r="M875" s="771" t="s">
        <v>2701</v>
      </c>
      <c r="N875" s="771" t="s">
        <v>2701</v>
      </c>
      <c r="O875" s="771" t="s">
        <v>2701</v>
      </c>
      <c r="P875" s="771" t="s">
        <v>2702</v>
      </c>
      <c r="Q875" s="771" t="s">
        <v>2701</v>
      </c>
      <c r="R875" s="771" t="s">
        <v>2701</v>
      </c>
      <c r="S875" s="771" t="s">
        <v>2701</v>
      </c>
      <c r="T875" s="771" t="s">
        <v>2701</v>
      </c>
      <c r="U875" s="771" t="s">
        <v>2703</v>
      </c>
      <c r="V875" s="771" t="s">
        <v>2701</v>
      </c>
      <c r="W875" s="771" t="s">
        <v>2701</v>
      </c>
      <c r="X875" s="771" t="s">
        <v>2701</v>
      </c>
      <c r="Y875" s="771" t="s">
        <v>2703</v>
      </c>
      <c r="Z875" s="771" t="s">
        <v>2704</v>
      </c>
      <c r="AA875" s="771"/>
    </row>
    <row r="876" spans="1:27" ht="39.950000000000003" customHeight="1">
      <c r="A876" s="769">
        <v>869</v>
      </c>
      <c r="B876" s="770" t="s">
        <v>4054</v>
      </c>
      <c r="C876" s="770" t="s">
        <v>5130</v>
      </c>
      <c r="D876" s="771" t="s">
        <v>5131</v>
      </c>
      <c r="E876" s="772" t="s">
        <v>4219</v>
      </c>
      <c r="F876" s="773" t="s">
        <v>4220</v>
      </c>
      <c r="G876" s="773" t="s">
        <v>4221</v>
      </c>
      <c r="H876" s="771" t="s">
        <v>2697</v>
      </c>
      <c r="I876" s="771" t="s">
        <v>2730</v>
      </c>
      <c r="J876" s="771" t="s">
        <v>2730</v>
      </c>
      <c r="K876" s="771" t="s">
        <v>2790</v>
      </c>
      <c r="L876" s="771" t="s">
        <v>2700</v>
      </c>
      <c r="M876" s="771" t="s">
        <v>2701</v>
      </c>
      <c r="N876" s="771" t="s">
        <v>2701</v>
      </c>
      <c r="O876" s="771" t="s">
        <v>2701</v>
      </c>
      <c r="P876" s="771" t="s">
        <v>2702</v>
      </c>
      <c r="Q876" s="771" t="s">
        <v>2701</v>
      </c>
      <c r="R876" s="771" t="s">
        <v>2701</v>
      </c>
      <c r="S876" s="771" t="s">
        <v>2701</v>
      </c>
      <c r="T876" s="771" t="s">
        <v>2701</v>
      </c>
      <c r="U876" s="771" t="s">
        <v>2703</v>
      </c>
      <c r="V876" s="771" t="s">
        <v>2701</v>
      </c>
      <c r="W876" s="771" t="s">
        <v>2701</v>
      </c>
      <c r="X876" s="771" t="s">
        <v>2701</v>
      </c>
      <c r="Y876" s="771" t="s">
        <v>2703</v>
      </c>
      <c r="Z876" s="771" t="s">
        <v>2704</v>
      </c>
      <c r="AA876" s="771"/>
    </row>
    <row r="877" spans="1:27" ht="39.950000000000003" customHeight="1">
      <c r="A877" s="769">
        <v>870</v>
      </c>
      <c r="B877" s="770" t="s">
        <v>4054</v>
      </c>
      <c r="C877" s="770" t="s">
        <v>5130</v>
      </c>
      <c r="D877" s="771" t="s">
        <v>5131</v>
      </c>
      <c r="E877" s="772" t="s">
        <v>5229</v>
      </c>
      <c r="F877" s="773" t="s">
        <v>5230</v>
      </c>
      <c r="G877" s="773" t="s">
        <v>5231</v>
      </c>
      <c r="H877" s="771" t="s">
        <v>2697</v>
      </c>
      <c r="I877" s="771" t="s">
        <v>2720</v>
      </c>
      <c r="J877" s="771" t="s">
        <v>2720</v>
      </c>
      <c r="K877" s="771" t="s">
        <v>2721</v>
      </c>
      <c r="L877" s="771" t="s">
        <v>2700</v>
      </c>
      <c r="M877" s="771" t="s">
        <v>2701</v>
      </c>
      <c r="N877" s="771" t="s">
        <v>2701</v>
      </c>
      <c r="O877" s="771" t="s">
        <v>2701</v>
      </c>
      <c r="P877" s="771" t="s">
        <v>2702</v>
      </c>
      <c r="Q877" s="771" t="s">
        <v>2701</v>
      </c>
      <c r="R877" s="771" t="s">
        <v>2701</v>
      </c>
      <c r="S877" s="771" t="s">
        <v>2701</v>
      </c>
      <c r="T877" s="771" t="s">
        <v>2701</v>
      </c>
      <c r="U877" s="771" t="s">
        <v>2703</v>
      </c>
      <c r="V877" s="771" t="s">
        <v>2701</v>
      </c>
      <c r="W877" s="771" t="s">
        <v>2701</v>
      </c>
      <c r="X877" s="771" t="s">
        <v>2701</v>
      </c>
      <c r="Y877" s="771" t="s">
        <v>2703</v>
      </c>
      <c r="Z877" s="771" t="s">
        <v>2704</v>
      </c>
      <c r="AA877" s="771"/>
    </row>
    <row r="878" spans="1:27" ht="39.950000000000003" customHeight="1">
      <c r="A878" s="769">
        <v>871</v>
      </c>
      <c r="B878" s="770" t="s">
        <v>4054</v>
      </c>
      <c r="C878" s="770" t="s">
        <v>5130</v>
      </c>
      <c r="D878" s="771" t="s">
        <v>5131</v>
      </c>
      <c r="E878" s="772" t="s">
        <v>5225</v>
      </c>
      <c r="F878" s="773" t="s">
        <v>5226</v>
      </c>
      <c r="G878" s="773" t="s">
        <v>5227</v>
      </c>
      <c r="H878" s="771" t="s">
        <v>2697</v>
      </c>
      <c r="I878" s="771" t="s">
        <v>2713</v>
      </c>
      <c r="J878" s="771" t="s">
        <v>2713</v>
      </c>
      <c r="K878" s="771" t="s">
        <v>5228</v>
      </c>
      <c r="L878" s="771" t="s">
        <v>2700</v>
      </c>
      <c r="M878" s="771" t="s">
        <v>2701</v>
      </c>
      <c r="N878" s="771" t="s">
        <v>2701</v>
      </c>
      <c r="O878" s="771" t="s">
        <v>2701</v>
      </c>
      <c r="P878" s="771" t="s">
        <v>2702</v>
      </c>
      <c r="Q878" s="771" t="s">
        <v>2701</v>
      </c>
      <c r="R878" s="771" t="s">
        <v>2701</v>
      </c>
      <c r="S878" s="771" t="s">
        <v>2701</v>
      </c>
      <c r="T878" s="771" t="s">
        <v>2701</v>
      </c>
      <c r="U878" s="771" t="s">
        <v>2703</v>
      </c>
      <c r="V878" s="771" t="s">
        <v>2701</v>
      </c>
      <c r="W878" s="771" t="s">
        <v>2701</v>
      </c>
      <c r="X878" s="771" t="s">
        <v>2701</v>
      </c>
      <c r="Y878" s="771" t="s">
        <v>2703</v>
      </c>
      <c r="Z878" s="771" t="s">
        <v>2704</v>
      </c>
      <c r="AA878" s="771"/>
    </row>
    <row r="879" spans="1:27" ht="39.950000000000003" customHeight="1">
      <c r="A879" s="769">
        <v>872</v>
      </c>
      <c r="B879" s="770" t="s">
        <v>4054</v>
      </c>
      <c r="C879" s="770" t="s">
        <v>5130</v>
      </c>
      <c r="D879" s="771" t="s">
        <v>5131</v>
      </c>
      <c r="E879" s="772" t="s">
        <v>5222</v>
      </c>
      <c r="F879" s="773" t="s">
        <v>5223</v>
      </c>
      <c r="G879" s="773" t="s">
        <v>5224</v>
      </c>
      <c r="H879" s="771" t="s">
        <v>2697</v>
      </c>
      <c r="I879" s="771" t="s">
        <v>2824</v>
      </c>
      <c r="J879" s="771" t="s">
        <v>2714</v>
      </c>
      <c r="K879" s="771" t="s">
        <v>2699</v>
      </c>
      <c r="L879" s="771" t="s">
        <v>2700</v>
      </c>
      <c r="M879" s="771" t="s">
        <v>2701</v>
      </c>
      <c r="N879" s="771" t="s">
        <v>2701</v>
      </c>
      <c r="O879" s="771" t="s">
        <v>2701</v>
      </c>
      <c r="P879" s="771" t="s">
        <v>2702</v>
      </c>
      <c r="Q879" s="771" t="s">
        <v>2701</v>
      </c>
      <c r="R879" s="771" t="s">
        <v>2701</v>
      </c>
      <c r="S879" s="771" t="s">
        <v>2701</v>
      </c>
      <c r="T879" s="771" t="s">
        <v>2701</v>
      </c>
      <c r="U879" s="771" t="s">
        <v>2703</v>
      </c>
      <c r="V879" s="771" t="s">
        <v>2701</v>
      </c>
      <c r="W879" s="771" t="s">
        <v>2701</v>
      </c>
      <c r="X879" s="771" t="s">
        <v>2701</v>
      </c>
      <c r="Y879" s="771" t="s">
        <v>2703</v>
      </c>
      <c r="Z879" s="771" t="s">
        <v>2704</v>
      </c>
      <c r="AA879" s="771"/>
    </row>
    <row r="880" spans="1:27" ht="39.950000000000003" customHeight="1">
      <c r="A880" s="769">
        <v>873</v>
      </c>
      <c r="B880" s="770" t="s">
        <v>4054</v>
      </c>
      <c r="C880" s="770" t="s">
        <v>5130</v>
      </c>
      <c r="D880" s="771" t="s">
        <v>5131</v>
      </c>
      <c r="E880" s="772" t="s">
        <v>5219</v>
      </c>
      <c r="F880" s="773" t="s">
        <v>5220</v>
      </c>
      <c r="G880" s="773" t="s">
        <v>5221</v>
      </c>
      <c r="H880" s="771" t="s">
        <v>2697</v>
      </c>
      <c r="I880" s="771" t="s">
        <v>2789</v>
      </c>
      <c r="J880" s="771" t="s">
        <v>2789</v>
      </c>
      <c r="K880" s="771" t="s">
        <v>2790</v>
      </c>
      <c r="L880" s="771" t="s">
        <v>2700</v>
      </c>
      <c r="M880" s="771" t="s">
        <v>2701</v>
      </c>
      <c r="N880" s="771" t="s">
        <v>2701</v>
      </c>
      <c r="O880" s="771" t="s">
        <v>2701</v>
      </c>
      <c r="P880" s="771" t="s">
        <v>2702</v>
      </c>
      <c r="Q880" s="771" t="s">
        <v>2701</v>
      </c>
      <c r="R880" s="771" t="s">
        <v>2701</v>
      </c>
      <c r="S880" s="771" t="s">
        <v>2701</v>
      </c>
      <c r="T880" s="771" t="s">
        <v>2701</v>
      </c>
      <c r="U880" s="771" t="s">
        <v>2703</v>
      </c>
      <c r="V880" s="771" t="s">
        <v>2701</v>
      </c>
      <c r="W880" s="771" t="s">
        <v>2701</v>
      </c>
      <c r="X880" s="771" t="s">
        <v>2701</v>
      </c>
      <c r="Y880" s="771" t="s">
        <v>2703</v>
      </c>
      <c r="Z880" s="771" t="s">
        <v>2704</v>
      </c>
      <c r="AA880" s="771"/>
    </row>
    <row r="881" spans="1:27" ht="39.950000000000003" customHeight="1">
      <c r="A881" s="769">
        <v>874</v>
      </c>
      <c r="B881" s="770" t="s">
        <v>4054</v>
      </c>
      <c r="C881" s="770" t="s">
        <v>5130</v>
      </c>
      <c r="D881" s="771" t="s">
        <v>5131</v>
      </c>
      <c r="E881" s="772" t="s">
        <v>5217</v>
      </c>
      <c r="F881" s="773" t="s">
        <v>5218</v>
      </c>
      <c r="G881" s="773" t="s">
        <v>5218</v>
      </c>
      <c r="H881" s="771" t="s">
        <v>2697</v>
      </c>
      <c r="I881" s="771" t="s">
        <v>2714</v>
      </c>
      <c r="J881" s="771" t="s">
        <v>2714</v>
      </c>
      <c r="K881" s="771" t="s">
        <v>3027</v>
      </c>
      <c r="L881" s="771" t="s">
        <v>2700</v>
      </c>
      <c r="M881" s="771" t="s">
        <v>2701</v>
      </c>
      <c r="N881" s="771" t="s">
        <v>2701</v>
      </c>
      <c r="O881" s="771" t="s">
        <v>2701</v>
      </c>
      <c r="P881" s="771" t="s">
        <v>2702</v>
      </c>
      <c r="Q881" s="771" t="s">
        <v>2701</v>
      </c>
      <c r="R881" s="771" t="s">
        <v>2701</v>
      </c>
      <c r="S881" s="771" t="s">
        <v>2701</v>
      </c>
      <c r="T881" s="771" t="s">
        <v>2701</v>
      </c>
      <c r="U881" s="771" t="s">
        <v>2703</v>
      </c>
      <c r="V881" s="771" t="s">
        <v>2701</v>
      </c>
      <c r="W881" s="771" t="s">
        <v>2701</v>
      </c>
      <c r="X881" s="771" t="s">
        <v>2701</v>
      </c>
      <c r="Y881" s="771" t="s">
        <v>2703</v>
      </c>
      <c r="Z881" s="771" t="s">
        <v>2704</v>
      </c>
      <c r="AA881" s="771"/>
    </row>
    <row r="882" spans="1:27" ht="39.950000000000003" customHeight="1">
      <c r="A882" s="769">
        <v>875</v>
      </c>
      <c r="B882" s="770" t="s">
        <v>4054</v>
      </c>
      <c r="C882" s="770" t="s">
        <v>5130</v>
      </c>
      <c r="D882" s="771" t="s">
        <v>5131</v>
      </c>
      <c r="E882" s="772" t="s">
        <v>5214</v>
      </c>
      <c r="F882" s="773" t="s">
        <v>5215</v>
      </c>
      <c r="G882" s="773" t="s">
        <v>5216</v>
      </c>
      <c r="H882" s="771" t="s">
        <v>2697</v>
      </c>
      <c r="I882" s="771" t="s">
        <v>2713</v>
      </c>
      <c r="J882" s="771" t="s">
        <v>2713</v>
      </c>
      <c r="K882" s="771" t="s">
        <v>2715</v>
      </c>
      <c r="L882" s="771" t="s">
        <v>2700</v>
      </c>
      <c r="M882" s="771" t="s">
        <v>2701</v>
      </c>
      <c r="N882" s="771" t="s">
        <v>2701</v>
      </c>
      <c r="O882" s="771" t="s">
        <v>2701</v>
      </c>
      <c r="P882" s="771" t="s">
        <v>2702</v>
      </c>
      <c r="Q882" s="771" t="s">
        <v>2701</v>
      </c>
      <c r="R882" s="771" t="s">
        <v>2701</v>
      </c>
      <c r="S882" s="771" t="s">
        <v>2701</v>
      </c>
      <c r="T882" s="771" t="s">
        <v>2701</v>
      </c>
      <c r="U882" s="771" t="s">
        <v>2703</v>
      </c>
      <c r="V882" s="771" t="s">
        <v>2701</v>
      </c>
      <c r="W882" s="771" t="s">
        <v>2701</v>
      </c>
      <c r="X882" s="771" t="s">
        <v>2701</v>
      </c>
      <c r="Y882" s="771" t="s">
        <v>2703</v>
      </c>
      <c r="Z882" s="771" t="s">
        <v>2704</v>
      </c>
      <c r="AA882" s="771"/>
    </row>
    <row r="883" spans="1:27" ht="39.950000000000003" customHeight="1">
      <c r="A883" s="769">
        <v>876</v>
      </c>
      <c r="B883" s="770" t="s">
        <v>4054</v>
      </c>
      <c r="C883" s="770" t="s">
        <v>5130</v>
      </c>
      <c r="D883" s="771" t="s">
        <v>5131</v>
      </c>
      <c r="E883" s="772" t="s">
        <v>5210</v>
      </c>
      <c r="F883" s="773" t="s">
        <v>5211</v>
      </c>
      <c r="G883" s="773" t="s">
        <v>5212</v>
      </c>
      <c r="H883" s="771" t="s">
        <v>2697</v>
      </c>
      <c r="I883" s="771" t="s">
        <v>2824</v>
      </c>
      <c r="J883" s="771" t="s">
        <v>2824</v>
      </c>
      <c r="K883" s="771" t="s">
        <v>5213</v>
      </c>
      <c r="L883" s="771" t="s">
        <v>2700</v>
      </c>
      <c r="M883" s="771" t="s">
        <v>2701</v>
      </c>
      <c r="N883" s="771" t="s">
        <v>2701</v>
      </c>
      <c r="O883" s="771" t="s">
        <v>2701</v>
      </c>
      <c r="P883" s="771" t="s">
        <v>2702</v>
      </c>
      <c r="Q883" s="771" t="s">
        <v>2701</v>
      </c>
      <c r="R883" s="771" t="s">
        <v>2701</v>
      </c>
      <c r="S883" s="771" t="s">
        <v>2701</v>
      </c>
      <c r="T883" s="771" t="s">
        <v>2701</v>
      </c>
      <c r="U883" s="771" t="s">
        <v>2703</v>
      </c>
      <c r="V883" s="771" t="s">
        <v>2701</v>
      </c>
      <c r="W883" s="771" t="s">
        <v>2701</v>
      </c>
      <c r="X883" s="771" t="s">
        <v>2701</v>
      </c>
      <c r="Y883" s="771" t="s">
        <v>2703</v>
      </c>
      <c r="Z883" s="771" t="s">
        <v>2704</v>
      </c>
      <c r="AA883" s="771"/>
    </row>
    <row r="884" spans="1:27" ht="39.950000000000003" customHeight="1">
      <c r="A884" s="769">
        <v>877</v>
      </c>
      <c r="B884" s="770" t="s">
        <v>4054</v>
      </c>
      <c r="C884" s="770" t="s">
        <v>5130</v>
      </c>
      <c r="D884" s="771" t="s">
        <v>5131</v>
      </c>
      <c r="E884" s="772" t="s">
        <v>5207</v>
      </c>
      <c r="F884" s="773" t="s">
        <v>5208</v>
      </c>
      <c r="G884" s="773" t="s">
        <v>5209</v>
      </c>
      <c r="H884" s="771" t="s">
        <v>2697</v>
      </c>
      <c r="I884" s="771" t="s">
        <v>2765</v>
      </c>
      <c r="J884" s="771" t="s">
        <v>2714</v>
      </c>
      <c r="K884" s="771" t="s">
        <v>3111</v>
      </c>
      <c r="L884" s="771" t="s">
        <v>2700</v>
      </c>
      <c r="M884" s="771" t="s">
        <v>2701</v>
      </c>
      <c r="N884" s="771" t="s">
        <v>2701</v>
      </c>
      <c r="O884" s="771" t="s">
        <v>2701</v>
      </c>
      <c r="P884" s="771" t="s">
        <v>2702</v>
      </c>
      <c r="Q884" s="771" t="s">
        <v>2701</v>
      </c>
      <c r="R884" s="771" t="s">
        <v>2701</v>
      </c>
      <c r="S884" s="771" t="s">
        <v>2701</v>
      </c>
      <c r="T884" s="771" t="s">
        <v>2701</v>
      </c>
      <c r="U884" s="771" t="s">
        <v>2703</v>
      </c>
      <c r="V884" s="771" t="s">
        <v>2701</v>
      </c>
      <c r="W884" s="771" t="s">
        <v>2701</v>
      </c>
      <c r="X884" s="771" t="s">
        <v>2701</v>
      </c>
      <c r="Y884" s="771" t="s">
        <v>2703</v>
      </c>
      <c r="Z884" s="771" t="s">
        <v>2704</v>
      </c>
      <c r="AA884" s="771"/>
    </row>
    <row r="885" spans="1:27" ht="39.950000000000003" customHeight="1">
      <c r="A885" s="769">
        <v>878</v>
      </c>
      <c r="B885" s="770" t="s">
        <v>4054</v>
      </c>
      <c r="C885" s="770" t="s">
        <v>5130</v>
      </c>
      <c r="D885" s="771" t="s">
        <v>5131</v>
      </c>
      <c r="E885" s="772" t="s">
        <v>5203</v>
      </c>
      <c r="F885" s="773" t="s">
        <v>5204</v>
      </c>
      <c r="G885" s="773" t="s">
        <v>5205</v>
      </c>
      <c r="H885" s="771" t="s">
        <v>2697</v>
      </c>
      <c r="I885" s="771" t="s">
        <v>2755</v>
      </c>
      <c r="J885" s="771" t="s">
        <v>2755</v>
      </c>
      <c r="K885" s="771" t="s">
        <v>2721</v>
      </c>
      <c r="L885" s="771" t="s">
        <v>2700</v>
      </c>
      <c r="M885" s="771" t="s">
        <v>2701</v>
      </c>
      <c r="N885" s="771" t="s">
        <v>2701</v>
      </c>
      <c r="O885" s="771" t="s">
        <v>2701</v>
      </c>
      <c r="P885" s="771" t="s">
        <v>2702</v>
      </c>
      <c r="Q885" s="771" t="s">
        <v>2701</v>
      </c>
      <c r="R885" s="771" t="s">
        <v>2701</v>
      </c>
      <c r="S885" s="771" t="s">
        <v>2701</v>
      </c>
      <c r="T885" s="771" t="s">
        <v>2701</v>
      </c>
      <c r="U885" s="771" t="s">
        <v>2703</v>
      </c>
      <c r="V885" s="771" t="s">
        <v>2701</v>
      </c>
      <c r="W885" s="771" t="s">
        <v>2701</v>
      </c>
      <c r="X885" s="771" t="s">
        <v>2701</v>
      </c>
      <c r="Y885" s="771" t="s">
        <v>2703</v>
      </c>
      <c r="Z885" s="771" t="s">
        <v>2704</v>
      </c>
      <c r="AA885" s="771" t="s">
        <v>5206</v>
      </c>
    </row>
    <row r="886" spans="1:27" ht="39.950000000000003" customHeight="1">
      <c r="A886" s="769">
        <v>879</v>
      </c>
      <c r="B886" s="770" t="s">
        <v>4054</v>
      </c>
      <c r="C886" s="770" t="s">
        <v>5130</v>
      </c>
      <c r="D886" s="771" t="s">
        <v>5131</v>
      </c>
      <c r="E886" s="772" t="s">
        <v>5200</v>
      </c>
      <c r="F886" s="773" t="s">
        <v>5201</v>
      </c>
      <c r="G886" s="773" t="s">
        <v>5202</v>
      </c>
      <c r="H886" s="771" t="s">
        <v>2697</v>
      </c>
      <c r="I886" s="771" t="s">
        <v>2713</v>
      </c>
      <c r="J886" s="771" t="s">
        <v>2713</v>
      </c>
      <c r="K886" s="771" t="s">
        <v>2917</v>
      </c>
      <c r="L886" s="771" t="s">
        <v>2700</v>
      </c>
      <c r="M886" s="771" t="s">
        <v>2701</v>
      </c>
      <c r="N886" s="771" t="s">
        <v>2701</v>
      </c>
      <c r="O886" s="771" t="s">
        <v>2701</v>
      </c>
      <c r="P886" s="771" t="s">
        <v>2702</v>
      </c>
      <c r="Q886" s="771" t="s">
        <v>2701</v>
      </c>
      <c r="R886" s="771" t="s">
        <v>2701</v>
      </c>
      <c r="S886" s="771" t="s">
        <v>2701</v>
      </c>
      <c r="T886" s="771" t="s">
        <v>2701</v>
      </c>
      <c r="U886" s="771" t="s">
        <v>2703</v>
      </c>
      <c r="V886" s="771" t="s">
        <v>2701</v>
      </c>
      <c r="W886" s="771" t="s">
        <v>2701</v>
      </c>
      <c r="X886" s="771" t="s">
        <v>2701</v>
      </c>
      <c r="Y886" s="771" t="s">
        <v>2703</v>
      </c>
      <c r="Z886" s="771" t="s">
        <v>2704</v>
      </c>
      <c r="AA886" s="771"/>
    </row>
    <row r="887" spans="1:27" ht="39.950000000000003" customHeight="1">
      <c r="A887" s="769">
        <v>880</v>
      </c>
      <c r="B887" s="770" t="s">
        <v>4054</v>
      </c>
      <c r="C887" s="770" t="s">
        <v>5130</v>
      </c>
      <c r="D887" s="771" t="s">
        <v>5131</v>
      </c>
      <c r="E887" s="772" t="s">
        <v>5197</v>
      </c>
      <c r="F887" s="773" t="s">
        <v>5198</v>
      </c>
      <c r="G887" s="773" t="s">
        <v>5199</v>
      </c>
      <c r="H887" s="771" t="s">
        <v>2697</v>
      </c>
      <c r="I887" s="771" t="s">
        <v>2720</v>
      </c>
      <c r="J887" s="771" t="s">
        <v>2720</v>
      </c>
      <c r="K887" s="771" t="s">
        <v>5157</v>
      </c>
      <c r="L887" s="771" t="s">
        <v>2700</v>
      </c>
      <c r="M887" s="771" t="s">
        <v>2701</v>
      </c>
      <c r="N887" s="771" t="s">
        <v>2701</v>
      </c>
      <c r="O887" s="771" t="s">
        <v>2701</v>
      </c>
      <c r="P887" s="771" t="s">
        <v>2702</v>
      </c>
      <c r="Q887" s="771" t="s">
        <v>2701</v>
      </c>
      <c r="R887" s="771" t="s">
        <v>2701</v>
      </c>
      <c r="S887" s="771" t="s">
        <v>2701</v>
      </c>
      <c r="T887" s="771" t="s">
        <v>2701</v>
      </c>
      <c r="U887" s="771" t="s">
        <v>2703</v>
      </c>
      <c r="V887" s="771" t="s">
        <v>2701</v>
      </c>
      <c r="W887" s="771" t="s">
        <v>2701</v>
      </c>
      <c r="X887" s="771" t="s">
        <v>2701</v>
      </c>
      <c r="Y887" s="771" t="s">
        <v>2703</v>
      </c>
      <c r="Z887" s="771" t="s">
        <v>2704</v>
      </c>
      <c r="AA887" s="771"/>
    </row>
    <row r="888" spans="1:27" ht="39.950000000000003" customHeight="1">
      <c r="A888" s="769">
        <v>881</v>
      </c>
      <c r="B888" s="770" t="s">
        <v>4054</v>
      </c>
      <c r="C888" s="770" t="s">
        <v>5130</v>
      </c>
      <c r="D888" s="771" t="s">
        <v>5131</v>
      </c>
      <c r="E888" s="772" t="s">
        <v>5193</v>
      </c>
      <c r="F888" s="773" t="s">
        <v>5194</v>
      </c>
      <c r="G888" s="773" t="s">
        <v>5195</v>
      </c>
      <c r="H888" s="771" t="s">
        <v>2697</v>
      </c>
      <c r="I888" s="771" t="s">
        <v>2720</v>
      </c>
      <c r="J888" s="771" t="s">
        <v>2719</v>
      </c>
      <c r="K888" s="771" t="s">
        <v>2917</v>
      </c>
      <c r="L888" s="771" t="s">
        <v>2700</v>
      </c>
      <c r="M888" s="771" t="s">
        <v>2701</v>
      </c>
      <c r="N888" s="771" t="s">
        <v>2701</v>
      </c>
      <c r="O888" s="771" t="s">
        <v>2701</v>
      </c>
      <c r="P888" s="771" t="s">
        <v>2702</v>
      </c>
      <c r="Q888" s="771" t="s">
        <v>2701</v>
      </c>
      <c r="R888" s="771" t="s">
        <v>2701</v>
      </c>
      <c r="S888" s="771" t="s">
        <v>2701</v>
      </c>
      <c r="T888" s="771" t="s">
        <v>2701</v>
      </c>
      <c r="U888" s="771" t="s">
        <v>2703</v>
      </c>
      <c r="V888" s="771" t="s">
        <v>2701</v>
      </c>
      <c r="W888" s="771" t="s">
        <v>2701</v>
      </c>
      <c r="X888" s="771" t="s">
        <v>2701</v>
      </c>
      <c r="Y888" s="771" t="s">
        <v>2703</v>
      </c>
      <c r="Z888" s="771" t="s">
        <v>2704</v>
      </c>
      <c r="AA888" s="771" t="s">
        <v>5196</v>
      </c>
    </row>
    <row r="889" spans="1:27" ht="39.950000000000003" customHeight="1">
      <c r="A889" s="769">
        <v>882</v>
      </c>
      <c r="B889" s="770" t="s">
        <v>4054</v>
      </c>
      <c r="C889" s="770" t="s">
        <v>5130</v>
      </c>
      <c r="D889" s="771" t="s">
        <v>5131</v>
      </c>
      <c r="E889" s="772" t="s">
        <v>5191</v>
      </c>
      <c r="F889" s="773" t="s">
        <v>5192</v>
      </c>
      <c r="G889" s="773"/>
      <c r="H889" s="771" t="s">
        <v>2697</v>
      </c>
      <c r="I889" s="771" t="s">
        <v>2697</v>
      </c>
      <c r="J889" s="771" t="s">
        <v>2824</v>
      </c>
      <c r="K889" s="771" t="s">
        <v>3714</v>
      </c>
      <c r="L889" s="771" t="s">
        <v>2700</v>
      </c>
      <c r="M889" s="771" t="s">
        <v>2701</v>
      </c>
      <c r="N889" s="771" t="s">
        <v>2701</v>
      </c>
      <c r="O889" s="771" t="s">
        <v>2701</v>
      </c>
      <c r="P889" s="771" t="s">
        <v>2702</v>
      </c>
      <c r="Q889" s="771" t="s">
        <v>2701</v>
      </c>
      <c r="R889" s="771" t="s">
        <v>2701</v>
      </c>
      <c r="S889" s="771" t="s">
        <v>2701</v>
      </c>
      <c r="T889" s="771" t="s">
        <v>2701</v>
      </c>
      <c r="U889" s="771" t="s">
        <v>2703</v>
      </c>
      <c r="V889" s="771" t="s">
        <v>2701</v>
      </c>
      <c r="W889" s="771" t="s">
        <v>2701</v>
      </c>
      <c r="X889" s="771" t="s">
        <v>2701</v>
      </c>
      <c r="Y889" s="771" t="s">
        <v>2703</v>
      </c>
      <c r="Z889" s="771" t="s">
        <v>2704</v>
      </c>
      <c r="AA889" s="771"/>
    </row>
    <row r="890" spans="1:27" ht="39.950000000000003" customHeight="1">
      <c r="A890" s="769">
        <v>883</v>
      </c>
      <c r="B890" s="770" t="s">
        <v>4054</v>
      </c>
      <c r="C890" s="770" t="s">
        <v>5130</v>
      </c>
      <c r="D890" s="771" t="s">
        <v>5131</v>
      </c>
      <c r="E890" s="772" t="s">
        <v>5188</v>
      </c>
      <c r="F890" s="773" t="s">
        <v>5189</v>
      </c>
      <c r="G890" s="773" t="s">
        <v>5190</v>
      </c>
      <c r="H890" s="771" t="s">
        <v>2697</v>
      </c>
      <c r="I890" s="771" t="s">
        <v>2719</v>
      </c>
      <c r="J890" s="771" t="s">
        <v>2803</v>
      </c>
      <c r="K890" s="771" t="s">
        <v>2721</v>
      </c>
      <c r="L890" s="771" t="s">
        <v>2700</v>
      </c>
      <c r="M890" s="771" t="s">
        <v>2701</v>
      </c>
      <c r="N890" s="771" t="s">
        <v>2701</v>
      </c>
      <c r="O890" s="771" t="s">
        <v>2701</v>
      </c>
      <c r="P890" s="771" t="s">
        <v>2702</v>
      </c>
      <c r="Q890" s="771" t="s">
        <v>2701</v>
      </c>
      <c r="R890" s="771" t="s">
        <v>2701</v>
      </c>
      <c r="S890" s="771" t="s">
        <v>2701</v>
      </c>
      <c r="T890" s="771" t="s">
        <v>2701</v>
      </c>
      <c r="U890" s="771" t="s">
        <v>2703</v>
      </c>
      <c r="V890" s="771" t="s">
        <v>2701</v>
      </c>
      <c r="W890" s="771" t="s">
        <v>2701</v>
      </c>
      <c r="X890" s="771" t="s">
        <v>2701</v>
      </c>
      <c r="Y890" s="771" t="s">
        <v>2703</v>
      </c>
      <c r="Z890" s="771" t="s">
        <v>2704</v>
      </c>
      <c r="AA890" s="771"/>
    </row>
    <row r="891" spans="1:27" ht="39.950000000000003" customHeight="1">
      <c r="A891" s="769">
        <v>884</v>
      </c>
      <c r="B891" s="770" t="s">
        <v>4054</v>
      </c>
      <c r="C891" s="770" t="s">
        <v>5130</v>
      </c>
      <c r="D891" s="771" t="s">
        <v>5131</v>
      </c>
      <c r="E891" s="772" t="s">
        <v>5185</v>
      </c>
      <c r="F891" s="773" t="s">
        <v>5186</v>
      </c>
      <c r="G891" s="773" t="s">
        <v>5187</v>
      </c>
      <c r="H891" s="771" t="s">
        <v>2697</v>
      </c>
      <c r="I891" s="771" t="s">
        <v>2720</v>
      </c>
      <c r="J891" s="771" t="s">
        <v>2720</v>
      </c>
      <c r="K891" s="771" t="s">
        <v>2721</v>
      </c>
      <c r="L891" s="771" t="s">
        <v>2700</v>
      </c>
      <c r="M891" s="771" t="s">
        <v>2701</v>
      </c>
      <c r="N891" s="771" t="s">
        <v>2701</v>
      </c>
      <c r="O891" s="771" t="s">
        <v>2701</v>
      </c>
      <c r="P891" s="771" t="s">
        <v>2702</v>
      </c>
      <c r="Q891" s="771" t="s">
        <v>2701</v>
      </c>
      <c r="R891" s="771" t="s">
        <v>2701</v>
      </c>
      <c r="S891" s="771" t="s">
        <v>2701</v>
      </c>
      <c r="T891" s="771" t="s">
        <v>2701</v>
      </c>
      <c r="U891" s="771" t="s">
        <v>2703</v>
      </c>
      <c r="V891" s="771" t="s">
        <v>2701</v>
      </c>
      <c r="W891" s="771" t="s">
        <v>2701</v>
      </c>
      <c r="X891" s="771" t="s">
        <v>2701</v>
      </c>
      <c r="Y891" s="771" t="s">
        <v>2703</v>
      </c>
      <c r="Z891" s="771" t="s">
        <v>2704</v>
      </c>
      <c r="AA891" s="771"/>
    </row>
    <row r="892" spans="1:27" ht="39.950000000000003" customHeight="1">
      <c r="A892" s="769">
        <v>885</v>
      </c>
      <c r="B892" s="770" t="s">
        <v>4054</v>
      </c>
      <c r="C892" s="770" t="s">
        <v>5130</v>
      </c>
      <c r="D892" s="771" t="s">
        <v>5131</v>
      </c>
      <c r="E892" s="772" t="s">
        <v>5181</v>
      </c>
      <c r="F892" s="773" t="s">
        <v>5182</v>
      </c>
      <c r="G892" s="773" t="s">
        <v>5183</v>
      </c>
      <c r="H892" s="771" t="s">
        <v>2697</v>
      </c>
      <c r="I892" s="771" t="s">
        <v>2719</v>
      </c>
      <c r="J892" s="771" t="s">
        <v>2719</v>
      </c>
      <c r="K892" s="771" t="s">
        <v>2731</v>
      </c>
      <c r="L892" s="771" t="s">
        <v>2700</v>
      </c>
      <c r="M892" s="771" t="s">
        <v>2701</v>
      </c>
      <c r="N892" s="771" t="s">
        <v>2701</v>
      </c>
      <c r="O892" s="771" t="s">
        <v>2701</v>
      </c>
      <c r="P892" s="771" t="s">
        <v>2701</v>
      </c>
      <c r="Q892" s="771" t="s">
        <v>2701</v>
      </c>
      <c r="R892" s="771" t="s">
        <v>2701</v>
      </c>
      <c r="S892" s="771" t="s">
        <v>2702</v>
      </c>
      <c r="T892" s="771" t="s">
        <v>2701</v>
      </c>
      <c r="U892" s="771" t="s">
        <v>2703</v>
      </c>
      <c r="V892" s="771" t="s">
        <v>2701</v>
      </c>
      <c r="W892" s="771" t="s">
        <v>2726</v>
      </c>
      <c r="X892" s="771" t="s">
        <v>2726</v>
      </c>
      <c r="Y892" s="771" t="s">
        <v>2726</v>
      </c>
      <c r="Z892" s="771" t="s">
        <v>2704</v>
      </c>
      <c r="AA892" s="771" t="s">
        <v>5184</v>
      </c>
    </row>
    <row r="893" spans="1:27" ht="39.950000000000003" customHeight="1">
      <c r="A893" s="769">
        <v>886</v>
      </c>
      <c r="B893" s="770" t="s">
        <v>4054</v>
      </c>
      <c r="C893" s="770" t="s">
        <v>5130</v>
      </c>
      <c r="D893" s="771" t="s">
        <v>5131</v>
      </c>
      <c r="E893" s="772" t="s">
        <v>5178</v>
      </c>
      <c r="F893" s="773" t="s">
        <v>5179</v>
      </c>
      <c r="G893" s="773" t="s">
        <v>5180</v>
      </c>
      <c r="H893" s="771" t="s">
        <v>2697</v>
      </c>
      <c r="I893" s="771" t="s">
        <v>2720</v>
      </c>
      <c r="J893" s="771" t="s">
        <v>2720</v>
      </c>
      <c r="K893" s="771" t="s">
        <v>2715</v>
      </c>
      <c r="L893" s="771" t="s">
        <v>2700</v>
      </c>
      <c r="M893" s="771" t="s">
        <v>2701</v>
      </c>
      <c r="N893" s="771" t="s">
        <v>2701</v>
      </c>
      <c r="O893" s="771" t="s">
        <v>2701</v>
      </c>
      <c r="P893" s="771" t="s">
        <v>2702</v>
      </c>
      <c r="Q893" s="771" t="s">
        <v>2701</v>
      </c>
      <c r="R893" s="771" t="s">
        <v>2701</v>
      </c>
      <c r="S893" s="771" t="s">
        <v>2701</v>
      </c>
      <c r="T893" s="771" t="s">
        <v>2701</v>
      </c>
      <c r="U893" s="771" t="s">
        <v>2703</v>
      </c>
      <c r="V893" s="771" t="s">
        <v>2701</v>
      </c>
      <c r="W893" s="771" t="s">
        <v>2701</v>
      </c>
      <c r="X893" s="771" t="s">
        <v>2701</v>
      </c>
      <c r="Y893" s="771" t="s">
        <v>2703</v>
      </c>
      <c r="Z893" s="771" t="s">
        <v>2704</v>
      </c>
      <c r="AA893" s="771"/>
    </row>
    <row r="894" spans="1:27" ht="39.950000000000003" customHeight="1">
      <c r="A894" s="769">
        <v>887</v>
      </c>
      <c r="B894" s="770" t="s">
        <v>4054</v>
      </c>
      <c r="C894" s="770" t="s">
        <v>5130</v>
      </c>
      <c r="D894" s="771" t="s">
        <v>5131</v>
      </c>
      <c r="E894" s="772" t="s">
        <v>5175</v>
      </c>
      <c r="F894" s="773" t="s">
        <v>5176</v>
      </c>
      <c r="G894" s="773" t="s">
        <v>5177</v>
      </c>
      <c r="H894" s="771" t="s">
        <v>2697</v>
      </c>
      <c r="I894" s="771" t="s">
        <v>2720</v>
      </c>
      <c r="J894" s="771" t="s">
        <v>2720</v>
      </c>
      <c r="K894" s="771" t="s">
        <v>2715</v>
      </c>
      <c r="L894" s="771" t="s">
        <v>2700</v>
      </c>
      <c r="M894" s="771" t="s">
        <v>2701</v>
      </c>
      <c r="N894" s="771" t="s">
        <v>2701</v>
      </c>
      <c r="O894" s="771" t="s">
        <v>2701</v>
      </c>
      <c r="P894" s="771" t="s">
        <v>2702</v>
      </c>
      <c r="Q894" s="771" t="s">
        <v>2701</v>
      </c>
      <c r="R894" s="771" t="s">
        <v>2701</v>
      </c>
      <c r="S894" s="771" t="s">
        <v>2701</v>
      </c>
      <c r="T894" s="771" t="s">
        <v>2701</v>
      </c>
      <c r="U894" s="771" t="s">
        <v>2703</v>
      </c>
      <c r="V894" s="771" t="s">
        <v>2701</v>
      </c>
      <c r="W894" s="771" t="s">
        <v>2701</v>
      </c>
      <c r="X894" s="771" t="s">
        <v>2701</v>
      </c>
      <c r="Y894" s="771" t="s">
        <v>2703</v>
      </c>
      <c r="Z894" s="771" t="s">
        <v>2704</v>
      </c>
      <c r="AA894" s="771"/>
    </row>
    <row r="895" spans="1:27" ht="39.950000000000003" customHeight="1">
      <c r="A895" s="769">
        <v>888</v>
      </c>
      <c r="B895" s="770" t="s">
        <v>4054</v>
      </c>
      <c r="C895" s="770" t="s">
        <v>5130</v>
      </c>
      <c r="D895" s="771" t="s">
        <v>5131</v>
      </c>
      <c r="E895" s="772" t="s">
        <v>5171</v>
      </c>
      <c r="F895" s="773" t="s">
        <v>5172</v>
      </c>
      <c r="G895" s="773" t="s">
        <v>5173</v>
      </c>
      <c r="H895" s="771" t="s">
        <v>2697</v>
      </c>
      <c r="I895" s="771" t="s">
        <v>2803</v>
      </c>
      <c r="J895" s="771" t="s">
        <v>2803</v>
      </c>
      <c r="K895" s="771" t="s">
        <v>2804</v>
      </c>
      <c r="L895" s="771" t="s">
        <v>2700</v>
      </c>
      <c r="M895" s="771" t="s">
        <v>2701</v>
      </c>
      <c r="N895" s="771" t="s">
        <v>2701</v>
      </c>
      <c r="O895" s="771" t="s">
        <v>2701</v>
      </c>
      <c r="P895" s="771" t="s">
        <v>2701</v>
      </c>
      <c r="Q895" s="771" t="s">
        <v>2701</v>
      </c>
      <c r="R895" s="771" t="s">
        <v>2701</v>
      </c>
      <c r="S895" s="771" t="s">
        <v>2702</v>
      </c>
      <c r="T895" s="771" t="s">
        <v>2701</v>
      </c>
      <c r="U895" s="771" t="s">
        <v>2703</v>
      </c>
      <c r="V895" s="771" t="s">
        <v>2701</v>
      </c>
      <c r="W895" s="771" t="s">
        <v>2726</v>
      </c>
      <c r="X895" s="771" t="s">
        <v>2726</v>
      </c>
      <c r="Y895" s="771" t="s">
        <v>2726</v>
      </c>
      <c r="Z895" s="771" t="s">
        <v>2704</v>
      </c>
      <c r="AA895" s="771" t="s">
        <v>5174</v>
      </c>
    </row>
    <row r="896" spans="1:27" ht="39.950000000000003" customHeight="1">
      <c r="A896" s="769">
        <v>889</v>
      </c>
      <c r="B896" s="770" t="s">
        <v>4054</v>
      </c>
      <c r="C896" s="770" t="s">
        <v>5130</v>
      </c>
      <c r="D896" s="771" t="s">
        <v>5131</v>
      </c>
      <c r="E896" s="772" t="s">
        <v>5168</v>
      </c>
      <c r="F896" s="773" t="s">
        <v>5169</v>
      </c>
      <c r="G896" s="773" t="s">
        <v>5170</v>
      </c>
      <c r="H896" s="771" t="s">
        <v>2697</v>
      </c>
      <c r="I896" s="771" t="s">
        <v>2808</v>
      </c>
      <c r="J896" s="771" t="s">
        <v>2808</v>
      </c>
      <c r="K896" s="771" t="s">
        <v>2721</v>
      </c>
      <c r="L896" s="771" t="s">
        <v>2700</v>
      </c>
      <c r="M896" s="771" t="s">
        <v>2701</v>
      </c>
      <c r="N896" s="771" t="s">
        <v>2701</v>
      </c>
      <c r="O896" s="771" t="s">
        <v>2701</v>
      </c>
      <c r="P896" s="771" t="s">
        <v>2702</v>
      </c>
      <c r="Q896" s="771" t="s">
        <v>2701</v>
      </c>
      <c r="R896" s="771" t="s">
        <v>2701</v>
      </c>
      <c r="S896" s="771" t="s">
        <v>2701</v>
      </c>
      <c r="T896" s="771" t="s">
        <v>2701</v>
      </c>
      <c r="U896" s="771" t="s">
        <v>2703</v>
      </c>
      <c r="V896" s="771" t="s">
        <v>2701</v>
      </c>
      <c r="W896" s="771" t="s">
        <v>2701</v>
      </c>
      <c r="X896" s="771" t="s">
        <v>2701</v>
      </c>
      <c r="Y896" s="771" t="s">
        <v>2703</v>
      </c>
      <c r="Z896" s="771" t="s">
        <v>2704</v>
      </c>
      <c r="AA896" s="771"/>
    </row>
    <row r="897" spans="1:27" ht="39.950000000000003" customHeight="1">
      <c r="A897" s="769">
        <v>890</v>
      </c>
      <c r="B897" s="770" t="s">
        <v>4054</v>
      </c>
      <c r="C897" s="770" t="s">
        <v>5130</v>
      </c>
      <c r="D897" s="771" t="s">
        <v>5131</v>
      </c>
      <c r="E897" s="772" t="s">
        <v>5165</v>
      </c>
      <c r="F897" s="773" t="s">
        <v>2822</v>
      </c>
      <c r="G897" s="773" t="s">
        <v>5166</v>
      </c>
      <c r="H897" s="771" t="s">
        <v>2697</v>
      </c>
      <c r="I897" s="771" t="s">
        <v>2765</v>
      </c>
      <c r="J897" s="771" t="s">
        <v>2698</v>
      </c>
      <c r="K897" s="771" t="s">
        <v>5167</v>
      </c>
      <c r="L897" s="771" t="s">
        <v>2700</v>
      </c>
      <c r="M897" s="771" t="s">
        <v>2701</v>
      </c>
      <c r="N897" s="771" t="s">
        <v>2701</v>
      </c>
      <c r="O897" s="771" t="s">
        <v>2701</v>
      </c>
      <c r="P897" s="771" t="s">
        <v>2702</v>
      </c>
      <c r="Q897" s="771" t="s">
        <v>2701</v>
      </c>
      <c r="R897" s="771" t="s">
        <v>2701</v>
      </c>
      <c r="S897" s="771" t="s">
        <v>2701</v>
      </c>
      <c r="T897" s="771" t="s">
        <v>2701</v>
      </c>
      <c r="U897" s="771" t="s">
        <v>2703</v>
      </c>
      <c r="V897" s="771" t="s">
        <v>2701</v>
      </c>
      <c r="W897" s="771" t="s">
        <v>2701</v>
      </c>
      <c r="X897" s="771" t="s">
        <v>2701</v>
      </c>
      <c r="Y897" s="771" t="s">
        <v>2703</v>
      </c>
      <c r="Z897" s="771" t="s">
        <v>2704</v>
      </c>
      <c r="AA897" s="771"/>
    </row>
    <row r="898" spans="1:27" ht="39.950000000000003" customHeight="1">
      <c r="A898" s="769">
        <v>891</v>
      </c>
      <c r="B898" s="770" t="s">
        <v>4054</v>
      </c>
      <c r="C898" s="770" t="s">
        <v>5130</v>
      </c>
      <c r="D898" s="771" t="s">
        <v>5131</v>
      </c>
      <c r="E898" s="772" t="s">
        <v>5162</v>
      </c>
      <c r="F898" s="773" t="s">
        <v>5163</v>
      </c>
      <c r="G898" s="773" t="s">
        <v>5164</v>
      </c>
      <c r="H898" s="771" t="s">
        <v>2697</v>
      </c>
      <c r="I898" s="771" t="s">
        <v>2720</v>
      </c>
      <c r="J898" s="771" t="s">
        <v>2720</v>
      </c>
      <c r="K898" s="771" t="s">
        <v>2721</v>
      </c>
      <c r="L898" s="771" t="s">
        <v>2700</v>
      </c>
      <c r="M898" s="771" t="s">
        <v>2701</v>
      </c>
      <c r="N898" s="771" t="s">
        <v>2701</v>
      </c>
      <c r="O898" s="771" t="s">
        <v>2701</v>
      </c>
      <c r="P898" s="771" t="s">
        <v>2702</v>
      </c>
      <c r="Q898" s="771" t="s">
        <v>2701</v>
      </c>
      <c r="R898" s="771" t="s">
        <v>2701</v>
      </c>
      <c r="S898" s="771" t="s">
        <v>2701</v>
      </c>
      <c r="T898" s="771" t="s">
        <v>2701</v>
      </c>
      <c r="U898" s="771" t="s">
        <v>2703</v>
      </c>
      <c r="V898" s="771" t="s">
        <v>2701</v>
      </c>
      <c r="W898" s="771" t="s">
        <v>2701</v>
      </c>
      <c r="X898" s="771" t="s">
        <v>2701</v>
      </c>
      <c r="Y898" s="771" t="s">
        <v>2703</v>
      </c>
      <c r="Z898" s="771" t="s">
        <v>2704</v>
      </c>
      <c r="AA898" s="771"/>
    </row>
    <row r="899" spans="1:27" ht="39.950000000000003" customHeight="1">
      <c r="A899" s="769">
        <v>892</v>
      </c>
      <c r="B899" s="770" t="s">
        <v>4054</v>
      </c>
      <c r="C899" s="770" t="s">
        <v>5130</v>
      </c>
      <c r="D899" s="771" t="s">
        <v>5131</v>
      </c>
      <c r="E899" s="772" t="s">
        <v>5158</v>
      </c>
      <c r="F899" s="773" t="s">
        <v>5159</v>
      </c>
      <c r="G899" s="773" t="s">
        <v>5160</v>
      </c>
      <c r="H899" s="771" t="s">
        <v>2697</v>
      </c>
      <c r="I899" s="771" t="s">
        <v>2828</v>
      </c>
      <c r="J899" s="771" t="s">
        <v>2708</v>
      </c>
      <c r="K899" s="771" t="s">
        <v>5161</v>
      </c>
      <c r="L899" s="771" t="s">
        <v>2700</v>
      </c>
      <c r="M899" s="771" t="s">
        <v>2701</v>
      </c>
      <c r="N899" s="771" t="s">
        <v>2701</v>
      </c>
      <c r="O899" s="771" t="s">
        <v>2701</v>
      </c>
      <c r="P899" s="771" t="s">
        <v>2701</v>
      </c>
      <c r="Q899" s="771" t="s">
        <v>2701</v>
      </c>
      <c r="R899" s="771" t="s">
        <v>2701</v>
      </c>
      <c r="S899" s="771" t="s">
        <v>2702</v>
      </c>
      <c r="T899" s="771" t="s">
        <v>2701</v>
      </c>
      <c r="U899" s="771" t="s">
        <v>2703</v>
      </c>
      <c r="V899" s="771" t="s">
        <v>2701</v>
      </c>
      <c r="W899" s="771" t="s">
        <v>2701</v>
      </c>
      <c r="X899" s="771" t="s">
        <v>2701</v>
      </c>
      <c r="Y899" s="771" t="s">
        <v>2726</v>
      </c>
      <c r="Z899" s="771" t="s">
        <v>2704</v>
      </c>
      <c r="AA899" s="771"/>
    </row>
    <row r="900" spans="1:27" ht="39.950000000000003" customHeight="1">
      <c r="A900" s="769">
        <v>893</v>
      </c>
      <c r="B900" s="770" t="s">
        <v>4054</v>
      </c>
      <c r="C900" s="770" t="s">
        <v>5130</v>
      </c>
      <c r="D900" s="771" t="s">
        <v>5131</v>
      </c>
      <c r="E900" s="772" t="s">
        <v>5154</v>
      </c>
      <c r="F900" s="773" t="s">
        <v>5155</v>
      </c>
      <c r="G900" s="773" t="s">
        <v>5156</v>
      </c>
      <c r="H900" s="771" t="s">
        <v>2697</v>
      </c>
      <c r="I900" s="771" t="s">
        <v>2789</v>
      </c>
      <c r="J900" s="771" t="s">
        <v>2789</v>
      </c>
      <c r="K900" s="771" t="s">
        <v>5157</v>
      </c>
      <c r="L900" s="771" t="s">
        <v>2700</v>
      </c>
      <c r="M900" s="771" t="s">
        <v>2701</v>
      </c>
      <c r="N900" s="771" t="s">
        <v>2701</v>
      </c>
      <c r="O900" s="771" t="s">
        <v>2701</v>
      </c>
      <c r="P900" s="771" t="s">
        <v>2702</v>
      </c>
      <c r="Q900" s="771" t="s">
        <v>2701</v>
      </c>
      <c r="R900" s="771" t="s">
        <v>2701</v>
      </c>
      <c r="S900" s="771" t="s">
        <v>2701</v>
      </c>
      <c r="T900" s="771" t="s">
        <v>2701</v>
      </c>
      <c r="U900" s="771" t="s">
        <v>2703</v>
      </c>
      <c r="V900" s="771" t="s">
        <v>2701</v>
      </c>
      <c r="W900" s="771" t="s">
        <v>2701</v>
      </c>
      <c r="X900" s="771" t="s">
        <v>2701</v>
      </c>
      <c r="Y900" s="771" t="s">
        <v>2703</v>
      </c>
      <c r="Z900" s="771" t="s">
        <v>2704</v>
      </c>
      <c r="AA900" s="771"/>
    </row>
    <row r="901" spans="1:27" ht="39.950000000000003" customHeight="1">
      <c r="A901" s="769">
        <v>894</v>
      </c>
      <c r="B901" s="770" t="s">
        <v>4054</v>
      </c>
      <c r="C901" s="770" t="s">
        <v>5130</v>
      </c>
      <c r="D901" s="771" t="s">
        <v>5131</v>
      </c>
      <c r="E901" s="772" t="s">
        <v>5151</v>
      </c>
      <c r="F901" s="773" t="s">
        <v>5152</v>
      </c>
      <c r="G901" s="773" t="s">
        <v>5153</v>
      </c>
      <c r="H901" s="771" t="s">
        <v>2697</v>
      </c>
      <c r="I901" s="771" t="s">
        <v>3383</v>
      </c>
      <c r="J901" s="771" t="s">
        <v>3383</v>
      </c>
      <c r="K901" s="771" t="s">
        <v>3496</v>
      </c>
      <c r="L901" s="771" t="s">
        <v>2700</v>
      </c>
      <c r="M901" s="771" t="s">
        <v>2701</v>
      </c>
      <c r="N901" s="771" t="s">
        <v>2701</v>
      </c>
      <c r="O901" s="771" t="s">
        <v>2701</v>
      </c>
      <c r="P901" s="771" t="s">
        <v>2702</v>
      </c>
      <c r="Q901" s="771" t="s">
        <v>2701</v>
      </c>
      <c r="R901" s="771" t="s">
        <v>2701</v>
      </c>
      <c r="S901" s="771" t="s">
        <v>2701</v>
      </c>
      <c r="T901" s="771" t="s">
        <v>2701</v>
      </c>
      <c r="U901" s="771" t="s">
        <v>2703</v>
      </c>
      <c r="V901" s="771" t="s">
        <v>2701</v>
      </c>
      <c r="W901" s="771" t="s">
        <v>2701</v>
      </c>
      <c r="X901" s="771" t="s">
        <v>2701</v>
      </c>
      <c r="Y901" s="771" t="s">
        <v>2703</v>
      </c>
      <c r="Z901" s="771" t="s">
        <v>2704</v>
      </c>
      <c r="AA901" s="771"/>
    </row>
    <row r="902" spans="1:27" ht="39.950000000000003" customHeight="1">
      <c r="A902" s="769">
        <v>895</v>
      </c>
      <c r="B902" s="770" t="s">
        <v>4054</v>
      </c>
      <c r="C902" s="770" t="s">
        <v>5130</v>
      </c>
      <c r="D902" s="771" t="s">
        <v>5131</v>
      </c>
      <c r="E902" s="772" t="s">
        <v>5148</v>
      </c>
      <c r="F902" s="773" t="s">
        <v>5149</v>
      </c>
      <c r="G902" s="773" t="s">
        <v>5150</v>
      </c>
      <c r="H902" s="771" t="s">
        <v>2697</v>
      </c>
      <c r="I902" s="771" t="s">
        <v>2714</v>
      </c>
      <c r="J902" s="771" t="s">
        <v>2714</v>
      </c>
      <c r="K902" s="771" t="s">
        <v>2790</v>
      </c>
      <c r="L902" s="771" t="s">
        <v>2700</v>
      </c>
      <c r="M902" s="771" t="s">
        <v>2701</v>
      </c>
      <c r="N902" s="771" t="s">
        <v>2701</v>
      </c>
      <c r="O902" s="771" t="s">
        <v>2701</v>
      </c>
      <c r="P902" s="771" t="s">
        <v>2702</v>
      </c>
      <c r="Q902" s="771" t="s">
        <v>2701</v>
      </c>
      <c r="R902" s="771" t="s">
        <v>2701</v>
      </c>
      <c r="S902" s="771" t="s">
        <v>2701</v>
      </c>
      <c r="T902" s="771" t="s">
        <v>2701</v>
      </c>
      <c r="U902" s="771" t="s">
        <v>2703</v>
      </c>
      <c r="V902" s="771" t="s">
        <v>2701</v>
      </c>
      <c r="W902" s="771" t="s">
        <v>2701</v>
      </c>
      <c r="X902" s="771" t="s">
        <v>2701</v>
      </c>
      <c r="Y902" s="771" t="s">
        <v>2703</v>
      </c>
      <c r="Z902" s="771" t="s">
        <v>2704</v>
      </c>
      <c r="AA902" s="771"/>
    </row>
    <row r="903" spans="1:27" ht="39.950000000000003" customHeight="1">
      <c r="A903" s="769">
        <v>896</v>
      </c>
      <c r="B903" s="770" t="s">
        <v>4054</v>
      </c>
      <c r="C903" s="770" t="s">
        <v>5130</v>
      </c>
      <c r="D903" s="771" t="s">
        <v>5131</v>
      </c>
      <c r="E903" s="772" t="s">
        <v>5144</v>
      </c>
      <c r="F903" s="773" t="s">
        <v>5145</v>
      </c>
      <c r="G903" s="773" t="s">
        <v>5146</v>
      </c>
      <c r="H903" s="771" t="s">
        <v>2697</v>
      </c>
      <c r="I903" s="771" t="s">
        <v>2698</v>
      </c>
      <c r="J903" s="771" t="s">
        <v>2698</v>
      </c>
      <c r="K903" s="771" t="s">
        <v>5147</v>
      </c>
      <c r="L903" s="771" t="s">
        <v>2700</v>
      </c>
      <c r="M903" s="771" t="s">
        <v>2701</v>
      </c>
      <c r="N903" s="771" t="s">
        <v>2701</v>
      </c>
      <c r="O903" s="771" t="s">
        <v>2701</v>
      </c>
      <c r="P903" s="771" t="s">
        <v>2702</v>
      </c>
      <c r="Q903" s="771" t="s">
        <v>2701</v>
      </c>
      <c r="R903" s="771" t="s">
        <v>2701</v>
      </c>
      <c r="S903" s="771" t="s">
        <v>2701</v>
      </c>
      <c r="T903" s="771" t="s">
        <v>2701</v>
      </c>
      <c r="U903" s="771" t="s">
        <v>2703</v>
      </c>
      <c r="V903" s="771" t="s">
        <v>2701</v>
      </c>
      <c r="W903" s="771" t="s">
        <v>2701</v>
      </c>
      <c r="X903" s="771" t="s">
        <v>2701</v>
      </c>
      <c r="Y903" s="771" t="s">
        <v>2703</v>
      </c>
      <c r="Z903" s="771" t="s">
        <v>2704</v>
      </c>
      <c r="AA903" s="771"/>
    </row>
    <row r="904" spans="1:27" ht="39.950000000000003" customHeight="1">
      <c r="A904" s="769">
        <v>897</v>
      </c>
      <c r="B904" s="770" t="s">
        <v>4054</v>
      </c>
      <c r="C904" s="770" t="s">
        <v>5130</v>
      </c>
      <c r="D904" s="771" t="s">
        <v>5131</v>
      </c>
      <c r="E904" s="772" t="s">
        <v>5139</v>
      </c>
      <c r="F904" s="773" t="s">
        <v>5140</v>
      </c>
      <c r="G904" s="773" t="s">
        <v>5141</v>
      </c>
      <c r="H904" s="771" t="s">
        <v>2697</v>
      </c>
      <c r="I904" s="771" t="s">
        <v>3355</v>
      </c>
      <c r="J904" s="771" t="s">
        <v>3355</v>
      </c>
      <c r="K904" s="771" t="s">
        <v>5142</v>
      </c>
      <c r="L904" s="771" t="s">
        <v>2700</v>
      </c>
      <c r="M904" s="771" t="s">
        <v>2701</v>
      </c>
      <c r="N904" s="771" t="s">
        <v>2701</v>
      </c>
      <c r="O904" s="771" t="s">
        <v>2701</v>
      </c>
      <c r="P904" s="771" t="s">
        <v>2702</v>
      </c>
      <c r="Q904" s="771" t="s">
        <v>2701</v>
      </c>
      <c r="R904" s="771" t="s">
        <v>2701</v>
      </c>
      <c r="S904" s="771" t="s">
        <v>2701</v>
      </c>
      <c r="T904" s="771" t="s">
        <v>2701</v>
      </c>
      <c r="U904" s="771" t="s">
        <v>2703</v>
      </c>
      <c r="V904" s="771" t="s">
        <v>2701</v>
      </c>
      <c r="W904" s="771" t="s">
        <v>2701</v>
      </c>
      <c r="X904" s="771" t="s">
        <v>2701</v>
      </c>
      <c r="Y904" s="771" t="s">
        <v>2703</v>
      </c>
      <c r="Z904" s="771" t="s">
        <v>2704</v>
      </c>
      <c r="AA904" s="771" t="s">
        <v>5143</v>
      </c>
    </row>
    <row r="905" spans="1:27" ht="39.950000000000003" customHeight="1">
      <c r="A905" s="769">
        <v>898</v>
      </c>
      <c r="B905" s="770" t="s">
        <v>4054</v>
      </c>
      <c r="C905" s="770" t="s">
        <v>5130</v>
      </c>
      <c r="D905" s="771" t="s">
        <v>5131</v>
      </c>
      <c r="E905" s="772" t="s">
        <v>9744</v>
      </c>
      <c r="F905" s="773" t="s">
        <v>5137</v>
      </c>
      <c r="G905" s="773" t="s">
        <v>5138</v>
      </c>
      <c r="H905" s="771" t="s">
        <v>2697</v>
      </c>
      <c r="I905" s="771" t="s">
        <v>2714</v>
      </c>
      <c r="J905" s="771" t="s">
        <v>2714</v>
      </c>
      <c r="K905" s="771" t="s">
        <v>2721</v>
      </c>
      <c r="L905" s="771" t="s">
        <v>2700</v>
      </c>
      <c r="M905" s="771" t="s">
        <v>2701</v>
      </c>
      <c r="N905" s="771" t="s">
        <v>2701</v>
      </c>
      <c r="O905" s="771" t="s">
        <v>2701</v>
      </c>
      <c r="P905" s="771" t="s">
        <v>2701</v>
      </c>
      <c r="Q905" s="771" t="s">
        <v>2701</v>
      </c>
      <c r="R905" s="771" t="s">
        <v>2701</v>
      </c>
      <c r="S905" s="771" t="s">
        <v>2702</v>
      </c>
      <c r="T905" s="771" t="s">
        <v>2701</v>
      </c>
      <c r="U905" s="771" t="s">
        <v>2703</v>
      </c>
      <c r="V905" s="771" t="s">
        <v>2701</v>
      </c>
      <c r="W905" s="771" t="s">
        <v>2726</v>
      </c>
      <c r="X905" s="771" t="s">
        <v>2726</v>
      </c>
      <c r="Y905" s="771" t="s">
        <v>2726</v>
      </c>
      <c r="Z905" s="771" t="s">
        <v>2704</v>
      </c>
      <c r="AA905" s="771"/>
    </row>
    <row r="906" spans="1:27" ht="39.950000000000003" customHeight="1">
      <c r="A906" s="769">
        <v>899</v>
      </c>
      <c r="B906" s="770" t="s">
        <v>4054</v>
      </c>
      <c r="C906" s="770" t="s">
        <v>5130</v>
      </c>
      <c r="D906" s="771" t="s">
        <v>5274</v>
      </c>
      <c r="E906" s="772" t="s">
        <v>5275</v>
      </c>
      <c r="F906" s="773" t="s">
        <v>5276</v>
      </c>
      <c r="G906" s="773" t="s">
        <v>5277</v>
      </c>
      <c r="H906" s="771" t="s">
        <v>2697</v>
      </c>
      <c r="I906" s="771" t="s">
        <v>2720</v>
      </c>
      <c r="J906" s="771" t="s">
        <v>2720</v>
      </c>
      <c r="K906" s="771" t="s">
        <v>2760</v>
      </c>
      <c r="L906" s="771" t="s">
        <v>2700</v>
      </c>
      <c r="M906" s="771" t="s">
        <v>2701</v>
      </c>
      <c r="N906" s="771" t="s">
        <v>2701</v>
      </c>
      <c r="O906" s="771" t="s">
        <v>2701</v>
      </c>
      <c r="P906" s="771" t="s">
        <v>2702</v>
      </c>
      <c r="Q906" s="771" t="s">
        <v>2701</v>
      </c>
      <c r="R906" s="771" t="s">
        <v>2701</v>
      </c>
      <c r="S906" s="771" t="s">
        <v>2701</v>
      </c>
      <c r="T906" s="771" t="s">
        <v>2701</v>
      </c>
      <c r="U906" s="771" t="s">
        <v>2703</v>
      </c>
      <c r="V906" s="771" t="s">
        <v>2701</v>
      </c>
      <c r="W906" s="771" t="s">
        <v>2701</v>
      </c>
      <c r="X906" s="771" t="s">
        <v>2701</v>
      </c>
      <c r="Y906" s="771" t="s">
        <v>2703</v>
      </c>
      <c r="Z906" s="771" t="s">
        <v>2704</v>
      </c>
      <c r="AA906" s="771"/>
    </row>
    <row r="907" spans="1:27" ht="39.950000000000003" customHeight="1">
      <c r="A907" s="769">
        <v>900</v>
      </c>
      <c r="B907" s="770" t="s">
        <v>4054</v>
      </c>
      <c r="C907" s="770" t="s">
        <v>5130</v>
      </c>
      <c r="D907" s="771" t="s">
        <v>5274</v>
      </c>
      <c r="E907" s="772" t="s">
        <v>5323</v>
      </c>
      <c r="F907" s="773" t="s">
        <v>5324</v>
      </c>
      <c r="G907" s="773" t="s">
        <v>5325</v>
      </c>
      <c r="H907" s="771" t="s">
        <v>2697</v>
      </c>
      <c r="I907" s="771" t="s">
        <v>2765</v>
      </c>
      <c r="J907" s="771" t="s">
        <v>2765</v>
      </c>
      <c r="K907" s="771" t="s">
        <v>2715</v>
      </c>
      <c r="L907" s="771" t="s">
        <v>2700</v>
      </c>
      <c r="M907" s="771" t="s">
        <v>2701</v>
      </c>
      <c r="N907" s="771" t="s">
        <v>2701</v>
      </c>
      <c r="O907" s="771" t="s">
        <v>2701</v>
      </c>
      <c r="P907" s="771" t="s">
        <v>2702</v>
      </c>
      <c r="Q907" s="771" t="s">
        <v>2701</v>
      </c>
      <c r="R907" s="771" t="s">
        <v>2701</v>
      </c>
      <c r="S907" s="771" t="s">
        <v>2701</v>
      </c>
      <c r="T907" s="771" t="s">
        <v>2701</v>
      </c>
      <c r="U907" s="771" t="s">
        <v>2703</v>
      </c>
      <c r="V907" s="771" t="s">
        <v>2701</v>
      </c>
      <c r="W907" s="771" t="s">
        <v>2701</v>
      </c>
      <c r="X907" s="771" t="s">
        <v>2701</v>
      </c>
      <c r="Y907" s="771" t="s">
        <v>2703</v>
      </c>
      <c r="Z907" s="771" t="s">
        <v>2704</v>
      </c>
      <c r="AA907" s="771"/>
    </row>
    <row r="908" spans="1:27" ht="39.950000000000003" customHeight="1">
      <c r="A908" s="769">
        <v>901</v>
      </c>
      <c r="B908" s="770" t="s">
        <v>4054</v>
      </c>
      <c r="C908" s="770" t="s">
        <v>5130</v>
      </c>
      <c r="D908" s="771" t="s">
        <v>5274</v>
      </c>
      <c r="E908" s="772" t="s">
        <v>5320</v>
      </c>
      <c r="F908" s="773" t="s">
        <v>5321</v>
      </c>
      <c r="G908" s="773" t="s">
        <v>5322</v>
      </c>
      <c r="H908" s="771" t="s">
        <v>2697</v>
      </c>
      <c r="I908" s="771" t="s">
        <v>2808</v>
      </c>
      <c r="J908" s="771" t="s">
        <v>2741</v>
      </c>
      <c r="K908" s="771" t="s">
        <v>2731</v>
      </c>
      <c r="L908" s="771" t="s">
        <v>2700</v>
      </c>
      <c r="M908" s="771" t="s">
        <v>2701</v>
      </c>
      <c r="N908" s="771" t="s">
        <v>2701</v>
      </c>
      <c r="O908" s="771" t="s">
        <v>2701</v>
      </c>
      <c r="P908" s="771" t="s">
        <v>2701</v>
      </c>
      <c r="Q908" s="771" t="s">
        <v>2701</v>
      </c>
      <c r="R908" s="771" t="s">
        <v>2701</v>
      </c>
      <c r="S908" s="771" t="s">
        <v>2702</v>
      </c>
      <c r="T908" s="771" t="s">
        <v>2701</v>
      </c>
      <c r="U908" s="771" t="s">
        <v>2703</v>
      </c>
      <c r="V908" s="771" t="s">
        <v>2701</v>
      </c>
      <c r="W908" s="771" t="s">
        <v>2726</v>
      </c>
      <c r="X908" s="771" t="s">
        <v>2726</v>
      </c>
      <c r="Y908" s="771" t="s">
        <v>2726</v>
      </c>
      <c r="Z908" s="771" t="s">
        <v>2704</v>
      </c>
      <c r="AA908" s="771"/>
    </row>
    <row r="909" spans="1:27" ht="39.950000000000003" customHeight="1">
      <c r="A909" s="769">
        <v>902</v>
      </c>
      <c r="B909" s="770" t="s">
        <v>4054</v>
      </c>
      <c r="C909" s="770" t="s">
        <v>5130</v>
      </c>
      <c r="D909" s="771" t="s">
        <v>5274</v>
      </c>
      <c r="E909" s="772" t="s">
        <v>5317</v>
      </c>
      <c r="F909" s="773" t="s">
        <v>5318</v>
      </c>
      <c r="G909" s="773" t="s">
        <v>5319</v>
      </c>
      <c r="H909" s="771" t="s">
        <v>2697</v>
      </c>
      <c r="I909" s="771" t="s">
        <v>2714</v>
      </c>
      <c r="J909" s="771" t="s">
        <v>2714</v>
      </c>
      <c r="K909" s="771" t="s">
        <v>2917</v>
      </c>
      <c r="L909" s="771" t="s">
        <v>2700</v>
      </c>
      <c r="M909" s="771" t="s">
        <v>2701</v>
      </c>
      <c r="N909" s="771" t="s">
        <v>2701</v>
      </c>
      <c r="O909" s="771" t="s">
        <v>2701</v>
      </c>
      <c r="P909" s="771" t="s">
        <v>2701</v>
      </c>
      <c r="Q909" s="771" t="s">
        <v>2701</v>
      </c>
      <c r="R909" s="771" t="s">
        <v>2701</v>
      </c>
      <c r="S909" s="771" t="s">
        <v>2702</v>
      </c>
      <c r="T909" s="771" t="s">
        <v>2701</v>
      </c>
      <c r="U909" s="771" t="s">
        <v>2703</v>
      </c>
      <c r="V909" s="771" t="s">
        <v>2701</v>
      </c>
      <c r="W909" s="771" t="s">
        <v>2726</v>
      </c>
      <c r="X909" s="771" t="s">
        <v>2726</v>
      </c>
      <c r="Y909" s="771" t="s">
        <v>2726</v>
      </c>
      <c r="Z909" s="771" t="s">
        <v>2704</v>
      </c>
      <c r="AA909" s="771"/>
    </row>
    <row r="910" spans="1:27" ht="39.950000000000003" customHeight="1">
      <c r="A910" s="769">
        <v>903</v>
      </c>
      <c r="B910" s="770" t="s">
        <v>4054</v>
      </c>
      <c r="C910" s="770" t="s">
        <v>5130</v>
      </c>
      <c r="D910" s="771" t="s">
        <v>5274</v>
      </c>
      <c r="E910" s="772" t="s">
        <v>5315</v>
      </c>
      <c r="F910" s="773" t="s">
        <v>5290</v>
      </c>
      <c r="G910" s="773" t="s">
        <v>5316</v>
      </c>
      <c r="H910" s="771" t="s">
        <v>2697</v>
      </c>
      <c r="I910" s="771" t="s">
        <v>2720</v>
      </c>
      <c r="J910" s="771" t="s">
        <v>2720</v>
      </c>
      <c r="K910" s="771" t="s">
        <v>2760</v>
      </c>
      <c r="L910" s="771" t="s">
        <v>2700</v>
      </c>
      <c r="M910" s="771" t="s">
        <v>2701</v>
      </c>
      <c r="N910" s="771" t="s">
        <v>2701</v>
      </c>
      <c r="O910" s="771" t="s">
        <v>2701</v>
      </c>
      <c r="P910" s="771" t="s">
        <v>2702</v>
      </c>
      <c r="Q910" s="771" t="s">
        <v>2701</v>
      </c>
      <c r="R910" s="771" t="s">
        <v>2701</v>
      </c>
      <c r="S910" s="771" t="s">
        <v>2701</v>
      </c>
      <c r="T910" s="771" t="s">
        <v>2701</v>
      </c>
      <c r="U910" s="771" t="s">
        <v>2703</v>
      </c>
      <c r="V910" s="771" t="s">
        <v>2701</v>
      </c>
      <c r="W910" s="771" t="s">
        <v>2701</v>
      </c>
      <c r="X910" s="771" t="s">
        <v>2701</v>
      </c>
      <c r="Y910" s="771" t="s">
        <v>2703</v>
      </c>
      <c r="Z910" s="771" t="s">
        <v>2704</v>
      </c>
      <c r="AA910" s="771"/>
    </row>
    <row r="911" spans="1:27" ht="39.950000000000003" customHeight="1">
      <c r="A911" s="769">
        <v>904</v>
      </c>
      <c r="B911" s="770" t="s">
        <v>4054</v>
      </c>
      <c r="C911" s="770" t="s">
        <v>5130</v>
      </c>
      <c r="D911" s="771" t="s">
        <v>5274</v>
      </c>
      <c r="E911" s="772" t="s">
        <v>5312</v>
      </c>
      <c r="F911" s="773" t="s">
        <v>5313</v>
      </c>
      <c r="G911" s="773" t="s">
        <v>5314</v>
      </c>
      <c r="H911" s="771" t="s">
        <v>2697</v>
      </c>
      <c r="I911" s="771" t="s">
        <v>2741</v>
      </c>
      <c r="J911" s="771" t="s">
        <v>2741</v>
      </c>
      <c r="K911" s="771" t="s">
        <v>3818</v>
      </c>
      <c r="L911" s="771" t="s">
        <v>2700</v>
      </c>
      <c r="M911" s="771" t="s">
        <v>2701</v>
      </c>
      <c r="N911" s="771" t="s">
        <v>2701</v>
      </c>
      <c r="O911" s="771" t="s">
        <v>2701</v>
      </c>
      <c r="P911" s="771" t="s">
        <v>2702</v>
      </c>
      <c r="Q911" s="771" t="s">
        <v>2701</v>
      </c>
      <c r="R911" s="771" t="s">
        <v>2701</v>
      </c>
      <c r="S911" s="771" t="s">
        <v>2701</v>
      </c>
      <c r="T911" s="771" t="s">
        <v>2701</v>
      </c>
      <c r="U911" s="771" t="s">
        <v>2703</v>
      </c>
      <c r="V911" s="771" t="s">
        <v>2701</v>
      </c>
      <c r="W911" s="771" t="s">
        <v>2701</v>
      </c>
      <c r="X911" s="771" t="s">
        <v>2701</v>
      </c>
      <c r="Y911" s="771" t="s">
        <v>2703</v>
      </c>
      <c r="Z911" s="771" t="s">
        <v>2704</v>
      </c>
      <c r="AA911" s="771"/>
    </row>
    <row r="912" spans="1:27" ht="39.950000000000003" customHeight="1">
      <c r="A912" s="769">
        <v>905</v>
      </c>
      <c r="B912" s="770" t="s">
        <v>4054</v>
      </c>
      <c r="C912" s="770" t="s">
        <v>5130</v>
      </c>
      <c r="D912" s="771" t="s">
        <v>5274</v>
      </c>
      <c r="E912" s="772" t="s">
        <v>5309</v>
      </c>
      <c r="F912" s="773" t="s">
        <v>5310</v>
      </c>
      <c r="G912" s="773" t="s">
        <v>5311</v>
      </c>
      <c r="H912" s="771" t="s">
        <v>2697</v>
      </c>
      <c r="I912" s="771" t="s">
        <v>2720</v>
      </c>
      <c r="J912" s="771" t="s">
        <v>2720</v>
      </c>
      <c r="K912" s="771" t="s">
        <v>2760</v>
      </c>
      <c r="L912" s="771" t="s">
        <v>2700</v>
      </c>
      <c r="M912" s="771" t="s">
        <v>2701</v>
      </c>
      <c r="N912" s="771" t="s">
        <v>2701</v>
      </c>
      <c r="O912" s="771" t="s">
        <v>2701</v>
      </c>
      <c r="P912" s="771" t="s">
        <v>2702</v>
      </c>
      <c r="Q912" s="771" t="s">
        <v>2701</v>
      </c>
      <c r="R912" s="771" t="s">
        <v>2701</v>
      </c>
      <c r="S912" s="771" t="s">
        <v>2701</v>
      </c>
      <c r="T912" s="771" t="s">
        <v>2701</v>
      </c>
      <c r="U912" s="771" t="s">
        <v>2703</v>
      </c>
      <c r="V912" s="771" t="s">
        <v>2701</v>
      </c>
      <c r="W912" s="771" t="s">
        <v>2701</v>
      </c>
      <c r="X912" s="771" t="s">
        <v>2701</v>
      </c>
      <c r="Y912" s="771" t="s">
        <v>2703</v>
      </c>
      <c r="Z912" s="771" t="s">
        <v>2704</v>
      </c>
      <c r="AA912" s="771"/>
    </row>
    <row r="913" spans="1:27" ht="39.950000000000003" customHeight="1">
      <c r="A913" s="769">
        <v>906</v>
      </c>
      <c r="B913" s="770" t="s">
        <v>4054</v>
      </c>
      <c r="C913" s="770" t="s">
        <v>5130</v>
      </c>
      <c r="D913" s="771" t="s">
        <v>5274</v>
      </c>
      <c r="E913" s="772" t="s">
        <v>5306</v>
      </c>
      <c r="F913" s="773" t="s">
        <v>5307</v>
      </c>
      <c r="G913" s="773" t="s">
        <v>5308</v>
      </c>
      <c r="H913" s="771" t="s">
        <v>2697</v>
      </c>
      <c r="I913" s="771" t="s">
        <v>2720</v>
      </c>
      <c r="J913" s="771" t="s">
        <v>2720</v>
      </c>
      <c r="K913" s="771" t="s">
        <v>2760</v>
      </c>
      <c r="L913" s="771" t="s">
        <v>2700</v>
      </c>
      <c r="M913" s="771" t="s">
        <v>2701</v>
      </c>
      <c r="N913" s="771" t="s">
        <v>2701</v>
      </c>
      <c r="O913" s="771" t="s">
        <v>2701</v>
      </c>
      <c r="P913" s="771" t="s">
        <v>2702</v>
      </c>
      <c r="Q913" s="771" t="s">
        <v>2701</v>
      </c>
      <c r="R913" s="771" t="s">
        <v>2701</v>
      </c>
      <c r="S913" s="771" t="s">
        <v>2701</v>
      </c>
      <c r="T913" s="771" t="s">
        <v>2701</v>
      </c>
      <c r="U913" s="771" t="s">
        <v>2703</v>
      </c>
      <c r="V913" s="771" t="s">
        <v>2701</v>
      </c>
      <c r="W913" s="771" t="s">
        <v>2701</v>
      </c>
      <c r="X913" s="771" t="s">
        <v>2701</v>
      </c>
      <c r="Y913" s="771" t="s">
        <v>2703</v>
      </c>
      <c r="Z913" s="771" t="s">
        <v>2704</v>
      </c>
      <c r="AA913" s="771"/>
    </row>
    <row r="914" spans="1:27" ht="39.950000000000003" customHeight="1">
      <c r="A914" s="769">
        <v>907</v>
      </c>
      <c r="B914" s="770" t="s">
        <v>4054</v>
      </c>
      <c r="C914" s="770" t="s">
        <v>5130</v>
      </c>
      <c r="D914" s="771" t="s">
        <v>5274</v>
      </c>
      <c r="E914" s="772" t="s">
        <v>9745</v>
      </c>
      <c r="F914" s="773" t="s">
        <v>5304</v>
      </c>
      <c r="G914" s="773" t="s">
        <v>5305</v>
      </c>
      <c r="H914" s="771" t="s">
        <v>2697</v>
      </c>
      <c r="I914" s="771" t="s">
        <v>2789</v>
      </c>
      <c r="J914" s="771" t="s">
        <v>2720</v>
      </c>
      <c r="K914" s="771" t="s">
        <v>2742</v>
      </c>
      <c r="L914" s="771" t="s">
        <v>2700</v>
      </c>
      <c r="M914" s="771" t="s">
        <v>2701</v>
      </c>
      <c r="N914" s="771" t="s">
        <v>2701</v>
      </c>
      <c r="O914" s="771" t="s">
        <v>2701</v>
      </c>
      <c r="P914" s="771" t="s">
        <v>2701</v>
      </c>
      <c r="Q914" s="771" t="s">
        <v>2701</v>
      </c>
      <c r="R914" s="771" t="s">
        <v>2701</v>
      </c>
      <c r="S914" s="771" t="s">
        <v>2702</v>
      </c>
      <c r="T914" s="771" t="s">
        <v>2701</v>
      </c>
      <c r="U914" s="771" t="s">
        <v>2703</v>
      </c>
      <c r="V914" s="771" t="s">
        <v>2701</v>
      </c>
      <c r="W914" s="771" t="s">
        <v>2701</v>
      </c>
      <c r="X914" s="771" t="s">
        <v>2701</v>
      </c>
      <c r="Y914" s="771" t="s">
        <v>2726</v>
      </c>
      <c r="Z914" s="771" t="s">
        <v>2704</v>
      </c>
      <c r="AA914" s="771"/>
    </row>
    <row r="915" spans="1:27" ht="39.950000000000003" customHeight="1">
      <c r="A915" s="769">
        <v>908</v>
      </c>
      <c r="B915" s="770" t="s">
        <v>4054</v>
      </c>
      <c r="C915" s="770" t="s">
        <v>5130</v>
      </c>
      <c r="D915" s="771" t="s">
        <v>5274</v>
      </c>
      <c r="E915" s="772" t="s">
        <v>5301</v>
      </c>
      <c r="F915" s="773" t="s">
        <v>5302</v>
      </c>
      <c r="G915" s="773" t="s">
        <v>5303</v>
      </c>
      <c r="H915" s="771" t="s">
        <v>2697</v>
      </c>
      <c r="I915" s="771" t="s">
        <v>2698</v>
      </c>
      <c r="J915" s="771" t="s">
        <v>2765</v>
      </c>
      <c r="K915" s="771" t="s">
        <v>2699</v>
      </c>
      <c r="L915" s="771" t="s">
        <v>2700</v>
      </c>
      <c r="M915" s="771" t="s">
        <v>2701</v>
      </c>
      <c r="N915" s="771" t="s">
        <v>2701</v>
      </c>
      <c r="O915" s="771" t="s">
        <v>2701</v>
      </c>
      <c r="P915" s="771" t="s">
        <v>2702</v>
      </c>
      <c r="Q915" s="771" t="s">
        <v>2701</v>
      </c>
      <c r="R915" s="771" t="s">
        <v>2701</v>
      </c>
      <c r="S915" s="771" t="s">
        <v>2701</v>
      </c>
      <c r="T915" s="771" t="s">
        <v>2701</v>
      </c>
      <c r="U915" s="771" t="s">
        <v>2702</v>
      </c>
      <c r="V915" s="771" t="s">
        <v>2701</v>
      </c>
      <c r="W915" s="771" t="s">
        <v>2701</v>
      </c>
      <c r="X915" s="771" t="s">
        <v>2701</v>
      </c>
      <c r="Y915" s="771" t="s">
        <v>2702</v>
      </c>
      <c r="Z915" s="771" t="s">
        <v>2704</v>
      </c>
      <c r="AA915" s="771"/>
    </row>
    <row r="916" spans="1:27" ht="39.950000000000003" customHeight="1">
      <c r="A916" s="769">
        <v>909</v>
      </c>
      <c r="B916" s="770" t="s">
        <v>4054</v>
      </c>
      <c r="C916" s="770" t="s">
        <v>5130</v>
      </c>
      <c r="D916" s="771" t="s">
        <v>5274</v>
      </c>
      <c r="E916" s="772" t="s">
        <v>5298</v>
      </c>
      <c r="F916" s="773" t="s">
        <v>5299</v>
      </c>
      <c r="G916" s="773" t="s">
        <v>5300</v>
      </c>
      <c r="H916" s="771" t="s">
        <v>2697</v>
      </c>
      <c r="I916" s="771" t="s">
        <v>2776</v>
      </c>
      <c r="J916" s="771" t="s">
        <v>2741</v>
      </c>
      <c r="K916" s="771" t="s">
        <v>2731</v>
      </c>
      <c r="L916" s="771" t="s">
        <v>2700</v>
      </c>
      <c r="M916" s="771" t="s">
        <v>2701</v>
      </c>
      <c r="N916" s="771" t="s">
        <v>2701</v>
      </c>
      <c r="O916" s="771" t="s">
        <v>2701</v>
      </c>
      <c r="P916" s="771" t="s">
        <v>2701</v>
      </c>
      <c r="Q916" s="771" t="s">
        <v>2701</v>
      </c>
      <c r="R916" s="771" t="s">
        <v>2701</v>
      </c>
      <c r="S916" s="771" t="s">
        <v>2702</v>
      </c>
      <c r="T916" s="771" t="s">
        <v>2701</v>
      </c>
      <c r="U916" s="771" t="s">
        <v>2703</v>
      </c>
      <c r="V916" s="771" t="s">
        <v>2701</v>
      </c>
      <c r="W916" s="771" t="s">
        <v>2726</v>
      </c>
      <c r="X916" s="771" t="s">
        <v>2726</v>
      </c>
      <c r="Y916" s="771" t="s">
        <v>2726</v>
      </c>
      <c r="Z916" s="771" t="s">
        <v>2704</v>
      </c>
      <c r="AA916" s="771"/>
    </row>
    <row r="917" spans="1:27" ht="39.950000000000003" customHeight="1">
      <c r="A917" s="769">
        <v>910</v>
      </c>
      <c r="B917" s="770" t="s">
        <v>4054</v>
      </c>
      <c r="C917" s="770" t="s">
        <v>5130</v>
      </c>
      <c r="D917" s="771" t="s">
        <v>5274</v>
      </c>
      <c r="E917" s="772" t="s">
        <v>5295</v>
      </c>
      <c r="F917" s="773" t="s">
        <v>5296</v>
      </c>
      <c r="G917" s="773" t="s">
        <v>5297</v>
      </c>
      <c r="H917" s="771" t="s">
        <v>2697</v>
      </c>
      <c r="I917" s="771" t="s">
        <v>2719</v>
      </c>
      <c r="J917" s="771" t="s">
        <v>2720</v>
      </c>
      <c r="K917" s="771" t="s">
        <v>2742</v>
      </c>
      <c r="L917" s="771" t="s">
        <v>2700</v>
      </c>
      <c r="M917" s="771" t="s">
        <v>2701</v>
      </c>
      <c r="N917" s="771" t="s">
        <v>2701</v>
      </c>
      <c r="O917" s="771" t="s">
        <v>2701</v>
      </c>
      <c r="P917" s="771" t="s">
        <v>2701</v>
      </c>
      <c r="Q917" s="771" t="s">
        <v>2701</v>
      </c>
      <c r="R917" s="771" t="s">
        <v>2701</v>
      </c>
      <c r="S917" s="771" t="s">
        <v>2702</v>
      </c>
      <c r="T917" s="771" t="s">
        <v>2701</v>
      </c>
      <c r="U917" s="771" t="s">
        <v>2703</v>
      </c>
      <c r="V917" s="771" t="s">
        <v>2701</v>
      </c>
      <c r="W917" s="771" t="s">
        <v>2726</v>
      </c>
      <c r="X917" s="771" t="s">
        <v>2726</v>
      </c>
      <c r="Y917" s="771" t="s">
        <v>2726</v>
      </c>
      <c r="Z917" s="771" t="s">
        <v>2704</v>
      </c>
      <c r="AA917" s="771"/>
    </row>
    <row r="918" spans="1:27" ht="39.950000000000003" customHeight="1">
      <c r="A918" s="769">
        <v>911</v>
      </c>
      <c r="B918" s="770" t="s">
        <v>4054</v>
      </c>
      <c r="C918" s="770" t="s">
        <v>5130</v>
      </c>
      <c r="D918" s="771" t="s">
        <v>5274</v>
      </c>
      <c r="E918" s="772" t="s">
        <v>5292</v>
      </c>
      <c r="F918" s="773" t="s">
        <v>5293</v>
      </c>
      <c r="G918" s="773" t="s">
        <v>5294</v>
      </c>
      <c r="H918" s="771" t="s">
        <v>2697</v>
      </c>
      <c r="I918" s="771" t="s">
        <v>2719</v>
      </c>
      <c r="J918" s="771" t="s">
        <v>2720</v>
      </c>
      <c r="K918" s="771" t="s">
        <v>2742</v>
      </c>
      <c r="L918" s="771" t="s">
        <v>2700</v>
      </c>
      <c r="M918" s="771" t="s">
        <v>2701</v>
      </c>
      <c r="N918" s="771" t="s">
        <v>2701</v>
      </c>
      <c r="O918" s="771" t="s">
        <v>2701</v>
      </c>
      <c r="P918" s="771" t="s">
        <v>2701</v>
      </c>
      <c r="Q918" s="771" t="s">
        <v>2701</v>
      </c>
      <c r="R918" s="771" t="s">
        <v>2701</v>
      </c>
      <c r="S918" s="771" t="s">
        <v>2702</v>
      </c>
      <c r="T918" s="771" t="s">
        <v>2701</v>
      </c>
      <c r="U918" s="771" t="s">
        <v>2703</v>
      </c>
      <c r="V918" s="771" t="s">
        <v>2701</v>
      </c>
      <c r="W918" s="771" t="s">
        <v>2726</v>
      </c>
      <c r="X918" s="771" t="s">
        <v>2726</v>
      </c>
      <c r="Y918" s="771" t="s">
        <v>2726</v>
      </c>
      <c r="Z918" s="771" t="s">
        <v>2704</v>
      </c>
      <c r="AA918" s="771"/>
    </row>
    <row r="919" spans="1:27" ht="39.950000000000003" customHeight="1">
      <c r="A919" s="769">
        <v>912</v>
      </c>
      <c r="B919" s="770" t="s">
        <v>4054</v>
      </c>
      <c r="C919" s="770" t="s">
        <v>5130</v>
      </c>
      <c r="D919" s="771" t="s">
        <v>5274</v>
      </c>
      <c r="E919" s="772" t="s">
        <v>5289</v>
      </c>
      <c r="F919" s="773" t="s">
        <v>5290</v>
      </c>
      <c r="G919" s="773" t="s">
        <v>5291</v>
      </c>
      <c r="H919" s="771" t="s">
        <v>2697</v>
      </c>
      <c r="I919" s="771" t="s">
        <v>2720</v>
      </c>
      <c r="J919" s="771" t="s">
        <v>2720</v>
      </c>
      <c r="K919" s="771" t="s">
        <v>2760</v>
      </c>
      <c r="L919" s="771" t="s">
        <v>2700</v>
      </c>
      <c r="M919" s="771" t="s">
        <v>2701</v>
      </c>
      <c r="N919" s="771" t="s">
        <v>2701</v>
      </c>
      <c r="O919" s="771" t="s">
        <v>2701</v>
      </c>
      <c r="P919" s="771" t="s">
        <v>2702</v>
      </c>
      <c r="Q919" s="771" t="s">
        <v>2701</v>
      </c>
      <c r="R919" s="771" t="s">
        <v>2701</v>
      </c>
      <c r="S919" s="771" t="s">
        <v>2701</v>
      </c>
      <c r="T919" s="771" t="s">
        <v>2701</v>
      </c>
      <c r="U919" s="771" t="s">
        <v>2703</v>
      </c>
      <c r="V919" s="771" t="s">
        <v>2701</v>
      </c>
      <c r="W919" s="771" t="s">
        <v>2701</v>
      </c>
      <c r="X919" s="771" t="s">
        <v>2701</v>
      </c>
      <c r="Y919" s="771" t="s">
        <v>2703</v>
      </c>
      <c r="Z919" s="771" t="s">
        <v>2704</v>
      </c>
      <c r="AA919" s="771"/>
    </row>
    <row r="920" spans="1:27" ht="39.950000000000003" customHeight="1">
      <c r="A920" s="769">
        <v>913</v>
      </c>
      <c r="B920" s="770" t="s">
        <v>4054</v>
      </c>
      <c r="C920" s="770" t="s">
        <v>5130</v>
      </c>
      <c r="D920" s="771" t="s">
        <v>5274</v>
      </c>
      <c r="E920" s="772" t="s">
        <v>5286</v>
      </c>
      <c r="F920" s="773" t="s">
        <v>5287</v>
      </c>
      <c r="G920" s="773" t="s">
        <v>5288</v>
      </c>
      <c r="H920" s="771" t="s">
        <v>2697</v>
      </c>
      <c r="I920" s="771" t="s">
        <v>2720</v>
      </c>
      <c r="J920" s="771" t="s">
        <v>2720</v>
      </c>
      <c r="K920" s="771" t="s">
        <v>2760</v>
      </c>
      <c r="L920" s="771" t="s">
        <v>2700</v>
      </c>
      <c r="M920" s="771" t="s">
        <v>2701</v>
      </c>
      <c r="N920" s="771" t="s">
        <v>2701</v>
      </c>
      <c r="O920" s="771" t="s">
        <v>2701</v>
      </c>
      <c r="P920" s="771" t="s">
        <v>2702</v>
      </c>
      <c r="Q920" s="771" t="s">
        <v>2701</v>
      </c>
      <c r="R920" s="771" t="s">
        <v>2701</v>
      </c>
      <c r="S920" s="771" t="s">
        <v>2701</v>
      </c>
      <c r="T920" s="771" t="s">
        <v>2701</v>
      </c>
      <c r="U920" s="771" t="s">
        <v>2703</v>
      </c>
      <c r="V920" s="771" t="s">
        <v>2701</v>
      </c>
      <c r="W920" s="771" t="s">
        <v>2701</v>
      </c>
      <c r="X920" s="771" t="s">
        <v>2701</v>
      </c>
      <c r="Y920" s="771" t="s">
        <v>2703</v>
      </c>
      <c r="Z920" s="771" t="s">
        <v>2704</v>
      </c>
      <c r="AA920" s="771"/>
    </row>
    <row r="921" spans="1:27" ht="39.950000000000003" customHeight="1">
      <c r="A921" s="769">
        <v>914</v>
      </c>
      <c r="B921" s="770" t="s">
        <v>4054</v>
      </c>
      <c r="C921" s="770" t="s">
        <v>5130</v>
      </c>
      <c r="D921" s="771" t="s">
        <v>5274</v>
      </c>
      <c r="E921" s="772" t="s">
        <v>5284</v>
      </c>
      <c r="F921" s="773" t="s">
        <v>5276</v>
      </c>
      <c r="G921" s="773" t="s">
        <v>5285</v>
      </c>
      <c r="H921" s="771" t="s">
        <v>2697</v>
      </c>
      <c r="I921" s="771" t="s">
        <v>2720</v>
      </c>
      <c r="J921" s="771" t="s">
        <v>2720</v>
      </c>
      <c r="K921" s="771" t="s">
        <v>2760</v>
      </c>
      <c r="L921" s="771" t="s">
        <v>2700</v>
      </c>
      <c r="M921" s="771" t="s">
        <v>2701</v>
      </c>
      <c r="N921" s="771" t="s">
        <v>2701</v>
      </c>
      <c r="O921" s="771" t="s">
        <v>2701</v>
      </c>
      <c r="P921" s="771" t="s">
        <v>2702</v>
      </c>
      <c r="Q921" s="771" t="s">
        <v>2701</v>
      </c>
      <c r="R921" s="771" t="s">
        <v>2701</v>
      </c>
      <c r="S921" s="771" t="s">
        <v>2701</v>
      </c>
      <c r="T921" s="771" t="s">
        <v>2701</v>
      </c>
      <c r="U921" s="771" t="s">
        <v>2703</v>
      </c>
      <c r="V921" s="771" t="s">
        <v>2701</v>
      </c>
      <c r="W921" s="771" t="s">
        <v>2701</v>
      </c>
      <c r="X921" s="771" t="s">
        <v>2701</v>
      </c>
      <c r="Y921" s="771" t="s">
        <v>2703</v>
      </c>
      <c r="Z921" s="771" t="s">
        <v>2704</v>
      </c>
      <c r="AA921" s="771"/>
    </row>
    <row r="922" spans="1:27" ht="39.950000000000003" customHeight="1">
      <c r="A922" s="769">
        <v>915</v>
      </c>
      <c r="B922" s="770" t="s">
        <v>4054</v>
      </c>
      <c r="C922" s="770" t="s">
        <v>5130</v>
      </c>
      <c r="D922" s="771" t="s">
        <v>5274</v>
      </c>
      <c r="E922" s="772" t="s">
        <v>5281</v>
      </c>
      <c r="F922" s="773" t="s">
        <v>5282</v>
      </c>
      <c r="G922" s="773" t="s">
        <v>5283</v>
      </c>
      <c r="H922" s="771" t="s">
        <v>2697</v>
      </c>
      <c r="I922" s="771" t="s">
        <v>2720</v>
      </c>
      <c r="J922" s="771" t="s">
        <v>2720</v>
      </c>
      <c r="K922" s="771" t="s">
        <v>2760</v>
      </c>
      <c r="L922" s="771" t="s">
        <v>2700</v>
      </c>
      <c r="M922" s="771" t="s">
        <v>2701</v>
      </c>
      <c r="N922" s="771" t="s">
        <v>2701</v>
      </c>
      <c r="O922" s="771" t="s">
        <v>2701</v>
      </c>
      <c r="P922" s="771" t="s">
        <v>2702</v>
      </c>
      <c r="Q922" s="771" t="s">
        <v>2701</v>
      </c>
      <c r="R922" s="771" t="s">
        <v>2701</v>
      </c>
      <c r="S922" s="771" t="s">
        <v>2701</v>
      </c>
      <c r="T922" s="771" t="s">
        <v>2701</v>
      </c>
      <c r="U922" s="771" t="s">
        <v>2703</v>
      </c>
      <c r="V922" s="771" t="s">
        <v>2701</v>
      </c>
      <c r="W922" s="771" t="s">
        <v>2701</v>
      </c>
      <c r="X922" s="771" t="s">
        <v>2701</v>
      </c>
      <c r="Y922" s="771" t="s">
        <v>2703</v>
      </c>
      <c r="Z922" s="771" t="s">
        <v>2704</v>
      </c>
      <c r="AA922" s="771"/>
    </row>
    <row r="923" spans="1:27" ht="39.950000000000003" customHeight="1">
      <c r="A923" s="769">
        <v>916</v>
      </c>
      <c r="B923" s="770" t="s">
        <v>4054</v>
      </c>
      <c r="C923" s="770" t="s">
        <v>5130</v>
      </c>
      <c r="D923" s="771" t="s">
        <v>5274</v>
      </c>
      <c r="E923" s="772" t="s">
        <v>5278</v>
      </c>
      <c r="F923" s="773" t="s">
        <v>5279</v>
      </c>
      <c r="G923" s="773" t="s">
        <v>5280</v>
      </c>
      <c r="H923" s="771" t="s">
        <v>2697</v>
      </c>
      <c r="I923" s="771" t="s">
        <v>2720</v>
      </c>
      <c r="J923" s="771" t="s">
        <v>2720</v>
      </c>
      <c r="K923" s="771" t="s">
        <v>2760</v>
      </c>
      <c r="L923" s="771" t="s">
        <v>2700</v>
      </c>
      <c r="M923" s="771" t="s">
        <v>2701</v>
      </c>
      <c r="N923" s="771" t="s">
        <v>2701</v>
      </c>
      <c r="O923" s="771" t="s">
        <v>2701</v>
      </c>
      <c r="P923" s="771" t="s">
        <v>2702</v>
      </c>
      <c r="Q923" s="771" t="s">
        <v>2701</v>
      </c>
      <c r="R923" s="771" t="s">
        <v>2701</v>
      </c>
      <c r="S923" s="771" t="s">
        <v>2701</v>
      </c>
      <c r="T923" s="771" t="s">
        <v>2701</v>
      </c>
      <c r="U923" s="771" t="s">
        <v>2703</v>
      </c>
      <c r="V923" s="771" t="s">
        <v>2701</v>
      </c>
      <c r="W923" s="771" t="s">
        <v>2701</v>
      </c>
      <c r="X923" s="771" t="s">
        <v>2701</v>
      </c>
      <c r="Y923" s="771" t="s">
        <v>2703</v>
      </c>
      <c r="Z923" s="771" t="s">
        <v>2704</v>
      </c>
      <c r="AA923" s="771"/>
    </row>
    <row r="924" spans="1:27" ht="39.950000000000003" customHeight="1">
      <c r="A924" s="769">
        <v>917</v>
      </c>
      <c r="B924" s="770" t="s">
        <v>4054</v>
      </c>
      <c r="C924" s="770" t="s">
        <v>5130</v>
      </c>
      <c r="D924" s="771" t="s">
        <v>5326</v>
      </c>
      <c r="E924" s="772" t="s">
        <v>5327</v>
      </c>
      <c r="F924" s="773" t="s">
        <v>5328</v>
      </c>
      <c r="G924" s="773" t="s">
        <v>5329</v>
      </c>
      <c r="H924" s="771" t="s">
        <v>2697</v>
      </c>
      <c r="I924" s="771" t="s">
        <v>2719</v>
      </c>
      <c r="J924" s="771" t="s">
        <v>2720</v>
      </c>
      <c r="K924" s="771" t="s">
        <v>2742</v>
      </c>
      <c r="L924" s="771" t="s">
        <v>2700</v>
      </c>
      <c r="M924" s="771" t="s">
        <v>2701</v>
      </c>
      <c r="N924" s="771" t="s">
        <v>2701</v>
      </c>
      <c r="O924" s="771" t="s">
        <v>2701</v>
      </c>
      <c r="P924" s="771" t="s">
        <v>2701</v>
      </c>
      <c r="Q924" s="771" t="s">
        <v>2701</v>
      </c>
      <c r="R924" s="771" t="s">
        <v>2701</v>
      </c>
      <c r="S924" s="771" t="s">
        <v>2702</v>
      </c>
      <c r="T924" s="771" t="s">
        <v>2701</v>
      </c>
      <c r="U924" s="771" t="s">
        <v>2703</v>
      </c>
      <c r="V924" s="771" t="s">
        <v>2701</v>
      </c>
      <c r="W924" s="771" t="s">
        <v>2726</v>
      </c>
      <c r="X924" s="771" t="s">
        <v>2726</v>
      </c>
      <c r="Y924" s="771" t="s">
        <v>2726</v>
      </c>
      <c r="Z924" s="771" t="s">
        <v>2704</v>
      </c>
      <c r="AA924" s="771"/>
    </row>
    <row r="925" spans="1:27" ht="39.950000000000003" customHeight="1">
      <c r="A925" s="769">
        <v>918</v>
      </c>
      <c r="B925" s="770" t="s">
        <v>4054</v>
      </c>
      <c r="C925" s="770" t="s">
        <v>5130</v>
      </c>
      <c r="D925" s="771" t="s">
        <v>5326</v>
      </c>
      <c r="E925" s="772" t="s">
        <v>5330</v>
      </c>
      <c r="F925" s="773" t="s">
        <v>5331</v>
      </c>
      <c r="G925" s="773" t="s">
        <v>5332</v>
      </c>
      <c r="H925" s="771" t="s">
        <v>2697</v>
      </c>
      <c r="I925" s="771" t="s">
        <v>2713</v>
      </c>
      <c r="J925" s="771" t="s">
        <v>2720</v>
      </c>
      <c r="K925" s="771" t="s">
        <v>2715</v>
      </c>
      <c r="L925" s="771" t="s">
        <v>2700</v>
      </c>
      <c r="M925" s="771" t="s">
        <v>2701</v>
      </c>
      <c r="N925" s="771" t="s">
        <v>2701</v>
      </c>
      <c r="O925" s="771" t="s">
        <v>2701</v>
      </c>
      <c r="P925" s="771" t="s">
        <v>2701</v>
      </c>
      <c r="Q925" s="771" t="s">
        <v>2701</v>
      </c>
      <c r="R925" s="771" t="s">
        <v>2701</v>
      </c>
      <c r="S925" s="771" t="s">
        <v>2702</v>
      </c>
      <c r="T925" s="771" t="s">
        <v>2701</v>
      </c>
      <c r="U925" s="771" t="s">
        <v>2703</v>
      </c>
      <c r="V925" s="771" t="s">
        <v>2701</v>
      </c>
      <c r="W925" s="771" t="s">
        <v>2726</v>
      </c>
      <c r="X925" s="771" t="s">
        <v>2726</v>
      </c>
      <c r="Y925" s="771" t="s">
        <v>2726</v>
      </c>
      <c r="Z925" s="771" t="s">
        <v>2704</v>
      </c>
      <c r="AA925" s="771"/>
    </row>
    <row r="926" spans="1:27" ht="39.950000000000003" customHeight="1">
      <c r="A926" s="769">
        <v>919</v>
      </c>
      <c r="B926" s="770" t="s">
        <v>4054</v>
      </c>
      <c r="C926" s="770" t="s">
        <v>5130</v>
      </c>
      <c r="D926" s="771" t="s">
        <v>39</v>
      </c>
      <c r="E926" s="772" t="s">
        <v>5333</v>
      </c>
      <c r="F926" s="773" t="s">
        <v>5334</v>
      </c>
      <c r="G926" s="773" t="s">
        <v>5335</v>
      </c>
      <c r="H926" s="771" t="s">
        <v>2697</v>
      </c>
      <c r="I926" s="771" t="s">
        <v>2789</v>
      </c>
      <c r="J926" s="771" t="s">
        <v>2789</v>
      </c>
      <c r="K926" s="771" t="s">
        <v>2715</v>
      </c>
      <c r="L926" s="771" t="s">
        <v>2700</v>
      </c>
      <c r="M926" s="771" t="s">
        <v>2701</v>
      </c>
      <c r="N926" s="771" t="s">
        <v>2701</v>
      </c>
      <c r="O926" s="771" t="s">
        <v>2701</v>
      </c>
      <c r="P926" s="771" t="s">
        <v>2702</v>
      </c>
      <c r="Q926" s="771" t="s">
        <v>2701</v>
      </c>
      <c r="R926" s="771" t="s">
        <v>2701</v>
      </c>
      <c r="S926" s="771" t="s">
        <v>2701</v>
      </c>
      <c r="T926" s="771" t="s">
        <v>2701</v>
      </c>
      <c r="U926" s="771" t="s">
        <v>2703</v>
      </c>
      <c r="V926" s="771" t="s">
        <v>2701</v>
      </c>
      <c r="W926" s="771" t="s">
        <v>2701</v>
      </c>
      <c r="X926" s="771" t="s">
        <v>2701</v>
      </c>
      <c r="Y926" s="771" t="s">
        <v>2703</v>
      </c>
      <c r="Z926" s="771" t="s">
        <v>2704</v>
      </c>
      <c r="AA926" s="771"/>
    </row>
    <row r="927" spans="1:27" ht="39.950000000000003" customHeight="1">
      <c r="A927" s="769">
        <v>920</v>
      </c>
      <c r="B927" s="770" t="s">
        <v>4054</v>
      </c>
      <c r="C927" s="770" t="s">
        <v>5130</v>
      </c>
      <c r="D927" s="771" t="s">
        <v>39</v>
      </c>
      <c r="E927" s="772" t="s">
        <v>5495</v>
      </c>
      <c r="F927" s="773" t="s">
        <v>5496</v>
      </c>
      <c r="G927" s="773" t="s">
        <v>5497</v>
      </c>
      <c r="H927" s="771" t="s">
        <v>2697</v>
      </c>
      <c r="I927" s="771" t="s">
        <v>2719</v>
      </c>
      <c r="J927" s="771" t="s">
        <v>2719</v>
      </c>
      <c r="K927" s="771" t="s">
        <v>2721</v>
      </c>
      <c r="L927" s="771" t="s">
        <v>2700</v>
      </c>
      <c r="M927" s="771" t="s">
        <v>2701</v>
      </c>
      <c r="N927" s="771" t="s">
        <v>2701</v>
      </c>
      <c r="O927" s="771" t="s">
        <v>2701</v>
      </c>
      <c r="P927" s="771" t="s">
        <v>2702</v>
      </c>
      <c r="Q927" s="771" t="s">
        <v>2701</v>
      </c>
      <c r="R927" s="771" t="s">
        <v>2701</v>
      </c>
      <c r="S927" s="771" t="s">
        <v>2701</v>
      </c>
      <c r="T927" s="771" t="s">
        <v>2701</v>
      </c>
      <c r="U927" s="771" t="s">
        <v>2703</v>
      </c>
      <c r="V927" s="771" t="s">
        <v>2701</v>
      </c>
      <c r="W927" s="771" t="s">
        <v>2701</v>
      </c>
      <c r="X927" s="771" t="s">
        <v>2701</v>
      </c>
      <c r="Y927" s="771" t="s">
        <v>2703</v>
      </c>
      <c r="Z927" s="771" t="s">
        <v>2704</v>
      </c>
      <c r="AA927" s="771" t="s">
        <v>5498</v>
      </c>
    </row>
    <row r="928" spans="1:27" ht="39.950000000000003" customHeight="1">
      <c r="A928" s="769">
        <v>921</v>
      </c>
      <c r="B928" s="770" t="s">
        <v>4054</v>
      </c>
      <c r="C928" s="770" t="s">
        <v>5130</v>
      </c>
      <c r="D928" s="771" t="s">
        <v>39</v>
      </c>
      <c r="E928" s="772" t="s">
        <v>5492</v>
      </c>
      <c r="F928" s="773" t="s">
        <v>5493</v>
      </c>
      <c r="G928" s="773" t="s">
        <v>5494</v>
      </c>
      <c r="H928" s="771" t="s">
        <v>2697</v>
      </c>
      <c r="I928" s="771" t="s">
        <v>2714</v>
      </c>
      <c r="J928" s="771" t="s">
        <v>2789</v>
      </c>
      <c r="K928" s="771" t="s">
        <v>2731</v>
      </c>
      <c r="L928" s="771" t="s">
        <v>2700</v>
      </c>
      <c r="M928" s="771" t="s">
        <v>2701</v>
      </c>
      <c r="N928" s="771" t="s">
        <v>2701</v>
      </c>
      <c r="O928" s="771" t="s">
        <v>2701</v>
      </c>
      <c r="P928" s="771" t="s">
        <v>2702</v>
      </c>
      <c r="Q928" s="771" t="s">
        <v>2701</v>
      </c>
      <c r="R928" s="771" t="s">
        <v>2701</v>
      </c>
      <c r="S928" s="771" t="s">
        <v>2701</v>
      </c>
      <c r="T928" s="771" t="s">
        <v>2701</v>
      </c>
      <c r="U928" s="771" t="s">
        <v>2703</v>
      </c>
      <c r="V928" s="771" t="s">
        <v>2701</v>
      </c>
      <c r="W928" s="771" t="s">
        <v>2701</v>
      </c>
      <c r="X928" s="771" t="s">
        <v>2701</v>
      </c>
      <c r="Y928" s="771" t="s">
        <v>2703</v>
      </c>
      <c r="Z928" s="771" t="s">
        <v>2704</v>
      </c>
      <c r="AA928" s="771"/>
    </row>
    <row r="929" spans="1:27" ht="39.950000000000003" customHeight="1">
      <c r="A929" s="769">
        <v>922</v>
      </c>
      <c r="B929" s="770" t="s">
        <v>4054</v>
      </c>
      <c r="C929" s="770" t="s">
        <v>5130</v>
      </c>
      <c r="D929" s="771" t="s">
        <v>39</v>
      </c>
      <c r="E929" s="772" t="s">
        <v>5489</v>
      </c>
      <c r="F929" s="773" t="s">
        <v>5490</v>
      </c>
      <c r="G929" s="773" t="s">
        <v>5491</v>
      </c>
      <c r="H929" s="771" t="s">
        <v>2697</v>
      </c>
      <c r="I929" s="771" t="s">
        <v>2720</v>
      </c>
      <c r="J929" s="771" t="s">
        <v>2720</v>
      </c>
      <c r="K929" s="771" t="s">
        <v>2715</v>
      </c>
      <c r="L929" s="771" t="s">
        <v>2700</v>
      </c>
      <c r="M929" s="771" t="s">
        <v>2701</v>
      </c>
      <c r="N929" s="771" t="s">
        <v>2701</v>
      </c>
      <c r="O929" s="771" t="s">
        <v>2701</v>
      </c>
      <c r="P929" s="771" t="s">
        <v>2702</v>
      </c>
      <c r="Q929" s="771" t="s">
        <v>2701</v>
      </c>
      <c r="R929" s="771" t="s">
        <v>2701</v>
      </c>
      <c r="S929" s="771" t="s">
        <v>2701</v>
      </c>
      <c r="T929" s="771" t="s">
        <v>2701</v>
      </c>
      <c r="U929" s="771" t="s">
        <v>2703</v>
      </c>
      <c r="V929" s="771" t="s">
        <v>2701</v>
      </c>
      <c r="W929" s="771" t="s">
        <v>2701</v>
      </c>
      <c r="X929" s="771" t="s">
        <v>2701</v>
      </c>
      <c r="Y929" s="771" t="s">
        <v>2703</v>
      </c>
      <c r="Z929" s="771" t="s">
        <v>2704</v>
      </c>
      <c r="AA929" s="771"/>
    </row>
    <row r="930" spans="1:27" ht="39.950000000000003" customHeight="1">
      <c r="A930" s="769">
        <v>923</v>
      </c>
      <c r="B930" s="770" t="s">
        <v>4054</v>
      </c>
      <c r="C930" s="770" t="s">
        <v>5130</v>
      </c>
      <c r="D930" s="771" t="s">
        <v>39</v>
      </c>
      <c r="E930" s="772" t="s">
        <v>5388</v>
      </c>
      <c r="F930" s="773" t="s">
        <v>5389</v>
      </c>
      <c r="G930" s="773" t="s">
        <v>5390</v>
      </c>
      <c r="H930" s="771" t="s">
        <v>2697</v>
      </c>
      <c r="I930" s="771" t="s">
        <v>2765</v>
      </c>
      <c r="J930" s="771" t="s">
        <v>2765</v>
      </c>
      <c r="K930" s="771" t="s">
        <v>2740</v>
      </c>
      <c r="L930" s="771" t="s">
        <v>2700</v>
      </c>
      <c r="M930" s="771" t="s">
        <v>2701</v>
      </c>
      <c r="N930" s="771" t="s">
        <v>2701</v>
      </c>
      <c r="O930" s="771" t="s">
        <v>2701</v>
      </c>
      <c r="P930" s="771" t="s">
        <v>2702</v>
      </c>
      <c r="Q930" s="771" t="s">
        <v>2701</v>
      </c>
      <c r="R930" s="771" t="s">
        <v>2701</v>
      </c>
      <c r="S930" s="771" t="s">
        <v>2701</v>
      </c>
      <c r="T930" s="771" t="s">
        <v>2701</v>
      </c>
      <c r="U930" s="771" t="s">
        <v>2703</v>
      </c>
      <c r="V930" s="771" t="s">
        <v>2701</v>
      </c>
      <c r="W930" s="771" t="s">
        <v>2701</v>
      </c>
      <c r="X930" s="771" t="s">
        <v>2701</v>
      </c>
      <c r="Y930" s="771" t="s">
        <v>2703</v>
      </c>
      <c r="Z930" s="771" t="s">
        <v>2704</v>
      </c>
      <c r="AA930" s="771"/>
    </row>
    <row r="931" spans="1:27" ht="39.950000000000003" customHeight="1">
      <c r="A931" s="769">
        <v>924</v>
      </c>
      <c r="B931" s="770" t="s">
        <v>4054</v>
      </c>
      <c r="C931" s="770" t="s">
        <v>5130</v>
      </c>
      <c r="D931" s="771" t="s">
        <v>39</v>
      </c>
      <c r="E931" s="772" t="s">
        <v>5486</v>
      </c>
      <c r="F931" s="773" t="s">
        <v>5487</v>
      </c>
      <c r="G931" s="773" t="s">
        <v>5488</v>
      </c>
      <c r="H931" s="771" t="s">
        <v>2697</v>
      </c>
      <c r="I931" s="771" t="s">
        <v>2714</v>
      </c>
      <c r="J931" s="771" t="s">
        <v>2714</v>
      </c>
      <c r="K931" s="771" t="s">
        <v>3923</v>
      </c>
      <c r="L931" s="771" t="s">
        <v>2700</v>
      </c>
      <c r="M931" s="771" t="s">
        <v>2701</v>
      </c>
      <c r="N931" s="771" t="s">
        <v>2701</v>
      </c>
      <c r="O931" s="771" t="s">
        <v>2701</v>
      </c>
      <c r="P931" s="771" t="s">
        <v>2702</v>
      </c>
      <c r="Q931" s="771" t="s">
        <v>2701</v>
      </c>
      <c r="R931" s="771" t="s">
        <v>2701</v>
      </c>
      <c r="S931" s="771" t="s">
        <v>2701</v>
      </c>
      <c r="T931" s="771" t="s">
        <v>2701</v>
      </c>
      <c r="U931" s="771" t="s">
        <v>2703</v>
      </c>
      <c r="V931" s="771" t="s">
        <v>2701</v>
      </c>
      <c r="W931" s="771" t="s">
        <v>2701</v>
      </c>
      <c r="X931" s="771" t="s">
        <v>2701</v>
      </c>
      <c r="Y931" s="771" t="s">
        <v>2703</v>
      </c>
      <c r="Z931" s="771" t="s">
        <v>2704</v>
      </c>
      <c r="AA931" s="771"/>
    </row>
    <row r="932" spans="1:27" ht="39.950000000000003" customHeight="1">
      <c r="A932" s="769">
        <v>925</v>
      </c>
      <c r="B932" s="770" t="s">
        <v>4054</v>
      </c>
      <c r="C932" s="770" t="s">
        <v>5130</v>
      </c>
      <c r="D932" s="771" t="s">
        <v>39</v>
      </c>
      <c r="E932" s="772" t="s">
        <v>5482</v>
      </c>
      <c r="F932" s="773" t="s">
        <v>5483</v>
      </c>
      <c r="G932" s="773" t="s">
        <v>5484</v>
      </c>
      <c r="H932" s="771" t="s">
        <v>2697</v>
      </c>
      <c r="I932" s="771" t="s">
        <v>2698</v>
      </c>
      <c r="J932" s="771" t="s">
        <v>2759</v>
      </c>
      <c r="K932" s="771" t="s">
        <v>2731</v>
      </c>
      <c r="L932" s="771" t="s">
        <v>2700</v>
      </c>
      <c r="M932" s="771" t="s">
        <v>2701</v>
      </c>
      <c r="N932" s="771" t="s">
        <v>2701</v>
      </c>
      <c r="O932" s="771" t="s">
        <v>2701</v>
      </c>
      <c r="P932" s="771" t="s">
        <v>2702</v>
      </c>
      <c r="Q932" s="771" t="s">
        <v>2701</v>
      </c>
      <c r="R932" s="771" t="s">
        <v>2701</v>
      </c>
      <c r="S932" s="771" t="s">
        <v>2701</v>
      </c>
      <c r="T932" s="771" t="s">
        <v>2701</v>
      </c>
      <c r="U932" s="771" t="s">
        <v>2703</v>
      </c>
      <c r="V932" s="771" t="s">
        <v>2701</v>
      </c>
      <c r="W932" s="771" t="s">
        <v>2701</v>
      </c>
      <c r="X932" s="771" t="s">
        <v>2701</v>
      </c>
      <c r="Y932" s="771" t="s">
        <v>2703</v>
      </c>
      <c r="Z932" s="771" t="s">
        <v>2704</v>
      </c>
      <c r="AA932" s="771" t="s">
        <v>5485</v>
      </c>
    </row>
    <row r="933" spans="1:27" ht="39.950000000000003" customHeight="1">
      <c r="A933" s="769">
        <v>926</v>
      </c>
      <c r="B933" s="770" t="s">
        <v>4054</v>
      </c>
      <c r="C933" s="770" t="s">
        <v>5130</v>
      </c>
      <c r="D933" s="771" t="s">
        <v>39</v>
      </c>
      <c r="E933" s="772" t="s">
        <v>5479</v>
      </c>
      <c r="F933" s="773" t="s">
        <v>5480</v>
      </c>
      <c r="G933" s="773" t="s">
        <v>5481</v>
      </c>
      <c r="H933" s="771" t="s">
        <v>2697</v>
      </c>
      <c r="I933" s="771" t="s">
        <v>2720</v>
      </c>
      <c r="J933" s="771" t="s">
        <v>2719</v>
      </c>
      <c r="K933" s="771" t="s">
        <v>2760</v>
      </c>
      <c r="L933" s="771" t="s">
        <v>2700</v>
      </c>
      <c r="M933" s="771" t="s">
        <v>2701</v>
      </c>
      <c r="N933" s="771" t="s">
        <v>2701</v>
      </c>
      <c r="O933" s="771" t="s">
        <v>2701</v>
      </c>
      <c r="P933" s="771" t="s">
        <v>2702</v>
      </c>
      <c r="Q933" s="771" t="s">
        <v>2701</v>
      </c>
      <c r="R933" s="771" t="s">
        <v>2701</v>
      </c>
      <c r="S933" s="771" t="s">
        <v>2701</v>
      </c>
      <c r="T933" s="771" t="s">
        <v>2701</v>
      </c>
      <c r="U933" s="771" t="s">
        <v>2703</v>
      </c>
      <c r="V933" s="771" t="s">
        <v>2701</v>
      </c>
      <c r="W933" s="771" t="s">
        <v>2701</v>
      </c>
      <c r="X933" s="771" t="s">
        <v>2701</v>
      </c>
      <c r="Y933" s="771" t="s">
        <v>2703</v>
      </c>
      <c r="Z933" s="771" t="s">
        <v>2704</v>
      </c>
      <c r="AA933" s="771"/>
    </row>
    <row r="934" spans="1:27" ht="39.950000000000003" customHeight="1">
      <c r="A934" s="769">
        <v>927</v>
      </c>
      <c r="B934" s="770" t="s">
        <v>4054</v>
      </c>
      <c r="C934" s="770" t="s">
        <v>5130</v>
      </c>
      <c r="D934" s="771" t="s">
        <v>39</v>
      </c>
      <c r="E934" s="772" t="s">
        <v>5476</v>
      </c>
      <c r="F934" s="773" t="s">
        <v>5477</v>
      </c>
      <c r="G934" s="773" t="s">
        <v>5478</v>
      </c>
      <c r="H934" s="771" t="s">
        <v>2697</v>
      </c>
      <c r="I934" s="771" t="s">
        <v>2789</v>
      </c>
      <c r="J934" s="771" t="s">
        <v>2789</v>
      </c>
      <c r="K934" s="771" t="s">
        <v>3743</v>
      </c>
      <c r="L934" s="771" t="s">
        <v>2700</v>
      </c>
      <c r="M934" s="771" t="s">
        <v>2701</v>
      </c>
      <c r="N934" s="771" t="s">
        <v>2701</v>
      </c>
      <c r="O934" s="771" t="s">
        <v>2701</v>
      </c>
      <c r="P934" s="771" t="s">
        <v>2701</v>
      </c>
      <c r="Q934" s="771" t="s">
        <v>2701</v>
      </c>
      <c r="R934" s="771" t="s">
        <v>2701</v>
      </c>
      <c r="S934" s="771" t="s">
        <v>2702</v>
      </c>
      <c r="T934" s="771" t="s">
        <v>2701</v>
      </c>
      <c r="U934" s="771" t="s">
        <v>2703</v>
      </c>
      <c r="V934" s="771" t="s">
        <v>2701</v>
      </c>
      <c r="W934" s="771" t="s">
        <v>2726</v>
      </c>
      <c r="X934" s="771" t="s">
        <v>2726</v>
      </c>
      <c r="Y934" s="771" t="s">
        <v>2726</v>
      </c>
      <c r="Z934" s="771" t="s">
        <v>2704</v>
      </c>
      <c r="AA934" s="771"/>
    </row>
    <row r="935" spans="1:27" ht="39.950000000000003" customHeight="1">
      <c r="A935" s="769">
        <v>928</v>
      </c>
      <c r="B935" s="770" t="s">
        <v>4054</v>
      </c>
      <c r="C935" s="770" t="s">
        <v>5130</v>
      </c>
      <c r="D935" s="771" t="s">
        <v>39</v>
      </c>
      <c r="E935" s="772" t="s">
        <v>5473</v>
      </c>
      <c r="F935" s="773" t="s">
        <v>5474</v>
      </c>
      <c r="G935" s="773" t="s">
        <v>5475</v>
      </c>
      <c r="H935" s="771" t="s">
        <v>2697</v>
      </c>
      <c r="I935" s="771" t="s">
        <v>2765</v>
      </c>
      <c r="J935" s="771" t="s">
        <v>2713</v>
      </c>
      <c r="K935" s="771" t="s">
        <v>2740</v>
      </c>
      <c r="L935" s="771" t="s">
        <v>2700</v>
      </c>
      <c r="M935" s="771" t="s">
        <v>2701</v>
      </c>
      <c r="N935" s="771" t="s">
        <v>2701</v>
      </c>
      <c r="O935" s="771" t="s">
        <v>2701</v>
      </c>
      <c r="P935" s="771" t="s">
        <v>2702</v>
      </c>
      <c r="Q935" s="771" t="s">
        <v>2701</v>
      </c>
      <c r="R935" s="771" t="s">
        <v>2701</v>
      </c>
      <c r="S935" s="771" t="s">
        <v>2701</v>
      </c>
      <c r="T935" s="771" t="s">
        <v>2701</v>
      </c>
      <c r="U935" s="771" t="s">
        <v>2703</v>
      </c>
      <c r="V935" s="771" t="s">
        <v>2701</v>
      </c>
      <c r="W935" s="771" t="s">
        <v>2701</v>
      </c>
      <c r="X935" s="771" t="s">
        <v>2701</v>
      </c>
      <c r="Y935" s="771" t="s">
        <v>2703</v>
      </c>
      <c r="Z935" s="771" t="s">
        <v>2704</v>
      </c>
      <c r="AA935" s="771"/>
    </row>
    <row r="936" spans="1:27" ht="39.950000000000003" customHeight="1">
      <c r="A936" s="769">
        <v>929</v>
      </c>
      <c r="B936" s="770" t="s">
        <v>4054</v>
      </c>
      <c r="C936" s="770" t="s">
        <v>5130</v>
      </c>
      <c r="D936" s="771" t="s">
        <v>39</v>
      </c>
      <c r="E936" s="772" t="s">
        <v>5470</v>
      </c>
      <c r="F936" s="773" t="s">
        <v>5471</v>
      </c>
      <c r="G936" s="773" t="s">
        <v>5472</v>
      </c>
      <c r="H936" s="771" t="s">
        <v>2697</v>
      </c>
      <c r="I936" s="771" t="s">
        <v>2755</v>
      </c>
      <c r="J936" s="771" t="s">
        <v>2755</v>
      </c>
      <c r="K936" s="771" t="s">
        <v>2840</v>
      </c>
      <c r="L936" s="771" t="s">
        <v>2700</v>
      </c>
      <c r="M936" s="771" t="s">
        <v>2701</v>
      </c>
      <c r="N936" s="771" t="s">
        <v>2701</v>
      </c>
      <c r="O936" s="771" t="s">
        <v>2701</v>
      </c>
      <c r="P936" s="771" t="s">
        <v>2702</v>
      </c>
      <c r="Q936" s="771" t="s">
        <v>2701</v>
      </c>
      <c r="R936" s="771" t="s">
        <v>2701</v>
      </c>
      <c r="S936" s="771" t="s">
        <v>2701</v>
      </c>
      <c r="T936" s="771" t="s">
        <v>2701</v>
      </c>
      <c r="U936" s="771" t="s">
        <v>2703</v>
      </c>
      <c r="V936" s="771" t="s">
        <v>2701</v>
      </c>
      <c r="W936" s="771" t="s">
        <v>2701</v>
      </c>
      <c r="X936" s="771" t="s">
        <v>2701</v>
      </c>
      <c r="Y936" s="771" t="s">
        <v>2703</v>
      </c>
      <c r="Z936" s="771" t="s">
        <v>2704</v>
      </c>
      <c r="AA936" s="771"/>
    </row>
    <row r="937" spans="1:27" ht="39.950000000000003" customHeight="1">
      <c r="A937" s="769">
        <v>930</v>
      </c>
      <c r="B937" s="770" t="s">
        <v>4054</v>
      </c>
      <c r="C937" s="770" t="s">
        <v>5130</v>
      </c>
      <c r="D937" s="771" t="s">
        <v>39</v>
      </c>
      <c r="E937" s="772" t="s">
        <v>4363</v>
      </c>
      <c r="F937" s="773" t="s">
        <v>4220</v>
      </c>
      <c r="G937" s="773" t="s">
        <v>4302</v>
      </c>
      <c r="H937" s="771" t="s">
        <v>2697</v>
      </c>
      <c r="I937" s="771" t="s">
        <v>2755</v>
      </c>
      <c r="J937" s="771" t="s">
        <v>2755</v>
      </c>
      <c r="K937" s="771" t="s">
        <v>2790</v>
      </c>
      <c r="L937" s="771" t="s">
        <v>2700</v>
      </c>
      <c r="M937" s="771" t="s">
        <v>2701</v>
      </c>
      <c r="N937" s="771" t="s">
        <v>2701</v>
      </c>
      <c r="O937" s="771" t="s">
        <v>2701</v>
      </c>
      <c r="P937" s="771" t="s">
        <v>2702</v>
      </c>
      <c r="Q937" s="771" t="s">
        <v>2701</v>
      </c>
      <c r="R937" s="771" t="s">
        <v>2701</v>
      </c>
      <c r="S937" s="771" t="s">
        <v>2701</v>
      </c>
      <c r="T937" s="771" t="s">
        <v>2701</v>
      </c>
      <c r="U937" s="771" t="s">
        <v>2703</v>
      </c>
      <c r="V937" s="771" t="s">
        <v>2701</v>
      </c>
      <c r="W937" s="771" t="s">
        <v>2701</v>
      </c>
      <c r="X937" s="771" t="s">
        <v>2701</v>
      </c>
      <c r="Y937" s="771" t="s">
        <v>2703</v>
      </c>
      <c r="Z937" s="771" t="s">
        <v>2704</v>
      </c>
      <c r="AA937" s="771"/>
    </row>
    <row r="938" spans="1:27" ht="39.950000000000003" customHeight="1">
      <c r="A938" s="769">
        <v>931</v>
      </c>
      <c r="B938" s="770" t="s">
        <v>4054</v>
      </c>
      <c r="C938" s="770" t="s">
        <v>5130</v>
      </c>
      <c r="D938" s="771" t="s">
        <v>39</v>
      </c>
      <c r="E938" s="772" t="s">
        <v>5467</v>
      </c>
      <c r="F938" s="773" t="s">
        <v>5468</v>
      </c>
      <c r="G938" s="773" t="s">
        <v>5469</v>
      </c>
      <c r="H938" s="771" t="s">
        <v>2697</v>
      </c>
      <c r="I938" s="771" t="s">
        <v>2714</v>
      </c>
      <c r="J938" s="771" t="s">
        <v>2714</v>
      </c>
      <c r="K938" s="771" t="s">
        <v>2760</v>
      </c>
      <c r="L938" s="771" t="s">
        <v>2700</v>
      </c>
      <c r="M938" s="771" t="s">
        <v>2701</v>
      </c>
      <c r="N938" s="771" t="s">
        <v>2701</v>
      </c>
      <c r="O938" s="771" t="s">
        <v>2701</v>
      </c>
      <c r="P938" s="771" t="s">
        <v>2702</v>
      </c>
      <c r="Q938" s="771" t="s">
        <v>2701</v>
      </c>
      <c r="R938" s="771" t="s">
        <v>2701</v>
      </c>
      <c r="S938" s="771" t="s">
        <v>2701</v>
      </c>
      <c r="T938" s="771" t="s">
        <v>2701</v>
      </c>
      <c r="U938" s="771" t="s">
        <v>2703</v>
      </c>
      <c r="V938" s="771" t="s">
        <v>2701</v>
      </c>
      <c r="W938" s="771" t="s">
        <v>2701</v>
      </c>
      <c r="X938" s="771" t="s">
        <v>2701</v>
      </c>
      <c r="Y938" s="771" t="s">
        <v>2703</v>
      </c>
      <c r="Z938" s="771" t="s">
        <v>2704</v>
      </c>
      <c r="AA938" s="771"/>
    </row>
    <row r="939" spans="1:27" ht="39.950000000000003" customHeight="1">
      <c r="A939" s="769">
        <v>932</v>
      </c>
      <c r="B939" s="770" t="s">
        <v>4054</v>
      </c>
      <c r="C939" s="770" t="s">
        <v>5130</v>
      </c>
      <c r="D939" s="771" t="s">
        <v>39</v>
      </c>
      <c r="E939" s="772" t="s">
        <v>5464</v>
      </c>
      <c r="F939" s="773" t="s">
        <v>5465</v>
      </c>
      <c r="G939" s="773" t="s">
        <v>5466</v>
      </c>
      <c r="H939" s="771" t="s">
        <v>2697</v>
      </c>
      <c r="I939" s="771" t="s">
        <v>2730</v>
      </c>
      <c r="J939" s="771" t="s">
        <v>2730</v>
      </c>
      <c r="K939" s="771" t="s">
        <v>2760</v>
      </c>
      <c r="L939" s="771" t="s">
        <v>2700</v>
      </c>
      <c r="M939" s="771" t="s">
        <v>2701</v>
      </c>
      <c r="N939" s="771" t="s">
        <v>2701</v>
      </c>
      <c r="O939" s="771" t="s">
        <v>2701</v>
      </c>
      <c r="P939" s="771" t="s">
        <v>2702</v>
      </c>
      <c r="Q939" s="771" t="s">
        <v>2701</v>
      </c>
      <c r="R939" s="771" t="s">
        <v>2701</v>
      </c>
      <c r="S939" s="771" t="s">
        <v>2701</v>
      </c>
      <c r="T939" s="771" t="s">
        <v>2701</v>
      </c>
      <c r="U939" s="771" t="s">
        <v>2703</v>
      </c>
      <c r="V939" s="771" t="s">
        <v>2701</v>
      </c>
      <c r="W939" s="771" t="s">
        <v>2701</v>
      </c>
      <c r="X939" s="771" t="s">
        <v>2701</v>
      </c>
      <c r="Y939" s="771" t="s">
        <v>2703</v>
      </c>
      <c r="Z939" s="771" t="s">
        <v>2704</v>
      </c>
      <c r="AA939" s="771"/>
    </row>
    <row r="940" spans="1:27" ht="39.950000000000003" customHeight="1">
      <c r="A940" s="769">
        <v>933</v>
      </c>
      <c r="B940" s="770" t="s">
        <v>4054</v>
      </c>
      <c r="C940" s="770" t="s">
        <v>5130</v>
      </c>
      <c r="D940" s="771" t="s">
        <v>39</v>
      </c>
      <c r="E940" s="772" t="s">
        <v>5461</v>
      </c>
      <c r="F940" s="773" t="s">
        <v>5462</v>
      </c>
      <c r="G940" s="773" t="s">
        <v>5463</v>
      </c>
      <c r="H940" s="771" t="s">
        <v>2697</v>
      </c>
      <c r="I940" s="771" t="s">
        <v>2714</v>
      </c>
      <c r="J940" s="771" t="s">
        <v>2714</v>
      </c>
      <c r="K940" s="771" t="s">
        <v>3818</v>
      </c>
      <c r="L940" s="771" t="s">
        <v>2700</v>
      </c>
      <c r="M940" s="771" t="s">
        <v>2701</v>
      </c>
      <c r="N940" s="771" t="s">
        <v>2701</v>
      </c>
      <c r="O940" s="771" t="s">
        <v>2701</v>
      </c>
      <c r="P940" s="771" t="s">
        <v>2701</v>
      </c>
      <c r="Q940" s="771" t="s">
        <v>2701</v>
      </c>
      <c r="R940" s="771" t="s">
        <v>2701</v>
      </c>
      <c r="S940" s="771" t="s">
        <v>2702</v>
      </c>
      <c r="T940" s="771" t="s">
        <v>2701</v>
      </c>
      <c r="U940" s="771" t="s">
        <v>2703</v>
      </c>
      <c r="V940" s="771" t="s">
        <v>2701</v>
      </c>
      <c r="W940" s="771" t="s">
        <v>2726</v>
      </c>
      <c r="X940" s="771" t="s">
        <v>2726</v>
      </c>
      <c r="Y940" s="771" t="s">
        <v>2726</v>
      </c>
      <c r="Z940" s="771" t="s">
        <v>2704</v>
      </c>
      <c r="AA940" s="771"/>
    </row>
    <row r="941" spans="1:27" ht="39.950000000000003" customHeight="1">
      <c r="A941" s="769">
        <v>934</v>
      </c>
      <c r="B941" s="770" t="s">
        <v>4054</v>
      </c>
      <c r="C941" s="770" t="s">
        <v>5130</v>
      </c>
      <c r="D941" s="771" t="s">
        <v>39</v>
      </c>
      <c r="E941" s="772" t="s">
        <v>5458</v>
      </c>
      <c r="F941" s="773" t="s">
        <v>5459</v>
      </c>
      <c r="G941" s="773" t="s">
        <v>5460</v>
      </c>
      <c r="H941" s="771" t="s">
        <v>2697</v>
      </c>
      <c r="I941" s="771" t="s">
        <v>2720</v>
      </c>
      <c r="J941" s="771" t="s">
        <v>2720</v>
      </c>
      <c r="K941" s="771" t="s">
        <v>2742</v>
      </c>
      <c r="L941" s="771" t="s">
        <v>2700</v>
      </c>
      <c r="M941" s="771" t="s">
        <v>2701</v>
      </c>
      <c r="N941" s="771" t="s">
        <v>2701</v>
      </c>
      <c r="O941" s="771" t="s">
        <v>2701</v>
      </c>
      <c r="P941" s="771" t="s">
        <v>2702</v>
      </c>
      <c r="Q941" s="771" t="s">
        <v>2701</v>
      </c>
      <c r="R941" s="771" t="s">
        <v>2701</v>
      </c>
      <c r="S941" s="771" t="s">
        <v>2701</v>
      </c>
      <c r="T941" s="771" t="s">
        <v>2701</v>
      </c>
      <c r="U941" s="771" t="s">
        <v>2703</v>
      </c>
      <c r="V941" s="771" t="s">
        <v>2701</v>
      </c>
      <c r="W941" s="771" t="s">
        <v>2701</v>
      </c>
      <c r="X941" s="771" t="s">
        <v>2701</v>
      </c>
      <c r="Y941" s="771" t="s">
        <v>2703</v>
      </c>
      <c r="Z941" s="771" t="s">
        <v>2704</v>
      </c>
      <c r="AA941" s="771"/>
    </row>
    <row r="942" spans="1:27" ht="39.950000000000003" customHeight="1">
      <c r="A942" s="769">
        <v>935</v>
      </c>
      <c r="B942" s="770" t="s">
        <v>4054</v>
      </c>
      <c r="C942" s="770" t="s">
        <v>5130</v>
      </c>
      <c r="D942" s="771" t="s">
        <v>39</v>
      </c>
      <c r="E942" s="772" t="s">
        <v>5455</v>
      </c>
      <c r="F942" s="773" t="s">
        <v>5456</v>
      </c>
      <c r="G942" s="773" t="s">
        <v>5457</v>
      </c>
      <c r="H942" s="771" t="s">
        <v>2697</v>
      </c>
      <c r="I942" s="771" t="s">
        <v>2803</v>
      </c>
      <c r="J942" s="771" t="s">
        <v>2803</v>
      </c>
      <c r="K942" s="771" t="s">
        <v>2721</v>
      </c>
      <c r="L942" s="771" t="s">
        <v>2700</v>
      </c>
      <c r="M942" s="771" t="s">
        <v>2701</v>
      </c>
      <c r="N942" s="771" t="s">
        <v>2701</v>
      </c>
      <c r="O942" s="771" t="s">
        <v>2701</v>
      </c>
      <c r="P942" s="771" t="s">
        <v>2702</v>
      </c>
      <c r="Q942" s="771" t="s">
        <v>2701</v>
      </c>
      <c r="R942" s="771" t="s">
        <v>2701</v>
      </c>
      <c r="S942" s="771" t="s">
        <v>2701</v>
      </c>
      <c r="T942" s="771" t="s">
        <v>2701</v>
      </c>
      <c r="U942" s="771" t="s">
        <v>2703</v>
      </c>
      <c r="V942" s="771" t="s">
        <v>2701</v>
      </c>
      <c r="W942" s="771" t="s">
        <v>2701</v>
      </c>
      <c r="X942" s="771" t="s">
        <v>2701</v>
      </c>
      <c r="Y942" s="771" t="s">
        <v>2703</v>
      </c>
      <c r="Z942" s="771" t="s">
        <v>2704</v>
      </c>
      <c r="AA942" s="771"/>
    </row>
    <row r="943" spans="1:27" ht="39.950000000000003" customHeight="1">
      <c r="A943" s="769">
        <v>936</v>
      </c>
      <c r="B943" s="770" t="s">
        <v>4054</v>
      </c>
      <c r="C943" s="770" t="s">
        <v>5130</v>
      </c>
      <c r="D943" s="771" t="s">
        <v>39</v>
      </c>
      <c r="E943" s="772" t="s">
        <v>5452</v>
      </c>
      <c r="F943" s="773" t="s">
        <v>5453</v>
      </c>
      <c r="G943" s="773" t="s">
        <v>5454</v>
      </c>
      <c r="H943" s="771" t="s">
        <v>2697</v>
      </c>
      <c r="I943" s="771" t="s">
        <v>2765</v>
      </c>
      <c r="J943" s="771" t="s">
        <v>2714</v>
      </c>
      <c r="K943" s="771" t="s">
        <v>2760</v>
      </c>
      <c r="L943" s="771" t="s">
        <v>2700</v>
      </c>
      <c r="M943" s="771" t="s">
        <v>2701</v>
      </c>
      <c r="N943" s="771" t="s">
        <v>2701</v>
      </c>
      <c r="O943" s="771" t="s">
        <v>2701</v>
      </c>
      <c r="P943" s="771" t="s">
        <v>2702</v>
      </c>
      <c r="Q943" s="771" t="s">
        <v>2701</v>
      </c>
      <c r="R943" s="771" t="s">
        <v>2701</v>
      </c>
      <c r="S943" s="771" t="s">
        <v>2701</v>
      </c>
      <c r="T943" s="771" t="s">
        <v>2701</v>
      </c>
      <c r="U943" s="771" t="s">
        <v>2703</v>
      </c>
      <c r="V943" s="771" t="s">
        <v>2701</v>
      </c>
      <c r="W943" s="771" t="s">
        <v>2701</v>
      </c>
      <c r="X943" s="771" t="s">
        <v>2701</v>
      </c>
      <c r="Y943" s="771" t="s">
        <v>2703</v>
      </c>
      <c r="Z943" s="771" t="s">
        <v>2704</v>
      </c>
      <c r="AA943" s="771"/>
    </row>
    <row r="944" spans="1:27" ht="39.950000000000003" customHeight="1">
      <c r="A944" s="769">
        <v>937</v>
      </c>
      <c r="B944" s="770" t="s">
        <v>4054</v>
      </c>
      <c r="C944" s="770" t="s">
        <v>5130</v>
      </c>
      <c r="D944" s="771" t="s">
        <v>39</v>
      </c>
      <c r="E944" s="772" t="s">
        <v>5450</v>
      </c>
      <c r="F944" s="773" t="s">
        <v>5361</v>
      </c>
      <c r="G944" s="773" t="s">
        <v>5451</v>
      </c>
      <c r="H944" s="771" t="s">
        <v>2697</v>
      </c>
      <c r="I944" s="771" t="s">
        <v>2781</v>
      </c>
      <c r="J944" s="771" t="s">
        <v>3116</v>
      </c>
      <c r="K944" s="771" t="s">
        <v>2917</v>
      </c>
      <c r="L944" s="771" t="s">
        <v>2700</v>
      </c>
      <c r="M944" s="771" t="s">
        <v>2701</v>
      </c>
      <c r="N944" s="771" t="s">
        <v>2701</v>
      </c>
      <c r="O944" s="771" t="s">
        <v>2701</v>
      </c>
      <c r="P944" s="771" t="s">
        <v>2701</v>
      </c>
      <c r="Q944" s="771" t="s">
        <v>2701</v>
      </c>
      <c r="R944" s="771" t="s">
        <v>2701</v>
      </c>
      <c r="S944" s="771" t="s">
        <v>2702</v>
      </c>
      <c r="T944" s="771" t="s">
        <v>2701</v>
      </c>
      <c r="U944" s="771" t="s">
        <v>2703</v>
      </c>
      <c r="V944" s="771" t="s">
        <v>2701</v>
      </c>
      <c r="W944" s="771" t="s">
        <v>2726</v>
      </c>
      <c r="X944" s="771" t="s">
        <v>2726</v>
      </c>
      <c r="Y944" s="771" t="s">
        <v>2726</v>
      </c>
      <c r="Z944" s="771" t="s">
        <v>2704</v>
      </c>
      <c r="AA944" s="771"/>
    </row>
    <row r="945" spans="1:27" ht="39.950000000000003" customHeight="1">
      <c r="A945" s="769">
        <v>938</v>
      </c>
      <c r="B945" s="770" t="s">
        <v>4054</v>
      </c>
      <c r="C945" s="770" t="s">
        <v>5130</v>
      </c>
      <c r="D945" s="771" t="s">
        <v>39</v>
      </c>
      <c r="E945" s="772" t="s">
        <v>5445</v>
      </c>
      <c r="F945" s="773" t="s">
        <v>5446</v>
      </c>
      <c r="G945" s="773" t="s">
        <v>5447</v>
      </c>
      <c r="H945" s="771" t="s">
        <v>2697</v>
      </c>
      <c r="I945" s="771" t="s">
        <v>2714</v>
      </c>
      <c r="J945" s="771" t="s">
        <v>2714</v>
      </c>
      <c r="K945" s="771" t="s">
        <v>5448</v>
      </c>
      <c r="L945" s="771" t="s">
        <v>2700</v>
      </c>
      <c r="M945" s="771" t="s">
        <v>2701</v>
      </c>
      <c r="N945" s="771" t="s">
        <v>2701</v>
      </c>
      <c r="O945" s="771" t="s">
        <v>2701</v>
      </c>
      <c r="P945" s="771" t="s">
        <v>2702</v>
      </c>
      <c r="Q945" s="771" t="s">
        <v>2701</v>
      </c>
      <c r="R945" s="771" t="s">
        <v>2701</v>
      </c>
      <c r="S945" s="771" t="s">
        <v>2701</v>
      </c>
      <c r="T945" s="771" t="s">
        <v>2701</v>
      </c>
      <c r="U945" s="771" t="s">
        <v>2703</v>
      </c>
      <c r="V945" s="771" t="s">
        <v>2701</v>
      </c>
      <c r="W945" s="771" t="s">
        <v>2701</v>
      </c>
      <c r="X945" s="771" t="s">
        <v>2701</v>
      </c>
      <c r="Y945" s="771" t="s">
        <v>2703</v>
      </c>
      <c r="Z945" s="771" t="s">
        <v>2704</v>
      </c>
      <c r="AA945" s="771" t="s">
        <v>5449</v>
      </c>
    </row>
    <row r="946" spans="1:27" ht="39.950000000000003" customHeight="1">
      <c r="A946" s="769">
        <v>939</v>
      </c>
      <c r="B946" s="770" t="s">
        <v>4054</v>
      </c>
      <c r="C946" s="770" t="s">
        <v>5130</v>
      </c>
      <c r="D946" s="771" t="s">
        <v>39</v>
      </c>
      <c r="E946" s="772" t="s">
        <v>5442</v>
      </c>
      <c r="F946" s="773" t="s">
        <v>5443</v>
      </c>
      <c r="G946" s="773" t="s">
        <v>5444</v>
      </c>
      <c r="H946" s="771" t="s">
        <v>2697</v>
      </c>
      <c r="I946" s="771" t="s">
        <v>2803</v>
      </c>
      <c r="J946" s="771" t="s">
        <v>2803</v>
      </c>
      <c r="K946" s="771" t="s">
        <v>2804</v>
      </c>
      <c r="L946" s="771" t="s">
        <v>2700</v>
      </c>
      <c r="M946" s="771" t="s">
        <v>2701</v>
      </c>
      <c r="N946" s="771" t="s">
        <v>2701</v>
      </c>
      <c r="O946" s="771" t="s">
        <v>2701</v>
      </c>
      <c r="P946" s="771" t="s">
        <v>2702</v>
      </c>
      <c r="Q946" s="771" t="s">
        <v>2701</v>
      </c>
      <c r="R946" s="771" t="s">
        <v>2701</v>
      </c>
      <c r="S946" s="771" t="s">
        <v>2701</v>
      </c>
      <c r="T946" s="771" t="s">
        <v>2701</v>
      </c>
      <c r="U946" s="771" t="s">
        <v>2703</v>
      </c>
      <c r="V946" s="771" t="s">
        <v>2701</v>
      </c>
      <c r="W946" s="771" t="s">
        <v>2701</v>
      </c>
      <c r="X946" s="771" t="s">
        <v>2701</v>
      </c>
      <c r="Y946" s="771" t="s">
        <v>2703</v>
      </c>
      <c r="Z946" s="771" t="s">
        <v>2704</v>
      </c>
      <c r="AA946" s="771"/>
    </row>
    <row r="947" spans="1:27" ht="39.950000000000003" customHeight="1">
      <c r="A947" s="769">
        <v>940</v>
      </c>
      <c r="B947" s="770" t="s">
        <v>4054</v>
      </c>
      <c r="C947" s="770" t="s">
        <v>5130</v>
      </c>
      <c r="D947" s="771" t="s">
        <v>39</v>
      </c>
      <c r="E947" s="772" t="s">
        <v>5438</v>
      </c>
      <c r="F947" s="773" t="s">
        <v>5439</v>
      </c>
      <c r="G947" s="773" t="s">
        <v>5440</v>
      </c>
      <c r="H947" s="771" t="s">
        <v>2697</v>
      </c>
      <c r="I947" s="771" t="s">
        <v>2719</v>
      </c>
      <c r="J947" s="771" t="s">
        <v>2719</v>
      </c>
      <c r="K947" s="771" t="s">
        <v>2731</v>
      </c>
      <c r="L947" s="771" t="s">
        <v>2700</v>
      </c>
      <c r="M947" s="771" t="s">
        <v>2701</v>
      </c>
      <c r="N947" s="771" t="s">
        <v>2701</v>
      </c>
      <c r="O947" s="771" t="s">
        <v>2701</v>
      </c>
      <c r="P947" s="771" t="s">
        <v>2702</v>
      </c>
      <c r="Q947" s="771" t="s">
        <v>2701</v>
      </c>
      <c r="R947" s="771" t="s">
        <v>2701</v>
      </c>
      <c r="S947" s="771" t="s">
        <v>2701</v>
      </c>
      <c r="T947" s="771" t="s">
        <v>2701</v>
      </c>
      <c r="U947" s="771" t="s">
        <v>2703</v>
      </c>
      <c r="V947" s="771" t="s">
        <v>2701</v>
      </c>
      <c r="W947" s="771" t="s">
        <v>2701</v>
      </c>
      <c r="X947" s="771" t="s">
        <v>2701</v>
      </c>
      <c r="Y947" s="771" t="s">
        <v>2703</v>
      </c>
      <c r="Z947" s="771" t="s">
        <v>2704</v>
      </c>
      <c r="AA947" s="771" t="s">
        <v>5441</v>
      </c>
    </row>
    <row r="948" spans="1:27" ht="39.950000000000003" customHeight="1">
      <c r="A948" s="769">
        <v>941</v>
      </c>
      <c r="B948" s="770" t="s">
        <v>4054</v>
      </c>
      <c r="C948" s="770" t="s">
        <v>5130</v>
      </c>
      <c r="D948" s="771" t="s">
        <v>39</v>
      </c>
      <c r="E948" s="772" t="s">
        <v>5434</v>
      </c>
      <c r="F948" s="773" t="s">
        <v>5435</v>
      </c>
      <c r="G948" s="773" t="s">
        <v>5436</v>
      </c>
      <c r="H948" s="771" t="s">
        <v>2697</v>
      </c>
      <c r="I948" s="771" t="s">
        <v>2730</v>
      </c>
      <c r="J948" s="771" t="s">
        <v>2730</v>
      </c>
      <c r="K948" s="771" t="s">
        <v>2879</v>
      </c>
      <c r="L948" s="771" t="s">
        <v>2700</v>
      </c>
      <c r="M948" s="771" t="s">
        <v>2701</v>
      </c>
      <c r="N948" s="771" t="s">
        <v>2701</v>
      </c>
      <c r="O948" s="771" t="s">
        <v>2701</v>
      </c>
      <c r="P948" s="771" t="s">
        <v>2702</v>
      </c>
      <c r="Q948" s="771" t="s">
        <v>2701</v>
      </c>
      <c r="R948" s="771" t="s">
        <v>2701</v>
      </c>
      <c r="S948" s="771" t="s">
        <v>2701</v>
      </c>
      <c r="T948" s="771" t="s">
        <v>2701</v>
      </c>
      <c r="U948" s="771" t="s">
        <v>2703</v>
      </c>
      <c r="V948" s="771" t="s">
        <v>2701</v>
      </c>
      <c r="W948" s="771" t="s">
        <v>2701</v>
      </c>
      <c r="X948" s="771" t="s">
        <v>2701</v>
      </c>
      <c r="Y948" s="771" t="s">
        <v>2703</v>
      </c>
      <c r="Z948" s="771" t="s">
        <v>2704</v>
      </c>
      <c r="AA948" s="771" t="s">
        <v>5437</v>
      </c>
    </row>
    <row r="949" spans="1:27" ht="39.950000000000003" customHeight="1">
      <c r="A949" s="769">
        <v>942</v>
      </c>
      <c r="B949" s="770" t="s">
        <v>4054</v>
      </c>
      <c r="C949" s="770" t="s">
        <v>5130</v>
      </c>
      <c r="D949" s="771" t="s">
        <v>39</v>
      </c>
      <c r="E949" s="772" t="s">
        <v>5430</v>
      </c>
      <c r="F949" s="773" t="s">
        <v>5431</v>
      </c>
      <c r="G949" s="773" t="s">
        <v>5432</v>
      </c>
      <c r="H949" s="771" t="s">
        <v>2697</v>
      </c>
      <c r="I949" s="771" t="s">
        <v>2833</v>
      </c>
      <c r="J949" s="771" t="s">
        <v>2833</v>
      </c>
      <c r="K949" s="771" t="s">
        <v>5433</v>
      </c>
      <c r="L949" s="771" t="s">
        <v>2700</v>
      </c>
      <c r="M949" s="771" t="s">
        <v>2701</v>
      </c>
      <c r="N949" s="771" t="s">
        <v>2701</v>
      </c>
      <c r="O949" s="771" t="s">
        <v>2701</v>
      </c>
      <c r="P949" s="771" t="s">
        <v>2702</v>
      </c>
      <c r="Q949" s="771" t="s">
        <v>2701</v>
      </c>
      <c r="R949" s="771" t="s">
        <v>2701</v>
      </c>
      <c r="S949" s="771" t="s">
        <v>2701</v>
      </c>
      <c r="T949" s="771" t="s">
        <v>2701</v>
      </c>
      <c r="U949" s="771" t="s">
        <v>2703</v>
      </c>
      <c r="V949" s="771" t="s">
        <v>2701</v>
      </c>
      <c r="W949" s="771" t="s">
        <v>2701</v>
      </c>
      <c r="X949" s="771" t="s">
        <v>2701</v>
      </c>
      <c r="Y949" s="771" t="s">
        <v>2703</v>
      </c>
      <c r="Z949" s="771" t="s">
        <v>2704</v>
      </c>
      <c r="AA949" s="771"/>
    </row>
    <row r="950" spans="1:27" ht="39.950000000000003" customHeight="1">
      <c r="A950" s="769">
        <v>943</v>
      </c>
      <c r="B950" s="770" t="s">
        <v>4054</v>
      </c>
      <c r="C950" s="770" t="s">
        <v>5130</v>
      </c>
      <c r="D950" s="771" t="s">
        <v>39</v>
      </c>
      <c r="E950" s="772" t="s">
        <v>5427</v>
      </c>
      <c r="F950" s="773" t="s">
        <v>5428</v>
      </c>
      <c r="G950" s="773" t="s">
        <v>5429</v>
      </c>
      <c r="H950" s="771" t="s">
        <v>2697</v>
      </c>
      <c r="I950" s="771" t="s">
        <v>2714</v>
      </c>
      <c r="J950" s="771" t="s">
        <v>2714</v>
      </c>
      <c r="K950" s="771" t="s">
        <v>2740</v>
      </c>
      <c r="L950" s="771" t="s">
        <v>2700</v>
      </c>
      <c r="M950" s="771" t="s">
        <v>2701</v>
      </c>
      <c r="N950" s="771" t="s">
        <v>2701</v>
      </c>
      <c r="O950" s="771" t="s">
        <v>2701</v>
      </c>
      <c r="P950" s="771" t="s">
        <v>2702</v>
      </c>
      <c r="Q950" s="771" t="s">
        <v>2701</v>
      </c>
      <c r="R950" s="771" t="s">
        <v>2701</v>
      </c>
      <c r="S950" s="771" t="s">
        <v>2701</v>
      </c>
      <c r="T950" s="771" t="s">
        <v>2701</v>
      </c>
      <c r="U950" s="771" t="s">
        <v>2703</v>
      </c>
      <c r="V950" s="771" t="s">
        <v>2701</v>
      </c>
      <c r="W950" s="771" t="s">
        <v>2701</v>
      </c>
      <c r="X950" s="771" t="s">
        <v>2701</v>
      </c>
      <c r="Y950" s="771" t="s">
        <v>2703</v>
      </c>
      <c r="Z950" s="771" t="s">
        <v>2704</v>
      </c>
      <c r="AA950" s="771"/>
    </row>
    <row r="951" spans="1:27" ht="39.950000000000003" customHeight="1">
      <c r="A951" s="769">
        <v>944</v>
      </c>
      <c r="B951" s="770" t="s">
        <v>4054</v>
      </c>
      <c r="C951" s="770" t="s">
        <v>5130</v>
      </c>
      <c r="D951" s="771" t="s">
        <v>39</v>
      </c>
      <c r="E951" s="772" t="s">
        <v>5423</v>
      </c>
      <c r="F951" s="773" t="s">
        <v>5424</v>
      </c>
      <c r="G951" s="773" t="s">
        <v>5425</v>
      </c>
      <c r="H951" s="771" t="s">
        <v>2697</v>
      </c>
      <c r="I951" s="771" t="s">
        <v>2714</v>
      </c>
      <c r="J951" s="771" t="s">
        <v>2803</v>
      </c>
      <c r="K951" s="771" t="s">
        <v>2721</v>
      </c>
      <c r="L951" s="771" t="s">
        <v>2700</v>
      </c>
      <c r="M951" s="771" t="s">
        <v>2701</v>
      </c>
      <c r="N951" s="771" t="s">
        <v>2701</v>
      </c>
      <c r="O951" s="771" t="s">
        <v>2701</v>
      </c>
      <c r="P951" s="771" t="s">
        <v>2701</v>
      </c>
      <c r="Q951" s="771" t="s">
        <v>2701</v>
      </c>
      <c r="R951" s="771" t="s">
        <v>2701</v>
      </c>
      <c r="S951" s="771" t="s">
        <v>2702</v>
      </c>
      <c r="T951" s="771" t="s">
        <v>2701</v>
      </c>
      <c r="U951" s="771" t="s">
        <v>2703</v>
      </c>
      <c r="V951" s="771" t="s">
        <v>2701</v>
      </c>
      <c r="W951" s="771" t="s">
        <v>2701</v>
      </c>
      <c r="X951" s="771" t="s">
        <v>2701</v>
      </c>
      <c r="Y951" s="771" t="s">
        <v>2726</v>
      </c>
      <c r="Z951" s="771" t="s">
        <v>2704</v>
      </c>
      <c r="AA951" s="771" t="s">
        <v>5426</v>
      </c>
    </row>
    <row r="952" spans="1:27" ht="39.950000000000003" customHeight="1">
      <c r="A952" s="769">
        <v>945</v>
      </c>
      <c r="B952" s="770" t="s">
        <v>4054</v>
      </c>
      <c r="C952" s="770" t="s">
        <v>5130</v>
      </c>
      <c r="D952" s="771" t="s">
        <v>39</v>
      </c>
      <c r="E952" s="772" t="s">
        <v>5420</v>
      </c>
      <c r="F952" s="773" t="s">
        <v>5421</v>
      </c>
      <c r="G952" s="773" t="s">
        <v>5422</v>
      </c>
      <c r="H952" s="771" t="s">
        <v>2697</v>
      </c>
      <c r="I952" s="771" t="s">
        <v>2720</v>
      </c>
      <c r="J952" s="771" t="s">
        <v>2720</v>
      </c>
      <c r="K952" s="771" t="s">
        <v>2742</v>
      </c>
      <c r="L952" s="771" t="s">
        <v>2700</v>
      </c>
      <c r="M952" s="771" t="s">
        <v>2701</v>
      </c>
      <c r="N952" s="771" t="s">
        <v>2701</v>
      </c>
      <c r="O952" s="771" t="s">
        <v>2701</v>
      </c>
      <c r="P952" s="771" t="s">
        <v>2701</v>
      </c>
      <c r="Q952" s="771" t="s">
        <v>2701</v>
      </c>
      <c r="R952" s="771" t="s">
        <v>2702</v>
      </c>
      <c r="S952" s="771" t="s">
        <v>2701</v>
      </c>
      <c r="T952" s="771" t="s">
        <v>2701</v>
      </c>
      <c r="U952" s="771" t="s">
        <v>2703</v>
      </c>
      <c r="V952" s="771" t="s">
        <v>2701</v>
      </c>
      <c r="W952" s="771" t="s">
        <v>2726</v>
      </c>
      <c r="X952" s="771" t="s">
        <v>2726</v>
      </c>
      <c r="Y952" s="771" t="s">
        <v>2726</v>
      </c>
      <c r="Z952" s="771" t="s">
        <v>2704</v>
      </c>
      <c r="AA952" s="771"/>
    </row>
    <row r="953" spans="1:27" ht="39.950000000000003" customHeight="1">
      <c r="A953" s="769">
        <v>946</v>
      </c>
      <c r="B953" s="770" t="s">
        <v>4054</v>
      </c>
      <c r="C953" s="770" t="s">
        <v>5130</v>
      </c>
      <c r="D953" s="771" t="s">
        <v>39</v>
      </c>
      <c r="E953" s="772" t="s">
        <v>5417</v>
      </c>
      <c r="F953" s="773" t="s">
        <v>5418</v>
      </c>
      <c r="G953" s="773" t="s">
        <v>5419</v>
      </c>
      <c r="H953" s="771" t="s">
        <v>2697</v>
      </c>
      <c r="I953" s="771" t="s">
        <v>2764</v>
      </c>
      <c r="J953" s="771" t="s">
        <v>2698</v>
      </c>
      <c r="K953" s="771" t="s">
        <v>2740</v>
      </c>
      <c r="L953" s="771" t="s">
        <v>2700</v>
      </c>
      <c r="M953" s="771" t="s">
        <v>2701</v>
      </c>
      <c r="N953" s="771" t="s">
        <v>2701</v>
      </c>
      <c r="O953" s="771" t="s">
        <v>2701</v>
      </c>
      <c r="P953" s="771" t="s">
        <v>2702</v>
      </c>
      <c r="Q953" s="771" t="s">
        <v>2701</v>
      </c>
      <c r="R953" s="771" t="s">
        <v>2701</v>
      </c>
      <c r="S953" s="771" t="s">
        <v>2701</v>
      </c>
      <c r="T953" s="771" t="s">
        <v>2701</v>
      </c>
      <c r="U953" s="771" t="s">
        <v>2703</v>
      </c>
      <c r="V953" s="771" t="s">
        <v>2701</v>
      </c>
      <c r="W953" s="771" t="s">
        <v>2701</v>
      </c>
      <c r="X953" s="771" t="s">
        <v>2701</v>
      </c>
      <c r="Y953" s="771" t="s">
        <v>2703</v>
      </c>
      <c r="Z953" s="771" t="s">
        <v>2704</v>
      </c>
      <c r="AA953" s="771"/>
    </row>
    <row r="954" spans="1:27" ht="39.950000000000003" customHeight="1">
      <c r="A954" s="769">
        <v>947</v>
      </c>
      <c r="B954" s="770" t="s">
        <v>4054</v>
      </c>
      <c r="C954" s="770" t="s">
        <v>5130</v>
      </c>
      <c r="D954" s="771" t="s">
        <v>39</v>
      </c>
      <c r="E954" s="772" t="s">
        <v>5414</v>
      </c>
      <c r="F954" s="773" t="s">
        <v>5415</v>
      </c>
      <c r="G954" s="773" t="s">
        <v>5416</v>
      </c>
      <c r="H954" s="771" t="s">
        <v>2697</v>
      </c>
      <c r="I954" s="771" t="s">
        <v>2803</v>
      </c>
      <c r="J954" s="771" t="s">
        <v>2803</v>
      </c>
      <c r="K954" s="771" t="s">
        <v>2804</v>
      </c>
      <c r="L954" s="771" t="s">
        <v>2700</v>
      </c>
      <c r="M954" s="771" t="s">
        <v>2701</v>
      </c>
      <c r="N954" s="771" t="s">
        <v>2701</v>
      </c>
      <c r="O954" s="771" t="s">
        <v>2701</v>
      </c>
      <c r="P954" s="771" t="s">
        <v>2701</v>
      </c>
      <c r="Q954" s="771" t="s">
        <v>2701</v>
      </c>
      <c r="R954" s="771" t="s">
        <v>2701</v>
      </c>
      <c r="S954" s="771" t="s">
        <v>2702</v>
      </c>
      <c r="T954" s="771" t="s">
        <v>2701</v>
      </c>
      <c r="U954" s="771" t="s">
        <v>2703</v>
      </c>
      <c r="V954" s="771" t="s">
        <v>2701</v>
      </c>
      <c r="W954" s="771" t="s">
        <v>2726</v>
      </c>
      <c r="X954" s="771" t="s">
        <v>2726</v>
      </c>
      <c r="Y954" s="771" t="s">
        <v>2726</v>
      </c>
      <c r="Z954" s="771" t="s">
        <v>2704</v>
      </c>
      <c r="AA954" s="771"/>
    </row>
    <row r="955" spans="1:27" ht="39.950000000000003" customHeight="1">
      <c r="A955" s="769">
        <v>948</v>
      </c>
      <c r="B955" s="770" t="s">
        <v>4054</v>
      </c>
      <c r="C955" s="770" t="s">
        <v>5130</v>
      </c>
      <c r="D955" s="771" t="s">
        <v>39</v>
      </c>
      <c r="E955" s="772" t="s">
        <v>5411</v>
      </c>
      <c r="F955" s="773" t="s">
        <v>5412</v>
      </c>
      <c r="G955" s="773" t="s">
        <v>5413</v>
      </c>
      <c r="H955" s="771" t="s">
        <v>2697</v>
      </c>
      <c r="I955" s="771" t="s">
        <v>2824</v>
      </c>
      <c r="J955" s="771" t="s">
        <v>2698</v>
      </c>
      <c r="K955" s="771" t="s">
        <v>2740</v>
      </c>
      <c r="L955" s="771" t="s">
        <v>2700</v>
      </c>
      <c r="M955" s="771" t="s">
        <v>2701</v>
      </c>
      <c r="N955" s="771" t="s">
        <v>2701</v>
      </c>
      <c r="O955" s="771" t="s">
        <v>2701</v>
      </c>
      <c r="P955" s="771" t="s">
        <v>2702</v>
      </c>
      <c r="Q955" s="771" t="s">
        <v>2701</v>
      </c>
      <c r="R955" s="771" t="s">
        <v>2701</v>
      </c>
      <c r="S955" s="771" t="s">
        <v>2701</v>
      </c>
      <c r="T955" s="771" t="s">
        <v>2701</v>
      </c>
      <c r="U955" s="771" t="s">
        <v>2703</v>
      </c>
      <c r="V955" s="771" t="s">
        <v>2701</v>
      </c>
      <c r="W955" s="771" t="s">
        <v>2701</v>
      </c>
      <c r="X955" s="771" t="s">
        <v>2701</v>
      </c>
      <c r="Y955" s="771" t="s">
        <v>2703</v>
      </c>
      <c r="Z955" s="771" t="s">
        <v>2704</v>
      </c>
      <c r="AA955" s="771"/>
    </row>
    <row r="956" spans="1:27" ht="39.950000000000003" customHeight="1">
      <c r="A956" s="769">
        <v>949</v>
      </c>
      <c r="B956" s="770" t="s">
        <v>4054</v>
      </c>
      <c r="C956" s="770" t="s">
        <v>5130</v>
      </c>
      <c r="D956" s="771" t="s">
        <v>39</v>
      </c>
      <c r="E956" s="772" t="s">
        <v>5408</v>
      </c>
      <c r="F956" s="773" t="s">
        <v>5409</v>
      </c>
      <c r="G956" s="773" t="s">
        <v>5410</v>
      </c>
      <c r="H956" s="771" t="s">
        <v>2697</v>
      </c>
      <c r="I956" s="771" t="s">
        <v>2720</v>
      </c>
      <c r="J956" s="771" t="s">
        <v>2720</v>
      </c>
      <c r="K956" s="771" t="s">
        <v>2742</v>
      </c>
      <c r="L956" s="771" t="s">
        <v>2700</v>
      </c>
      <c r="M956" s="771" t="s">
        <v>2701</v>
      </c>
      <c r="N956" s="771" t="s">
        <v>2701</v>
      </c>
      <c r="O956" s="771" t="s">
        <v>2701</v>
      </c>
      <c r="P956" s="771" t="s">
        <v>2701</v>
      </c>
      <c r="Q956" s="771" t="s">
        <v>2701</v>
      </c>
      <c r="R956" s="771" t="s">
        <v>2701</v>
      </c>
      <c r="S956" s="771" t="s">
        <v>2702</v>
      </c>
      <c r="T956" s="771" t="s">
        <v>2701</v>
      </c>
      <c r="U956" s="771" t="s">
        <v>2703</v>
      </c>
      <c r="V956" s="771" t="s">
        <v>2701</v>
      </c>
      <c r="W956" s="771" t="s">
        <v>2726</v>
      </c>
      <c r="X956" s="771" t="s">
        <v>2726</v>
      </c>
      <c r="Y956" s="771" t="s">
        <v>2726</v>
      </c>
      <c r="Z956" s="771" t="s">
        <v>2704</v>
      </c>
      <c r="AA956" s="771"/>
    </row>
    <row r="957" spans="1:27" ht="39.950000000000003" customHeight="1">
      <c r="A957" s="769">
        <v>950</v>
      </c>
      <c r="B957" s="770" t="s">
        <v>4054</v>
      </c>
      <c r="C957" s="770" t="s">
        <v>5130</v>
      </c>
      <c r="D957" s="771" t="s">
        <v>39</v>
      </c>
      <c r="E957" s="772" t="s">
        <v>5406</v>
      </c>
      <c r="F957" s="773" t="s">
        <v>5340</v>
      </c>
      <c r="G957" s="773" t="s">
        <v>5407</v>
      </c>
      <c r="H957" s="771" t="s">
        <v>2697</v>
      </c>
      <c r="I957" s="771" t="s">
        <v>2765</v>
      </c>
      <c r="J957" s="771" t="s">
        <v>2714</v>
      </c>
      <c r="K957" s="771" t="s">
        <v>2715</v>
      </c>
      <c r="L957" s="771" t="s">
        <v>2700</v>
      </c>
      <c r="M957" s="771" t="s">
        <v>2701</v>
      </c>
      <c r="N957" s="771" t="s">
        <v>2701</v>
      </c>
      <c r="O957" s="771" t="s">
        <v>2701</v>
      </c>
      <c r="P957" s="771" t="s">
        <v>2701</v>
      </c>
      <c r="Q957" s="771" t="s">
        <v>2701</v>
      </c>
      <c r="R957" s="771" t="s">
        <v>2701</v>
      </c>
      <c r="S957" s="771" t="s">
        <v>2702</v>
      </c>
      <c r="T957" s="771" t="s">
        <v>2701</v>
      </c>
      <c r="U957" s="771" t="s">
        <v>2703</v>
      </c>
      <c r="V957" s="771" t="s">
        <v>2701</v>
      </c>
      <c r="W957" s="771" t="s">
        <v>2726</v>
      </c>
      <c r="X957" s="771" t="s">
        <v>2726</v>
      </c>
      <c r="Y957" s="771" t="s">
        <v>2726</v>
      </c>
      <c r="Z957" s="771" t="s">
        <v>2704</v>
      </c>
      <c r="AA957" s="771"/>
    </row>
    <row r="958" spans="1:27" ht="39.950000000000003" customHeight="1">
      <c r="A958" s="769">
        <v>951</v>
      </c>
      <c r="B958" s="770" t="s">
        <v>4054</v>
      </c>
      <c r="C958" s="770" t="s">
        <v>5130</v>
      </c>
      <c r="D958" s="771" t="s">
        <v>39</v>
      </c>
      <c r="E958" s="772" t="s">
        <v>5403</v>
      </c>
      <c r="F958" s="773" t="s">
        <v>5404</v>
      </c>
      <c r="G958" s="773" t="s">
        <v>5405</v>
      </c>
      <c r="H958" s="771" t="s">
        <v>2697</v>
      </c>
      <c r="I958" s="771" t="s">
        <v>2964</v>
      </c>
      <c r="J958" s="771" t="s">
        <v>2741</v>
      </c>
      <c r="K958" s="771" t="s">
        <v>2917</v>
      </c>
      <c r="L958" s="771" t="s">
        <v>2700</v>
      </c>
      <c r="M958" s="771" t="s">
        <v>2701</v>
      </c>
      <c r="N958" s="771" t="s">
        <v>2701</v>
      </c>
      <c r="O958" s="771" t="s">
        <v>2701</v>
      </c>
      <c r="P958" s="771" t="s">
        <v>2702</v>
      </c>
      <c r="Q958" s="771" t="s">
        <v>2701</v>
      </c>
      <c r="R958" s="771" t="s">
        <v>2701</v>
      </c>
      <c r="S958" s="771" t="s">
        <v>2701</v>
      </c>
      <c r="T958" s="771" t="s">
        <v>2701</v>
      </c>
      <c r="U958" s="771" t="s">
        <v>2703</v>
      </c>
      <c r="V958" s="771" t="s">
        <v>2701</v>
      </c>
      <c r="W958" s="771" t="s">
        <v>2701</v>
      </c>
      <c r="X958" s="771" t="s">
        <v>2701</v>
      </c>
      <c r="Y958" s="771" t="s">
        <v>2703</v>
      </c>
      <c r="Z958" s="771" t="s">
        <v>2704</v>
      </c>
      <c r="AA958" s="771"/>
    </row>
    <row r="959" spans="1:27" ht="39.950000000000003" customHeight="1">
      <c r="A959" s="769">
        <v>952</v>
      </c>
      <c r="B959" s="770" t="s">
        <v>4054</v>
      </c>
      <c r="C959" s="770" t="s">
        <v>5130</v>
      </c>
      <c r="D959" s="771" t="s">
        <v>39</v>
      </c>
      <c r="E959" s="772" t="s">
        <v>5400</v>
      </c>
      <c r="F959" s="773" t="s">
        <v>5401</v>
      </c>
      <c r="G959" s="773" t="s">
        <v>5402</v>
      </c>
      <c r="H959" s="771" t="s">
        <v>2697</v>
      </c>
      <c r="I959" s="771" t="s">
        <v>2720</v>
      </c>
      <c r="J959" s="771" t="s">
        <v>2720</v>
      </c>
      <c r="K959" s="771" t="s">
        <v>2742</v>
      </c>
      <c r="L959" s="771" t="s">
        <v>2700</v>
      </c>
      <c r="M959" s="771" t="s">
        <v>2701</v>
      </c>
      <c r="N959" s="771" t="s">
        <v>2701</v>
      </c>
      <c r="O959" s="771" t="s">
        <v>2701</v>
      </c>
      <c r="P959" s="771" t="s">
        <v>2702</v>
      </c>
      <c r="Q959" s="771" t="s">
        <v>2701</v>
      </c>
      <c r="R959" s="771" t="s">
        <v>2701</v>
      </c>
      <c r="S959" s="771" t="s">
        <v>2701</v>
      </c>
      <c r="T959" s="771" t="s">
        <v>2701</v>
      </c>
      <c r="U959" s="771" t="s">
        <v>2703</v>
      </c>
      <c r="V959" s="771" t="s">
        <v>2701</v>
      </c>
      <c r="W959" s="771" t="s">
        <v>2701</v>
      </c>
      <c r="X959" s="771" t="s">
        <v>2701</v>
      </c>
      <c r="Y959" s="771" t="s">
        <v>2703</v>
      </c>
      <c r="Z959" s="771" t="s">
        <v>2704</v>
      </c>
      <c r="AA959" s="771"/>
    </row>
    <row r="960" spans="1:27" ht="39.950000000000003" customHeight="1">
      <c r="A960" s="769">
        <v>953</v>
      </c>
      <c r="B960" s="770" t="s">
        <v>4054</v>
      </c>
      <c r="C960" s="770" t="s">
        <v>5130</v>
      </c>
      <c r="D960" s="771" t="s">
        <v>39</v>
      </c>
      <c r="E960" s="772" t="s">
        <v>5397</v>
      </c>
      <c r="F960" s="773" t="s">
        <v>5398</v>
      </c>
      <c r="G960" s="773" t="s">
        <v>5399</v>
      </c>
      <c r="H960" s="771" t="s">
        <v>2697</v>
      </c>
      <c r="I960" s="771" t="s">
        <v>2741</v>
      </c>
      <c r="J960" s="771" t="s">
        <v>2741</v>
      </c>
      <c r="K960" s="771" t="s">
        <v>3818</v>
      </c>
      <c r="L960" s="771" t="s">
        <v>2700</v>
      </c>
      <c r="M960" s="771" t="s">
        <v>2701</v>
      </c>
      <c r="N960" s="771" t="s">
        <v>2701</v>
      </c>
      <c r="O960" s="771" t="s">
        <v>2701</v>
      </c>
      <c r="P960" s="771" t="s">
        <v>2702</v>
      </c>
      <c r="Q960" s="771" t="s">
        <v>2701</v>
      </c>
      <c r="R960" s="771" t="s">
        <v>2701</v>
      </c>
      <c r="S960" s="771" t="s">
        <v>2701</v>
      </c>
      <c r="T960" s="771" t="s">
        <v>2701</v>
      </c>
      <c r="U960" s="771" t="s">
        <v>2703</v>
      </c>
      <c r="V960" s="771" t="s">
        <v>2701</v>
      </c>
      <c r="W960" s="771" t="s">
        <v>2701</v>
      </c>
      <c r="X960" s="771" t="s">
        <v>2701</v>
      </c>
      <c r="Y960" s="771" t="s">
        <v>2703</v>
      </c>
      <c r="Z960" s="771" t="s">
        <v>2704</v>
      </c>
      <c r="AA960" s="771"/>
    </row>
    <row r="961" spans="1:27" ht="39.950000000000003" customHeight="1">
      <c r="A961" s="769">
        <v>954</v>
      </c>
      <c r="B961" s="770" t="s">
        <v>4054</v>
      </c>
      <c r="C961" s="770" t="s">
        <v>5130</v>
      </c>
      <c r="D961" s="771" t="s">
        <v>39</v>
      </c>
      <c r="E961" s="772" t="s">
        <v>5394</v>
      </c>
      <c r="F961" s="773" t="s">
        <v>5395</v>
      </c>
      <c r="G961" s="773" t="s">
        <v>5396</v>
      </c>
      <c r="H961" s="771" t="s">
        <v>2697</v>
      </c>
      <c r="I961" s="771" t="s">
        <v>2714</v>
      </c>
      <c r="J961" s="771" t="s">
        <v>2714</v>
      </c>
      <c r="K961" s="771" t="s">
        <v>2731</v>
      </c>
      <c r="L961" s="771" t="s">
        <v>2700</v>
      </c>
      <c r="M961" s="771" t="s">
        <v>2701</v>
      </c>
      <c r="N961" s="771" t="s">
        <v>2701</v>
      </c>
      <c r="O961" s="771" t="s">
        <v>2701</v>
      </c>
      <c r="P961" s="771" t="s">
        <v>2702</v>
      </c>
      <c r="Q961" s="771" t="s">
        <v>2701</v>
      </c>
      <c r="R961" s="771" t="s">
        <v>2701</v>
      </c>
      <c r="S961" s="771" t="s">
        <v>2701</v>
      </c>
      <c r="T961" s="771" t="s">
        <v>2701</v>
      </c>
      <c r="U961" s="771" t="s">
        <v>2703</v>
      </c>
      <c r="V961" s="771" t="s">
        <v>2701</v>
      </c>
      <c r="W961" s="771" t="s">
        <v>2701</v>
      </c>
      <c r="X961" s="771" t="s">
        <v>2701</v>
      </c>
      <c r="Y961" s="771" t="s">
        <v>2703</v>
      </c>
      <c r="Z961" s="771" t="s">
        <v>2704</v>
      </c>
      <c r="AA961" s="771"/>
    </row>
    <row r="962" spans="1:27" ht="39.950000000000003" customHeight="1">
      <c r="A962" s="769">
        <v>955</v>
      </c>
      <c r="B962" s="770" t="s">
        <v>4054</v>
      </c>
      <c r="C962" s="770" t="s">
        <v>5130</v>
      </c>
      <c r="D962" s="771" t="s">
        <v>39</v>
      </c>
      <c r="E962" s="772" t="s">
        <v>5391</v>
      </c>
      <c r="F962" s="773" t="s">
        <v>5392</v>
      </c>
      <c r="G962" s="773" t="s">
        <v>5393</v>
      </c>
      <c r="H962" s="771" t="s">
        <v>2697</v>
      </c>
      <c r="I962" s="771" t="s">
        <v>2824</v>
      </c>
      <c r="J962" s="771" t="s">
        <v>2698</v>
      </c>
      <c r="K962" s="771" t="s">
        <v>2740</v>
      </c>
      <c r="L962" s="771" t="s">
        <v>2700</v>
      </c>
      <c r="M962" s="771" t="s">
        <v>2701</v>
      </c>
      <c r="N962" s="771" t="s">
        <v>2701</v>
      </c>
      <c r="O962" s="771" t="s">
        <v>2701</v>
      </c>
      <c r="P962" s="771" t="s">
        <v>2702</v>
      </c>
      <c r="Q962" s="771" t="s">
        <v>2701</v>
      </c>
      <c r="R962" s="771" t="s">
        <v>2701</v>
      </c>
      <c r="S962" s="771" t="s">
        <v>2701</v>
      </c>
      <c r="T962" s="771" t="s">
        <v>2701</v>
      </c>
      <c r="U962" s="771" t="s">
        <v>2703</v>
      </c>
      <c r="V962" s="771" t="s">
        <v>2701</v>
      </c>
      <c r="W962" s="771" t="s">
        <v>2701</v>
      </c>
      <c r="X962" s="771" t="s">
        <v>2701</v>
      </c>
      <c r="Y962" s="771" t="s">
        <v>2703</v>
      </c>
      <c r="Z962" s="771" t="s">
        <v>2704</v>
      </c>
      <c r="AA962" s="771"/>
    </row>
    <row r="963" spans="1:27" ht="39.950000000000003" customHeight="1">
      <c r="A963" s="769">
        <v>956</v>
      </c>
      <c r="B963" s="770" t="s">
        <v>4054</v>
      </c>
      <c r="C963" s="770" t="s">
        <v>5130</v>
      </c>
      <c r="D963" s="771" t="s">
        <v>39</v>
      </c>
      <c r="E963" s="772" t="s">
        <v>5388</v>
      </c>
      <c r="F963" s="773" t="s">
        <v>5389</v>
      </c>
      <c r="G963" s="773" t="s">
        <v>5390</v>
      </c>
      <c r="H963" s="771" t="s">
        <v>2697</v>
      </c>
      <c r="I963" s="771" t="s">
        <v>2764</v>
      </c>
      <c r="J963" s="771" t="s">
        <v>2698</v>
      </c>
      <c r="K963" s="771" t="s">
        <v>2740</v>
      </c>
      <c r="L963" s="771" t="s">
        <v>2700</v>
      </c>
      <c r="M963" s="771" t="s">
        <v>2701</v>
      </c>
      <c r="N963" s="771" t="s">
        <v>2701</v>
      </c>
      <c r="O963" s="771" t="s">
        <v>2701</v>
      </c>
      <c r="P963" s="771" t="s">
        <v>2702</v>
      </c>
      <c r="Q963" s="771" t="s">
        <v>2701</v>
      </c>
      <c r="R963" s="771" t="s">
        <v>2701</v>
      </c>
      <c r="S963" s="771" t="s">
        <v>2701</v>
      </c>
      <c r="T963" s="771" t="s">
        <v>2701</v>
      </c>
      <c r="U963" s="771" t="s">
        <v>2703</v>
      </c>
      <c r="V963" s="771" t="s">
        <v>2701</v>
      </c>
      <c r="W963" s="771" t="s">
        <v>2701</v>
      </c>
      <c r="X963" s="771" t="s">
        <v>2701</v>
      </c>
      <c r="Y963" s="771" t="s">
        <v>2703</v>
      </c>
      <c r="Z963" s="771" t="s">
        <v>2704</v>
      </c>
      <c r="AA963" s="771"/>
    </row>
    <row r="964" spans="1:27" ht="39.950000000000003" customHeight="1">
      <c r="A964" s="769">
        <v>957</v>
      </c>
      <c r="B964" s="770" t="s">
        <v>4054</v>
      </c>
      <c r="C964" s="770" t="s">
        <v>5130</v>
      </c>
      <c r="D964" s="771" t="s">
        <v>39</v>
      </c>
      <c r="E964" s="772" t="s">
        <v>5384</v>
      </c>
      <c r="F964" s="773" t="s">
        <v>5385</v>
      </c>
      <c r="G964" s="773" t="s">
        <v>5386</v>
      </c>
      <c r="H964" s="771" t="s">
        <v>2697</v>
      </c>
      <c r="I964" s="771" t="s">
        <v>2714</v>
      </c>
      <c r="J964" s="771" t="s">
        <v>2714</v>
      </c>
      <c r="K964" s="771" t="s">
        <v>5387</v>
      </c>
      <c r="L964" s="771" t="s">
        <v>2700</v>
      </c>
      <c r="M964" s="771" t="s">
        <v>2701</v>
      </c>
      <c r="N964" s="771" t="s">
        <v>2701</v>
      </c>
      <c r="O964" s="771" t="s">
        <v>2701</v>
      </c>
      <c r="P964" s="771" t="s">
        <v>2702</v>
      </c>
      <c r="Q964" s="771" t="s">
        <v>2701</v>
      </c>
      <c r="R964" s="771" t="s">
        <v>2701</v>
      </c>
      <c r="S964" s="771" t="s">
        <v>2701</v>
      </c>
      <c r="T964" s="771" t="s">
        <v>2701</v>
      </c>
      <c r="U964" s="771" t="s">
        <v>2703</v>
      </c>
      <c r="V964" s="771" t="s">
        <v>2701</v>
      </c>
      <c r="W964" s="771" t="s">
        <v>2701</v>
      </c>
      <c r="X964" s="771" t="s">
        <v>2701</v>
      </c>
      <c r="Y964" s="771" t="s">
        <v>2703</v>
      </c>
      <c r="Z964" s="771" t="s">
        <v>2704</v>
      </c>
      <c r="AA964" s="771"/>
    </row>
    <row r="965" spans="1:27" ht="39.950000000000003" customHeight="1">
      <c r="A965" s="769">
        <v>958</v>
      </c>
      <c r="B965" s="770" t="s">
        <v>4054</v>
      </c>
      <c r="C965" s="770" t="s">
        <v>5130</v>
      </c>
      <c r="D965" s="771" t="s">
        <v>39</v>
      </c>
      <c r="E965" s="772" t="s">
        <v>5381</v>
      </c>
      <c r="F965" s="773" t="s">
        <v>5382</v>
      </c>
      <c r="G965" s="773" t="s">
        <v>5383</v>
      </c>
      <c r="H965" s="771" t="s">
        <v>2697</v>
      </c>
      <c r="I965" s="771" t="s">
        <v>2824</v>
      </c>
      <c r="J965" s="771" t="s">
        <v>2713</v>
      </c>
      <c r="K965" s="771" t="s">
        <v>2740</v>
      </c>
      <c r="L965" s="771" t="s">
        <v>2700</v>
      </c>
      <c r="M965" s="771" t="s">
        <v>2701</v>
      </c>
      <c r="N965" s="771" t="s">
        <v>2701</v>
      </c>
      <c r="O965" s="771" t="s">
        <v>2701</v>
      </c>
      <c r="P965" s="771" t="s">
        <v>2702</v>
      </c>
      <c r="Q965" s="771" t="s">
        <v>2701</v>
      </c>
      <c r="R965" s="771" t="s">
        <v>2701</v>
      </c>
      <c r="S965" s="771" t="s">
        <v>2701</v>
      </c>
      <c r="T965" s="771" t="s">
        <v>2701</v>
      </c>
      <c r="U965" s="771" t="s">
        <v>2703</v>
      </c>
      <c r="V965" s="771" t="s">
        <v>2701</v>
      </c>
      <c r="W965" s="771" t="s">
        <v>2701</v>
      </c>
      <c r="X965" s="771" t="s">
        <v>2701</v>
      </c>
      <c r="Y965" s="771" t="s">
        <v>2703</v>
      </c>
      <c r="Z965" s="771" t="s">
        <v>2704</v>
      </c>
      <c r="AA965" s="771"/>
    </row>
    <row r="966" spans="1:27" ht="39.950000000000003" customHeight="1">
      <c r="A966" s="769">
        <v>959</v>
      </c>
      <c r="B966" s="770" t="s">
        <v>4054</v>
      </c>
      <c r="C966" s="770" t="s">
        <v>5130</v>
      </c>
      <c r="D966" s="771" t="s">
        <v>39</v>
      </c>
      <c r="E966" s="772" t="s">
        <v>5378</v>
      </c>
      <c r="F966" s="773" t="s">
        <v>5379</v>
      </c>
      <c r="G966" s="773" t="s">
        <v>5380</v>
      </c>
      <c r="H966" s="771" t="s">
        <v>2697</v>
      </c>
      <c r="I966" s="771" t="s">
        <v>2714</v>
      </c>
      <c r="J966" s="771" t="s">
        <v>2714</v>
      </c>
      <c r="K966" s="771" t="s">
        <v>2760</v>
      </c>
      <c r="L966" s="771" t="s">
        <v>2700</v>
      </c>
      <c r="M966" s="771" t="s">
        <v>2701</v>
      </c>
      <c r="N966" s="771" t="s">
        <v>2701</v>
      </c>
      <c r="O966" s="771" t="s">
        <v>2701</v>
      </c>
      <c r="P966" s="771" t="s">
        <v>2701</v>
      </c>
      <c r="Q966" s="771" t="s">
        <v>2701</v>
      </c>
      <c r="R966" s="771" t="s">
        <v>2701</v>
      </c>
      <c r="S966" s="771" t="s">
        <v>2702</v>
      </c>
      <c r="T966" s="771" t="s">
        <v>2701</v>
      </c>
      <c r="U966" s="771" t="s">
        <v>2703</v>
      </c>
      <c r="V966" s="771" t="s">
        <v>2701</v>
      </c>
      <c r="W966" s="771" t="s">
        <v>2726</v>
      </c>
      <c r="X966" s="771" t="s">
        <v>2726</v>
      </c>
      <c r="Y966" s="771" t="s">
        <v>2726</v>
      </c>
      <c r="Z966" s="771" t="s">
        <v>2704</v>
      </c>
      <c r="AA966" s="771"/>
    </row>
    <row r="967" spans="1:27" ht="39.950000000000003" customHeight="1">
      <c r="A967" s="769">
        <v>960</v>
      </c>
      <c r="B967" s="770" t="s">
        <v>4054</v>
      </c>
      <c r="C967" s="770" t="s">
        <v>5130</v>
      </c>
      <c r="D967" s="771" t="s">
        <v>39</v>
      </c>
      <c r="E967" s="772" t="s">
        <v>5375</v>
      </c>
      <c r="F967" s="773" t="s">
        <v>5376</v>
      </c>
      <c r="G967" s="773" t="s">
        <v>5377</v>
      </c>
      <c r="H967" s="771" t="s">
        <v>2697</v>
      </c>
      <c r="I967" s="771" t="s">
        <v>2803</v>
      </c>
      <c r="J967" s="771" t="s">
        <v>2803</v>
      </c>
      <c r="K967" s="771" t="s">
        <v>2715</v>
      </c>
      <c r="L967" s="771" t="s">
        <v>2700</v>
      </c>
      <c r="M967" s="771" t="s">
        <v>2701</v>
      </c>
      <c r="N967" s="771" t="s">
        <v>2701</v>
      </c>
      <c r="O967" s="771" t="s">
        <v>2701</v>
      </c>
      <c r="P967" s="771" t="s">
        <v>2702</v>
      </c>
      <c r="Q967" s="771" t="s">
        <v>2701</v>
      </c>
      <c r="R967" s="771" t="s">
        <v>2701</v>
      </c>
      <c r="S967" s="771" t="s">
        <v>2701</v>
      </c>
      <c r="T967" s="771" t="s">
        <v>2701</v>
      </c>
      <c r="U967" s="771" t="s">
        <v>2703</v>
      </c>
      <c r="V967" s="771" t="s">
        <v>2701</v>
      </c>
      <c r="W967" s="771" t="s">
        <v>2701</v>
      </c>
      <c r="X967" s="771" t="s">
        <v>2701</v>
      </c>
      <c r="Y967" s="771" t="s">
        <v>2703</v>
      </c>
      <c r="Z967" s="771" t="s">
        <v>2704</v>
      </c>
      <c r="AA967" s="771"/>
    </row>
    <row r="968" spans="1:27" ht="39.950000000000003" customHeight="1">
      <c r="A968" s="769">
        <v>961</v>
      </c>
      <c r="B968" s="770" t="s">
        <v>4054</v>
      </c>
      <c r="C968" s="770" t="s">
        <v>5130</v>
      </c>
      <c r="D968" s="771" t="s">
        <v>39</v>
      </c>
      <c r="E968" s="772" t="s">
        <v>5371</v>
      </c>
      <c r="F968" s="773" t="s">
        <v>5372</v>
      </c>
      <c r="G968" s="773" t="s">
        <v>5373</v>
      </c>
      <c r="H968" s="771" t="s">
        <v>2697</v>
      </c>
      <c r="I968" s="771" t="s">
        <v>2741</v>
      </c>
      <c r="J968" s="771" t="s">
        <v>2741</v>
      </c>
      <c r="K968" s="771" t="s">
        <v>2731</v>
      </c>
      <c r="L968" s="771" t="s">
        <v>2700</v>
      </c>
      <c r="M968" s="771" t="s">
        <v>2701</v>
      </c>
      <c r="N968" s="771" t="s">
        <v>2701</v>
      </c>
      <c r="O968" s="771" t="s">
        <v>2701</v>
      </c>
      <c r="P968" s="771" t="s">
        <v>2701</v>
      </c>
      <c r="Q968" s="771" t="s">
        <v>2701</v>
      </c>
      <c r="R968" s="771" t="s">
        <v>2701</v>
      </c>
      <c r="S968" s="771" t="s">
        <v>2702</v>
      </c>
      <c r="T968" s="771" t="s">
        <v>2701</v>
      </c>
      <c r="U968" s="771" t="s">
        <v>2703</v>
      </c>
      <c r="V968" s="771" t="s">
        <v>2701</v>
      </c>
      <c r="W968" s="771" t="s">
        <v>2726</v>
      </c>
      <c r="X968" s="771" t="s">
        <v>2726</v>
      </c>
      <c r="Y968" s="771" t="s">
        <v>2726</v>
      </c>
      <c r="Z968" s="771" t="s">
        <v>2704</v>
      </c>
      <c r="AA968" s="771" t="s">
        <v>5374</v>
      </c>
    </row>
    <row r="969" spans="1:27" ht="39.950000000000003" customHeight="1">
      <c r="A969" s="769">
        <v>962</v>
      </c>
      <c r="B969" s="770" t="s">
        <v>4054</v>
      </c>
      <c r="C969" s="770" t="s">
        <v>5130</v>
      </c>
      <c r="D969" s="771" t="s">
        <v>39</v>
      </c>
      <c r="E969" s="772" t="s">
        <v>5367</v>
      </c>
      <c r="F969" s="773" t="s">
        <v>5368</v>
      </c>
      <c r="G969" s="773" t="s">
        <v>5369</v>
      </c>
      <c r="H969" s="771" t="s">
        <v>2697</v>
      </c>
      <c r="I969" s="771" t="s">
        <v>2719</v>
      </c>
      <c r="J969" s="771" t="s">
        <v>2719</v>
      </c>
      <c r="K969" s="771" t="s">
        <v>2715</v>
      </c>
      <c r="L969" s="771" t="s">
        <v>2700</v>
      </c>
      <c r="M969" s="771" t="s">
        <v>2701</v>
      </c>
      <c r="N969" s="771" t="s">
        <v>2701</v>
      </c>
      <c r="O969" s="771" t="s">
        <v>2701</v>
      </c>
      <c r="P969" s="771" t="s">
        <v>2701</v>
      </c>
      <c r="Q969" s="771" t="s">
        <v>2701</v>
      </c>
      <c r="R969" s="771" t="s">
        <v>2701</v>
      </c>
      <c r="S969" s="771" t="s">
        <v>2702</v>
      </c>
      <c r="T969" s="771" t="s">
        <v>2701</v>
      </c>
      <c r="U969" s="771" t="s">
        <v>2703</v>
      </c>
      <c r="V969" s="771" t="s">
        <v>2701</v>
      </c>
      <c r="W969" s="771" t="s">
        <v>2726</v>
      </c>
      <c r="X969" s="771" t="s">
        <v>2726</v>
      </c>
      <c r="Y969" s="771" t="s">
        <v>2726</v>
      </c>
      <c r="Z969" s="771" t="s">
        <v>2704</v>
      </c>
      <c r="AA969" s="771" t="s">
        <v>5370</v>
      </c>
    </row>
    <row r="970" spans="1:27" ht="39.950000000000003" customHeight="1">
      <c r="A970" s="769">
        <v>963</v>
      </c>
      <c r="B970" s="770" t="s">
        <v>4054</v>
      </c>
      <c r="C970" s="770" t="s">
        <v>5130</v>
      </c>
      <c r="D970" s="771" t="s">
        <v>39</v>
      </c>
      <c r="E970" s="772" t="s">
        <v>5364</v>
      </c>
      <c r="F970" s="773" t="s">
        <v>5365</v>
      </c>
      <c r="G970" s="773" t="s">
        <v>5366</v>
      </c>
      <c r="H970" s="771" t="s">
        <v>2697</v>
      </c>
      <c r="I970" s="771" t="s">
        <v>2720</v>
      </c>
      <c r="J970" s="771" t="s">
        <v>2720</v>
      </c>
      <c r="K970" s="771" t="s">
        <v>3375</v>
      </c>
      <c r="L970" s="771" t="s">
        <v>2700</v>
      </c>
      <c r="M970" s="771" t="s">
        <v>2701</v>
      </c>
      <c r="N970" s="771" t="s">
        <v>2701</v>
      </c>
      <c r="O970" s="771" t="s">
        <v>2701</v>
      </c>
      <c r="P970" s="771" t="s">
        <v>2701</v>
      </c>
      <c r="Q970" s="771" t="s">
        <v>2701</v>
      </c>
      <c r="R970" s="771" t="s">
        <v>2701</v>
      </c>
      <c r="S970" s="771" t="s">
        <v>2702</v>
      </c>
      <c r="T970" s="771" t="s">
        <v>2701</v>
      </c>
      <c r="U970" s="771" t="s">
        <v>2703</v>
      </c>
      <c r="V970" s="771" t="s">
        <v>2701</v>
      </c>
      <c r="W970" s="771" t="s">
        <v>2726</v>
      </c>
      <c r="X970" s="771" t="s">
        <v>2726</v>
      </c>
      <c r="Y970" s="771" t="s">
        <v>2726</v>
      </c>
      <c r="Z970" s="771" t="s">
        <v>2704</v>
      </c>
      <c r="AA970" s="771"/>
    </row>
    <row r="971" spans="1:27" ht="39.950000000000003" customHeight="1">
      <c r="A971" s="769">
        <v>964</v>
      </c>
      <c r="B971" s="770" t="s">
        <v>4054</v>
      </c>
      <c r="C971" s="770" t="s">
        <v>5130</v>
      </c>
      <c r="D971" s="771" t="s">
        <v>39</v>
      </c>
      <c r="E971" s="772" t="s">
        <v>5363</v>
      </c>
      <c r="F971" s="773" t="s">
        <v>5354</v>
      </c>
      <c r="G971" s="773" t="s">
        <v>5355</v>
      </c>
      <c r="H971" s="771" t="s">
        <v>2697</v>
      </c>
      <c r="I971" s="771" t="s">
        <v>2765</v>
      </c>
      <c r="J971" s="771" t="s">
        <v>2765</v>
      </c>
      <c r="K971" s="771" t="s">
        <v>2740</v>
      </c>
      <c r="L971" s="771" t="s">
        <v>2700</v>
      </c>
      <c r="M971" s="771" t="s">
        <v>2701</v>
      </c>
      <c r="N971" s="771" t="s">
        <v>2701</v>
      </c>
      <c r="O971" s="771" t="s">
        <v>2701</v>
      </c>
      <c r="P971" s="771" t="s">
        <v>2702</v>
      </c>
      <c r="Q971" s="771" t="s">
        <v>2701</v>
      </c>
      <c r="R971" s="771" t="s">
        <v>2701</v>
      </c>
      <c r="S971" s="771" t="s">
        <v>2701</v>
      </c>
      <c r="T971" s="771" t="s">
        <v>2701</v>
      </c>
      <c r="U971" s="771" t="s">
        <v>2703</v>
      </c>
      <c r="V971" s="771" t="s">
        <v>2701</v>
      </c>
      <c r="W971" s="771" t="s">
        <v>2701</v>
      </c>
      <c r="X971" s="771" t="s">
        <v>2701</v>
      </c>
      <c r="Y971" s="771" t="s">
        <v>2703</v>
      </c>
      <c r="Z971" s="771" t="s">
        <v>2704</v>
      </c>
      <c r="AA971" s="771"/>
    </row>
    <row r="972" spans="1:27" ht="39.950000000000003" customHeight="1">
      <c r="A972" s="769">
        <v>965</v>
      </c>
      <c r="B972" s="770" t="s">
        <v>4054</v>
      </c>
      <c r="C972" s="770" t="s">
        <v>5130</v>
      </c>
      <c r="D972" s="771" t="s">
        <v>39</v>
      </c>
      <c r="E972" s="772" t="s">
        <v>5360</v>
      </c>
      <c r="F972" s="773" t="s">
        <v>5361</v>
      </c>
      <c r="G972" s="773" t="s">
        <v>5362</v>
      </c>
      <c r="H972" s="771" t="s">
        <v>2697</v>
      </c>
      <c r="I972" s="771" t="s">
        <v>2765</v>
      </c>
      <c r="J972" s="771" t="s">
        <v>2720</v>
      </c>
      <c r="K972" s="771" t="s">
        <v>2740</v>
      </c>
      <c r="L972" s="771" t="s">
        <v>2700</v>
      </c>
      <c r="M972" s="771" t="s">
        <v>2701</v>
      </c>
      <c r="N972" s="771" t="s">
        <v>2701</v>
      </c>
      <c r="O972" s="771" t="s">
        <v>2701</v>
      </c>
      <c r="P972" s="771" t="s">
        <v>2702</v>
      </c>
      <c r="Q972" s="771" t="s">
        <v>2701</v>
      </c>
      <c r="R972" s="771" t="s">
        <v>2701</v>
      </c>
      <c r="S972" s="771" t="s">
        <v>2701</v>
      </c>
      <c r="T972" s="771" t="s">
        <v>2701</v>
      </c>
      <c r="U972" s="771" t="s">
        <v>2703</v>
      </c>
      <c r="V972" s="771" t="s">
        <v>2701</v>
      </c>
      <c r="W972" s="771" t="s">
        <v>2701</v>
      </c>
      <c r="X972" s="771" t="s">
        <v>2701</v>
      </c>
      <c r="Y972" s="771" t="s">
        <v>2703</v>
      </c>
      <c r="Z972" s="771" t="s">
        <v>2704</v>
      </c>
      <c r="AA972" s="771"/>
    </row>
    <row r="973" spans="1:27" ht="39.950000000000003" customHeight="1">
      <c r="A973" s="769">
        <v>966</v>
      </c>
      <c r="B973" s="770" t="s">
        <v>4054</v>
      </c>
      <c r="C973" s="770" t="s">
        <v>5130</v>
      </c>
      <c r="D973" s="771" t="s">
        <v>39</v>
      </c>
      <c r="E973" s="772" t="s">
        <v>5356</v>
      </c>
      <c r="F973" s="773" t="s">
        <v>5357</v>
      </c>
      <c r="G973" s="773" t="s">
        <v>5358</v>
      </c>
      <c r="H973" s="771" t="s">
        <v>2697</v>
      </c>
      <c r="I973" s="771" t="s">
        <v>2741</v>
      </c>
      <c r="J973" s="771" t="s">
        <v>2741</v>
      </c>
      <c r="K973" s="771" t="s">
        <v>5359</v>
      </c>
      <c r="L973" s="771" t="s">
        <v>2700</v>
      </c>
      <c r="M973" s="771" t="s">
        <v>2701</v>
      </c>
      <c r="N973" s="771" t="s">
        <v>2701</v>
      </c>
      <c r="O973" s="771" t="s">
        <v>2701</v>
      </c>
      <c r="P973" s="771" t="s">
        <v>2701</v>
      </c>
      <c r="Q973" s="771" t="s">
        <v>2701</v>
      </c>
      <c r="R973" s="771" t="s">
        <v>2701</v>
      </c>
      <c r="S973" s="771" t="s">
        <v>2702</v>
      </c>
      <c r="T973" s="771" t="s">
        <v>2701</v>
      </c>
      <c r="U973" s="771" t="s">
        <v>2703</v>
      </c>
      <c r="V973" s="771" t="s">
        <v>2701</v>
      </c>
      <c r="W973" s="771" t="s">
        <v>2726</v>
      </c>
      <c r="X973" s="771" t="s">
        <v>2726</v>
      </c>
      <c r="Y973" s="771" t="s">
        <v>2726</v>
      </c>
      <c r="Z973" s="771" t="s">
        <v>2704</v>
      </c>
      <c r="AA973" s="771"/>
    </row>
    <row r="974" spans="1:27" ht="39.950000000000003" customHeight="1">
      <c r="A974" s="769">
        <v>967</v>
      </c>
      <c r="B974" s="770" t="s">
        <v>4054</v>
      </c>
      <c r="C974" s="770" t="s">
        <v>5130</v>
      </c>
      <c r="D974" s="771" t="s">
        <v>39</v>
      </c>
      <c r="E974" s="772" t="s">
        <v>5353</v>
      </c>
      <c r="F974" s="773" t="s">
        <v>5354</v>
      </c>
      <c r="G974" s="773" t="s">
        <v>5355</v>
      </c>
      <c r="H974" s="771" t="s">
        <v>2697</v>
      </c>
      <c r="I974" s="771" t="s">
        <v>2824</v>
      </c>
      <c r="J974" s="771" t="s">
        <v>2713</v>
      </c>
      <c r="K974" s="771" t="s">
        <v>2740</v>
      </c>
      <c r="L974" s="771" t="s">
        <v>2700</v>
      </c>
      <c r="M974" s="771" t="s">
        <v>2701</v>
      </c>
      <c r="N974" s="771" t="s">
        <v>2701</v>
      </c>
      <c r="O974" s="771" t="s">
        <v>2701</v>
      </c>
      <c r="P974" s="771" t="s">
        <v>2702</v>
      </c>
      <c r="Q974" s="771" t="s">
        <v>2701</v>
      </c>
      <c r="R974" s="771" t="s">
        <v>2701</v>
      </c>
      <c r="S974" s="771" t="s">
        <v>2701</v>
      </c>
      <c r="T974" s="771" t="s">
        <v>2701</v>
      </c>
      <c r="U974" s="771" t="s">
        <v>2703</v>
      </c>
      <c r="V974" s="771" t="s">
        <v>2701</v>
      </c>
      <c r="W974" s="771" t="s">
        <v>2701</v>
      </c>
      <c r="X974" s="771" t="s">
        <v>2701</v>
      </c>
      <c r="Y974" s="771" t="s">
        <v>2703</v>
      </c>
      <c r="Z974" s="771" t="s">
        <v>2704</v>
      </c>
      <c r="AA974" s="771"/>
    </row>
    <row r="975" spans="1:27" ht="39.950000000000003" customHeight="1">
      <c r="A975" s="769">
        <v>968</v>
      </c>
      <c r="B975" s="770" t="s">
        <v>4054</v>
      </c>
      <c r="C975" s="770" t="s">
        <v>5130</v>
      </c>
      <c r="D975" s="771" t="s">
        <v>39</v>
      </c>
      <c r="E975" s="772" t="s">
        <v>5349</v>
      </c>
      <c r="F975" s="773" t="s">
        <v>5350</v>
      </c>
      <c r="G975" s="773" t="s">
        <v>5351</v>
      </c>
      <c r="H975" s="771" t="s">
        <v>2697</v>
      </c>
      <c r="I975" s="771" t="s">
        <v>2719</v>
      </c>
      <c r="J975" s="771" t="s">
        <v>3355</v>
      </c>
      <c r="K975" s="771" t="s">
        <v>2917</v>
      </c>
      <c r="L975" s="771" t="s">
        <v>2700</v>
      </c>
      <c r="M975" s="771" t="s">
        <v>2701</v>
      </c>
      <c r="N975" s="771" t="s">
        <v>2701</v>
      </c>
      <c r="O975" s="771" t="s">
        <v>2701</v>
      </c>
      <c r="P975" s="771" t="s">
        <v>2702</v>
      </c>
      <c r="Q975" s="771" t="s">
        <v>2701</v>
      </c>
      <c r="R975" s="771" t="s">
        <v>2701</v>
      </c>
      <c r="S975" s="771" t="s">
        <v>2701</v>
      </c>
      <c r="T975" s="771" t="s">
        <v>2701</v>
      </c>
      <c r="U975" s="771" t="s">
        <v>2703</v>
      </c>
      <c r="V975" s="771" t="s">
        <v>2701</v>
      </c>
      <c r="W975" s="771" t="s">
        <v>2701</v>
      </c>
      <c r="X975" s="771" t="s">
        <v>2701</v>
      </c>
      <c r="Y975" s="771" t="s">
        <v>2703</v>
      </c>
      <c r="Z975" s="771" t="s">
        <v>2704</v>
      </c>
      <c r="AA975" s="771" t="s">
        <v>5352</v>
      </c>
    </row>
    <row r="976" spans="1:27" ht="39.950000000000003" customHeight="1">
      <c r="A976" s="769">
        <v>969</v>
      </c>
      <c r="B976" s="770" t="s">
        <v>4054</v>
      </c>
      <c r="C976" s="770" t="s">
        <v>5130</v>
      </c>
      <c r="D976" s="771" t="s">
        <v>39</v>
      </c>
      <c r="E976" s="772" t="s">
        <v>5345</v>
      </c>
      <c r="F976" s="773" t="s">
        <v>5346</v>
      </c>
      <c r="G976" s="773" t="s">
        <v>5347</v>
      </c>
      <c r="H976" s="771" t="s">
        <v>2697</v>
      </c>
      <c r="I976" s="771" t="s">
        <v>2824</v>
      </c>
      <c r="J976" s="771" t="s">
        <v>2720</v>
      </c>
      <c r="K976" s="771" t="s">
        <v>2760</v>
      </c>
      <c r="L976" s="771" t="s">
        <v>2700</v>
      </c>
      <c r="M976" s="771" t="s">
        <v>2701</v>
      </c>
      <c r="N976" s="771" t="s">
        <v>2701</v>
      </c>
      <c r="O976" s="771" t="s">
        <v>2701</v>
      </c>
      <c r="P976" s="771" t="s">
        <v>2702</v>
      </c>
      <c r="Q976" s="771" t="s">
        <v>2701</v>
      </c>
      <c r="R976" s="771" t="s">
        <v>2701</v>
      </c>
      <c r="S976" s="771" t="s">
        <v>2701</v>
      </c>
      <c r="T976" s="771" t="s">
        <v>2701</v>
      </c>
      <c r="U976" s="771" t="s">
        <v>2703</v>
      </c>
      <c r="V976" s="771" t="s">
        <v>2701</v>
      </c>
      <c r="W976" s="771" t="s">
        <v>2701</v>
      </c>
      <c r="X976" s="771" t="s">
        <v>2701</v>
      </c>
      <c r="Y976" s="771" t="s">
        <v>2703</v>
      </c>
      <c r="Z976" s="771" t="s">
        <v>2704</v>
      </c>
      <c r="AA976" s="771" t="s">
        <v>5348</v>
      </c>
    </row>
    <row r="977" spans="1:27" ht="39.950000000000003" customHeight="1">
      <c r="A977" s="769">
        <v>970</v>
      </c>
      <c r="B977" s="770" t="s">
        <v>4054</v>
      </c>
      <c r="C977" s="770" t="s">
        <v>5130</v>
      </c>
      <c r="D977" s="771" t="s">
        <v>39</v>
      </c>
      <c r="E977" s="772" t="s">
        <v>5342</v>
      </c>
      <c r="F977" s="773" t="s">
        <v>5343</v>
      </c>
      <c r="G977" s="773" t="s">
        <v>5344</v>
      </c>
      <c r="H977" s="771" t="s">
        <v>2697</v>
      </c>
      <c r="I977" s="771" t="s">
        <v>2720</v>
      </c>
      <c r="J977" s="771" t="s">
        <v>2720</v>
      </c>
      <c r="K977" s="771" t="s">
        <v>4654</v>
      </c>
      <c r="L977" s="771" t="s">
        <v>2700</v>
      </c>
      <c r="M977" s="771" t="s">
        <v>2701</v>
      </c>
      <c r="N977" s="771" t="s">
        <v>2701</v>
      </c>
      <c r="O977" s="771" t="s">
        <v>2701</v>
      </c>
      <c r="P977" s="771" t="s">
        <v>2701</v>
      </c>
      <c r="Q977" s="771" t="s">
        <v>2701</v>
      </c>
      <c r="R977" s="771" t="s">
        <v>2701</v>
      </c>
      <c r="S977" s="771" t="s">
        <v>2702</v>
      </c>
      <c r="T977" s="771" t="s">
        <v>2701</v>
      </c>
      <c r="U977" s="771" t="s">
        <v>2703</v>
      </c>
      <c r="V977" s="771" t="s">
        <v>2701</v>
      </c>
      <c r="W977" s="771" t="s">
        <v>2726</v>
      </c>
      <c r="X977" s="771" t="s">
        <v>2726</v>
      </c>
      <c r="Y977" s="771" t="s">
        <v>2726</v>
      </c>
      <c r="Z977" s="771" t="s">
        <v>2704</v>
      </c>
      <c r="AA977" s="771"/>
    </row>
    <row r="978" spans="1:27" ht="39.950000000000003" customHeight="1">
      <c r="A978" s="769">
        <v>971</v>
      </c>
      <c r="B978" s="770" t="s">
        <v>4054</v>
      </c>
      <c r="C978" s="770" t="s">
        <v>5130</v>
      </c>
      <c r="D978" s="771" t="s">
        <v>39</v>
      </c>
      <c r="E978" s="772" t="s">
        <v>5339</v>
      </c>
      <c r="F978" s="773" t="s">
        <v>5340</v>
      </c>
      <c r="G978" s="773" t="s">
        <v>5341</v>
      </c>
      <c r="H978" s="771" t="s">
        <v>2697</v>
      </c>
      <c r="I978" s="771" t="s">
        <v>2765</v>
      </c>
      <c r="J978" s="771" t="s">
        <v>2714</v>
      </c>
      <c r="K978" s="771" t="s">
        <v>2715</v>
      </c>
      <c r="L978" s="771" t="s">
        <v>2700</v>
      </c>
      <c r="M978" s="771" t="s">
        <v>2701</v>
      </c>
      <c r="N978" s="771" t="s">
        <v>2701</v>
      </c>
      <c r="O978" s="771" t="s">
        <v>2701</v>
      </c>
      <c r="P978" s="771" t="s">
        <v>2701</v>
      </c>
      <c r="Q978" s="771" t="s">
        <v>2701</v>
      </c>
      <c r="R978" s="771" t="s">
        <v>2701</v>
      </c>
      <c r="S978" s="771" t="s">
        <v>2702</v>
      </c>
      <c r="T978" s="771" t="s">
        <v>2701</v>
      </c>
      <c r="U978" s="771" t="s">
        <v>2703</v>
      </c>
      <c r="V978" s="771" t="s">
        <v>2701</v>
      </c>
      <c r="W978" s="771" t="s">
        <v>2726</v>
      </c>
      <c r="X978" s="771" t="s">
        <v>2726</v>
      </c>
      <c r="Y978" s="771" t="s">
        <v>2726</v>
      </c>
      <c r="Z978" s="771" t="s">
        <v>2704</v>
      </c>
      <c r="AA978" s="771"/>
    </row>
    <row r="979" spans="1:27" ht="39.950000000000003" customHeight="1">
      <c r="A979" s="769">
        <v>972</v>
      </c>
      <c r="B979" s="770" t="s">
        <v>4054</v>
      </c>
      <c r="C979" s="770" t="s">
        <v>5130</v>
      </c>
      <c r="D979" s="771" t="s">
        <v>39</v>
      </c>
      <c r="E979" s="772" t="s">
        <v>5336</v>
      </c>
      <c r="F979" s="773" t="s">
        <v>5337</v>
      </c>
      <c r="G979" s="773" t="s">
        <v>5338</v>
      </c>
      <c r="H979" s="771" t="s">
        <v>2697</v>
      </c>
      <c r="I979" s="771" t="s">
        <v>2741</v>
      </c>
      <c r="J979" s="771" t="s">
        <v>2741</v>
      </c>
      <c r="K979" s="771" t="s">
        <v>2798</v>
      </c>
      <c r="L979" s="771" t="s">
        <v>2700</v>
      </c>
      <c r="M979" s="771" t="s">
        <v>2701</v>
      </c>
      <c r="N979" s="771" t="s">
        <v>2701</v>
      </c>
      <c r="O979" s="771" t="s">
        <v>2701</v>
      </c>
      <c r="P979" s="771" t="s">
        <v>2701</v>
      </c>
      <c r="Q979" s="771" t="s">
        <v>2701</v>
      </c>
      <c r="R979" s="771" t="s">
        <v>2701</v>
      </c>
      <c r="S979" s="771" t="s">
        <v>2702</v>
      </c>
      <c r="T979" s="771" t="s">
        <v>2701</v>
      </c>
      <c r="U979" s="771" t="s">
        <v>2703</v>
      </c>
      <c r="V979" s="771" t="s">
        <v>2701</v>
      </c>
      <c r="W979" s="771" t="s">
        <v>2726</v>
      </c>
      <c r="X979" s="771" t="s">
        <v>2726</v>
      </c>
      <c r="Y979" s="771" t="s">
        <v>2726</v>
      </c>
      <c r="Z979" s="771" t="s">
        <v>2704</v>
      </c>
      <c r="AA979" s="771"/>
    </row>
    <row r="980" spans="1:27" ht="39.950000000000003" customHeight="1">
      <c r="A980" s="769">
        <v>973</v>
      </c>
      <c r="B980" s="770" t="s">
        <v>4054</v>
      </c>
      <c r="C980" s="770" t="s">
        <v>5130</v>
      </c>
      <c r="D980" s="771" t="s">
        <v>5499</v>
      </c>
      <c r="E980" s="772" t="s">
        <v>5500</v>
      </c>
      <c r="F980" s="773" t="s">
        <v>5501</v>
      </c>
      <c r="G980" s="773" t="s">
        <v>5502</v>
      </c>
      <c r="H980" s="771" t="s">
        <v>2697</v>
      </c>
      <c r="I980" s="771" t="s">
        <v>2789</v>
      </c>
      <c r="J980" s="771" t="s">
        <v>2713</v>
      </c>
      <c r="K980" s="771" t="s">
        <v>5503</v>
      </c>
      <c r="L980" s="771" t="s">
        <v>2700</v>
      </c>
      <c r="M980" s="771" t="s">
        <v>2701</v>
      </c>
      <c r="N980" s="771" t="s">
        <v>2701</v>
      </c>
      <c r="O980" s="771" t="s">
        <v>2701</v>
      </c>
      <c r="P980" s="771" t="s">
        <v>2702</v>
      </c>
      <c r="Q980" s="771" t="s">
        <v>2701</v>
      </c>
      <c r="R980" s="771" t="s">
        <v>2701</v>
      </c>
      <c r="S980" s="771" t="s">
        <v>2701</v>
      </c>
      <c r="T980" s="771" t="s">
        <v>2701</v>
      </c>
      <c r="U980" s="771" t="s">
        <v>2703</v>
      </c>
      <c r="V980" s="771" t="s">
        <v>2701</v>
      </c>
      <c r="W980" s="771" t="s">
        <v>2701</v>
      </c>
      <c r="X980" s="771" t="s">
        <v>2701</v>
      </c>
      <c r="Y980" s="771" t="s">
        <v>2703</v>
      </c>
      <c r="Z980" s="771" t="s">
        <v>2704</v>
      </c>
      <c r="AA980" s="771" t="s">
        <v>5500</v>
      </c>
    </row>
    <row r="981" spans="1:27" ht="39.950000000000003" customHeight="1">
      <c r="A981" s="769">
        <v>974</v>
      </c>
      <c r="B981" s="770" t="s">
        <v>4054</v>
      </c>
      <c r="C981" s="770" t="s">
        <v>5130</v>
      </c>
      <c r="D981" s="771" t="s">
        <v>5499</v>
      </c>
      <c r="E981" s="772" t="s">
        <v>5522</v>
      </c>
      <c r="F981" s="773" t="s">
        <v>5523</v>
      </c>
      <c r="G981" s="773" t="s">
        <v>5524</v>
      </c>
      <c r="H981" s="771" t="s">
        <v>2697</v>
      </c>
      <c r="I981" s="771" t="s">
        <v>2730</v>
      </c>
      <c r="J981" s="771" t="s">
        <v>2713</v>
      </c>
      <c r="K981" s="771" t="s">
        <v>5503</v>
      </c>
      <c r="L981" s="771" t="s">
        <v>2700</v>
      </c>
      <c r="M981" s="771" t="s">
        <v>2701</v>
      </c>
      <c r="N981" s="771" t="s">
        <v>2701</v>
      </c>
      <c r="O981" s="771" t="s">
        <v>2701</v>
      </c>
      <c r="P981" s="771" t="s">
        <v>2702</v>
      </c>
      <c r="Q981" s="771" t="s">
        <v>2701</v>
      </c>
      <c r="R981" s="771" t="s">
        <v>2701</v>
      </c>
      <c r="S981" s="771" t="s">
        <v>2701</v>
      </c>
      <c r="T981" s="771" t="s">
        <v>2701</v>
      </c>
      <c r="U981" s="771" t="s">
        <v>2703</v>
      </c>
      <c r="V981" s="771" t="s">
        <v>2701</v>
      </c>
      <c r="W981" s="771" t="s">
        <v>2701</v>
      </c>
      <c r="X981" s="771" t="s">
        <v>2701</v>
      </c>
      <c r="Y981" s="771" t="s">
        <v>2703</v>
      </c>
      <c r="Z981" s="771" t="s">
        <v>2704</v>
      </c>
      <c r="AA981" s="771" t="s">
        <v>5522</v>
      </c>
    </row>
    <row r="982" spans="1:27" ht="39.950000000000003" customHeight="1">
      <c r="A982" s="769">
        <v>975</v>
      </c>
      <c r="B982" s="770" t="s">
        <v>4054</v>
      </c>
      <c r="C982" s="770" t="s">
        <v>5130</v>
      </c>
      <c r="D982" s="771" t="s">
        <v>5499</v>
      </c>
      <c r="E982" s="772" t="s">
        <v>5520</v>
      </c>
      <c r="F982" s="773" t="s">
        <v>2940</v>
      </c>
      <c r="G982" s="773" t="s">
        <v>5521</v>
      </c>
      <c r="H982" s="771" t="s">
        <v>2697</v>
      </c>
      <c r="I982" s="771" t="s">
        <v>2720</v>
      </c>
      <c r="J982" s="771" t="s">
        <v>2765</v>
      </c>
      <c r="K982" s="771" t="s">
        <v>2851</v>
      </c>
      <c r="L982" s="771" t="s">
        <v>2700</v>
      </c>
      <c r="M982" s="771" t="s">
        <v>2701</v>
      </c>
      <c r="N982" s="771" t="s">
        <v>2701</v>
      </c>
      <c r="O982" s="771" t="s">
        <v>2701</v>
      </c>
      <c r="P982" s="771" t="s">
        <v>2702</v>
      </c>
      <c r="Q982" s="771" t="s">
        <v>2701</v>
      </c>
      <c r="R982" s="771" t="s">
        <v>2701</v>
      </c>
      <c r="S982" s="771" t="s">
        <v>2701</v>
      </c>
      <c r="T982" s="771" t="s">
        <v>2701</v>
      </c>
      <c r="U982" s="771" t="s">
        <v>2703</v>
      </c>
      <c r="V982" s="771" t="s">
        <v>2701</v>
      </c>
      <c r="W982" s="771" t="s">
        <v>2701</v>
      </c>
      <c r="X982" s="771" t="s">
        <v>2701</v>
      </c>
      <c r="Y982" s="771" t="s">
        <v>2703</v>
      </c>
      <c r="Z982" s="771" t="s">
        <v>2704</v>
      </c>
      <c r="AA982" s="771"/>
    </row>
    <row r="983" spans="1:27" ht="39.950000000000003" customHeight="1">
      <c r="A983" s="769">
        <v>976</v>
      </c>
      <c r="B983" s="770" t="s">
        <v>4054</v>
      </c>
      <c r="C983" s="770" t="s">
        <v>5130</v>
      </c>
      <c r="D983" s="771" t="s">
        <v>5499</v>
      </c>
      <c r="E983" s="772" t="s">
        <v>5517</v>
      </c>
      <c r="F983" s="773" t="s">
        <v>5518</v>
      </c>
      <c r="G983" s="773" t="s">
        <v>5519</v>
      </c>
      <c r="H983" s="771" t="s">
        <v>2697</v>
      </c>
      <c r="I983" s="771" t="s">
        <v>2720</v>
      </c>
      <c r="J983" s="771" t="s">
        <v>2720</v>
      </c>
      <c r="K983" s="771" t="s">
        <v>2742</v>
      </c>
      <c r="L983" s="771" t="s">
        <v>2700</v>
      </c>
      <c r="M983" s="771" t="s">
        <v>2701</v>
      </c>
      <c r="N983" s="771" t="s">
        <v>2701</v>
      </c>
      <c r="O983" s="771" t="s">
        <v>2701</v>
      </c>
      <c r="P983" s="771" t="s">
        <v>2702</v>
      </c>
      <c r="Q983" s="771" t="s">
        <v>2701</v>
      </c>
      <c r="R983" s="771" t="s">
        <v>2701</v>
      </c>
      <c r="S983" s="771" t="s">
        <v>2701</v>
      </c>
      <c r="T983" s="771" t="s">
        <v>2701</v>
      </c>
      <c r="U983" s="771" t="s">
        <v>2703</v>
      </c>
      <c r="V983" s="771" t="s">
        <v>2701</v>
      </c>
      <c r="W983" s="771" t="s">
        <v>2701</v>
      </c>
      <c r="X983" s="771" t="s">
        <v>2701</v>
      </c>
      <c r="Y983" s="771" t="s">
        <v>2703</v>
      </c>
      <c r="Z983" s="771" t="s">
        <v>2704</v>
      </c>
      <c r="AA983" s="771"/>
    </row>
    <row r="984" spans="1:27" ht="39.950000000000003" customHeight="1">
      <c r="A984" s="769">
        <v>977</v>
      </c>
      <c r="B984" s="770" t="s">
        <v>4054</v>
      </c>
      <c r="C984" s="770" t="s">
        <v>5130</v>
      </c>
      <c r="D984" s="771" t="s">
        <v>5499</v>
      </c>
      <c r="E984" s="772" t="s">
        <v>5513</v>
      </c>
      <c r="F984" s="773" t="s">
        <v>5514</v>
      </c>
      <c r="G984" s="773" t="s">
        <v>5515</v>
      </c>
      <c r="H984" s="771" t="s">
        <v>2697</v>
      </c>
      <c r="I984" s="771" t="s">
        <v>2719</v>
      </c>
      <c r="J984" s="771" t="s">
        <v>2765</v>
      </c>
      <c r="K984" s="771" t="s">
        <v>5516</v>
      </c>
      <c r="L984" s="771" t="s">
        <v>2700</v>
      </c>
      <c r="M984" s="771" t="s">
        <v>2701</v>
      </c>
      <c r="N984" s="771" t="s">
        <v>2701</v>
      </c>
      <c r="O984" s="771" t="s">
        <v>2701</v>
      </c>
      <c r="P984" s="771" t="s">
        <v>2702</v>
      </c>
      <c r="Q984" s="771" t="s">
        <v>2701</v>
      </c>
      <c r="R984" s="771" t="s">
        <v>2701</v>
      </c>
      <c r="S984" s="771" t="s">
        <v>2701</v>
      </c>
      <c r="T984" s="771" t="s">
        <v>2701</v>
      </c>
      <c r="U984" s="771" t="s">
        <v>2703</v>
      </c>
      <c r="V984" s="771" t="s">
        <v>2701</v>
      </c>
      <c r="W984" s="771" t="s">
        <v>2701</v>
      </c>
      <c r="X984" s="771" t="s">
        <v>2701</v>
      </c>
      <c r="Y984" s="771" t="s">
        <v>2703</v>
      </c>
      <c r="Z984" s="771" t="s">
        <v>2704</v>
      </c>
      <c r="AA984" s="771" t="s">
        <v>5513</v>
      </c>
    </row>
    <row r="985" spans="1:27" ht="39.950000000000003" customHeight="1">
      <c r="A985" s="769">
        <v>978</v>
      </c>
      <c r="B985" s="770" t="s">
        <v>4054</v>
      </c>
      <c r="C985" s="770" t="s">
        <v>5130</v>
      </c>
      <c r="D985" s="771" t="s">
        <v>5499</v>
      </c>
      <c r="E985" s="772" t="s">
        <v>5510</v>
      </c>
      <c r="F985" s="773" t="s">
        <v>5511</v>
      </c>
      <c r="G985" s="773" t="s">
        <v>5512</v>
      </c>
      <c r="H985" s="771" t="s">
        <v>2697</v>
      </c>
      <c r="I985" s="771" t="s">
        <v>2759</v>
      </c>
      <c r="J985" s="771" t="s">
        <v>2713</v>
      </c>
      <c r="K985" s="771" t="s">
        <v>5503</v>
      </c>
      <c r="L985" s="771" t="s">
        <v>2700</v>
      </c>
      <c r="M985" s="771" t="s">
        <v>2701</v>
      </c>
      <c r="N985" s="771" t="s">
        <v>2701</v>
      </c>
      <c r="O985" s="771" t="s">
        <v>2701</v>
      </c>
      <c r="P985" s="771" t="s">
        <v>2702</v>
      </c>
      <c r="Q985" s="771" t="s">
        <v>2701</v>
      </c>
      <c r="R985" s="771" t="s">
        <v>2701</v>
      </c>
      <c r="S985" s="771" t="s">
        <v>2701</v>
      </c>
      <c r="T985" s="771" t="s">
        <v>2701</v>
      </c>
      <c r="U985" s="771" t="s">
        <v>2703</v>
      </c>
      <c r="V985" s="771" t="s">
        <v>2701</v>
      </c>
      <c r="W985" s="771" t="s">
        <v>2701</v>
      </c>
      <c r="X985" s="771" t="s">
        <v>2701</v>
      </c>
      <c r="Y985" s="771" t="s">
        <v>2703</v>
      </c>
      <c r="Z985" s="771" t="s">
        <v>2704</v>
      </c>
      <c r="AA985" s="771" t="s">
        <v>5510</v>
      </c>
    </row>
    <row r="986" spans="1:27" ht="39.950000000000003" customHeight="1">
      <c r="A986" s="769">
        <v>979</v>
      </c>
      <c r="B986" s="770" t="s">
        <v>4054</v>
      </c>
      <c r="C986" s="770" t="s">
        <v>5130</v>
      </c>
      <c r="D986" s="771" t="s">
        <v>5499</v>
      </c>
      <c r="E986" s="772" t="s">
        <v>5507</v>
      </c>
      <c r="F986" s="773" t="s">
        <v>5508</v>
      </c>
      <c r="G986" s="773" t="s">
        <v>5509</v>
      </c>
      <c r="H986" s="771" t="s">
        <v>2697</v>
      </c>
      <c r="I986" s="771" t="s">
        <v>2759</v>
      </c>
      <c r="J986" s="771" t="s">
        <v>2713</v>
      </c>
      <c r="K986" s="771" t="s">
        <v>5503</v>
      </c>
      <c r="L986" s="771" t="s">
        <v>2700</v>
      </c>
      <c r="M986" s="771" t="s">
        <v>2701</v>
      </c>
      <c r="N986" s="771" t="s">
        <v>2701</v>
      </c>
      <c r="O986" s="771" t="s">
        <v>2701</v>
      </c>
      <c r="P986" s="771" t="s">
        <v>2702</v>
      </c>
      <c r="Q986" s="771" t="s">
        <v>2701</v>
      </c>
      <c r="R986" s="771" t="s">
        <v>2701</v>
      </c>
      <c r="S986" s="771" t="s">
        <v>2701</v>
      </c>
      <c r="T986" s="771" t="s">
        <v>2701</v>
      </c>
      <c r="U986" s="771" t="s">
        <v>2703</v>
      </c>
      <c r="V986" s="771" t="s">
        <v>2701</v>
      </c>
      <c r="W986" s="771" t="s">
        <v>2701</v>
      </c>
      <c r="X986" s="771" t="s">
        <v>2701</v>
      </c>
      <c r="Y986" s="771" t="s">
        <v>2703</v>
      </c>
      <c r="Z986" s="771" t="s">
        <v>2704</v>
      </c>
      <c r="AA986" s="771" t="s">
        <v>5507</v>
      </c>
    </row>
    <row r="987" spans="1:27" ht="39.950000000000003" customHeight="1">
      <c r="A987" s="769">
        <v>980</v>
      </c>
      <c r="B987" s="770" t="s">
        <v>4054</v>
      </c>
      <c r="C987" s="770" t="s">
        <v>5130</v>
      </c>
      <c r="D987" s="771" t="s">
        <v>5499</v>
      </c>
      <c r="E987" s="772" t="s">
        <v>5504</v>
      </c>
      <c r="F987" s="773" t="s">
        <v>5505</v>
      </c>
      <c r="G987" s="773" t="s">
        <v>5506</v>
      </c>
      <c r="H987" s="771" t="s">
        <v>2697</v>
      </c>
      <c r="I987" s="771" t="s">
        <v>2789</v>
      </c>
      <c r="J987" s="771" t="s">
        <v>2720</v>
      </c>
      <c r="K987" s="771" t="s">
        <v>2715</v>
      </c>
      <c r="L987" s="771" t="s">
        <v>2700</v>
      </c>
      <c r="M987" s="771" t="s">
        <v>2701</v>
      </c>
      <c r="N987" s="771" t="s">
        <v>2701</v>
      </c>
      <c r="O987" s="771" t="s">
        <v>2701</v>
      </c>
      <c r="P987" s="771" t="s">
        <v>2701</v>
      </c>
      <c r="Q987" s="771" t="s">
        <v>2701</v>
      </c>
      <c r="R987" s="771" t="s">
        <v>2701</v>
      </c>
      <c r="S987" s="771" t="s">
        <v>2702</v>
      </c>
      <c r="T987" s="771" t="s">
        <v>2701</v>
      </c>
      <c r="U987" s="771" t="s">
        <v>2703</v>
      </c>
      <c r="V987" s="771" t="s">
        <v>2701</v>
      </c>
      <c r="W987" s="771" t="s">
        <v>2726</v>
      </c>
      <c r="X987" s="771" t="s">
        <v>2726</v>
      </c>
      <c r="Y987" s="771" t="s">
        <v>2726</v>
      </c>
      <c r="Z987" s="771" t="s">
        <v>2704</v>
      </c>
      <c r="AA987" s="771"/>
    </row>
    <row r="988" spans="1:27" ht="39.950000000000003" customHeight="1">
      <c r="A988" s="769">
        <v>981</v>
      </c>
      <c r="B988" s="770" t="s">
        <v>4054</v>
      </c>
      <c r="C988" s="770" t="s">
        <v>5130</v>
      </c>
      <c r="D988" s="771" t="s">
        <v>5525</v>
      </c>
      <c r="E988" s="772" t="s">
        <v>5526</v>
      </c>
      <c r="F988" s="773" t="s">
        <v>5527</v>
      </c>
      <c r="G988" s="773" t="s">
        <v>5528</v>
      </c>
      <c r="H988" s="771" t="s">
        <v>2697</v>
      </c>
      <c r="I988" s="771" t="s">
        <v>2720</v>
      </c>
      <c r="J988" s="771" t="s">
        <v>2720</v>
      </c>
      <c r="K988" s="771" t="s">
        <v>2760</v>
      </c>
      <c r="L988" s="771" t="s">
        <v>2700</v>
      </c>
      <c r="M988" s="771" t="s">
        <v>2701</v>
      </c>
      <c r="N988" s="771" t="s">
        <v>2701</v>
      </c>
      <c r="O988" s="771" t="s">
        <v>2701</v>
      </c>
      <c r="P988" s="771" t="s">
        <v>2702</v>
      </c>
      <c r="Q988" s="771" t="s">
        <v>2701</v>
      </c>
      <c r="R988" s="771" t="s">
        <v>2701</v>
      </c>
      <c r="S988" s="771" t="s">
        <v>2701</v>
      </c>
      <c r="T988" s="771" t="s">
        <v>2701</v>
      </c>
      <c r="U988" s="771" t="s">
        <v>2703</v>
      </c>
      <c r="V988" s="771" t="s">
        <v>2701</v>
      </c>
      <c r="W988" s="771" t="s">
        <v>2701</v>
      </c>
      <c r="X988" s="771" t="s">
        <v>2701</v>
      </c>
      <c r="Y988" s="771" t="s">
        <v>2703</v>
      </c>
      <c r="Z988" s="771" t="s">
        <v>2704</v>
      </c>
      <c r="AA988" s="771"/>
    </row>
    <row r="989" spans="1:27" ht="39.950000000000003" customHeight="1">
      <c r="A989" s="769">
        <v>982</v>
      </c>
      <c r="B989" s="770" t="s">
        <v>4054</v>
      </c>
      <c r="C989" s="770" t="s">
        <v>5130</v>
      </c>
      <c r="D989" s="771" t="s">
        <v>5525</v>
      </c>
      <c r="E989" s="772" t="s">
        <v>5542</v>
      </c>
      <c r="F989" s="773" t="s">
        <v>5543</v>
      </c>
      <c r="G989" s="773" t="s">
        <v>5544</v>
      </c>
      <c r="H989" s="771" t="s">
        <v>2697</v>
      </c>
      <c r="I989" s="771" t="s">
        <v>2759</v>
      </c>
      <c r="J989" s="771" t="s">
        <v>2730</v>
      </c>
      <c r="K989" s="771" t="s">
        <v>2731</v>
      </c>
      <c r="L989" s="771" t="s">
        <v>2700</v>
      </c>
      <c r="M989" s="771" t="s">
        <v>2701</v>
      </c>
      <c r="N989" s="771" t="s">
        <v>2701</v>
      </c>
      <c r="O989" s="771" t="s">
        <v>2701</v>
      </c>
      <c r="P989" s="771" t="s">
        <v>2702</v>
      </c>
      <c r="Q989" s="771" t="s">
        <v>2701</v>
      </c>
      <c r="R989" s="771" t="s">
        <v>2701</v>
      </c>
      <c r="S989" s="771" t="s">
        <v>2701</v>
      </c>
      <c r="T989" s="771" t="s">
        <v>2701</v>
      </c>
      <c r="U989" s="771" t="s">
        <v>2703</v>
      </c>
      <c r="V989" s="771" t="s">
        <v>2701</v>
      </c>
      <c r="W989" s="771" t="s">
        <v>2701</v>
      </c>
      <c r="X989" s="771" t="s">
        <v>2701</v>
      </c>
      <c r="Y989" s="771" t="s">
        <v>2703</v>
      </c>
      <c r="Z989" s="771" t="s">
        <v>2704</v>
      </c>
      <c r="AA989" s="771" t="s">
        <v>5545</v>
      </c>
    </row>
    <row r="990" spans="1:27" ht="39.950000000000003" customHeight="1">
      <c r="A990" s="769">
        <v>983</v>
      </c>
      <c r="B990" s="770" t="s">
        <v>4054</v>
      </c>
      <c r="C990" s="770" t="s">
        <v>5130</v>
      </c>
      <c r="D990" s="771" t="s">
        <v>5525</v>
      </c>
      <c r="E990" s="772" t="s">
        <v>5539</v>
      </c>
      <c r="F990" s="773" t="s">
        <v>5540</v>
      </c>
      <c r="G990" s="773" t="s">
        <v>5541</v>
      </c>
      <c r="H990" s="771" t="s">
        <v>2697</v>
      </c>
      <c r="I990" s="771" t="s">
        <v>2720</v>
      </c>
      <c r="J990" s="771" t="s">
        <v>2719</v>
      </c>
      <c r="K990" s="771" t="s">
        <v>2731</v>
      </c>
      <c r="L990" s="771" t="s">
        <v>2700</v>
      </c>
      <c r="M990" s="771" t="s">
        <v>2701</v>
      </c>
      <c r="N990" s="771" t="s">
        <v>2701</v>
      </c>
      <c r="O990" s="771" t="s">
        <v>2701</v>
      </c>
      <c r="P990" s="771" t="s">
        <v>2702</v>
      </c>
      <c r="Q990" s="771" t="s">
        <v>2701</v>
      </c>
      <c r="R990" s="771" t="s">
        <v>2701</v>
      </c>
      <c r="S990" s="771" t="s">
        <v>2701</v>
      </c>
      <c r="T990" s="771" t="s">
        <v>2701</v>
      </c>
      <c r="U990" s="771" t="s">
        <v>2703</v>
      </c>
      <c r="V990" s="771" t="s">
        <v>2701</v>
      </c>
      <c r="W990" s="771" t="s">
        <v>2701</v>
      </c>
      <c r="X990" s="771" t="s">
        <v>2701</v>
      </c>
      <c r="Y990" s="771" t="s">
        <v>2703</v>
      </c>
      <c r="Z990" s="771" t="s">
        <v>2704</v>
      </c>
      <c r="AA990" s="771" t="s">
        <v>4300</v>
      </c>
    </row>
    <row r="991" spans="1:27" ht="39.950000000000003" customHeight="1">
      <c r="A991" s="769">
        <v>984</v>
      </c>
      <c r="B991" s="770" t="s">
        <v>4054</v>
      </c>
      <c r="C991" s="770" t="s">
        <v>5130</v>
      </c>
      <c r="D991" s="771" t="s">
        <v>5525</v>
      </c>
      <c r="E991" s="772" t="s">
        <v>5536</v>
      </c>
      <c r="F991" s="773" t="s">
        <v>5537</v>
      </c>
      <c r="G991" s="773" t="s">
        <v>5538</v>
      </c>
      <c r="H991" s="771" t="s">
        <v>2697</v>
      </c>
      <c r="I991" s="771" t="s">
        <v>2720</v>
      </c>
      <c r="J991" s="771" t="s">
        <v>2720</v>
      </c>
      <c r="K991" s="771" t="s">
        <v>2760</v>
      </c>
      <c r="L991" s="771" t="s">
        <v>2700</v>
      </c>
      <c r="M991" s="771" t="s">
        <v>2701</v>
      </c>
      <c r="N991" s="771" t="s">
        <v>2701</v>
      </c>
      <c r="O991" s="771" t="s">
        <v>2701</v>
      </c>
      <c r="P991" s="771" t="s">
        <v>2702</v>
      </c>
      <c r="Q991" s="771" t="s">
        <v>2701</v>
      </c>
      <c r="R991" s="771" t="s">
        <v>2701</v>
      </c>
      <c r="S991" s="771" t="s">
        <v>2701</v>
      </c>
      <c r="T991" s="771" t="s">
        <v>2701</v>
      </c>
      <c r="U991" s="771" t="s">
        <v>2703</v>
      </c>
      <c r="V991" s="771" t="s">
        <v>2701</v>
      </c>
      <c r="W991" s="771" t="s">
        <v>2701</v>
      </c>
      <c r="X991" s="771" t="s">
        <v>2701</v>
      </c>
      <c r="Y991" s="771" t="s">
        <v>2703</v>
      </c>
      <c r="Z991" s="771" t="s">
        <v>2704</v>
      </c>
      <c r="AA991" s="771"/>
    </row>
    <row r="992" spans="1:27" ht="39.950000000000003" customHeight="1">
      <c r="A992" s="769">
        <v>985</v>
      </c>
      <c r="B992" s="770" t="s">
        <v>4054</v>
      </c>
      <c r="C992" s="770" t="s">
        <v>5130</v>
      </c>
      <c r="D992" s="771" t="s">
        <v>5525</v>
      </c>
      <c r="E992" s="772" t="s">
        <v>5533</v>
      </c>
      <c r="F992" s="773" t="s">
        <v>5534</v>
      </c>
      <c r="G992" s="773" t="s">
        <v>5535</v>
      </c>
      <c r="H992" s="771" t="s">
        <v>2697</v>
      </c>
      <c r="I992" s="771" t="s">
        <v>2714</v>
      </c>
      <c r="J992" s="771" t="s">
        <v>2714</v>
      </c>
      <c r="K992" s="771" t="s">
        <v>2900</v>
      </c>
      <c r="L992" s="771" t="s">
        <v>2700</v>
      </c>
      <c r="M992" s="771" t="s">
        <v>2701</v>
      </c>
      <c r="N992" s="771" t="s">
        <v>2701</v>
      </c>
      <c r="O992" s="771" t="s">
        <v>2701</v>
      </c>
      <c r="P992" s="771" t="s">
        <v>2702</v>
      </c>
      <c r="Q992" s="771" t="s">
        <v>2701</v>
      </c>
      <c r="R992" s="771" t="s">
        <v>2701</v>
      </c>
      <c r="S992" s="771" t="s">
        <v>2701</v>
      </c>
      <c r="T992" s="771" t="s">
        <v>2701</v>
      </c>
      <c r="U992" s="771" t="s">
        <v>2703</v>
      </c>
      <c r="V992" s="771" t="s">
        <v>2701</v>
      </c>
      <c r="W992" s="771" t="s">
        <v>2701</v>
      </c>
      <c r="X992" s="771" t="s">
        <v>2701</v>
      </c>
      <c r="Y992" s="771" t="s">
        <v>2703</v>
      </c>
      <c r="Z992" s="771" t="s">
        <v>2704</v>
      </c>
      <c r="AA992" s="771"/>
    </row>
    <row r="993" spans="1:27" ht="39.950000000000003" customHeight="1">
      <c r="A993" s="769">
        <v>986</v>
      </c>
      <c r="B993" s="770" t="s">
        <v>4054</v>
      </c>
      <c r="C993" s="770" t="s">
        <v>5130</v>
      </c>
      <c r="D993" s="771" t="s">
        <v>5525</v>
      </c>
      <c r="E993" s="772" t="s">
        <v>5530</v>
      </c>
      <c r="F993" s="773" t="s">
        <v>5531</v>
      </c>
      <c r="G993" s="773" t="s">
        <v>5532</v>
      </c>
      <c r="H993" s="771" t="s">
        <v>2697</v>
      </c>
      <c r="I993" s="771" t="s">
        <v>2720</v>
      </c>
      <c r="J993" s="771" t="s">
        <v>2720</v>
      </c>
      <c r="K993" s="771" t="s">
        <v>2760</v>
      </c>
      <c r="L993" s="771" t="s">
        <v>2700</v>
      </c>
      <c r="M993" s="771" t="s">
        <v>2701</v>
      </c>
      <c r="N993" s="771" t="s">
        <v>2701</v>
      </c>
      <c r="O993" s="771" t="s">
        <v>2701</v>
      </c>
      <c r="P993" s="771" t="s">
        <v>2702</v>
      </c>
      <c r="Q993" s="771" t="s">
        <v>2701</v>
      </c>
      <c r="R993" s="771" t="s">
        <v>2701</v>
      </c>
      <c r="S993" s="771" t="s">
        <v>2701</v>
      </c>
      <c r="T993" s="771" t="s">
        <v>2701</v>
      </c>
      <c r="U993" s="771" t="s">
        <v>2703</v>
      </c>
      <c r="V993" s="771" t="s">
        <v>2701</v>
      </c>
      <c r="W993" s="771" t="s">
        <v>2701</v>
      </c>
      <c r="X993" s="771" t="s">
        <v>2701</v>
      </c>
      <c r="Y993" s="771" t="s">
        <v>2703</v>
      </c>
      <c r="Z993" s="771" t="s">
        <v>2704</v>
      </c>
      <c r="AA993" s="771"/>
    </row>
    <row r="994" spans="1:27" ht="39.950000000000003" customHeight="1">
      <c r="A994" s="769">
        <v>987</v>
      </c>
      <c r="B994" s="770" t="s">
        <v>4054</v>
      </c>
      <c r="C994" s="770" t="s">
        <v>5130</v>
      </c>
      <c r="D994" s="771" t="s">
        <v>5546</v>
      </c>
      <c r="E994" s="772" t="s">
        <v>5547</v>
      </c>
      <c r="F994" s="773" t="s">
        <v>5548</v>
      </c>
      <c r="G994" s="773" t="s">
        <v>5549</v>
      </c>
      <c r="H994" s="771" t="s">
        <v>2697</v>
      </c>
      <c r="I994" s="771" t="s">
        <v>2781</v>
      </c>
      <c r="J994" s="771" t="s">
        <v>2741</v>
      </c>
      <c r="K994" s="771" t="s">
        <v>2731</v>
      </c>
      <c r="L994" s="771" t="s">
        <v>2700</v>
      </c>
      <c r="M994" s="771" t="s">
        <v>2701</v>
      </c>
      <c r="N994" s="771" t="s">
        <v>2701</v>
      </c>
      <c r="O994" s="771" t="s">
        <v>2701</v>
      </c>
      <c r="P994" s="771" t="s">
        <v>2702</v>
      </c>
      <c r="Q994" s="771" t="s">
        <v>2701</v>
      </c>
      <c r="R994" s="771" t="s">
        <v>2701</v>
      </c>
      <c r="S994" s="771" t="s">
        <v>2701</v>
      </c>
      <c r="T994" s="771" t="s">
        <v>2701</v>
      </c>
      <c r="U994" s="771" t="s">
        <v>2703</v>
      </c>
      <c r="V994" s="771" t="s">
        <v>2701</v>
      </c>
      <c r="W994" s="771" t="s">
        <v>2701</v>
      </c>
      <c r="X994" s="771" t="s">
        <v>2701</v>
      </c>
      <c r="Y994" s="771" t="s">
        <v>2703</v>
      </c>
      <c r="Z994" s="771" t="s">
        <v>2704</v>
      </c>
      <c r="AA994" s="771"/>
    </row>
    <row r="995" spans="1:27" ht="39.950000000000003" customHeight="1">
      <c r="A995" s="769">
        <v>988</v>
      </c>
      <c r="B995" s="770" t="s">
        <v>4054</v>
      </c>
      <c r="C995" s="770" t="s">
        <v>5130</v>
      </c>
      <c r="D995" s="771" t="s">
        <v>5546</v>
      </c>
      <c r="E995" s="772" t="s">
        <v>5628</v>
      </c>
      <c r="F995" s="773" t="s">
        <v>5629</v>
      </c>
      <c r="G995" s="773" t="s">
        <v>5630</v>
      </c>
      <c r="H995" s="771" t="s">
        <v>2697</v>
      </c>
      <c r="I995" s="771" t="s">
        <v>2720</v>
      </c>
      <c r="J995" s="771" t="s">
        <v>2720</v>
      </c>
      <c r="K995" s="771" t="s">
        <v>2760</v>
      </c>
      <c r="L995" s="771" t="s">
        <v>2700</v>
      </c>
      <c r="M995" s="771" t="s">
        <v>2701</v>
      </c>
      <c r="N995" s="771" t="s">
        <v>2701</v>
      </c>
      <c r="O995" s="771" t="s">
        <v>2701</v>
      </c>
      <c r="P995" s="771" t="s">
        <v>2701</v>
      </c>
      <c r="Q995" s="771" t="s">
        <v>2701</v>
      </c>
      <c r="R995" s="771" t="s">
        <v>2701</v>
      </c>
      <c r="S995" s="771" t="s">
        <v>2702</v>
      </c>
      <c r="T995" s="771" t="s">
        <v>2701</v>
      </c>
      <c r="U995" s="771" t="s">
        <v>2703</v>
      </c>
      <c r="V995" s="771" t="s">
        <v>2701</v>
      </c>
      <c r="W995" s="771" t="s">
        <v>2726</v>
      </c>
      <c r="X995" s="771" t="s">
        <v>2726</v>
      </c>
      <c r="Y995" s="771" t="s">
        <v>2726</v>
      </c>
      <c r="Z995" s="771" t="s">
        <v>2704</v>
      </c>
      <c r="AA995" s="771"/>
    </row>
    <row r="996" spans="1:27" ht="39.950000000000003" customHeight="1">
      <c r="A996" s="769">
        <v>989</v>
      </c>
      <c r="B996" s="770" t="s">
        <v>4054</v>
      </c>
      <c r="C996" s="770" t="s">
        <v>5130</v>
      </c>
      <c r="D996" s="771" t="s">
        <v>5546</v>
      </c>
      <c r="E996" s="772" t="s">
        <v>5625</v>
      </c>
      <c r="F996" s="773" t="s">
        <v>5626</v>
      </c>
      <c r="G996" s="773" t="s">
        <v>5627</v>
      </c>
      <c r="H996" s="771" t="s">
        <v>2697</v>
      </c>
      <c r="I996" s="771" t="s">
        <v>3116</v>
      </c>
      <c r="J996" s="771" t="s">
        <v>3116</v>
      </c>
      <c r="K996" s="771" t="s">
        <v>3743</v>
      </c>
      <c r="L996" s="771" t="s">
        <v>2700</v>
      </c>
      <c r="M996" s="771" t="s">
        <v>2701</v>
      </c>
      <c r="N996" s="771" t="s">
        <v>2701</v>
      </c>
      <c r="O996" s="771" t="s">
        <v>2701</v>
      </c>
      <c r="P996" s="771" t="s">
        <v>2701</v>
      </c>
      <c r="Q996" s="771" t="s">
        <v>2701</v>
      </c>
      <c r="R996" s="771" t="s">
        <v>2701</v>
      </c>
      <c r="S996" s="771" t="s">
        <v>2702</v>
      </c>
      <c r="T996" s="771" t="s">
        <v>2701</v>
      </c>
      <c r="U996" s="771" t="s">
        <v>2703</v>
      </c>
      <c r="V996" s="771" t="s">
        <v>2701</v>
      </c>
      <c r="W996" s="771" t="s">
        <v>2726</v>
      </c>
      <c r="X996" s="771" t="s">
        <v>2726</v>
      </c>
      <c r="Y996" s="771" t="s">
        <v>2726</v>
      </c>
      <c r="Z996" s="771" t="s">
        <v>2704</v>
      </c>
      <c r="AA996" s="771"/>
    </row>
    <row r="997" spans="1:27" ht="39.950000000000003" customHeight="1">
      <c r="A997" s="769">
        <v>990</v>
      </c>
      <c r="B997" s="770" t="s">
        <v>4054</v>
      </c>
      <c r="C997" s="770" t="s">
        <v>5130</v>
      </c>
      <c r="D997" s="771" t="s">
        <v>5546</v>
      </c>
      <c r="E997" s="772" t="s">
        <v>5622</v>
      </c>
      <c r="F997" s="773" t="s">
        <v>5623</v>
      </c>
      <c r="G997" s="773" t="s">
        <v>5624</v>
      </c>
      <c r="H997" s="771" t="s">
        <v>2697</v>
      </c>
      <c r="I997" s="771" t="s">
        <v>3116</v>
      </c>
      <c r="J997" s="771" t="s">
        <v>2741</v>
      </c>
      <c r="K997" s="771" t="s">
        <v>2721</v>
      </c>
      <c r="L997" s="771" t="s">
        <v>2700</v>
      </c>
      <c r="M997" s="771" t="s">
        <v>2701</v>
      </c>
      <c r="N997" s="771" t="s">
        <v>2701</v>
      </c>
      <c r="O997" s="771" t="s">
        <v>2701</v>
      </c>
      <c r="P997" s="771" t="s">
        <v>2702</v>
      </c>
      <c r="Q997" s="771" t="s">
        <v>2701</v>
      </c>
      <c r="R997" s="771" t="s">
        <v>2701</v>
      </c>
      <c r="S997" s="771" t="s">
        <v>2701</v>
      </c>
      <c r="T997" s="771" t="s">
        <v>2701</v>
      </c>
      <c r="U997" s="771" t="s">
        <v>2703</v>
      </c>
      <c r="V997" s="771" t="s">
        <v>2701</v>
      </c>
      <c r="W997" s="771" t="s">
        <v>2701</v>
      </c>
      <c r="X997" s="771" t="s">
        <v>2701</v>
      </c>
      <c r="Y997" s="771" t="s">
        <v>2703</v>
      </c>
      <c r="Z997" s="771" t="s">
        <v>2704</v>
      </c>
      <c r="AA997" s="771"/>
    </row>
    <row r="998" spans="1:27" ht="39.950000000000003" customHeight="1">
      <c r="A998" s="769">
        <v>991</v>
      </c>
      <c r="B998" s="770" t="s">
        <v>4054</v>
      </c>
      <c r="C998" s="770" t="s">
        <v>5130</v>
      </c>
      <c r="D998" s="771" t="s">
        <v>5546</v>
      </c>
      <c r="E998" s="772" t="s">
        <v>5619</v>
      </c>
      <c r="F998" s="773" t="s">
        <v>5620</v>
      </c>
      <c r="G998" s="773" t="s">
        <v>5621</v>
      </c>
      <c r="H998" s="771" t="s">
        <v>2697</v>
      </c>
      <c r="I998" s="771" t="s">
        <v>2720</v>
      </c>
      <c r="J998" s="771" t="s">
        <v>2720</v>
      </c>
      <c r="K998" s="771" t="s">
        <v>3743</v>
      </c>
      <c r="L998" s="771" t="s">
        <v>2700</v>
      </c>
      <c r="M998" s="771" t="s">
        <v>2701</v>
      </c>
      <c r="N998" s="771" t="s">
        <v>2701</v>
      </c>
      <c r="O998" s="771" t="s">
        <v>2701</v>
      </c>
      <c r="P998" s="771" t="s">
        <v>2701</v>
      </c>
      <c r="Q998" s="771" t="s">
        <v>2701</v>
      </c>
      <c r="R998" s="771" t="s">
        <v>2701</v>
      </c>
      <c r="S998" s="771" t="s">
        <v>2702</v>
      </c>
      <c r="T998" s="771" t="s">
        <v>2701</v>
      </c>
      <c r="U998" s="771" t="s">
        <v>2703</v>
      </c>
      <c r="V998" s="771" t="s">
        <v>2701</v>
      </c>
      <c r="W998" s="771" t="s">
        <v>2726</v>
      </c>
      <c r="X998" s="771" t="s">
        <v>2726</v>
      </c>
      <c r="Y998" s="771" t="s">
        <v>2726</v>
      </c>
      <c r="Z998" s="771" t="s">
        <v>2704</v>
      </c>
      <c r="AA998" s="771"/>
    </row>
    <row r="999" spans="1:27" ht="39.950000000000003" customHeight="1">
      <c r="A999" s="769">
        <v>992</v>
      </c>
      <c r="B999" s="770" t="s">
        <v>4054</v>
      </c>
      <c r="C999" s="770" t="s">
        <v>5130</v>
      </c>
      <c r="D999" s="771" t="s">
        <v>5546</v>
      </c>
      <c r="E999" s="772" t="s">
        <v>5616</v>
      </c>
      <c r="F999" s="773" t="s">
        <v>5617</v>
      </c>
      <c r="G999" s="773" t="s">
        <v>5618</v>
      </c>
      <c r="H999" s="771" t="s">
        <v>2697</v>
      </c>
      <c r="I999" s="771" t="s">
        <v>2720</v>
      </c>
      <c r="J999" s="771" t="s">
        <v>2720</v>
      </c>
      <c r="K999" s="771" t="s">
        <v>2900</v>
      </c>
      <c r="L999" s="771" t="s">
        <v>2700</v>
      </c>
      <c r="M999" s="771" t="s">
        <v>2701</v>
      </c>
      <c r="N999" s="771" t="s">
        <v>2701</v>
      </c>
      <c r="O999" s="771" t="s">
        <v>2701</v>
      </c>
      <c r="P999" s="771" t="s">
        <v>2702</v>
      </c>
      <c r="Q999" s="771" t="s">
        <v>2701</v>
      </c>
      <c r="R999" s="771" t="s">
        <v>2701</v>
      </c>
      <c r="S999" s="771" t="s">
        <v>2701</v>
      </c>
      <c r="T999" s="771" t="s">
        <v>2701</v>
      </c>
      <c r="U999" s="771" t="s">
        <v>2703</v>
      </c>
      <c r="V999" s="771" t="s">
        <v>2701</v>
      </c>
      <c r="W999" s="771" t="s">
        <v>2701</v>
      </c>
      <c r="X999" s="771" t="s">
        <v>2701</v>
      </c>
      <c r="Y999" s="771" t="s">
        <v>2703</v>
      </c>
      <c r="Z999" s="771" t="s">
        <v>2704</v>
      </c>
      <c r="AA999" s="771"/>
    </row>
    <row r="1000" spans="1:27" ht="39.950000000000003" customHeight="1">
      <c r="A1000" s="769">
        <v>993</v>
      </c>
      <c r="B1000" s="770" t="s">
        <v>4054</v>
      </c>
      <c r="C1000" s="770" t="s">
        <v>5130</v>
      </c>
      <c r="D1000" s="771" t="s">
        <v>5546</v>
      </c>
      <c r="E1000" s="772" t="s">
        <v>5613</v>
      </c>
      <c r="F1000" s="773" t="s">
        <v>5614</v>
      </c>
      <c r="G1000" s="773" t="s">
        <v>5615</v>
      </c>
      <c r="H1000" s="771" t="s">
        <v>2697</v>
      </c>
      <c r="I1000" s="771" t="s">
        <v>2741</v>
      </c>
      <c r="J1000" s="771" t="s">
        <v>2741</v>
      </c>
      <c r="K1000" s="771" t="s">
        <v>2731</v>
      </c>
      <c r="L1000" s="771" t="s">
        <v>2700</v>
      </c>
      <c r="M1000" s="771" t="s">
        <v>2701</v>
      </c>
      <c r="N1000" s="771" t="s">
        <v>2701</v>
      </c>
      <c r="O1000" s="771" t="s">
        <v>2701</v>
      </c>
      <c r="P1000" s="771" t="s">
        <v>2702</v>
      </c>
      <c r="Q1000" s="771" t="s">
        <v>2701</v>
      </c>
      <c r="R1000" s="771" t="s">
        <v>2701</v>
      </c>
      <c r="S1000" s="771" t="s">
        <v>2701</v>
      </c>
      <c r="T1000" s="771" t="s">
        <v>2701</v>
      </c>
      <c r="U1000" s="771" t="s">
        <v>2703</v>
      </c>
      <c r="V1000" s="771" t="s">
        <v>2701</v>
      </c>
      <c r="W1000" s="771" t="s">
        <v>2701</v>
      </c>
      <c r="X1000" s="771" t="s">
        <v>2701</v>
      </c>
      <c r="Y1000" s="771" t="s">
        <v>2703</v>
      </c>
      <c r="Z1000" s="771" t="s">
        <v>2704</v>
      </c>
      <c r="AA1000" s="771"/>
    </row>
    <row r="1001" spans="1:27" ht="39.950000000000003" customHeight="1">
      <c r="A1001" s="769">
        <v>994</v>
      </c>
      <c r="B1001" s="770" t="s">
        <v>4054</v>
      </c>
      <c r="C1001" s="770" t="s">
        <v>5130</v>
      </c>
      <c r="D1001" s="771" t="s">
        <v>5546</v>
      </c>
      <c r="E1001" s="772" t="s">
        <v>5610</v>
      </c>
      <c r="F1001" s="773" t="s">
        <v>5611</v>
      </c>
      <c r="G1001" s="773" t="s">
        <v>5612</v>
      </c>
      <c r="H1001" s="771" t="s">
        <v>2697</v>
      </c>
      <c r="I1001" s="771" t="s">
        <v>2765</v>
      </c>
      <c r="J1001" s="771" t="s">
        <v>2713</v>
      </c>
      <c r="K1001" s="771" t="s">
        <v>3504</v>
      </c>
      <c r="L1001" s="771" t="s">
        <v>2700</v>
      </c>
      <c r="M1001" s="771" t="s">
        <v>2701</v>
      </c>
      <c r="N1001" s="771" t="s">
        <v>2701</v>
      </c>
      <c r="O1001" s="771" t="s">
        <v>2701</v>
      </c>
      <c r="P1001" s="771" t="s">
        <v>2701</v>
      </c>
      <c r="Q1001" s="771" t="s">
        <v>2701</v>
      </c>
      <c r="R1001" s="771" t="s">
        <v>2701</v>
      </c>
      <c r="S1001" s="771" t="s">
        <v>2702</v>
      </c>
      <c r="T1001" s="771" t="s">
        <v>2701</v>
      </c>
      <c r="U1001" s="771" t="s">
        <v>2703</v>
      </c>
      <c r="V1001" s="771" t="s">
        <v>2701</v>
      </c>
      <c r="W1001" s="771" t="s">
        <v>2726</v>
      </c>
      <c r="X1001" s="771" t="s">
        <v>2726</v>
      </c>
      <c r="Y1001" s="771" t="s">
        <v>2726</v>
      </c>
      <c r="Z1001" s="771" t="s">
        <v>2704</v>
      </c>
      <c r="AA1001" s="771"/>
    </row>
    <row r="1002" spans="1:27" ht="39.950000000000003" customHeight="1">
      <c r="A1002" s="769">
        <v>995</v>
      </c>
      <c r="B1002" s="770" t="s">
        <v>4054</v>
      </c>
      <c r="C1002" s="770" t="s">
        <v>5130</v>
      </c>
      <c r="D1002" s="771" t="s">
        <v>5546</v>
      </c>
      <c r="E1002" s="772" t="s">
        <v>5607</v>
      </c>
      <c r="F1002" s="773" t="s">
        <v>5608</v>
      </c>
      <c r="G1002" s="773" t="s">
        <v>5609</v>
      </c>
      <c r="H1002" s="771" t="s">
        <v>2697</v>
      </c>
      <c r="I1002" s="771" t="s">
        <v>2833</v>
      </c>
      <c r="J1002" s="771" t="s">
        <v>2755</v>
      </c>
      <c r="K1002" s="771" t="s">
        <v>2721</v>
      </c>
      <c r="L1002" s="771" t="s">
        <v>2700</v>
      </c>
      <c r="M1002" s="771" t="s">
        <v>2701</v>
      </c>
      <c r="N1002" s="771" t="s">
        <v>2701</v>
      </c>
      <c r="O1002" s="771" t="s">
        <v>2701</v>
      </c>
      <c r="P1002" s="771" t="s">
        <v>2702</v>
      </c>
      <c r="Q1002" s="771" t="s">
        <v>2701</v>
      </c>
      <c r="R1002" s="771" t="s">
        <v>2701</v>
      </c>
      <c r="S1002" s="771" t="s">
        <v>2701</v>
      </c>
      <c r="T1002" s="771" t="s">
        <v>2701</v>
      </c>
      <c r="U1002" s="771" t="s">
        <v>2703</v>
      </c>
      <c r="V1002" s="771" t="s">
        <v>2701</v>
      </c>
      <c r="W1002" s="771" t="s">
        <v>2701</v>
      </c>
      <c r="X1002" s="771" t="s">
        <v>2701</v>
      </c>
      <c r="Y1002" s="771" t="s">
        <v>2703</v>
      </c>
      <c r="Z1002" s="771" t="s">
        <v>2704</v>
      </c>
      <c r="AA1002" s="771" t="s">
        <v>5607</v>
      </c>
    </row>
    <row r="1003" spans="1:27" ht="39.950000000000003" customHeight="1">
      <c r="A1003" s="769">
        <v>996</v>
      </c>
      <c r="B1003" s="770" t="s">
        <v>4054</v>
      </c>
      <c r="C1003" s="770" t="s">
        <v>5130</v>
      </c>
      <c r="D1003" s="771" t="s">
        <v>5546</v>
      </c>
      <c r="E1003" s="772" t="s">
        <v>5604</v>
      </c>
      <c r="F1003" s="773" t="s">
        <v>5605</v>
      </c>
      <c r="G1003" s="773" t="s">
        <v>5606</v>
      </c>
      <c r="H1003" s="771" t="s">
        <v>2697</v>
      </c>
      <c r="I1003" s="771" t="s">
        <v>2719</v>
      </c>
      <c r="J1003" s="771" t="s">
        <v>2720</v>
      </c>
      <c r="K1003" s="771" t="s">
        <v>2742</v>
      </c>
      <c r="L1003" s="771" t="s">
        <v>2700</v>
      </c>
      <c r="M1003" s="771" t="s">
        <v>2701</v>
      </c>
      <c r="N1003" s="771" t="s">
        <v>2701</v>
      </c>
      <c r="O1003" s="771" t="s">
        <v>2701</v>
      </c>
      <c r="P1003" s="771" t="s">
        <v>2701</v>
      </c>
      <c r="Q1003" s="771" t="s">
        <v>2701</v>
      </c>
      <c r="R1003" s="771" t="s">
        <v>2701</v>
      </c>
      <c r="S1003" s="771" t="s">
        <v>2702</v>
      </c>
      <c r="T1003" s="771" t="s">
        <v>2701</v>
      </c>
      <c r="U1003" s="771" t="s">
        <v>2703</v>
      </c>
      <c r="V1003" s="771" t="s">
        <v>2701</v>
      </c>
      <c r="W1003" s="771" t="s">
        <v>2726</v>
      </c>
      <c r="X1003" s="771" t="s">
        <v>2726</v>
      </c>
      <c r="Y1003" s="771" t="s">
        <v>2726</v>
      </c>
      <c r="Z1003" s="771" t="s">
        <v>2704</v>
      </c>
      <c r="AA1003" s="771"/>
    </row>
    <row r="1004" spans="1:27" ht="39.950000000000003" customHeight="1">
      <c r="A1004" s="769">
        <v>997</v>
      </c>
      <c r="B1004" s="770" t="s">
        <v>4054</v>
      </c>
      <c r="C1004" s="770" t="s">
        <v>5130</v>
      </c>
      <c r="D1004" s="771" t="s">
        <v>5546</v>
      </c>
      <c r="E1004" s="772" t="s">
        <v>5601</v>
      </c>
      <c r="F1004" s="773" t="s">
        <v>5602</v>
      </c>
      <c r="G1004" s="773" t="s">
        <v>5603</v>
      </c>
      <c r="H1004" s="771" t="s">
        <v>2697</v>
      </c>
      <c r="I1004" s="771" t="s">
        <v>2755</v>
      </c>
      <c r="J1004" s="771" t="s">
        <v>2741</v>
      </c>
      <c r="K1004" s="771" t="s">
        <v>2731</v>
      </c>
      <c r="L1004" s="771" t="s">
        <v>2700</v>
      </c>
      <c r="M1004" s="771" t="s">
        <v>2701</v>
      </c>
      <c r="N1004" s="771" t="s">
        <v>2701</v>
      </c>
      <c r="O1004" s="771" t="s">
        <v>2701</v>
      </c>
      <c r="P1004" s="771" t="s">
        <v>2701</v>
      </c>
      <c r="Q1004" s="771" t="s">
        <v>2701</v>
      </c>
      <c r="R1004" s="771" t="s">
        <v>2701</v>
      </c>
      <c r="S1004" s="771" t="s">
        <v>2702</v>
      </c>
      <c r="T1004" s="771" t="s">
        <v>2701</v>
      </c>
      <c r="U1004" s="771" t="s">
        <v>2703</v>
      </c>
      <c r="V1004" s="771" t="s">
        <v>2701</v>
      </c>
      <c r="W1004" s="771" t="s">
        <v>2726</v>
      </c>
      <c r="X1004" s="771" t="s">
        <v>2726</v>
      </c>
      <c r="Y1004" s="771" t="s">
        <v>2726</v>
      </c>
      <c r="Z1004" s="771" t="s">
        <v>2704</v>
      </c>
      <c r="AA1004" s="771"/>
    </row>
    <row r="1005" spans="1:27" ht="39.950000000000003" customHeight="1">
      <c r="A1005" s="769">
        <v>998</v>
      </c>
      <c r="B1005" s="770" t="s">
        <v>4054</v>
      </c>
      <c r="C1005" s="770" t="s">
        <v>5130</v>
      </c>
      <c r="D1005" s="771" t="s">
        <v>5546</v>
      </c>
      <c r="E1005" s="772" t="s">
        <v>9746</v>
      </c>
      <c r="F1005" s="773" t="s">
        <v>5599</v>
      </c>
      <c r="G1005" s="773" t="s">
        <v>5600</v>
      </c>
      <c r="H1005" s="771" t="s">
        <v>2697</v>
      </c>
      <c r="I1005" s="771" t="s">
        <v>2720</v>
      </c>
      <c r="J1005" s="771" t="s">
        <v>2720</v>
      </c>
      <c r="K1005" s="771" t="s">
        <v>2742</v>
      </c>
      <c r="L1005" s="771" t="s">
        <v>2700</v>
      </c>
      <c r="M1005" s="771" t="s">
        <v>2701</v>
      </c>
      <c r="N1005" s="771" t="s">
        <v>2701</v>
      </c>
      <c r="O1005" s="771" t="s">
        <v>2701</v>
      </c>
      <c r="P1005" s="771" t="s">
        <v>2701</v>
      </c>
      <c r="Q1005" s="771" t="s">
        <v>2701</v>
      </c>
      <c r="R1005" s="771" t="s">
        <v>2701</v>
      </c>
      <c r="S1005" s="771" t="s">
        <v>2702</v>
      </c>
      <c r="T1005" s="771" t="s">
        <v>2701</v>
      </c>
      <c r="U1005" s="771" t="s">
        <v>2703</v>
      </c>
      <c r="V1005" s="771" t="s">
        <v>2701</v>
      </c>
      <c r="W1005" s="771" t="s">
        <v>2726</v>
      </c>
      <c r="X1005" s="771" t="s">
        <v>2726</v>
      </c>
      <c r="Y1005" s="771" t="s">
        <v>2726</v>
      </c>
      <c r="Z1005" s="771" t="s">
        <v>2704</v>
      </c>
      <c r="AA1005" s="771"/>
    </row>
    <row r="1006" spans="1:27" ht="39.950000000000003" customHeight="1">
      <c r="A1006" s="769">
        <v>999</v>
      </c>
      <c r="B1006" s="770" t="s">
        <v>4054</v>
      </c>
      <c r="C1006" s="770" t="s">
        <v>5130</v>
      </c>
      <c r="D1006" s="771" t="s">
        <v>5546</v>
      </c>
      <c r="E1006" s="772" t="s">
        <v>5596</v>
      </c>
      <c r="F1006" s="773" t="s">
        <v>5597</v>
      </c>
      <c r="G1006" s="773" t="s">
        <v>5598</v>
      </c>
      <c r="H1006" s="771" t="s">
        <v>2697</v>
      </c>
      <c r="I1006" s="771" t="s">
        <v>2720</v>
      </c>
      <c r="J1006" s="771" t="s">
        <v>2720</v>
      </c>
      <c r="K1006" s="771" t="s">
        <v>2715</v>
      </c>
      <c r="L1006" s="771" t="s">
        <v>2700</v>
      </c>
      <c r="M1006" s="771" t="s">
        <v>2701</v>
      </c>
      <c r="N1006" s="771" t="s">
        <v>2701</v>
      </c>
      <c r="O1006" s="771" t="s">
        <v>2701</v>
      </c>
      <c r="P1006" s="771" t="s">
        <v>2702</v>
      </c>
      <c r="Q1006" s="771" t="s">
        <v>2701</v>
      </c>
      <c r="R1006" s="771" t="s">
        <v>2701</v>
      </c>
      <c r="S1006" s="771" t="s">
        <v>2701</v>
      </c>
      <c r="T1006" s="771" t="s">
        <v>2701</v>
      </c>
      <c r="U1006" s="771" t="s">
        <v>2703</v>
      </c>
      <c r="V1006" s="771" t="s">
        <v>2701</v>
      </c>
      <c r="W1006" s="771" t="s">
        <v>2701</v>
      </c>
      <c r="X1006" s="771" t="s">
        <v>2701</v>
      </c>
      <c r="Y1006" s="771" t="s">
        <v>2703</v>
      </c>
      <c r="Z1006" s="771" t="s">
        <v>2704</v>
      </c>
      <c r="AA1006" s="771"/>
    </row>
    <row r="1007" spans="1:27" ht="39.950000000000003" customHeight="1">
      <c r="A1007" s="769">
        <v>1000</v>
      </c>
      <c r="B1007" s="770" t="s">
        <v>4054</v>
      </c>
      <c r="C1007" s="770" t="s">
        <v>5130</v>
      </c>
      <c r="D1007" s="771" t="s">
        <v>5546</v>
      </c>
      <c r="E1007" s="772" t="s">
        <v>5593</v>
      </c>
      <c r="F1007" s="773" t="s">
        <v>5594</v>
      </c>
      <c r="G1007" s="773" t="s">
        <v>5595</v>
      </c>
      <c r="H1007" s="771" t="s">
        <v>2697</v>
      </c>
      <c r="I1007" s="771" t="s">
        <v>2752</v>
      </c>
      <c r="J1007" s="771" t="s">
        <v>2752</v>
      </c>
      <c r="K1007" s="771" t="s">
        <v>3496</v>
      </c>
      <c r="L1007" s="771" t="s">
        <v>2700</v>
      </c>
      <c r="M1007" s="771" t="s">
        <v>2701</v>
      </c>
      <c r="N1007" s="771" t="s">
        <v>2701</v>
      </c>
      <c r="O1007" s="771" t="s">
        <v>2701</v>
      </c>
      <c r="P1007" s="771" t="s">
        <v>2702</v>
      </c>
      <c r="Q1007" s="771" t="s">
        <v>2701</v>
      </c>
      <c r="R1007" s="771" t="s">
        <v>2701</v>
      </c>
      <c r="S1007" s="771" t="s">
        <v>2701</v>
      </c>
      <c r="T1007" s="771" t="s">
        <v>2701</v>
      </c>
      <c r="U1007" s="771" t="s">
        <v>2703</v>
      </c>
      <c r="V1007" s="771" t="s">
        <v>2701</v>
      </c>
      <c r="W1007" s="771" t="s">
        <v>2701</v>
      </c>
      <c r="X1007" s="771" t="s">
        <v>2701</v>
      </c>
      <c r="Y1007" s="771" t="s">
        <v>2703</v>
      </c>
      <c r="Z1007" s="771" t="s">
        <v>2704</v>
      </c>
      <c r="AA1007" s="771"/>
    </row>
    <row r="1008" spans="1:27" ht="39.950000000000003" customHeight="1">
      <c r="A1008" s="769">
        <v>1001</v>
      </c>
      <c r="B1008" s="770" t="s">
        <v>4054</v>
      </c>
      <c r="C1008" s="770" t="s">
        <v>5130</v>
      </c>
      <c r="D1008" s="771" t="s">
        <v>5546</v>
      </c>
      <c r="E1008" s="772" t="s">
        <v>5590</v>
      </c>
      <c r="F1008" s="773" t="s">
        <v>5591</v>
      </c>
      <c r="G1008" s="773" t="s">
        <v>5592</v>
      </c>
      <c r="H1008" s="771" t="s">
        <v>2697</v>
      </c>
      <c r="I1008" s="771" t="s">
        <v>2741</v>
      </c>
      <c r="J1008" s="771" t="s">
        <v>2741</v>
      </c>
      <c r="K1008" s="771" t="s">
        <v>2731</v>
      </c>
      <c r="L1008" s="771" t="s">
        <v>2700</v>
      </c>
      <c r="M1008" s="771" t="s">
        <v>2701</v>
      </c>
      <c r="N1008" s="771" t="s">
        <v>2701</v>
      </c>
      <c r="O1008" s="771" t="s">
        <v>2701</v>
      </c>
      <c r="P1008" s="771" t="s">
        <v>2701</v>
      </c>
      <c r="Q1008" s="771" t="s">
        <v>2701</v>
      </c>
      <c r="R1008" s="771" t="s">
        <v>2701</v>
      </c>
      <c r="S1008" s="771" t="s">
        <v>2702</v>
      </c>
      <c r="T1008" s="771" t="s">
        <v>2701</v>
      </c>
      <c r="U1008" s="771" t="s">
        <v>2703</v>
      </c>
      <c r="V1008" s="771" t="s">
        <v>2701</v>
      </c>
      <c r="W1008" s="771" t="s">
        <v>2726</v>
      </c>
      <c r="X1008" s="771" t="s">
        <v>2726</v>
      </c>
      <c r="Y1008" s="771" t="s">
        <v>2726</v>
      </c>
      <c r="Z1008" s="771" t="s">
        <v>2704</v>
      </c>
      <c r="AA1008" s="771"/>
    </row>
    <row r="1009" spans="1:27" ht="39.950000000000003" customHeight="1">
      <c r="A1009" s="769">
        <v>1002</v>
      </c>
      <c r="B1009" s="770" t="s">
        <v>4054</v>
      </c>
      <c r="C1009" s="770" t="s">
        <v>5130</v>
      </c>
      <c r="D1009" s="771" t="s">
        <v>5546</v>
      </c>
      <c r="E1009" s="772" t="s">
        <v>5587</v>
      </c>
      <c r="F1009" s="773" t="s">
        <v>5588</v>
      </c>
      <c r="G1009" s="773" t="s">
        <v>5589</v>
      </c>
      <c r="H1009" s="771" t="s">
        <v>2697</v>
      </c>
      <c r="I1009" s="771" t="s">
        <v>2720</v>
      </c>
      <c r="J1009" s="771" t="s">
        <v>2720</v>
      </c>
      <c r="K1009" s="771" t="s">
        <v>2742</v>
      </c>
      <c r="L1009" s="771" t="s">
        <v>2700</v>
      </c>
      <c r="M1009" s="771" t="s">
        <v>2701</v>
      </c>
      <c r="N1009" s="771" t="s">
        <v>2701</v>
      </c>
      <c r="O1009" s="771" t="s">
        <v>2701</v>
      </c>
      <c r="P1009" s="771" t="s">
        <v>2702</v>
      </c>
      <c r="Q1009" s="771" t="s">
        <v>2701</v>
      </c>
      <c r="R1009" s="771" t="s">
        <v>2701</v>
      </c>
      <c r="S1009" s="771" t="s">
        <v>2701</v>
      </c>
      <c r="T1009" s="771" t="s">
        <v>2701</v>
      </c>
      <c r="U1009" s="771" t="s">
        <v>2703</v>
      </c>
      <c r="V1009" s="771" t="s">
        <v>2701</v>
      </c>
      <c r="W1009" s="771" t="s">
        <v>2701</v>
      </c>
      <c r="X1009" s="771" t="s">
        <v>2701</v>
      </c>
      <c r="Y1009" s="771" t="s">
        <v>2703</v>
      </c>
      <c r="Z1009" s="771" t="s">
        <v>2704</v>
      </c>
      <c r="AA1009" s="771"/>
    </row>
    <row r="1010" spans="1:27" ht="39.950000000000003" customHeight="1">
      <c r="A1010" s="769">
        <v>1003</v>
      </c>
      <c r="B1010" s="770" t="s">
        <v>4054</v>
      </c>
      <c r="C1010" s="770" t="s">
        <v>5130</v>
      </c>
      <c r="D1010" s="771" t="s">
        <v>5546</v>
      </c>
      <c r="E1010" s="772" t="s">
        <v>5584</v>
      </c>
      <c r="F1010" s="773" t="s">
        <v>5585</v>
      </c>
      <c r="G1010" s="773" t="s">
        <v>5586</v>
      </c>
      <c r="H1010" s="771" t="s">
        <v>2697</v>
      </c>
      <c r="I1010" s="771" t="s">
        <v>2765</v>
      </c>
      <c r="J1010" s="771" t="s">
        <v>2698</v>
      </c>
      <c r="K1010" s="771" t="s">
        <v>2699</v>
      </c>
      <c r="L1010" s="771" t="s">
        <v>2700</v>
      </c>
      <c r="M1010" s="771" t="s">
        <v>2701</v>
      </c>
      <c r="N1010" s="771" t="s">
        <v>2701</v>
      </c>
      <c r="O1010" s="771" t="s">
        <v>2701</v>
      </c>
      <c r="P1010" s="771" t="s">
        <v>2701</v>
      </c>
      <c r="Q1010" s="771" t="s">
        <v>2701</v>
      </c>
      <c r="R1010" s="771" t="s">
        <v>2701</v>
      </c>
      <c r="S1010" s="771" t="s">
        <v>2702</v>
      </c>
      <c r="T1010" s="771" t="s">
        <v>2701</v>
      </c>
      <c r="U1010" s="771" t="s">
        <v>2703</v>
      </c>
      <c r="V1010" s="771" t="s">
        <v>2701</v>
      </c>
      <c r="W1010" s="771" t="s">
        <v>2726</v>
      </c>
      <c r="X1010" s="771" t="s">
        <v>2726</v>
      </c>
      <c r="Y1010" s="771" t="s">
        <v>2726</v>
      </c>
      <c r="Z1010" s="771" t="s">
        <v>2704</v>
      </c>
      <c r="AA1010" s="771"/>
    </row>
    <row r="1011" spans="1:27" ht="39.950000000000003" customHeight="1">
      <c r="A1011" s="769">
        <v>1004</v>
      </c>
      <c r="B1011" s="770" t="s">
        <v>4054</v>
      </c>
      <c r="C1011" s="770" t="s">
        <v>5130</v>
      </c>
      <c r="D1011" s="771" t="s">
        <v>5546</v>
      </c>
      <c r="E1011" s="772" t="s">
        <v>5581</v>
      </c>
      <c r="F1011" s="773" t="s">
        <v>5582</v>
      </c>
      <c r="G1011" s="773" t="s">
        <v>5583</v>
      </c>
      <c r="H1011" s="771" t="s">
        <v>2697</v>
      </c>
      <c r="I1011" s="771" t="s">
        <v>2789</v>
      </c>
      <c r="J1011" s="771" t="s">
        <v>2720</v>
      </c>
      <c r="K1011" s="771" t="s">
        <v>2715</v>
      </c>
      <c r="L1011" s="771" t="s">
        <v>2700</v>
      </c>
      <c r="M1011" s="771" t="s">
        <v>2701</v>
      </c>
      <c r="N1011" s="771" t="s">
        <v>2701</v>
      </c>
      <c r="O1011" s="771" t="s">
        <v>2701</v>
      </c>
      <c r="P1011" s="771" t="s">
        <v>2701</v>
      </c>
      <c r="Q1011" s="771" t="s">
        <v>2701</v>
      </c>
      <c r="R1011" s="771" t="s">
        <v>2701</v>
      </c>
      <c r="S1011" s="771" t="s">
        <v>2702</v>
      </c>
      <c r="T1011" s="771" t="s">
        <v>2701</v>
      </c>
      <c r="U1011" s="771" t="s">
        <v>2703</v>
      </c>
      <c r="V1011" s="771" t="s">
        <v>2701</v>
      </c>
      <c r="W1011" s="771" t="s">
        <v>2726</v>
      </c>
      <c r="X1011" s="771" t="s">
        <v>2726</v>
      </c>
      <c r="Y1011" s="771" t="s">
        <v>2726</v>
      </c>
      <c r="Z1011" s="771" t="s">
        <v>2704</v>
      </c>
      <c r="AA1011" s="771"/>
    </row>
    <row r="1012" spans="1:27" ht="39.950000000000003" customHeight="1">
      <c r="A1012" s="769">
        <v>1005</v>
      </c>
      <c r="B1012" s="770" t="s">
        <v>4054</v>
      </c>
      <c r="C1012" s="770" t="s">
        <v>5130</v>
      </c>
      <c r="D1012" s="771" t="s">
        <v>5546</v>
      </c>
      <c r="E1012" s="772" t="s">
        <v>5578</v>
      </c>
      <c r="F1012" s="773" t="s">
        <v>5579</v>
      </c>
      <c r="G1012" s="773" t="s">
        <v>5580</v>
      </c>
      <c r="H1012" s="771" t="s">
        <v>2697</v>
      </c>
      <c r="I1012" s="771" t="s">
        <v>2714</v>
      </c>
      <c r="J1012" s="771" t="s">
        <v>2714</v>
      </c>
      <c r="K1012" s="771" t="s">
        <v>2760</v>
      </c>
      <c r="L1012" s="771" t="s">
        <v>2700</v>
      </c>
      <c r="M1012" s="771" t="s">
        <v>2701</v>
      </c>
      <c r="N1012" s="771" t="s">
        <v>2701</v>
      </c>
      <c r="O1012" s="771" t="s">
        <v>2701</v>
      </c>
      <c r="P1012" s="771" t="s">
        <v>2702</v>
      </c>
      <c r="Q1012" s="771" t="s">
        <v>2701</v>
      </c>
      <c r="R1012" s="771" t="s">
        <v>2701</v>
      </c>
      <c r="S1012" s="771" t="s">
        <v>2701</v>
      </c>
      <c r="T1012" s="771" t="s">
        <v>2701</v>
      </c>
      <c r="U1012" s="771" t="s">
        <v>2703</v>
      </c>
      <c r="V1012" s="771" t="s">
        <v>2701</v>
      </c>
      <c r="W1012" s="771" t="s">
        <v>2701</v>
      </c>
      <c r="X1012" s="771" t="s">
        <v>2701</v>
      </c>
      <c r="Y1012" s="771" t="s">
        <v>2703</v>
      </c>
      <c r="Z1012" s="771" t="s">
        <v>2704</v>
      </c>
      <c r="AA1012" s="771"/>
    </row>
    <row r="1013" spans="1:27" ht="39.950000000000003" customHeight="1">
      <c r="A1013" s="769">
        <v>1006</v>
      </c>
      <c r="B1013" s="770" t="s">
        <v>4054</v>
      </c>
      <c r="C1013" s="770" t="s">
        <v>5130</v>
      </c>
      <c r="D1013" s="771" t="s">
        <v>5546</v>
      </c>
      <c r="E1013" s="772" t="s">
        <v>5575</v>
      </c>
      <c r="F1013" s="773" t="s">
        <v>5576</v>
      </c>
      <c r="G1013" s="773" t="s">
        <v>5577</v>
      </c>
      <c r="H1013" s="771" t="s">
        <v>2697</v>
      </c>
      <c r="I1013" s="771" t="s">
        <v>2720</v>
      </c>
      <c r="J1013" s="771" t="s">
        <v>2720</v>
      </c>
      <c r="K1013" s="771" t="s">
        <v>2715</v>
      </c>
      <c r="L1013" s="771" t="s">
        <v>2700</v>
      </c>
      <c r="M1013" s="771" t="s">
        <v>2701</v>
      </c>
      <c r="N1013" s="771" t="s">
        <v>2701</v>
      </c>
      <c r="O1013" s="771" t="s">
        <v>2701</v>
      </c>
      <c r="P1013" s="771" t="s">
        <v>2701</v>
      </c>
      <c r="Q1013" s="771" t="s">
        <v>2701</v>
      </c>
      <c r="R1013" s="771" t="s">
        <v>2701</v>
      </c>
      <c r="S1013" s="771" t="s">
        <v>2702</v>
      </c>
      <c r="T1013" s="771" t="s">
        <v>2701</v>
      </c>
      <c r="U1013" s="771" t="s">
        <v>2703</v>
      </c>
      <c r="V1013" s="771" t="s">
        <v>2701</v>
      </c>
      <c r="W1013" s="771" t="s">
        <v>2726</v>
      </c>
      <c r="X1013" s="771" t="s">
        <v>2726</v>
      </c>
      <c r="Y1013" s="771" t="s">
        <v>2726</v>
      </c>
      <c r="Z1013" s="771" t="s">
        <v>2704</v>
      </c>
      <c r="AA1013" s="771"/>
    </row>
    <row r="1014" spans="1:27" ht="39.950000000000003" customHeight="1">
      <c r="A1014" s="769">
        <v>1007</v>
      </c>
      <c r="B1014" s="770" t="s">
        <v>4054</v>
      </c>
      <c r="C1014" s="770" t="s">
        <v>5130</v>
      </c>
      <c r="D1014" s="771" t="s">
        <v>5546</v>
      </c>
      <c r="E1014" s="772" t="s">
        <v>5572</v>
      </c>
      <c r="F1014" s="773" t="s">
        <v>5573</v>
      </c>
      <c r="G1014" s="773" t="s">
        <v>5574</v>
      </c>
      <c r="H1014" s="771" t="s">
        <v>2697</v>
      </c>
      <c r="I1014" s="771" t="s">
        <v>2741</v>
      </c>
      <c r="J1014" s="771" t="s">
        <v>2741</v>
      </c>
      <c r="K1014" s="771" t="s">
        <v>2715</v>
      </c>
      <c r="L1014" s="771" t="s">
        <v>2700</v>
      </c>
      <c r="M1014" s="771" t="s">
        <v>2701</v>
      </c>
      <c r="N1014" s="771" t="s">
        <v>2701</v>
      </c>
      <c r="O1014" s="771" t="s">
        <v>2701</v>
      </c>
      <c r="P1014" s="771" t="s">
        <v>2702</v>
      </c>
      <c r="Q1014" s="771" t="s">
        <v>2701</v>
      </c>
      <c r="R1014" s="771" t="s">
        <v>2701</v>
      </c>
      <c r="S1014" s="771" t="s">
        <v>2701</v>
      </c>
      <c r="T1014" s="771" t="s">
        <v>2701</v>
      </c>
      <c r="U1014" s="771" t="s">
        <v>2703</v>
      </c>
      <c r="V1014" s="771" t="s">
        <v>2701</v>
      </c>
      <c r="W1014" s="771" t="s">
        <v>2701</v>
      </c>
      <c r="X1014" s="771" t="s">
        <v>2701</v>
      </c>
      <c r="Y1014" s="771" t="s">
        <v>2703</v>
      </c>
      <c r="Z1014" s="771" t="s">
        <v>2704</v>
      </c>
      <c r="AA1014" s="771"/>
    </row>
    <row r="1015" spans="1:27" ht="39.950000000000003" customHeight="1">
      <c r="A1015" s="769">
        <v>1008</v>
      </c>
      <c r="B1015" s="770" t="s">
        <v>4054</v>
      </c>
      <c r="C1015" s="770" t="s">
        <v>5130</v>
      </c>
      <c r="D1015" s="771" t="s">
        <v>5546</v>
      </c>
      <c r="E1015" s="772" t="s">
        <v>5569</v>
      </c>
      <c r="F1015" s="773" t="s">
        <v>5570</v>
      </c>
      <c r="G1015" s="773" t="s">
        <v>5571</v>
      </c>
      <c r="H1015" s="771" t="s">
        <v>2697</v>
      </c>
      <c r="I1015" s="771" t="s">
        <v>2698</v>
      </c>
      <c r="J1015" s="771" t="s">
        <v>2713</v>
      </c>
      <c r="K1015" s="771" t="s">
        <v>2742</v>
      </c>
      <c r="L1015" s="771" t="s">
        <v>2700</v>
      </c>
      <c r="M1015" s="771" t="s">
        <v>2701</v>
      </c>
      <c r="N1015" s="771" t="s">
        <v>2701</v>
      </c>
      <c r="O1015" s="771" t="s">
        <v>2701</v>
      </c>
      <c r="P1015" s="771" t="s">
        <v>2702</v>
      </c>
      <c r="Q1015" s="771" t="s">
        <v>2701</v>
      </c>
      <c r="R1015" s="771" t="s">
        <v>2701</v>
      </c>
      <c r="S1015" s="771" t="s">
        <v>2701</v>
      </c>
      <c r="T1015" s="771" t="s">
        <v>2701</v>
      </c>
      <c r="U1015" s="771" t="s">
        <v>2703</v>
      </c>
      <c r="V1015" s="771" t="s">
        <v>2701</v>
      </c>
      <c r="W1015" s="771" t="s">
        <v>2701</v>
      </c>
      <c r="X1015" s="771" t="s">
        <v>2701</v>
      </c>
      <c r="Y1015" s="771" t="s">
        <v>2703</v>
      </c>
      <c r="Z1015" s="771" t="s">
        <v>2704</v>
      </c>
      <c r="AA1015" s="771"/>
    </row>
    <row r="1016" spans="1:27" ht="39.950000000000003" customHeight="1">
      <c r="A1016" s="769">
        <v>1009</v>
      </c>
      <c r="B1016" s="770" t="s">
        <v>4054</v>
      </c>
      <c r="C1016" s="770" t="s">
        <v>5130</v>
      </c>
      <c r="D1016" s="771" t="s">
        <v>5546</v>
      </c>
      <c r="E1016" s="772" t="s">
        <v>5566</v>
      </c>
      <c r="F1016" s="773" t="s">
        <v>5567</v>
      </c>
      <c r="G1016" s="773" t="s">
        <v>5568</v>
      </c>
      <c r="H1016" s="771" t="s">
        <v>2697</v>
      </c>
      <c r="I1016" s="771" t="s">
        <v>2720</v>
      </c>
      <c r="J1016" s="771" t="s">
        <v>2720</v>
      </c>
      <c r="K1016" s="771" t="s">
        <v>2715</v>
      </c>
      <c r="L1016" s="771" t="s">
        <v>2700</v>
      </c>
      <c r="M1016" s="771" t="s">
        <v>2701</v>
      </c>
      <c r="N1016" s="771" t="s">
        <v>2701</v>
      </c>
      <c r="O1016" s="771" t="s">
        <v>2701</v>
      </c>
      <c r="P1016" s="771" t="s">
        <v>2701</v>
      </c>
      <c r="Q1016" s="771" t="s">
        <v>2701</v>
      </c>
      <c r="R1016" s="771" t="s">
        <v>2701</v>
      </c>
      <c r="S1016" s="771" t="s">
        <v>2702</v>
      </c>
      <c r="T1016" s="771" t="s">
        <v>2701</v>
      </c>
      <c r="U1016" s="771" t="s">
        <v>2703</v>
      </c>
      <c r="V1016" s="771" t="s">
        <v>2701</v>
      </c>
      <c r="W1016" s="771" t="s">
        <v>2726</v>
      </c>
      <c r="X1016" s="771" t="s">
        <v>2726</v>
      </c>
      <c r="Y1016" s="771" t="s">
        <v>2726</v>
      </c>
      <c r="Z1016" s="771" t="s">
        <v>2704</v>
      </c>
      <c r="AA1016" s="771"/>
    </row>
    <row r="1017" spans="1:27" ht="39.950000000000003" customHeight="1">
      <c r="A1017" s="769">
        <v>1010</v>
      </c>
      <c r="B1017" s="770" t="s">
        <v>4054</v>
      </c>
      <c r="C1017" s="770" t="s">
        <v>5130</v>
      </c>
      <c r="D1017" s="771" t="s">
        <v>5546</v>
      </c>
      <c r="E1017" s="772" t="s">
        <v>5562</v>
      </c>
      <c r="F1017" s="773" t="s">
        <v>5563</v>
      </c>
      <c r="G1017" s="773" t="s">
        <v>5564</v>
      </c>
      <c r="H1017" s="771" t="s">
        <v>2697</v>
      </c>
      <c r="I1017" s="771" t="s">
        <v>2720</v>
      </c>
      <c r="J1017" s="771" t="s">
        <v>2719</v>
      </c>
      <c r="K1017" s="771" t="s">
        <v>2917</v>
      </c>
      <c r="L1017" s="771" t="s">
        <v>2700</v>
      </c>
      <c r="M1017" s="771" t="s">
        <v>2701</v>
      </c>
      <c r="N1017" s="771" t="s">
        <v>2701</v>
      </c>
      <c r="O1017" s="771" t="s">
        <v>2701</v>
      </c>
      <c r="P1017" s="771" t="s">
        <v>2702</v>
      </c>
      <c r="Q1017" s="771" t="s">
        <v>2701</v>
      </c>
      <c r="R1017" s="771" t="s">
        <v>2701</v>
      </c>
      <c r="S1017" s="771" t="s">
        <v>2701</v>
      </c>
      <c r="T1017" s="771" t="s">
        <v>2701</v>
      </c>
      <c r="U1017" s="771" t="s">
        <v>2703</v>
      </c>
      <c r="V1017" s="771" t="s">
        <v>2701</v>
      </c>
      <c r="W1017" s="771" t="s">
        <v>2701</v>
      </c>
      <c r="X1017" s="771" t="s">
        <v>2701</v>
      </c>
      <c r="Y1017" s="771" t="s">
        <v>2703</v>
      </c>
      <c r="Z1017" s="771" t="s">
        <v>2704</v>
      </c>
      <c r="AA1017" s="771" t="s">
        <v>5565</v>
      </c>
    </row>
    <row r="1018" spans="1:27" ht="39.950000000000003" customHeight="1">
      <c r="A1018" s="769">
        <v>1011</v>
      </c>
      <c r="B1018" s="770" t="s">
        <v>4054</v>
      </c>
      <c r="C1018" s="770" t="s">
        <v>5130</v>
      </c>
      <c r="D1018" s="771" t="s">
        <v>5546</v>
      </c>
      <c r="E1018" s="772" t="s">
        <v>5559</v>
      </c>
      <c r="F1018" s="773" t="s">
        <v>5560</v>
      </c>
      <c r="G1018" s="773" t="s">
        <v>5561</v>
      </c>
      <c r="H1018" s="771" t="s">
        <v>2697</v>
      </c>
      <c r="I1018" s="771" t="s">
        <v>2720</v>
      </c>
      <c r="J1018" s="771" t="s">
        <v>2720</v>
      </c>
      <c r="K1018" s="771" t="s">
        <v>2742</v>
      </c>
      <c r="L1018" s="771" t="s">
        <v>2700</v>
      </c>
      <c r="M1018" s="771" t="s">
        <v>2701</v>
      </c>
      <c r="N1018" s="771" t="s">
        <v>2701</v>
      </c>
      <c r="O1018" s="771" t="s">
        <v>2701</v>
      </c>
      <c r="P1018" s="771" t="s">
        <v>2702</v>
      </c>
      <c r="Q1018" s="771" t="s">
        <v>2701</v>
      </c>
      <c r="R1018" s="771" t="s">
        <v>2701</v>
      </c>
      <c r="S1018" s="771" t="s">
        <v>2701</v>
      </c>
      <c r="T1018" s="771" t="s">
        <v>2701</v>
      </c>
      <c r="U1018" s="771" t="s">
        <v>2703</v>
      </c>
      <c r="V1018" s="771" t="s">
        <v>2701</v>
      </c>
      <c r="W1018" s="771" t="s">
        <v>2701</v>
      </c>
      <c r="X1018" s="771" t="s">
        <v>2701</v>
      </c>
      <c r="Y1018" s="771" t="s">
        <v>2703</v>
      </c>
      <c r="Z1018" s="771" t="s">
        <v>2704</v>
      </c>
      <c r="AA1018" s="771"/>
    </row>
    <row r="1019" spans="1:27" ht="39.950000000000003" customHeight="1">
      <c r="A1019" s="769">
        <v>1012</v>
      </c>
      <c r="B1019" s="770" t="s">
        <v>4054</v>
      </c>
      <c r="C1019" s="770" t="s">
        <v>5130</v>
      </c>
      <c r="D1019" s="771" t="s">
        <v>5546</v>
      </c>
      <c r="E1019" s="772" t="s">
        <v>9747</v>
      </c>
      <c r="F1019" s="773" t="s">
        <v>5557</v>
      </c>
      <c r="G1019" s="773" t="s">
        <v>5558</v>
      </c>
      <c r="H1019" s="771" t="s">
        <v>2697</v>
      </c>
      <c r="I1019" s="771" t="s">
        <v>2759</v>
      </c>
      <c r="J1019" s="771" t="s">
        <v>2759</v>
      </c>
      <c r="K1019" s="771" t="s">
        <v>2715</v>
      </c>
      <c r="L1019" s="771" t="s">
        <v>2700</v>
      </c>
      <c r="M1019" s="771" t="s">
        <v>2701</v>
      </c>
      <c r="N1019" s="771" t="s">
        <v>2701</v>
      </c>
      <c r="O1019" s="771" t="s">
        <v>2701</v>
      </c>
      <c r="P1019" s="771" t="s">
        <v>2702</v>
      </c>
      <c r="Q1019" s="771" t="s">
        <v>2701</v>
      </c>
      <c r="R1019" s="771" t="s">
        <v>2701</v>
      </c>
      <c r="S1019" s="771" t="s">
        <v>2701</v>
      </c>
      <c r="T1019" s="771" t="s">
        <v>2701</v>
      </c>
      <c r="U1019" s="771" t="s">
        <v>2703</v>
      </c>
      <c r="V1019" s="771" t="s">
        <v>2701</v>
      </c>
      <c r="W1019" s="771" t="s">
        <v>2701</v>
      </c>
      <c r="X1019" s="771" t="s">
        <v>2701</v>
      </c>
      <c r="Y1019" s="771" t="s">
        <v>2703</v>
      </c>
      <c r="Z1019" s="771" t="s">
        <v>2704</v>
      </c>
      <c r="AA1019" s="771"/>
    </row>
    <row r="1020" spans="1:27" ht="39.950000000000003" customHeight="1">
      <c r="A1020" s="769">
        <v>1013</v>
      </c>
      <c r="B1020" s="770" t="s">
        <v>4054</v>
      </c>
      <c r="C1020" s="770" t="s">
        <v>5130</v>
      </c>
      <c r="D1020" s="771" t="s">
        <v>5546</v>
      </c>
      <c r="E1020" s="772" t="s">
        <v>5554</v>
      </c>
      <c r="F1020" s="773" t="s">
        <v>5555</v>
      </c>
      <c r="G1020" s="773" t="s">
        <v>5556</v>
      </c>
      <c r="H1020" s="771" t="s">
        <v>2697</v>
      </c>
      <c r="I1020" s="771" t="s">
        <v>2720</v>
      </c>
      <c r="J1020" s="771" t="s">
        <v>2720</v>
      </c>
      <c r="K1020" s="771" t="s">
        <v>2742</v>
      </c>
      <c r="L1020" s="771" t="s">
        <v>2700</v>
      </c>
      <c r="M1020" s="771" t="s">
        <v>2701</v>
      </c>
      <c r="N1020" s="771" t="s">
        <v>2701</v>
      </c>
      <c r="O1020" s="771" t="s">
        <v>2701</v>
      </c>
      <c r="P1020" s="771" t="s">
        <v>2701</v>
      </c>
      <c r="Q1020" s="771" t="s">
        <v>2701</v>
      </c>
      <c r="R1020" s="771" t="s">
        <v>2701</v>
      </c>
      <c r="S1020" s="771" t="s">
        <v>2702</v>
      </c>
      <c r="T1020" s="771" t="s">
        <v>2701</v>
      </c>
      <c r="U1020" s="771" t="s">
        <v>2703</v>
      </c>
      <c r="V1020" s="771" t="s">
        <v>2701</v>
      </c>
      <c r="W1020" s="771" t="s">
        <v>2726</v>
      </c>
      <c r="X1020" s="771" t="s">
        <v>2726</v>
      </c>
      <c r="Y1020" s="771" t="s">
        <v>2726</v>
      </c>
      <c r="Z1020" s="771" t="s">
        <v>2704</v>
      </c>
      <c r="AA1020" s="771"/>
    </row>
    <row r="1021" spans="1:27" ht="39.950000000000003" customHeight="1">
      <c r="A1021" s="769">
        <v>1014</v>
      </c>
      <c r="B1021" s="770" t="s">
        <v>4054</v>
      </c>
      <c r="C1021" s="770" t="s">
        <v>5130</v>
      </c>
      <c r="D1021" s="771" t="s">
        <v>5546</v>
      </c>
      <c r="E1021" s="772" t="s">
        <v>5550</v>
      </c>
      <c r="F1021" s="773" t="s">
        <v>5551</v>
      </c>
      <c r="G1021" s="773" t="s">
        <v>5552</v>
      </c>
      <c r="H1021" s="771" t="s">
        <v>2697</v>
      </c>
      <c r="I1021" s="771" t="s">
        <v>2714</v>
      </c>
      <c r="J1021" s="771" t="s">
        <v>2789</v>
      </c>
      <c r="K1021" s="771" t="s">
        <v>2721</v>
      </c>
      <c r="L1021" s="771" t="s">
        <v>2700</v>
      </c>
      <c r="M1021" s="771" t="s">
        <v>2701</v>
      </c>
      <c r="N1021" s="771" t="s">
        <v>2701</v>
      </c>
      <c r="O1021" s="771" t="s">
        <v>2701</v>
      </c>
      <c r="P1021" s="771" t="s">
        <v>2701</v>
      </c>
      <c r="Q1021" s="771" t="s">
        <v>2701</v>
      </c>
      <c r="R1021" s="771" t="s">
        <v>2701</v>
      </c>
      <c r="S1021" s="771" t="s">
        <v>2702</v>
      </c>
      <c r="T1021" s="771" t="s">
        <v>2701</v>
      </c>
      <c r="U1021" s="771" t="s">
        <v>2703</v>
      </c>
      <c r="V1021" s="771" t="s">
        <v>2701</v>
      </c>
      <c r="W1021" s="771" t="s">
        <v>2726</v>
      </c>
      <c r="X1021" s="771" t="s">
        <v>2726</v>
      </c>
      <c r="Y1021" s="771" t="s">
        <v>2726</v>
      </c>
      <c r="Z1021" s="771" t="s">
        <v>2704</v>
      </c>
      <c r="AA1021" s="771" t="s">
        <v>5553</v>
      </c>
    </row>
    <row r="1022" spans="1:27" ht="39.950000000000003" customHeight="1">
      <c r="A1022" s="769">
        <v>1015</v>
      </c>
      <c r="B1022" s="770" t="s">
        <v>4054</v>
      </c>
      <c r="C1022" s="770" t="s">
        <v>5130</v>
      </c>
      <c r="D1022" s="771" t="s">
        <v>4103</v>
      </c>
      <c r="E1022" s="772" t="s">
        <v>5631</v>
      </c>
      <c r="F1022" s="773" t="s">
        <v>5632</v>
      </c>
      <c r="G1022" s="773" t="s">
        <v>5633</v>
      </c>
      <c r="H1022" s="771" t="s">
        <v>2697</v>
      </c>
      <c r="I1022" s="771" t="s">
        <v>2765</v>
      </c>
      <c r="J1022" s="771" t="s">
        <v>2765</v>
      </c>
      <c r="K1022" s="771" t="s">
        <v>3075</v>
      </c>
      <c r="L1022" s="771" t="s">
        <v>2700</v>
      </c>
      <c r="M1022" s="771" t="s">
        <v>2701</v>
      </c>
      <c r="N1022" s="771" t="s">
        <v>2701</v>
      </c>
      <c r="O1022" s="771" t="s">
        <v>2701</v>
      </c>
      <c r="P1022" s="771" t="s">
        <v>2702</v>
      </c>
      <c r="Q1022" s="771" t="s">
        <v>2701</v>
      </c>
      <c r="R1022" s="771" t="s">
        <v>2701</v>
      </c>
      <c r="S1022" s="771" t="s">
        <v>2701</v>
      </c>
      <c r="T1022" s="771" t="s">
        <v>2701</v>
      </c>
      <c r="U1022" s="771" t="s">
        <v>2703</v>
      </c>
      <c r="V1022" s="771" t="s">
        <v>2701</v>
      </c>
      <c r="W1022" s="771" t="s">
        <v>2701</v>
      </c>
      <c r="X1022" s="771" t="s">
        <v>2701</v>
      </c>
      <c r="Y1022" s="771" t="s">
        <v>2703</v>
      </c>
      <c r="Z1022" s="771" t="s">
        <v>2704</v>
      </c>
      <c r="AA1022" s="771"/>
    </row>
    <row r="1023" spans="1:27" ht="39.950000000000003" customHeight="1">
      <c r="A1023" s="769">
        <v>1016</v>
      </c>
      <c r="B1023" s="770" t="s">
        <v>4054</v>
      </c>
      <c r="C1023" s="770" t="s">
        <v>5130</v>
      </c>
      <c r="D1023" s="771" t="s">
        <v>4103</v>
      </c>
      <c r="E1023" s="772" t="s">
        <v>5772</v>
      </c>
      <c r="F1023" s="773" t="s">
        <v>5773</v>
      </c>
      <c r="G1023" s="773" t="s">
        <v>5774</v>
      </c>
      <c r="H1023" s="771" t="s">
        <v>2697</v>
      </c>
      <c r="I1023" s="771" t="s">
        <v>2720</v>
      </c>
      <c r="J1023" s="771" t="s">
        <v>2720</v>
      </c>
      <c r="K1023" s="771" t="s">
        <v>2760</v>
      </c>
      <c r="L1023" s="771" t="s">
        <v>2700</v>
      </c>
      <c r="M1023" s="771" t="s">
        <v>2701</v>
      </c>
      <c r="N1023" s="771" t="s">
        <v>2701</v>
      </c>
      <c r="O1023" s="771" t="s">
        <v>2701</v>
      </c>
      <c r="P1023" s="771" t="s">
        <v>2702</v>
      </c>
      <c r="Q1023" s="771" t="s">
        <v>2701</v>
      </c>
      <c r="R1023" s="771" t="s">
        <v>2701</v>
      </c>
      <c r="S1023" s="771" t="s">
        <v>2701</v>
      </c>
      <c r="T1023" s="771" t="s">
        <v>2701</v>
      </c>
      <c r="U1023" s="771" t="s">
        <v>2703</v>
      </c>
      <c r="V1023" s="771" t="s">
        <v>2701</v>
      </c>
      <c r="W1023" s="771" t="s">
        <v>2701</v>
      </c>
      <c r="X1023" s="771" t="s">
        <v>2701</v>
      </c>
      <c r="Y1023" s="771" t="s">
        <v>2703</v>
      </c>
      <c r="Z1023" s="771" t="s">
        <v>2704</v>
      </c>
      <c r="AA1023" s="771"/>
    </row>
    <row r="1024" spans="1:27" ht="39.950000000000003" customHeight="1">
      <c r="A1024" s="769">
        <v>1017</v>
      </c>
      <c r="B1024" s="770" t="s">
        <v>4054</v>
      </c>
      <c r="C1024" s="770" t="s">
        <v>5130</v>
      </c>
      <c r="D1024" s="771" t="s">
        <v>4103</v>
      </c>
      <c r="E1024" s="772" t="s">
        <v>5769</v>
      </c>
      <c r="F1024" s="773" t="s">
        <v>5770</v>
      </c>
      <c r="G1024" s="773" t="s">
        <v>5771</v>
      </c>
      <c r="H1024" s="771" t="s">
        <v>2697</v>
      </c>
      <c r="I1024" s="771" t="s">
        <v>2741</v>
      </c>
      <c r="J1024" s="771" t="s">
        <v>2741</v>
      </c>
      <c r="K1024" s="771" t="s">
        <v>2798</v>
      </c>
      <c r="L1024" s="771" t="s">
        <v>2700</v>
      </c>
      <c r="M1024" s="771" t="s">
        <v>2701</v>
      </c>
      <c r="N1024" s="771" t="s">
        <v>2701</v>
      </c>
      <c r="O1024" s="771" t="s">
        <v>2701</v>
      </c>
      <c r="P1024" s="771" t="s">
        <v>2701</v>
      </c>
      <c r="Q1024" s="771" t="s">
        <v>2701</v>
      </c>
      <c r="R1024" s="771" t="s">
        <v>2701</v>
      </c>
      <c r="S1024" s="771" t="s">
        <v>2702</v>
      </c>
      <c r="T1024" s="771" t="s">
        <v>2701</v>
      </c>
      <c r="U1024" s="771" t="s">
        <v>2703</v>
      </c>
      <c r="V1024" s="771" t="s">
        <v>2701</v>
      </c>
      <c r="W1024" s="771" t="s">
        <v>2726</v>
      </c>
      <c r="X1024" s="771" t="s">
        <v>2726</v>
      </c>
      <c r="Y1024" s="771" t="s">
        <v>2726</v>
      </c>
      <c r="Z1024" s="771" t="s">
        <v>2704</v>
      </c>
      <c r="AA1024" s="771"/>
    </row>
    <row r="1025" spans="1:27" ht="39.950000000000003" customHeight="1">
      <c r="A1025" s="769">
        <v>1018</v>
      </c>
      <c r="B1025" s="770" t="s">
        <v>4054</v>
      </c>
      <c r="C1025" s="770" t="s">
        <v>5130</v>
      </c>
      <c r="D1025" s="771" t="s">
        <v>4103</v>
      </c>
      <c r="E1025" s="772" t="s">
        <v>5767</v>
      </c>
      <c r="F1025" s="773" t="s">
        <v>5655</v>
      </c>
      <c r="G1025" s="773" t="s">
        <v>5721</v>
      </c>
      <c r="H1025" s="771" t="s">
        <v>2697</v>
      </c>
      <c r="I1025" s="771" t="s">
        <v>2719</v>
      </c>
      <c r="J1025" s="771" t="s">
        <v>2719</v>
      </c>
      <c r="K1025" s="771" t="s">
        <v>5685</v>
      </c>
      <c r="L1025" s="771" t="s">
        <v>2700</v>
      </c>
      <c r="M1025" s="771" t="s">
        <v>2701</v>
      </c>
      <c r="N1025" s="771" t="s">
        <v>2701</v>
      </c>
      <c r="O1025" s="771" t="s">
        <v>2701</v>
      </c>
      <c r="P1025" s="771" t="s">
        <v>2702</v>
      </c>
      <c r="Q1025" s="771" t="s">
        <v>2701</v>
      </c>
      <c r="R1025" s="771" t="s">
        <v>2701</v>
      </c>
      <c r="S1025" s="771" t="s">
        <v>2701</v>
      </c>
      <c r="T1025" s="771" t="s">
        <v>2701</v>
      </c>
      <c r="U1025" s="771" t="s">
        <v>2703</v>
      </c>
      <c r="V1025" s="771" t="s">
        <v>2701</v>
      </c>
      <c r="W1025" s="771" t="s">
        <v>2701</v>
      </c>
      <c r="X1025" s="771" t="s">
        <v>2701</v>
      </c>
      <c r="Y1025" s="771" t="s">
        <v>2703</v>
      </c>
      <c r="Z1025" s="771" t="s">
        <v>2704</v>
      </c>
      <c r="AA1025" s="771" t="s">
        <v>5768</v>
      </c>
    </row>
    <row r="1026" spans="1:27" ht="39.950000000000003" customHeight="1">
      <c r="A1026" s="769">
        <v>1019</v>
      </c>
      <c r="B1026" s="770" t="s">
        <v>4054</v>
      </c>
      <c r="C1026" s="770" t="s">
        <v>5130</v>
      </c>
      <c r="D1026" s="771" t="s">
        <v>4103</v>
      </c>
      <c r="E1026" s="772" t="s">
        <v>5764</v>
      </c>
      <c r="F1026" s="773" t="s">
        <v>5765</v>
      </c>
      <c r="G1026" s="773" t="s">
        <v>5766</v>
      </c>
      <c r="H1026" s="771" t="s">
        <v>2697</v>
      </c>
      <c r="I1026" s="771" t="s">
        <v>2789</v>
      </c>
      <c r="J1026" s="771" t="s">
        <v>2789</v>
      </c>
      <c r="K1026" s="771" t="s">
        <v>2917</v>
      </c>
      <c r="L1026" s="771" t="s">
        <v>2700</v>
      </c>
      <c r="M1026" s="771" t="s">
        <v>2701</v>
      </c>
      <c r="N1026" s="771" t="s">
        <v>2701</v>
      </c>
      <c r="O1026" s="771" t="s">
        <v>2701</v>
      </c>
      <c r="P1026" s="771" t="s">
        <v>2702</v>
      </c>
      <c r="Q1026" s="771" t="s">
        <v>2701</v>
      </c>
      <c r="R1026" s="771" t="s">
        <v>2701</v>
      </c>
      <c r="S1026" s="771" t="s">
        <v>2701</v>
      </c>
      <c r="T1026" s="771" t="s">
        <v>2701</v>
      </c>
      <c r="U1026" s="771" t="s">
        <v>2703</v>
      </c>
      <c r="V1026" s="771" t="s">
        <v>2701</v>
      </c>
      <c r="W1026" s="771" t="s">
        <v>2701</v>
      </c>
      <c r="X1026" s="771" t="s">
        <v>2701</v>
      </c>
      <c r="Y1026" s="771" t="s">
        <v>2703</v>
      </c>
      <c r="Z1026" s="771" t="s">
        <v>2704</v>
      </c>
      <c r="AA1026" s="771" t="s">
        <v>5764</v>
      </c>
    </row>
    <row r="1027" spans="1:27" ht="39.950000000000003" customHeight="1">
      <c r="A1027" s="769">
        <v>1020</v>
      </c>
      <c r="B1027" s="770" t="s">
        <v>4054</v>
      </c>
      <c r="C1027" s="770" t="s">
        <v>5130</v>
      </c>
      <c r="D1027" s="771" t="s">
        <v>4103</v>
      </c>
      <c r="E1027" s="772" t="s">
        <v>9748</v>
      </c>
      <c r="F1027" s="773" t="s">
        <v>5762</v>
      </c>
      <c r="G1027" s="773" t="s">
        <v>5763</v>
      </c>
      <c r="H1027" s="771" t="s">
        <v>2697</v>
      </c>
      <c r="I1027" s="771" t="s">
        <v>3116</v>
      </c>
      <c r="J1027" s="771" t="s">
        <v>2741</v>
      </c>
      <c r="K1027" s="771" t="s">
        <v>2731</v>
      </c>
      <c r="L1027" s="771" t="s">
        <v>2700</v>
      </c>
      <c r="M1027" s="771" t="s">
        <v>2701</v>
      </c>
      <c r="N1027" s="771" t="s">
        <v>2701</v>
      </c>
      <c r="O1027" s="771" t="s">
        <v>2701</v>
      </c>
      <c r="P1027" s="771" t="s">
        <v>2701</v>
      </c>
      <c r="Q1027" s="771" t="s">
        <v>2701</v>
      </c>
      <c r="R1027" s="771" t="s">
        <v>2701</v>
      </c>
      <c r="S1027" s="771" t="s">
        <v>2702</v>
      </c>
      <c r="T1027" s="771" t="s">
        <v>2701</v>
      </c>
      <c r="U1027" s="771" t="s">
        <v>2703</v>
      </c>
      <c r="V1027" s="771" t="s">
        <v>2701</v>
      </c>
      <c r="W1027" s="771" t="s">
        <v>2726</v>
      </c>
      <c r="X1027" s="771" t="s">
        <v>2726</v>
      </c>
      <c r="Y1027" s="771" t="s">
        <v>2726</v>
      </c>
      <c r="Z1027" s="771" t="s">
        <v>2704</v>
      </c>
      <c r="AA1027" s="771"/>
    </row>
    <row r="1028" spans="1:27" ht="39.950000000000003" customHeight="1">
      <c r="A1028" s="769">
        <v>1021</v>
      </c>
      <c r="B1028" s="770" t="s">
        <v>4054</v>
      </c>
      <c r="C1028" s="770" t="s">
        <v>5130</v>
      </c>
      <c r="D1028" s="771" t="s">
        <v>4103</v>
      </c>
      <c r="E1028" s="772" t="s">
        <v>5759</v>
      </c>
      <c r="F1028" s="773" t="s">
        <v>5760</v>
      </c>
      <c r="G1028" s="773" t="s">
        <v>5761</v>
      </c>
      <c r="H1028" s="771" t="s">
        <v>2697</v>
      </c>
      <c r="I1028" s="771" t="s">
        <v>2720</v>
      </c>
      <c r="J1028" s="771" t="s">
        <v>2720</v>
      </c>
      <c r="K1028" s="771" t="s">
        <v>2715</v>
      </c>
      <c r="L1028" s="771" t="s">
        <v>2700</v>
      </c>
      <c r="M1028" s="771" t="s">
        <v>2701</v>
      </c>
      <c r="N1028" s="771" t="s">
        <v>2701</v>
      </c>
      <c r="O1028" s="771" t="s">
        <v>2701</v>
      </c>
      <c r="P1028" s="771" t="s">
        <v>2702</v>
      </c>
      <c r="Q1028" s="771" t="s">
        <v>2701</v>
      </c>
      <c r="R1028" s="771" t="s">
        <v>2701</v>
      </c>
      <c r="S1028" s="771" t="s">
        <v>2701</v>
      </c>
      <c r="T1028" s="771" t="s">
        <v>2701</v>
      </c>
      <c r="U1028" s="771" t="s">
        <v>2703</v>
      </c>
      <c r="V1028" s="771" t="s">
        <v>2701</v>
      </c>
      <c r="W1028" s="771" t="s">
        <v>2701</v>
      </c>
      <c r="X1028" s="771" t="s">
        <v>2701</v>
      </c>
      <c r="Y1028" s="771" t="s">
        <v>2703</v>
      </c>
      <c r="Z1028" s="771" t="s">
        <v>2704</v>
      </c>
      <c r="AA1028" s="771"/>
    </row>
    <row r="1029" spans="1:27" ht="39.950000000000003" customHeight="1">
      <c r="A1029" s="769">
        <v>1022</v>
      </c>
      <c r="B1029" s="770" t="s">
        <v>4054</v>
      </c>
      <c r="C1029" s="770" t="s">
        <v>5130</v>
      </c>
      <c r="D1029" s="771" t="s">
        <v>4103</v>
      </c>
      <c r="E1029" s="772" t="s">
        <v>5756</v>
      </c>
      <c r="F1029" s="773" t="s">
        <v>5757</v>
      </c>
      <c r="G1029" s="773" t="s">
        <v>5758</v>
      </c>
      <c r="H1029" s="771" t="s">
        <v>2697</v>
      </c>
      <c r="I1029" s="771" t="s">
        <v>2741</v>
      </c>
      <c r="J1029" s="771" t="s">
        <v>2741</v>
      </c>
      <c r="K1029" s="771" t="s">
        <v>2804</v>
      </c>
      <c r="L1029" s="771" t="s">
        <v>2700</v>
      </c>
      <c r="M1029" s="771" t="s">
        <v>2701</v>
      </c>
      <c r="N1029" s="771" t="s">
        <v>2701</v>
      </c>
      <c r="O1029" s="771" t="s">
        <v>2701</v>
      </c>
      <c r="P1029" s="771" t="s">
        <v>2702</v>
      </c>
      <c r="Q1029" s="771" t="s">
        <v>2701</v>
      </c>
      <c r="R1029" s="771" t="s">
        <v>2701</v>
      </c>
      <c r="S1029" s="771" t="s">
        <v>2701</v>
      </c>
      <c r="T1029" s="771" t="s">
        <v>2701</v>
      </c>
      <c r="U1029" s="771" t="s">
        <v>2703</v>
      </c>
      <c r="V1029" s="771" t="s">
        <v>2701</v>
      </c>
      <c r="W1029" s="771" t="s">
        <v>2701</v>
      </c>
      <c r="X1029" s="771" t="s">
        <v>2701</v>
      </c>
      <c r="Y1029" s="771" t="s">
        <v>2703</v>
      </c>
      <c r="Z1029" s="771" t="s">
        <v>2704</v>
      </c>
      <c r="AA1029" s="771"/>
    </row>
    <row r="1030" spans="1:27" ht="39.950000000000003" customHeight="1">
      <c r="A1030" s="769">
        <v>1023</v>
      </c>
      <c r="B1030" s="770" t="s">
        <v>4054</v>
      </c>
      <c r="C1030" s="770" t="s">
        <v>5130</v>
      </c>
      <c r="D1030" s="771" t="s">
        <v>4103</v>
      </c>
      <c r="E1030" s="772" t="s">
        <v>5753</v>
      </c>
      <c r="F1030" s="773" t="s">
        <v>5754</v>
      </c>
      <c r="G1030" s="773" t="s">
        <v>5755</v>
      </c>
      <c r="H1030" s="771" t="s">
        <v>2697</v>
      </c>
      <c r="I1030" s="771" t="s">
        <v>2789</v>
      </c>
      <c r="J1030" s="771" t="s">
        <v>2720</v>
      </c>
      <c r="K1030" s="771" t="s">
        <v>2742</v>
      </c>
      <c r="L1030" s="771" t="s">
        <v>2700</v>
      </c>
      <c r="M1030" s="771" t="s">
        <v>2701</v>
      </c>
      <c r="N1030" s="771" t="s">
        <v>2701</v>
      </c>
      <c r="O1030" s="771" t="s">
        <v>2701</v>
      </c>
      <c r="P1030" s="771" t="s">
        <v>2701</v>
      </c>
      <c r="Q1030" s="771" t="s">
        <v>2701</v>
      </c>
      <c r="R1030" s="771" t="s">
        <v>2701</v>
      </c>
      <c r="S1030" s="771" t="s">
        <v>2702</v>
      </c>
      <c r="T1030" s="771" t="s">
        <v>2701</v>
      </c>
      <c r="U1030" s="771" t="s">
        <v>2703</v>
      </c>
      <c r="V1030" s="771" t="s">
        <v>2701</v>
      </c>
      <c r="W1030" s="771" t="s">
        <v>2726</v>
      </c>
      <c r="X1030" s="771" t="s">
        <v>2726</v>
      </c>
      <c r="Y1030" s="771" t="s">
        <v>2726</v>
      </c>
      <c r="Z1030" s="771" t="s">
        <v>2704</v>
      </c>
      <c r="AA1030" s="771"/>
    </row>
    <row r="1031" spans="1:27" ht="39.950000000000003" customHeight="1">
      <c r="A1031" s="769">
        <v>1024</v>
      </c>
      <c r="B1031" s="770" t="s">
        <v>4054</v>
      </c>
      <c r="C1031" s="770" t="s">
        <v>5130</v>
      </c>
      <c r="D1031" s="771" t="s">
        <v>4103</v>
      </c>
      <c r="E1031" s="772" t="s">
        <v>5750</v>
      </c>
      <c r="F1031" s="773" t="s">
        <v>5751</v>
      </c>
      <c r="G1031" s="773" t="s">
        <v>5752</v>
      </c>
      <c r="H1031" s="771" t="s">
        <v>2697</v>
      </c>
      <c r="I1031" s="771" t="s">
        <v>2714</v>
      </c>
      <c r="J1031" s="771" t="s">
        <v>2714</v>
      </c>
      <c r="K1031" s="771" t="s">
        <v>2721</v>
      </c>
      <c r="L1031" s="771" t="s">
        <v>2700</v>
      </c>
      <c r="M1031" s="771" t="s">
        <v>2701</v>
      </c>
      <c r="N1031" s="771" t="s">
        <v>2701</v>
      </c>
      <c r="O1031" s="771" t="s">
        <v>2701</v>
      </c>
      <c r="P1031" s="771" t="s">
        <v>2702</v>
      </c>
      <c r="Q1031" s="771" t="s">
        <v>2701</v>
      </c>
      <c r="R1031" s="771" t="s">
        <v>2701</v>
      </c>
      <c r="S1031" s="771" t="s">
        <v>2701</v>
      </c>
      <c r="T1031" s="771" t="s">
        <v>2701</v>
      </c>
      <c r="U1031" s="771" t="s">
        <v>2703</v>
      </c>
      <c r="V1031" s="771" t="s">
        <v>2701</v>
      </c>
      <c r="W1031" s="771" t="s">
        <v>2701</v>
      </c>
      <c r="X1031" s="771" t="s">
        <v>2701</v>
      </c>
      <c r="Y1031" s="771" t="s">
        <v>2703</v>
      </c>
      <c r="Z1031" s="771" t="s">
        <v>2704</v>
      </c>
      <c r="AA1031" s="771"/>
    </row>
    <row r="1032" spans="1:27" ht="39.950000000000003" customHeight="1">
      <c r="A1032" s="769">
        <v>1025</v>
      </c>
      <c r="B1032" s="770" t="s">
        <v>4054</v>
      </c>
      <c r="C1032" s="770" t="s">
        <v>5130</v>
      </c>
      <c r="D1032" s="771" t="s">
        <v>4103</v>
      </c>
      <c r="E1032" s="772" t="s">
        <v>5745</v>
      </c>
      <c r="F1032" s="773" t="s">
        <v>5746</v>
      </c>
      <c r="G1032" s="773" t="s">
        <v>5747</v>
      </c>
      <c r="H1032" s="771" t="s">
        <v>2697</v>
      </c>
      <c r="I1032" s="771" t="s">
        <v>2752</v>
      </c>
      <c r="J1032" s="771" t="s">
        <v>2752</v>
      </c>
      <c r="K1032" s="771" t="s">
        <v>5748</v>
      </c>
      <c r="L1032" s="771" t="s">
        <v>2700</v>
      </c>
      <c r="M1032" s="771" t="s">
        <v>2701</v>
      </c>
      <c r="N1032" s="771" t="s">
        <v>2701</v>
      </c>
      <c r="O1032" s="771" t="s">
        <v>2701</v>
      </c>
      <c r="P1032" s="771" t="s">
        <v>2702</v>
      </c>
      <c r="Q1032" s="771" t="s">
        <v>2701</v>
      </c>
      <c r="R1032" s="771" t="s">
        <v>2701</v>
      </c>
      <c r="S1032" s="771" t="s">
        <v>2701</v>
      </c>
      <c r="T1032" s="771" t="s">
        <v>2701</v>
      </c>
      <c r="U1032" s="771" t="s">
        <v>2703</v>
      </c>
      <c r="V1032" s="771" t="s">
        <v>2701</v>
      </c>
      <c r="W1032" s="771" t="s">
        <v>2701</v>
      </c>
      <c r="X1032" s="771" t="s">
        <v>2701</v>
      </c>
      <c r="Y1032" s="771" t="s">
        <v>2703</v>
      </c>
      <c r="Z1032" s="771" t="s">
        <v>2704</v>
      </c>
      <c r="AA1032" s="771" t="s">
        <v>5749</v>
      </c>
    </row>
    <row r="1033" spans="1:27" ht="39.950000000000003" customHeight="1">
      <c r="A1033" s="769">
        <v>1026</v>
      </c>
      <c r="B1033" s="770" t="s">
        <v>4054</v>
      </c>
      <c r="C1033" s="770" t="s">
        <v>5130</v>
      </c>
      <c r="D1033" s="771" t="s">
        <v>4103</v>
      </c>
      <c r="E1033" s="772" t="s">
        <v>5742</v>
      </c>
      <c r="F1033" s="773" t="s">
        <v>5743</v>
      </c>
      <c r="G1033" s="773" t="s">
        <v>5744</v>
      </c>
      <c r="H1033" s="771" t="s">
        <v>2697</v>
      </c>
      <c r="I1033" s="771" t="s">
        <v>2720</v>
      </c>
      <c r="J1033" s="771" t="s">
        <v>2720</v>
      </c>
      <c r="K1033" s="771" t="s">
        <v>5359</v>
      </c>
      <c r="L1033" s="771" t="s">
        <v>2700</v>
      </c>
      <c r="M1033" s="771" t="s">
        <v>2701</v>
      </c>
      <c r="N1033" s="771" t="s">
        <v>2701</v>
      </c>
      <c r="O1033" s="771" t="s">
        <v>2701</v>
      </c>
      <c r="P1033" s="771" t="s">
        <v>2701</v>
      </c>
      <c r="Q1033" s="771" t="s">
        <v>2701</v>
      </c>
      <c r="R1033" s="771" t="s">
        <v>2701</v>
      </c>
      <c r="S1033" s="771" t="s">
        <v>2702</v>
      </c>
      <c r="T1033" s="771" t="s">
        <v>2701</v>
      </c>
      <c r="U1033" s="771" t="s">
        <v>2703</v>
      </c>
      <c r="V1033" s="771" t="s">
        <v>2701</v>
      </c>
      <c r="W1033" s="771" t="s">
        <v>2726</v>
      </c>
      <c r="X1033" s="771" t="s">
        <v>2726</v>
      </c>
      <c r="Y1033" s="771" t="s">
        <v>2726</v>
      </c>
      <c r="Z1033" s="771" t="s">
        <v>2704</v>
      </c>
      <c r="AA1033" s="771"/>
    </row>
    <row r="1034" spans="1:27" ht="39.950000000000003" customHeight="1">
      <c r="A1034" s="769">
        <v>1027</v>
      </c>
      <c r="B1034" s="770" t="s">
        <v>4054</v>
      </c>
      <c r="C1034" s="770" t="s">
        <v>5130</v>
      </c>
      <c r="D1034" s="771" t="s">
        <v>4103</v>
      </c>
      <c r="E1034" s="772" t="s">
        <v>5739</v>
      </c>
      <c r="F1034" s="773" t="s">
        <v>5705</v>
      </c>
      <c r="G1034" s="773" t="s">
        <v>5740</v>
      </c>
      <c r="H1034" s="771" t="s">
        <v>2697</v>
      </c>
      <c r="I1034" s="771" t="s">
        <v>2720</v>
      </c>
      <c r="J1034" s="771" t="s">
        <v>2720</v>
      </c>
      <c r="K1034" s="771" t="s">
        <v>4095</v>
      </c>
      <c r="L1034" s="771" t="s">
        <v>2700</v>
      </c>
      <c r="M1034" s="771" t="s">
        <v>2701</v>
      </c>
      <c r="N1034" s="771" t="s">
        <v>2701</v>
      </c>
      <c r="O1034" s="771" t="s">
        <v>2701</v>
      </c>
      <c r="P1034" s="771" t="s">
        <v>2702</v>
      </c>
      <c r="Q1034" s="771" t="s">
        <v>2701</v>
      </c>
      <c r="R1034" s="771" t="s">
        <v>2701</v>
      </c>
      <c r="S1034" s="771" t="s">
        <v>2701</v>
      </c>
      <c r="T1034" s="771" t="s">
        <v>2701</v>
      </c>
      <c r="U1034" s="771" t="s">
        <v>2703</v>
      </c>
      <c r="V1034" s="771" t="s">
        <v>2701</v>
      </c>
      <c r="W1034" s="771" t="s">
        <v>2701</v>
      </c>
      <c r="X1034" s="771" t="s">
        <v>2701</v>
      </c>
      <c r="Y1034" s="771" t="s">
        <v>2703</v>
      </c>
      <c r="Z1034" s="771" t="s">
        <v>2704</v>
      </c>
      <c r="AA1034" s="771" t="s">
        <v>5741</v>
      </c>
    </row>
    <row r="1035" spans="1:27" ht="39.950000000000003" customHeight="1">
      <c r="A1035" s="769">
        <v>1028</v>
      </c>
      <c r="B1035" s="770" t="s">
        <v>4054</v>
      </c>
      <c r="C1035" s="770" t="s">
        <v>5130</v>
      </c>
      <c r="D1035" s="771" t="s">
        <v>4103</v>
      </c>
      <c r="E1035" s="772" t="s">
        <v>5736</v>
      </c>
      <c r="F1035" s="773" t="s">
        <v>5737</v>
      </c>
      <c r="G1035" s="773" t="s">
        <v>5738</v>
      </c>
      <c r="H1035" s="771" t="s">
        <v>2697</v>
      </c>
      <c r="I1035" s="771" t="s">
        <v>2720</v>
      </c>
      <c r="J1035" s="771" t="s">
        <v>2720</v>
      </c>
      <c r="K1035" s="771" t="s">
        <v>2715</v>
      </c>
      <c r="L1035" s="771" t="s">
        <v>2700</v>
      </c>
      <c r="M1035" s="771" t="s">
        <v>2701</v>
      </c>
      <c r="N1035" s="771" t="s">
        <v>2701</v>
      </c>
      <c r="O1035" s="771" t="s">
        <v>2701</v>
      </c>
      <c r="P1035" s="771" t="s">
        <v>2702</v>
      </c>
      <c r="Q1035" s="771" t="s">
        <v>2701</v>
      </c>
      <c r="R1035" s="771" t="s">
        <v>2701</v>
      </c>
      <c r="S1035" s="771" t="s">
        <v>2701</v>
      </c>
      <c r="T1035" s="771" t="s">
        <v>2701</v>
      </c>
      <c r="U1035" s="771" t="s">
        <v>2703</v>
      </c>
      <c r="V1035" s="771" t="s">
        <v>2701</v>
      </c>
      <c r="W1035" s="771" t="s">
        <v>2701</v>
      </c>
      <c r="X1035" s="771" t="s">
        <v>2701</v>
      </c>
      <c r="Y1035" s="771" t="s">
        <v>2703</v>
      </c>
      <c r="Z1035" s="771" t="s">
        <v>2704</v>
      </c>
      <c r="AA1035" s="771"/>
    </row>
    <row r="1036" spans="1:27" ht="39.950000000000003" customHeight="1">
      <c r="A1036" s="769">
        <v>1029</v>
      </c>
      <c r="B1036" s="770" t="s">
        <v>4054</v>
      </c>
      <c r="C1036" s="770" t="s">
        <v>5130</v>
      </c>
      <c r="D1036" s="771" t="s">
        <v>4103</v>
      </c>
      <c r="E1036" s="772" t="s">
        <v>5733</v>
      </c>
      <c r="F1036" s="773" t="s">
        <v>5734</v>
      </c>
      <c r="G1036" s="773" t="s">
        <v>5735</v>
      </c>
      <c r="H1036" s="771" t="s">
        <v>2697</v>
      </c>
      <c r="I1036" s="771" t="s">
        <v>2776</v>
      </c>
      <c r="J1036" s="771" t="s">
        <v>2776</v>
      </c>
      <c r="K1036" s="771" t="s">
        <v>2721</v>
      </c>
      <c r="L1036" s="771" t="s">
        <v>2700</v>
      </c>
      <c r="M1036" s="771" t="s">
        <v>2701</v>
      </c>
      <c r="N1036" s="771" t="s">
        <v>2701</v>
      </c>
      <c r="O1036" s="771" t="s">
        <v>2701</v>
      </c>
      <c r="P1036" s="771" t="s">
        <v>2702</v>
      </c>
      <c r="Q1036" s="771" t="s">
        <v>2701</v>
      </c>
      <c r="R1036" s="771" t="s">
        <v>2701</v>
      </c>
      <c r="S1036" s="771" t="s">
        <v>2701</v>
      </c>
      <c r="T1036" s="771" t="s">
        <v>2701</v>
      </c>
      <c r="U1036" s="771" t="s">
        <v>2703</v>
      </c>
      <c r="V1036" s="771" t="s">
        <v>2701</v>
      </c>
      <c r="W1036" s="771" t="s">
        <v>2701</v>
      </c>
      <c r="X1036" s="771" t="s">
        <v>2701</v>
      </c>
      <c r="Y1036" s="771" t="s">
        <v>2703</v>
      </c>
      <c r="Z1036" s="771" t="s">
        <v>2704</v>
      </c>
      <c r="AA1036" s="771"/>
    </row>
    <row r="1037" spans="1:27" ht="39.950000000000003" customHeight="1">
      <c r="A1037" s="769">
        <v>1030</v>
      </c>
      <c r="B1037" s="770" t="s">
        <v>4054</v>
      </c>
      <c r="C1037" s="770" t="s">
        <v>5130</v>
      </c>
      <c r="D1037" s="771" t="s">
        <v>4103</v>
      </c>
      <c r="E1037" s="772" t="s">
        <v>5730</v>
      </c>
      <c r="F1037" s="773" t="s">
        <v>5731</v>
      </c>
      <c r="G1037" s="773" t="s">
        <v>5732</v>
      </c>
      <c r="H1037" s="771" t="s">
        <v>2697</v>
      </c>
      <c r="I1037" s="771" t="s">
        <v>2720</v>
      </c>
      <c r="J1037" s="771" t="s">
        <v>2720</v>
      </c>
      <c r="K1037" s="771" t="s">
        <v>5359</v>
      </c>
      <c r="L1037" s="771" t="s">
        <v>2700</v>
      </c>
      <c r="M1037" s="771" t="s">
        <v>2701</v>
      </c>
      <c r="N1037" s="771" t="s">
        <v>2701</v>
      </c>
      <c r="O1037" s="771" t="s">
        <v>2701</v>
      </c>
      <c r="P1037" s="771" t="s">
        <v>2701</v>
      </c>
      <c r="Q1037" s="771" t="s">
        <v>2701</v>
      </c>
      <c r="R1037" s="771" t="s">
        <v>2701</v>
      </c>
      <c r="S1037" s="771" t="s">
        <v>2702</v>
      </c>
      <c r="T1037" s="771" t="s">
        <v>2701</v>
      </c>
      <c r="U1037" s="771" t="s">
        <v>2703</v>
      </c>
      <c r="V1037" s="771" t="s">
        <v>2701</v>
      </c>
      <c r="W1037" s="771" t="s">
        <v>2726</v>
      </c>
      <c r="X1037" s="771" t="s">
        <v>2726</v>
      </c>
      <c r="Y1037" s="771" t="s">
        <v>2726</v>
      </c>
      <c r="Z1037" s="771" t="s">
        <v>2704</v>
      </c>
      <c r="AA1037" s="771"/>
    </row>
    <row r="1038" spans="1:27" ht="39.950000000000003" customHeight="1">
      <c r="A1038" s="769">
        <v>1031</v>
      </c>
      <c r="B1038" s="770" t="s">
        <v>4054</v>
      </c>
      <c r="C1038" s="770" t="s">
        <v>5130</v>
      </c>
      <c r="D1038" s="771" t="s">
        <v>4103</v>
      </c>
      <c r="E1038" s="772" t="s">
        <v>5727</v>
      </c>
      <c r="F1038" s="773" t="s">
        <v>5728</v>
      </c>
      <c r="G1038" s="773" t="s">
        <v>5729</v>
      </c>
      <c r="H1038" s="771" t="s">
        <v>2697</v>
      </c>
      <c r="I1038" s="771" t="s">
        <v>2720</v>
      </c>
      <c r="J1038" s="771" t="s">
        <v>2720</v>
      </c>
      <c r="K1038" s="771" t="s">
        <v>2715</v>
      </c>
      <c r="L1038" s="771" t="s">
        <v>2700</v>
      </c>
      <c r="M1038" s="771" t="s">
        <v>2701</v>
      </c>
      <c r="N1038" s="771" t="s">
        <v>2701</v>
      </c>
      <c r="O1038" s="771" t="s">
        <v>2701</v>
      </c>
      <c r="P1038" s="771" t="s">
        <v>2702</v>
      </c>
      <c r="Q1038" s="771" t="s">
        <v>2701</v>
      </c>
      <c r="R1038" s="771" t="s">
        <v>2701</v>
      </c>
      <c r="S1038" s="771" t="s">
        <v>2701</v>
      </c>
      <c r="T1038" s="771" t="s">
        <v>2701</v>
      </c>
      <c r="U1038" s="771" t="s">
        <v>2703</v>
      </c>
      <c r="V1038" s="771" t="s">
        <v>2701</v>
      </c>
      <c r="W1038" s="771" t="s">
        <v>2701</v>
      </c>
      <c r="X1038" s="771" t="s">
        <v>2701</v>
      </c>
      <c r="Y1038" s="771" t="s">
        <v>2703</v>
      </c>
      <c r="Z1038" s="771" t="s">
        <v>2704</v>
      </c>
      <c r="AA1038" s="771"/>
    </row>
    <row r="1039" spans="1:27" ht="39.950000000000003" customHeight="1">
      <c r="A1039" s="769">
        <v>1032</v>
      </c>
      <c r="B1039" s="770" t="s">
        <v>4054</v>
      </c>
      <c r="C1039" s="770" t="s">
        <v>5130</v>
      </c>
      <c r="D1039" s="771" t="s">
        <v>4103</v>
      </c>
      <c r="E1039" s="772" t="s">
        <v>5724</v>
      </c>
      <c r="F1039" s="773" t="s">
        <v>5725</v>
      </c>
      <c r="G1039" s="773" t="s">
        <v>5726</v>
      </c>
      <c r="H1039" s="771" t="s">
        <v>2697</v>
      </c>
      <c r="I1039" s="771" t="s">
        <v>2714</v>
      </c>
      <c r="J1039" s="771" t="s">
        <v>2714</v>
      </c>
      <c r="K1039" s="771" t="s">
        <v>2760</v>
      </c>
      <c r="L1039" s="771" t="s">
        <v>2700</v>
      </c>
      <c r="M1039" s="771" t="s">
        <v>2701</v>
      </c>
      <c r="N1039" s="771" t="s">
        <v>2701</v>
      </c>
      <c r="O1039" s="771" t="s">
        <v>2701</v>
      </c>
      <c r="P1039" s="771" t="s">
        <v>2702</v>
      </c>
      <c r="Q1039" s="771" t="s">
        <v>2701</v>
      </c>
      <c r="R1039" s="771" t="s">
        <v>2701</v>
      </c>
      <c r="S1039" s="771" t="s">
        <v>2701</v>
      </c>
      <c r="T1039" s="771" t="s">
        <v>2701</v>
      </c>
      <c r="U1039" s="771" t="s">
        <v>2703</v>
      </c>
      <c r="V1039" s="771" t="s">
        <v>2701</v>
      </c>
      <c r="W1039" s="771" t="s">
        <v>2701</v>
      </c>
      <c r="X1039" s="771" t="s">
        <v>2701</v>
      </c>
      <c r="Y1039" s="771" t="s">
        <v>2703</v>
      </c>
      <c r="Z1039" s="771" t="s">
        <v>2704</v>
      </c>
      <c r="AA1039" s="771"/>
    </row>
    <row r="1040" spans="1:27" ht="39.950000000000003" customHeight="1">
      <c r="A1040" s="769">
        <v>1033</v>
      </c>
      <c r="B1040" s="770" t="s">
        <v>4054</v>
      </c>
      <c r="C1040" s="770" t="s">
        <v>5130</v>
      </c>
      <c r="D1040" s="771" t="s">
        <v>4103</v>
      </c>
      <c r="E1040" s="772" t="s">
        <v>5719</v>
      </c>
      <c r="F1040" s="773" t="s">
        <v>5720</v>
      </c>
      <c r="G1040" s="773" t="s">
        <v>5721</v>
      </c>
      <c r="H1040" s="771" t="s">
        <v>2697</v>
      </c>
      <c r="I1040" s="771" t="s">
        <v>2803</v>
      </c>
      <c r="J1040" s="771" t="s">
        <v>2803</v>
      </c>
      <c r="K1040" s="771" t="s">
        <v>5722</v>
      </c>
      <c r="L1040" s="771" t="s">
        <v>2700</v>
      </c>
      <c r="M1040" s="771" t="s">
        <v>2701</v>
      </c>
      <c r="N1040" s="771" t="s">
        <v>2701</v>
      </c>
      <c r="O1040" s="771" t="s">
        <v>2701</v>
      </c>
      <c r="P1040" s="771" t="s">
        <v>2702</v>
      </c>
      <c r="Q1040" s="771" t="s">
        <v>2701</v>
      </c>
      <c r="R1040" s="771" t="s">
        <v>2701</v>
      </c>
      <c r="S1040" s="771" t="s">
        <v>2701</v>
      </c>
      <c r="T1040" s="771" t="s">
        <v>2701</v>
      </c>
      <c r="U1040" s="771" t="s">
        <v>2703</v>
      </c>
      <c r="V1040" s="771" t="s">
        <v>2701</v>
      </c>
      <c r="W1040" s="771" t="s">
        <v>2701</v>
      </c>
      <c r="X1040" s="771" t="s">
        <v>2701</v>
      </c>
      <c r="Y1040" s="771" t="s">
        <v>2703</v>
      </c>
      <c r="Z1040" s="771" t="s">
        <v>2704</v>
      </c>
      <c r="AA1040" s="771" t="s">
        <v>5723</v>
      </c>
    </row>
    <row r="1041" spans="1:27" ht="39.950000000000003" customHeight="1">
      <c r="A1041" s="769">
        <v>1034</v>
      </c>
      <c r="B1041" s="770" t="s">
        <v>4054</v>
      </c>
      <c r="C1041" s="770" t="s">
        <v>5130</v>
      </c>
      <c r="D1041" s="771" t="s">
        <v>4103</v>
      </c>
      <c r="E1041" s="772" t="s">
        <v>5714</v>
      </c>
      <c r="F1041" s="773" t="s">
        <v>5715</v>
      </c>
      <c r="G1041" s="773" t="s">
        <v>5716</v>
      </c>
      <c r="H1041" s="771" t="s">
        <v>2697</v>
      </c>
      <c r="I1041" s="771" t="s">
        <v>2741</v>
      </c>
      <c r="J1041" s="771" t="s">
        <v>2741</v>
      </c>
      <c r="K1041" s="771" t="s">
        <v>5717</v>
      </c>
      <c r="L1041" s="771" t="s">
        <v>2700</v>
      </c>
      <c r="M1041" s="771" t="s">
        <v>2701</v>
      </c>
      <c r="N1041" s="771" t="s">
        <v>2701</v>
      </c>
      <c r="O1041" s="771" t="s">
        <v>2701</v>
      </c>
      <c r="P1041" s="771" t="s">
        <v>2702</v>
      </c>
      <c r="Q1041" s="771" t="s">
        <v>2701</v>
      </c>
      <c r="R1041" s="771" t="s">
        <v>2701</v>
      </c>
      <c r="S1041" s="771" t="s">
        <v>2701</v>
      </c>
      <c r="T1041" s="771" t="s">
        <v>2701</v>
      </c>
      <c r="U1041" s="771" t="s">
        <v>2703</v>
      </c>
      <c r="V1041" s="771" t="s">
        <v>2701</v>
      </c>
      <c r="W1041" s="771" t="s">
        <v>2701</v>
      </c>
      <c r="X1041" s="771" t="s">
        <v>2701</v>
      </c>
      <c r="Y1041" s="771" t="s">
        <v>2703</v>
      </c>
      <c r="Z1041" s="771" t="s">
        <v>2704</v>
      </c>
      <c r="AA1041" s="771" t="s">
        <v>5718</v>
      </c>
    </row>
    <row r="1042" spans="1:27" ht="39.950000000000003" customHeight="1">
      <c r="A1042" s="769">
        <v>1035</v>
      </c>
      <c r="B1042" s="770" t="s">
        <v>4054</v>
      </c>
      <c r="C1042" s="770" t="s">
        <v>5130</v>
      </c>
      <c r="D1042" s="771" t="s">
        <v>4103</v>
      </c>
      <c r="E1042" s="772" t="s">
        <v>5712</v>
      </c>
      <c r="F1042" s="773" t="s">
        <v>5691</v>
      </c>
      <c r="G1042" s="773" t="s">
        <v>5713</v>
      </c>
      <c r="H1042" s="771" t="s">
        <v>2697</v>
      </c>
      <c r="I1042" s="771" t="s">
        <v>2833</v>
      </c>
      <c r="J1042" s="771" t="s">
        <v>2803</v>
      </c>
      <c r="K1042" s="771" t="s">
        <v>2721</v>
      </c>
      <c r="L1042" s="771" t="s">
        <v>2700</v>
      </c>
      <c r="M1042" s="771" t="s">
        <v>2701</v>
      </c>
      <c r="N1042" s="771" t="s">
        <v>2701</v>
      </c>
      <c r="O1042" s="771" t="s">
        <v>2701</v>
      </c>
      <c r="P1042" s="771" t="s">
        <v>2701</v>
      </c>
      <c r="Q1042" s="771" t="s">
        <v>2701</v>
      </c>
      <c r="R1042" s="771" t="s">
        <v>2701</v>
      </c>
      <c r="S1042" s="771" t="s">
        <v>2702</v>
      </c>
      <c r="T1042" s="771" t="s">
        <v>2701</v>
      </c>
      <c r="U1042" s="771" t="s">
        <v>2703</v>
      </c>
      <c r="V1042" s="771" t="s">
        <v>2701</v>
      </c>
      <c r="W1042" s="771" t="s">
        <v>2726</v>
      </c>
      <c r="X1042" s="771" t="s">
        <v>2726</v>
      </c>
      <c r="Y1042" s="771" t="s">
        <v>2726</v>
      </c>
      <c r="Z1042" s="771" t="s">
        <v>2704</v>
      </c>
      <c r="AA1042" s="771"/>
    </row>
    <row r="1043" spans="1:27" ht="39.950000000000003" customHeight="1">
      <c r="A1043" s="769">
        <v>1036</v>
      </c>
      <c r="B1043" s="770" t="s">
        <v>4054</v>
      </c>
      <c r="C1043" s="770" t="s">
        <v>5130</v>
      </c>
      <c r="D1043" s="771" t="s">
        <v>4103</v>
      </c>
      <c r="E1043" s="772" t="s">
        <v>5709</v>
      </c>
      <c r="F1043" s="773" t="s">
        <v>5710</v>
      </c>
      <c r="G1043" s="773" t="s">
        <v>5711</v>
      </c>
      <c r="H1043" s="771" t="s">
        <v>2697</v>
      </c>
      <c r="I1043" s="771" t="s">
        <v>2720</v>
      </c>
      <c r="J1043" s="771" t="s">
        <v>2719</v>
      </c>
      <c r="K1043" s="771" t="s">
        <v>2917</v>
      </c>
      <c r="L1043" s="771" t="s">
        <v>2700</v>
      </c>
      <c r="M1043" s="771" t="s">
        <v>2701</v>
      </c>
      <c r="N1043" s="771" t="s">
        <v>2701</v>
      </c>
      <c r="O1043" s="771" t="s">
        <v>2701</v>
      </c>
      <c r="P1043" s="771" t="s">
        <v>2702</v>
      </c>
      <c r="Q1043" s="771" t="s">
        <v>2701</v>
      </c>
      <c r="R1043" s="771" t="s">
        <v>2701</v>
      </c>
      <c r="S1043" s="771" t="s">
        <v>2701</v>
      </c>
      <c r="T1043" s="771" t="s">
        <v>2701</v>
      </c>
      <c r="U1043" s="771" t="s">
        <v>2703</v>
      </c>
      <c r="V1043" s="771" t="s">
        <v>2701</v>
      </c>
      <c r="W1043" s="771" t="s">
        <v>2701</v>
      </c>
      <c r="X1043" s="771" t="s">
        <v>2701</v>
      </c>
      <c r="Y1043" s="771" t="s">
        <v>2703</v>
      </c>
      <c r="Z1043" s="771" t="s">
        <v>2704</v>
      </c>
      <c r="AA1043" s="771" t="s">
        <v>5709</v>
      </c>
    </row>
    <row r="1044" spans="1:27" ht="39.950000000000003" customHeight="1">
      <c r="A1044" s="769">
        <v>1037</v>
      </c>
      <c r="B1044" s="770" t="s">
        <v>4054</v>
      </c>
      <c r="C1044" s="770" t="s">
        <v>5130</v>
      </c>
      <c r="D1044" s="771" t="s">
        <v>4103</v>
      </c>
      <c r="E1044" s="772" t="s">
        <v>5704</v>
      </c>
      <c r="F1044" s="773" t="s">
        <v>5705</v>
      </c>
      <c r="G1044" s="773" t="s">
        <v>5706</v>
      </c>
      <c r="H1044" s="771" t="s">
        <v>2697</v>
      </c>
      <c r="I1044" s="771" t="s">
        <v>2720</v>
      </c>
      <c r="J1044" s="771" t="s">
        <v>2720</v>
      </c>
      <c r="K1044" s="771" t="s">
        <v>5707</v>
      </c>
      <c r="L1044" s="771" t="s">
        <v>2700</v>
      </c>
      <c r="M1044" s="771" t="s">
        <v>2701</v>
      </c>
      <c r="N1044" s="771" t="s">
        <v>2701</v>
      </c>
      <c r="O1044" s="771" t="s">
        <v>2701</v>
      </c>
      <c r="P1044" s="771" t="s">
        <v>2702</v>
      </c>
      <c r="Q1044" s="771" t="s">
        <v>2701</v>
      </c>
      <c r="R1044" s="771" t="s">
        <v>2701</v>
      </c>
      <c r="S1044" s="771" t="s">
        <v>2701</v>
      </c>
      <c r="T1044" s="771" t="s">
        <v>2701</v>
      </c>
      <c r="U1044" s="771" t="s">
        <v>2703</v>
      </c>
      <c r="V1044" s="771" t="s">
        <v>2701</v>
      </c>
      <c r="W1044" s="771" t="s">
        <v>2701</v>
      </c>
      <c r="X1044" s="771" t="s">
        <v>2701</v>
      </c>
      <c r="Y1044" s="771" t="s">
        <v>2703</v>
      </c>
      <c r="Z1044" s="771" t="s">
        <v>2704</v>
      </c>
      <c r="AA1044" s="771" t="s">
        <v>5708</v>
      </c>
    </row>
    <row r="1045" spans="1:27" ht="39.950000000000003" customHeight="1">
      <c r="A1045" s="769">
        <v>1038</v>
      </c>
      <c r="B1045" s="770" t="s">
        <v>4054</v>
      </c>
      <c r="C1045" s="770" t="s">
        <v>5130</v>
      </c>
      <c r="D1045" s="771" t="s">
        <v>4103</v>
      </c>
      <c r="E1045" s="772" t="s">
        <v>5700</v>
      </c>
      <c r="F1045" s="773" t="s">
        <v>5701</v>
      </c>
      <c r="G1045" s="773" t="s">
        <v>5702</v>
      </c>
      <c r="H1045" s="771" t="s">
        <v>2697</v>
      </c>
      <c r="I1045" s="771" t="s">
        <v>2741</v>
      </c>
      <c r="J1045" s="771" t="s">
        <v>2741</v>
      </c>
      <c r="K1045" s="771" t="s">
        <v>2731</v>
      </c>
      <c r="L1045" s="771" t="s">
        <v>2700</v>
      </c>
      <c r="M1045" s="771" t="s">
        <v>2701</v>
      </c>
      <c r="N1045" s="771" t="s">
        <v>5703</v>
      </c>
      <c r="O1045" s="771" t="s">
        <v>5703</v>
      </c>
      <c r="P1045" s="771" t="s">
        <v>2701</v>
      </c>
      <c r="Q1045" s="771" t="s">
        <v>2701</v>
      </c>
      <c r="R1045" s="771" t="s">
        <v>2701</v>
      </c>
      <c r="S1045" s="771" t="s">
        <v>2702</v>
      </c>
      <c r="T1045" s="771" t="s">
        <v>2701</v>
      </c>
      <c r="U1045" s="771" t="s">
        <v>2703</v>
      </c>
      <c r="V1045" s="771" t="s">
        <v>2701</v>
      </c>
      <c r="W1045" s="771" t="s">
        <v>2726</v>
      </c>
      <c r="X1045" s="771" t="s">
        <v>2726</v>
      </c>
      <c r="Y1045" s="771" t="s">
        <v>2726</v>
      </c>
      <c r="Z1045" s="771" t="s">
        <v>2704</v>
      </c>
      <c r="AA1045" s="771"/>
    </row>
    <row r="1046" spans="1:27" ht="39.950000000000003" customHeight="1">
      <c r="A1046" s="769">
        <v>1039</v>
      </c>
      <c r="B1046" s="770" t="s">
        <v>4054</v>
      </c>
      <c r="C1046" s="770" t="s">
        <v>5130</v>
      </c>
      <c r="D1046" s="771" t="s">
        <v>4103</v>
      </c>
      <c r="E1046" s="772" t="s">
        <v>5696</v>
      </c>
      <c r="F1046" s="773" t="s">
        <v>5697</v>
      </c>
      <c r="G1046" s="773" t="s">
        <v>5698</v>
      </c>
      <c r="H1046" s="771" t="s">
        <v>2697</v>
      </c>
      <c r="I1046" s="771" t="s">
        <v>2741</v>
      </c>
      <c r="J1046" s="771" t="s">
        <v>2741</v>
      </c>
      <c r="K1046" s="771" t="s">
        <v>3625</v>
      </c>
      <c r="L1046" s="771" t="s">
        <v>2700</v>
      </c>
      <c r="M1046" s="771" t="s">
        <v>2701</v>
      </c>
      <c r="N1046" s="771" t="s">
        <v>2701</v>
      </c>
      <c r="O1046" s="771" t="s">
        <v>2701</v>
      </c>
      <c r="P1046" s="771" t="s">
        <v>2702</v>
      </c>
      <c r="Q1046" s="771" t="s">
        <v>2701</v>
      </c>
      <c r="R1046" s="771" t="s">
        <v>2701</v>
      </c>
      <c r="S1046" s="771" t="s">
        <v>2701</v>
      </c>
      <c r="T1046" s="771" t="s">
        <v>2701</v>
      </c>
      <c r="U1046" s="771" t="s">
        <v>2703</v>
      </c>
      <c r="V1046" s="771" t="s">
        <v>2701</v>
      </c>
      <c r="W1046" s="771" t="s">
        <v>2701</v>
      </c>
      <c r="X1046" s="771" t="s">
        <v>2701</v>
      </c>
      <c r="Y1046" s="771" t="s">
        <v>2703</v>
      </c>
      <c r="Z1046" s="771" t="s">
        <v>2704</v>
      </c>
      <c r="AA1046" s="771" t="s">
        <v>5699</v>
      </c>
    </row>
    <row r="1047" spans="1:27" ht="39.950000000000003" customHeight="1">
      <c r="A1047" s="769">
        <v>1040</v>
      </c>
      <c r="B1047" s="770" t="s">
        <v>4054</v>
      </c>
      <c r="C1047" s="770" t="s">
        <v>5130</v>
      </c>
      <c r="D1047" s="771" t="s">
        <v>4103</v>
      </c>
      <c r="E1047" s="772" t="s">
        <v>5693</v>
      </c>
      <c r="F1047" s="773" t="s">
        <v>5694</v>
      </c>
      <c r="G1047" s="773" t="s">
        <v>5695</v>
      </c>
      <c r="H1047" s="771" t="s">
        <v>2697</v>
      </c>
      <c r="I1047" s="771" t="s">
        <v>2720</v>
      </c>
      <c r="J1047" s="771" t="s">
        <v>2720</v>
      </c>
      <c r="K1047" s="771" t="s">
        <v>2715</v>
      </c>
      <c r="L1047" s="771" t="s">
        <v>2700</v>
      </c>
      <c r="M1047" s="771" t="s">
        <v>2701</v>
      </c>
      <c r="N1047" s="771" t="s">
        <v>2701</v>
      </c>
      <c r="O1047" s="771" t="s">
        <v>2701</v>
      </c>
      <c r="P1047" s="771" t="s">
        <v>2702</v>
      </c>
      <c r="Q1047" s="771" t="s">
        <v>2701</v>
      </c>
      <c r="R1047" s="771" t="s">
        <v>2701</v>
      </c>
      <c r="S1047" s="771" t="s">
        <v>2701</v>
      </c>
      <c r="T1047" s="771" t="s">
        <v>2701</v>
      </c>
      <c r="U1047" s="771" t="s">
        <v>2703</v>
      </c>
      <c r="V1047" s="771" t="s">
        <v>2701</v>
      </c>
      <c r="W1047" s="771" t="s">
        <v>2701</v>
      </c>
      <c r="X1047" s="771" t="s">
        <v>2701</v>
      </c>
      <c r="Y1047" s="771" t="s">
        <v>2703</v>
      </c>
      <c r="Z1047" s="771" t="s">
        <v>2704</v>
      </c>
      <c r="AA1047" s="771"/>
    </row>
    <row r="1048" spans="1:27" ht="39.950000000000003" customHeight="1">
      <c r="A1048" s="769">
        <v>1041</v>
      </c>
      <c r="B1048" s="770" t="s">
        <v>4054</v>
      </c>
      <c r="C1048" s="770" t="s">
        <v>5130</v>
      </c>
      <c r="D1048" s="771" t="s">
        <v>4103</v>
      </c>
      <c r="E1048" s="772" t="s">
        <v>5690</v>
      </c>
      <c r="F1048" s="773" t="s">
        <v>5691</v>
      </c>
      <c r="G1048" s="773" t="s">
        <v>5692</v>
      </c>
      <c r="H1048" s="771" t="s">
        <v>2697</v>
      </c>
      <c r="I1048" s="771" t="s">
        <v>3383</v>
      </c>
      <c r="J1048" s="771" t="s">
        <v>3383</v>
      </c>
      <c r="K1048" s="771" t="s">
        <v>2721</v>
      </c>
      <c r="L1048" s="771" t="s">
        <v>2700</v>
      </c>
      <c r="M1048" s="771" t="s">
        <v>2701</v>
      </c>
      <c r="N1048" s="771" t="s">
        <v>2701</v>
      </c>
      <c r="O1048" s="771" t="s">
        <v>2701</v>
      </c>
      <c r="P1048" s="771" t="s">
        <v>2701</v>
      </c>
      <c r="Q1048" s="771" t="s">
        <v>2701</v>
      </c>
      <c r="R1048" s="771" t="s">
        <v>2701</v>
      </c>
      <c r="S1048" s="771" t="s">
        <v>2702</v>
      </c>
      <c r="T1048" s="771" t="s">
        <v>2701</v>
      </c>
      <c r="U1048" s="771" t="s">
        <v>2703</v>
      </c>
      <c r="V1048" s="771" t="s">
        <v>2701</v>
      </c>
      <c r="W1048" s="771" t="s">
        <v>2726</v>
      </c>
      <c r="X1048" s="771" t="s">
        <v>2726</v>
      </c>
      <c r="Y1048" s="771" t="s">
        <v>2726</v>
      </c>
      <c r="Z1048" s="771" t="s">
        <v>2704</v>
      </c>
      <c r="AA1048" s="771"/>
    </row>
    <row r="1049" spans="1:27" ht="39.950000000000003" customHeight="1">
      <c r="A1049" s="769">
        <v>1042</v>
      </c>
      <c r="B1049" s="770" t="s">
        <v>4054</v>
      </c>
      <c r="C1049" s="770" t="s">
        <v>5130</v>
      </c>
      <c r="D1049" s="771" t="s">
        <v>4103</v>
      </c>
      <c r="E1049" s="772" t="s">
        <v>5687</v>
      </c>
      <c r="F1049" s="773" t="s">
        <v>5688</v>
      </c>
      <c r="G1049" s="773" t="s">
        <v>5689</v>
      </c>
      <c r="H1049" s="771" t="s">
        <v>2697</v>
      </c>
      <c r="I1049" s="771" t="s">
        <v>2741</v>
      </c>
      <c r="J1049" s="771" t="s">
        <v>2741</v>
      </c>
      <c r="K1049" s="771" t="s">
        <v>2798</v>
      </c>
      <c r="L1049" s="771" t="s">
        <v>2700</v>
      </c>
      <c r="M1049" s="771" t="s">
        <v>2701</v>
      </c>
      <c r="N1049" s="771" t="s">
        <v>2701</v>
      </c>
      <c r="O1049" s="771" t="s">
        <v>2701</v>
      </c>
      <c r="P1049" s="771" t="s">
        <v>2701</v>
      </c>
      <c r="Q1049" s="771" t="s">
        <v>2701</v>
      </c>
      <c r="R1049" s="771" t="s">
        <v>2701</v>
      </c>
      <c r="S1049" s="771" t="s">
        <v>2702</v>
      </c>
      <c r="T1049" s="771" t="s">
        <v>2701</v>
      </c>
      <c r="U1049" s="771" t="s">
        <v>2703</v>
      </c>
      <c r="V1049" s="771" t="s">
        <v>2701</v>
      </c>
      <c r="W1049" s="771" t="s">
        <v>2726</v>
      </c>
      <c r="X1049" s="771" t="s">
        <v>2726</v>
      </c>
      <c r="Y1049" s="771" t="s">
        <v>2726</v>
      </c>
      <c r="Z1049" s="771" t="s">
        <v>2704</v>
      </c>
      <c r="AA1049" s="771"/>
    </row>
    <row r="1050" spans="1:27" ht="39.950000000000003" customHeight="1">
      <c r="A1050" s="769">
        <v>1043</v>
      </c>
      <c r="B1050" s="770" t="s">
        <v>4054</v>
      </c>
      <c r="C1050" s="770" t="s">
        <v>5130</v>
      </c>
      <c r="D1050" s="771" t="s">
        <v>4103</v>
      </c>
      <c r="E1050" s="772" t="s">
        <v>5682</v>
      </c>
      <c r="F1050" s="773" t="s">
        <v>5683</v>
      </c>
      <c r="G1050" s="773" t="s">
        <v>5684</v>
      </c>
      <c r="H1050" s="771" t="s">
        <v>2697</v>
      </c>
      <c r="I1050" s="771" t="s">
        <v>2719</v>
      </c>
      <c r="J1050" s="771" t="s">
        <v>2719</v>
      </c>
      <c r="K1050" s="771" t="s">
        <v>5685</v>
      </c>
      <c r="L1050" s="771" t="s">
        <v>2700</v>
      </c>
      <c r="M1050" s="771" t="s">
        <v>2701</v>
      </c>
      <c r="N1050" s="771" t="s">
        <v>2701</v>
      </c>
      <c r="O1050" s="771" t="s">
        <v>2701</v>
      </c>
      <c r="P1050" s="771" t="s">
        <v>2702</v>
      </c>
      <c r="Q1050" s="771" t="s">
        <v>2701</v>
      </c>
      <c r="R1050" s="771" t="s">
        <v>2701</v>
      </c>
      <c r="S1050" s="771" t="s">
        <v>2701</v>
      </c>
      <c r="T1050" s="771" t="s">
        <v>2701</v>
      </c>
      <c r="U1050" s="771" t="s">
        <v>2703</v>
      </c>
      <c r="V1050" s="771" t="s">
        <v>2701</v>
      </c>
      <c r="W1050" s="771" t="s">
        <v>2701</v>
      </c>
      <c r="X1050" s="771" t="s">
        <v>2701</v>
      </c>
      <c r="Y1050" s="771" t="s">
        <v>2703</v>
      </c>
      <c r="Z1050" s="771" t="s">
        <v>2704</v>
      </c>
      <c r="AA1050" s="771" t="s">
        <v>5686</v>
      </c>
    </row>
    <row r="1051" spans="1:27" ht="39.950000000000003" customHeight="1">
      <c r="A1051" s="769">
        <v>1044</v>
      </c>
      <c r="B1051" s="770" t="s">
        <v>4054</v>
      </c>
      <c r="C1051" s="770" t="s">
        <v>5130</v>
      </c>
      <c r="D1051" s="771" t="s">
        <v>4103</v>
      </c>
      <c r="E1051" s="772" t="s">
        <v>5677</v>
      </c>
      <c r="F1051" s="773" t="s">
        <v>5678</v>
      </c>
      <c r="G1051" s="773" t="s">
        <v>5679</v>
      </c>
      <c r="H1051" s="771" t="s">
        <v>2697</v>
      </c>
      <c r="I1051" s="771" t="s">
        <v>2741</v>
      </c>
      <c r="J1051" s="771" t="s">
        <v>2741</v>
      </c>
      <c r="K1051" s="771" t="s">
        <v>5680</v>
      </c>
      <c r="L1051" s="771" t="s">
        <v>2700</v>
      </c>
      <c r="M1051" s="771" t="s">
        <v>2701</v>
      </c>
      <c r="N1051" s="771" t="s">
        <v>2701</v>
      </c>
      <c r="O1051" s="771" t="s">
        <v>2701</v>
      </c>
      <c r="P1051" s="771" t="s">
        <v>2702</v>
      </c>
      <c r="Q1051" s="771" t="s">
        <v>2701</v>
      </c>
      <c r="R1051" s="771" t="s">
        <v>2701</v>
      </c>
      <c r="S1051" s="771" t="s">
        <v>2701</v>
      </c>
      <c r="T1051" s="771" t="s">
        <v>2701</v>
      </c>
      <c r="U1051" s="771" t="s">
        <v>2703</v>
      </c>
      <c r="V1051" s="771" t="s">
        <v>2701</v>
      </c>
      <c r="W1051" s="771" t="s">
        <v>2701</v>
      </c>
      <c r="X1051" s="771" t="s">
        <v>2701</v>
      </c>
      <c r="Y1051" s="771" t="s">
        <v>2703</v>
      </c>
      <c r="Z1051" s="771" t="s">
        <v>2704</v>
      </c>
      <c r="AA1051" s="771" t="s">
        <v>5681</v>
      </c>
    </row>
    <row r="1052" spans="1:27" ht="39.950000000000003" customHeight="1">
      <c r="A1052" s="769">
        <v>1045</v>
      </c>
      <c r="B1052" s="770" t="s">
        <v>4054</v>
      </c>
      <c r="C1052" s="770" t="s">
        <v>5130</v>
      </c>
      <c r="D1052" s="771" t="s">
        <v>4103</v>
      </c>
      <c r="E1052" s="772" t="s">
        <v>5674</v>
      </c>
      <c r="F1052" s="773" t="s">
        <v>5675</v>
      </c>
      <c r="G1052" s="773" t="s">
        <v>5676</v>
      </c>
      <c r="H1052" s="771" t="s">
        <v>2697</v>
      </c>
      <c r="I1052" s="771" t="s">
        <v>2720</v>
      </c>
      <c r="J1052" s="771" t="s">
        <v>2720</v>
      </c>
      <c r="K1052" s="771" t="s">
        <v>2760</v>
      </c>
      <c r="L1052" s="771" t="s">
        <v>2700</v>
      </c>
      <c r="M1052" s="771" t="s">
        <v>2701</v>
      </c>
      <c r="N1052" s="771" t="s">
        <v>2701</v>
      </c>
      <c r="O1052" s="771" t="s">
        <v>2701</v>
      </c>
      <c r="P1052" s="771" t="s">
        <v>2702</v>
      </c>
      <c r="Q1052" s="771" t="s">
        <v>2701</v>
      </c>
      <c r="R1052" s="771" t="s">
        <v>2701</v>
      </c>
      <c r="S1052" s="771" t="s">
        <v>2701</v>
      </c>
      <c r="T1052" s="771" t="s">
        <v>2701</v>
      </c>
      <c r="U1052" s="771" t="s">
        <v>2703</v>
      </c>
      <c r="V1052" s="771" t="s">
        <v>2701</v>
      </c>
      <c r="W1052" s="771" t="s">
        <v>2701</v>
      </c>
      <c r="X1052" s="771" t="s">
        <v>2701</v>
      </c>
      <c r="Y1052" s="771" t="s">
        <v>2703</v>
      </c>
      <c r="Z1052" s="771" t="s">
        <v>2704</v>
      </c>
      <c r="AA1052" s="771"/>
    </row>
    <row r="1053" spans="1:27" ht="39.950000000000003" customHeight="1">
      <c r="A1053" s="769">
        <v>1046</v>
      </c>
      <c r="B1053" s="770" t="s">
        <v>4054</v>
      </c>
      <c r="C1053" s="770" t="s">
        <v>5130</v>
      </c>
      <c r="D1053" s="771" t="s">
        <v>4103</v>
      </c>
      <c r="E1053" s="772" t="s">
        <v>5670</v>
      </c>
      <c r="F1053" s="773" t="s">
        <v>5671</v>
      </c>
      <c r="G1053" s="773" t="s">
        <v>5672</v>
      </c>
      <c r="H1053" s="771" t="s">
        <v>2697</v>
      </c>
      <c r="I1053" s="771" t="s">
        <v>2713</v>
      </c>
      <c r="J1053" s="771" t="s">
        <v>2713</v>
      </c>
      <c r="K1053" s="771" t="s">
        <v>2721</v>
      </c>
      <c r="L1053" s="771" t="s">
        <v>2700</v>
      </c>
      <c r="M1053" s="771" t="s">
        <v>2701</v>
      </c>
      <c r="N1053" s="771" t="s">
        <v>2701</v>
      </c>
      <c r="O1053" s="771" t="s">
        <v>2701</v>
      </c>
      <c r="P1053" s="771" t="s">
        <v>2702</v>
      </c>
      <c r="Q1053" s="771" t="s">
        <v>2701</v>
      </c>
      <c r="R1053" s="771" t="s">
        <v>2701</v>
      </c>
      <c r="S1053" s="771" t="s">
        <v>2701</v>
      </c>
      <c r="T1053" s="771" t="s">
        <v>2701</v>
      </c>
      <c r="U1053" s="771" t="s">
        <v>2703</v>
      </c>
      <c r="V1053" s="771" t="s">
        <v>2701</v>
      </c>
      <c r="W1053" s="771" t="s">
        <v>2701</v>
      </c>
      <c r="X1053" s="771" t="s">
        <v>2701</v>
      </c>
      <c r="Y1053" s="771" t="s">
        <v>2703</v>
      </c>
      <c r="Z1053" s="771" t="s">
        <v>2704</v>
      </c>
      <c r="AA1053" s="771" t="s">
        <v>5673</v>
      </c>
    </row>
    <row r="1054" spans="1:27" ht="39.950000000000003" customHeight="1">
      <c r="A1054" s="769">
        <v>1047</v>
      </c>
      <c r="B1054" s="770" t="s">
        <v>4054</v>
      </c>
      <c r="C1054" s="770" t="s">
        <v>5130</v>
      </c>
      <c r="D1054" s="771" t="s">
        <v>4103</v>
      </c>
      <c r="E1054" s="772" t="s">
        <v>5667</v>
      </c>
      <c r="F1054" s="773" t="s">
        <v>5668</v>
      </c>
      <c r="G1054" s="773" t="s">
        <v>5669</v>
      </c>
      <c r="H1054" s="771" t="s">
        <v>2697</v>
      </c>
      <c r="I1054" s="771" t="s">
        <v>2714</v>
      </c>
      <c r="J1054" s="771" t="s">
        <v>2714</v>
      </c>
      <c r="K1054" s="771" t="s">
        <v>2721</v>
      </c>
      <c r="L1054" s="771" t="s">
        <v>2700</v>
      </c>
      <c r="M1054" s="771" t="s">
        <v>2701</v>
      </c>
      <c r="N1054" s="771" t="s">
        <v>2701</v>
      </c>
      <c r="O1054" s="771" t="s">
        <v>2701</v>
      </c>
      <c r="P1054" s="771" t="s">
        <v>2701</v>
      </c>
      <c r="Q1054" s="771" t="s">
        <v>2701</v>
      </c>
      <c r="R1054" s="771" t="s">
        <v>2701</v>
      </c>
      <c r="S1054" s="771" t="s">
        <v>2702</v>
      </c>
      <c r="T1054" s="771" t="s">
        <v>2701</v>
      </c>
      <c r="U1054" s="771" t="s">
        <v>2703</v>
      </c>
      <c r="V1054" s="771" t="s">
        <v>2701</v>
      </c>
      <c r="W1054" s="771" t="s">
        <v>2726</v>
      </c>
      <c r="X1054" s="771" t="s">
        <v>2726</v>
      </c>
      <c r="Y1054" s="771" t="s">
        <v>2726</v>
      </c>
      <c r="Z1054" s="771" t="s">
        <v>2704</v>
      </c>
      <c r="AA1054" s="771"/>
    </row>
    <row r="1055" spans="1:27" ht="39.950000000000003" customHeight="1">
      <c r="A1055" s="769">
        <v>1048</v>
      </c>
      <c r="B1055" s="770" t="s">
        <v>4054</v>
      </c>
      <c r="C1055" s="770" t="s">
        <v>5130</v>
      </c>
      <c r="D1055" s="771" t="s">
        <v>4103</v>
      </c>
      <c r="E1055" s="772" t="s">
        <v>5663</v>
      </c>
      <c r="F1055" s="773" t="s">
        <v>5664</v>
      </c>
      <c r="G1055" s="773" t="s">
        <v>5665</v>
      </c>
      <c r="H1055" s="771" t="s">
        <v>2697</v>
      </c>
      <c r="I1055" s="771" t="s">
        <v>2808</v>
      </c>
      <c r="J1055" s="771" t="s">
        <v>2808</v>
      </c>
      <c r="K1055" s="771" t="s">
        <v>2731</v>
      </c>
      <c r="L1055" s="771" t="s">
        <v>2700</v>
      </c>
      <c r="M1055" s="771" t="s">
        <v>2701</v>
      </c>
      <c r="N1055" s="771" t="s">
        <v>2701</v>
      </c>
      <c r="O1055" s="771" t="s">
        <v>2701</v>
      </c>
      <c r="P1055" s="771" t="s">
        <v>2702</v>
      </c>
      <c r="Q1055" s="771" t="s">
        <v>2701</v>
      </c>
      <c r="R1055" s="771" t="s">
        <v>2701</v>
      </c>
      <c r="S1055" s="771" t="s">
        <v>2701</v>
      </c>
      <c r="T1055" s="771" t="s">
        <v>2701</v>
      </c>
      <c r="U1055" s="771" t="s">
        <v>2703</v>
      </c>
      <c r="V1055" s="771" t="s">
        <v>2701</v>
      </c>
      <c r="W1055" s="771" t="s">
        <v>2701</v>
      </c>
      <c r="X1055" s="771" t="s">
        <v>2701</v>
      </c>
      <c r="Y1055" s="771" t="s">
        <v>2703</v>
      </c>
      <c r="Z1055" s="771" t="s">
        <v>2704</v>
      </c>
      <c r="AA1055" s="771" t="s">
        <v>5666</v>
      </c>
    </row>
    <row r="1056" spans="1:27" ht="39.950000000000003" customHeight="1">
      <c r="A1056" s="769">
        <v>1049</v>
      </c>
      <c r="B1056" s="770" t="s">
        <v>4054</v>
      </c>
      <c r="C1056" s="770" t="s">
        <v>5130</v>
      </c>
      <c r="D1056" s="771" t="s">
        <v>4103</v>
      </c>
      <c r="E1056" s="772" t="s">
        <v>5658</v>
      </c>
      <c r="F1056" s="773" t="s">
        <v>5659</v>
      </c>
      <c r="G1056" s="773" t="s">
        <v>5660</v>
      </c>
      <c r="H1056" s="771" t="s">
        <v>2697</v>
      </c>
      <c r="I1056" s="771" t="s">
        <v>2828</v>
      </c>
      <c r="J1056" s="771" t="s">
        <v>2828</v>
      </c>
      <c r="K1056" s="771" t="s">
        <v>5661</v>
      </c>
      <c r="L1056" s="771" t="s">
        <v>2700</v>
      </c>
      <c r="M1056" s="771" t="s">
        <v>2701</v>
      </c>
      <c r="N1056" s="771" t="s">
        <v>2701</v>
      </c>
      <c r="O1056" s="771" t="s">
        <v>2701</v>
      </c>
      <c r="P1056" s="771" t="s">
        <v>2702</v>
      </c>
      <c r="Q1056" s="771" t="s">
        <v>2701</v>
      </c>
      <c r="R1056" s="771" t="s">
        <v>2701</v>
      </c>
      <c r="S1056" s="771" t="s">
        <v>2701</v>
      </c>
      <c r="T1056" s="771" t="s">
        <v>2701</v>
      </c>
      <c r="U1056" s="771" t="s">
        <v>2703</v>
      </c>
      <c r="V1056" s="771" t="s">
        <v>2701</v>
      </c>
      <c r="W1056" s="771" t="s">
        <v>2701</v>
      </c>
      <c r="X1056" s="771" t="s">
        <v>2701</v>
      </c>
      <c r="Y1056" s="771" t="s">
        <v>2703</v>
      </c>
      <c r="Z1056" s="771" t="s">
        <v>2704</v>
      </c>
      <c r="AA1056" s="771" t="s">
        <v>5662</v>
      </c>
    </row>
    <row r="1057" spans="1:27" ht="39.950000000000003" customHeight="1">
      <c r="A1057" s="769">
        <v>1050</v>
      </c>
      <c r="B1057" s="770" t="s">
        <v>4054</v>
      </c>
      <c r="C1057" s="770" t="s">
        <v>5130</v>
      </c>
      <c r="D1057" s="771" t="s">
        <v>4103</v>
      </c>
      <c r="E1057" s="772" t="s">
        <v>5654</v>
      </c>
      <c r="F1057" s="773" t="s">
        <v>5655</v>
      </c>
      <c r="G1057" s="773" t="s">
        <v>5656</v>
      </c>
      <c r="H1057" s="771" t="s">
        <v>2697</v>
      </c>
      <c r="I1057" s="771" t="s">
        <v>2713</v>
      </c>
      <c r="J1057" s="771" t="s">
        <v>2713</v>
      </c>
      <c r="K1057" s="771" t="s">
        <v>3496</v>
      </c>
      <c r="L1057" s="771" t="s">
        <v>2700</v>
      </c>
      <c r="M1057" s="771" t="s">
        <v>2701</v>
      </c>
      <c r="N1057" s="771" t="s">
        <v>2701</v>
      </c>
      <c r="O1057" s="771" t="s">
        <v>2701</v>
      </c>
      <c r="P1057" s="771" t="s">
        <v>2702</v>
      </c>
      <c r="Q1057" s="771" t="s">
        <v>2701</v>
      </c>
      <c r="R1057" s="771" t="s">
        <v>2701</v>
      </c>
      <c r="S1057" s="771" t="s">
        <v>2701</v>
      </c>
      <c r="T1057" s="771" t="s">
        <v>2701</v>
      </c>
      <c r="U1057" s="771" t="s">
        <v>2703</v>
      </c>
      <c r="V1057" s="771" t="s">
        <v>2701</v>
      </c>
      <c r="W1057" s="771" t="s">
        <v>2701</v>
      </c>
      <c r="X1057" s="771" t="s">
        <v>2701</v>
      </c>
      <c r="Y1057" s="771" t="s">
        <v>2703</v>
      </c>
      <c r="Z1057" s="771" t="s">
        <v>2704</v>
      </c>
      <c r="AA1057" s="771" t="s">
        <v>5657</v>
      </c>
    </row>
    <row r="1058" spans="1:27" ht="39.950000000000003" customHeight="1">
      <c r="A1058" s="769">
        <v>1051</v>
      </c>
      <c r="B1058" s="770" t="s">
        <v>4054</v>
      </c>
      <c r="C1058" s="770" t="s">
        <v>5130</v>
      </c>
      <c r="D1058" s="771" t="s">
        <v>4103</v>
      </c>
      <c r="E1058" s="772" t="s">
        <v>5651</v>
      </c>
      <c r="F1058" s="773" t="s">
        <v>5652</v>
      </c>
      <c r="G1058" s="773" t="s">
        <v>5653</v>
      </c>
      <c r="H1058" s="771" t="s">
        <v>2697</v>
      </c>
      <c r="I1058" s="771" t="s">
        <v>2720</v>
      </c>
      <c r="J1058" s="771" t="s">
        <v>2720</v>
      </c>
      <c r="K1058" s="771" t="s">
        <v>2760</v>
      </c>
      <c r="L1058" s="771" t="s">
        <v>2700</v>
      </c>
      <c r="M1058" s="771" t="s">
        <v>2701</v>
      </c>
      <c r="N1058" s="771" t="s">
        <v>2701</v>
      </c>
      <c r="O1058" s="771" t="s">
        <v>2701</v>
      </c>
      <c r="P1058" s="771" t="s">
        <v>2702</v>
      </c>
      <c r="Q1058" s="771" t="s">
        <v>2701</v>
      </c>
      <c r="R1058" s="771" t="s">
        <v>2701</v>
      </c>
      <c r="S1058" s="771" t="s">
        <v>2701</v>
      </c>
      <c r="T1058" s="771" t="s">
        <v>2701</v>
      </c>
      <c r="U1058" s="771" t="s">
        <v>2703</v>
      </c>
      <c r="V1058" s="771" t="s">
        <v>2701</v>
      </c>
      <c r="W1058" s="771" t="s">
        <v>2701</v>
      </c>
      <c r="X1058" s="771" t="s">
        <v>2701</v>
      </c>
      <c r="Y1058" s="771" t="s">
        <v>2703</v>
      </c>
      <c r="Z1058" s="771" t="s">
        <v>2704</v>
      </c>
      <c r="AA1058" s="771"/>
    </row>
    <row r="1059" spans="1:27" ht="39.950000000000003" customHeight="1">
      <c r="A1059" s="769">
        <v>1052</v>
      </c>
      <c r="B1059" s="770" t="s">
        <v>4054</v>
      </c>
      <c r="C1059" s="770" t="s">
        <v>5130</v>
      </c>
      <c r="D1059" s="771" t="s">
        <v>4103</v>
      </c>
      <c r="E1059" s="772" t="s">
        <v>5648</v>
      </c>
      <c r="F1059" s="773" t="s">
        <v>5649</v>
      </c>
      <c r="G1059" s="773" t="s">
        <v>5650</v>
      </c>
      <c r="H1059" s="771" t="s">
        <v>2697</v>
      </c>
      <c r="I1059" s="771" t="s">
        <v>2741</v>
      </c>
      <c r="J1059" s="771" t="s">
        <v>2741</v>
      </c>
      <c r="K1059" s="771" t="s">
        <v>2804</v>
      </c>
      <c r="L1059" s="771" t="s">
        <v>2700</v>
      </c>
      <c r="M1059" s="771" t="s">
        <v>2701</v>
      </c>
      <c r="N1059" s="771" t="s">
        <v>2701</v>
      </c>
      <c r="O1059" s="771" t="s">
        <v>2701</v>
      </c>
      <c r="P1059" s="771" t="s">
        <v>2702</v>
      </c>
      <c r="Q1059" s="771" t="s">
        <v>2701</v>
      </c>
      <c r="R1059" s="771" t="s">
        <v>2701</v>
      </c>
      <c r="S1059" s="771" t="s">
        <v>2701</v>
      </c>
      <c r="T1059" s="771" t="s">
        <v>2701</v>
      </c>
      <c r="U1059" s="771" t="s">
        <v>2703</v>
      </c>
      <c r="V1059" s="771" t="s">
        <v>2701</v>
      </c>
      <c r="W1059" s="771" t="s">
        <v>2701</v>
      </c>
      <c r="X1059" s="771" t="s">
        <v>2701</v>
      </c>
      <c r="Y1059" s="771" t="s">
        <v>2703</v>
      </c>
      <c r="Z1059" s="771" t="s">
        <v>2704</v>
      </c>
      <c r="AA1059" s="771"/>
    </row>
    <row r="1060" spans="1:27" ht="39.950000000000003" customHeight="1">
      <c r="A1060" s="769">
        <v>1053</v>
      </c>
      <c r="B1060" s="770" t="s">
        <v>4054</v>
      </c>
      <c r="C1060" s="770" t="s">
        <v>5130</v>
      </c>
      <c r="D1060" s="771" t="s">
        <v>4103</v>
      </c>
      <c r="E1060" s="772" t="s">
        <v>5643</v>
      </c>
      <c r="F1060" s="773" t="s">
        <v>5644</v>
      </c>
      <c r="G1060" s="773" t="s">
        <v>5645</v>
      </c>
      <c r="H1060" s="771" t="s">
        <v>2697</v>
      </c>
      <c r="I1060" s="771" t="s">
        <v>2719</v>
      </c>
      <c r="J1060" s="771" t="s">
        <v>2730</v>
      </c>
      <c r="K1060" s="771" t="s">
        <v>5646</v>
      </c>
      <c r="L1060" s="771" t="s">
        <v>2700</v>
      </c>
      <c r="M1060" s="771" t="s">
        <v>2701</v>
      </c>
      <c r="N1060" s="771" t="s">
        <v>2701</v>
      </c>
      <c r="O1060" s="771" t="s">
        <v>2701</v>
      </c>
      <c r="P1060" s="771" t="s">
        <v>2702</v>
      </c>
      <c r="Q1060" s="771" t="s">
        <v>2701</v>
      </c>
      <c r="R1060" s="771" t="s">
        <v>2701</v>
      </c>
      <c r="S1060" s="771" t="s">
        <v>2701</v>
      </c>
      <c r="T1060" s="771" t="s">
        <v>2701</v>
      </c>
      <c r="U1060" s="771" t="s">
        <v>2703</v>
      </c>
      <c r="V1060" s="771" t="s">
        <v>2701</v>
      </c>
      <c r="W1060" s="771" t="s">
        <v>2701</v>
      </c>
      <c r="X1060" s="771" t="s">
        <v>2701</v>
      </c>
      <c r="Y1060" s="771" t="s">
        <v>2703</v>
      </c>
      <c r="Z1060" s="771" t="s">
        <v>2704</v>
      </c>
      <c r="AA1060" s="771" t="s">
        <v>5647</v>
      </c>
    </row>
    <row r="1061" spans="1:27" ht="39.950000000000003" customHeight="1">
      <c r="A1061" s="769">
        <v>1054</v>
      </c>
      <c r="B1061" s="770" t="s">
        <v>4054</v>
      </c>
      <c r="C1061" s="770" t="s">
        <v>5130</v>
      </c>
      <c r="D1061" s="771" t="s">
        <v>4103</v>
      </c>
      <c r="E1061" s="772" t="s">
        <v>5639</v>
      </c>
      <c r="F1061" s="773" t="s">
        <v>5635</v>
      </c>
      <c r="G1061" s="773" t="s">
        <v>5640</v>
      </c>
      <c r="H1061" s="771" t="s">
        <v>2697</v>
      </c>
      <c r="I1061" s="771" t="s">
        <v>2730</v>
      </c>
      <c r="J1061" s="771" t="s">
        <v>2730</v>
      </c>
      <c r="K1061" s="771" t="s">
        <v>5641</v>
      </c>
      <c r="L1061" s="771" t="s">
        <v>2700</v>
      </c>
      <c r="M1061" s="771" t="s">
        <v>2701</v>
      </c>
      <c r="N1061" s="771" t="s">
        <v>2701</v>
      </c>
      <c r="O1061" s="771" t="s">
        <v>2701</v>
      </c>
      <c r="P1061" s="771" t="s">
        <v>2702</v>
      </c>
      <c r="Q1061" s="771" t="s">
        <v>2701</v>
      </c>
      <c r="R1061" s="771" t="s">
        <v>2701</v>
      </c>
      <c r="S1061" s="771" t="s">
        <v>2701</v>
      </c>
      <c r="T1061" s="771" t="s">
        <v>2701</v>
      </c>
      <c r="U1061" s="771" t="s">
        <v>2703</v>
      </c>
      <c r="V1061" s="771" t="s">
        <v>2701</v>
      </c>
      <c r="W1061" s="771" t="s">
        <v>2701</v>
      </c>
      <c r="X1061" s="771" t="s">
        <v>2701</v>
      </c>
      <c r="Y1061" s="771" t="s">
        <v>2703</v>
      </c>
      <c r="Z1061" s="771" t="s">
        <v>2704</v>
      </c>
      <c r="AA1061" s="771" t="s">
        <v>5642</v>
      </c>
    </row>
    <row r="1062" spans="1:27" ht="39.950000000000003" customHeight="1">
      <c r="A1062" s="769">
        <v>1055</v>
      </c>
      <c r="B1062" s="770" t="s">
        <v>4054</v>
      </c>
      <c r="C1062" s="770" t="s">
        <v>5130</v>
      </c>
      <c r="D1062" s="771" t="s">
        <v>4103</v>
      </c>
      <c r="E1062" s="772" t="s">
        <v>5634</v>
      </c>
      <c r="F1062" s="773" t="s">
        <v>5635</v>
      </c>
      <c r="G1062" s="773" t="s">
        <v>5636</v>
      </c>
      <c r="H1062" s="771" t="s">
        <v>2697</v>
      </c>
      <c r="I1062" s="771" t="s">
        <v>2708</v>
      </c>
      <c r="J1062" s="771" t="s">
        <v>2708</v>
      </c>
      <c r="K1062" s="771" t="s">
        <v>5637</v>
      </c>
      <c r="L1062" s="771" t="s">
        <v>2700</v>
      </c>
      <c r="M1062" s="771" t="s">
        <v>2701</v>
      </c>
      <c r="N1062" s="771" t="s">
        <v>2701</v>
      </c>
      <c r="O1062" s="771" t="s">
        <v>2701</v>
      </c>
      <c r="P1062" s="771" t="s">
        <v>2702</v>
      </c>
      <c r="Q1062" s="771" t="s">
        <v>2701</v>
      </c>
      <c r="R1062" s="771" t="s">
        <v>2701</v>
      </c>
      <c r="S1062" s="771" t="s">
        <v>2701</v>
      </c>
      <c r="T1062" s="771" t="s">
        <v>2701</v>
      </c>
      <c r="U1062" s="771" t="s">
        <v>2703</v>
      </c>
      <c r="V1062" s="771" t="s">
        <v>2701</v>
      </c>
      <c r="W1062" s="771" t="s">
        <v>2701</v>
      </c>
      <c r="X1062" s="771" t="s">
        <v>2701</v>
      </c>
      <c r="Y1062" s="771" t="s">
        <v>2703</v>
      </c>
      <c r="Z1062" s="771" t="s">
        <v>2704</v>
      </c>
      <c r="AA1062" s="771" t="s">
        <v>5638</v>
      </c>
    </row>
    <row r="1063" spans="1:27" ht="39.950000000000003" customHeight="1">
      <c r="A1063" s="769">
        <v>1056</v>
      </c>
      <c r="B1063" s="770" t="s">
        <v>4054</v>
      </c>
      <c r="C1063" s="770" t="s">
        <v>5130</v>
      </c>
      <c r="D1063" s="771" t="s">
        <v>5775</v>
      </c>
      <c r="E1063" s="772" t="s">
        <v>5776</v>
      </c>
      <c r="F1063" s="773" t="s">
        <v>5777</v>
      </c>
      <c r="G1063" s="773" t="s">
        <v>5778</v>
      </c>
      <c r="H1063" s="771" t="s">
        <v>2697</v>
      </c>
      <c r="I1063" s="771" t="s">
        <v>2720</v>
      </c>
      <c r="J1063" s="771" t="s">
        <v>2720</v>
      </c>
      <c r="K1063" s="771" t="s">
        <v>2760</v>
      </c>
      <c r="L1063" s="771" t="s">
        <v>2700</v>
      </c>
      <c r="M1063" s="771" t="s">
        <v>2701</v>
      </c>
      <c r="N1063" s="771" t="s">
        <v>2701</v>
      </c>
      <c r="O1063" s="771" t="s">
        <v>2701</v>
      </c>
      <c r="P1063" s="771" t="s">
        <v>2702</v>
      </c>
      <c r="Q1063" s="771" t="s">
        <v>2701</v>
      </c>
      <c r="R1063" s="771" t="s">
        <v>2701</v>
      </c>
      <c r="S1063" s="771" t="s">
        <v>2701</v>
      </c>
      <c r="T1063" s="771" t="s">
        <v>2701</v>
      </c>
      <c r="U1063" s="771" t="s">
        <v>2703</v>
      </c>
      <c r="V1063" s="771" t="s">
        <v>2701</v>
      </c>
      <c r="W1063" s="771" t="s">
        <v>2701</v>
      </c>
      <c r="X1063" s="771" t="s">
        <v>2701</v>
      </c>
      <c r="Y1063" s="771" t="s">
        <v>2703</v>
      </c>
      <c r="Z1063" s="771" t="s">
        <v>2704</v>
      </c>
      <c r="AA1063" s="771"/>
    </row>
    <row r="1064" spans="1:27" ht="39.950000000000003" customHeight="1">
      <c r="A1064" s="769">
        <v>1057</v>
      </c>
      <c r="B1064" s="770" t="s">
        <v>4054</v>
      </c>
      <c r="C1064" s="770" t="s">
        <v>5130</v>
      </c>
      <c r="D1064" s="771" t="s">
        <v>5775</v>
      </c>
      <c r="E1064" s="772" t="s">
        <v>5786</v>
      </c>
      <c r="F1064" s="773" t="s">
        <v>5787</v>
      </c>
      <c r="G1064" s="773" t="s">
        <v>5788</v>
      </c>
      <c r="H1064" s="771" t="s">
        <v>2697</v>
      </c>
      <c r="I1064" s="771" t="s">
        <v>2720</v>
      </c>
      <c r="J1064" s="771" t="s">
        <v>2720</v>
      </c>
      <c r="K1064" s="771" t="s">
        <v>2760</v>
      </c>
      <c r="L1064" s="771" t="s">
        <v>2700</v>
      </c>
      <c r="M1064" s="771" t="s">
        <v>2701</v>
      </c>
      <c r="N1064" s="771" t="s">
        <v>2701</v>
      </c>
      <c r="O1064" s="771" t="s">
        <v>2701</v>
      </c>
      <c r="P1064" s="771" t="s">
        <v>2702</v>
      </c>
      <c r="Q1064" s="771" t="s">
        <v>2701</v>
      </c>
      <c r="R1064" s="771" t="s">
        <v>2701</v>
      </c>
      <c r="S1064" s="771" t="s">
        <v>2701</v>
      </c>
      <c r="T1064" s="771" t="s">
        <v>2701</v>
      </c>
      <c r="U1064" s="771" t="s">
        <v>2703</v>
      </c>
      <c r="V1064" s="771" t="s">
        <v>2701</v>
      </c>
      <c r="W1064" s="771" t="s">
        <v>2701</v>
      </c>
      <c r="X1064" s="771" t="s">
        <v>2701</v>
      </c>
      <c r="Y1064" s="771" t="s">
        <v>2703</v>
      </c>
      <c r="Z1064" s="771" t="s">
        <v>2704</v>
      </c>
      <c r="AA1064" s="771"/>
    </row>
    <row r="1065" spans="1:27" ht="39.950000000000003" customHeight="1">
      <c r="A1065" s="769">
        <v>1058</v>
      </c>
      <c r="B1065" s="770" t="s">
        <v>4054</v>
      </c>
      <c r="C1065" s="770" t="s">
        <v>5130</v>
      </c>
      <c r="D1065" s="771" t="s">
        <v>5775</v>
      </c>
      <c r="E1065" s="772" t="s">
        <v>5783</v>
      </c>
      <c r="F1065" s="773" t="s">
        <v>5784</v>
      </c>
      <c r="G1065" s="773" t="s">
        <v>5785</v>
      </c>
      <c r="H1065" s="771" t="s">
        <v>2697</v>
      </c>
      <c r="I1065" s="771" t="s">
        <v>2720</v>
      </c>
      <c r="J1065" s="771" t="s">
        <v>2720</v>
      </c>
      <c r="K1065" s="771" t="s">
        <v>2760</v>
      </c>
      <c r="L1065" s="771" t="s">
        <v>2700</v>
      </c>
      <c r="M1065" s="771" t="s">
        <v>2701</v>
      </c>
      <c r="N1065" s="771" t="s">
        <v>2701</v>
      </c>
      <c r="O1065" s="771" t="s">
        <v>2701</v>
      </c>
      <c r="P1065" s="771" t="s">
        <v>2702</v>
      </c>
      <c r="Q1065" s="771" t="s">
        <v>2701</v>
      </c>
      <c r="R1065" s="771" t="s">
        <v>2701</v>
      </c>
      <c r="S1065" s="771" t="s">
        <v>2701</v>
      </c>
      <c r="T1065" s="771" t="s">
        <v>2701</v>
      </c>
      <c r="U1065" s="771" t="s">
        <v>2703</v>
      </c>
      <c r="V1065" s="771" t="s">
        <v>2701</v>
      </c>
      <c r="W1065" s="771" t="s">
        <v>2701</v>
      </c>
      <c r="X1065" s="771" t="s">
        <v>2701</v>
      </c>
      <c r="Y1065" s="771" t="s">
        <v>2703</v>
      </c>
      <c r="Z1065" s="771" t="s">
        <v>2704</v>
      </c>
      <c r="AA1065" s="771"/>
    </row>
    <row r="1066" spans="1:27" ht="39.950000000000003" customHeight="1">
      <c r="A1066" s="769">
        <v>1059</v>
      </c>
      <c r="B1066" s="770" t="s">
        <v>4054</v>
      </c>
      <c r="C1066" s="770" t="s">
        <v>5130</v>
      </c>
      <c r="D1066" s="771" t="s">
        <v>5775</v>
      </c>
      <c r="E1066" s="772" t="s">
        <v>5779</v>
      </c>
      <c r="F1066" s="773" t="s">
        <v>5780</v>
      </c>
      <c r="G1066" s="773" t="s">
        <v>5781</v>
      </c>
      <c r="H1066" s="771" t="s">
        <v>2697</v>
      </c>
      <c r="I1066" s="771" t="s">
        <v>3116</v>
      </c>
      <c r="J1066" s="771" t="s">
        <v>2741</v>
      </c>
      <c r="K1066" s="771" t="s">
        <v>3818</v>
      </c>
      <c r="L1066" s="771" t="s">
        <v>2700</v>
      </c>
      <c r="M1066" s="771" t="s">
        <v>2701</v>
      </c>
      <c r="N1066" s="771" t="s">
        <v>5782</v>
      </c>
      <c r="O1066" s="771" t="s">
        <v>5782</v>
      </c>
      <c r="P1066" s="771" t="s">
        <v>2701</v>
      </c>
      <c r="Q1066" s="771" t="s">
        <v>2701</v>
      </c>
      <c r="R1066" s="771" t="s">
        <v>2701</v>
      </c>
      <c r="S1066" s="771" t="s">
        <v>2702</v>
      </c>
      <c r="T1066" s="771" t="s">
        <v>2701</v>
      </c>
      <c r="U1066" s="771" t="s">
        <v>2703</v>
      </c>
      <c r="V1066" s="771" t="s">
        <v>2701</v>
      </c>
      <c r="W1066" s="771" t="s">
        <v>2701</v>
      </c>
      <c r="X1066" s="771" t="s">
        <v>2701</v>
      </c>
      <c r="Y1066" s="771" t="s">
        <v>2726</v>
      </c>
      <c r="Z1066" s="771" t="s">
        <v>2704</v>
      </c>
      <c r="AA1066" s="771"/>
    </row>
    <row r="1067" spans="1:27" ht="39.950000000000003" customHeight="1">
      <c r="A1067" s="769">
        <v>1060</v>
      </c>
      <c r="B1067" s="770" t="s">
        <v>4054</v>
      </c>
      <c r="C1067" s="770" t="s">
        <v>5130</v>
      </c>
      <c r="D1067" s="771"/>
      <c r="E1067" s="772" t="s">
        <v>9749</v>
      </c>
      <c r="F1067" s="773" t="s">
        <v>9750</v>
      </c>
      <c r="G1067" s="773" t="s">
        <v>9751</v>
      </c>
      <c r="H1067" s="771" t="s">
        <v>2697</v>
      </c>
      <c r="I1067" s="771" t="s">
        <v>2698</v>
      </c>
      <c r="J1067" s="771" t="s">
        <v>2698</v>
      </c>
      <c r="K1067" s="771" t="s">
        <v>2742</v>
      </c>
      <c r="L1067" s="771" t="s">
        <v>2700</v>
      </c>
      <c r="M1067" s="771" t="s">
        <v>2701</v>
      </c>
      <c r="N1067" s="771" t="s">
        <v>2701</v>
      </c>
      <c r="O1067" s="771" t="s">
        <v>2701</v>
      </c>
      <c r="P1067" s="771" t="s">
        <v>2702</v>
      </c>
      <c r="Q1067" s="771" t="s">
        <v>2701</v>
      </c>
      <c r="R1067" s="771" t="s">
        <v>2701</v>
      </c>
      <c r="S1067" s="771" t="s">
        <v>2701</v>
      </c>
      <c r="T1067" s="771" t="s">
        <v>2701</v>
      </c>
      <c r="U1067" s="771" t="s">
        <v>2703</v>
      </c>
      <c r="V1067" s="771" t="s">
        <v>2701</v>
      </c>
      <c r="W1067" s="771" t="s">
        <v>2701</v>
      </c>
      <c r="X1067" s="771" t="s">
        <v>2701</v>
      </c>
      <c r="Y1067" s="771" t="s">
        <v>2703</v>
      </c>
      <c r="Z1067" s="771" t="s">
        <v>2704</v>
      </c>
      <c r="AA1067" s="771"/>
    </row>
    <row r="1068" spans="1:27" ht="39.950000000000003" customHeight="1">
      <c r="A1068" s="769">
        <v>1061</v>
      </c>
      <c r="B1068" s="770" t="s">
        <v>4054</v>
      </c>
      <c r="C1068" s="770" t="s">
        <v>5130</v>
      </c>
      <c r="D1068" s="771"/>
      <c r="E1068" s="772" t="s">
        <v>9752</v>
      </c>
      <c r="F1068" s="773" t="s">
        <v>9753</v>
      </c>
      <c r="G1068" s="773" t="s">
        <v>9754</v>
      </c>
      <c r="H1068" s="771" t="s">
        <v>2697</v>
      </c>
      <c r="I1068" s="771" t="s">
        <v>2781</v>
      </c>
      <c r="J1068" s="771" t="s">
        <v>2781</v>
      </c>
      <c r="K1068" s="771" t="s">
        <v>2760</v>
      </c>
      <c r="L1068" s="771" t="s">
        <v>2700</v>
      </c>
      <c r="M1068" s="771" t="s">
        <v>2701</v>
      </c>
      <c r="N1068" s="771" t="s">
        <v>2701</v>
      </c>
      <c r="O1068" s="771" t="s">
        <v>2701</v>
      </c>
      <c r="P1068" s="771" t="s">
        <v>2702</v>
      </c>
      <c r="Q1068" s="771" t="s">
        <v>2701</v>
      </c>
      <c r="R1068" s="771" t="s">
        <v>2701</v>
      </c>
      <c r="S1068" s="771" t="s">
        <v>2701</v>
      </c>
      <c r="T1068" s="771" t="s">
        <v>2701</v>
      </c>
      <c r="U1068" s="771" t="s">
        <v>2703</v>
      </c>
      <c r="V1068" s="771" t="s">
        <v>2701</v>
      </c>
      <c r="W1068" s="771" t="s">
        <v>2701</v>
      </c>
      <c r="X1068" s="771" t="s">
        <v>2701</v>
      </c>
      <c r="Y1068" s="771" t="s">
        <v>2703</v>
      </c>
      <c r="Z1068" s="771" t="s">
        <v>2704</v>
      </c>
      <c r="AA1068" s="771"/>
    </row>
    <row r="1069" spans="1:27" ht="39.950000000000003" customHeight="1">
      <c r="A1069" s="769">
        <v>1062</v>
      </c>
      <c r="B1069" s="770" t="s">
        <v>4054</v>
      </c>
      <c r="C1069" s="770" t="s">
        <v>5130</v>
      </c>
      <c r="D1069" s="771"/>
      <c r="E1069" s="772" t="s">
        <v>9755</v>
      </c>
      <c r="F1069" s="773" t="s">
        <v>9753</v>
      </c>
      <c r="G1069" s="773" t="s">
        <v>9754</v>
      </c>
      <c r="H1069" s="771" t="s">
        <v>2697</v>
      </c>
      <c r="I1069" s="771" t="s">
        <v>2781</v>
      </c>
      <c r="J1069" s="771" t="s">
        <v>2781</v>
      </c>
      <c r="K1069" s="771" t="s">
        <v>9756</v>
      </c>
      <c r="L1069" s="771" t="s">
        <v>2700</v>
      </c>
      <c r="M1069" s="771" t="s">
        <v>2701</v>
      </c>
      <c r="N1069" s="771" t="s">
        <v>2701</v>
      </c>
      <c r="O1069" s="771" t="s">
        <v>2701</v>
      </c>
      <c r="P1069" s="771" t="s">
        <v>2702</v>
      </c>
      <c r="Q1069" s="771" t="s">
        <v>2701</v>
      </c>
      <c r="R1069" s="771" t="s">
        <v>2701</v>
      </c>
      <c r="S1069" s="771" t="s">
        <v>2701</v>
      </c>
      <c r="T1069" s="771" t="s">
        <v>2701</v>
      </c>
      <c r="U1069" s="771" t="s">
        <v>2703</v>
      </c>
      <c r="V1069" s="771" t="s">
        <v>2701</v>
      </c>
      <c r="W1069" s="771" t="s">
        <v>2701</v>
      </c>
      <c r="X1069" s="771" t="s">
        <v>2701</v>
      </c>
      <c r="Y1069" s="771" t="s">
        <v>2703</v>
      </c>
      <c r="Z1069" s="771" t="s">
        <v>2704</v>
      </c>
      <c r="AA1069" s="771" t="s">
        <v>9757</v>
      </c>
    </row>
    <row r="1070" spans="1:27" ht="39.950000000000003" customHeight="1">
      <c r="A1070" s="769">
        <v>1063</v>
      </c>
      <c r="B1070" s="770" t="s">
        <v>4054</v>
      </c>
      <c r="C1070" s="770" t="s">
        <v>5130</v>
      </c>
      <c r="D1070" s="771"/>
      <c r="E1070" s="772" t="s">
        <v>9758</v>
      </c>
      <c r="F1070" s="773" t="s">
        <v>2822</v>
      </c>
      <c r="G1070" s="773" t="s">
        <v>9759</v>
      </c>
      <c r="H1070" s="771" t="s">
        <v>2697</v>
      </c>
      <c r="I1070" s="771" t="s">
        <v>2714</v>
      </c>
      <c r="J1070" s="771" t="s">
        <v>2714</v>
      </c>
      <c r="K1070" s="771" t="s">
        <v>2721</v>
      </c>
      <c r="L1070" s="771" t="s">
        <v>2700</v>
      </c>
      <c r="M1070" s="771" t="s">
        <v>2701</v>
      </c>
      <c r="N1070" s="771" t="s">
        <v>2701</v>
      </c>
      <c r="O1070" s="771" t="s">
        <v>2701</v>
      </c>
      <c r="P1070" s="771" t="s">
        <v>2702</v>
      </c>
      <c r="Q1070" s="771" t="s">
        <v>2701</v>
      </c>
      <c r="R1070" s="771" t="s">
        <v>2701</v>
      </c>
      <c r="S1070" s="771" t="s">
        <v>2701</v>
      </c>
      <c r="T1070" s="771" t="s">
        <v>2701</v>
      </c>
      <c r="U1070" s="771" t="s">
        <v>2703</v>
      </c>
      <c r="V1070" s="771" t="s">
        <v>2701</v>
      </c>
      <c r="W1070" s="771" t="s">
        <v>2701</v>
      </c>
      <c r="X1070" s="771" t="s">
        <v>2701</v>
      </c>
      <c r="Y1070" s="771" t="s">
        <v>2703</v>
      </c>
      <c r="Z1070" s="771" t="s">
        <v>2704</v>
      </c>
      <c r="AA1070" s="771"/>
    </row>
    <row r="1071" spans="1:27" ht="39.950000000000003" customHeight="1">
      <c r="A1071" s="769">
        <v>1064</v>
      </c>
      <c r="B1071" s="770" t="s">
        <v>4054</v>
      </c>
      <c r="C1071" s="770" t="s">
        <v>5130</v>
      </c>
      <c r="D1071" s="771"/>
      <c r="E1071" s="772" t="s">
        <v>9760</v>
      </c>
      <c r="F1071" s="773" t="s">
        <v>9761</v>
      </c>
      <c r="G1071" s="773" t="s">
        <v>9762</v>
      </c>
      <c r="H1071" s="771" t="s">
        <v>2697</v>
      </c>
      <c r="I1071" s="771" t="s">
        <v>2714</v>
      </c>
      <c r="J1071" s="771" t="s">
        <v>2714</v>
      </c>
      <c r="K1071" s="771" t="s">
        <v>2760</v>
      </c>
      <c r="L1071" s="771" t="s">
        <v>2700</v>
      </c>
      <c r="M1071" s="771" t="s">
        <v>2701</v>
      </c>
      <c r="N1071" s="771" t="s">
        <v>2701</v>
      </c>
      <c r="O1071" s="771" t="s">
        <v>2701</v>
      </c>
      <c r="P1071" s="771" t="s">
        <v>2702</v>
      </c>
      <c r="Q1071" s="771" t="s">
        <v>2701</v>
      </c>
      <c r="R1071" s="771" t="s">
        <v>2701</v>
      </c>
      <c r="S1071" s="771" t="s">
        <v>2701</v>
      </c>
      <c r="T1071" s="771" t="s">
        <v>2701</v>
      </c>
      <c r="U1071" s="771" t="s">
        <v>2703</v>
      </c>
      <c r="V1071" s="771" t="s">
        <v>2701</v>
      </c>
      <c r="W1071" s="771" t="s">
        <v>2701</v>
      </c>
      <c r="X1071" s="771" t="s">
        <v>2701</v>
      </c>
      <c r="Y1071" s="771" t="s">
        <v>2703</v>
      </c>
      <c r="Z1071" s="771" t="s">
        <v>2704</v>
      </c>
      <c r="AA1071" s="771"/>
    </row>
    <row r="1072" spans="1:27" ht="39.950000000000003" customHeight="1">
      <c r="A1072" s="769">
        <v>1065</v>
      </c>
      <c r="B1072" s="770" t="s">
        <v>4054</v>
      </c>
      <c r="C1072" s="770" t="s">
        <v>5130</v>
      </c>
      <c r="D1072" s="771"/>
      <c r="E1072" s="772" t="s">
        <v>9763</v>
      </c>
      <c r="F1072" s="773" t="s">
        <v>9764</v>
      </c>
      <c r="G1072" s="773" t="s">
        <v>9765</v>
      </c>
      <c r="H1072" s="771" t="s">
        <v>2697</v>
      </c>
      <c r="I1072" s="771" t="s">
        <v>2714</v>
      </c>
      <c r="J1072" s="771" t="s">
        <v>2714</v>
      </c>
      <c r="K1072" s="771" t="s">
        <v>2760</v>
      </c>
      <c r="L1072" s="771" t="s">
        <v>2700</v>
      </c>
      <c r="M1072" s="771" t="s">
        <v>2701</v>
      </c>
      <c r="N1072" s="771" t="s">
        <v>2701</v>
      </c>
      <c r="O1072" s="771" t="s">
        <v>2701</v>
      </c>
      <c r="P1072" s="771" t="s">
        <v>2702</v>
      </c>
      <c r="Q1072" s="771" t="s">
        <v>2701</v>
      </c>
      <c r="R1072" s="771" t="s">
        <v>2701</v>
      </c>
      <c r="S1072" s="771" t="s">
        <v>2701</v>
      </c>
      <c r="T1072" s="771" t="s">
        <v>2701</v>
      </c>
      <c r="U1072" s="771" t="s">
        <v>2703</v>
      </c>
      <c r="V1072" s="771" t="s">
        <v>2701</v>
      </c>
      <c r="W1072" s="771" t="s">
        <v>2701</v>
      </c>
      <c r="X1072" s="771" t="s">
        <v>2701</v>
      </c>
      <c r="Y1072" s="771" t="s">
        <v>2703</v>
      </c>
      <c r="Z1072" s="771" t="s">
        <v>2704</v>
      </c>
      <c r="AA1072" s="771"/>
    </row>
    <row r="1073" spans="1:27" ht="39.950000000000003" customHeight="1">
      <c r="A1073" s="769">
        <v>1066</v>
      </c>
      <c r="B1073" s="770" t="s">
        <v>4054</v>
      </c>
      <c r="C1073" s="770" t="s">
        <v>5130</v>
      </c>
      <c r="D1073" s="771"/>
      <c r="E1073" s="772" t="s">
        <v>9766</v>
      </c>
      <c r="F1073" s="773" t="s">
        <v>9767</v>
      </c>
      <c r="G1073" s="773" t="s">
        <v>9768</v>
      </c>
      <c r="H1073" s="771" t="s">
        <v>2697</v>
      </c>
      <c r="I1073" s="771" t="s">
        <v>2714</v>
      </c>
      <c r="J1073" s="771" t="s">
        <v>2714</v>
      </c>
      <c r="K1073" s="771" t="s">
        <v>2760</v>
      </c>
      <c r="L1073" s="771" t="s">
        <v>2700</v>
      </c>
      <c r="M1073" s="771" t="s">
        <v>2701</v>
      </c>
      <c r="N1073" s="771" t="s">
        <v>2701</v>
      </c>
      <c r="O1073" s="771" t="s">
        <v>2701</v>
      </c>
      <c r="P1073" s="771" t="s">
        <v>2702</v>
      </c>
      <c r="Q1073" s="771" t="s">
        <v>2701</v>
      </c>
      <c r="R1073" s="771" t="s">
        <v>2701</v>
      </c>
      <c r="S1073" s="771" t="s">
        <v>2701</v>
      </c>
      <c r="T1073" s="771" t="s">
        <v>2701</v>
      </c>
      <c r="U1073" s="771" t="s">
        <v>2703</v>
      </c>
      <c r="V1073" s="771" t="s">
        <v>2701</v>
      </c>
      <c r="W1073" s="771" t="s">
        <v>2701</v>
      </c>
      <c r="X1073" s="771" t="s">
        <v>2701</v>
      </c>
      <c r="Y1073" s="771" t="s">
        <v>2703</v>
      </c>
      <c r="Z1073" s="771" t="s">
        <v>2704</v>
      </c>
      <c r="AA1073" s="771"/>
    </row>
    <row r="1074" spans="1:27" ht="39.950000000000003" customHeight="1">
      <c r="A1074" s="769">
        <v>1067</v>
      </c>
      <c r="B1074" s="770" t="s">
        <v>4054</v>
      </c>
      <c r="C1074" s="770" t="s">
        <v>5130</v>
      </c>
      <c r="D1074" s="771"/>
      <c r="E1074" s="772" t="s">
        <v>9769</v>
      </c>
      <c r="F1074" s="773" t="s">
        <v>9770</v>
      </c>
      <c r="G1074" s="773" t="s">
        <v>9771</v>
      </c>
      <c r="H1074" s="771" t="s">
        <v>2697</v>
      </c>
      <c r="I1074" s="771" t="s">
        <v>2714</v>
      </c>
      <c r="J1074" s="771" t="s">
        <v>2714</v>
      </c>
      <c r="K1074" s="771" t="s">
        <v>2760</v>
      </c>
      <c r="L1074" s="771" t="s">
        <v>2700</v>
      </c>
      <c r="M1074" s="771" t="s">
        <v>2701</v>
      </c>
      <c r="N1074" s="771" t="s">
        <v>2701</v>
      </c>
      <c r="O1074" s="771" t="s">
        <v>2701</v>
      </c>
      <c r="P1074" s="771" t="s">
        <v>2702</v>
      </c>
      <c r="Q1074" s="771" t="s">
        <v>2701</v>
      </c>
      <c r="R1074" s="771" t="s">
        <v>2701</v>
      </c>
      <c r="S1074" s="771" t="s">
        <v>2701</v>
      </c>
      <c r="T1074" s="771" t="s">
        <v>2701</v>
      </c>
      <c r="U1074" s="771" t="s">
        <v>2703</v>
      </c>
      <c r="V1074" s="771" t="s">
        <v>2701</v>
      </c>
      <c r="W1074" s="771" t="s">
        <v>2701</v>
      </c>
      <c r="X1074" s="771" t="s">
        <v>2701</v>
      </c>
      <c r="Y1074" s="771" t="s">
        <v>2703</v>
      </c>
      <c r="Z1074" s="771" t="s">
        <v>2704</v>
      </c>
      <c r="AA1074" s="771"/>
    </row>
    <row r="1075" spans="1:27" ht="39.950000000000003" customHeight="1">
      <c r="A1075" s="769">
        <v>1068</v>
      </c>
      <c r="B1075" s="770" t="s">
        <v>4054</v>
      </c>
      <c r="C1075" s="770" t="s">
        <v>5130</v>
      </c>
      <c r="D1075" s="771"/>
      <c r="E1075" s="772" t="s">
        <v>5792</v>
      </c>
      <c r="F1075" s="773" t="s">
        <v>5793</v>
      </c>
      <c r="G1075" s="773" t="s">
        <v>5794</v>
      </c>
      <c r="H1075" s="771" t="s">
        <v>2697</v>
      </c>
      <c r="I1075" s="771" t="s">
        <v>2765</v>
      </c>
      <c r="J1075" s="771" t="s">
        <v>2765</v>
      </c>
      <c r="K1075" s="771" t="s">
        <v>2790</v>
      </c>
      <c r="L1075" s="771" t="s">
        <v>2700</v>
      </c>
      <c r="M1075" s="771" t="s">
        <v>2701</v>
      </c>
      <c r="N1075" s="771" t="s">
        <v>2701</v>
      </c>
      <c r="O1075" s="771" t="s">
        <v>2701</v>
      </c>
      <c r="P1075" s="771" t="s">
        <v>2702</v>
      </c>
      <c r="Q1075" s="771" t="s">
        <v>2701</v>
      </c>
      <c r="R1075" s="771" t="s">
        <v>2701</v>
      </c>
      <c r="S1075" s="771" t="s">
        <v>2701</v>
      </c>
      <c r="T1075" s="771" t="s">
        <v>2701</v>
      </c>
      <c r="U1075" s="771" t="s">
        <v>2703</v>
      </c>
      <c r="V1075" s="771" t="s">
        <v>2701</v>
      </c>
      <c r="W1075" s="771" t="s">
        <v>2701</v>
      </c>
      <c r="X1075" s="771" t="s">
        <v>2701</v>
      </c>
      <c r="Y1075" s="771" t="s">
        <v>2703</v>
      </c>
      <c r="Z1075" s="771" t="s">
        <v>2704</v>
      </c>
      <c r="AA1075" s="771"/>
    </row>
    <row r="1076" spans="1:27" ht="39.950000000000003" customHeight="1">
      <c r="A1076" s="769">
        <v>1069</v>
      </c>
      <c r="B1076" s="770" t="s">
        <v>4054</v>
      </c>
      <c r="C1076" s="770" t="s">
        <v>5130</v>
      </c>
      <c r="D1076" s="771"/>
      <c r="E1076" s="772" t="s">
        <v>5789</v>
      </c>
      <c r="F1076" s="773" t="s">
        <v>5790</v>
      </c>
      <c r="G1076" s="773" t="s">
        <v>5791</v>
      </c>
      <c r="H1076" s="771" t="s">
        <v>2697</v>
      </c>
      <c r="I1076" s="771" t="s">
        <v>2755</v>
      </c>
      <c r="J1076" s="771" t="s">
        <v>2755</v>
      </c>
      <c r="K1076" s="771" t="s">
        <v>2917</v>
      </c>
      <c r="L1076" s="771" t="s">
        <v>2700</v>
      </c>
      <c r="M1076" s="771" t="s">
        <v>2701</v>
      </c>
      <c r="N1076" s="771" t="s">
        <v>2701</v>
      </c>
      <c r="O1076" s="771" t="s">
        <v>2701</v>
      </c>
      <c r="P1076" s="771" t="s">
        <v>2702</v>
      </c>
      <c r="Q1076" s="771" t="s">
        <v>2701</v>
      </c>
      <c r="R1076" s="771" t="s">
        <v>2701</v>
      </c>
      <c r="S1076" s="771" t="s">
        <v>2701</v>
      </c>
      <c r="T1076" s="771" t="s">
        <v>2701</v>
      </c>
      <c r="U1076" s="771" t="s">
        <v>2703</v>
      </c>
      <c r="V1076" s="771" t="s">
        <v>2701</v>
      </c>
      <c r="W1076" s="771" t="s">
        <v>2701</v>
      </c>
      <c r="X1076" s="771" t="s">
        <v>2701</v>
      </c>
      <c r="Y1076" s="771" t="s">
        <v>2703</v>
      </c>
      <c r="Z1076" s="771" t="s">
        <v>2704</v>
      </c>
      <c r="AA1076" s="771"/>
    </row>
    <row r="1077" spans="1:27" ht="39.950000000000003" customHeight="1">
      <c r="A1077" s="769">
        <v>1070</v>
      </c>
      <c r="B1077" s="770" t="s">
        <v>4054</v>
      </c>
      <c r="C1077" s="770" t="s">
        <v>5130</v>
      </c>
      <c r="D1077" s="771"/>
      <c r="E1077" s="772" t="s">
        <v>9776</v>
      </c>
      <c r="F1077" s="773" t="s">
        <v>9777</v>
      </c>
      <c r="G1077" s="773" t="s">
        <v>9778</v>
      </c>
      <c r="H1077" s="771" t="s">
        <v>2697</v>
      </c>
      <c r="I1077" s="771" t="s">
        <v>2714</v>
      </c>
      <c r="J1077" s="771" t="s">
        <v>2714</v>
      </c>
      <c r="K1077" s="771" t="s">
        <v>2721</v>
      </c>
      <c r="L1077" s="771" t="s">
        <v>2700</v>
      </c>
      <c r="M1077" s="771" t="s">
        <v>2701</v>
      </c>
      <c r="N1077" s="771" t="s">
        <v>2701</v>
      </c>
      <c r="O1077" s="771" t="s">
        <v>2701</v>
      </c>
      <c r="P1077" s="771" t="s">
        <v>2702</v>
      </c>
      <c r="Q1077" s="771" t="s">
        <v>2701</v>
      </c>
      <c r="R1077" s="771" t="s">
        <v>2701</v>
      </c>
      <c r="S1077" s="771" t="s">
        <v>2701</v>
      </c>
      <c r="T1077" s="771" t="s">
        <v>2701</v>
      </c>
      <c r="U1077" s="771" t="s">
        <v>2703</v>
      </c>
      <c r="V1077" s="771" t="s">
        <v>2701</v>
      </c>
      <c r="W1077" s="771" t="s">
        <v>2701</v>
      </c>
      <c r="X1077" s="771" t="s">
        <v>2701</v>
      </c>
      <c r="Y1077" s="771" t="s">
        <v>2703</v>
      </c>
      <c r="Z1077" s="771" t="s">
        <v>2704</v>
      </c>
      <c r="AA1077" s="771"/>
    </row>
    <row r="1078" spans="1:27" ht="39.950000000000003" customHeight="1">
      <c r="A1078" s="769">
        <v>1071</v>
      </c>
      <c r="B1078" s="770" t="s">
        <v>5795</v>
      </c>
      <c r="C1078" s="770" t="s">
        <v>5796</v>
      </c>
      <c r="D1078" s="771" t="s">
        <v>5797</v>
      </c>
      <c r="E1078" s="772" t="s">
        <v>5798</v>
      </c>
      <c r="F1078" s="773" t="s">
        <v>5799</v>
      </c>
      <c r="G1078" s="773" t="s">
        <v>5800</v>
      </c>
      <c r="H1078" s="771" t="s">
        <v>2697</v>
      </c>
      <c r="I1078" s="771" t="s">
        <v>2714</v>
      </c>
      <c r="J1078" s="771" t="s">
        <v>2714</v>
      </c>
      <c r="K1078" s="771" t="s">
        <v>2721</v>
      </c>
      <c r="L1078" s="771" t="s">
        <v>2700</v>
      </c>
      <c r="M1078" s="771" t="s">
        <v>2701</v>
      </c>
      <c r="N1078" s="771" t="s">
        <v>2701</v>
      </c>
      <c r="O1078" s="771" t="s">
        <v>2701</v>
      </c>
      <c r="P1078" s="771" t="s">
        <v>2702</v>
      </c>
      <c r="Q1078" s="771" t="s">
        <v>2701</v>
      </c>
      <c r="R1078" s="771" t="s">
        <v>2701</v>
      </c>
      <c r="S1078" s="771" t="s">
        <v>2701</v>
      </c>
      <c r="T1078" s="771" t="s">
        <v>2701</v>
      </c>
      <c r="U1078" s="771" t="s">
        <v>2703</v>
      </c>
      <c r="V1078" s="771" t="s">
        <v>2701</v>
      </c>
      <c r="W1078" s="771" t="s">
        <v>2701</v>
      </c>
      <c r="X1078" s="771" t="s">
        <v>2701</v>
      </c>
      <c r="Y1078" s="771" t="s">
        <v>2703</v>
      </c>
      <c r="Z1078" s="771" t="s">
        <v>2704</v>
      </c>
      <c r="AA1078" s="771"/>
    </row>
    <row r="1079" spans="1:27" ht="39.950000000000003" customHeight="1">
      <c r="A1079" s="769">
        <v>1072</v>
      </c>
      <c r="B1079" s="770" t="s">
        <v>5795</v>
      </c>
      <c r="C1079" s="770" t="s">
        <v>5796</v>
      </c>
      <c r="D1079" s="771" t="s">
        <v>5797</v>
      </c>
      <c r="E1079" s="772" t="s">
        <v>5916</v>
      </c>
      <c r="F1079" s="773" t="s">
        <v>5917</v>
      </c>
      <c r="G1079" s="773" t="s">
        <v>5918</v>
      </c>
      <c r="H1079" s="771" t="s">
        <v>2697</v>
      </c>
      <c r="I1079" s="771" t="s">
        <v>2698</v>
      </c>
      <c r="J1079" s="771" t="s">
        <v>2714</v>
      </c>
      <c r="K1079" s="771" t="s">
        <v>2742</v>
      </c>
      <c r="L1079" s="771" t="s">
        <v>2700</v>
      </c>
      <c r="M1079" s="771" t="s">
        <v>2701</v>
      </c>
      <c r="N1079" s="771" t="s">
        <v>2701</v>
      </c>
      <c r="O1079" s="771" t="s">
        <v>2701</v>
      </c>
      <c r="P1079" s="771" t="s">
        <v>2702</v>
      </c>
      <c r="Q1079" s="771" t="s">
        <v>2701</v>
      </c>
      <c r="R1079" s="771" t="s">
        <v>2701</v>
      </c>
      <c r="S1079" s="771" t="s">
        <v>2701</v>
      </c>
      <c r="T1079" s="771" t="s">
        <v>2701</v>
      </c>
      <c r="U1079" s="771" t="s">
        <v>2703</v>
      </c>
      <c r="V1079" s="771" t="s">
        <v>2701</v>
      </c>
      <c r="W1079" s="771" t="s">
        <v>2701</v>
      </c>
      <c r="X1079" s="771" t="s">
        <v>2701</v>
      </c>
      <c r="Y1079" s="771" t="s">
        <v>2703</v>
      </c>
      <c r="Z1079" s="771" t="s">
        <v>2704</v>
      </c>
      <c r="AA1079" s="771"/>
    </row>
    <row r="1080" spans="1:27" ht="39.950000000000003" customHeight="1">
      <c r="A1080" s="769">
        <v>1073</v>
      </c>
      <c r="B1080" s="770" t="s">
        <v>5795</v>
      </c>
      <c r="C1080" s="770" t="s">
        <v>5796</v>
      </c>
      <c r="D1080" s="771" t="s">
        <v>5797</v>
      </c>
      <c r="E1080" s="772" t="s">
        <v>5913</v>
      </c>
      <c r="F1080" s="773" t="s">
        <v>5914</v>
      </c>
      <c r="G1080" s="773" t="s">
        <v>5915</v>
      </c>
      <c r="H1080" s="771" t="s">
        <v>2697</v>
      </c>
      <c r="I1080" s="771" t="s">
        <v>2713</v>
      </c>
      <c r="J1080" s="771" t="s">
        <v>2789</v>
      </c>
      <c r="K1080" s="771" t="s">
        <v>2721</v>
      </c>
      <c r="L1080" s="771" t="s">
        <v>2700</v>
      </c>
      <c r="M1080" s="771" t="s">
        <v>2701</v>
      </c>
      <c r="N1080" s="771" t="s">
        <v>2701</v>
      </c>
      <c r="O1080" s="771" t="s">
        <v>2701</v>
      </c>
      <c r="P1080" s="771" t="s">
        <v>2701</v>
      </c>
      <c r="Q1080" s="771" t="s">
        <v>2701</v>
      </c>
      <c r="R1080" s="771" t="s">
        <v>2701</v>
      </c>
      <c r="S1080" s="771" t="s">
        <v>2702</v>
      </c>
      <c r="T1080" s="771" t="s">
        <v>2701</v>
      </c>
      <c r="U1080" s="771" t="s">
        <v>2703</v>
      </c>
      <c r="V1080" s="771" t="s">
        <v>2701</v>
      </c>
      <c r="W1080" s="771" t="s">
        <v>2701</v>
      </c>
      <c r="X1080" s="771" t="s">
        <v>2701</v>
      </c>
      <c r="Y1080" s="771" t="s">
        <v>2726</v>
      </c>
      <c r="Z1080" s="771" t="s">
        <v>2704</v>
      </c>
      <c r="AA1080" s="771"/>
    </row>
    <row r="1081" spans="1:27" ht="39.950000000000003" customHeight="1">
      <c r="A1081" s="769">
        <v>1074</v>
      </c>
      <c r="B1081" s="770" t="s">
        <v>5795</v>
      </c>
      <c r="C1081" s="770" t="s">
        <v>5796</v>
      </c>
      <c r="D1081" s="771" t="s">
        <v>5797</v>
      </c>
      <c r="E1081" s="772" t="s">
        <v>5910</v>
      </c>
      <c r="F1081" s="773" t="s">
        <v>5911</v>
      </c>
      <c r="G1081" s="773" t="s">
        <v>5912</v>
      </c>
      <c r="H1081" s="771" t="s">
        <v>2697</v>
      </c>
      <c r="I1081" s="771" t="s">
        <v>2759</v>
      </c>
      <c r="J1081" s="771" t="s">
        <v>2759</v>
      </c>
      <c r="K1081" s="771" t="s">
        <v>2715</v>
      </c>
      <c r="L1081" s="771" t="s">
        <v>2700</v>
      </c>
      <c r="M1081" s="771" t="s">
        <v>2701</v>
      </c>
      <c r="N1081" s="771" t="s">
        <v>2701</v>
      </c>
      <c r="O1081" s="771" t="s">
        <v>2701</v>
      </c>
      <c r="P1081" s="771" t="s">
        <v>2702</v>
      </c>
      <c r="Q1081" s="771" t="s">
        <v>2701</v>
      </c>
      <c r="R1081" s="771" t="s">
        <v>2701</v>
      </c>
      <c r="S1081" s="771" t="s">
        <v>2701</v>
      </c>
      <c r="T1081" s="771" t="s">
        <v>2701</v>
      </c>
      <c r="U1081" s="771" t="s">
        <v>2703</v>
      </c>
      <c r="V1081" s="771" t="s">
        <v>2701</v>
      </c>
      <c r="W1081" s="771" t="s">
        <v>2701</v>
      </c>
      <c r="X1081" s="771" t="s">
        <v>2701</v>
      </c>
      <c r="Y1081" s="771" t="s">
        <v>2703</v>
      </c>
      <c r="Z1081" s="771" t="s">
        <v>2704</v>
      </c>
      <c r="AA1081" s="771"/>
    </row>
    <row r="1082" spans="1:27" ht="39.950000000000003" customHeight="1">
      <c r="A1082" s="769">
        <v>1075</v>
      </c>
      <c r="B1082" s="770" t="s">
        <v>5795</v>
      </c>
      <c r="C1082" s="770" t="s">
        <v>5796</v>
      </c>
      <c r="D1082" s="771" t="s">
        <v>5797</v>
      </c>
      <c r="E1082" s="772" t="s">
        <v>5909</v>
      </c>
      <c r="F1082" s="773" t="s">
        <v>5859</v>
      </c>
      <c r="G1082" s="773" t="s">
        <v>5860</v>
      </c>
      <c r="H1082" s="771" t="s">
        <v>2697</v>
      </c>
      <c r="I1082" s="771" t="s">
        <v>2698</v>
      </c>
      <c r="J1082" s="771" t="s">
        <v>2698</v>
      </c>
      <c r="K1082" s="771" t="s">
        <v>2742</v>
      </c>
      <c r="L1082" s="771" t="s">
        <v>2700</v>
      </c>
      <c r="M1082" s="771" t="s">
        <v>2701</v>
      </c>
      <c r="N1082" s="771" t="s">
        <v>2701</v>
      </c>
      <c r="O1082" s="771" t="s">
        <v>2701</v>
      </c>
      <c r="P1082" s="771" t="s">
        <v>2702</v>
      </c>
      <c r="Q1082" s="771" t="s">
        <v>2701</v>
      </c>
      <c r="R1082" s="771" t="s">
        <v>2701</v>
      </c>
      <c r="S1082" s="771" t="s">
        <v>2701</v>
      </c>
      <c r="T1082" s="771" t="s">
        <v>2701</v>
      </c>
      <c r="U1082" s="771" t="s">
        <v>2703</v>
      </c>
      <c r="V1082" s="771" t="s">
        <v>2701</v>
      </c>
      <c r="W1082" s="771" t="s">
        <v>2701</v>
      </c>
      <c r="X1082" s="771" t="s">
        <v>2701</v>
      </c>
      <c r="Y1082" s="771" t="s">
        <v>2703</v>
      </c>
      <c r="Z1082" s="771" t="s">
        <v>2704</v>
      </c>
      <c r="AA1082" s="771"/>
    </row>
    <row r="1083" spans="1:27" ht="39.950000000000003" customHeight="1">
      <c r="A1083" s="769">
        <v>1076</v>
      </c>
      <c r="B1083" s="770" t="s">
        <v>5795</v>
      </c>
      <c r="C1083" s="770" t="s">
        <v>5796</v>
      </c>
      <c r="D1083" s="771" t="s">
        <v>5797</v>
      </c>
      <c r="E1083" s="772" t="s">
        <v>5906</v>
      </c>
      <c r="F1083" s="773" t="s">
        <v>5907</v>
      </c>
      <c r="G1083" s="773" t="s">
        <v>5908</v>
      </c>
      <c r="H1083" s="771" t="s">
        <v>2697</v>
      </c>
      <c r="I1083" s="771" t="s">
        <v>2713</v>
      </c>
      <c r="J1083" s="771" t="s">
        <v>2713</v>
      </c>
      <c r="K1083" s="771" t="s">
        <v>2760</v>
      </c>
      <c r="L1083" s="771" t="s">
        <v>2700</v>
      </c>
      <c r="M1083" s="771" t="s">
        <v>2701</v>
      </c>
      <c r="N1083" s="771" t="s">
        <v>2701</v>
      </c>
      <c r="O1083" s="771" t="s">
        <v>2701</v>
      </c>
      <c r="P1083" s="771" t="s">
        <v>2702</v>
      </c>
      <c r="Q1083" s="771" t="s">
        <v>2701</v>
      </c>
      <c r="R1083" s="771" t="s">
        <v>2701</v>
      </c>
      <c r="S1083" s="771" t="s">
        <v>2701</v>
      </c>
      <c r="T1083" s="771" t="s">
        <v>2701</v>
      </c>
      <c r="U1083" s="771" t="s">
        <v>2703</v>
      </c>
      <c r="V1083" s="771" t="s">
        <v>2701</v>
      </c>
      <c r="W1083" s="771" t="s">
        <v>2701</v>
      </c>
      <c r="X1083" s="771" t="s">
        <v>2701</v>
      </c>
      <c r="Y1083" s="771" t="s">
        <v>2703</v>
      </c>
      <c r="Z1083" s="771" t="s">
        <v>2704</v>
      </c>
      <c r="AA1083" s="771"/>
    </row>
    <row r="1084" spans="1:27" ht="39.950000000000003" customHeight="1">
      <c r="A1084" s="769">
        <v>1077</v>
      </c>
      <c r="B1084" s="770" t="s">
        <v>5795</v>
      </c>
      <c r="C1084" s="770" t="s">
        <v>5796</v>
      </c>
      <c r="D1084" s="771" t="s">
        <v>5797</v>
      </c>
      <c r="E1084" s="772" t="s">
        <v>5903</v>
      </c>
      <c r="F1084" s="773" t="s">
        <v>5904</v>
      </c>
      <c r="G1084" s="773" t="s">
        <v>5905</v>
      </c>
      <c r="H1084" s="771" t="s">
        <v>2697</v>
      </c>
      <c r="I1084" s="771" t="s">
        <v>2720</v>
      </c>
      <c r="J1084" s="771" t="s">
        <v>2720</v>
      </c>
      <c r="K1084" s="771" t="s">
        <v>2742</v>
      </c>
      <c r="L1084" s="771" t="s">
        <v>2700</v>
      </c>
      <c r="M1084" s="771" t="s">
        <v>2701</v>
      </c>
      <c r="N1084" s="771" t="s">
        <v>2701</v>
      </c>
      <c r="O1084" s="771" t="s">
        <v>2701</v>
      </c>
      <c r="P1084" s="771" t="s">
        <v>2701</v>
      </c>
      <c r="Q1084" s="771" t="s">
        <v>2701</v>
      </c>
      <c r="R1084" s="771" t="s">
        <v>2701</v>
      </c>
      <c r="S1084" s="771" t="s">
        <v>2702</v>
      </c>
      <c r="T1084" s="771" t="s">
        <v>2701</v>
      </c>
      <c r="U1084" s="771" t="s">
        <v>2703</v>
      </c>
      <c r="V1084" s="771" t="s">
        <v>2701</v>
      </c>
      <c r="W1084" s="771" t="s">
        <v>2726</v>
      </c>
      <c r="X1084" s="771" t="s">
        <v>2726</v>
      </c>
      <c r="Y1084" s="771" t="s">
        <v>2726</v>
      </c>
      <c r="Z1084" s="771" t="s">
        <v>2704</v>
      </c>
      <c r="AA1084" s="771"/>
    </row>
    <row r="1085" spans="1:27" ht="39.950000000000003" customHeight="1">
      <c r="A1085" s="769">
        <v>1078</v>
      </c>
      <c r="B1085" s="770" t="s">
        <v>5795</v>
      </c>
      <c r="C1085" s="770" t="s">
        <v>5796</v>
      </c>
      <c r="D1085" s="771" t="s">
        <v>5797</v>
      </c>
      <c r="E1085" s="772" t="s">
        <v>5900</v>
      </c>
      <c r="F1085" s="773" t="s">
        <v>5901</v>
      </c>
      <c r="G1085" s="773" t="s">
        <v>5902</v>
      </c>
      <c r="H1085" s="771" t="s">
        <v>2697</v>
      </c>
      <c r="I1085" s="771" t="s">
        <v>2698</v>
      </c>
      <c r="J1085" s="771" t="s">
        <v>2714</v>
      </c>
      <c r="K1085" s="771" t="s">
        <v>2742</v>
      </c>
      <c r="L1085" s="771" t="s">
        <v>2700</v>
      </c>
      <c r="M1085" s="771" t="s">
        <v>2701</v>
      </c>
      <c r="N1085" s="771" t="s">
        <v>2701</v>
      </c>
      <c r="O1085" s="771" t="s">
        <v>2701</v>
      </c>
      <c r="P1085" s="771" t="s">
        <v>2702</v>
      </c>
      <c r="Q1085" s="771" t="s">
        <v>2701</v>
      </c>
      <c r="R1085" s="771" t="s">
        <v>2701</v>
      </c>
      <c r="S1085" s="771" t="s">
        <v>2701</v>
      </c>
      <c r="T1085" s="771" t="s">
        <v>2701</v>
      </c>
      <c r="U1085" s="771" t="s">
        <v>2703</v>
      </c>
      <c r="V1085" s="771" t="s">
        <v>2701</v>
      </c>
      <c r="W1085" s="771" t="s">
        <v>2701</v>
      </c>
      <c r="X1085" s="771" t="s">
        <v>2701</v>
      </c>
      <c r="Y1085" s="771" t="s">
        <v>2703</v>
      </c>
      <c r="Z1085" s="771" t="s">
        <v>2704</v>
      </c>
      <c r="AA1085" s="771"/>
    </row>
    <row r="1086" spans="1:27" ht="39.950000000000003" customHeight="1">
      <c r="A1086" s="769">
        <v>1079</v>
      </c>
      <c r="B1086" s="770" t="s">
        <v>5795</v>
      </c>
      <c r="C1086" s="770" t="s">
        <v>5796</v>
      </c>
      <c r="D1086" s="771" t="s">
        <v>5797</v>
      </c>
      <c r="E1086" s="772" t="s">
        <v>5897</v>
      </c>
      <c r="F1086" s="773" t="s">
        <v>5898</v>
      </c>
      <c r="G1086" s="773" t="s">
        <v>5899</v>
      </c>
      <c r="H1086" s="771" t="s">
        <v>2697</v>
      </c>
      <c r="I1086" s="771" t="s">
        <v>2720</v>
      </c>
      <c r="J1086" s="771" t="s">
        <v>2720</v>
      </c>
      <c r="K1086" s="771" t="s">
        <v>2699</v>
      </c>
      <c r="L1086" s="771" t="s">
        <v>2700</v>
      </c>
      <c r="M1086" s="771" t="s">
        <v>2701</v>
      </c>
      <c r="N1086" s="771" t="s">
        <v>2701</v>
      </c>
      <c r="O1086" s="771" t="s">
        <v>2701</v>
      </c>
      <c r="P1086" s="771" t="s">
        <v>2702</v>
      </c>
      <c r="Q1086" s="771" t="s">
        <v>2701</v>
      </c>
      <c r="R1086" s="771" t="s">
        <v>2701</v>
      </c>
      <c r="S1086" s="771" t="s">
        <v>2701</v>
      </c>
      <c r="T1086" s="771" t="s">
        <v>2701</v>
      </c>
      <c r="U1086" s="771" t="s">
        <v>2703</v>
      </c>
      <c r="V1086" s="771" t="s">
        <v>2701</v>
      </c>
      <c r="W1086" s="771" t="s">
        <v>2701</v>
      </c>
      <c r="X1086" s="771" t="s">
        <v>2701</v>
      </c>
      <c r="Y1086" s="771" t="s">
        <v>2703</v>
      </c>
      <c r="Z1086" s="771" t="s">
        <v>2704</v>
      </c>
      <c r="AA1086" s="771"/>
    </row>
    <row r="1087" spans="1:27" ht="39.950000000000003" customHeight="1">
      <c r="A1087" s="769">
        <v>1080</v>
      </c>
      <c r="B1087" s="770" t="s">
        <v>5795</v>
      </c>
      <c r="C1087" s="770" t="s">
        <v>5796</v>
      </c>
      <c r="D1087" s="771" t="s">
        <v>5797</v>
      </c>
      <c r="E1087" s="772" t="s">
        <v>5894</v>
      </c>
      <c r="F1087" s="773" t="s">
        <v>5895</v>
      </c>
      <c r="G1087" s="773" t="s">
        <v>5896</v>
      </c>
      <c r="H1087" s="771" t="s">
        <v>2697</v>
      </c>
      <c r="I1087" s="771" t="s">
        <v>2776</v>
      </c>
      <c r="J1087" s="771" t="s">
        <v>2776</v>
      </c>
      <c r="K1087" s="771" t="s">
        <v>2760</v>
      </c>
      <c r="L1087" s="771" t="s">
        <v>2700</v>
      </c>
      <c r="M1087" s="771" t="s">
        <v>2701</v>
      </c>
      <c r="N1087" s="771" t="s">
        <v>2701</v>
      </c>
      <c r="O1087" s="771" t="s">
        <v>2701</v>
      </c>
      <c r="P1087" s="771" t="s">
        <v>2702</v>
      </c>
      <c r="Q1087" s="771" t="s">
        <v>2701</v>
      </c>
      <c r="R1087" s="771" t="s">
        <v>2701</v>
      </c>
      <c r="S1087" s="771" t="s">
        <v>2701</v>
      </c>
      <c r="T1087" s="771" t="s">
        <v>2701</v>
      </c>
      <c r="U1087" s="771" t="s">
        <v>2703</v>
      </c>
      <c r="V1087" s="771" t="s">
        <v>2701</v>
      </c>
      <c r="W1087" s="771" t="s">
        <v>2701</v>
      </c>
      <c r="X1087" s="771" t="s">
        <v>2701</v>
      </c>
      <c r="Y1087" s="771" t="s">
        <v>2703</v>
      </c>
      <c r="Z1087" s="771" t="s">
        <v>2704</v>
      </c>
      <c r="AA1087" s="771"/>
    </row>
    <row r="1088" spans="1:27" ht="39.950000000000003" customHeight="1">
      <c r="A1088" s="769">
        <v>1081</v>
      </c>
      <c r="B1088" s="770" t="s">
        <v>5795</v>
      </c>
      <c r="C1088" s="770" t="s">
        <v>5796</v>
      </c>
      <c r="D1088" s="771" t="s">
        <v>5797</v>
      </c>
      <c r="E1088" s="772" t="s">
        <v>5891</v>
      </c>
      <c r="F1088" s="773" t="s">
        <v>5892</v>
      </c>
      <c r="G1088" s="773" t="s">
        <v>5893</v>
      </c>
      <c r="H1088" s="771" t="s">
        <v>2697</v>
      </c>
      <c r="I1088" s="771" t="s">
        <v>2719</v>
      </c>
      <c r="J1088" s="771" t="s">
        <v>2713</v>
      </c>
      <c r="K1088" s="771" t="s">
        <v>2760</v>
      </c>
      <c r="L1088" s="771" t="s">
        <v>2700</v>
      </c>
      <c r="M1088" s="771" t="s">
        <v>2701</v>
      </c>
      <c r="N1088" s="771" t="s">
        <v>2701</v>
      </c>
      <c r="O1088" s="771" t="s">
        <v>2701</v>
      </c>
      <c r="P1088" s="771" t="s">
        <v>2701</v>
      </c>
      <c r="Q1088" s="771" t="s">
        <v>2701</v>
      </c>
      <c r="R1088" s="771" t="s">
        <v>2701</v>
      </c>
      <c r="S1088" s="771" t="s">
        <v>2702</v>
      </c>
      <c r="T1088" s="771" t="s">
        <v>2701</v>
      </c>
      <c r="U1088" s="771" t="s">
        <v>2703</v>
      </c>
      <c r="V1088" s="771" t="s">
        <v>2701</v>
      </c>
      <c r="W1088" s="771" t="s">
        <v>2726</v>
      </c>
      <c r="X1088" s="771" t="s">
        <v>2726</v>
      </c>
      <c r="Y1088" s="771" t="s">
        <v>2726</v>
      </c>
      <c r="Z1088" s="771" t="s">
        <v>2704</v>
      </c>
      <c r="AA1088" s="771"/>
    </row>
    <row r="1089" spans="1:27" ht="39.950000000000003" customHeight="1">
      <c r="A1089" s="769">
        <v>1082</v>
      </c>
      <c r="B1089" s="770" t="s">
        <v>5795</v>
      </c>
      <c r="C1089" s="770" t="s">
        <v>5796</v>
      </c>
      <c r="D1089" s="771" t="s">
        <v>5797</v>
      </c>
      <c r="E1089" s="772" t="s">
        <v>5888</v>
      </c>
      <c r="F1089" s="773" t="s">
        <v>5889</v>
      </c>
      <c r="G1089" s="773" t="s">
        <v>5890</v>
      </c>
      <c r="H1089" s="771" t="s">
        <v>2697</v>
      </c>
      <c r="I1089" s="771" t="s">
        <v>2764</v>
      </c>
      <c r="J1089" s="771" t="s">
        <v>2824</v>
      </c>
      <c r="K1089" s="771" t="s">
        <v>2851</v>
      </c>
      <c r="L1089" s="771" t="s">
        <v>2700</v>
      </c>
      <c r="M1089" s="771" t="s">
        <v>2701</v>
      </c>
      <c r="N1089" s="771" t="s">
        <v>2701</v>
      </c>
      <c r="O1089" s="771" t="s">
        <v>2701</v>
      </c>
      <c r="P1089" s="771" t="s">
        <v>2701</v>
      </c>
      <c r="Q1089" s="771" t="s">
        <v>2701</v>
      </c>
      <c r="R1089" s="771" t="s">
        <v>2701</v>
      </c>
      <c r="S1089" s="771" t="s">
        <v>2702</v>
      </c>
      <c r="T1089" s="771" t="s">
        <v>2701</v>
      </c>
      <c r="U1089" s="771" t="s">
        <v>2703</v>
      </c>
      <c r="V1089" s="771" t="s">
        <v>2701</v>
      </c>
      <c r="W1089" s="771" t="s">
        <v>2701</v>
      </c>
      <c r="X1089" s="771" t="s">
        <v>2701</v>
      </c>
      <c r="Y1089" s="771" t="s">
        <v>2726</v>
      </c>
      <c r="Z1089" s="771" t="s">
        <v>2704</v>
      </c>
      <c r="AA1089" s="771"/>
    </row>
    <row r="1090" spans="1:27" ht="39.950000000000003" customHeight="1">
      <c r="A1090" s="769">
        <v>1083</v>
      </c>
      <c r="B1090" s="770" t="s">
        <v>5795</v>
      </c>
      <c r="C1090" s="770" t="s">
        <v>5796</v>
      </c>
      <c r="D1090" s="771" t="s">
        <v>5797</v>
      </c>
      <c r="E1090" s="772" t="s">
        <v>5885</v>
      </c>
      <c r="F1090" s="773" t="s">
        <v>5886</v>
      </c>
      <c r="G1090" s="773" t="s">
        <v>5887</v>
      </c>
      <c r="H1090" s="771" t="s">
        <v>2697</v>
      </c>
      <c r="I1090" s="771" t="s">
        <v>2698</v>
      </c>
      <c r="J1090" s="771" t="s">
        <v>2824</v>
      </c>
      <c r="K1090" s="771" t="s">
        <v>2790</v>
      </c>
      <c r="L1090" s="771" t="s">
        <v>2700</v>
      </c>
      <c r="M1090" s="771" t="s">
        <v>2701</v>
      </c>
      <c r="N1090" s="771" t="s">
        <v>2701</v>
      </c>
      <c r="O1090" s="771" t="s">
        <v>2701</v>
      </c>
      <c r="P1090" s="771" t="s">
        <v>2701</v>
      </c>
      <c r="Q1090" s="771" t="s">
        <v>2701</v>
      </c>
      <c r="R1090" s="771" t="s">
        <v>2701</v>
      </c>
      <c r="S1090" s="771" t="s">
        <v>2702</v>
      </c>
      <c r="T1090" s="771" t="s">
        <v>2701</v>
      </c>
      <c r="U1090" s="771" t="s">
        <v>2703</v>
      </c>
      <c r="V1090" s="771" t="s">
        <v>2701</v>
      </c>
      <c r="W1090" s="771" t="s">
        <v>2726</v>
      </c>
      <c r="X1090" s="771" t="s">
        <v>2726</v>
      </c>
      <c r="Y1090" s="771" t="s">
        <v>2726</v>
      </c>
      <c r="Z1090" s="771" t="s">
        <v>2704</v>
      </c>
      <c r="AA1090" s="771"/>
    </row>
    <row r="1091" spans="1:27" ht="39.950000000000003" customHeight="1">
      <c r="A1091" s="769">
        <v>1084</v>
      </c>
      <c r="B1091" s="770" t="s">
        <v>5795</v>
      </c>
      <c r="C1091" s="770" t="s">
        <v>5796</v>
      </c>
      <c r="D1091" s="771" t="s">
        <v>5797</v>
      </c>
      <c r="E1091" s="772" t="s">
        <v>5882</v>
      </c>
      <c r="F1091" s="773" t="s">
        <v>5883</v>
      </c>
      <c r="G1091" s="773" t="s">
        <v>5884</v>
      </c>
      <c r="H1091" s="771" t="s">
        <v>2697</v>
      </c>
      <c r="I1091" s="771" t="s">
        <v>2789</v>
      </c>
      <c r="J1091" s="771" t="s">
        <v>2789</v>
      </c>
      <c r="K1091" s="771" t="s">
        <v>2715</v>
      </c>
      <c r="L1091" s="771" t="s">
        <v>2700</v>
      </c>
      <c r="M1091" s="771" t="s">
        <v>2701</v>
      </c>
      <c r="N1091" s="771" t="s">
        <v>2701</v>
      </c>
      <c r="O1091" s="771" t="s">
        <v>2701</v>
      </c>
      <c r="P1091" s="771" t="s">
        <v>2702</v>
      </c>
      <c r="Q1091" s="771" t="s">
        <v>2701</v>
      </c>
      <c r="R1091" s="771" t="s">
        <v>2701</v>
      </c>
      <c r="S1091" s="771" t="s">
        <v>2701</v>
      </c>
      <c r="T1091" s="771" t="s">
        <v>2701</v>
      </c>
      <c r="U1091" s="771" t="s">
        <v>2703</v>
      </c>
      <c r="V1091" s="771" t="s">
        <v>2701</v>
      </c>
      <c r="W1091" s="771" t="s">
        <v>2701</v>
      </c>
      <c r="X1091" s="771" t="s">
        <v>2701</v>
      </c>
      <c r="Y1091" s="771" t="s">
        <v>2703</v>
      </c>
      <c r="Z1091" s="771" t="s">
        <v>2704</v>
      </c>
      <c r="AA1091" s="771"/>
    </row>
    <row r="1092" spans="1:27" ht="39.950000000000003" customHeight="1">
      <c r="A1092" s="769">
        <v>1085</v>
      </c>
      <c r="B1092" s="770" t="s">
        <v>5795</v>
      </c>
      <c r="C1092" s="770" t="s">
        <v>5796</v>
      </c>
      <c r="D1092" s="771" t="s">
        <v>5797</v>
      </c>
      <c r="E1092" s="772" t="s">
        <v>5878</v>
      </c>
      <c r="F1092" s="773" t="s">
        <v>5879</v>
      </c>
      <c r="G1092" s="773" t="s">
        <v>5880</v>
      </c>
      <c r="H1092" s="771" t="s">
        <v>2697</v>
      </c>
      <c r="I1092" s="771" t="s">
        <v>2698</v>
      </c>
      <c r="J1092" s="771" t="s">
        <v>2714</v>
      </c>
      <c r="K1092" s="771" t="s">
        <v>5448</v>
      </c>
      <c r="L1092" s="771" t="s">
        <v>2700</v>
      </c>
      <c r="M1092" s="771" t="s">
        <v>2701</v>
      </c>
      <c r="N1092" s="771" t="s">
        <v>2701</v>
      </c>
      <c r="O1092" s="771" t="s">
        <v>2701</v>
      </c>
      <c r="P1092" s="771" t="s">
        <v>2702</v>
      </c>
      <c r="Q1092" s="771" t="s">
        <v>2701</v>
      </c>
      <c r="R1092" s="771" t="s">
        <v>2701</v>
      </c>
      <c r="S1092" s="771" t="s">
        <v>2701</v>
      </c>
      <c r="T1092" s="771" t="s">
        <v>2701</v>
      </c>
      <c r="U1092" s="771" t="s">
        <v>2703</v>
      </c>
      <c r="V1092" s="771" t="s">
        <v>2701</v>
      </c>
      <c r="W1092" s="771" t="s">
        <v>2701</v>
      </c>
      <c r="X1092" s="771" t="s">
        <v>2701</v>
      </c>
      <c r="Y1092" s="771" t="s">
        <v>2703</v>
      </c>
      <c r="Z1092" s="771" t="s">
        <v>2704</v>
      </c>
      <c r="AA1092" s="771" t="s">
        <v>5881</v>
      </c>
    </row>
    <row r="1093" spans="1:27" ht="39.950000000000003" customHeight="1">
      <c r="A1093" s="769">
        <v>1086</v>
      </c>
      <c r="B1093" s="770" t="s">
        <v>5795</v>
      </c>
      <c r="C1093" s="770" t="s">
        <v>5796</v>
      </c>
      <c r="D1093" s="771" t="s">
        <v>5797</v>
      </c>
      <c r="E1093" s="772" t="s">
        <v>5875</v>
      </c>
      <c r="F1093" s="773" t="s">
        <v>5876</v>
      </c>
      <c r="G1093" s="773" t="s">
        <v>5877</v>
      </c>
      <c r="H1093" s="771" t="s">
        <v>2697</v>
      </c>
      <c r="I1093" s="771" t="s">
        <v>2759</v>
      </c>
      <c r="J1093" s="771" t="s">
        <v>2759</v>
      </c>
      <c r="K1093" s="771" t="s">
        <v>2715</v>
      </c>
      <c r="L1093" s="771" t="s">
        <v>2700</v>
      </c>
      <c r="M1093" s="771" t="s">
        <v>2701</v>
      </c>
      <c r="N1093" s="771" t="s">
        <v>2701</v>
      </c>
      <c r="O1093" s="771" t="s">
        <v>2701</v>
      </c>
      <c r="P1093" s="771" t="s">
        <v>2702</v>
      </c>
      <c r="Q1093" s="771" t="s">
        <v>2701</v>
      </c>
      <c r="R1093" s="771" t="s">
        <v>2701</v>
      </c>
      <c r="S1093" s="771" t="s">
        <v>2701</v>
      </c>
      <c r="T1093" s="771" t="s">
        <v>2701</v>
      </c>
      <c r="U1093" s="771" t="s">
        <v>2703</v>
      </c>
      <c r="V1093" s="771" t="s">
        <v>2701</v>
      </c>
      <c r="W1093" s="771" t="s">
        <v>2701</v>
      </c>
      <c r="X1093" s="771" t="s">
        <v>2701</v>
      </c>
      <c r="Y1093" s="771" t="s">
        <v>2703</v>
      </c>
      <c r="Z1093" s="771" t="s">
        <v>2704</v>
      </c>
      <c r="AA1093" s="771"/>
    </row>
    <row r="1094" spans="1:27" ht="39.950000000000003" customHeight="1">
      <c r="A1094" s="769">
        <v>1087</v>
      </c>
      <c r="B1094" s="770" t="s">
        <v>5795</v>
      </c>
      <c r="C1094" s="770" t="s">
        <v>5796</v>
      </c>
      <c r="D1094" s="771" t="s">
        <v>5797</v>
      </c>
      <c r="E1094" s="772" t="s">
        <v>5872</v>
      </c>
      <c r="F1094" s="773" t="s">
        <v>5873</v>
      </c>
      <c r="G1094" s="773" t="s">
        <v>5874</v>
      </c>
      <c r="H1094" s="771" t="s">
        <v>2697</v>
      </c>
      <c r="I1094" s="771" t="s">
        <v>2698</v>
      </c>
      <c r="J1094" s="771" t="s">
        <v>2698</v>
      </c>
      <c r="K1094" s="771" t="s">
        <v>2742</v>
      </c>
      <c r="L1094" s="771" t="s">
        <v>2700</v>
      </c>
      <c r="M1094" s="771" t="s">
        <v>2701</v>
      </c>
      <c r="N1094" s="771" t="s">
        <v>2701</v>
      </c>
      <c r="O1094" s="771" t="s">
        <v>2701</v>
      </c>
      <c r="P1094" s="771" t="s">
        <v>2702</v>
      </c>
      <c r="Q1094" s="771" t="s">
        <v>2701</v>
      </c>
      <c r="R1094" s="771" t="s">
        <v>2701</v>
      </c>
      <c r="S1094" s="771" t="s">
        <v>2701</v>
      </c>
      <c r="T1094" s="771" t="s">
        <v>2701</v>
      </c>
      <c r="U1094" s="771" t="s">
        <v>2703</v>
      </c>
      <c r="V1094" s="771" t="s">
        <v>2701</v>
      </c>
      <c r="W1094" s="771" t="s">
        <v>2701</v>
      </c>
      <c r="X1094" s="771" t="s">
        <v>2701</v>
      </c>
      <c r="Y1094" s="771" t="s">
        <v>2703</v>
      </c>
      <c r="Z1094" s="771" t="s">
        <v>2704</v>
      </c>
      <c r="AA1094" s="771"/>
    </row>
    <row r="1095" spans="1:27" ht="39.950000000000003" customHeight="1">
      <c r="A1095" s="769">
        <v>1088</v>
      </c>
      <c r="B1095" s="770" t="s">
        <v>5795</v>
      </c>
      <c r="C1095" s="770" t="s">
        <v>5796</v>
      </c>
      <c r="D1095" s="771" t="s">
        <v>5797</v>
      </c>
      <c r="E1095" s="772" t="s">
        <v>5869</v>
      </c>
      <c r="F1095" s="773" t="s">
        <v>5870</v>
      </c>
      <c r="G1095" s="773" t="s">
        <v>5871</v>
      </c>
      <c r="H1095" s="771" t="s">
        <v>2697</v>
      </c>
      <c r="I1095" s="771" t="s">
        <v>2764</v>
      </c>
      <c r="J1095" s="771" t="s">
        <v>2824</v>
      </c>
      <c r="K1095" s="771" t="s">
        <v>2851</v>
      </c>
      <c r="L1095" s="771" t="s">
        <v>2700</v>
      </c>
      <c r="M1095" s="771" t="s">
        <v>2701</v>
      </c>
      <c r="N1095" s="771" t="s">
        <v>2701</v>
      </c>
      <c r="O1095" s="771" t="s">
        <v>2701</v>
      </c>
      <c r="P1095" s="771" t="s">
        <v>2701</v>
      </c>
      <c r="Q1095" s="771" t="s">
        <v>2701</v>
      </c>
      <c r="R1095" s="771" t="s">
        <v>2701</v>
      </c>
      <c r="S1095" s="771" t="s">
        <v>2702</v>
      </c>
      <c r="T1095" s="771" t="s">
        <v>2701</v>
      </c>
      <c r="U1095" s="771" t="s">
        <v>2703</v>
      </c>
      <c r="V1095" s="771" t="s">
        <v>2701</v>
      </c>
      <c r="W1095" s="771" t="s">
        <v>2701</v>
      </c>
      <c r="X1095" s="771" t="s">
        <v>2701</v>
      </c>
      <c r="Y1095" s="771" t="s">
        <v>2726</v>
      </c>
      <c r="Z1095" s="771" t="s">
        <v>2704</v>
      </c>
      <c r="AA1095" s="771"/>
    </row>
    <row r="1096" spans="1:27" ht="39.950000000000003" customHeight="1">
      <c r="A1096" s="769">
        <v>1089</v>
      </c>
      <c r="B1096" s="770" t="s">
        <v>5795</v>
      </c>
      <c r="C1096" s="770" t="s">
        <v>5796</v>
      </c>
      <c r="D1096" s="771" t="s">
        <v>5797</v>
      </c>
      <c r="E1096" s="772" t="s">
        <v>5868</v>
      </c>
      <c r="F1096" s="773" t="s">
        <v>5849</v>
      </c>
      <c r="G1096" s="773" t="s">
        <v>5850</v>
      </c>
      <c r="H1096" s="771" t="s">
        <v>2697</v>
      </c>
      <c r="I1096" s="771" t="s">
        <v>3116</v>
      </c>
      <c r="J1096" s="771" t="s">
        <v>2741</v>
      </c>
      <c r="K1096" s="771" t="s">
        <v>2844</v>
      </c>
      <c r="L1096" s="771" t="s">
        <v>2700</v>
      </c>
      <c r="M1096" s="771" t="s">
        <v>2701</v>
      </c>
      <c r="N1096" s="771" t="s">
        <v>2701</v>
      </c>
      <c r="O1096" s="771" t="s">
        <v>2701</v>
      </c>
      <c r="P1096" s="771" t="s">
        <v>2701</v>
      </c>
      <c r="Q1096" s="771" t="s">
        <v>2701</v>
      </c>
      <c r="R1096" s="771" t="s">
        <v>2701</v>
      </c>
      <c r="S1096" s="771" t="s">
        <v>2702</v>
      </c>
      <c r="T1096" s="771" t="s">
        <v>2701</v>
      </c>
      <c r="U1096" s="771" t="s">
        <v>2703</v>
      </c>
      <c r="V1096" s="771" t="s">
        <v>2701</v>
      </c>
      <c r="W1096" s="771" t="s">
        <v>2726</v>
      </c>
      <c r="X1096" s="771" t="s">
        <v>2726</v>
      </c>
      <c r="Y1096" s="771" t="s">
        <v>2726</v>
      </c>
      <c r="Z1096" s="771" t="s">
        <v>2704</v>
      </c>
      <c r="AA1096" s="771" t="s">
        <v>5851</v>
      </c>
    </row>
    <row r="1097" spans="1:27" ht="39.950000000000003" customHeight="1">
      <c r="A1097" s="769">
        <v>1090</v>
      </c>
      <c r="B1097" s="770" t="s">
        <v>5795</v>
      </c>
      <c r="C1097" s="770" t="s">
        <v>5796</v>
      </c>
      <c r="D1097" s="771" t="s">
        <v>5797</v>
      </c>
      <c r="E1097" s="772" t="s">
        <v>5865</v>
      </c>
      <c r="F1097" s="773" t="s">
        <v>5866</v>
      </c>
      <c r="G1097" s="773" t="s">
        <v>5867</v>
      </c>
      <c r="H1097" s="771" t="s">
        <v>2697</v>
      </c>
      <c r="I1097" s="771" t="s">
        <v>2765</v>
      </c>
      <c r="J1097" s="771" t="s">
        <v>2698</v>
      </c>
      <c r="K1097" s="771" t="s">
        <v>2699</v>
      </c>
      <c r="L1097" s="771" t="s">
        <v>2700</v>
      </c>
      <c r="M1097" s="771" t="s">
        <v>2701</v>
      </c>
      <c r="N1097" s="771" t="s">
        <v>2701</v>
      </c>
      <c r="O1097" s="771" t="s">
        <v>2701</v>
      </c>
      <c r="P1097" s="771" t="s">
        <v>2701</v>
      </c>
      <c r="Q1097" s="771" t="s">
        <v>2701</v>
      </c>
      <c r="R1097" s="771" t="s">
        <v>2701</v>
      </c>
      <c r="S1097" s="771" t="s">
        <v>2702</v>
      </c>
      <c r="T1097" s="771" t="s">
        <v>2701</v>
      </c>
      <c r="U1097" s="771" t="s">
        <v>2703</v>
      </c>
      <c r="V1097" s="771" t="s">
        <v>2701</v>
      </c>
      <c r="W1097" s="771" t="s">
        <v>2726</v>
      </c>
      <c r="X1097" s="771" t="s">
        <v>2726</v>
      </c>
      <c r="Y1097" s="771" t="s">
        <v>2726</v>
      </c>
      <c r="Z1097" s="771" t="s">
        <v>2704</v>
      </c>
      <c r="AA1097" s="771"/>
    </row>
    <row r="1098" spans="1:27" ht="39.950000000000003" customHeight="1">
      <c r="A1098" s="769">
        <v>1091</v>
      </c>
      <c r="B1098" s="770" t="s">
        <v>5795</v>
      </c>
      <c r="C1098" s="770" t="s">
        <v>5796</v>
      </c>
      <c r="D1098" s="771" t="s">
        <v>5797</v>
      </c>
      <c r="E1098" s="772" t="s">
        <v>5861</v>
      </c>
      <c r="F1098" s="773" t="s">
        <v>5862</v>
      </c>
      <c r="G1098" s="773" t="s">
        <v>5863</v>
      </c>
      <c r="H1098" s="771" t="s">
        <v>2697</v>
      </c>
      <c r="I1098" s="771" t="s">
        <v>2714</v>
      </c>
      <c r="J1098" s="771" t="s">
        <v>2714</v>
      </c>
      <c r="K1098" s="771" t="s">
        <v>3983</v>
      </c>
      <c r="L1098" s="771" t="s">
        <v>2700</v>
      </c>
      <c r="M1098" s="771" t="s">
        <v>2701</v>
      </c>
      <c r="N1098" s="771" t="s">
        <v>2701</v>
      </c>
      <c r="O1098" s="771" t="s">
        <v>2701</v>
      </c>
      <c r="P1098" s="771" t="s">
        <v>2702</v>
      </c>
      <c r="Q1098" s="771" t="s">
        <v>2701</v>
      </c>
      <c r="R1098" s="771" t="s">
        <v>2701</v>
      </c>
      <c r="S1098" s="771" t="s">
        <v>2701</v>
      </c>
      <c r="T1098" s="771" t="s">
        <v>2701</v>
      </c>
      <c r="U1098" s="771" t="s">
        <v>2703</v>
      </c>
      <c r="V1098" s="771" t="s">
        <v>2701</v>
      </c>
      <c r="W1098" s="771" t="s">
        <v>2701</v>
      </c>
      <c r="X1098" s="771" t="s">
        <v>2701</v>
      </c>
      <c r="Y1098" s="771" t="s">
        <v>2703</v>
      </c>
      <c r="Z1098" s="771" t="s">
        <v>2704</v>
      </c>
      <c r="AA1098" s="771" t="s">
        <v>5864</v>
      </c>
    </row>
    <row r="1099" spans="1:27" ht="39.950000000000003" customHeight="1">
      <c r="A1099" s="769">
        <v>1092</v>
      </c>
      <c r="B1099" s="770" t="s">
        <v>5795</v>
      </c>
      <c r="C1099" s="770" t="s">
        <v>5796</v>
      </c>
      <c r="D1099" s="771" t="s">
        <v>5797</v>
      </c>
      <c r="E1099" s="772" t="s">
        <v>5858</v>
      </c>
      <c r="F1099" s="773" t="s">
        <v>5859</v>
      </c>
      <c r="G1099" s="773" t="s">
        <v>5860</v>
      </c>
      <c r="H1099" s="771" t="s">
        <v>2697</v>
      </c>
      <c r="I1099" s="771" t="s">
        <v>2698</v>
      </c>
      <c r="J1099" s="771" t="s">
        <v>2698</v>
      </c>
      <c r="K1099" s="771" t="s">
        <v>2742</v>
      </c>
      <c r="L1099" s="771" t="s">
        <v>2700</v>
      </c>
      <c r="M1099" s="771" t="s">
        <v>2701</v>
      </c>
      <c r="N1099" s="771" t="s">
        <v>2701</v>
      </c>
      <c r="O1099" s="771" t="s">
        <v>2701</v>
      </c>
      <c r="P1099" s="771" t="s">
        <v>2702</v>
      </c>
      <c r="Q1099" s="771" t="s">
        <v>2701</v>
      </c>
      <c r="R1099" s="771" t="s">
        <v>2701</v>
      </c>
      <c r="S1099" s="771" t="s">
        <v>2701</v>
      </c>
      <c r="T1099" s="771" t="s">
        <v>2701</v>
      </c>
      <c r="U1099" s="771" t="s">
        <v>2703</v>
      </c>
      <c r="V1099" s="771" t="s">
        <v>2701</v>
      </c>
      <c r="W1099" s="771" t="s">
        <v>2701</v>
      </c>
      <c r="X1099" s="771" t="s">
        <v>2701</v>
      </c>
      <c r="Y1099" s="771" t="s">
        <v>2703</v>
      </c>
      <c r="Z1099" s="771" t="s">
        <v>2704</v>
      </c>
      <c r="AA1099" s="771"/>
    </row>
    <row r="1100" spans="1:27" ht="39.950000000000003" customHeight="1">
      <c r="A1100" s="769">
        <v>1093</v>
      </c>
      <c r="B1100" s="770" t="s">
        <v>5795</v>
      </c>
      <c r="C1100" s="770" t="s">
        <v>5796</v>
      </c>
      <c r="D1100" s="771" t="s">
        <v>5797</v>
      </c>
      <c r="E1100" s="772" t="s">
        <v>5855</v>
      </c>
      <c r="F1100" s="773" t="s">
        <v>5856</v>
      </c>
      <c r="G1100" s="773" t="s">
        <v>5857</v>
      </c>
      <c r="H1100" s="771" t="s">
        <v>2697</v>
      </c>
      <c r="I1100" s="771" t="s">
        <v>2698</v>
      </c>
      <c r="J1100" s="771" t="s">
        <v>2698</v>
      </c>
      <c r="K1100" s="771" t="s">
        <v>2742</v>
      </c>
      <c r="L1100" s="771" t="s">
        <v>2700</v>
      </c>
      <c r="M1100" s="771" t="s">
        <v>2701</v>
      </c>
      <c r="N1100" s="771" t="s">
        <v>2701</v>
      </c>
      <c r="O1100" s="771" t="s">
        <v>2701</v>
      </c>
      <c r="P1100" s="771" t="s">
        <v>2702</v>
      </c>
      <c r="Q1100" s="771" t="s">
        <v>2701</v>
      </c>
      <c r="R1100" s="771" t="s">
        <v>2701</v>
      </c>
      <c r="S1100" s="771" t="s">
        <v>2701</v>
      </c>
      <c r="T1100" s="771" t="s">
        <v>2701</v>
      </c>
      <c r="U1100" s="771" t="s">
        <v>2703</v>
      </c>
      <c r="V1100" s="771" t="s">
        <v>2701</v>
      </c>
      <c r="W1100" s="771" t="s">
        <v>2701</v>
      </c>
      <c r="X1100" s="771" t="s">
        <v>2701</v>
      </c>
      <c r="Y1100" s="771" t="s">
        <v>2703</v>
      </c>
      <c r="Z1100" s="771" t="s">
        <v>2704</v>
      </c>
      <c r="AA1100" s="771"/>
    </row>
    <row r="1101" spans="1:27" ht="39.950000000000003" customHeight="1">
      <c r="A1101" s="769">
        <v>1094</v>
      </c>
      <c r="B1101" s="770" t="s">
        <v>5795</v>
      </c>
      <c r="C1101" s="770" t="s">
        <v>5796</v>
      </c>
      <c r="D1101" s="771" t="s">
        <v>5797</v>
      </c>
      <c r="E1101" s="772" t="s">
        <v>5852</v>
      </c>
      <c r="F1101" s="773" t="s">
        <v>5853</v>
      </c>
      <c r="G1101" s="773" t="s">
        <v>5854</v>
      </c>
      <c r="H1101" s="771" t="s">
        <v>2697</v>
      </c>
      <c r="I1101" s="771" t="s">
        <v>2759</v>
      </c>
      <c r="J1101" s="771" t="s">
        <v>2759</v>
      </c>
      <c r="K1101" s="771" t="s">
        <v>2715</v>
      </c>
      <c r="L1101" s="771" t="s">
        <v>2700</v>
      </c>
      <c r="M1101" s="771" t="s">
        <v>2701</v>
      </c>
      <c r="N1101" s="771" t="s">
        <v>2701</v>
      </c>
      <c r="O1101" s="771" t="s">
        <v>2701</v>
      </c>
      <c r="P1101" s="771" t="s">
        <v>2702</v>
      </c>
      <c r="Q1101" s="771" t="s">
        <v>2701</v>
      </c>
      <c r="R1101" s="771" t="s">
        <v>2701</v>
      </c>
      <c r="S1101" s="771" t="s">
        <v>2701</v>
      </c>
      <c r="T1101" s="771" t="s">
        <v>2701</v>
      </c>
      <c r="U1101" s="771" t="s">
        <v>2703</v>
      </c>
      <c r="V1101" s="771" t="s">
        <v>2701</v>
      </c>
      <c r="W1101" s="771" t="s">
        <v>2701</v>
      </c>
      <c r="X1101" s="771" t="s">
        <v>2701</v>
      </c>
      <c r="Y1101" s="771" t="s">
        <v>2703</v>
      </c>
      <c r="Z1101" s="771" t="s">
        <v>2704</v>
      </c>
      <c r="AA1101" s="771"/>
    </row>
    <row r="1102" spans="1:27" ht="39.950000000000003" customHeight="1">
      <c r="A1102" s="769">
        <v>1095</v>
      </c>
      <c r="B1102" s="770" t="s">
        <v>5795</v>
      </c>
      <c r="C1102" s="770" t="s">
        <v>5796</v>
      </c>
      <c r="D1102" s="771" t="s">
        <v>5797</v>
      </c>
      <c r="E1102" s="772" t="s">
        <v>5848</v>
      </c>
      <c r="F1102" s="773" t="s">
        <v>5849</v>
      </c>
      <c r="G1102" s="773" t="s">
        <v>5850</v>
      </c>
      <c r="H1102" s="771" t="s">
        <v>2697</v>
      </c>
      <c r="I1102" s="771" t="s">
        <v>2759</v>
      </c>
      <c r="J1102" s="771" t="s">
        <v>2741</v>
      </c>
      <c r="K1102" s="771" t="s">
        <v>3818</v>
      </c>
      <c r="L1102" s="771" t="s">
        <v>2700</v>
      </c>
      <c r="M1102" s="771" t="s">
        <v>2701</v>
      </c>
      <c r="N1102" s="771" t="s">
        <v>2701</v>
      </c>
      <c r="O1102" s="771" t="s">
        <v>2701</v>
      </c>
      <c r="P1102" s="771" t="s">
        <v>2702</v>
      </c>
      <c r="Q1102" s="771" t="s">
        <v>2701</v>
      </c>
      <c r="R1102" s="771" t="s">
        <v>2701</v>
      </c>
      <c r="S1102" s="771" t="s">
        <v>2701</v>
      </c>
      <c r="T1102" s="771" t="s">
        <v>2701</v>
      </c>
      <c r="U1102" s="771" t="s">
        <v>2703</v>
      </c>
      <c r="V1102" s="771" t="s">
        <v>2701</v>
      </c>
      <c r="W1102" s="771" t="s">
        <v>2701</v>
      </c>
      <c r="X1102" s="771" t="s">
        <v>2701</v>
      </c>
      <c r="Y1102" s="771" t="s">
        <v>2703</v>
      </c>
      <c r="Z1102" s="771" t="s">
        <v>2704</v>
      </c>
      <c r="AA1102" s="771" t="s">
        <v>5851</v>
      </c>
    </row>
    <row r="1103" spans="1:27" ht="39.950000000000003" customHeight="1">
      <c r="A1103" s="769">
        <v>1096</v>
      </c>
      <c r="B1103" s="770" t="s">
        <v>5795</v>
      </c>
      <c r="C1103" s="770" t="s">
        <v>5796</v>
      </c>
      <c r="D1103" s="771" t="s">
        <v>5797</v>
      </c>
      <c r="E1103" s="772" t="s">
        <v>5845</v>
      </c>
      <c r="F1103" s="773" t="s">
        <v>5846</v>
      </c>
      <c r="G1103" s="773" t="s">
        <v>5847</v>
      </c>
      <c r="H1103" s="771" t="s">
        <v>2697</v>
      </c>
      <c r="I1103" s="771" t="s">
        <v>2714</v>
      </c>
      <c r="J1103" s="771" t="s">
        <v>2714</v>
      </c>
      <c r="K1103" s="771" t="s">
        <v>2715</v>
      </c>
      <c r="L1103" s="771" t="s">
        <v>2700</v>
      </c>
      <c r="M1103" s="771" t="s">
        <v>2701</v>
      </c>
      <c r="N1103" s="771" t="s">
        <v>2701</v>
      </c>
      <c r="O1103" s="771" t="s">
        <v>2701</v>
      </c>
      <c r="P1103" s="771" t="s">
        <v>2702</v>
      </c>
      <c r="Q1103" s="771" t="s">
        <v>2701</v>
      </c>
      <c r="R1103" s="771" t="s">
        <v>2701</v>
      </c>
      <c r="S1103" s="771" t="s">
        <v>2701</v>
      </c>
      <c r="T1103" s="771" t="s">
        <v>2701</v>
      </c>
      <c r="U1103" s="771" t="s">
        <v>2703</v>
      </c>
      <c r="V1103" s="771" t="s">
        <v>2701</v>
      </c>
      <c r="W1103" s="771" t="s">
        <v>2701</v>
      </c>
      <c r="X1103" s="771" t="s">
        <v>2701</v>
      </c>
      <c r="Y1103" s="771" t="s">
        <v>2703</v>
      </c>
      <c r="Z1103" s="771" t="s">
        <v>2704</v>
      </c>
      <c r="AA1103" s="771"/>
    </row>
    <row r="1104" spans="1:27" ht="39.950000000000003" customHeight="1">
      <c r="A1104" s="769">
        <v>1097</v>
      </c>
      <c r="B1104" s="770" t="s">
        <v>5795</v>
      </c>
      <c r="C1104" s="770" t="s">
        <v>5796</v>
      </c>
      <c r="D1104" s="771" t="s">
        <v>5797</v>
      </c>
      <c r="E1104" s="772" t="s">
        <v>5841</v>
      </c>
      <c r="F1104" s="773" t="s">
        <v>5842</v>
      </c>
      <c r="G1104" s="773" t="s">
        <v>5843</v>
      </c>
      <c r="H1104" s="771" t="s">
        <v>2697</v>
      </c>
      <c r="I1104" s="771" t="s">
        <v>3116</v>
      </c>
      <c r="J1104" s="771" t="s">
        <v>2803</v>
      </c>
      <c r="K1104" s="771" t="s">
        <v>2834</v>
      </c>
      <c r="L1104" s="771" t="s">
        <v>2700</v>
      </c>
      <c r="M1104" s="771" t="s">
        <v>2701</v>
      </c>
      <c r="N1104" s="771" t="s">
        <v>2701</v>
      </c>
      <c r="O1104" s="771" t="s">
        <v>2701</v>
      </c>
      <c r="P1104" s="771" t="s">
        <v>2701</v>
      </c>
      <c r="Q1104" s="771" t="s">
        <v>2701</v>
      </c>
      <c r="R1104" s="771" t="s">
        <v>2701</v>
      </c>
      <c r="S1104" s="771" t="s">
        <v>2702</v>
      </c>
      <c r="T1104" s="771" t="s">
        <v>2701</v>
      </c>
      <c r="U1104" s="771" t="s">
        <v>2703</v>
      </c>
      <c r="V1104" s="771" t="s">
        <v>2701</v>
      </c>
      <c r="W1104" s="771" t="s">
        <v>2726</v>
      </c>
      <c r="X1104" s="771" t="s">
        <v>2726</v>
      </c>
      <c r="Y1104" s="771" t="s">
        <v>2726</v>
      </c>
      <c r="Z1104" s="771" t="s">
        <v>2704</v>
      </c>
      <c r="AA1104" s="771" t="s">
        <v>5844</v>
      </c>
    </row>
    <row r="1105" spans="1:27" ht="39.950000000000003" customHeight="1">
      <c r="A1105" s="769">
        <v>1098</v>
      </c>
      <c r="B1105" s="770" t="s">
        <v>5795</v>
      </c>
      <c r="C1105" s="770" t="s">
        <v>5796</v>
      </c>
      <c r="D1105" s="771" t="s">
        <v>5797</v>
      </c>
      <c r="E1105" s="772" t="s">
        <v>5838</v>
      </c>
      <c r="F1105" s="773" t="s">
        <v>5839</v>
      </c>
      <c r="G1105" s="773" t="s">
        <v>5840</v>
      </c>
      <c r="H1105" s="771" t="s">
        <v>2697</v>
      </c>
      <c r="I1105" s="771" t="s">
        <v>2765</v>
      </c>
      <c r="J1105" s="771" t="s">
        <v>2720</v>
      </c>
      <c r="K1105" s="771" t="s">
        <v>2760</v>
      </c>
      <c r="L1105" s="771" t="s">
        <v>2700</v>
      </c>
      <c r="M1105" s="771" t="s">
        <v>2701</v>
      </c>
      <c r="N1105" s="771" t="s">
        <v>2701</v>
      </c>
      <c r="O1105" s="771" t="s">
        <v>2701</v>
      </c>
      <c r="P1105" s="771" t="s">
        <v>2702</v>
      </c>
      <c r="Q1105" s="771" t="s">
        <v>2701</v>
      </c>
      <c r="R1105" s="771" t="s">
        <v>2701</v>
      </c>
      <c r="S1105" s="771" t="s">
        <v>2701</v>
      </c>
      <c r="T1105" s="771" t="s">
        <v>2701</v>
      </c>
      <c r="U1105" s="771" t="s">
        <v>2703</v>
      </c>
      <c r="V1105" s="771" t="s">
        <v>2701</v>
      </c>
      <c r="W1105" s="771" t="s">
        <v>2701</v>
      </c>
      <c r="X1105" s="771" t="s">
        <v>2701</v>
      </c>
      <c r="Y1105" s="771" t="s">
        <v>2703</v>
      </c>
      <c r="Z1105" s="771" t="s">
        <v>2704</v>
      </c>
      <c r="AA1105" s="771"/>
    </row>
    <row r="1106" spans="1:27" ht="39.950000000000003" customHeight="1">
      <c r="A1106" s="769">
        <v>1099</v>
      </c>
      <c r="B1106" s="770" t="s">
        <v>5795</v>
      </c>
      <c r="C1106" s="770" t="s">
        <v>5796</v>
      </c>
      <c r="D1106" s="771" t="s">
        <v>5797</v>
      </c>
      <c r="E1106" s="772" t="s">
        <v>9779</v>
      </c>
      <c r="F1106" s="773" t="s">
        <v>5836</v>
      </c>
      <c r="G1106" s="773" t="s">
        <v>5837</v>
      </c>
      <c r="H1106" s="771" t="s">
        <v>2697</v>
      </c>
      <c r="I1106" s="771" t="s">
        <v>2759</v>
      </c>
      <c r="J1106" s="771" t="s">
        <v>2714</v>
      </c>
      <c r="K1106" s="771" t="s">
        <v>2721</v>
      </c>
      <c r="L1106" s="771" t="s">
        <v>2700</v>
      </c>
      <c r="M1106" s="771" t="s">
        <v>2701</v>
      </c>
      <c r="N1106" s="771" t="s">
        <v>2701</v>
      </c>
      <c r="O1106" s="771" t="s">
        <v>2701</v>
      </c>
      <c r="P1106" s="771" t="s">
        <v>2701</v>
      </c>
      <c r="Q1106" s="771" t="s">
        <v>2701</v>
      </c>
      <c r="R1106" s="771" t="s">
        <v>2701</v>
      </c>
      <c r="S1106" s="771" t="s">
        <v>2702</v>
      </c>
      <c r="T1106" s="771" t="s">
        <v>2701</v>
      </c>
      <c r="U1106" s="771" t="s">
        <v>2703</v>
      </c>
      <c r="V1106" s="771" t="s">
        <v>2701</v>
      </c>
      <c r="W1106" s="771" t="s">
        <v>2726</v>
      </c>
      <c r="X1106" s="771" t="s">
        <v>2726</v>
      </c>
      <c r="Y1106" s="771" t="s">
        <v>2726</v>
      </c>
      <c r="Z1106" s="771" t="s">
        <v>2704</v>
      </c>
      <c r="AA1106" s="771"/>
    </row>
    <row r="1107" spans="1:27" ht="39.950000000000003" customHeight="1">
      <c r="A1107" s="769">
        <v>1100</v>
      </c>
      <c r="B1107" s="770" t="s">
        <v>5795</v>
      </c>
      <c r="C1107" s="770" t="s">
        <v>5796</v>
      </c>
      <c r="D1107" s="771" t="s">
        <v>5797</v>
      </c>
      <c r="E1107" s="772" t="s">
        <v>5831</v>
      </c>
      <c r="F1107" s="773" t="s">
        <v>5832</v>
      </c>
      <c r="G1107" s="773" t="s">
        <v>5833</v>
      </c>
      <c r="H1107" s="771" t="s">
        <v>2697</v>
      </c>
      <c r="I1107" s="771" t="s">
        <v>2698</v>
      </c>
      <c r="J1107" s="771" t="s">
        <v>2714</v>
      </c>
      <c r="K1107" s="771" t="s">
        <v>5834</v>
      </c>
      <c r="L1107" s="771" t="s">
        <v>2700</v>
      </c>
      <c r="M1107" s="771" t="s">
        <v>2701</v>
      </c>
      <c r="N1107" s="771" t="s">
        <v>2701</v>
      </c>
      <c r="O1107" s="771" t="s">
        <v>2701</v>
      </c>
      <c r="P1107" s="771" t="s">
        <v>2701</v>
      </c>
      <c r="Q1107" s="771" t="s">
        <v>2701</v>
      </c>
      <c r="R1107" s="771" t="s">
        <v>2701</v>
      </c>
      <c r="S1107" s="771" t="s">
        <v>2702</v>
      </c>
      <c r="T1107" s="771" t="s">
        <v>2701</v>
      </c>
      <c r="U1107" s="771" t="s">
        <v>2703</v>
      </c>
      <c r="V1107" s="771" t="s">
        <v>2701</v>
      </c>
      <c r="W1107" s="771" t="s">
        <v>2726</v>
      </c>
      <c r="X1107" s="771" t="s">
        <v>2726</v>
      </c>
      <c r="Y1107" s="771" t="s">
        <v>2726</v>
      </c>
      <c r="Z1107" s="771" t="s">
        <v>2704</v>
      </c>
      <c r="AA1107" s="771" t="s">
        <v>5835</v>
      </c>
    </row>
    <row r="1108" spans="1:27" ht="39.950000000000003" customHeight="1">
      <c r="A1108" s="769">
        <v>1101</v>
      </c>
      <c r="B1108" s="770" t="s">
        <v>5795</v>
      </c>
      <c r="C1108" s="770" t="s">
        <v>5796</v>
      </c>
      <c r="D1108" s="771" t="s">
        <v>5797</v>
      </c>
      <c r="E1108" s="772" t="s">
        <v>5828</v>
      </c>
      <c r="F1108" s="773" t="s">
        <v>5829</v>
      </c>
      <c r="G1108" s="773" t="s">
        <v>5830</v>
      </c>
      <c r="H1108" s="771" t="s">
        <v>2697</v>
      </c>
      <c r="I1108" s="771" t="s">
        <v>2789</v>
      </c>
      <c r="J1108" s="771" t="s">
        <v>2720</v>
      </c>
      <c r="K1108" s="771" t="s">
        <v>2715</v>
      </c>
      <c r="L1108" s="771" t="s">
        <v>2700</v>
      </c>
      <c r="M1108" s="771" t="s">
        <v>2701</v>
      </c>
      <c r="N1108" s="771" t="s">
        <v>2701</v>
      </c>
      <c r="O1108" s="771" t="s">
        <v>2701</v>
      </c>
      <c r="P1108" s="771" t="s">
        <v>2702</v>
      </c>
      <c r="Q1108" s="771" t="s">
        <v>2701</v>
      </c>
      <c r="R1108" s="771" t="s">
        <v>2701</v>
      </c>
      <c r="S1108" s="771" t="s">
        <v>2701</v>
      </c>
      <c r="T1108" s="771" t="s">
        <v>2701</v>
      </c>
      <c r="U1108" s="771" t="s">
        <v>2703</v>
      </c>
      <c r="V1108" s="771" t="s">
        <v>2701</v>
      </c>
      <c r="W1108" s="771" t="s">
        <v>2701</v>
      </c>
      <c r="X1108" s="771" t="s">
        <v>2701</v>
      </c>
      <c r="Y1108" s="771" t="s">
        <v>2703</v>
      </c>
      <c r="Z1108" s="771" t="s">
        <v>2704</v>
      </c>
      <c r="AA1108" s="771"/>
    </row>
    <row r="1109" spans="1:27" ht="39.950000000000003" customHeight="1">
      <c r="A1109" s="769">
        <v>1102</v>
      </c>
      <c r="B1109" s="770" t="s">
        <v>5795</v>
      </c>
      <c r="C1109" s="770" t="s">
        <v>5796</v>
      </c>
      <c r="D1109" s="771" t="s">
        <v>5797</v>
      </c>
      <c r="E1109" s="772" t="s">
        <v>5825</v>
      </c>
      <c r="F1109" s="773" t="s">
        <v>5826</v>
      </c>
      <c r="G1109" s="773" t="s">
        <v>5827</v>
      </c>
      <c r="H1109" s="771" t="s">
        <v>2697</v>
      </c>
      <c r="I1109" s="771" t="s">
        <v>2720</v>
      </c>
      <c r="J1109" s="771" t="s">
        <v>2720</v>
      </c>
      <c r="K1109" s="771" t="s">
        <v>2715</v>
      </c>
      <c r="L1109" s="771" t="s">
        <v>2700</v>
      </c>
      <c r="M1109" s="771" t="s">
        <v>2701</v>
      </c>
      <c r="N1109" s="771" t="s">
        <v>2701</v>
      </c>
      <c r="O1109" s="771" t="s">
        <v>2701</v>
      </c>
      <c r="P1109" s="771" t="s">
        <v>2702</v>
      </c>
      <c r="Q1109" s="771" t="s">
        <v>2701</v>
      </c>
      <c r="R1109" s="771" t="s">
        <v>2701</v>
      </c>
      <c r="S1109" s="771" t="s">
        <v>2701</v>
      </c>
      <c r="T1109" s="771" t="s">
        <v>2701</v>
      </c>
      <c r="U1109" s="771" t="s">
        <v>2703</v>
      </c>
      <c r="V1109" s="771" t="s">
        <v>2701</v>
      </c>
      <c r="W1109" s="771" t="s">
        <v>2701</v>
      </c>
      <c r="X1109" s="771" t="s">
        <v>2701</v>
      </c>
      <c r="Y1109" s="771" t="s">
        <v>2703</v>
      </c>
      <c r="Z1109" s="771" t="s">
        <v>2704</v>
      </c>
      <c r="AA1109" s="771"/>
    </row>
    <row r="1110" spans="1:27" ht="39.950000000000003" customHeight="1">
      <c r="A1110" s="769">
        <v>1103</v>
      </c>
      <c r="B1110" s="770" t="s">
        <v>5795</v>
      </c>
      <c r="C1110" s="770" t="s">
        <v>5796</v>
      </c>
      <c r="D1110" s="771" t="s">
        <v>5797</v>
      </c>
      <c r="E1110" s="772" t="s">
        <v>5821</v>
      </c>
      <c r="F1110" s="773" t="s">
        <v>5822</v>
      </c>
      <c r="G1110" s="773" t="s">
        <v>5823</v>
      </c>
      <c r="H1110" s="771" t="s">
        <v>2697</v>
      </c>
      <c r="I1110" s="771" t="s">
        <v>2730</v>
      </c>
      <c r="J1110" s="771" t="s">
        <v>2730</v>
      </c>
      <c r="K1110" s="771" t="s">
        <v>2721</v>
      </c>
      <c r="L1110" s="771" t="s">
        <v>2700</v>
      </c>
      <c r="M1110" s="771" t="s">
        <v>2701</v>
      </c>
      <c r="N1110" s="771" t="s">
        <v>2701</v>
      </c>
      <c r="O1110" s="771" t="s">
        <v>2701</v>
      </c>
      <c r="P1110" s="771" t="s">
        <v>2702</v>
      </c>
      <c r="Q1110" s="771" t="s">
        <v>2701</v>
      </c>
      <c r="R1110" s="771" t="s">
        <v>2701</v>
      </c>
      <c r="S1110" s="771" t="s">
        <v>2701</v>
      </c>
      <c r="T1110" s="771" t="s">
        <v>2701</v>
      </c>
      <c r="U1110" s="771" t="s">
        <v>2703</v>
      </c>
      <c r="V1110" s="771" t="s">
        <v>2701</v>
      </c>
      <c r="W1110" s="771" t="s">
        <v>2701</v>
      </c>
      <c r="X1110" s="771" t="s">
        <v>2701</v>
      </c>
      <c r="Y1110" s="771" t="s">
        <v>2703</v>
      </c>
      <c r="Z1110" s="771" t="s">
        <v>2704</v>
      </c>
      <c r="AA1110" s="771" t="s">
        <v>5824</v>
      </c>
    </row>
    <row r="1111" spans="1:27" ht="39.950000000000003" customHeight="1">
      <c r="A1111" s="769">
        <v>1104</v>
      </c>
      <c r="B1111" s="770" t="s">
        <v>5795</v>
      </c>
      <c r="C1111" s="770" t="s">
        <v>5796</v>
      </c>
      <c r="D1111" s="771" t="s">
        <v>5797</v>
      </c>
      <c r="E1111" s="772" t="s">
        <v>5818</v>
      </c>
      <c r="F1111" s="773" t="s">
        <v>5819</v>
      </c>
      <c r="G1111" s="773" t="s">
        <v>5820</v>
      </c>
      <c r="H1111" s="771" t="s">
        <v>2697</v>
      </c>
      <c r="I1111" s="771" t="s">
        <v>2720</v>
      </c>
      <c r="J1111" s="771" t="s">
        <v>2720</v>
      </c>
      <c r="K1111" s="771" t="s">
        <v>2699</v>
      </c>
      <c r="L1111" s="771" t="s">
        <v>2700</v>
      </c>
      <c r="M1111" s="771" t="s">
        <v>2701</v>
      </c>
      <c r="N1111" s="771" t="s">
        <v>2701</v>
      </c>
      <c r="O1111" s="771" t="s">
        <v>2701</v>
      </c>
      <c r="P1111" s="771" t="s">
        <v>2702</v>
      </c>
      <c r="Q1111" s="771" t="s">
        <v>2701</v>
      </c>
      <c r="R1111" s="771" t="s">
        <v>2701</v>
      </c>
      <c r="S1111" s="771" t="s">
        <v>2701</v>
      </c>
      <c r="T1111" s="771" t="s">
        <v>2701</v>
      </c>
      <c r="U1111" s="771" t="s">
        <v>2703</v>
      </c>
      <c r="V1111" s="771" t="s">
        <v>2701</v>
      </c>
      <c r="W1111" s="771" t="s">
        <v>2701</v>
      </c>
      <c r="X1111" s="771" t="s">
        <v>2701</v>
      </c>
      <c r="Y1111" s="771" t="s">
        <v>2703</v>
      </c>
      <c r="Z1111" s="771" t="s">
        <v>2704</v>
      </c>
      <c r="AA1111" s="771"/>
    </row>
    <row r="1112" spans="1:27" ht="39.950000000000003" customHeight="1">
      <c r="A1112" s="769">
        <v>1105</v>
      </c>
      <c r="B1112" s="770" t="s">
        <v>5795</v>
      </c>
      <c r="C1112" s="770" t="s">
        <v>5796</v>
      </c>
      <c r="D1112" s="771" t="s">
        <v>5797</v>
      </c>
      <c r="E1112" s="772" t="s">
        <v>9780</v>
      </c>
      <c r="F1112" s="773" t="s">
        <v>5816</v>
      </c>
      <c r="G1112" s="773" t="s">
        <v>5817</v>
      </c>
      <c r="H1112" s="771" t="s">
        <v>2697</v>
      </c>
      <c r="I1112" s="771" t="s">
        <v>2789</v>
      </c>
      <c r="J1112" s="771" t="s">
        <v>2720</v>
      </c>
      <c r="K1112" s="771" t="s">
        <v>2742</v>
      </c>
      <c r="L1112" s="771" t="s">
        <v>2700</v>
      </c>
      <c r="M1112" s="771" t="s">
        <v>2701</v>
      </c>
      <c r="N1112" s="771" t="s">
        <v>2701</v>
      </c>
      <c r="O1112" s="771" t="s">
        <v>2701</v>
      </c>
      <c r="P1112" s="771" t="s">
        <v>2701</v>
      </c>
      <c r="Q1112" s="771" t="s">
        <v>2701</v>
      </c>
      <c r="R1112" s="771" t="s">
        <v>2701</v>
      </c>
      <c r="S1112" s="771" t="s">
        <v>2702</v>
      </c>
      <c r="T1112" s="771" t="s">
        <v>2701</v>
      </c>
      <c r="U1112" s="771" t="s">
        <v>2703</v>
      </c>
      <c r="V1112" s="771" t="s">
        <v>2701</v>
      </c>
      <c r="W1112" s="771" t="s">
        <v>2726</v>
      </c>
      <c r="X1112" s="771" t="s">
        <v>2726</v>
      </c>
      <c r="Y1112" s="771" t="s">
        <v>2726</v>
      </c>
      <c r="Z1112" s="771" t="s">
        <v>2704</v>
      </c>
      <c r="AA1112" s="771"/>
    </row>
    <row r="1113" spans="1:27" ht="39.950000000000003" customHeight="1">
      <c r="A1113" s="769">
        <v>1106</v>
      </c>
      <c r="B1113" s="770" t="s">
        <v>5795</v>
      </c>
      <c r="C1113" s="770" t="s">
        <v>5796</v>
      </c>
      <c r="D1113" s="771" t="s">
        <v>5797</v>
      </c>
      <c r="E1113" s="772" t="s">
        <v>5812</v>
      </c>
      <c r="F1113" s="773" t="s">
        <v>5813</v>
      </c>
      <c r="G1113" s="773" t="s">
        <v>5814</v>
      </c>
      <c r="H1113" s="771" t="s">
        <v>2697</v>
      </c>
      <c r="I1113" s="771" t="s">
        <v>2759</v>
      </c>
      <c r="J1113" s="771" t="s">
        <v>2714</v>
      </c>
      <c r="K1113" s="771" t="s">
        <v>2731</v>
      </c>
      <c r="L1113" s="771" t="s">
        <v>2700</v>
      </c>
      <c r="M1113" s="771" t="s">
        <v>2701</v>
      </c>
      <c r="N1113" s="771" t="s">
        <v>2701</v>
      </c>
      <c r="O1113" s="771" t="s">
        <v>2701</v>
      </c>
      <c r="P1113" s="771" t="s">
        <v>2702</v>
      </c>
      <c r="Q1113" s="771" t="s">
        <v>2701</v>
      </c>
      <c r="R1113" s="771" t="s">
        <v>2701</v>
      </c>
      <c r="S1113" s="771" t="s">
        <v>2701</v>
      </c>
      <c r="T1113" s="771" t="s">
        <v>2701</v>
      </c>
      <c r="U1113" s="771" t="s">
        <v>2703</v>
      </c>
      <c r="V1113" s="771" t="s">
        <v>2701</v>
      </c>
      <c r="W1113" s="771" t="s">
        <v>2701</v>
      </c>
      <c r="X1113" s="771" t="s">
        <v>2701</v>
      </c>
      <c r="Y1113" s="771" t="s">
        <v>2703</v>
      </c>
      <c r="Z1113" s="771" t="s">
        <v>2704</v>
      </c>
      <c r="AA1113" s="771" t="s">
        <v>5815</v>
      </c>
    </row>
    <row r="1114" spans="1:27" ht="39.950000000000003" customHeight="1">
      <c r="A1114" s="769">
        <v>1107</v>
      </c>
      <c r="B1114" s="770" t="s">
        <v>5795</v>
      </c>
      <c r="C1114" s="770" t="s">
        <v>5796</v>
      </c>
      <c r="D1114" s="771" t="s">
        <v>5797</v>
      </c>
      <c r="E1114" s="772" t="s">
        <v>5809</v>
      </c>
      <c r="F1114" s="773" t="s">
        <v>5810</v>
      </c>
      <c r="G1114" s="773" t="s">
        <v>5811</v>
      </c>
      <c r="H1114" s="771" t="s">
        <v>2697</v>
      </c>
      <c r="I1114" s="771" t="s">
        <v>2994</v>
      </c>
      <c r="J1114" s="771" t="s">
        <v>2803</v>
      </c>
      <c r="K1114" s="771" t="s">
        <v>2917</v>
      </c>
      <c r="L1114" s="771" t="s">
        <v>2700</v>
      </c>
      <c r="M1114" s="771" t="s">
        <v>2701</v>
      </c>
      <c r="N1114" s="771" t="s">
        <v>2701</v>
      </c>
      <c r="O1114" s="771" t="s">
        <v>2701</v>
      </c>
      <c r="P1114" s="771" t="s">
        <v>2701</v>
      </c>
      <c r="Q1114" s="771" t="s">
        <v>2701</v>
      </c>
      <c r="R1114" s="771" t="s">
        <v>2701</v>
      </c>
      <c r="S1114" s="771" t="s">
        <v>2702</v>
      </c>
      <c r="T1114" s="771" t="s">
        <v>2701</v>
      </c>
      <c r="U1114" s="771" t="s">
        <v>2703</v>
      </c>
      <c r="V1114" s="771" t="s">
        <v>2701</v>
      </c>
      <c r="W1114" s="771" t="s">
        <v>2701</v>
      </c>
      <c r="X1114" s="771" t="s">
        <v>2701</v>
      </c>
      <c r="Y1114" s="771" t="s">
        <v>2726</v>
      </c>
      <c r="Z1114" s="771" t="s">
        <v>2704</v>
      </c>
      <c r="AA1114" s="771"/>
    </row>
    <row r="1115" spans="1:27" ht="39.950000000000003" customHeight="1">
      <c r="A1115" s="769">
        <v>1108</v>
      </c>
      <c r="B1115" s="770" t="s">
        <v>5795</v>
      </c>
      <c r="C1115" s="770" t="s">
        <v>5796</v>
      </c>
      <c r="D1115" s="771" t="s">
        <v>5797</v>
      </c>
      <c r="E1115" s="772" t="s">
        <v>5806</v>
      </c>
      <c r="F1115" s="773" t="s">
        <v>5807</v>
      </c>
      <c r="G1115" s="773" t="s">
        <v>5808</v>
      </c>
      <c r="H1115" s="771" t="s">
        <v>2697</v>
      </c>
      <c r="I1115" s="771" t="s">
        <v>2741</v>
      </c>
      <c r="J1115" s="771" t="s">
        <v>2741</v>
      </c>
      <c r="K1115" s="771" t="s">
        <v>2731</v>
      </c>
      <c r="L1115" s="771" t="s">
        <v>2700</v>
      </c>
      <c r="M1115" s="771" t="s">
        <v>2701</v>
      </c>
      <c r="N1115" s="771" t="s">
        <v>2701</v>
      </c>
      <c r="O1115" s="771" t="s">
        <v>2701</v>
      </c>
      <c r="P1115" s="771" t="s">
        <v>2701</v>
      </c>
      <c r="Q1115" s="771" t="s">
        <v>2701</v>
      </c>
      <c r="R1115" s="771" t="s">
        <v>2701</v>
      </c>
      <c r="S1115" s="771" t="s">
        <v>2702</v>
      </c>
      <c r="T1115" s="771" t="s">
        <v>2701</v>
      </c>
      <c r="U1115" s="771" t="s">
        <v>2703</v>
      </c>
      <c r="V1115" s="771" t="s">
        <v>2701</v>
      </c>
      <c r="W1115" s="771" t="s">
        <v>2726</v>
      </c>
      <c r="X1115" s="771" t="s">
        <v>2726</v>
      </c>
      <c r="Y1115" s="771" t="s">
        <v>2726</v>
      </c>
      <c r="Z1115" s="771" t="s">
        <v>2704</v>
      </c>
      <c r="AA1115" s="771"/>
    </row>
    <row r="1116" spans="1:27" ht="39.950000000000003" customHeight="1">
      <c r="A1116" s="769">
        <v>1109</v>
      </c>
      <c r="B1116" s="770" t="s">
        <v>5795</v>
      </c>
      <c r="C1116" s="770" t="s">
        <v>5796</v>
      </c>
      <c r="D1116" s="771" t="s">
        <v>5797</v>
      </c>
      <c r="E1116" s="772" t="s">
        <v>5803</v>
      </c>
      <c r="F1116" s="773" t="s">
        <v>5804</v>
      </c>
      <c r="G1116" s="773" t="s">
        <v>5805</v>
      </c>
      <c r="H1116" s="771" t="s">
        <v>2697</v>
      </c>
      <c r="I1116" s="771" t="s">
        <v>2789</v>
      </c>
      <c r="J1116" s="771" t="s">
        <v>2789</v>
      </c>
      <c r="K1116" s="771" t="s">
        <v>2715</v>
      </c>
      <c r="L1116" s="771" t="s">
        <v>2700</v>
      </c>
      <c r="M1116" s="771" t="s">
        <v>2701</v>
      </c>
      <c r="N1116" s="771" t="s">
        <v>2701</v>
      </c>
      <c r="O1116" s="771" t="s">
        <v>2701</v>
      </c>
      <c r="P1116" s="771" t="s">
        <v>2702</v>
      </c>
      <c r="Q1116" s="771" t="s">
        <v>2701</v>
      </c>
      <c r="R1116" s="771" t="s">
        <v>2701</v>
      </c>
      <c r="S1116" s="771" t="s">
        <v>2701</v>
      </c>
      <c r="T1116" s="771" t="s">
        <v>2701</v>
      </c>
      <c r="U1116" s="771" t="s">
        <v>2703</v>
      </c>
      <c r="V1116" s="771" t="s">
        <v>2701</v>
      </c>
      <c r="W1116" s="771" t="s">
        <v>2701</v>
      </c>
      <c r="X1116" s="771" t="s">
        <v>2701</v>
      </c>
      <c r="Y1116" s="771" t="s">
        <v>2703</v>
      </c>
      <c r="Z1116" s="771" t="s">
        <v>2704</v>
      </c>
      <c r="AA1116" s="771"/>
    </row>
    <row r="1117" spans="1:27" ht="39.950000000000003" customHeight="1">
      <c r="A1117" s="769">
        <v>1110</v>
      </c>
      <c r="B1117" s="770" t="s">
        <v>5795</v>
      </c>
      <c r="C1117" s="770" t="s">
        <v>5796</v>
      </c>
      <c r="D1117" s="771" t="s">
        <v>5797</v>
      </c>
      <c r="E1117" s="772" t="s">
        <v>5801</v>
      </c>
      <c r="F1117" s="773" t="s">
        <v>5802</v>
      </c>
      <c r="G1117" s="773" t="s">
        <v>5802</v>
      </c>
      <c r="H1117" s="771" t="s">
        <v>2697</v>
      </c>
      <c r="I1117" s="771" t="s">
        <v>2720</v>
      </c>
      <c r="J1117" s="771" t="s">
        <v>2720</v>
      </c>
      <c r="K1117" s="771" t="s">
        <v>2721</v>
      </c>
      <c r="L1117" s="771" t="s">
        <v>2700</v>
      </c>
      <c r="M1117" s="771" t="s">
        <v>2701</v>
      </c>
      <c r="N1117" s="771" t="s">
        <v>2701</v>
      </c>
      <c r="O1117" s="771" t="s">
        <v>2701</v>
      </c>
      <c r="P1117" s="771" t="s">
        <v>2702</v>
      </c>
      <c r="Q1117" s="771" t="s">
        <v>2701</v>
      </c>
      <c r="R1117" s="771" t="s">
        <v>2701</v>
      </c>
      <c r="S1117" s="771" t="s">
        <v>2701</v>
      </c>
      <c r="T1117" s="771" t="s">
        <v>2701</v>
      </c>
      <c r="U1117" s="771" t="s">
        <v>2703</v>
      </c>
      <c r="V1117" s="771" t="s">
        <v>2701</v>
      </c>
      <c r="W1117" s="771" t="s">
        <v>2701</v>
      </c>
      <c r="X1117" s="771" t="s">
        <v>2701</v>
      </c>
      <c r="Y1117" s="771" t="s">
        <v>2726</v>
      </c>
      <c r="Z1117" s="771" t="s">
        <v>2704</v>
      </c>
      <c r="AA1117" s="771"/>
    </row>
    <row r="1118" spans="1:27" ht="39.950000000000003" customHeight="1">
      <c r="A1118" s="769">
        <v>1111</v>
      </c>
      <c r="B1118" s="770" t="s">
        <v>5795</v>
      </c>
      <c r="C1118" s="770" t="s">
        <v>5796</v>
      </c>
      <c r="D1118" s="771" t="s">
        <v>5919</v>
      </c>
      <c r="E1118" s="772" t="s">
        <v>5920</v>
      </c>
      <c r="F1118" s="773" t="s">
        <v>5921</v>
      </c>
      <c r="G1118" s="773" t="s">
        <v>5922</v>
      </c>
      <c r="H1118" s="771" t="s">
        <v>2697</v>
      </c>
      <c r="I1118" s="771" t="s">
        <v>2698</v>
      </c>
      <c r="J1118" s="771" t="s">
        <v>2730</v>
      </c>
      <c r="K1118" s="771" t="s">
        <v>3983</v>
      </c>
      <c r="L1118" s="771" t="s">
        <v>2700</v>
      </c>
      <c r="M1118" s="771" t="s">
        <v>2701</v>
      </c>
      <c r="N1118" s="771" t="s">
        <v>2701</v>
      </c>
      <c r="O1118" s="771" t="s">
        <v>2701</v>
      </c>
      <c r="P1118" s="771" t="s">
        <v>2702</v>
      </c>
      <c r="Q1118" s="771" t="s">
        <v>2701</v>
      </c>
      <c r="R1118" s="771" t="s">
        <v>2701</v>
      </c>
      <c r="S1118" s="771" t="s">
        <v>2701</v>
      </c>
      <c r="T1118" s="771" t="s">
        <v>2701</v>
      </c>
      <c r="U1118" s="771" t="s">
        <v>2703</v>
      </c>
      <c r="V1118" s="771" t="s">
        <v>2701</v>
      </c>
      <c r="W1118" s="771" t="s">
        <v>2701</v>
      </c>
      <c r="X1118" s="771" t="s">
        <v>2701</v>
      </c>
      <c r="Y1118" s="771" t="s">
        <v>2703</v>
      </c>
      <c r="Z1118" s="771" t="s">
        <v>2704</v>
      </c>
      <c r="AA1118" s="771" t="s">
        <v>5923</v>
      </c>
    </row>
    <row r="1119" spans="1:27" ht="39.950000000000003" customHeight="1">
      <c r="A1119" s="769">
        <v>1112</v>
      </c>
      <c r="B1119" s="770" t="s">
        <v>5795</v>
      </c>
      <c r="C1119" s="770" t="s">
        <v>5796</v>
      </c>
      <c r="D1119" s="771" t="s">
        <v>5919</v>
      </c>
      <c r="E1119" s="772" t="s">
        <v>5942</v>
      </c>
      <c r="F1119" s="773" t="s">
        <v>5943</v>
      </c>
      <c r="G1119" s="773" t="s">
        <v>5944</v>
      </c>
      <c r="H1119" s="771" t="s">
        <v>2697</v>
      </c>
      <c r="I1119" s="771" t="s">
        <v>2713</v>
      </c>
      <c r="J1119" s="771" t="s">
        <v>2713</v>
      </c>
      <c r="K1119" s="771" t="s">
        <v>2917</v>
      </c>
      <c r="L1119" s="771" t="s">
        <v>2700</v>
      </c>
      <c r="M1119" s="771" t="s">
        <v>2701</v>
      </c>
      <c r="N1119" s="771" t="s">
        <v>2701</v>
      </c>
      <c r="O1119" s="771" t="s">
        <v>2701</v>
      </c>
      <c r="P1119" s="771" t="s">
        <v>2702</v>
      </c>
      <c r="Q1119" s="771" t="s">
        <v>2701</v>
      </c>
      <c r="R1119" s="771" t="s">
        <v>2701</v>
      </c>
      <c r="S1119" s="771" t="s">
        <v>2701</v>
      </c>
      <c r="T1119" s="771" t="s">
        <v>2701</v>
      </c>
      <c r="U1119" s="771" t="s">
        <v>2703</v>
      </c>
      <c r="V1119" s="771" t="s">
        <v>2701</v>
      </c>
      <c r="W1119" s="771" t="s">
        <v>2701</v>
      </c>
      <c r="X1119" s="771" t="s">
        <v>2701</v>
      </c>
      <c r="Y1119" s="771" t="s">
        <v>2703</v>
      </c>
      <c r="Z1119" s="771" t="s">
        <v>2704</v>
      </c>
      <c r="AA1119" s="771" t="s">
        <v>5945</v>
      </c>
    </row>
    <row r="1120" spans="1:27" ht="39.950000000000003" customHeight="1">
      <c r="A1120" s="769">
        <v>1113</v>
      </c>
      <c r="B1120" s="770" t="s">
        <v>5795</v>
      </c>
      <c r="C1120" s="770" t="s">
        <v>5796</v>
      </c>
      <c r="D1120" s="771" t="s">
        <v>5919</v>
      </c>
      <c r="E1120" s="772" t="s">
        <v>5938</v>
      </c>
      <c r="F1120" s="773" t="s">
        <v>5939</v>
      </c>
      <c r="G1120" s="773" t="s">
        <v>5940</v>
      </c>
      <c r="H1120" s="771" t="s">
        <v>2697</v>
      </c>
      <c r="I1120" s="771" t="s">
        <v>2789</v>
      </c>
      <c r="J1120" s="771" t="s">
        <v>2781</v>
      </c>
      <c r="K1120" s="771" t="s">
        <v>2965</v>
      </c>
      <c r="L1120" s="771" t="s">
        <v>2700</v>
      </c>
      <c r="M1120" s="771" t="s">
        <v>2701</v>
      </c>
      <c r="N1120" s="771" t="s">
        <v>2701</v>
      </c>
      <c r="O1120" s="771" t="s">
        <v>2701</v>
      </c>
      <c r="P1120" s="771" t="s">
        <v>2702</v>
      </c>
      <c r="Q1120" s="771" t="s">
        <v>2701</v>
      </c>
      <c r="R1120" s="771" t="s">
        <v>2701</v>
      </c>
      <c r="S1120" s="771" t="s">
        <v>2701</v>
      </c>
      <c r="T1120" s="771" t="s">
        <v>2701</v>
      </c>
      <c r="U1120" s="771" t="s">
        <v>2703</v>
      </c>
      <c r="V1120" s="771" t="s">
        <v>2701</v>
      </c>
      <c r="W1120" s="771" t="s">
        <v>2701</v>
      </c>
      <c r="X1120" s="771" t="s">
        <v>2701</v>
      </c>
      <c r="Y1120" s="771" t="s">
        <v>2703</v>
      </c>
      <c r="Z1120" s="771" t="s">
        <v>2704</v>
      </c>
      <c r="AA1120" s="771" t="s">
        <v>5941</v>
      </c>
    </row>
    <row r="1121" spans="1:27" ht="39.950000000000003" customHeight="1">
      <c r="A1121" s="769">
        <v>1114</v>
      </c>
      <c r="B1121" s="770" t="s">
        <v>5795</v>
      </c>
      <c r="C1121" s="770" t="s">
        <v>5796</v>
      </c>
      <c r="D1121" s="771" t="s">
        <v>5919</v>
      </c>
      <c r="E1121" s="772" t="s">
        <v>5936</v>
      </c>
      <c r="F1121" s="773" t="s">
        <v>5931</v>
      </c>
      <c r="G1121" s="773" t="s">
        <v>5937</v>
      </c>
      <c r="H1121" s="771" t="s">
        <v>2697</v>
      </c>
      <c r="I1121" s="771" t="s">
        <v>3916</v>
      </c>
      <c r="J1121" s="771" t="s">
        <v>2741</v>
      </c>
      <c r="K1121" s="771" t="s">
        <v>2742</v>
      </c>
      <c r="L1121" s="771" t="s">
        <v>2700</v>
      </c>
      <c r="M1121" s="771" t="s">
        <v>2701</v>
      </c>
      <c r="N1121" s="771" t="s">
        <v>2701</v>
      </c>
      <c r="O1121" s="771" t="s">
        <v>2701</v>
      </c>
      <c r="P1121" s="771" t="s">
        <v>2702</v>
      </c>
      <c r="Q1121" s="771" t="s">
        <v>2701</v>
      </c>
      <c r="R1121" s="771" t="s">
        <v>2701</v>
      </c>
      <c r="S1121" s="771" t="s">
        <v>2701</v>
      </c>
      <c r="T1121" s="771" t="s">
        <v>2701</v>
      </c>
      <c r="U1121" s="771" t="s">
        <v>2703</v>
      </c>
      <c r="V1121" s="771" t="s">
        <v>2701</v>
      </c>
      <c r="W1121" s="771" t="s">
        <v>2701</v>
      </c>
      <c r="X1121" s="771" t="s">
        <v>2701</v>
      </c>
      <c r="Y1121" s="771" t="s">
        <v>2703</v>
      </c>
      <c r="Z1121" s="771" t="s">
        <v>2704</v>
      </c>
      <c r="AA1121" s="771"/>
    </row>
    <row r="1122" spans="1:27" ht="39.950000000000003" customHeight="1">
      <c r="A1122" s="769">
        <v>1115</v>
      </c>
      <c r="B1122" s="770" t="s">
        <v>5795</v>
      </c>
      <c r="C1122" s="770" t="s">
        <v>5796</v>
      </c>
      <c r="D1122" s="771" t="s">
        <v>5919</v>
      </c>
      <c r="E1122" s="772" t="s">
        <v>5933</v>
      </c>
      <c r="F1122" s="773" t="s">
        <v>5934</v>
      </c>
      <c r="G1122" s="773" t="s">
        <v>5935</v>
      </c>
      <c r="H1122" s="771" t="s">
        <v>2697</v>
      </c>
      <c r="I1122" s="771" t="s">
        <v>2714</v>
      </c>
      <c r="J1122" s="771" t="s">
        <v>2714</v>
      </c>
      <c r="K1122" s="771" t="s">
        <v>2790</v>
      </c>
      <c r="L1122" s="771" t="s">
        <v>2700</v>
      </c>
      <c r="M1122" s="771" t="s">
        <v>2701</v>
      </c>
      <c r="N1122" s="771" t="s">
        <v>2701</v>
      </c>
      <c r="O1122" s="771" t="s">
        <v>2701</v>
      </c>
      <c r="P1122" s="771" t="s">
        <v>2702</v>
      </c>
      <c r="Q1122" s="771" t="s">
        <v>2701</v>
      </c>
      <c r="R1122" s="771" t="s">
        <v>2701</v>
      </c>
      <c r="S1122" s="771" t="s">
        <v>2701</v>
      </c>
      <c r="T1122" s="771" t="s">
        <v>2701</v>
      </c>
      <c r="U1122" s="771" t="s">
        <v>2703</v>
      </c>
      <c r="V1122" s="771" t="s">
        <v>2701</v>
      </c>
      <c r="W1122" s="771" t="s">
        <v>2701</v>
      </c>
      <c r="X1122" s="771" t="s">
        <v>2701</v>
      </c>
      <c r="Y1122" s="771" t="s">
        <v>2703</v>
      </c>
      <c r="Z1122" s="771" t="s">
        <v>2704</v>
      </c>
      <c r="AA1122" s="771"/>
    </row>
    <row r="1123" spans="1:27" ht="39.950000000000003" customHeight="1">
      <c r="A1123" s="769">
        <v>1116</v>
      </c>
      <c r="B1123" s="770" t="s">
        <v>5795</v>
      </c>
      <c r="C1123" s="770" t="s">
        <v>5796</v>
      </c>
      <c r="D1123" s="771" t="s">
        <v>5919</v>
      </c>
      <c r="E1123" s="772" t="s">
        <v>5930</v>
      </c>
      <c r="F1123" s="773" t="s">
        <v>5931</v>
      </c>
      <c r="G1123" s="773" t="s">
        <v>5932</v>
      </c>
      <c r="H1123" s="771" t="s">
        <v>2697</v>
      </c>
      <c r="I1123" s="771" t="s">
        <v>3383</v>
      </c>
      <c r="J1123" s="771" t="s">
        <v>2741</v>
      </c>
      <c r="K1123" s="771" t="s">
        <v>2742</v>
      </c>
      <c r="L1123" s="771" t="s">
        <v>2700</v>
      </c>
      <c r="M1123" s="771" t="s">
        <v>2701</v>
      </c>
      <c r="N1123" s="771" t="s">
        <v>2701</v>
      </c>
      <c r="O1123" s="771" t="s">
        <v>2701</v>
      </c>
      <c r="P1123" s="771" t="s">
        <v>2702</v>
      </c>
      <c r="Q1123" s="771" t="s">
        <v>2701</v>
      </c>
      <c r="R1123" s="771" t="s">
        <v>2701</v>
      </c>
      <c r="S1123" s="771" t="s">
        <v>2701</v>
      </c>
      <c r="T1123" s="771" t="s">
        <v>2701</v>
      </c>
      <c r="U1123" s="771" t="s">
        <v>2703</v>
      </c>
      <c r="V1123" s="771" t="s">
        <v>2701</v>
      </c>
      <c r="W1123" s="771" t="s">
        <v>2701</v>
      </c>
      <c r="X1123" s="771" t="s">
        <v>2701</v>
      </c>
      <c r="Y1123" s="771" t="s">
        <v>2703</v>
      </c>
      <c r="Z1123" s="771" t="s">
        <v>2704</v>
      </c>
      <c r="AA1123" s="771"/>
    </row>
    <row r="1124" spans="1:27" ht="39.950000000000003" customHeight="1">
      <c r="A1124" s="769">
        <v>1117</v>
      </c>
      <c r="B1124" s="770" t="s">
        <v>5795</v>
      </c>
      <c r="C1124" s="770" t="s">
        <v>5796</v>
      </c>
      <c r="D1124" s="771" t="s">
        <v>5919</v>
      </c>
      <c r="E1124" s="772" t="s">
        <v>5927</v>
      </c>
      <c r="F1124" s="773" t="s">
        <v>5928</v>
      </c>
      <c r="G1124" s="773" t="s">
        <v>5929</v>
      </c>
      <c r="H1124" s="771" t="s">
        <v>2697</v>
      </c>
      <c r="I1124" s="771" t="s">
        <v>2719</v>
      </c>
      <c r="J1124" s="771" t="s">
        <v>2713</v>
      </c>
      <c r="K1124" s="771" t="s">
        <v>2760</v>
      </c>
      <c r="L1124" s="771" t="s">
        <v>2700</v>
      </c>
      <c r="M1124" s="771" t="s">
        <v>2701</v>
      </c>
      <c r="N1124" s="771" t="s">
        <v>2701</v>
      </c>
      <c r="O1124" s="771" t="s">
        <v>2701</v>
      </c>
      <c r="P1124" s="771" t="s">
        <v>2701</v>
      </c>
      <c r="Q1124" s="771" t="s">
        <v>2701</v>
      </c>
      <c r="R1124" s="771" t="s">
        <v>2701</v>
      </c>
      <c r="S1124" s="771" t="s">
        <v>2702</v>
      </c>
      <c r="T1124" s="771" t="s">
        <v>2701</v>
      </c>
      <c r="U1124" s="771" t="s">
        <v>2703</v>
      </c>
      <c r="V1124" s="771" t="s">
        <v>2701</v>
      </c>
      <c r="W1124" s="771" t="s">
        <v>2726</v>
      </c>
      <c r="X1124" s="771" t="s">
        <v>2726</v>
      </c>
      <c r="Y1124" s="771" t="s">
        <v>2726</v>
      </c>
      <c r="Z1124" s="771" t="s">
        <v>2704</v>
      </c>
      <c r="AA1124" s="771"/>
    </row>
    <row r="1125" spans="1:27" ht="39.950000000000003" customHeight="1">
      <c r="A1125" s="769">
        <v>1118</v>
      </c>
      <c r="B1125" s="770" t="s">
        <v>5795</v>
      </c>
      <c r="C1125" s="770" t="s">
        <v>5796</v>
      </c>
      <c r="D1125" s="771" t="s">
        <v>5919</v>
      </c>
      <c r="E1125" s="772" t="s">
        <v>5924</v>
      </c>
      <c r="F1125" s="773" t="s">
        <v>5925</v>
      </c>
      <c r="G1125" s="773" t="s">
        <v>5926</v>
      </c>
      <c r="H1125" s="771" t="s">
        <v>2697</v>
      </c>
      <c r="I1125" s="771" t="s">
        <v>3916</v>
      </c>
      <c r="J1125" s="771" t="s">
        <v>2741</v>
      </c>
      <c r="K1125" s="771" t="s">
        <v>2742</v>
      </c>
      <c r="L1125" s="771" t="s">
        <v>2700</v>
      </c>
      <c r="M1125" s="771" t="s">
        <v>2701</v>
      </c>
      <c r="N1125" s="771" t="s">
        <v>2701</v>
      </c>
      <c r="O1125" s="771" t="s">
        <v>2701</v>
      </c>
      <c r="P1125" s="771" t="s">
        <v>2702</v>
      </c>
      <c r="Q1125" s="771" t="s">
        <v>2701</v>
      </c>
      <c r="R1125" s="771" t="s">
        <v>2701</v>
      </c>
      <c r="S1125" s="771" t="s">
        <v>2701</v>
      </c>
      <c r="T1125" s="771" t="s">
        <v>2701</v>
      </c>
      <c r="U1125" s="771" t="s">
        <v>2703</v>
      </c>
      <c r="V1125" s="771" t="s">
        <v>2701</v>
      </c>
      <c r="W1125" s="771" t="s">
        <v>2701</v>
      </c>
      <c r="X1125" s="771" t="s">
        <v>2701</v>
      </c>
      <c r="Y1125" s="771" t="s">
        <v>2703</v>
      </c>
      <c r="Z1125" s="771" t="s">
        <v>2704</v>
      </c>
      <c r="AA1125" s="771"/>
    </row>
    <row r="1126" spans="1:27" ht="39.950000000000003" customHeight="1">
      <c r="A1126" s="769">
        <v>1119</v>
      </c>
      <c r="B1126" s="770" t="s">
        <v>5795</v>
      </c>
      <c r="C1126" s="770" t="s">
        <v>5796</v>
      </c>
      <c r="D1126" s="771"/>
      <c r="E1126" s="772" t="s">
        <v>5946</v>
      </c>
      <c r="F1126" s="773" t="s">
        <v>5947</v>
      </c>
      <c r="G1126" s="773" t="s">
        <v>5948</v>
      </c>
      <c r="H1126" s="771" t="s">
        <v>2697</v>
      </c>
      <c r="I1126" s="771" t="s">
        <v>2714</v>
      </c>
      <c r="J1126" s="771" t="s">
        <v>2714</v>
      </c>
      <c r="K1126" s="771" t="s">
        <v>4831</v>
      </c>
      <c r="L1126" s="771" t="s">
        <v>2700</v>
      </c>
      <c r="M1126" s="771" t="s">
        <v>2701</v>
      </c>
      <c r="N1126" s="771" t="s">
        <v>2701</v>
      </c>
      <c r="O1126" s="771" t="s">
        <v>2701</v>
      </c>
      <c r="P1126" s="771" t="s">
        <v>2702</v>
      </c>
      <c r="Q1126" s="771" t="s">
        <v>2701</v>
      </c>
      <c r="R1126" s="771" t="s">
        <v>2701</v>
      </c>
      <c r="S1126" s="771" t="s">
        <v>2701</v>
      </c>
      <c r="T1126" s="771" t="s">
        <v>2701</v>
      </c>
      <c r="U1126" s="771" t="s">
        <v>2703</v>
      </c>
      <c r="V1126" s="771" t="s">
        <v>2701</v>
      </c>
      <c r="W1126" s="771" t="s">
        <v>2701</v>
      </c>
      <c r="X1126" s="771" t="s">
        <v>2701</v>
      </c>
      <c r="Y1126" s="771" t="s">
        <v>2703</v>
      </c>
      <c r="Z1126" s="771" t="s">
        <v>2704</v>
      </c>
      <c r="AA1126" s="771"/>
    </row>
    <row r="1127" spans="1:27" ht="39.950000000000003" customHeight="1">
      <c r="A1127" s="769">
        <v>1120</v>
      </c>
      <c r="B1127" s="770" t="s">
        <v>5795</v>
      </c>
      <c r="C1127" s="770" t="s">
        <v>5949</v>
      </c>
      <c r="D1127" s="771" t="s">
        <v>5950</v>
      </c>
      <c r="E1127" s="772" t="s">
        <v>5951</v>
      </c>
      <c r="F1127" s="773" t="s">
        <v>5952</v>
      </c>
      <c r="G1127" s="773" t="s">
        <v>5953</v>
      </c>
      <c r="H1127" s="771" t="s">
        <v>2697</v>
      </c>
      <c r="I1127" s="771" t="s">
        <v>2714</v>
      </c>
      <c r="J1127" s="771" t="s">
        <v>2714</v>
      </c>
      <c r="K1127" s="771" t="s">
        <v>3027</v>
      </c>
      <c r="L1127" s="771" t="s">
        <v>2700</v>
      </c>
      <c r="M1127" s="771" t="s">
        <v>2701</v>
      </c>
      <c r="N1127" s="771" t="s">
        <v>2701</v>
      </c>
      <c r="O1127" s="771" t="s">
        <v>2701</v>
      </c>
      <c r="P1127" s="771" t="s">
        <v>2702</v>
      </c>
      <c r="Q1127" s="771" t="s">
        <v>2701</v>
      </c>
      <c r="R1127" s="771" t="s">
        <v>2701</v>
      </c>
      <c r="S1127" s="771" t="s">
        <v>2701</v>
      </c>
      <c r="T1127" s="771" t="s">
        <v>2701</v>
      </c>
      <c r="U1127" s="771" t="s">
        <v>2703</v>
      </c>
      <c r="V1127" s="771" t="s">
        <v>2701</v>
      </c>
      <c r="W1127" s="771" t="s">
        <v>2701</v>
      </c>
      <c r="X1127" s="771" t="s">
        <v>2701</v>
      </c>
      <c r="Y1127" s="771" t="s">
        <v>2703</v>
      </c>
      <c r="Z1127" s="771" t="s">
        <v>2704</v>
      </c>
      <c r="AA1127" s="771"/>
    </row>
    <row r="1128" spans="1:27" ht="39.950000000000003" customHeight="1">
      <c r="A1128" s="769">
        <v>1121</v>
      </c>
      <c r="B1128" s="770" t="s">
        <v>5795</v>
      </c>
      <c r="C1128" s="770" t="s">
        <v>5949</v>
      </c>
      <c r="D1128" s="771" t="s">
        <v>5950</v>
      </c>
      <c r="E1128" s="772" t="s">
        <v>6001</v>
      </c>
      <c r="F1128" s="773" t="s">
        <v>6002</v>
      </c>
      <c r="G1128" s="773" t="s">
        <v>6003</v>
      </c>
      <c r="H1128" s="771" t="s">
        <v>2697</v>
      </c>
      <c r="I1128" s="771" t="s">
        <v>2730</v>
      </c>
      <c r="J1128" s="771" t="s">
        <v>2730</v>
      </c>
      <c r="K1128" s="771" t="s">
        <v>2917</v>
      </c>
      <c r="L1128" s="771" t="s">
        <v>2700</v>
      </c>
      <c r="M1128" s="771" t="s">
        <v>2701</v>
      </c>
      <c r="N1128" s="771" t="s">
        <v>2701</v>
      </c>
      <c r="O1128" s="771" t="s">
        <v>2701</v>
      </c>
      <c r="P1128" s="771" t="s">
        <v>2702</v>
      </c>
      <c r="Q1128" s="771" t="s">
        <v>2701</v>
      </c>
      <c r="R1128" s="771" t="s">
        <v>2701</v>
      </c>
      <c r="S1128" s="771" t="s">
        <v>2701</v>
      </c>
      <c r="T1128" s="771" t="s">
        <v>2701</v>
      </c>
      <c r="U1128" s="771" t="s">
        <v>2703</v>
      </c>
      <c r="V1128" s="771" t="s">
        <v>2701</v>
      </c>
      <c r="W1128" s="771" t="s">
        <v>2701</v>
      </c>
      <c r="X1128" s="771" t="s">
        <v>2701</v>
      </c>
      <c r="Y1128" s="771" t="s">
        <v>2703</v>
      </c>
      <c r="Z1128" s="771" t="s">
        <v>2704</v>
      </c>
      <c r="AA1128" s="771" t="s">
        <v>6004</v>
      </c>
    </row>
    <row r="1129" spans="1:27" ht="39.950000000000003" customHeight="1">
      <c r="A1129" s="769">
        <v>1122</v>
      </c>
      <c r="B1129" s="770" t="s">
        <v>5795</v>
      </c>
      <c r="C1129" s="770" t="s">
        <v>5949</v>
      </c>
      <c r="D1129" s="771" t="s">
        <v>5950</v>
      </c>
      <c r="E1129" s="772" t="s">
        <v>5998</v>
      </c>
      <c r="F1129" s="773" t="s">
        <v>5999</v>
      </c>
      <c r="G1129" s="773" t="s">
        <v>6000</v>
      </c>
      <c r="H1129" s="771" t="s">
        <v>2697</v>
      </c>
      <c r="I1129" s="771" t="s">
        <v>2741</v>
      </c>
      <c r="J1129" s="771" t="s">
        <v>2741</v>
      </c>
      <c r="K1129" s="771" t="s">
        <v>2731</v>
      </c>
      <c r="L1129" s="771" t="s">
        <v>2700</v>
      </c>
      <c r="M1129" s="771" t="s">
        <v>2701</v>
      </c>
      <c r="N1129" s="771" t="s">
        <v>2701</v>
      </c>
      <c r="O1129" s="771" t="s">
        <v>2701</v>
      </c>
      <c r="P1129" s="771" t="s">
        <v>2702</v>
      </c>
      <c r="Q1129" s="771" t="s">
        <v>2701</v>
      </c>
      <c r="R1129" s="771" t="s">
        <v>2701</v>
      </c>
      <c r="S1129" s="771" t="s">
        <v>2701</v>
      </c>
      <c r="T1129" s="771" t="s">
        <v>2701</v>
      </c>
      <c r="U1129" s="771" t="s">
        <v>2703</v>
      </c>
      <c r="V1129" s="771" t="s">
        <v>2701</v>
      </c>
      <c r="W1129" s="771" t="s">
        <v>2701</v>
      </c>
      <c r="X1129" s="771" t="s">
        <v>2701</v>
      </c>
      <c r="Y1129" s="771" t="s">
        <v>2703</v>
      </c>
      <c r="Z1129" s="771" t="s">
        <v>2704</v>
      </c>
      <c r="AA1129" s="771"/>
    </row>
    <row r="1130" spans="1:27" ht="39.950000000000003" customHeight="1">
      <c r="A1130" s="769">
        <v>1123</v>
      </c>
      <c r="B1130" s="770" t="s">
        <v>5795</v>
      </c>
      <c r="C1130" s="770" t="s">
        <v>5949</v>
      </c>
      <c r="D1130" s="771" t="s">
        <v>5950</v>
      </c>
      <c r="E1130" s="772" t="s">
        <v>5995</v>
      </c>
      <c r="F1130" s="773" t="s">
        <v>5996</v>
      </c>
      <c r="G1130" s="773" t="s">
        <v>5997</v>
      </c>
      <c r="H1130" s="771" t="s">
        <v>2697</v>
      </c>
      <c r="I1130" s="771" t="s">
        <v>2765</v>
      </c>
      <c r="J1130" s="771" t="s">
        <v>2714</v>
      </c>
      <c r="K1130" s="771" t="s">
        <v>2742</v>
      </c>
      <c r="L1130" s="771" t="s">
        <v>2700</v>
      </c>
      <c r="M1130" s="771" t="s">
        <v>2701</v>
      </c>
      <c r="N1130" s="771" t="s">
        <v>2701</v>
      </c>
      <c r="O1130" s="771" t="s">
        <v>2701</v>
      </c>
      <c r="P1130" s="771" t="s">
        <v>2701</v>
      </c>
      <c r="Q1130" s="771" t="s">
        <v>2701</v>
      </c>
      <c r="R1130" s="771" t="s">
        <v>2701</v>
      </c>
      <c r="S1130" s="771" t="s">
        <v>2702</v>
      </c>
      <c r="T1130" s="771" t="s">
        <v>2701</v>
      </c>
      <c r="U1130" s="771" t="s">
        <v>2703</v>
      </c>
      <c r="V1130" s="771" t="s">
        <v>2701</v>
      </c>
      <c r="W1130" s="771" t="s">
        <v>2726</v>
      </c>
      <c r="X1130" s="771" t="s">
        <v>2726</v>
      </c>
      <c r="Y1130" s="771" t="s">
        <v>2726</v>
      </c>
      <c r="Z1130" s="771" t="s">
        <v>2704</v>
      </c>
      <c r="AA1130" s="771"/>
    </row>
    <row r="1131" spans="1:27" ht="39.950000000000003" customHeight="1">
      <c r="A1131" s="769">
        <v>1124</v>
      </c>
      <c r="B1131" s="770" t="s">
        <v>5795</v>
      </c>
      <c r="C1131" s="770" t="s">
        <v>5949</v>
      </c>
      <c r="D1131" s="771" t="s">
        <v>5950</v>
      </c>
      <c r="E1131" s="772" t="s">
        <v>5992</v>
      </c>
      <c r="F1131" s="773" t="s">
        <v>5993</v>
      </c>
      <c r="G1131" s="773" t="s">
        <v>5994</v>
      </c>
      <c r="H1131" s="771" t="s">
        <v>2697</v>
      </c>
      <c r="I1131" s="771" t="s">
        <v>2789</v>
      </c>
      <c r="J1131" s="771" t="s">
        <v>2720</v>
      </c>
      <c r="K1131" s="771" t="s">
        <v>2742</v>
      </c>
      <c r="L1131" s="771" t="s">
        <v>2700</v>
      </c>
      <c r="M1131" s="771" t="s">
        <v>2701</v>
      </c>
      <c r="N1131" s="771" t="s">
        <v>2701</v>
      </c>
      <c r="O1131" s="771" t="s">
        <v>2701</v>
      </c>
      <c r="P1131" s="771" t="s">
        <v>2701</v>
      </c>
      <c r="Q1131" s="771" t="s">
        <v>2701</v>
      </c>
      <c r="R1131" s="771" t="s">
        <v>2701</v>
      </c>
      <c r="S1131" s="771" t="s">
        <v>2702</v>
      </c>
      <c r="T1131" s="771" t="s">
        <v>2701</v>
      </c>
      <c r="U1131" s="771" t="s">
        <v>2703</v>
      </c>
      <c r="V1131" s="771" t="s">
        <v>2701</v>
      </c>
      <c r="W1131" s="771" t="s">
        <v>2726</v>
      </c>
      <c r="X1131" s="771" t="s">
        <v>2726</v>
      </c>
      <c r="Y1131" s="771" t="s">
        <v>2726</v>
      </c>
      <c r="Z1131" s="771" t="s">
        <v>2704</v>
      </c>
      <c r="AA1131" s="771"/>
    </row>
    <row r="1132" spans="1:27" ht="39.950000000000003" customHeight="1">
      <c r="A1132" s="769">
        <v>1125</v>
      </c>
      <c r="B1132" s="770" t="s">
        <v>5795</v>
      </c>
      <c r="C1132" s="770" t="s">
        <v>5949</v>
      </c>
      <c r="D1132" s="771" t="s">
        <v>5950</v>
      </c>
      <c r="E1132" s="772" t="s">
        <v>5989</v>
      </c>
      <c r="F1132" s="773" t="s">
        <v>5990</v>
      </c>
      <c r="G1132" s="773" t="s">
        <v>5991</v>
      </c>
      <c r="H1132" s="771" t="s">
        <v>2697</v>
      </c>
      <c r="I1132" s="771" t="s">
        <v>2776</v>
      </c>
      <c r="J1132" s="771" t="s">
        <v>2741</v>
      </c>
      <c r="K1132" s="771" t="s">
        <v>2731</v>
      </c>
      <c r="L1132" s="771" t="s">
        <v>2700</v>
      </c>
      <c r="M1132" s="771" t="s">
        <v>2701</v>
      </c>
      <c r="N1132" s="771" t="s">
        <v>2701</v>
      </c>
      <c r="O1132" s="771" t="s">
        <v>2701</v>
      </c>
      <c r="P1132" s="771" t="s">
        <v>2701</v>
      </c>
      <c r="Q1132" s="771" t="s">
        <v>2701</v>
      </c>
      <c r="R1132" s="771" t="s">
        <v>2701</v>
      </c>
      <c r="S1132" s="771" t="s">
        <v>2702</v>
      </c>
      <c r="T1132" s="771" t="s">
        <v>2701</v>
      </c>
      <c r="U1132" s="771" t="s">
        <v>2703</v>
      </c>
      <c r="V1132" s="771" t="s">
        <v>2701</v>
      </c>
      <c r="W1132" s="771" t="s">
        <v>2726</v>
      </c>
      <c r="X1132" s="771" t="s">
        <v>2726</v>
      </c>
      <c r="Y1132" s="771" t="s">
        <v>2726</v>
      </c>
      <c r="Z1132" s="771" t="s">
        <v>2704</v>
      </c>
      <c r="AA1132" s="771"/>
    </row>
    <row r="1133" spans="1:27" ht="39.950000000000003" customHeight="1">
      <c r="A1133" s="769">
        <v>1126</v>
      </c>
      <c r="B1133" s="770" t="s">
        <v>5795</v>
      </c>
      <c r="C1133" s="770" t="s">
        <v>5949</v>
      </c>
      <c r="D1133" s="771" t="s">
        <v>5950</v>
      </c>
      <c r="E1133" s="772" t="s">
        <v>5985</v>
      </c>
      <c r="F1133" s="773" t="s">
        <v>5986</v>
      </c>
      <c r="G1133" s="773" t="s">
        <v>5987</v>
      </c>
      <c r="H1133" s="771" t="s">
        <v>2697</v>
      </c>
      <c r="I1133" s="771" t="s">
        <v>2719</v>
      </c>
      <c r="J1133" s="771" t="s">
        <v>2719</v>
      </c>
      <c r="K1133" s="771" t="s">
        <v>2721</v>
      </c>
      <c r="L1133" s="771" t="s">
        <v>2700</v>
      </c>
      <c r="M1133" s="771" t="s">
        <v>2701</v>
      </c>
      <c r="N1133" s="771" t="s">
        <v>2701</v>
      </c>
      <c r="O1133" s="771" t="s">
        <v>2701</v>
      </c>
      <c r="P1133" s="771" t="s">
        <v>2701</v>
      </c>
      <c r="Q1133" s="771" t="s">
        <v>2701</v>
      </c>
      <c r="R1133" s="771" t="s">
        <v>2701</v>
      </c>
      <c r="S1133" s="771" t="s">
        <v>2702</v>
      </c>
      <c r="T1133" s="771" t="s">
        <v>2701</v>
      </c>
      <c r="U1133" s="771" t="s">
        <v>2703</v>
      </c>
      <c r="V1133" s="771" t="s">
        <v>2701</v>
      </c>
      <c r="W1133" s="771" t="s">
        <v>2726</v>
      </c>
      <c r="X1133" s="771" t="s">
        <v>2726</v>
      </c>
      <c r="Y1133" s="771" t="s">
        <v>2726</v>
      </c>
      <c r="Z1133" s="771" t="s">
        <v>2704</v>
      </c>
      <c r="AA1133" s="771" t="s">
        <v>5988</v>
      </c>
    </row>
    <row r="1134" spans="1:27" ht="39.950000000000003" customHeight="1">
      <c r="A1134" s="769">
        <v>1127</v>
      </c>
      <c r="B1134" s="770" t="s">
        <v>5795</v>
      </c>
      <c r="C1134" s="770" t="s">
        <v>5949</v>
      </c>
      <c r="D1134" s="771" t="s">
        <v>5950</v>
      </c>
      <c r="E1134" s="772" t="s">
        <v>5982</v>
      </c>
      <c r="F1134" s="773" t="s">
        <v>5983</v>
      </c>
      <c r="G1134" s="773" t="s">
        <v>5984</v>
      </c>
      <c r="H1134" s="771" t="s">
        <v>2697</v>
      </c>
      <c r="I1134" s="771" t="s">
        <v>2719</v>
      </c>
      <c r="J1134" s="771" t="s">
        <v>2720</v>
      </c>
      <c r="K1134" s="771" t="s">
        <v>2742</v>
      </c>
      <c r="L1134" s="771" t="s">
        <v>2700</v>
      </c>
      <c r="M1134" s="771" t="s">
        <v>2701</v>
      </c>
      <c r="N1134" s="771" t="s">
        <v>2701</v>
      </c>
      <c r="O1134" s="771" t="s">
        <v>2701</v>
      </c>
      <c r="P1134" s="771" t="s">
        <v>2701</v>
      </c>
      <c r="Q1134" s="771" t="s">
        <v>2701</v>
      </c>
      <c r="R1134" s="771" t="s">
        <v>2701</v>
      </c>
      <c r="S1134" s="771" t="s">
        <v>2702</v>
      </c>
      <c r="T1134" s="771" t="s">
        <v>2701</v>
      </c>
      <c r="U1134" s="771" t="s">
        <v>2703</v>
      </c>
      <c r="V1134" s="771" t="s">
        <v>2701</v>
      </c>
      <c r="W1134" s="771" t="s">
        <v>2726</v>
      </c>
      <c r="X1134" s="771" t="s">
        <v>2726</v>
      </c>
      <c r="Y1134" s="771" t="s">
        <v>2726</v>
      </c>
      <c r="Z1134" s="771" t="s">
        <v>2704</v>
      </c>
      <c r="AA1134" s="771"/>
    </row>
    <row r="1135" spans="1:27" ht="39.950000000000003" customHeight="1">
      <c r="A1135" s="769">
        <v>1128</v>
      </c>
      <c r="B1135" s="770" t="s">
        <v>5795</v>
      </c>
      <c r="C1135" s="770" t="s">
        <v>5949</v>
      </c>
      <c r="D1135" s="771" t="s">
        <v>5950</v>
      </c>
      <c r="E1135" s="772" t="s">
        <v>5980</v>
      </c>
      <c r="F1135" s="773" t="s">
        <v>5870</v>
      </c>
      <c r="G1135" s="773" t="s">
        <v>5981</v>
      </c>
      <c r="H1135" s="771" t="s">
        <v>2697</v>
      </c>
      <c r="I1135" s="771" t="s">
        <v>2764</v>
      </c>
      <c r="J1135" s="771" t="s">
        <v>2765</v>
      </c>
      <c r="K1135" s="771" t="s">
        <v>2740</v>
      </c>
      <c r="L1135" s="771" t="s">
        <v>2700</v>
      </c>
      <c r="M1135" s="771" t="s">
        <v>2701</v>
      </c>
      <c r="N1135" s="771" t="s">
        <v>2701</v>
      </c>
      <c r="O1135" s="771" t="s">
        <v>2701</v>
      </c>
      <c r="P1135" s="771" t="s">
        <v>2701</v>
      </c>
      <c r="Q1135" s="771" t="s">
        <v>2701</v>
      </c>
      <c r="R1135" s="771" t="s">
        <v>2701</v>
      </c>
      <c r="S1135" s="771" t="s">
        <v>2702</v>
      </c>
      <c r="T1135" s="771" t="s">
        <v>2701</v>
      </c>
      <c r="U1135" s="771" t="s">
        <v>2703</v>
      </c>
      <c r="V1135" s="771" t="s">
        <v>2701</v>
      </c>
      <c r="W1135" s="771" t="s">
        <v>2726</v>
      </c>
      <c r="X1135" s="771" t="s">
        <v>2726</v>
      </c>
      <c r="Y1135" s="771" t="s">
        <v>2726</v>
      </c>
      <c r="Z1135" s="771" t="s">
        <v>2704</v>
      </c>
      <c r="AA1135" s="771"/>
    </row>
    <row r="1136" spans="1:27" ht="39.950000000000003" customHeight="1">
      <c r="A1136" s="769">
        <v>1129</v>
      </c>
      <c r="B1136" s="770" t="s">
        <v>5795</v>
      </c>
      <c r="C1136" s="770" t="s">
        <v>5949</v>
      </c>
      <c r="D1136" s="771" t="s">
        <v>5950</v>
      </c>
      <c r="E1136" s="772" t="s">
        <v>5977</v>
      </c>
      <c r="F1136" s="773" t="s">
        <v>5978</v>
      </c>
      <c r="G1136" s="773" t="s">
        <v>5979</v>
      </c>
      <c r="H1136" s="771" t="s">
        <v>2697</v>
      </c>
      <c r="I1136" s="771" t="s">
        <v>2713</v>
      </c>
      <c r="J1136" s="771" t="s">
        <v>2713</v>
      </c>
      <c r="K1136" s="771" t="s">
        <v>2742</v>
      </c>
      <c r="L1136" s="771" t="s">
        <v>2700</v>
      </c>
      <c r="M1136" s="771" t="s">
        <v>2701</v>
      </c>
      <c r="N1136" s="771" t="s">
        <v>2701</v>
      </c>
      <c r="O1136" s="771" t="s">
        <v>2701</v>
      </c>
      <c r="P1136" s="771" t="s">
        <v>2701</v>
      </c>
      <c r="Q1136" s="771" t="s">
        <v>2701</v>
      </c>
      <c r="R1136" s="771" t="s">
        <v>2701</v>
      </c>
      <c r="S1136" s="771" t="s">
        <v>2702</v>
      </c>
      <c r="T1136" s="771" t="s">
        <v>2701</v>
      </c>
      <c r="U1136" s="771" t="s">
        <v>2703</v>
      </c>
      <c r="V1136" s="771" t="s">
        <v>2701</v>
      </c>
      <c r="W1136" s="771" t="s">
        <v>2726</v>
      </c>
      <c r="X1136" s="771" t="s">
        <v>2726</v>
      </c>
      <c r="Y1136" s="771" t="s">
        <v>2726</v>
      </c>
      <c r="Z1136" s="771" t="s">
        <v>2704</v>
      </c>
      <c r="AA1136" s="771"/>
    </row>
    <row r="1137" spans="1:27" ht="39.950000000000003" customHeight="1">
      <c r="A1137" s="769">
        <v>1130</v>
      </c>
      <c r="B1137" s="770" t="s">
        <v>5795</v>
      </c>
      <c r="C1137" s="770" t="s">
        <v>5949</v>
      </c>
      <c r="D1137" s="771" t="s">
        <v>5950</v>
      </c>
      <c r="E1137" s="772" t="s">
        <v>5973</v>
      </c>
      <c r="F1137" s="773" t="s">
        <v>5974</v>
      </c>
      <c r="G1137" s="773" t="s">
        <v>5975</v>
      </c>
      <c r="H1137" s="771" t="s">
        <v>2697</v>
      </c>
      <c r="I1137" s="771" t="s">
        <v>2730</v>
      </c>
      <c r="J1137" s="771" t="s">
        <v>2730</v>
      </c>
      <c r="K1137" s="771" t="s">
        <v>2917</v>
      </c>
      <c r="L1137" s="771" t="s">
        <v>2700</v>
      </c>
      <c r="M1137" s="771" t="s">
        <v>2701</v>
      </c>
      <c r="N1137" s="771" t="s">
        <v>2701</v>
      </c>
      <c r="O1137" s="771" t="s">
        <v>2701</v>
      </c>
      <c r="P1137" s="771" t="s">
        <v>2702</v>
      </c>
      <c r="Q1137" s="771" t="s">
        <v>2701</v>
      </c>
      <c r="R1137" s="771" t="s">
        <v>2701</v>
      </c>
      <c r="S1137" s="771" t="s">
        <v>2701</v>
      </c>
      <c r="T1137" s="771" t="s">
        <v>2701</v>
      </c>
      <c r="U1137" s="771" t="s">
        <v>2703</v>
      </c>
      <c r="V1137" s="771" t="s">
        <v>2701</v>
      </c>
      <c r="W1137" s="771" t="s">
        <v>2701</v>
      </c>
      <c r="X1137" s="771" t="s">
        <v>2701</v>
      </c>
      <c r="Y1137" s="771" t="s">
        <v>2703</v>
      </c>
      <c r="Z1137" s="771" t="s">
        <v>2704</v>
      </c>
      <c r="AA1137" s="771" t="s">
        <v>5976</v>
      </c>
    </row>
    <row r="1138" spans="1:27" ht="39.950000000000003" customHeight="1">
      <c r="A1138" s="769">
        <v>1131</v>
      </c>
      <c r="B1138" s="770" t="s">
        <v>5795</v>
      </c>
      <c r="C1138" s="770" t="s">
        <v>5949</v>
      </c>
      <c r="D1138" s="771" t="s">
        <v>5950</v>
      </c>
      <c r="E1138" s="772" t="s">
        <v>5970</v>
      </c>
      <c r="F1138" s="773" t="s">
        <v>5971</v>
      </c>
      <c r="G1138" s="773" t="s">
        <v>5972</v>
      </c>
      <c r="H1138" s="771" t="s">
        <v>2697</v>
      </c>
      <c r="I1138" s="771" t="s">
        <v>2719</v>
      </c>
      <c r="J1138" s="771" t="s">
        <v>2713</v>
      </c>
      <c r="K1138" s="771" t="s">
        <v>2760</v>
      </c>
      <c r="L1138" s="771" t="s">
        <v>2700</v>
      </c>
      <c r="M1138" s="771" t="s">
        <v>2701</v>
      </c>
      <c r="N1138" s="771" t="s">
        <v>2701</v>
      </c>
      <c r="O1138" s="771" t="s">
        <v>2701</v>
      </c>
      <c r="P1138" s="771" t="s">
        <v>2701</v>
      </c>
      <c r="Q1138" s="771" t="s">
        <v>2701</v>
      </c>
      <c r="R1138" s="771" t="s">
        <v>2701</v>
      </c>
      <c r="S1138" s="771" t="s">
        <v>2702</v>
      </c>
      <c r="T1138" s="771" t="s">
        <v>2701</v>
      </c>
      <c r="U1138" s="771" t="s">
        <v>2703</v>
      </c>
      <c r="V1138" s="771" t="s">
        <v>2701</v>
      </c>
      <c r="W1138" s="771" t="s">
        <v>2726</v>
      </c>
      <c r="X1138" s="771" t="s">
        <v>2726</v>
      </c>
      <c r="Y1138" s="771" t="s">
        <v>2726</v>
      </c>
      <c r="Z1138" s="771" t="s">
        <v>2704</v>
      </c>
      <c r="AA1138" s="771"/>
    </row>
    <row r="1139" spans="1:27" ht="39.950000000000003" customHeight="1">
      <c r="A1139" s="769">
        <v>1132</v>
      </c>
      <c r="B1139" s="770" t="s">
        <v>5795</v>
      </c>
      <c r="C1139" s="770" t="s">
        <v>5949</v>
      </c>
      <c r="D1139" s="771" t="s">
        <v>5950</v>
      </c>
      <c r="E1139" s="772" t="s">
        <v>5966</v>
      </c>
      <c r="F1139" s="773" t="s">
        <v>5967</v>
      </c>
      <c r="G1139" s="773" t="s">
        <v>5968</v>
      </c>
      <c r="H1139" s="771" t="s">
        <v>2697</v>
      </c>
      <c r="I1139" s="771" t="s">
        <v>2713</v>
      </c>
      <c r="J1139" s="771" t="s">
        <v>2713</v>
      </c>
      <c r="K1139" s="771" t="s">
        <v>3091</v>
      </c>
      <c r="L1139" s="771" t="s">
        <v>2700</v>
      </c>
      <c r="M1139" s="771" t="s">
        <v>2701</v>
      </c>
      <c r="N1139" s="771" t="s">
        <v>2701</v>
      </c>
      <c r="O1139" s="771" t="s">
        <v>2701</v>
      </c>
      <c r="P1139" s="771" t="s">
        <v>2702</v>
      </c>
      <c r="Q1139" s="771" t="s">
        <v>2701</v>
      </c>
      <c r="R1139" s="771" t="s">
        <v>2701</v>
      </c>
      <c r="S1139" s="771" t="s">
        <v>2701</v>
      </c>
      <c r="T1139" s="771" t="s">
        <v>2701</v>
      </c>
      <c r="U1139" s="771" t="s">
        <v>2703</v>
      </c>
      <c r="V1139" s="771" t="s">
        <v>2701</v>
      </c>
      <c r="W1139" s="771" t="s">
        <v>2701</v>
      </c>
      <c r="X1139" s="771" t="s">
        <v>2701</v>
      </c>
      <c r="Y1139" s="771" t="s">
        <v>2703</v>
      </c>
      <c r="Z1139" s="771" t="s">
        <v>2704</v>
      </c>
      <c r="AA1139" s="771" t="s">
        <v>5969</v>
      </c>
    </row>
    <row r="1140" spans="1:27" ht="39.950000000000003" customHeight="1">
      <c r="A1140" s="769">
        <v>1133</v>
      </c>
      <c r="B1140" s="770" t="s">
        <v>5795</v>
      </c>
      <c r="C1140" s="770" t="s">
        <v>5949</v>
      </c>
      <c r="D1140" s="771" t="s">
        <v>5950</v>
      </c>
      <c r="E1140" s="772" t="s">
        <v>5963</v>
      </c>
      <c r="F1140" s="773" t="s">
        <v>5964</v>
      </c>
      <c r="G1140" s="773" t="s">
        <v>5965</v>
      </c>
      <c r="H1140" s="771" t="s">
        <v>2697</v>
      </c>
      <c r="I1140" s="771" t="s">
        <v>2730</v>
      </c>
      <c r="J1140" s="771" t="s">
        <v>2730</v>
      </c>
      <c r="K1140" s="771" t="s">
        <v>2760</v>
      </c>
      <c r="L1140" s="771" t="s">
        <v>2700</v>
      </c>
      <c r="M1140" s="771" t="s">
        <v>2701</v>
      </c>
      <c r="N1140" s="771" t="s">
        <v>2701</v>
      </c>
      <c r="O1140" s="771" t="s">
        <v>2701</v>
      </c>
      <c r="P1140" s="771" t="s">
        <v>2702</v>
      </c>
      <c r="Q1140" s="771" t="s">
        <v>2701</v>
      </c>
      <c r="R1140" s="771" t="s">
        <v>2701</v>
      </c>
      <c r="S1140" s="771" t="s">
        <v>2701</v>
      </c>
      <c r="T1140" s="771" t="s">
        <v>2701</v>
      </c>
      <c r="U1140" s="771" t="s">
        <v>2703</v>
      </c>
      <c r="V1140" s="771" t="s">
        <v>2701</v>
      </c>
      <c r="W1140" s="771" t="s">
        <v>2701</v>
      </c>
      <c r="X1140" s="771" t="s">
        <v>2701</v>
      </c>
      <c r="Y1140" s="771" t="s">
        <v>2703</v>
      </c>
      <c r="Z1140" s="771" t="s">
        <v>2704</v>
      </c>
      <c r="AA1140" s="771"/>
    </row>
    <row r="1141" spans="1:27" ht="39.950000000000003" customHeight="1">
      <c r="A1141" s="769">
        <v>1134</v>
      </c>
      <c r="B1141" s="770" t="s">
        <v>5795</v>
      </c>
      <c r="C1141" s="770" t="s">
        <v>5949</v>
      </c>
      <c r="D1141" s="771" t="s">
        <v>5950</v>
      </c>
      <c r="E1141" s="772" t="s">
        <v>5960</v>
      </c>
      <c r="F1141" s="773" t="s">
        <v>5961</v>
      </c>
      <c r="G1141" s="773" t="s">
        <v>5962</v>
      </c>
      <c r="H1141" s="771" t="s">
        <v>2697</v>
      </c>
      <c r="I1141" s="771" t="s">
        <v>2714</v>
      </c>
      <c r="J1141" s="771" t="s">
        <v>2714</v>
      </c>
      <c r="K1141" s="771" t="s">
        <v>2721</v>
      </c>
      <c r="L1141" s="771" t="s">
        <v>2700</v>
      </c>
      <c r="M1141" s="771" t="s">
        <v>2701</v>
      </c>
      <c r="N1141" s="771" t="s">
        <v>2701</v>
      </c>
      <c r="O1141" s="771" t="s">
        <v>2701</v>
      </c>
      <c r="P1141" s="771" t="s">
        <v>2702</v>
      </c>
      <c r="Q1141" s="771" t="s">
        <v>2701</v>
      </c>
      <c r="R1141" s="771" t="s">
        <v>2701</v>
      </c>
      <c r="S1141" s="771" t="s">
        <v>2701</v>
      </c>
      <c r="T1141" s="771" t="s">
        <v>2701</v>
      </c>
      <c r="U1141" s="771" t="s">
        <v>2703</v>
      </c>
      <c r="V1141" s="771" t="s">
        <v>2701</v>
      </c>
      <c r="W1141" s="771" t="s">
        <v>2701</v>
      </c>
      <c r="X1141" s="771" t="s">
        <v>2701</v>
      </c>
      <c r="Y1141" s="771" t="s">
        <v>2703</v>
      </c>
      <c r="Z1141" s="771" t="s">
        <v>2704</v>
      </c>
      <c r="AA1141" s="771"/>
    </row>
    <row r="1142" spans="1:27" ht="39.950000000000003" customHeight="1">
      <c r="A1142" s="769">
        <v>1135</v>
      </c>
      <c r="B1142" s="770" t="s">
        <v>5795</v>
      </c>
      <c r="C1142" s="770" t="s">
        <v>5949</v>
      </c>
      <c r="D1142" s="771" t="s">
        <v>5950</v>
      </c>
      <c r="E1142" s="772" t="s">
        <v>4392</v>
      </c>
      <c r="F1142" s="773" t="s">
        <v>4393</v>
      </c>
      <c r="G1142" s="773" t="s">
        <v>4394</v>
      </c>
      <c r="H1142" s="771" t="s">
        <v>2697</v>
      </c>
      <c r="I1142" s="771" t="s">
        <v>2730</v>
      </c>
      <c r="J1142" s="771" t="s">
        <v>2730</v>
      </c>
      <c r="K1142" s="771" t="s">
        <v>2790</v>
      </c>
      <c r="L1142" s="771" t="s">
        <v>2700</v>
      </c>
      <c r="M1142" s="771" t="s">
        <v>2701</v>
      </c>
      <c r="N1142" s="771" t="s">
        <v>2701</v>
      </c>
      <c r="O1142" s="771" t="s">
        <v>2701</v>
      </c>
      <c r="P1142" s="771" t="s">
        <v>2702</v>
      </c>
      <c r="Q1142" s="771" t="s">
        <v>2701</v>
      </c>
      <c r="R1142" s="771" t="s">
        <v>2701</v>
      </c>
      <c r="S1142" s="771" t="s">
        <v>2701</v>
      </c>
      <c r="T1142" s="771" t="s">
        <v>2701</v>
      </c>
      <c r="U1142" s="771" t="s">
        <v>2703</v>
      </c>
      <c r="V1142" s="771" t="s">
        <v>2701</v>
      </c>
      <c r="W1142" s="771" t="s">
        <v>2701</v>
      </c>
      <c r="X1142" s="771" t="s">
        <v>2701</v>
      </c>
      <c r="Y1142" s="771" t="s">
        <v>2703</v>
      </c>
      <c r="Z1142" s="771" t="s">
        <v>2704</v>
      </c>
      <c r="AA1142" s="771"/>
    </row>
    <row r="1143" spans="1:27" ht="39.950000000000003" customHeight="1">
      <c r="A1143" s="769">
        <v>1136</v>
      </c>
      <c r="B1143" s="770" t="s">
        <v>5795</v>
      </c>
      <c r="C1143" s="770" t="s">
        <v>5949</v>
      </c>
      <c r="D1143" s="771" t="s">
        <v>5950</v>
      </c>
      <c r="E1143" s="772" t="s">
        <v>5957</v>
      </c>
      <c r="F1143" s="773" t="s">
        <v>5958</v>
      </c>
      <c r="G1143" s="773" t="s">
        <v>5959</v>
      </c>
      <c r="H1143" s="771" t="s">
        <v>2697</v>
      </c>
      <c r="I1143" s="771" t="s">
        <v>2720</v>
      </c>
      <c r="J1143" s="771" t="s">
        <v>2720</v>
      </c>
      <c r="K1143" s="771" t="s">
        <v>2900</v>
      </c>
      <c r="L1143" s="771" t="s">
        <v>2700</v>
      </c>
      <c r="M1143" s="771" t="s">
        <v>2701</v>
      </c>
      <c r="N1143" s="771" t="s">
        <v>2701</v>
      </c>
      <c r="O1143" s="771" t="s">
        <v>2701</v>
      </c>
      <c r="P1143" s="771" t="s">
        <v>2701</v>
      </c>
      <c r="Q1143" s="771" t="s">
        <v>2701</v>
      </c>
      <c r="R1143" s="771" t="s">
        <v>2701</v>
      </c>
      <c r="S1143" s="771" t="s">
        <v>2702</v>
      </c>
      <c r="T1143" s="771" t="s">
        <v>2701</v>
      </c>
      <c r="U1143" s="771" t="s">
        <v>2703</v>
      </c>
      <c r="V1143" s="771" t="s">
        <v>2701</v>
      </c>
      <c r="W1143" s="771" t="s">
        <v>2726</v>
      </c>
      <c r="X1143" s="771" t="s">
        <v>2726</v>
      </c>
      <c r="Y1143" s="771" t="s">
        <v>2726</v>
      </c>
      <c r="Z1143" s="771" t="s">
        <v>2704</v>
      </c>
      <c r="AA1143" s="771"/>
    </row>
    <row r="1144" spans="1:27" ht="39.950000000000003" customHeight="1">
      <c r="A1144" s="769">
        <v>1137</v>
      </c>
      <c r="B1144" s="770" t="s">
        <v>5795</v>
      </c>
      <c r="C1144" s="770" t="s">
        <v>5949</v>
      </c>
      <c r="D1144" s="771" t="s">
        <v>5950</v>
      </c>
      <c r="E1144" s="772" t="s">
        <v>5954</v>
      </c>
      <c r="F1144" s="773" t="s">
        <v>5955</v>
      </c>
      <c r="G1144" s="773" t="s">
        <v>5956</v>
      </c>
      <c r="H1144" s="771" t="s">
        <v>2697</v>
      </c>
      <c r="I1144" s="771" t="s">
        <v>2755</v>
      </c>
      <c r="J1144" s="771" t="s">
        <v>2755</v>
      </c>
      <c r="K1144" s="771" t="s">
        <v>2742</v>
      </c>
      <c r="L1144" s="771" t="s">
        <v>2700</v>
      </c>
      <c r="M1144" s="771" t="s">
        <v>2701</v>
      </c>
      <c r="N1144" s="771" t="s">
        <v>2701</v>
      </c>
      <c r="O1144" s="771" t="s">
        <v>2701</v>
      </c>
      <c r="P1144" s="771" t="s">
        <v>2702</v>
      </c>
      <c r="Q1144" s="771" t="s">
        <v>2701</v>
      </c>
      <c r="R1144" s="771" t="s">
        <v>2701</v>
      </c>
      <c r="S1144" s="771" t="s">
        <v>2701</v>
      </c>
      <c r="T1144" s="771" t="s">
        <v>2701</v>
      </c>
      <c r="U1144" s="771" t="s">
        <v>2703</v>
      </c>
      <c r="V1144" s="771" t="s">
        <v>2701</v>
      </c>
      <c r="W1144" s="771" t="s">
        <v>2701</v>
      </c>
      <c r="X1144" s="771" t="s">
        <v>2701</v>
      </c>
      <c r="Y1144" s="771" t="s">
        <v>2703</v>
      </c>
      <c r="Z1144" s="771" t="s">
        <v>2704</v>
      </c>
      <c r="AA1144" s="771"/>
    </row>
    <row r="1145" spans="1:27" ht="39.950000000000003" customHeight="1">
      <c r="A1145" s="769">
        <v>1138</v>
      </c>
      <c r="B1145" s="770" t="s">
        <v>5795</v>
      </c>
      <c r="C1145" s="770" t="s">
        <v>5949</v>
      </c>
      <c r="D1145" s="771" t="s">
        <v>6005</v>
      </c>
      <c r="E1145" s="772" t="s">
        <v>6006</v>
      </c>
      <c r="F1145" s="773" t="s">
        <v>6007</v>
      </c>
      <c r="G1145" s="773" t="s">
        <v>6008</v>
      </c>
      <c r="H1145" s="771" t="s">
        <v>2697</v>
      </c>
      <c r="I1145" s="771" t="s">
        <v>2714</v>
      </c>
      <c r="J1145" s="771" t="s">
        <v>2714</v>
      </c>
      <c r="K1145" s="771" t="s">
        <v>2917</v>
      </c>
      <c r="L1145" s="771" t="s">
        <v>2700</v>
      </c>
      <c r="M1145" s="771" t="s">
        <v>2701</v>
      </c>
      <c r="N1145" s="771" t="s">
        <v>2701</v>
      </c>
      <c r="O1145" s="771" t="s">
        <v>2701</v>
      </c>
      <c r="P1145" s="771" t="s">
        <v>2702</v>
      </c>
      <c r="Q1145" s="771" t="s">
        <v>2701</v>
      </c>
      <c r="R1145" s="771" t="s">
        <v>2701</v>
      </c>
      <c r="S1145" s="771" t="s">
        <v>2701</v>
      </c>
      <c r="T1145" s="771" t="s">
        <v>2701</v>
      </c>
      <c r="U1145" s="771" t="s">
        <v>2703</v>
      </c>
      <c r="V1145" s="771" t="s">
        <v>2701</v>
      </c>
      <c r="W1145" s="771" t="s">
        <v>2701</v>
      </c>
      <c r="X1145" s="771" t="s">
        <v>2701</v>
      </c>
      <c r="Y1145" s="771" t="s">
        <v>2703</v>
      </c>
      <c r="Z1145" s="771" t="s">
        <v>2704</v>
      </c>
      <c r="AA1145" s="771"/>
    </row>
    <row r="1146" spans="1:27" ht="39.950000000000003" customHeight="1">
      <c r="A1146" s="769">
        <v>1139</v>
      </c>
      <c r="B1146" s="770" t="s">
        <v>5795</v>
      </c>
      <c r="C1146" s="770" t="s">
        <v>5949</v>
      </c>
      <c r="D1146" s="771" t="s">
        <v>6005</v>
      </c>
      <c r="E1146" s="772" t="s">
        <v>6060</v>
      </c>
      <c r="F1146" s="773" t="s">
        <v>6061</v>
      </c>
      <c r="G1146" s="773" t="s">
        <v>6062</v>
      </c>
      <c r="H1146" s="771" t="s">
        <v>2697</v>
      </c>
      <c r="I1146" s="771" t="s">
        <v>2708</v>
      </c>
      <c r="J1146" s="771" t="s">
        <v>2708</v>
      </c>
      <c r="K1146" s="771" t="s">
        <v>5161</v>
      </c>
      <c r="L1146" s="771" t="s">
        <v>2700</v>
      </c>
      <c r="M1146" s="771" t="s">
        <v>2701</v>
      </c>
      <c r="N1146" s="771" t="s">
        <v>2701</v>
      </c>
      <c r="O1146" s="771" t="s">
        <v>2701</v>
      </c>
      <c r="P1146" s="771" t="s">
        <v>2702</v>
      </c>
      <c r="Q1146" s="771" t="s">
        <v>2701</v>
      </c>
      <c r="R1146" s="771" t="s">
        <v>2701</v>
      </c>
      <c r="S1146" s="771" t="s">
        <v>2701</v>
      </c>
      <c r="T1146" s="771" t="s">
        <v>2701</v>
      </c>
      <c r="U1146" s="771" t="s">
        <v>2703</v>
      </c>
      <c r="V1146" s="771" t="s">
        <v>2701</v>
      </c>
      <c r="W1146" s="771" t="s">
        <v>2701</v>
      </c>
      <c r="X1146" s="771" t="s">
        <v>2701</v>
      </c>
      <c r="Y1146" s="771" t="s">
        <v>2703</v>
      </c>
      <c r="Z1146" s="771" t="s">
        <v>2704</v>
      </c>
      <c r="AA1146" s="771"/>
    </row>
    <row r="1147" spans="1:27" ht="39.950000000000003" customHeight="1">
      <c r="A1147" s="769">
        <v>1140</v>
      </c>
      <c r="B1147" s="770" t="s">
        <v>5795</v>
      </c>
      <c r="C1147" s="770" t="s">
        <v>5949</v>
      </c>
      <c r="D1147" s="771" t="s">
        <v>6005</v>
      </c>
      <c r="E1147" s="772" t="s">
        <v>6055</v>
      </c>
      <c r="F1147" s="773" t="s">
        <v>6056</v>
      </c>
      <c r="G1147" s="773" t="s">
        <v>6057</v>
      </c>
      <c r="H1147" s="771" t="s">
        <v>2697</v>
      </c>
      <c r="I1147" s="771" t="s">
        <v>2789</v>
      </c>
      <c r="J1147" s="771" t="s">
        <v>2789</v>
      </c>
      <c r="K1147" s="771" t="s">
        <v>6058</v>
      </c>
      <c r="L1147" s="771" t="s">
        <v>2700</v>
      </c>
      <c r="M1147" s="771" t="s">
        <v>2701</v>
      </c>
      <c r="N1147" s="771" t="s">
        <v>2701</v>
      </c>
      <c r="O1147" s="771" t="s">
        <v>2701</v>
      </c>
      <c r="P1147" s="771" t="s">
        <v>2702</v>
      </c>
      <c r="Q1147" s="771" t="s">
        <v>2701</v>
      </c>
      <c r="R1147" s="771" t="s">
        <v>2701</v>
      </c>
      <c r="S1147" s="771" t="s">
        <v>2701</v>
      </c>
      <c r="T1147" s="771" t="s">
        <v>2701</v>
      </c>
      <c r="U1147" s="771" t="s">
        <v>2703</v>
      </c>
      <c r="V1147" s="771" t="s">
        <v>2701</v>
      </c>
      <c r="W1147" s="771" t="s">
        <v>2701</v>
      </c>
      <c r="X1147" s="771" t="s">
        <v>2701</v>
      </c>
      <c r="Y1147" s="771" t="s">
        <v>2703</v>
      </c>
      <c r="Z1147" s="771" t="s">
        <v>2704</v>
      </c>
      <c r="AA1147" s="771" t="s">
        <v>6059</v>
      </c>
    </row>
    <row r="1148" spans="1:27" ht="39.950000000000003" customHeight="1">
      <c r="A1148" s="769">
        <v>1141</v>
      </c>
      <c r="B1148" s="770" t="s">
        <v>5795</v>
      </c>
      <c r="C1148" s="770" t="s">
        <v>5949</v>
      </c>
      <c r="D1148" s="771" t="s">
        <v>6005</v>
      </c>
      <c r="E1148" s="772" t="s">
        <v>6052</v>
      </c>
      <c r="F1148" s="773" t="s">
        <v>6053</v>
      </c>
      <c r="G1148" s="773" t="s">
        <v>6054</v>
      </c>
      <c r="H1148" s="771" t="s">
        <v>2697</v>
      </c>
      <c r="I1148" s="771" t="s">
        <v>2824</v>
      </c>
      <c r="J1148" s="771" t="s">
        <v>2720</v>
      </c>
      <c r="K1148" s="771" t="s">
        <v>2742</v>
      </c>
      <c r="L1148" s="771" t="s">
        <v>2700</v>
      </c>
      <c r="M1148" s="771" t="s">
        <v>2701</v>
      </c>
      <c r="N1148" s="771" t="s">
        <v>2701</v>
      </c>
      <c r="O1148" s="771" t="s">
        <v>2701</v>
      </c>
      <c r="P1148" s="771" t="s">
        <v>2701</v>
      </c>
      <c r="Q1148" s="771" t="s">
        <v>2701</v>
      </c>
      <c r="R1148" s="771" t="s">
        <v>2701</v>
      </c>
      <c r="S1148" s="771" t="s">
        <v>2702</v>
      </c>
      <c r="T1148" s="771" t="s">
        <v>2701</v>
      </c>
      <c r="U1148" s="771" t="s">
        <v>2703</v>
      </c>
      <c r="V1148" s="771" t="s">
        <v>2701</v>
      </c>
      <c r="W1148" s="771" t="s">
        <v>2726</v>
      </c>
      <c r="X1148" s="771" t="s">
        <v>2726</v>
      </c>
      <c r="Y1148" s="771" t="s">
        <v>2726</v>
      </c>
      <c r="Z1148" s="771" t="s">
        <v>2704</v>
      </c>
      <c r="AA1148" s="771"/>
    </row>
    <row r="1149" spans="1:27" ht="39.950000000000003" customHeight="1">
      <c r="A1149" s="769">
        <v>1142</v>
      </c>
      <c r="B1149" s="770" t="s">
        <v>5795</v>
      </c>
      <c r="C1149" s="770" t="s">
        <v>5949</v>
      </c>
      <c r="D1149" s="771" t="s">
        <v>6005</v>
      </c>
      <c r="E1149" s="772" t="s">
        <v>6049</v>
      </c>
      <c r="F1149" s="773" t="s">
        <v>6050</v>
      </c>
      <c r="G1149" s="773" t="s">
        <v>6051</v>
      </c>
      <c r="H1149" s="771" t="s">
        <v>2697</v>
      </c>
      <c r="I1149" s="771" t="s">
        <v>2765</v>
      </c>
      <c r="J1149" s="771" t="s">
        <v>2765</v>
      </c>
      <c r="K1149" s="771" t="s">
        <v>4654</v>
      </c>
      <c r="L1149" s="771" t="s">
        <v>2700</v>
      </c>
      <c r="M1149" s="771" t="s">
        <v>2701</v>
      </c>
      <c r="N1149" s="771" t="s">
        <v>2701</v>
      </c>
      <c r="O1149" s="771" t="s">
        <v>2701</v>
      </c>
      <c r="P1149" s="771" t="s">
        <v>2702</v>
      </c>
      <c r="Q1149" s="771" t="s">
        <v>2701</v>
      </c>
      <c r="R1149" s="771" t="s">
        <v>2701</v>
      </c>
      <c r="S1149" s="771" t="s">
        <v>2701</v>
      </c>
      <c r="T1149" s="771" t="s">
        <v>2701</v>
      </c>
      <c r="U1149" s="771" t="s">
        <v>2703</v>
      </c>
      <c r="V1149" s="771" t="s">
        <v>2701</v>
      </c>
      <c r="W1149" s="771" t="s">
        <v>2701</v>
      </c>
      <c r="X1149" s="771" t="s">
        <v>2701</v>
      </c>
      <c r="Y1149" s="771" t="s">
        <v>2703</v>
      </c>
      <c r="Z1149" s="771" t="s">
        <v>2704</v>
      </c>
      <c r="AA1149" s="771"/>
    </row>
    <row r="1150" spans="1:27" ht="39.950000000000003" customHeight="1">
      <c r="A1150" s="769">
        <v>1143</v>
      </c>
      <c r="B1150" s="770" t="s">
        <v>5795</v>
      </c>
      <c r="C1150" s="770" t="s">
        <v>5949</v>
      </c>
      <c r="D1150" s="771" t="s">
        <v>6005</v>
      </c>
      <c r="E1150" s="772" t="s">
        <v>6046</v>
      </c>
      <c r="F1150" s="773" t="s">
        <v>6047</v>
      </c>
      <c r="G1150" s="773" t="s">
        <v>6048</v>
      </c>
      <c r="H1150" s="771" t="s">
        <v>2697</v>
      </c>
      <c r="I1150" s="771" t="s">
        <v>2713</v>
      </c>
      <c r="J1150" s="771" t="s">
        <v>2713</v>
      </c>
      <c r="K1150" s="771" t="s">
        <v>2742</v>
      </c>
      <c r="L1150" s="771" t="s">
        <v>2700</v>
      </c>
      <c r="M1150" s="771" t="s">
        <v>2701</v>
      </c>
      <c r="N1150" s="771" t="s">
        <v>2701</v>
      </c>
      <c r="O1150" s="771" t="s">
        <v>2701</v>
      </c>
      <c r="P1150" s="771" t="s">
        <v>2702</v>
      </c>
      <c r="Q1150" s="771" t="s">
        <v>2701</v>
      </c>
      <c r="R1150" s="771" t="s">
        <v>2701</v>
      </c>
      <c r="S1150" s="771" t="s">
        <v>2701</v>
      </c>
      <c r="T1150" s="771" t="s">
        <v>2701</v>
      </c>
      <c r="U1150" s="771" t="s">
        <v>2703</v>
      </c>
      <c r="V1150" s="771" t="s">
        <v>2701</v>
      </c>
      <c r="W1150" s="771" t="s">
        <v>2701</v>
      </c>
      <c r="X1150" s="771" t="s">
        <v>2701</v>
      </c>
      <c r="Y1150" s="771" t="s">
        <v>2703</v>
      </c>
      <c r="Z1150" s="771" t="s">
        <v>2704</v>
      </c>
      <c r="AA1150" s="771"/>
    </row>
    <row r="1151" spans="1:27" ht="39.950000000000003" customHeight="1">
      <c r="A1151" s="769">
        <v>1144</v>
      </c>
      <c r="B1151" s="770" t="s">
        <v>5795</v>
      </c>
      <c r="C1151" s="770" t="s">
        <v>5949</v>
      </c>
      <c r="D1151" s="771" t="s">
        <v>6005</v>
      </c>
      <c r="E1151" s="772" t="s">
        <v>6042</v>
      </c>
      <c r="F1151" s="773" t="s">
        <v>6043</v>
      </c>
      <c r="G1151" s="773" t="s">
        <v>6044</v>
      </c>
      <c r="H1151" s="771" t="s">
        <v>2697</v>
      </c>
      <c r="I1151" s="771" t="s">
        <v>2719</v>
      </c>
      <c r="J1151" s="771" t="s">
        <v>2713</v>
      </c>
      <c r="K1151" s="771" t="s">
        <v>2721</v>
      </c>
      <c r="L1151" s="771" t="s">
        <v>2700</v>
      </c>
      <c r="M1151" s="771" t="s">
        <v>2701</v>
      </c>
      <c r="N1151" s="771" t="s">
        <v>2701</v>
      </c>
      <c r="O1151" s="771" t="s">
        <v>2701</v>
      </c>
      <c r="P1151" s="771" t="s">
        <v>2702</v>
      </c>
      <c r="Q1151" s="771" t="s">
        <v>2701</v>
      </c>
      <c r="R1151" s="771" t="s">
        <v>2701</v>
      </c>
      <c r="S1151" s="771" t="s">
        <v>2701</v>
      </c>
      <c r="T1151" s="771" t="s">
        <v>2701</v>
      </c>
      <c r="U1151" s="771" t="s">
        <v>2703</v>
      </c>
      <c r="V1151" s="771" t="s">
        <v>2701</v>
      </c>
      <c r="W1151" s="771" t="s">
        <v>2701</v>
      </c>
      <c r="X1151" s="771" t="s">
        <v>2701</v>
      </c>
      <c r="Y1151" s="771" t="s">
        <v>2703</v>
      </c>
      <c r="Z1151" s="771" t="s">
        <v>2704</v>
      </c>
      <c r="AA1151" s="771" t="s">
        <v>6045</v>
      </c>
    </row>
    <row r="1152" spans="1:27" ht="39.950000000000003" customHeight="1">
      <c r="A1152" s="769">
        <v>1145</v>
      </c>
      <c r="B1152" s="770" t="s">
        <v>5795</v>
      </c>
      <c r="C1152" s="770" t="s">
        <v>5949</v>
      </c>
      <c r="D1152" s="771" t="s">
        <v>6005</v>
      </c>
      <c r="E1152" s="772" t="s">
        <v>6039</v>
      </c>
      <c r="F1152" s="773" t="s">
        <v>6040</v>
      </c>
      <c r="G1152" s="773" t="s">
        <v>6041</v>
      </c>
      <c r="H1152" s="771" t="s">
        <v>2697</v>
      </c>
      <c r="I1152" s="771" t="s">
        <v>2714</v>
      </c>
      <c r="J1152" s="771" t="s">
        <v>2714</v>
      </c>
      <c r="K1152" s="771" t="s">
        <v>2742</v>
      </c>
      <c r="L1152" s="771" t="s">
        <v>2700</v>
      </c>
      <c r="M1152" s="771" t="s">
        <v>2701</v>
      </c>
      <c r="N1152" s="771" t="s">
        <v>2701</v>
      </c>
      <c r="O1152" s="771" t="s">
        <v>2701</v>
      </c>
      <c r="P1152" s="771" t="s">
        <v>2702</v>
      </c>
      <c r="Q1152" s="771" t="s">
        <v>2701</v>
      </c>
      <c r="R1152" s="771" t="s">
        <v>2701</v>
      </c>
      <c r="S1152" s="771" t="s">
        <v>2701</v>
      </c>
      <c r="T1152" s="771" t="s">
        <v>2701</v>
      </c>
      <c r="U1152" s="771" t="s">
        <v>2703</v>
      </c>
      <c r="V1152" s="771" t="s">
        <v>2701</v>
      </c>
      <c r="W1152" s="771" t="s">
        <v>2701</v>
      </c>
      <c r="X1152" s="771" t="s">
        <v>2701</v>
      </c>
      <c r="Y1152" s="771" t="s">
        <v>2703</v>
      </c>
      <c r="Z1152" s="771" t="s">
        <v>2704</v>
      </c>
      <c r="AA1152" s="771"/>
    </row>
    <row r="1153" spans="1:27" ht="39.950000000000003" customHeight="1">
      <c r="A1153" s="769">
        <v>1146</v>
      </c>
      <c r="B1153" s="770" t="s">
        <v>5795</v>
      </c>
      <c r="C1153" s="770" t="s">
        <v>5949</v>
      </c>
      <c r="D1153" s="771" t="s">
        <v>6005</v>
      </c>
      <c r="E1153" s="772" t="s">
        <v>6036</v>
      </c>
      <c r="F1153" s="773" t="s">
        <v>6037</v>
      </c>
      <c r="G1153" s="773" t="s">
        <v>6038</v>
      </c>
      <c r="H1153" s="771" t="s">
        <v>2697</v>
      </c>
      <c r="I1153" s="771" t="s">
        <v>2714</v>
      </c>
      <c r="J1153" s="771" t="s">
        <v>2714</v>
      </c>
      <c r="K1153" s="771" t="s">
        <v>2742</v>
      </c>
      <c r="L1153" s="771" t="s">
        <v>2700</v>
      </c>
      <c r="M1153" s="771" t="s">
        <v>2701</v>
      </c>
      <c r="N1153" s="771" t="s">
        <v>2701</v>
      </c>
      <c r="O1153" s="771" t="s">
        <v>2701</v>
      </c>
      <c r="P1153" s="771" t="s">
        <v>2702</v>
      </c>
      <c r="Q1153" s="771" t="s">
        <v>2701</v>
      </c>
      <c r="R1153" s="771" t="s">
        <v>2701</v>
      </c>
      <c r="S1153" s="771" t="s">
        <v>2701</v>
      </c>
      <c r="T1153" s="771" t="s">
        <v>2701</v>
      </c>
      <c r="U1153" s="771" t="s">
        <v>2703</v>
      </c>
      <c r="V1153" s="771" t="s">
        <v>2701</v>
      </c>
      <c r="W1153" s="771" t="s">
        <v>2701</v>
      </c>
      <c r="X1153" s="771" t="s">
        <v>2701</v>
      </c>
      <c r="Y1153" s="771" t="s">
        <v>2703</v>
      </c>
      <c r="Z1153" s="771" t="s">
        <v>2704</v>
      </c>
      <c r="AA1153" s="771"/>
    </row>
    <row r="1154" spans="1:27" ht="39.950000000000003" customHeight="1">
      <c r="A1154" s="769">
        <v>1147</v>
      </c>
      <c r="B1154" s="770" t="s">
        <v>5795</v>
      </c>
      <c r="C1154" s="770" t="s">
        <v>5949</v>
      </c>
      <c r="D1154" s="771" t="s">
        <v>6005</v>
      </c>
      <c r="E1154" s="772" t="s">
        <v>6033</v>
      </c>
      <c r="F1154" s="773" t="s">
        <v>6034</v>
      </c>
      <c r="G1154" s="773" t="s">
        <v>6035</v>
      </c>
      <c r="H1154" s="771" t="s">
        <v>2697</v>
      </c>
      <c r="I1154" s="771" t="s">
        <v>2764</v>
      </c>
      <c r="J1154" s="771" t="s">
        <v>2824</v>
      </c>
      <c r="K1154" s="771" t="s">
        <v>2740</v>
      </c>
      <c r="L1154" s="771" t="s">
        <v>2700</v>
      </c>
      <c r="M1154" s="771" t="s">
        <v>2701</v>
      </c>
      <c r="N1154" s="771" t="s">
        <v>2701</v>
      </c>
      <c r="O1154" s="771" t="s">
        <v>2701</v>
      </c>
      <c r="P1154" s="771" t="s">
        <v>2702</v>
      </c>
      <c r="Q1154" s="771" t="s">
        <v>2701</v>
      </c>
      <c r="R1154" s="771" t="s">
        <v>2701</v>
      </c>
      <c r="S1154" s="771" t="s">
        <v>2701</v>
      </c>
      <c r="T1154" s="771" t="s">
        <v>2701</v>
      </c>
      <c r="U1154" s="771" t="s">
        <v>2701</v>
      </c>
      <c r="V1154" s="771" t="s">
        <v>2701</v>
      </c>
      <c r="W1154" s="771" t="s">
        <v>2701</v>
      </c>
      <c r="X1154" s="771" t="s">
        <v>2701</v>
      </c>
      <c r="Y1154" s="771" t="s">
        <v>2702</v>
      </c>
      <c r="Z1154" s="771" t="s">
        <v>2704</v>
      </c>
      <c r="AA1154" s="771"/>
    </row>
    <row r="1155" spans="1:27" ht="39.950000000000003" customHeight="1">
      <c r="A1155" s="769">
        <v>1148</v>
      </c>
      <c r="B1155" s="770" t="s">
        <v>5795</v>
      </c>
      <c r="C1155" s="770" t="s">
        <v>5949</v>
      </c>
      <c r="D1155" s="771" t="s">
        <v>6005</v>
      </c>
      <c r="E1155" s="772" t="s">
        <v>6030</v>
      </c>
      <c r="F1155" s="773" t="s">
        <v>6031</v>
      </c>
      <c r="G1155" s="773" t="s">
        <v>6032</v>
      </c>
      <c r="H1155" s="771" t="s">
        <v>2697</v>
      </c>
      <c r="I1155" s="771" t="s">
        <v>2714</v>
      </c>
      <c r="J1155" s="771" t="s">
        <v>2714</v>
      </c>
      <c r="K1155" s="771" t="s">
        <v>2917</v>
      </c>
      <c r="L1155" s="771" t="s">
        <v>2700</v>
      </c>
      <c r="M1155" s="771" t="s">
        <v>2701</v>
      </c>
      <c r="N1155" s="771" t="s">
        <v>2701</v>
      </c>
      <c r="O1155" s="771" t="s">
        <v>2701</v>
      </c>
      <c r="P1155" s="771" t="s">
        <v>2702</v>
      </c>
      <c r="Q1155" s="771" t="s">
        <v>2701</v>
      </c>
      <c r="R1155" s="771" t="s">
        <v>2701</v>
      </c>
      <c r="S1155" s="771" t="s">
        <v>2701</v>
      </c>
      <c r="T1155" s="771" t="s">
        <v>2701</v>
      </c>
      <c r="U1155" s="771" t="s">
        <v>2703</v>
      </c>
      <c r="V1155" s="771" t="s">
        <v>2701</v>
      </c>
      <c r="W1155" s="771" t="s">
        <v>2701</v>
      </c>
      <c r="X1155" s="771" t="s">
        <v>2701</v>
      </c>
      <c r="Y1155" s="771" t="s">
        <v>2703</v>
      </c>
      <c r="Z1155" s="771" t="s">
        <v>2704</v>
      </c>
      <c r="AA1155" s="771"/>
    </row>
    <row r="1156" spans="1:27" ht="39.950000000000003" customHeight="1">
      <c r="A1156" s="769">
        <v>1149</v>
      </c>
      <c r="B1156" s="770" t="s">
        <v>5795</v>
      </c>
      <c r="C1156" s="770" t="s">
        <v>5949</v>
      </c>
      <c r="D1156" s="771" t="s">
        <v>6005</v>
      </c>
      <c r="E1156" s="772" t="s">
        <v>6026</v>
      </c>
      <c r="F1156" s="773" t="s">
        <v>6027</v>
      </c>
      <c r="G1156" s="773" t="s">
        <v>6028</v>
      </c>
      <c r="H1156" s="771" t="s">
        <v>2697</v>
      </c>
      <c r="I1156" s="771" t="s">
        <v>2824</v>
      </c>
      <c r="J1156" s="771" t="s">
        <v>2765</v>
      </c>
      <c r="K1156" s="771" t="s">
        <v>3087</v>
      </c>
      <c r="L1156" s="771" t="s">
        <v>2700</v>
      </c>
      <c r="M1156" s="771" t="s">
        <v>2701</v>
      </c>
      <c r="N1156" s="771" t="s">
        <v>2701</v>
      </c>
      <c r="O1156" s="771" t="s">
        <v>2701</v>
      </c>
      <c r="P1156" s="771" t="s">
        <v>2702</v>
      </c>
      <c r="Q1156" s="771" t="s">
        <v>2701</v>
      </c>
      <c r="R1156" s="771" t="s">
        <v>2701</v>
      </c>
      <c r="S1156" s="771" t="s">
        <v>2701</v>
      </c>
      <c r="T1156" s="771" t="s">
        <v>2701</v>
      </c>
      <c r="U1156" s="771" t="s">
        <v>2701</v>
      </c>
      <c r="V1156" s="771" t="s">
        <v>2701</v>
      </c>
      <c r="W1156" s="771" t="s">
        <v>2701</v>
      </c>
      <c r="X1156" s="771" t="s">
        <v>2701</v>
      </c>
      <c r="Y1156" s="771" t="s">
        <v>2702</v>
      </c>
      <c r="Z1156" s="771" t="s">
        <v>2704</v>
      </c>
      <c r="AA1156" s="771" t="s">
        <v>6029</v>
      </c>
    </row>
    <row r="1157" spans="1:27" ht="39.950000000000003" customHeight="1">
      <c r="A1157" s="769">
        <v>1150</v>
      </c>
      <c r="B1157" s="770" t="s">
        <v>5795</v>
      </c>
      <c r="C1157" s="770" t="s">
        <v>5949</v>
      </c>
      <c r="D1157" s="771" t="s">
        <v>6005</v>
      </c>
      <c r="E1157" s="772" t="s">
        <v>6023</v>
      </c>
      <c r="F1157" s="773" t="s">
        <v>6024</v>
      </c>
      <c r="G1157" s="773" t="s">
        <v>6025</v>
      </c>
      <c r="H1157" s="771" t="s">
        <v>2697</v>
      </c>
      <c r="I1157" s="771" t="s">
        <v>2789</v>
      </c>
      <c r="J1157" s="771" t="s">
        <v>2714</v>
      </c>
      <c r="K1157" s="771" t="s">
        <v>2721</v>
      </c>
      <c r="L1157" s="771" t="s">
        <v>2700</v>
      </c>
      <c r="M1157" s="771" t="s">
        <v>2701</v>
      </c>
      <c r="N1157" s="771" t="s">
        <v>2701</v>
      </c>
      <c r="O1157" s="771" t="s">
        <v>2701</v>
      </c>
      <c r="P1157" s="771" t="s">
        <v>2701</v>
      </c>
      <c r="Q1157" s="771" t="s">
        <v>2701</v>
      </c>
      <c r="R1157" s="771" t="s">
        <v>2701</v>
      </c>
      <c r="S1157" s="771" t="s">
        <v>2702</v>
      </c>
      <c r="T1157" s="771" t="s">
        <v>2701</v>
      </c>
      <c r="U1157" s="771" t="s">
        <v>2703</v>
      </c>
      <c r="V1157" s="771" t="s">
        <v>2701</v>
      </c>
      <c r="W1157" s="771" t="s">
        <v>2726</v>
      </c>
      <c r="X1157" s="771" t="s">
        <v>2726</v>
      </c>
      <c r="Y1157" s="771" t="s">
        <v>2726</v>
      </c>
      <c r="Z1157" s="771" t="s">
        <v>2704</v>
      </c>
      <c r="AA1157" s="771"/>
    </row>
    <row r="1158" spans="1:27" ht="39.950000000000003" customHeight="1">
      <c r="A1158" s="769">
        <v>1151</v>
      </c>
      <c r="B1158" s="770" t="s">
        <v>5795</v>
      </c>
      <c r="C1158" s="770" t="s">
        <v>5949</v>
      </c>
      <c r="D1158" s="771" t="s">
        <v>6005</v>
      </c>
      <c r="E1158" s="772" t="s">
        <v>6020</v>
      </c>
      <c r="F1158" s="773" t="s">
        <v>6021</v>
      </c>
      <c r="G1158" s="773" t="s">
        <v>6022</v>
      </c>
      <c r="H1158" s="771" t="s">
        <v>2697</v>
      </c>
      <c r="I1158" s="771" t="s">
        <v>2765</v>
      </c>
      <c r="J1158" s="771" t="s">
        <v>2765</v>
      </c>
      <c r="K1158" s="771" t="s">
        <v>4654</v>
      </c>
      <c r="L1158" s="771" t="s">
        <v>2700</v>
      </c>
      <c r="M1158" s="771" t="s">
        <v>2701</v>
      </c>
      <c r="N1158" s="771" t="s">
        <v>2701</v>
      </c>
      <c r="O1158" s="771" t="s">
        <v>2701</v>
      </c>
      <c r="P1158" s="771" t="s">
        <v>2702</v>
      </c>
      <c r="Q1158" s="771" t="s">
        <v>2701</v>
      </c>
      <c r="R1158" s="771" t="s">
        <v>2701</v>
      </c>
      <c r="S1158" s="771" t="s">
        <v>2701</v>
      </c>
      <c r="T1158" s="771" t="s">
        <v>2701</v>
      </c>
      <c r="U1158" s="771" t="s">
        <v>2703</v>
      </c>
      <c r="V1158" s="771" t="s">
        <v>2701</v>
      </c>
      <c r="W1158" s="771" t="s">
        <v>2701</v>
      </c>
      <c r="X1158" s="771" t="s">
        <v>2701</v>
      </c>
      <c r="Y1158" s="771" t="s">
        <v>2703</v>
      </c>
      <c r="Z1158" s="771" t="s">
        <v>2704</v>
      </c>
      <c r="AA1158" s="771"/>
    </row>
    <row r="1159" spans="1:27" ht="39.950000000000003" customHeight="1">
      <c r="A1159" s="769">
        <v>1152</v>
      </c>
      <c r="B1159" s="770" t="s">
        <v>5795</v>
      </c>
      <c r="C1159" s="770" t="s">
        <v>5949</v>
      </c>
      <c r="D1159" s="771" t="s">
        <v>6005</v>
      </c>
      <c r="E1159" s="772" t="s">
        <v>6016</v>
      </c>
      <c r="F1159" s="773" t="s">
        <v>6017</v>
      </c>
      <c r="G1159" s="773" t="s">
        <v>6018</v>
      </c>
      <c r="H1159" s="771" t="s">
        <v>2697</v>
      </c>
      <c r="I1159" s="771" t="s">
        <v>2713</v>
      </c>
      <c r="J1159" s="771" t="s">
        <v>2714</v>
      </c>
      <c r="K1159" s="771" t="s">
        <v>2731</v>
      </c>
      <c r="L1159" s="771" t="s">
        <v>2700</v>
      </c>
      <c r="M1159" s="771" t="s">
        <v>2701</v>
      </c>
      <c r="N1159" s="771" t="s">
        <v>2701</v>
      </c>
      <c r="O1159" s="771" t="s">
        <v>2701</v>
      </c>
      <c r="P1159" s="771" t="s">
        <v>2701</v>
      </c>
      <c r="Q1159" s="771" t="s">
        <v>2701</v>
      </c>
      <c r="R1159" s="771" t="s">
        <v>2701</v>
      </c>
      <c r="S1159" s="771" t="s">
        <v>2702</v>
      </c>
      <c r="T1159" s="771" t="s">
        <v>2701</v>
      </c>
      <c r="U1159" s="771" t="s">
        <v>2703</v>
      </c>
      <c r="V1159" s="771" t="s">
        <v>2701</v>
      </c>
      <c r="W1159" s="771" t="s">
        <v>2726</v>
      </c>
      <c r="X1159" s="771" t="s">
        <v>2726</v>
      </c>
      <c r="Y1159" s="771" t="s">
        <v>2726</v>
      </c>
      <c r="Z1159" s="771" t="s">
        <v>2704</v>
      </c>
      <c r="AA1159" s="771" t="s">
        <v>6019</v>
      </c>
    </row>
    <row r="1160" spans="1:27" ht="39.950000000000003" customHeight="1">
      <c r="A1160" s="769">
        <v>1153</v>
      </c>
      <c r="B1160" s="770" t="s">
        <v>5795</v>
      </c>
      <c r="C1160" s="770" t="s">
        <v>5949</v>
      </c>
      <c r="D1160" s="771" t="s">
        <v>6005</v>
      </c>
      <c r="E1160" s="772" t="s">
        <v>6013</v>
      </c>
      <c r="F1160" s="773" t="s">
        <v>6014</v>
      </c>
      <c r="G1160" s="773" t="s">
        <v>6015</v>
      </c>
      <c r="H1160" s="771" t="s">
        <v>2697</v>
      </c>
      <c r="I1160" s="771" t="s">
        <v>2720</v>
      </c>
      <c r="J1160" s="771" t="s">
        <v>2720</v>
      </c>
      <c r="K1160" s="771" t="s">
        <v>2742</v>
      </c>
      <c r="L1160" s="771" t="s">
        <v>2700</v>
      </c>
      <c r="M1160" s="771" t="s">
        <v>2701</v>
      </c>
      <c r="N1160" s="771" t="s">
        <v>2701</v>
      </c>
      <c r="O1160" s="771" t="s">
        <v>2701</v>
      </c>
      <c r="P1160" s="771" t="s">
        <v>2701</v>
      </c>
      <c r="Q1160" s="771" t="s">
        <v>2701</v>
      </c>
      <c r="R1160" s="771" t="s">
        <v>2701</v>
      </c>
      <c r="S1160" s="771" t="s">
        <v>2702</v>
      </c>
      <c r="T1160" s="771" t="s">
        <v>2701</v>
      </c>
      <c r="U1160" s="771" t="s">
        <v>2703</v>
      </c>
      <c r="V1160" s="771" t="s">
        <v>2701</v>
      </c>
      <c r="W1160" s="771" t="s">
        <v>2726</v>
      </c>
      <c r="X1160" s="771" t="s">
        <v>2726</v>
      </c>
      <c r="Y1160" s="771" t="s">
        <v>2726</v>
      </c>
      <c r="Z1160" s="771" t="s">
        <v>2704</v>
      </c>
      <c r="AA1160" s="771"/>
    </row>
    <row r="1161" spans="1:27" ht="39.950000000000003" customHeight="1">
      <c r="A1161" s="769">
        <v>1154</v>
      </c>
      <c r="B1161" s="770" t="s">
        <v>5795</v>
      </c>
      <c r="C1161" s="770" t="s">
        <v>5949</v>
      </c>
      <c r="D1161" s="771" t="s">
        <v>6005</v>
      </c>
      <c r="E1161" s="772" t="s">
        <v>6009</v>
      </c>
      <c r="F1161" s="773" t="s">
        <v>6010</v>
      </c>
      <c r="G1161" s="773" t="s">
        <v>6011</v>
      </c>
      <c r="H1161" s="771" t="s">
        <v>2697</v>
      </c>
      <c r="I1161" s="771" t="s">
        <v>2719</v>
      </c>
      <c r="J1161" s="771" t="s">
        <v>2708</v>
      </c>
      <c r="K1161" s="771" t="s">
        <v>2721</v>
      </c>
      <c r="L1161" s="771" t="s">
        <v>2700</v>
      </c>
      <c r="M1161" s="771" t="s">
        <v>2701</v>
      </c>
      <c r="N1161" s="771" t="s">
        <v>2701</v>
      </c>
      <c r="O1161" s="771" t="s">
        <v>2701</v>
      </c>
      <c r="P1161" s="771" t="s">
        <v>2701</v>
      </c>
      <c r="Q1161" s="771" t="s">
        <v>2701</v>
      </c>
      <c r="R1161" s="771" t="s">
        <v>2701</v>
      </c>
      <c r="S1161" s="771" t="s">
        <v>2702</v>
      </c>
      <c r="T1161" s="771" t="s">
        <v>2701</v>
      </c>
      <c r="U1161" s="771" t="s">
        <v>2703</v>
      </c>
      <c r="V1161" s="771" t="s">
        <v>2701</v>
      </c>
      <c r="W1161" s="771" t="s">
        <v>2701</v>
      </c>
      <c r="X1161" s="771" t="s">
        <v>2701</v>
      </c>
      <c r="Y1161" s="771" t="s">
        <v>2726</v>
      </c>
      <c r="Z1161" s="771" t="s">
        <v>2704</v>
      </c>
      <c r="AA1161" s="771" t="s">
        <v>6012</v>
      </c>
    </row>
    <row r="1162" spans="1:27" ht="39.950000000000003" customHeight="1">
      <c r="A1162" s="769">
        <v>1155</v>
      </c>
      <c r="B1162" s="770" t="s">
        <v>5795</v>
      </c>
      <c r="C1162" s="770" t="s">
        <v>5949</v>
      </c>
      <c r="D1162" s="771" t="s">
        <v>6063</v>
      </c>
      <c r="E1162" s="772" t="s">
        <v>6064</v>
      </c>
      <c r="F1162" s="773" t="s">
        <v>6065</v>
      </c>
      <c r="G1162" s="773" t="s">
        <v>6066</v>
      </c>
      <c r="H1162" s="771" t="s">
        <v>2697</v>
      </c>
      <c r="I1162" s="771" t="s">
        <v>2741</v>
      </c>
      <c r="J1162" s="771" t="s">
        <v>2741</v>
      </c>
      <c r="K1162" s="771" t="s">
        <v>5359</v>
      </c>
      <c r="L1162" s="771" t="s">
        <v>2700</v>
      </c>
      <c r="M1162" s="771" t="s">
        <v>2701</v>
      </c>
      <c r="N1162" s="771" t="s">
        <v>2701</v>
      </c>
      <c r="O1162" s="771" t="s">
        <v>2701</v>
      </c>
      <c r="P1162" s="771" t="s">
        <v>2701</v>
      </c>
      <c r="Q1162" s="771" t="s">
        <v>2701</v>
      </c>
      <c r="R1162" s="771" t="s">
        <v>2701</v>
      </c>
      <c r="S1162" s="771" t="s">
        <v>2702</v>
      </c>
      <c r="T1162" s="771" t="s">
        <v>2701</v>
      </c>
      <c r="U1162" s="771" t="s">
        <v>2703</v>
      </c>
      <c r="V1162" s="771" t="s">
        <v>2701</v>
      </c>
      <c r="W1162" s="771" t="s">
        <v>2726</v>
      </c>
      <c r="X1162" s="771" t="s">
        <v>2726</v>
      </c>
      <c r="Y1162" s="771" t="s">
        <v>2726</v>
      </c>
      <c r="Z1162" s="771" t="s">
        <v>2704</v>
      </c>
      <c r="AA1162" s="771"/>
    </row>
    <row r="1163" spans="1:27" ht="39.950000000000003" customHeight="1">
      <c r="A1163" s="769">
        <v>1156</v>
      </c>
      <c r="B1163" s="770" t="s">
        <v>5795</v>
      </c>
      <c r="C1163" s="770" t="s">
        <v>5949</v>
      </c>
      <c r="D1163" s="771" t="s">
        <v>6063</v>
      </c>
      <c r="E1163" s="772" t="s">
        <v>6085</v>
      </c>
      <c r="F1163" s="773" t="s">
        <v>6086</v>
      </c>
      <c r="G1163" s="773" t="s">
        <v>6087</v>
      </c>
      <c r="H1163" s="771" t="s">
        <v>2697</v>
      </c>
      <c r="I1163" s="771" t="s">
        <v>2713</v>
      </c>
      <c r="J1163" s="771" t="s">
        <v>2720</v>
      </c>
      <c r="K1163" s="771" t="s">
        <v>2715</v>
      </c>
      <c r="L1163" s="771" t="s">
        <v>2700</v>
      </c>
      <c r="M1163" s="771" t="s">
        <v>2701</v>
      </c>
      <c r="N1163" s="771" t="s">
        <v>2701</v>
      </c>
      <c r="O1163" s="771" t="s">
        <v>2701</v>
      </c>
      <c r="P1163" s="771" t="s">
        <v>2701</v>
      </c>
      <c r="Q1163" s="771" t="s">
        <v>2701</v>
      </c>
      <c r="R1163" s="771" t="s">
        <v>2701</v>
      </c>
      <c r="S1163" s="771" t="s">
        <v>2702</v>
      </c>
      <c r="T1163" s="771" t="s">
        <v>2701</v>
      </c>
      <c r="U1163" s="771" t="s">
        <v>2703</v>
      </c>
      <c r="V1163" s="771" t="s">
        <v>2701</v>
      </c>
      <c r="W1163" s="771" t="s">
        <v>2726</v>
      </c>
      <c r="X1163" s="771" t="s">
        <v>2726</v>
      </c>
      <c r="Y1163" s="771" t="s">
        <v>2726</v>
      </c>
      <c r="Z1163" s="771" t="s">
        <v>2704</v>
      </c>
      <c r="AA1163" s="771"/>
    </row>
    <row r="1164" spans="1:27" ht="39.950000000000003" customHeight="1">
      <c r="A1164" s="769">
        <v>1157</v>
      </c>
      <c r="B1164" s="770" t="s">
        <v>5795</v>
      </c>
      <c r="C1164" s="770" t="s">
        <v>5949</v>
      </c>
      <c r="D1164" s="771" t="s">
        <v>6063</v>
      </c>
      <c r="E1164" s="772" t="s">
        <v>9781</v>
      </c>
      <c r="F1164" s="773" t="s">
        <v>6083</v>
      </c>
      <c r="G1164" s="773" t="s">
        <v>6084</v>
      </c>
      <c r="H1164" s="771" t="s">
        <v>2697</v>
      </c>
      <c r="I1164" s="771" t="s">
        <v>2719</v>
      </c>
      <c r="J1164" s="771" t="s">
        <v>2720</v>
      </c>
      <c r="K1164" s="771" t="s">
        <v>2742</v>
      </c>
      <c r="L1164" s="771" t="s">
        <v>2700</v>
      </c>
      <c r="M1164" s="771" t="s">
        <v>2701</v>
      </c>
      <c r="N1164" s="771" t="s">
        <v>2701</v>
      </c>
      <c r="O1164" s="771" t="s">
        <v>2701</v>
      </c>
      <c r="P1164" s="771" t="s">
        <v>2701</v>
      </c>
      <c r="Q1164" s="771" t="s">
        <v>2701</v>
      </c>
      <c r="R1164" s="771" t="s">
        <v>2701</v>
      </c>
      <c r="S1164" s="771" t="s">
        <v>2702</v>
      </c>
      <c r="T1164" s="771" t="s">
        <v>2701</v>
      </c>
      <c r="U1164" s="771" t="s">
        <v>2703</v>
      </c>
      <c r="V1164" s="771" t="s">
        <v>2701</v>
      </c>
      <c r="W1164" s="771" t="s">
        <v>2726</v>
      </c>
      <c r="X1164" s="771" t="s">
        <v>2726</v>
      </c>
      <c r="Y1164" s="771" t="s">
        <v>2726</v>
      </c>
      <c r="Z1164" s="771" t="s">
        <v>2704</v>
      </c>
      <c r="AA1164" s="771"/>
    </row>
    <row r="1165" spans="1:27" ht="39.950000000000003" customHeight="1">
      <c r="A1165" s="769">
        <v>1158</v>
      </c>
      <c r="B1165" s="770" t="s">
        <v>5795</v>
      </c>
      <c r="C1165" s="770" t="s">
        <v>5949</v>
      </c>
      <c r="D1165" s="771" t="s">
        <v>6063</v>
      </c>
      <c r="E1165" s="772" t="s">
        <v>6079</v>
      </c>
      <c r="F1165" s="773" t="s">
        <v>6080</v>
      </c>
      <c r="G1165" s="773" t="s">
        <v>6081</v>
      </c>
      <c r="H1165" s="771" t="s">
        <v>2697</v>
      </c>
      <c r="I1165" s="771" t="s">
        <v>2713</v>
      </c>
      <c r="J1165" s="771" t="s">
        <v>2730</v>
      </c>
      <c r="K1165" s="771" t="s">
        <v>5096</v>
      </c>
      <c r="L1165" s="771" t="s">
        <v>2700</v>
      </c>
      <c r="M1165" s="771" t="s">
        <v>2701</v>
      </c>
      <c r="N1165" s="771" t="s">
        <v>2701</v>
      </c>
      <c r="O1165" s="771" t="s">
        <v>2701</v>
      </c>
      <c r="P1165" s="771" t="s">
        <v>2702</v>
      </c>
      <c r="Q1165" s="771" t="s">
        <v>2701</v>
      </c>
      <c r="R1165" s="771" t="s">
        <v>2701</v>
      </c>
      <c r="S1165" s="771" t="s">
        <v>2701</v>
      </c>
      <c r="T1165" s="771" t="s">
        <v>2701</v>
      </c>
      <c r="U1165" s="771" t="s">
        <v>2703</v>
      </c>
      <c r="V1165" s="771" t="s">
        <v>2701</v>
      </c>
      <c r="W1165" s="771" t="s">
        <v>2701</v>
      </c>
      <c r="X1165" s="771" t="s">
        <v>2701</v>
      </c>
      <c r="Y1165" s="771" t="s">
        <v>2703</v>
      </c>
      <c r="Z1165" s="771" t="s">
        <v>2704</v>
      </c>
      <c r="AA1165" s="771" t="s">
        <v>6082</v>
      </c>
    </row>
    <row r="1166" spans="1:27" ht="39.950000000000003" customHeight="1">
      <c r="A1166" s="769">
        <v>1159</v>
      </c>
      <c r="B1166" s="770" t="s">
        <v>5795</v>
      </c>
      <c r="C1166" s="770" t="s">
        <v>5949</v>
      </c>
      <c r="D1166" s="771" t="s">
        <v>6063</v>
      </c>
      <c r="E1166" s="772" t="s">
        <v>6076</v>
      </c>
      <c r="F1166" s="773" t="s">
        <v>6077</v>
      </c>
      <c r="G1166" s="773" t="s">
        <v>6078</v>
      </c>
      <c r="H1166" s="771" t="s">
        <v>2697</v>
      </c>
      <c r="I1166" s="771" t="s">
        <v>2698</v>
      </c>
      <c r="J1166" s="771" t="s">
        <v>2698</v>
      </c>
      <c r="K1166" s="771" t="s">
        <v>2742</v>
      </c>
      <c r="L1166" s="771" t="s">
        <v>2700</v>
      </c>
      <c r="M1166" s="771" t="s">
        <v>2701</v>
      </c>
      <c r="N1166" s="771" t="s">
        <v>2701</v>
      </c>
      <c r="O1166" s="771" t="s">
        <v>2701</v>
      </c>
      <c r="P1166" s="771" t="s">
        <v>2702</v>
      </c>
      <c r="Q1166" s="771" t="s">
        <v>2701</v>
      </c>
      <c r="R1166" s="771" t="s">
        <v>2701</v>
      </c>
      <c r="S1166" s="771" t="s">
        <v>2701</v>
      </c>
      <c r="T1166" s="771" t="s">
        <v>2701</v>
      </c>
      <c r="U1166" s="771" t="s">
        <v>2703</v>
      </c>
      <c r="V1166" s="771" t="s">
        <v>2701</v>
      </c>
      <c r="W1166" s="771" t="s">
        <v>2701</v>
      </c>
      <c r="X1166" s="771" t="s">
        <v>2701</v>
      </c>
      <c r="Y1166" s="771" t="s">
        <v>2703</v>
      </c>
      <c r="Z1166" s="771" t="s">
        <v>2704</v>
      </c>
      <c r="AA1166" s="771"/>
    </row>
    <row r="1167" spans="1:27" ht="39.950000000000003" customHeight="1">
      <c r="A1167" s="769">
        <v>1160</v>
      </c>
      <c r="B1167" s="770" t="s">
        <v>5795</v>
      </c>
      <c r="C1167" s="770" t="s">
        <v>5949</v>
      </c>
      <c r="D1167" s="771" t="s">
        <v>6063</v>
      </c>
      <c r="E1167" s="772" t="s">
        <v>6073</v>
      </c>
      <c r="F1167" s="773" t="s">
        <v>6074</v>
      </c>
      <c r="G1167" s="773" t="s">
        <v>6075</v>
      </c>
      <c r="H1167" s="771" t="s">
        <v>2697</v>
      </c>
      <c r="I1167" s="771" t="s">
        <v>2808</v>
      </c>
      <c r="J1167" s="771" t="s">
        <v>2808</v>
      </c>
      <c r="K1167" s="771" t="s">
        <v>2721</v>
      </c>
      <c r="L1167" s="771" t="s">
        <v>2700</v>
      </c>
      <c r="M1167" s="771" t="s">
        <v>2701</v>
      </c>
      <c r="N1167" s="771" t="s">
        <v>2701</v>
      </c>
      <c r="O1167" s="771" t="s">
        <v>2701</v>
      </c>
      <c r="P1167" s="771" t="s">
        <v>2702</v>
      </c>
      <c r="Q1167" s="771" t="s">
        <v>2701</v>
      </c>
      <c r="R1167" s="771" t="s">
        <v>2701</v>
      </c>
      <c r="S1167" s="771" t="s">
        <v>2701</v>
      </c>
      <c r="T1167" s="771" t="s">
        <v>2701</v>
      </c>
      <c r="U1167" s="771" t="s">
        <v>2703</v>
      </c>
      <c r="V1167" s="771" t="s">
        <v>2701</v>
      </c>
      <c r="W1167" s="771" t="s">
        <v>2701</v>
      </c>
      <c r="X1167" s="771" t="s">
        <v>2701</v>
      </c>
      <c r="Y1167" s="771" t="s">
        <v>2703</v>
      </c>
      <c r="Z1167" s="771" t="s">
        <v>2704</v>
      </c>
      <c r="AA1167" s="771"/>
    </row>
    <row r="1168" spans="1:27" ht="39.950000000000003" customHeight="1">
      <c r="A1168" s="769">
        <v>1161</v>
      </c>
      <c r="B1168" s="770" t="s">
        <v>5795</v>
      </c>
      <c r="C1168" s="770" t="s">
        <v>5949</v>
      </c>
      <c r="D1168" s="771" t="s">
        <v>6063</v>
      </c>
      <c r="E1168" s="772" t="s">
        <v>6070</v>
      </c>
      <c r="F1168" s="773" t="s">
        <v>6071</v>
      </c>
      <c r="G1168" s="773" t="s">
        <v>6072</v>
      </c>
      <c r="H1168" s="771" t="s">
        <v>2697</v>
      </c>
      <c r="I1168" s="771" t="s">
        <v>2698</v>
      </c>
      <c r="J1168" s="771" t="s">
        <v>2698</v>
      </c>
      <c r="K1168" s="771" t="s">
        <v>2742</v>
      </c>
      <c r="L1168" s="771" t="s">
        <v>2700</v>
      </c>
      <c r="M1168" s="771" t="s">
        <v>2701</v>
      </c>
      <c r="N1168" s="771" t="s">
        <v>2701</v>
      </c>
      <c r="O1168" s="771" t="s">
        <v>2701</v>
      </c>
      <c r="P1168" s="771" t="s">
        <v>2702</v>
      </c>
      <c r="Q1168" s="771" t="s">
        <v>2701</v>
      </c>
      <c r="R1168" s="771" t="s">
        <v>2701</v>
      </c>
      <c r="S1168" s="771" t="s">
        <v>2701</v>
      </c>
      <c r="T1168" s="771" t="s">
        <v>2701</v>
      </c>
      <c r="U1168" s="771" t="s">
        <v>2703</v>
      </c>
      <c r="V1168" s="771" t="s">
        <v>2701</v>
      </c>
      <c r="W1168" s="771" t="s">
        <v>2701</v>
      </c>
      <c r="X1168" s="771" t="s">
        <v>2701</v>
      </c>
      <c r="Y1168" s="771" t="s">
        <v>2703</v>
      </c>
      <c r="Z1168" s="771" t="s">
        <v>2704</v>
      </c>
      <c r="AA1168" s="771"/>
    </row>
    <row r="1169" spans="1:27" ht="39.950000000000003" customHeight="1">
      <c r="A1169" s="769">
        <v>1162</v>
      </c>
      <c r="B1169" s="770" t="s">
        <v>5795</v>
      </c>
      <c r="C1169" s="770" t="s">
        <v>5949</v>
      </c>
      <c r="D1169" s="771" t="s">
        <v>6063</v>
      </c>
      <c r="E1169" s="772" t="s">
        <v>6067</v>
      </c>
      <c r="F1169" s="773" t="s">
        <v>6068</v>
      </c>
      <c r="G1169" s="773" t="s">
        <v>6069</v>
      </c>
      <c r="H1169" s="771" t="s">
        <v>2697</v>
      </c>
      <c r="I1169" s="771" t="s">
        <v>2764</v>
      </c>
      <c r="J1169" s="771" t="s">
        <v>2824</v>
      </c>
      <c r="K1169" s="771" t="s">
        <v>2851</v>
      </c>
      <c r="L1169" s="771" t="s">
        <v>2700</v>
      </c>
      <c r="M1169" s="771" t="s">
        <v>2701</v>
      </c>
      <c r="N1169" s="771" t="s">
        <v>2701</v>
      </c>
      <c r="O1169" s="771" t="s">
        <v>2701</v>
      </c>
      <c r="P1169" s="771" t="s">
        <v>2701</v>
      </c>
      <c r="Q1169" s="771" t="s">
        <v>2701</v>
      </c>
      <c r="R1169" s="771" t="s">
        <v>2701</v>
      </c>
      <c r="S1169" s="771" t="s">
        <v>2702</v>
      </c>
      <c r="T1169" s="771" t="s">
        <v>2701</v>
      </c>
      <c r="U1169" s="771" t="s">
        <v>2703</v>
      </c>
      <c r="V1169" s="771" t="s">
        <v>2701</v>
      </c>
      <c r="W1169" s="771" t="s">
        <v>2701</v>
      </c>
      <c r="X1169" s="771" t="s">
        <v>2701</v>
      </c>
      <c r="Y1169" s="771" t="s">
        <v>2726</v>
      </c>
      <c r="Z1169" s="771" t="s">
        <v>2704</v>
      </c>
      <c r="AA1169" s="771"/>
    </row>
    <row r="1170" spans="1:27" ht="39.950000000000003" customHeight="1">
      <c r="A1170" s="769">
        <v>1163</v>
      </c>
      <c r="B1170" s="770" t="s">
        <v>5795</v>
      </c>
      <c r="C1170" s="770" t="s">
        <v>5949</v>
      </c>
      <c r="D1170" s="771" t="s">
        <v>6088</v>
      </c>
      <c r="E1170" s="772" t="s">
        <v>6089</v>
      </c>
      <c r="F1170" s="773" t="s">
        <v>6090</v>
      </c>
      <c r="G1170" s="773" t="s">
        <v>6091</v>
      </c>
      <c r="H1170" s="771" t="s">
        <v>2697</v>
      </c>
      <c r="I1170" s="771" t="s">
        <v>2730</v>
      </c>
      <c r="J1170" s="771" t="s">
        <v>2730</v>
      </c>
      <c r="K1170" s="771" t="s">
        <v>3541</v>
      </c>
      <c r="L1170" s="771" t="s">
        <v>2700</v>
      </c>
      <c r="M1170" s="771" t="s">
        <v>2701</v>
      </c>
      <c r="N1170" s="771" t="s">
        <v>2701</v>
      </c>
      <c r="O1170" s="771" t="s">
        <v>2701</v>
      </c>
      <c r="P1170" s="771" t="s">
        <v>2702</v>
      </c>
      <c r="Q1170" s="771" t="s">
        <v>2701</v>
      </c>
      <c r="R1170" s="771" t="s">
        <v>2701</v>
      </c>
      <c r="S1170" s="771" t="s">
        <v>2701</v>
      </c>
      <c r="T1170" s="771" t="s">
        <v>2701</v>
      </c>
      <c r="U1170" s="771" t="s">
        <v>2703</v>
      </c>
      <c r="V1170" s="771" t="s">
        <v>2701</v>
      </c>
      <c r="W1170" s="771" t="s">
        <v>2701</v>
      </c>
      <c r="X1170" s="771" t="s">
        <v>2701</v>
      </c>
      <c r="Y1170" s="771" t="s">
        <v>2703</v>
      </c>
      <c r="Z1170" s="771" t="s">
        <v>2704</v>
      </c>
      <c r="AA1170" s="771" t="s">
        <v>6092</v>
      </c>
    </row>
    <row r="1171" spans="1:27" ht="39.950000000000003" customHeight="1">
      <c r="A1171" s="769">
        <v>1164</v>
      </c>
      <c r="B1171" s="770" t="s">
        <v>5795</v>
      </c>
      <c r="C1171" s="770" t="s">
        <v>5949</v>
      </c>
      <c r="D1171" s="771" t="s">
        <v>6088</v>
      </c>
      <c r="E1171" s="772" t="s">
        <v>6103</v>
      </c>
      <c r="F1171" s="773" t="s">
        <v>6104</v>
      </c>
      <c r="G1171" s="773" t="s">
        <v>6105</v>
      </c>
      <c r="H1171" s="771" t="s">
        <v>2697</v>
      </c>
      <c r="I1171" s="771" t="s">
        <v>2759</v>
      </c>
      <c r="J1171" s="771" t="s">
        <v>2759</v>
      </c>
      <c r="K1171" s="771" t="s">
        <v>2721</v>
      </c>
      <c r="L1171" s="771" t="s">
        <v>2700</v>
      </c>
      <c r="M1171" s="771" t="s">
        <v>2701</v>
      </c>
      <c r="N1171" s="771" t="s">
        <v>2701</v>
      </c>
      <c r="O1171" s="771" t="s">
        <v>2701</v>
      </c>
      <c r="P1171" s="771" t="s">
        <v>2701</v>
      </c>
      <c r="Q1171" s="771" t="s">
        <v>2701</v>
      </c>
      <c r="R1171" s="771" t="s">
        <v>2701</v>
      </c>
      <c r="S1171" s="771" t="s">
        <v>2702</v>
      </c>
      <c r="T1171" s="771" t="s">
        <v>2701</v>
      </c>
      <c r="U1171" s="771" t="s">
        <v>2703</v>
      </c>
      <c r="V1171" s="771" t="s">
        <v>2701</v>
      </c>
      <c r="W1171" s="771" t="s">
        <v>2726</v>
      </c>
      <c r="X1171" s="771" t="s">
        <v>2726</v>
      </c>
      <c r="Y1171" s="771" t="s">
        <v>2726</v>
      </c>
      <c r="Z1171" s="771" t="s">
        <v>2704</v>
      </c>
      <c r="AA1171" s="771"/>
    </row>
    <row r="1172" spans="1:27" ht="39.950000000000003" customHeight="1">
      <c r="A1172" s="769">
        <v>1165</v>
      </c>
      <c r="B1172" s="770" t="s">
        <v>5795</v>
      </c>
      <c r="C1172" s="770" t="s">
        <v>5949</v>
      </c>
      <c r="D1172" s="771" t="s">
        <v>6088</v>
      </c>
      <c r="E1172" s="772" t="s">
        <v>6100</v>
      </c>
      <c r="F1172" s="773" t="s">
        <v>6101</v>
      </c>
      <c r="G1172" s="773" t="s">
        <v>6102</v>
      </c>
      <c r="H1172" s="771" t="s">
        <v>2697</v>
      </c>
      <c r="I1172" s="771" t="s">
        <v>2776</v>
      </c>
      <c r="J1172" s="771" t="s">
        <v>2741</v>
      </c>
      <c r="K1172" s="771" t="s">
        <v>2731</v>
      </c>
      <c r="L1172" s="771" t="s">
        <v>2700</v>
      </c>
      <c r="M1172" s="771" t="s">
        <v>2701</v>
      </c>
      <c r="N1172" s="771" t="s">
        <v>2701</v>
      </c>
      <c r="O1172" s="771" t="s">
        <v>2701</v>
      </c>
      <c r="P1172" s="771" t="s">
        <v>2701</v>
      </c>
      <c r="Q1172" s="771" t="s">
        <v>2701</v>
      </c>
      <c r="R1172" s="771" t="s">
        <v>2701</v>
      </c>
      <c r="S1172" s="771" t="s">
        <v>2702</v>
      </c>
      <c r="T1172" s="771" t="s">
        <v>2701</v>
      </c>
      <c r="U1172" s="771" t="s">
        <v>2703</v>
      </c>
      <c r="V1172" s="771" t="s">
        <v>2701</v>
      </c>
      <c r="W1172" s="771" t="s">
        <v>2726</v>
      </c>
      <c r="X1172" s="771" t="s">
        <v>2726</v>
      </c>
      <c r="Y1172" s="771" t="s">
        <v>2726</v>
      </c>
      <c r="Z1172" s="771" t="s">
        <v>2704</v>
      </c>
      <c r="AA1172" s="771"/>
    </row>
    <row r="1173" spans="1:27" ht="39.950000000000003" customHeight="1">
      <c r="A1173" s="769">
        <v>1166</v>
      </c>
      <c r="B1173" s="770" t="s">
        <v>5795</v>
      </c>
      <c r="C1173" s="770" t="s">
        <v>5949</v>
      </c>
      <c r="D1173" s="771" t="s">
        <v>6088</v>
      </c>
      <c r="E1173" s="772" t="s">
        <v>6097</v>
      </c>
      <c r="F1173" s="773" t="s">
        <v>6098</v>
      </c>
      <c r="G1173" s="773" t="s">
        <v>6099</v>
      </c>
      <c r="H1173" s="771" t="s">
        <v>2697</v>
      </c>
      <c r="I1173" s="771" t="s">
        <v>2730</v>
      </c>
      <c r="J1173" s="771" t="s">
        <v>2730</v>
      </c>
      <c r="K1173" s="771" t="s">
        <v>2742</v>
      </c>
      <c r="L1173" s="771" t="s">
        <v>2700</v>
      </c>
      <c r="M1173" s="771" t="s">
        <v>2701</v>
      </c>
      <c r="N1173" s="771" t="s">
        <v>2701</v>
      </c>
      <c r="O1173" s="771" t="s">
        <v>2701</v>
      </c>
      <c r="P1173" s="771" t="s">
        <v>2702</v>
      </c>
      <c r="Q1173" s="771" t="s">
        <v>2701</v>
      </c>
      <c r="R1173" s="771" t="s">
        <v>2701</v>
      </c>
      <c r="S1173" s="771" t="s">
        <v>2701</v>
      </c>
      <c r="T1173" s="771" t="s">
        <v>2701</v>
      </c>
      <c r="U1173" s="771" t="s">
        <v>2703</v>
      </c>
      <c r="V1173" s="771" t="s">
        <v>2701</v>
      </c>
      <c r="W1173" s="771" t="s">
        <v>2701</v>
      </c>
      <c r="X1173" s="771" t="s">
        <v>2701</v>
      </c>
      <c r="Y1173" s="771" t="s">
        <v>2703</v>
      </c>
      <c r="Z1173" s="771" t="s">
        <v>2704</v>
      </c>
      <c r="AA1173" s="771"/>
    </row>
    <row r="1174" spans="1:27" ht="39.950000000000003" customHeight="1">
      <c r="A1174" s="769">
        <v>1167</v>
      </c>
      <c r="B1174" s="770" t="s">
        <v>5795</v>
      </c>
      <c r="C1174" s="770" t="s">
        <v>5949</v>
      </c>
      <c r="D1174" s="771" t="s">
        <v>6088</v>
      </c>
      <c r="E1174" s="772" t="s">
        <v>6093</v>
      </c>
      <c r="F1174" s="773" t="s">
        <v>6094</v>
      </c>
      <c r="G1174" s="773" t="s">
        <v>6095</v>
      </c>
      <c r="H1174" s="771" t="s">
        <v>2697</v>
      </c>
      <c r="I1174" s="771" t="s">
        <v>2714</v>
      </c>
      <c r="J1174" s="771" t="s">
        <v>2714</v>
      </c>
      <c r="K1174" s="771" t="s">
        <v>2804</v>
      </c>
      <c r="L1174" s="771" t="s">
        <v>2700</v>
      </c>
      <c r="M1174" s="771" t="s">
        <v>2701</v>
      </c>
      <c r="N1174" s="771" t="s">
        <v>2701</v>
      </c>
      <c r="O1174" s="771" t="s">
        <v>2701</v>
      </c>
      <c r="P1174" s="771" t="s">
        <v>2702</v>
      </c>
      <c r="Q1174" s="771" t="s">
        <v>2701</v>
      </c>
      <c r="R1174" s="771" t="s">
        <v>2701</v>
      </c>
      <c r="S1174" s="771" t="s">
        <v>2701</v>
      </c>
      <c r="T1174" s="771" t="s">
        <v>2701</v>
      </c>
      <c r="U1174" s="771" t="s">
        <v>2703</v>
      </c>
      <c r="V1174" s="771" t="s">
        <v>2701</v>
      </c>
      <c r="W1174" s="771" t="s">
        <v>2701</v>
      </c>
      <c r="X1174" s="771" t="s">
        <v>2701</v>
      </c>
      <c r="Y1174" s="771" t="s">
        <v>2703</v>
      </c>
      <c r="Z1174" s="771" t="s">
        <v>2704</v>
      </c>
      <c r="AA1174" s="771" t="s">
        <v>6096</v>
      </c>
    </row>
    <row r="1175" spans="1:27" ht="39.950000000000003" customHeight="1">
      <c r="A1175" s="769">
        <v>1168</v>
      </c>
      <c r="B1175" s="770" t="s">
        <v>5795</v>
      </c>
      <c r="C1175" s="770" t="s">
        <v>5949</v>
      </c>
      <c r="D1175" s="771"/>
      <c r="E1175" s="772" t="s">
        <v>9786</v>
      </c>
      <c r="F1175" s="773" t="s">
        <v>9787</v>
      </c>
      <c r="G1175" s="773" t="s">
        <v>9788</v>
      </c>
      <c r="H1175" s="771" t="s">
        <v>2697</v>
      </c>
      <c r="I1175" s="771" t="s">
        <v>2720</v>
      </c>
      <c r="J1175" s="771" t="s">
        <v>2720</v>
      </c>
      <c r="K1175" s="771" t="s">
        <v>2715</v>
      </c>
      <c r="L1175" s="771" t="s">
        <v>2700</v>
      </c>
      <c r="M1175" s="771" t="s">
        <v>2701</v>
      </c>
      <c r="N1175" s="771" t="s">
        <v>2701</v>
      </c>
      <c r="O1175" s="771" t="s">
        <v>2701</v>
      </c>
      <c r="P1175" s="771" t="s">
        <v>2702</v>
      </c>
      <c r="Q1175" s="771" t="s">
        <v>2701</v>
      </c>
      <c r="R1175" s="771" t="s">
        <v>2701</v>
      </c>
      <c r="S1175" s="771" t="s">
        <v>2701</v>
      </c>
      <c r="T1175" s="771" t="s">
        <v>2701</v>
      </c>
      <c r="U1175" s="771" t="s">
        <v>2703</v>
      </c>
      <c r="V1175" s="771" t="s">
        <v>2701</v>
      </c>
      <c r="W1175" s="771" t="s">
        <v>2701</v>
      </c>
      <c r="X1175" s="771" t="s">
        <v>2701</v>
      </c>
      <c r="Y1175" s="771" t="s">
        <v>2703</v>
      </c>
      <c r="Z1175" s="771" t="s">
        <v>2704</v>
      </c>
      <c r="AA1175" s="771"/>
    </row>
    <row r="1176" spans="1:27" ht="39.950000000000003" customHeight="1">
      <c r="A1176" s="769">
        <v>1169</v>
      </c>
      <c r="B1176" s="770" t="s">
        <v>5795</v>
      </c>
      <c r="C1176" s="770" t="s">
        <v>5949</v>
      </c>
      <c r="D1176" s="771"/>
      <c r="E1176" s="772" t="s">
        <v>4336</v>
      </c>
      <c r="F1176" s="773" t="s">
        <v>4337</v>
      </c>
      <c r="G1176" s="773" t="s">
        <v>4338</v>
      </c>
      <c r="H1176" s="771" t="s">
        <v>2697</v>
      </c>
      <c r="I1176" s="771" t="s">
        <v>2741</v>
      </c>
      <c r="J1176" s="771" t="s">
        <v>2741</v>
      </c>
      <c r="K1176" s="771" t="s">
        <v>2790</v>
      </c>
      <c r="L1176" s="771" t="s">
        <v>2700</v>
      </c>
      <c r="M1176" s="771" t="s">
        <v>2701</v>
      </c>
      <c r="N1176" s="771" t="s">
        <v>2701</v>
      </c>
      <c r="O1176" s="771" t="s">
        <v>2701</v>
      </c>
      <c r="P1176" s="771" t="s">
        <v>2702</v>
      </c>
      <c r="Q1176" s="771" t="s">
        <v>2701</v>
      </c>
      <c r="R1176" s="771" t="s">
        <v>2701</v>
      </c>
      <c r="S1176" s="771" t="s">
        <v>2701</v>
      </c>
      <c r="T1176" s="771" t="s">
        <v>2701</v>
      </c>
      <c r="U1176" s="771" t="s">
        <v>2703</v>
      </c>
      <c r="V1176" s="771" t="s">
        <v>2701</v>
      </c>
      <c r="W1176" s="771" t="s">
        <v>2701</v>
      </c>
      <c r="X1176" s="771" t="s">
        <v>2701</v>
      </c>
      <c r="Y1176" s="771" t="s">
        <v>2703</v>
      </c>
      <c r="Z1176" s="771" t="s">
        <v>2704</v>
      </c>
      <c r="AA1176" s="771"/>
    </row>
    <row r="1177" spans="1:27" ht="39.950000000000003" customHeight="1">
      <c r="A1177" s="769">
        <v>1170</v>
      </c>
      <c r="B1177" s="770" t="s">
        <v>5795</v>
      </c>
      <c r="C1177" s="770" t="s">
        <v>5949</v>
      </c>
      <c r="D1177" s="771"/>
      <c r="E1177" s="772" t="s">
        <v>6122</v>
      </c>
      <c r="F1177" s="773" t="s">
        <v>6123</v>
      </c>
      <c r="G1177" s="773" t="s">
        <v>6124</v>
      </c>
      <c r="H1177" s="771" t="s">
        <v>2697</v>
      </c>
      <c r="I1177" s="771" t="s">
        <v>2720</v>
      </c>
      <c r="J1177" s="771" t="s">
        <v>2720</v>
      </c>
      <c r="K1177" s="771" t="s">
        <v>3743</v>
      </c>
      <c r="L1177" s="771" t="s">
        <v>2700</v>
      </c>
      <c r="M1177" s="771" t="s">
        <v>2701</v>
      </c>
      <c r="N1177" s="771" t="s">
        <v>2701</v>
      </c>
      <c r="O1177" s="771" t="s">
        <v>2701</v>
      </c>
      <c r="P1177" s="771" t="s">
        <v>2701</v>
      </c>
      <c r="Q1177" s="771" t="s">
        <v>2701</v>
      </c>
      <c r="R1177" s="771" t="s">
        <v>2701</v>
      </c>
      <c r="S1177" s="771" t="s">
        <v>2702</v>
      </c>
      <c r="T1177" s="771" t="s">
        <v>2701</v>
      </c>
      <c r="U1177" s="771" t="s">
        <v>2703</v>
      </c>
      <c r="V1177" s="771" t="s">
        <v>2701</v>
      </c>
      <c r="W1177" s="771" t="s">
        <v>2726</v>
      </c>
      <c r="X1177" s="771" t="s">
        <v>2726</v>
      </c>
      <c r="Y1177" s="771" t="s">
        <v>2726</v>
      </c>
      <c r="Z1177" s="771" t="s">
        <v>2704</v>
      </c>
      <c r="AA1177" s="771"/>
    </row>
    <row r="1178" spans="1:27" ht="39.950000000000003" customHeight="1">
      <c r="A1178" s="769">
        <v>1171</v>
      </c>
      <c r="B1178" s="770" t="s">
        <v>5795</v>
      </c>
      <c r="C1178" s="770" t="s">
        <v>5949</v>
      </c>
      <c r="D1178" s="771"/>
      <c r="E1178" s="772" t="s">
        <v>6118</v>
      </c>
      <c r="F1178" s="773" t="s">
        <v>6119</v>
      </c>
      <c r="G1178" s="773" t="s">
        <v>6120</v>
      </c>
      <c r="H1178" s="771" t="s">
        <v>2697</v>
      </c>
      <c r="I1178" s="771" t="s">
        <v>2730</v>
      </c>
      <c r="J1178" s="771" t="s">
        <v>2730</v>
      </c>
      <c r="K1178" s="771" t="s">
        <v>2917</v>
      </c>
      <c r="L1178" s="771" t="s">
        <v>2700</v>
      </c>
      <c r="M1178" s="771" t="s">
        <v>2701</v>
      </c>
      <c r="N1178" s="771" t="s">
        <v>2701</v>
      </c>
      <c r="O1178" s="771" t="s">
        <v>2701</v>
      </c>
      <c r="P1178" s="771" t="s">
        <v>2701</v>
      </c>
      <c r="Q1178" s="771" t="s">
        <v>2701</v>
      </c>
      <c r="R1178" s="771" t="s">
        <v>2701</v>
      </c>
      <c r="S1178" s="771" t="s">
        <v>2702</v>
      </c>
      <c r="T1178" s="771" t="s">
        <v>2701</v>
      </c>
      <c r="U1178" s="771" t="s">
        <v>2703</v>
      </c>
      <c r="V1178" s="771" t="s">
        <v>2701</v>
      </c>
      <c r="W1178" s="771" t="s">
        <v>2726</v>
      </c>
      <c r="X1178" s="771" t="s">
        <v>2726</v>
      </c>
      <c r="Y1178" s="771" t="s">
        <v>2726</v>
      </c>
      <c r="Z1178" s="771" t="s">
        <v>2704</v>
      </c>
      <c r="AA1178" s="771" t="s">
        <v>6121</v>
      </c>
    </row>
    <row r="1179" spans="1:27" ht="39.950000000000003" customHeight="1">
      <c r="A1179" s="769">
        <v>1172</v>
      </c>
      <c r="B1179" s="770" t="s">
        <v>5795</v>
      </c>
      <c r="C1179" s="770" t="s">
        <v>5949</v>
      </c>
      <c r="D1179" s="771"/>
      <c r="E1179" s="772" t="s">
        <v>6114</v>
      </c>
      <c r="F1179" s="773" t="s">
        <v>6115</v>
      </c>
      <c r="G1179" s="773" t="s">
        <v>6116</v>
      </c>
      <c r="H1179" s="771" t="s">
        <v>2697</v>
      </c>
      <c r="I1179" s="771" t="s">
        <v>2714</v>
      </c>
      <c r="J1179" s="771" t="s">
        <v>2714</v>
      </c>
      <c r="K1179" s="771" t="s">
        <v>2721</v>
      </c>
      <c r="L1179" s="771" t="s">
        <v>2700</v>
      </c>
      <c r="M1179" s="771" t="s">
        <v>2701</v>
      </c>
      <c r="N1179" s="771" t="s">
        <v>2701</v>
      </c>
      <c r="O1179" s="771" t="s">
        <v>2701</v>
      </c>
      <c r="P1179" s="771" t="s">
        <v>2702</v>
      </c>
      <c r="Q1179" s="771" t="s">
        <v>2701</v>
      </c>
      <c r="R1179" s="771" t="s">
        <v>2701</v>
      </c>
      <c r="S1179" s="771" t="s">
        <v>2701</v>
      </c>
      <c r="T1179" s="771" t="s">
        <v>2701</v>
      </c>
      <c r="U1179" s="771" t="s">
        <v>2703</v>
      </c>
      <c r="V1179" s="771" t="s">
        <v>2701</v>
      </c>
      <c r="W1179" s="771" t="s">
        <v>2701</v>
      </c>
      <c r="X1179" s="771" t="s">
        <v>2701</v>
      </c>
      <c r="Y1179" s="771" t="s">
        <v>2703</v>
      </c>
      <c r="Z1179" s="771" t="s">
        <v>2704</v>
      </c>
      <c r="AA1179" s="771" t="s">
        <v>6117</v>
      </c>
    </row>
    <row r="1180" spans="1:27" ht="39.950000000000003" customHeight="1">
      <c r="A1180" s="769">
        <v>1173</v>
      </c>
      <c r="B1180" s="770" t="s">
        <v>5795</v>
      </c>
      <c r="C1180" s="770" t="s">
        <v>5949</v>
      </c>
      <c r="D1180" s="771"/>
      <c r="E1180" s="772" t="s">
        <v>6110</v>
      </c>
      <c r="F1180" s="773" t="s">
        <v>6111</v>
      </c>
      <c r="G1180" s="773" t="s">
        <v>6112</v>
      </c>
      <c r="H1180" s="771" t="s">
        <v>2697</v>
      </c>
      <c r="I1180" s="771" t="s">
        <v>2789</v>
      </c>
      <c r="J1180" s="771" t="s">
        <v>2720</v>
      </c>
      <c r="K1180" s="771" t="s">
        <v>2731</v>
      </c>
      <c r="L1180" s="771" t="s">
        <v>2700</v>
      </c>
      <c r="M1180" s="771" t="s">
        <v>2701</v>
      </c>
      <c r="N1180" s="771" t="s">
        <v>2701</v>
      </c>
      <c r="O1180" s="771" t="s">
        <v>2701</v>
      </c>
      <c r="P1180" s="771" t="s">
        <v>2702</v>
      </c>
      <c r="Q1180" s="771" t="s">
        <v>2701</v>
      </c>
      <c r="R1180" s="771" t="s">
        <v>2701</v>
      </c>
      <c r="S1180" s="771" t="s">
        <v>2701</v>
      </c>
      <c r="T1180" s="771" t="s">
        <v>2701</v>
      </c>
      <c r="U1180" s="771" t="s">
        <v>2703</v>
      </c>
      <c r="V1180" s="771" t="s">
        <v>2701</v>
      </c>
      <c r="W1180" s="771" t="s">
        <v>2701</v>
      </c>
      <c r="X1180" s="771" t="s">
        <v>2701</v>
      </c>
      <c r="Y1180" s="771" t="s">
        <v>2703</v>
      </c>
      <c r="Z1180" s="771" t="s">
        <v>2704</v>
      </c>
      <c r="AA1180" s="771" t="s">
        <v>6113</v>
      </c>
    </row>
    <row r="1181" spans="1:27" ht="39.950000000000003" customHeight="1">
      <c r="A1181" s="769">
        <v>1174</v>
      </c>
      <c r="B1181" s="770" t="s">
        <v>5795</v>
      </c>
      <c r="C1181" s="770" t="s">
        <v>5949</v>
      </c>
      <c r="D1181" s="771"/>
      <c r="E1181" s="772" t="s">
        <v>6106</v>
      </c>
      <c r="F1181" s="773" t="s">
        <v>6107</v>
      </c>
      <c r="G1181" s="773" t="s">
        <v>6108</v>
      </c>
      <c r="H1181" s="771" t="s">
        <v>2697</v>
      </c>
      <c r="I1181" s="771" t="s">
        <v>2730</v>
      </c>
      <c r="J1181" s="771" t="s">
        <v>2730</v>
      </c>
      <c r="K1181" s="771" t="s">
        <v>2917</v>
      </c>
      <c r="L1181" s="771" t="s">
        <v>2700</v>
      </c>
      <c r="M1181" s="771" t="s">
        <v>2701</v>
      </c>
      <c r="N1181" s="771" t="s">
        <v>2701</v>
      </c>
      <c r="O1181" s="771" t="s">
        <v>2701</v>
      </c>
      <c r="P1181" s="771" t="s">
        <v>2701</v>
      </c>
      <c r="Q1181" s="771" t="s">
        <v>2701</v>
      </c>
      <c r="R1181" s="771" t="s">
        <v>2701</v>
      </c>
      <c r="S1181" s="771" t="s">
        <v>2702</v>
      </c>
      <c r="T1181" s="771" t="s">
        <v>2701</v>
      </c>
      <c r="U1181" s="771" t="s">
        <v>2703</v>
      </c>
      <c r="V1181" s="771" t="s">
        <v>2701</v>
      </c>
      <c r="W1181" s="771" t="s">
        <v>2726</v>
      </c>
      <c r="X1181" s="771" t="s">
        <v>2726</v>
      </c>
      <c r="Y1181" s="771" t="s">
        <v>2726</v>
      </c>
      <c r="Z1181" s="771" t="s">
        <v>2704</v>
      </c>
      <c r="AA1181" s="771" t="s">
        <v>6109</v>
      </c>
    </row>
    <row r="1182" spans="1:27" ht="39.950000000000003" customHeight="1">
      <c r="A1182" s="769">
        <v>1175</v>
      </c>
      <c r="B1182" s="770" t="s">
        <v>5795</v>
      </c>
      <c r="C1182" s="770" t="s">
        <v>6125</v>
      </c>
      <c r="D1182" s="771" t="s">
        <v>6126</v>
      </c>
      <c r="E1182" s="772" t="s">
        <v>6127</v>
      </c>
      <c r="F1182" s="773" t="s">
        <v>6128</v>
      </c>
      <c r="G1182" s="773" t="s">
        <v>6129</v>
      </c>
      <c r="H1182" s="771" t="s">
        <v>2697</v>
      </c>
      <c r="I1182" s="771" t="s">
        <v>2781</v>
      </c>
      <c r="J1182" s="771" t="s">
        <v>2781</v>
      </c>
      <c r="K1182" s="771" t="s">
        <v>2715</v>
      </c>
      <c r="L1182" s="771" t="s">
        <v>2700</v>
      </c>
      <c r="M1182" s="771" t="s">
        <v>2701</v>
      </c>
      <c r="N1182" s="771" t="s">
        <v>2701</v>
      </c>
      <c r="O1182" s="771" t="s">
        <v>2701</v>
      </c>
      <c r="P1182" s="771" t="s">
        <v>2702</v>
      </c>
      <c r="Q1182" s="771" t="s">
        <v>2701</v>
      </c>
      <c r="R1182" s="771" t="s">
        <v>2701</v>
      </c>
      <c r="S1182" s="771" t="s">
        <v>2701</v>
      </c>
      <c r="T1182" s="771" t="s">
        <v>2701</v>
      </c>
      <c r="U1182" s="771" t="s">
        <v>2703</v>
      </c>
      <c r="V1182" s="771" t="s">
        <v>2701</v>
      </c>
      <c r="W1182" s="771" t="s">
        <v>2701</v>
      </c>
      <c r="X1182" s="771" t="s">
        <v>2701</v>
      </c>
      <c r="Y1182" s="771" t="s">
        <v>2703</v>
      </c>
      <c r="Z1182" s="771" t="s">
        <v>2704</v>
      </c>
      <c r="AA1182" s="771"/>
    </row>
    <row r="1183" spans="1:27" ht="39.950000000000003" customHeight="1">
      <c r="A1183" s="769">
        <v>1176</v>
      </c>
      <c r="B1183" s="770" t="s">
        <v>5795</v>
      </c>
      <c r="C1183" s="770" t="s">
        <v>6125</v>
      </c>
      <c r="D1183" s="771" t="s">
        <v>6126</v>
      </c>
      <c r="E1183" s="772" t="s">
        <v>6160</v>
      </c>
      <c r="F1183" s="773" t="s">
        <v>2822</v>
      </c>
      <c r="G1183" s="773" t="s">
        <v>6161</v>
      </c>
      <c r="H1183" s="771" t="s">
        <v>2697</v>
      </c>
      <c r="I1183" s="771" t="s">
        <v>2730</v>
      </c>
      <c r="J1183" s="771" t="s">
        <v>2730</v>
      </c>
      <c r="K1183" s="771" t="s">
        <v>6162</v>
      </c>
      <c r="L1183" s="771" t="s">
        <v>2700</v>
      </c>
      <c r="M1183" s="771" t="s">
        <v>2701</v>
      </c>
      <c r="N1183" s="771" t="s">
        <v>2701</v>
      </c>
      <c r="O1183" s="771" t="s">
        <v>2701</v>
      </c>
      <c r="P1183" s="771" t="s">
        <v>2702</v>
      </c>
      <c r="Q1183" s="771" t="s">
        <v>2701</v>
      </c>
      <c r="R1183" s="771" t="s">
        <v>2701</v>
      </c>
      <c r="S1183" s="771" t="s">
        <v>2701</v>
      </c>
      <c r="T1183" s="771" t="s">
        <v>2701</v>
      </c>
      <c r="U1183" s="771" t="s">
        <v>2703</v>
      </c>
      <c r="V1183" s="771" t="s">
        <v>2701</v>
      </c>
      <c r="W1183" s="771" t="s">
        <v>2701</v>
      </c>
      <c r="X1183" s="771" t="s">
        <v>2701</v>
      </c>
      <c r="Y1183" s="771" t="s">
        <v>2703</v>
      </c>
      <c r="Z1183" s="771" t="s">
        <v>2704</v>
      </c>
      <c r="AA1183" s="771" t="s">
        <v>6163</v>
      </c>
    </row>
    <row r="1184" spans="1:27" ht="39.950000000000003" customHeight="1">
      <c r="A1184" s="769">
        <v>1177</v>
      </c>
      <c r="B1184" s="770" t="s">
        <v>5795</v>
      </c>
      <c r="C1184" s="770" t="s">
        <v>6125</v>
      </c>
      <c r="D1184" s="771" t="s">
        <v>6126</v>
      </c>
      <c r="E1184" s="772" t="s">
        <v>6157</v>
      </c>
      <c r="F1184" s="773" t="s">
        <v>6158</v>
      </c>
      <c r="G1184" s="773" t="s">
        <v>6159</v>
      </c>
      <c r="H1184" s="771" t="s">
        <v>2697</v>
      </c>
      <c r="I1184" s="771" t="s">
        <v>2765</v>
      </c>
      <c r="J1184" s="771" t="s">
        <v>2714</v>
      </c>
      <c r="K1184" s="771" t="s">
        <v>2760</v>
      </c>
      <c r="L1184" s="771" t="s">
        <v>2700</v>
      </c>
      <c r="M1184" s="771" t="s">
        <v>2701</v>
      </c>
      <c r="N1184" s="771" t="s">
        <v>2701</v>
      </c>
      <c r="O1184" s="771" t="s">
        <v>2701</v>
      </c>
      <c r="P1184" s="771" t="s">
        <v>2702</v>
      </c>
      <c r="Q1184" s="771" t="s">
        <v>2701</v>
      </c>
      <c r="R1184" s="771" t="s">
        <v>2701</v>
      </c>
      <c r="S1184" s="771" t="s">
        <v>2701</v>
      </c>
      <c r="T1184" s="771" t="s">
        <v>2701</v>
      </c>
      <c r="U1184" s="771" t="s">
        <v>2703</v>
      </c>
      <c r="V1184" s="771" t="s">
        <v>2701</v>
      </c>
      <c r="W1184" s="771" t="s">
        <v>2701</v>
      </c>
      <c r="X1184" s="771" t="s">
        <v>2701</v>
      </c>
      <c r="Y1184" s="771" t="s">
        <v>2703</v>
      </c>
      <c r="Z1184" s="771" t="s">
        <v>2704</v>
      </c>
      <c r="AA1184" s="771"/>
    </row>
    <row r="1185" spans="1:27" ht="39.950000000000003" customHeight="1">
      <c r="A1185" s="769">
        <v>1178</v>
      </c>
      <c r="B1185" s="770" t="s">
        <v>5795</v>
      </c>
      <c r="C1185" s="770" t="s">
        <v>6125</v>
      </c>
      <c r="D1185" s="771" t="s">
        <v>6126</v>
      </c>
      <c r="E1185" s="772" t="s">
        <v>6153</v>
      </c>
      <c r="F1185" s="773" t="s">
        <v>6154</v>
      </c>
      <c r="G1185" s="773" t="s">
        <v>6155</v>
      </c>
      <c r="H1185" s="771" t="s">
        <v>2697</v>
      </c>
      <c r="I1185" s="771" t="s">
        <v>2714</v>
      </c>
      <c r="J1185" s="771" t="s">
        <v>2714</v>
      </c>
      <c r="K1185" s="771" t="s">
        <v>3983</v>
      </c>
      <c r="L1185" s="771" t="s">
        <v>2700</v>
      </c>
      <c r="M1185" s="771" t="s">
        <v>2701</v>
      </c>
      <c r="N1185" s="771" t="s">
        <v>2701</v>
      </c>
      <c r="O1185" s="771" t="s">
        <v>2701</v>
      </c>
      <c r="P1185" s="771" t="s">
        <v>2702</v>
      </c>
      <c r="Q1185" s="771" t="s">
        <v>2701</v>
      </c>
      <c r="R1185" s="771" t="s">
        <v>2701</v>
      </c>
      <c r="S1185" s="771" t="s">
        <v>2701</v>
      </c>
      <c r="T1185" s="771" t="s">
        <v>2701</v>
      </c>
      <c r="U1185" s="771" t="s">
        <v>2703</v>
      </c>
      <c r="V1185" s="771" t="s">
        <v>2701</v>
      </c>
      <c r="W1185" s="771" t="s">
        <v>2701</v>
      </c>
      <c r="X1185" s="771" t="s">
        <v>2701</v>
      </c>
      <c r="Y1185" s="771" t="s">
        <v>2703</v>
      </c>
      <c r="Z1185" s="771" t="s">
        <v>2704</v>
      </c>
      <c r="AA1185" s="771" t="s">
        <v>6156</v>
      </c>
    </row>
    <row r="1186" spans="1:27" ht="39.950000000000003" customHeight="1">
      <c r="A1186" s="769">
        <v>1179</v>
      </c>
      <c r="B1186" s="770" t="s">
        <v>5795</v>
      </c>
      <c r="C1186" s="770" t="s">
        <v>6125</v>
      </c>
      <c r="D1186" s="771" t="s">
        <v>6126</v>
      </c>
      <c r="E1186" s="772" t="s">
        <v>6150</v>
      </c>
      <c r="F1186" s="773" t="s">
        <v>6151</v>
      </c>
      <c r="G1186" s="773" t="s">
        <v>6152</v>
      </c>
      <c r="H1186" s="771" t="s">
        <v>2697</v>
      </c>
      <c r="I1186" s="771" t="s">
        <v>2714</v>
      </c>
      <c r="J1186" s="771" t="s">
        <v>2714</v>
      </c>
      <c r="K1186" s="771" t="s">
        <v>2742</v>
      </c>
      <c r="L1186" s="771" t="s">
        <v>2700</v>
      </c>
      <c r="M1186" s="771" t="s">
        <v>2701</v>
      </c>
      <c r="N1186" s="771" t="s">
        <v>2701</v>
      </c>
      <c r="O1186" s="771" t="s">
        <v>2701</v>
      </c>
      <c r="P1186" s="771" t="s">
        <v>2702</v>
      </c>
      <c r="Q1186" s="771" t="s">
        <v>2701</v>
      </c>
      <c r="R1186" s="771" t="s">
        <v>2701</v>
      </c>
      <c r="S1186" s="771" t="s">
        <v>2701</v>
      </c>
      <c r="T1186" s="771" t="s">
        <v>2701</v>
      </c>
      <c r="U1186" s="771" t="s">
        <v>2703</v>
      </c>
      <c r="V1186" s="771" t="s">
        <v>2701</v>
      </c>
      <c r="W1186" s="771" t="s">
        <v>2701</v>
      </c>
      <c r="X1186" s="771" t="s">
        <v>2701</v>
      </c>
      <c r="Y1186" s="771" t="s">
        <v>2703</v>
      </c>
      <c r="Z1186" s="771" t="s">
        <v>2704</v>
      </c>
      <c r="AA1186" s="771"/>
    </row>
    <row r="1187" spans="1:27" ht="39.950000000000003" customHeight="1">
      <c r="A1187" s="769">
        <v>1180</v>
      </c>
      <c r="B1187" s="770" t="s">
        <v>5795</v>
      </c>
      <c r="C1187" s="770" t="s">
        <v>6125</v>
      </c>
      <c r="D1187" s="771" t="s">
        <v>6126</v>
      </c>
      <c r="E1187" s="772" t="s">
        <v>6147</v>
      </c>
      <c r="F1187" s="773" t="s">
        <v>6148</v>
      </c>
      <c r="G1187" s="773" t="s">
        <v>6149</v>
      </c>
      <c r="H1187" s="771" t="s">
        <v>2697</v>
      </c>
      <c r="I1187" s="771" t="s">
        <v>2755</v>
      </c>
      <c r="J1187" s="771" t="s">
        <v>2741</v>
      </c>
      <c r="K1187" s="771" t="s">
        <v>2721</v>
      </c>
      <c r="L1187" s="771" t="s">
        <v>2700</v>
      </c>
      <c r="M1187" s="771" t="s">
        <v>2701</v>
      </c>
      <c r="N1187" s="771" t="s">
        <v>2701</v>
      </c>
      <c r="O1187" s="771" t="s">
        <v>2701</v>
      </c>
      <c r="P1187" s="771" t="s">
        <v>2701</v>
      </c>
      <c r="Q1187" s="771" t="s">
        <v>2701</v>
      </c>
      <c r="R1187" s="771" t="s">
        <v>2701</v>
      </c>
      <c r="S1187" s="771" t="s">
        <v>2702</v>
      </c>
      <c r="T1187" s="771" t="s">
        <v>2701</v>
      </c>
      <c r="U1187" s="771" t="s">
        <v>2703</v>
      </c>
      <c r="V1187" s="771" t="s">
        <v>2701</v>
      </c>
      <c r="W1187" s="771" t="s">
        <v>2726</v>
      </c>
      <c r="X1187" s="771" t="s">
        <v>2726</v>
      </c>
      <c r="Y1187" s="771" t="s">
        <v>2726</v>
      </c>
      <c r="Z1187" s="771" t="s">
        <v>2704</v>
      </c>
      <c r="AA1187" s="771"/>
    </row>
    <row r="1188" spans="1:27" ht="39.950000000000003" customHeight="1">
      <c r="A1188" s="769">
        <v>1181</v>
      </c>
      <c r="B1188" s="770" t="s">
        <v>5795</v>
      </c>
      <c r="C1188" s="770" t="s">
        <v>6125</v>
      </c>
      <c r="D1188" s="771" t="s">
        <v>6126</v>
      </c>
      <c r="E1188" s="772" t="s">
        <v>6143</v>
      </c>
      <c r="F1188" s="773" t="s">
        <v>6144</v>
      </c>
      <c r="G1188" s="773" t="s">
        <v>6145</v>
      </c>
      <c r="H1188" s="771" t="s">
        <v>2697</v>
      </c>
      <c r="I1188" s="771" t="s">
        <v>2713</v>
      </c>
      <c r="J1188" s="771" t="s">
        <v>2755</v>
      </c>
      <c r="K1188" s="771" t="s">
        <v>3592</v>
      </c>
      <c r="L1188" s="771" t="s">
        <v>2700</v>
      </c>
      <c r="M1188" s="771" t="s">
        <v>2701</v>
      </c>
      <c r="N1188" s="771" t="s">
        <v>2701</v>
      </c>
      <c r="O1188" s="771" t="s">
        <v>2701</v>
      </c>
      <c r="P1188" s="771" t="s">
        <v>2701</v>
      </c>
      <c r="Q1188" s="771" t="s">
        <v>2701</v>
      </c>
      <c r="R1188" s="771" t="s">
        <v>2701</v>
      </c>
      <c r="S1188" s="771" t="s">
        <v>2702</v>
      </c>
      <c r="T1188" s="771" t="s">
        <v>2701</v>
      </c>
      <c r="U1188" s="771" t="s">
        <v>2703</v>
      </c>
      <c r="V1188" s="771" t="s">
        <v>2701</v>
      </c>
      <c r="W1188" s="771" t="s">
        <v>2726</v>
      </c>
      <c r="X1188" s="771" t="s">
        <v>2726</v>
      </c>
      <c r="Y1188" s="771" t="s">
        <v>2726</v>
      </c>
      <c r="Z1188" s="771" t="s">
        <v>2704</v>
      </c>
      <c r="AA1188" s="771" t="s">
        <v>6146</v>
      </c>
    </row>
    <row r="1189" spans="1:27" ht="39.950000000000003" customHeight="1">
      <c r="A1189" s="769">
        <v>1182</v>
      </c>
      <c r="B1189" s="770" t="s">
        <v>5795</v>
      </c>
      <c r="C1189" s="770" t="s">
        <v>6125</v>
      </c>
      <c r="D1189" s="771" t="s">
        <v>6126</v>
      </c>
      <c r="E1189" s="772" t="s">
        <v>6140</v>
      </c>
      <c r="F1189" s="773" t="s">
        <v>6141</v>
      </c>
      <c r="G1189" s="773" t="s">
        <v>6142</v>
      </c>
      <c r="H1189" s="771" t="s">
        <v>2697</v>
      </c>
      <c r="I1189" s="771" t="s">
        <v>2714</v>
      </c>
      <c r="J1189" s="771" t="s">
        <v>2714</v>
      </c>
      <c r="K1189" s="771" t="s">
        <v>2760</v>
      </c>
      <c r="L1189" s="771" t="s">
        <v>2700</v>
      </c>
      <c r="M1189" s="771" t="s">
        <v>2701</v>
      </c>
      <c r="N1189" s="771" t="s">
        <v>2701</v>
      </c>
      <c r="O1189" s="771" t="s">
        <v>2701</v>
      </c>
      <c r="P1189" s="771" t="s">
        <v>2702</v>
      </c>
      <c r="Q1189" s="771" t="s">
        <v>2701</v>
      </c>
      <c r="R1189" s="771" t="s">
        <v>2701</v>
      </c>
      <c r="S1189" s="771" t="s">
        <v>2701</v>
      </c>
      <c r="T1189" s="771" t="s">
        <v>2701</v>
      </c>
      <c r="U1189" s="771" t="s">
        <v>2703</v>
      </c>
      <c r="V1189" s="771" t="s">
        <v>2701</v>
      </c>
      <c r="W1189" s="771" t="s">
        <v>2701</v>
      </c>
      <c r="X1189" s="771" t="s">
        <v>2701</v>
      </c>
      <c r="Y1189" s="771" t="s">
        <v>2703</v>
      </c>
      <c r="Z1189" s="771" t="s">
        <v>2704</v>
      </c>
      <c r="AA1189" s="771"/>
    </row>
    <row r="1190" spans="1:27" ht="39.950000000000003" customHeight="1">
      <c r="A1190" s="769">
        <v>1183</v>
      </c>
      <c r="B1190" s="770" t="s">
        <v>5795</v>
      </c>
      <c r="C1190" s="770" t="s">
        <v>6125</v>
      </c>
      <c r="D1190" s="771" t="s">
        <v>6126</v>
      </c>
      <c r="E1190" s="772" t="s">
        <v>6136</v>
      </c>
      <c r="F1190" s="773" t="s">
        <v>6137</v>
      </c>
      <c r="G1190" s="773" t="s">
        <v>6138</v>
      </c>
      <c r="H1190" s="771" t="s">
        <v>2697</v>
      </c>
      <c r="I1190" s="771" t="s">
        <v>2789</v>
      </c>
      <c r="J1190" s="771" t="s">
        <v>2714</v>
      </c>
      <c r="K1190" s="771" t="s">
        <v>2731</v>
      </c>
      <c r="L1190" s="771" t="s">
        <v>2700</v>
      </c>
      <c r="M1190" s="771" t="s">
        <v>2701</v>
      </c>
      <c r="N1190" s="771" t="s">
        <v>2701</v>
      </c>
      <c r="O1190" s="771" t="s">
        <v>2701</v>
      </c>
      <c r="P1190" s="771" t="s">
        <v>2701</v>
      </c>
      <c r="Q1190" s="771" t="s">
        <v>2701</v>
      </c>
      <c r="R1190" s="771" t="s">
        <v>2701</v>
      </c>
      <c r="S1190" s="771" t="s">
        <v>2702</v>
      </c>
      <c r="T1190" s="771" t="s">
        <v>2701</v>
      </c>
      <c r="U1190" s="771" t="s">
        <v>2703</v>
      </c>
      <c r="V1190" s="771" t="s">
        <v>2701</v>
      </c>
      <c r="W1190" s="771" t="s">
        <v>2726</v>
      </c>
      <c r="X1190" s="771" t="s">
        <v>2726</v>
      </c>
      <c r="Y1190" s="771" t="s">
        <v>2726</v>
      </c>
      <c r="Z1190" s="771" t="s">
        <v>2704</v>
      </c>
      <c r="AA1190" s="771" t="s">
        <v>6139</v>
      </c>
    </row>
    <row r="1191" spans="1:27" ht="39.950000000000003" customHeight="1">
      <c r="A1191" s="769">
        <v>1184</v>
      </c>
      <c r="B1191" s="770" t="s">
        <v>5795</v>
      </c>
      <c r="C1191" s="770" t="s">
        <v>6125</v>
      </c>
      <c r="D1191" s="771" t="s">
        <v>6126</v>
      </c>
      <c r="E1191" s="772" t="s">
        <v>6133</v>
      </c>
      <c r="F1191" s="773" t="s">
        <v>6134</v>
      </c>
      <c r="G1191" s="773" t="s">
        <v>6135</v>
      </c>
      <c r="H1191" s="771" t="s">
        <v>2697</v>
      </c>
      <c r="I1191" s="771" t="s">
        <v>2755</v>
      </c>
      <c r="J1191" s="771" t="s">
        <v>2755</v>
      </c>
      <c r="K1191" s="771" t="s">
        <v>2760</v>
      </c>
      <c r="L1191" s="771" t="s">
        <v>2700</v>
      </c>
      <c r="M1191" s="771" t="s">
        <v>2701</v>
      </c>
      <c r="N1191" s="771" t="s">
        <v>2701</v>
      </c>
      <c r="O1191" s="771" t="s">
        <v>2701</v>
      </c>
      <c r="P1191" s="771" t="s">
        <v>2701</v>
      </c>
      <c r="Q1191" s="771" t="s">
        <v>2701</v>
      </c>
      <c r="R1191" s="771" t="s">
        <v>2701</v>
      </c>
      <c r="S1191" s="771" t="s">
        <v>2702</v>
      </c>
      <c r="T1191" s="771" t="s">
        <v>2701</v>
      </c>
      <c r="U1191" s="771" t="s">
        <v>2703</v>
      </c>
      <c r="V1191" s="771" t="s">
        <v>2701</v>
      </c>
      <c r="W1191" s="771" t="s">
        <v>2726</v>
      </c>
      <c r="X1191" s="771" t="s">
        <v>2726</v>
      </c>
      <c r="Y1191" s="771" t="s">
        <v>2726</v>
      </c>
      <c r="Z1191" s="771" t="s">
        <v>2704</v>
      </c>
      <c r="AA1191" s="771"/>
    </row>
    <row r="1192" spans="1:27" ht="39.950000000000003" customHeight="1">
      <c r="A1192" s="769">
        <v>1185</v>
      </c>
      <c r="B1192" s="770" t="s">
        <v>5795</v>
      </c>
      <c r="C1192" s="770" t="s">
        <v>6125</v>
      </c>
      <c r="D1192" s="771" t="s">
        <v>6126</v>
      </c>
      <c r="E1192" s="772" t="s">
        <v>6130</v>
      </c>
      <c r="F1192" s="773" t="s">
        <v>6131</v>
      </c>
      <c r="G1192" s="773" t="s">
        <v>6132</v>
      </c>
      <c r="H1192" s="771" t="s">
        <v>2697</v>
      </c>
      <c r="I1192" s="771" t="s">
        <v>2759</v>
      </c>
      <c r="J1192" s="771" t="s">
        <v>2741</v>
      </c>
      <c r="K1192" s="771" t="s">
        <v>2715</v>
      </c>
      <c r="L1192" s="771" t="s">
        <v>2700</v>
      </c>
      <c r="M1192" s="771" t="s">
        <v>2701</v>
      </c>
      <c r="N1192" s="771" t="s">
        <v>2701</v>
      </c>
      <c r="O1192" s="771" t="s">
        <v>2701</v>
      </c>
      <c r="P1192" s="771" t="s">
        <v>2702</v>
      </c>
      <c r="Q1192" s="771" t="s">
        <v>2701</v>
      </c>
      <c r="R1192" s="771" t="s">
        <v>2701</v>
      </c>
      <c r="S1192" s="771" t="s">
        <v>2701</v>
      </c>
      <c r="T1192" s="771" t="s">
        <v>2701</v>
      </c>
      <c r="U1192" s="771" t="s">
        <v>2703</v>
      </c>
      <c r="V1192" s="771" t="s">
        <v>2701</v>
      </c>
      <c r="W1192" s="771" t="s">
        <v>2701</v>
      </c>
      <c r="X1192" s="771" t="s">
        <v>2701</v>
      </c>
      <c r="Y1192" s="771" t="s">
        <v>2703</v>
      </c>
      <c r="Z1192" s="771" t="s">
        <v>2704</v>
      </c>
      <c r="AA1192" s="771"/>
    </row>
    <row r="1193" spans="1:27" ht="39.950000000000003" customHeight="1">
      <c r="A1193" s="769">
        <v>1186</v>
      </c>
      <c r="B1193" s="770" t="s">
        <v>5795</v>
      </c>
      <c r="C1193" s="770" t="s">
        <v>6125</v>
      </c>
      <c r="D1193" s="771" t="s">
        <v>6164</v>
      </c>
      <c r="E1193" s="772" t="s">
        <v>6165</v>
      </c>
      <c r="F1193" s="773" t="s">
        <v>6166</v>
      </c>
      <c r="G1193" s="773" t="s">
        <v>6167</v>
      </c>
      <c r="H1193" s="771" t="s">
        <v>2697</v>
      </c>
      <c r="I1193" s="771" t="s">
        <v>3383</v>
      </c>
      <c r="J1193" s="771" t="s">
        <v>3383</v>
      </c>
      <c r="K1193" s="771" t="s">
        <v>2917</v>
      </c>
      <c r="L1193" s="771" t="s">
        <v>2700</v>
      </c>
      <c r="M1193" s="771" t="s">
        <v>2701</v>
      </c>
      <c r="N1193" s="771" t="s">
        <v>2701</v>
      </c>
      <c r="O1193" s="771" t="s">
        <v>2701</v>
      </c>
      <c r="P1193" s="771" t="s">
        <v>2702</v>
      </c>
      <c r="Q1193" s="771" t="s">
        <v>2701</v>
      </c>
      <c r="R1193" s="771" t="s">
        <v>2701</v>
      </c>
      <c r="S1193" s="771" t="s">
        <v>2701</v>
      </c>
      <c r="T1193" s="771" t="s">
        <v>2701</v>
      </c>
      <c r="U1193" s="771" t="s">
        <v>2703</v>
      </c>
      <c r="V1193" s="771" t="s">
        <v>2701</v>
      </c>
      <c r="W1193" s="771" t="s">
        <v>2701</v>
      </c>
      <c r="X1193" s="771" t="s">
        <v>2701</v>
      </c>
      <c r="Y1193" s="771" t="s">
        <v>2703</v>
      </c>
      <c r="Z1193" s="771" t="s">
        <v>2704</v>
      </c>
      <c r="AA1193" s="771" t="s">
        <v>6168</v>
      </c>
    </row>
    <row r="1194" spans="1:27" ht="39.950000000000003" customHeight="1">
      <c r="A1194" s="769">
        <v>1187</v>
      </c>
      <c r="B1194" s="770" t="s">
        <v>5795</v>
      </c>
      <c r="C1194" s="770" t="s">
        <v>6125</v>
      </c>
      <c r="D1194" s="771" t="s">
        <v>6164</v>
      </c>
      <c r="E1194" s="772" t="s">
        <v>6232</v>
      </c>
      <c r="F1194" s="773" t="s">
        <v>2822</v>
      </c>
      <c r="G1194" s="773" t="s">
        <v>6233</v>
      </c>
      <c r="H1194" s="771" t="s">
        <v>2697</v>
      </c>
      <c r="I1194" s="771" t="s">
        <v>2714</v>
      </c>
      <c r="J1194" s="771" t="s">
        <v>2714</v>
      </c>
      <c r="K1194" s="771" t="s">
        <v>2715</v>
      </c>
      <c r="L1194" s="771" t="s">
        <v>2700</v>
      </c>
      <c r="M1194" s="771" t="s">
        <v>2701</v>
      </c>
      <c r="N1194" s="771" t="s">
        <v>2701</v>
      </c>
      <c r="O1194" s="771" t="s">
        <v>2701</v>
      </c>
      <c r="P1194" s="771" t="s">
        <v>2702</v>
      </c>
      <c r="Q1194" s="771" t="s">
        <v>2701</v>
      </c>
      <c r="R1194" s="771" t="s">
        <v>2701</v>
      </c>
      <c r="S1194" s="771" t="s">
        <v>2701</v>
      </c>
      <c r="T1194" s="771" t="s">
        <v>2701</v>
      </c>
      <c r="U1194" s="771" t="s">
        <v>2703</v>
      </c>
      <c r="V1194" s="771" t="s">
        <v>2701</v>
      </c>
      <c r="W1194" s="771" t="s">
        <v>2701</v>
      </c>
      <c r="X1194" s="771" t="s">
        <v>2701</v>
      </c>
      <c r="Y1194" s="771" t="s">
        <v>2703</v>
      </c>
      <c r="Z1194" s="771" t="s">
        <v>2704</v>
      </c>
      <c r="AA1194" s="771"/>
    </row>
    <row r="1195" spans="1:27" ht="39.950000000000003" customHeight="1">
      <c r="A1195" s="769">
        <v>1188</v>
      </c>
      <c r="B1195" s="770" t="s">
        <v>5795</v>
      </c>
      <c r="C1195" s="770" t="s">
        <v>6125</v>
      </c>
      <c r="D1195" s="771" t="s">
        <v>6164</v>
      </c>
      <c r="E1195" s="772" t="s">
        <v>6229</v>
      </c>
      <c r="F1195" s="773" t="s">
        <v>6230</v>
      </c>
      <c r="G1195" s="773" t="s">
        <v>6231</v>
      </c>
      <c r="H1195" s="771" t="s">
        <v>2697</v>
      </c>
      <c r="I1195" s="771" t="s">
        <v>2765</v>
      </c>
      <c r="J1195" s="771" t="s">
        <v>2698</v>
      </c>
      <c r="K1195" s="771" t="s">
        <v>2699</v>
      </c>
      <c r="L1195" s="771" t="s">
        <v>2700</v>
      </c>
      <c r="M1195" s="771" t="s">
        <v>2701</v>
      </c>
      <c r="N1195" s="771" t="s">
        <v>2701</v>
      </c>
      <c r="O1195" s="771" t="s">
        <v>2701</v>
      </c>
      <c r="P1195" s="771" t="s">
        <v>2701</v>
      </c>
      <c r="Q1195" s="771" t="s">
        <v>2701</v>
      </c>
      <c r="R1195" s="771" t="s">
        <v>2701</v>
      </c>
      <c r="S1195" s="771" t="s">
        <v>2702</v>
      </c>
      <c r="T1195" s="771" t="s">
        <v>2701</v>
      </c>
      <c r="U1195" s="771" t="s">
        <v>2703</v>
      </c>
      <c r="V1195" s="771" t="s">
        <v>2701</v>
      </c>
      <c r="W1195" s="771" t="s">
        <v>2726</v>
      </c>
      <c r="X1195" s="771" t="s">
        <v>2726</v>
      </c>
      <c r="Y1195" s="771" t="s">
        <v>2726</v>
      </c>
      <c r="Z1195" s="771" t="s">
        <v>2704</v>
      </c>
      <c r="AA1195" s="771"/>
    </row>
    <row r="1196" spans="1:27" ht="39.950000000000003" customHeight="1">
      <c r="A1196" s="769">
        <v>1189</v>
      </c>
      <c r="B1196" s="770" t="s">
        <v>5795</v>
      </c>
      <c r="C1196" s="770" t="s">
        <v>6125</v>
      </c>
      <c r="D1196" s="771" t="s">
        <v>6164</v>
      </c>
      <c r="E1196" s="772" t="s">
        <v>6226</v>
      </c>
      <c r="F1196" s="773" t="s">
        <v>6227</v>
      </c>
      <c r="G1196" s="773" t="s">
        <v>6228</v>
      </c>
      <c r="H1196" s="771" t="s">
        <v>2697</v>
      </c>
      <c r="I1196" s="771" t="s">
        <v>2720</v>
      </c>
      <c r="J1196" s="771" t="s">
        <v>2720</v>
      </c>
      <c r="K1196" s="771" t="s">
        <v>2742</v>
      </c>
      <c r="L1196" s="771" t="s">
        <v>2700</v>
      </c>
      <c r="M1196" s="771" t="s">
        <v>2701</v>
      </c>
      <c r="N1196" s="771" t="s">
        <v>2701</v>
      </c>
      <c r="O1196" s="771" t="s">
        <v>2701</v>
      </c>
      <c r="P1196" s="771" t="s">
        <v>2702</v>
      </c>
      <c r="Q1196" s="771" t="s">
        <v>2701</v>
      </c>
      <c r="R1196" s="771" t="s">
        <v>2701</v>
      </c>
      <c r="S1196" s="771" t="s">
        <v>2701</v>
      </c>
      <c r="T1196" s="771" t="s">
        <v>2701</v>
      </c>
      <c r="U1196" s="771" t="s">
        <v>2703</v>
      </c>
      <c r="V1196" s="771" t="s">
        <v>2701</v>
      </c>
      <c r="W1196" s="771" t="s">
        <v>2701</v>
      </c>
      <c r="X1196" s="771" t="s">
        <v>2701</v>
      </c>
      <c r="Y1196" s="771" t="s">
        <v>2703</v>
      </c>
      <c r="Z1196" s="771" t="s">
        <v>2704</v>
      </c>
      <c r="AA1196" s="771"/>
    </row>
    <row r="1197" spans="1:27" ht="39.950000000000003" customHeight="1">
      <c r="A1197" s="769">
        <v>1190</v>
      </c>
      <c r="B1197" s="770" t="s">
        <v>5795</v>
      </c>
      <c r="C1197" s="770" t="s">
        <v>6125</v>
      </c>
      <c r="D1197" s="771" t="s">
        <v>6164</v>
      </c>
      <c r="E1197" s="772" t="s">
        <v>6223</v>
      </c>
      <c r="F1197" s="773" t="s">
        <v>6224</v>
      </c>
      <c r="G1197" s="773" t="s">
        <v>6225</v>
      </c>
      <c r="H1197" s="771" t="s">
        <v>2697</v>
      </c>
      <c r="I1197" s="771" t="s">
        <v>2714</v>
      </c>
      <c r="J1197" s="771" t="s">
        <v>2714</v>
      </c>
      <c r="K1197" s="771" t="s">
        <v>4711</v>
      </c>
      <c r="L1197" s="771" t="s">
        <v>2700</v>
      </c>
      <c r="M1197" s="771" t="s">
        <v>2701</v>
      </c>
      <c r="N1197" s="771" t="s">
        <v>2701</v>
      </c>
      <c r="O1197" s="771" t="s">
        <v>2701</v>
      </c>
      <c r="P1197" s="771" t="s">
        <v>2702</v>
      </c>
      <c r="Q1197" s="771" t="s">
        <v>2701</v>
      </c>
      <c r="R1197" s="771" t="s">
        <v>2701</v>
      </c>
      <c r="S1197" s="771" t="s">
        <v>2701</v>
      </c>
      <c r="T1197" s="771" t="s">
        <v>2701</v>
      </c>
      <c r="U1197" s="771" t="s">
        <v>2703</v>
      </c>
      <c r="V1197" s="771" t="s">
        <v>2701</v>
      </c>
      <c r="W1197" s="771" t="s">
        <v>2701</v>
      </c>
      <c r="X1197" s="771" t="s">
        <v>2701</v>
      </c>
      <c r="Y1197" s="771" t="s">
        <v>2703</v>
      </c>
      <c r="Z1197" s="771" t="s">
        <v>2704</v>
      </c>
      <c r="AA1197" s="771"/>
    </row>
    <row r="1198" spans="1:27" ht="39.950000000000003" customHeight="1">
      <c r="A1198" s="769">
        <v>1191</v>
      </c>
      <c r="B1198" s="770" t="s">
        <v>5795</v>
      </c>
      <c r="C1198" s="770" t="s">
        <v>6125</v>
      </c>
      <c r="D1198" s="771" t="s">
        <v>6164</v>
      </c>
      <c r="E1198" s="772" t="s">
        <v>6218</v>
      </c>
      <c r="F1198" s="773" t="s">
        <v>6219</v>
      </c>
      <c r="G1198" s="773" t="s">
        <v>6220</v>
      </c>
      <c r="H1198" s="771" t="s">
        <v>2697</v>
      </c>
      <c r="I1198" s="771" t="s">
        <v>2759</v>
      </c>
      <c r="J1198" s="771" t="s">
        <v>2759</v>
      </c>
      <c r="K1198" s="771" t="s">
        <v>6221</v>
      </c>
      <c r="L1198" s="771" t="s">
        <v>2700</v>
      </c>
      <c r="M1198" s="771" t="s">
        <v>2701</v>
      </c>
      <c r="N1198" s="771" t="s">
        <v>2701</v>
      </c>
      <c r="O1198" s="771" t="s">
        <v>2701</v>
      </c>
      <c r="P1198" s="771" t="s">
        <v>2702</v>
      </c>
      <c r="Q1198" s="771" t="s">
        <v>2701</v>
      </c>
      <c r="R1198" s="771" t="s">
        <v>2701</v>
      </c>
      <c r="S1198" s="771" t="s">
        <v>2701</v>
      </c>
      <c r="T1198" s="771" t="s">
        <v>2701</v>
      </c>
      <c r="U1198" s="771" t="s">
        <v>2703</v>
      </c>
      <c r="V1198" s="771" t="s">
        <v>2701</v>
      </c>
      <c r="W1198" s="771" t="s">
        <v>2701</v>
      </c>
      <c r="X1198" s="771" t="s">
        <v>2701</v>
      </c>
      <c r="Y1198" s="771" t="s">
        <v>2703</v>
      </c>
      <c r="Z1198" s="771" t="s">
        <v>2704</v>
      </c>
      <c r="AA1198" s="771" t="s">
        <v>6222</v>
      </c>
    </row>
    <row r="1199" spans="1:27" ht="39.950000000000003" customHeight="1">
      <c r="A1199" s="769">
        <v>1192</v>
      </c>
      <c r="B1199" s="770" t="s">
        <v>5795</v>
      </c>
      <c r="C1199" s="770" t="s">
        <v>6125</v>
      </c>
      <c r="D1199" s="771" t="s">
        <v>6164</v>
      </c>
      <c r="E1199" s="772" t="s">
        <v>6215</v>
      </c>
      <c r="F1199" s="773" t="s">
        <v>6216</v>
      </c>
      <c r="G1199" s="773" t="s">
        <v>6217</v>
      </c>
      <c r="H1199" s="771" t="s">
        <v>2697</v>
      </c>
      <c r="I1199" s="771" t="s">
        <v>2719</v>
      </c>
      <c r="J1199" s="771" t="s">
        <v>2720</v>
      </c>
      <c r="K1199" s="771" t="s">
        <v>2742</v>
      </c>
      <c r="L1199" s="771" t="s">
        <v>2700</v>
      </c>
      <c r="M1199" s="771" t="s">
        <v>2701</v>
      </c>
      <c r="N1199" s="771" t="s">
        <v>2701</v>
      </c>
      <c r="O1199" s="771" t="s">
        <v>2701</v>
      </c>
      <c r="P1199" s="771" t="s">
        <v>2701</v>
      </c>
      <c r="Q1199" s="771" t="s">
        <v>2701</v>
      </c>
      <c r="R1199" s="771" t="s">
        <v>2701</v>
      </c>
      <c r="S1199" s="771" t="s">
        <v>2702</v>
      </c>
      <c r="T1199" s="771" t="s">
        <v>2701</v>
      </c>
      <c r="U1199" s="771" t="s">
        <v>2703</v>
      </c>
      <c r="V1199" s="771" t="s">
        <v>2701</v>
      </c>
      <c r="W1199" s="771" t="s">
        <v>2726</v>
      </c>
      <c r="X1199" s="771" t="s">
        <v>2726</v>
      </c>
      <c r="Y1199" s="771" t="s">
        <v>2726</v>
      </c>
      <c r="Z1199" s="771" t="s">
        <v>2704</v>
      </c>
      <c r="AA1199" s="771"/>
    </row>
    <row r="1200" spans="1:27" ht="39.950000000000003" customHeight="1">
      <c r="A1200" s="769">
        <v>1193</v>
      </c>
      <c r="B1200" s="770" t="s">
        <v>5795</v>
      </c>
      <c r="C1200" s="770" t="s">
        <v>6125</v>
      </c>
      <c r="D1200" s="771" t="s">
        <v>6164</v>
      </c>
      <c r="E1200" s="772" t="s">
        <v>6212</v>
      </c>
      <c r="F1200" s="773" t="s">
        <v>6213</v>
      </c>
      <c r="G1200" s="773" t="s">
        <v>6214</v>
      </c>
      <c r="H1200" s="771" t="s">
        <v>2697</v>
      </c>
      <c r="I1200" s="771" t="s">
        <v>2714</v>
      </c>
      <c r="J1200" s="771" t="s">
        <v>2714</v>
      </c>
      <c r="K1200" s="771" t="s">
        <v>2760</v>
      </c>
      <c r="L1200" s="771" t="s">
        <v>2700</v>
      </c>
      <c r="M1200" s="771" t="s">
        <v>2701</v>
      </c>
      <c r="N1200" s="771" t="s">
        <v>2701</v>
      </c>
      <c r="O1200" s="771" t="s">
        <v>2701</v>
      </c>
      <c r="P1200" s="771" t="s">
        <v>2702</v>
      </c>
      <c r="Q1200" s="771" t="s">
        <v>2701</v>
      </c>
      <c r="R1200" s="771" t="s">
        <v>2701</v>
      </c>
      <c r="S1200" s="771" t="s">
        <v>2701</v>
      </c>
      <c r="T1200" s="771" t="s">
        <v>2701</v>
      </c>
      <c r="U1200" s="771" t="s">
        <v>2703</v>
      </c>
      <c r="V1200" s="771" t="s">
        <v>2701</v>
      </c>
      <c r="W1200" s="771" t="s">
        <v>2701</v>
      </c>
      <c r="X1200" s="771" t="s">
        <v>2701</v>
      </c>
      <c r="Y1200" s="771" t="s">
        <v>2703</v>
      </c>
      <c r="Z1200" s="771" t="s">
        <v>2704</v>
      </c>
      <c r="AA1200" s="771"/>
    </row>
    <row r="1201" spans="1:27" ht="39.950000000000003" customHeight="1">
      <c r="A1201" s="769">
        <v>1194</v>
      </c>
      <c r="B1201" s="770" t="s">
        <v>5795</v>
      </c>
      <c r="C1201" s="770" t="s">
        <v>6125</v>
      </c>
      <c r="D1201" s="771" t="s">
        <v>6164</v>
      </c>
      <c r="E1201" s="772" t="s">
        <v>6209</v>
      </c>
      <c r="F1201" s="773" t="s">
        <v>6210</v>
      </c>
      <c r="G1201" s="773" t="s">
        <v>6211</v>
      </c>
      <c r="H1201" s="771" t="s">
        <v>2697</v>
      </c>
      <c r="I1201" s="771" t="s">
        <v>2730</v>
      </c>
      <c r="J1201" s="771" t="s">
        <v>2730</v>
      </c>
      <c r="K1201" s="771" t="s">
        <v>2731</v>
      </c>
      <c r="L1201" s="771" t="s">
        <v>2700</v>
      </c>
      <c r="M1201" s="771" t="s">
        <v>2701</v>
      </c>
      <c r="N1201" s="771" t="s">
        <v>2701</v>
      </c>
      <c r="O1201" s="771" t="s">
        <v>2701</v>
      </c>
      <c r="P1201" s="771" t="s">
        <v>2702</v>
      </c>
      <c r="Q1201" s="771" t="s">
        <v>2701</v>
      </c>
      <c r="R1201" s="771" t="s">
        <v>2701</v>
      </c>
      <c r="S1201" s="771" t="s">
        <v>2701</v>
      </c>
      <c r="T1201" s="771" t="s">
        <v>2701</v>
      </c>
      <c r="U1201" s="771" t="s">
        <v>2703</v>
      </c>
      <c r="V1201" s="771" t="s">
        <v>2701</v>
      </c>
      <c r="W1201" s="771" t="s">
        <v>2701</v>
      </c>
      <c r="X1201" s="771" t="s">
        <v>2701</v>
      </c>
      <c r="Y1201" s="771" t="s">
        <v>2703</v>
      </c>
      <c r="Z1201" s="771" t="s">
        <v>2704</v>
      </c>
      <c r="AA1201" s="771"/>
    </row>
    <row r="1202" spans="1:27" ht="39.950000000000003" customHeight="1">
      <c r="A1202" s="769">
        <v>1195</v>
      </c>
      <c r="B1202" s="770" t="s">
        <v>5795</v>
      </c>
      <c r="C1202" s="770" t="s">
        <v>6125</v>
      </c>
      <c r="D1202" s="771" t="s">
        <v>6164</v>
      </c>
      <c r="E1202" s="772" t="s">
        <v>6204</v>
      </c>
      <c r="F1202" s="773" t="s">
        <v>6205</v>
      </c>
      <c r="G1202" s="773" t="s">
        <v>6206</v>
      </c>
      <c r="H1202" s="771" t="s">
        <v>2697</v>
      </c>
      <c r="I1202" s="771" t="s">
        <v>2789</v>
      </c>
      <c r="J1202" s="771" t="s">
        <v>2741</v>
      </c>
      <c r="K1202" s="771" t="s">
        <v>6207</v>
      </c>
      <c r="L1202" s="771" t="s">
        <v>2700</v>
      </c>
      <c r="M1202" s="771" t="s">
        <v>2701</v>
      </c>
      <c r="N1202" s="771" t="s">
        <v>2701</v>
      </c>
      <c r="O1202" s="771" t="s">
        <v>2701</v>
      </c>
      <c r="P1202" s="771" t="s">
        <v>2702</v>
      </c>
      <c r="Q1202" s="771" t="s">
        <v>2701</v>
      </c>
      <c r="R1202" s="771" t="s">
        <v>2701</v>
      </c>
      <c r="S1202" s="771" t="s">
        <v>2701</v>
      </c>
      <c r="T1202" s="771" t="s">
        <v>2701</v>
      </c>
      <c r="U1202" s="771" t="s">
        <v>2703</v>
      </c>
      <c r="V1202" s="771" t="s">
        <v>2701</v>
      </c>
      <c r="W1202" s="771" t="s">
        <v>2701</v>
      </c>
      <c r="X1202" s="771" t="s">
        <v>2701</v>
      </c>
      <c r="Y1202" s="771" t="s">
        <v>2703</v>
      </c>
      <c r="Z1202" s="771" t="s">
        <v>2704</v>
      </c>
      <c r="AA1202" s="771" t="s">
        <v>6208</v>
      </c>
    </row>
    <row r="1203" spans="1:27" ht="39.950000000000003" customHeight="1">
      <c r="A1203" s="769">
        <v>1196</v>
      </c>
      <c r="B1203" s="770" t="s">
        <v>5795</v>
      </c>
      <c r="C1203" s="770" t="s">
        <v>6125</v>
      </c>
      <c r="D1203" s="771" t="s">
        <v>6164</v>
      </c>
      <c r="E1203" s="772" t="s">
        <v>6201</v>
      </c>
      <c r="F1203" s="773" t="s">
        <v>6202</v>
      </c>
      <c r="G1203" s="773" t="s">
        <v>6203</v>
      </c>
      <c r="H1203" s="771" t="s">
        <v>2697</v>
      </c>
      <c r="I1203" s="771" t="s">
        <v>2719</v>
      </c>
      <c r="J1203" s="771" t="s">
        <v>2714</v>
      </c>
      <c r="K1203" s="771" t="s">
        <v>2760</v>
      </c>
      <c r="L1203" s="771" t="s">
        <v>2700</v>
      </c>
      <c r="M1203" s="771" t="s">
        <v>2701</v>
      </c>
      <c r="N1203" s="771" t="s">
        <v>2701</v>
      </c>
      <c r="O1203" s="771" t="s">
        <v>2701</v>
      </c>
      <c r="P1203" s="771" t="s">
        <v>2702</v>
      </c>
      <c r="Q1203" s="771" t="s">
        <v>2701</v>
      </c>
      <c r="R1203" s="771" t="s">
        <v>2701</v>
      </c>
      <c r="S1203" s="771" t="s">
        <v>2701</v>
      </c>
      <c r="T1203" s="771" t="s">
        <v>2701</v>
      </c>
      <c r="U1203" s="771" t="s">
        <v>2703</v>
      </c>
      <c r="V1203" s="771" t="s">
        <v>2701</v>
      </c>
      <c r="W1203" s="771" t="s">
        <v>2701</v>
      </c>
      <c r="X1203" s="771" t="s">
        <v>2701</v>
      </c>
      <c r="Y1203" s="771" t="s">
        <v>2703</v>
      </c>
      <c r="Z1203" s="771" t="s">
        <v>2704</v>
      </c>
      <c r="AA1203" s="771"/>
    </row>
    <row r="1204" spans="1:27" ht="39.950000000000003" customHeight="1">
      <c r="A1204" s="769">
        <v>1197</v>
      </c>
      <c r="B1204" s="770" t="s">
        <v>5795</v>
      </c>
      <c r="C1204" s="770" t="s">
        <v>6125</v>
      </c>
      <c r="D1204" s="771" t="s">
        <v>6164</v>
      </c>
      <c r="E1204" s="772" t="s">
        <v>4899</v>
      </c>
      <c r="F1204" s="773" t="s">
        <v>4900</v>
      </c>
      <c r="G1204" s="773" t="s">
        <v>4901</v>
      </c>
      <c r="H1204" s="771" t="s">
        <v>2697</v>
      </c>
      <c r="I1204" s="771" t="s">
        <v>2714</v>
      </c>
      <c r="J1204" s="771" t="s">
        <v>2714</v>
      </c>
      <c r="K1204" s="771" t="s">
        <v>4095</v>
      </c>
      <c r="L1204" s="771" t="s">
        <v>2700</v>
      </c>
      <c r="M1204" s="771" t="s">
        <v>2701</v>
      </c>
      <c r="N1204" s="771" t="s">
        <v>2701</v>
      </c>
      <c r="O1204" s="771" t="s">
        <v>2701</v>
      </c>
      <c r="P1204" s="771" t="s">
        <v>2702</v>
      </c>
      <c r="Q1204" s="771" t="s">
        <v>2701</v>
      </c>
      <c r="R1204" s="771" t="s">
        <v>2701</v>
      </c>
      <c r="S1204" s="771" t="s">
        <v>2701</v>
      </c>
      <c r="T1204" s="771" t="s">
        <v>2701</v>
      </c>
      <c r="U1204" s="771" t="s">
        <v>2703</v>
      </c>
      <c r="V1204" s="771" t="s">
        <v>2701</v>
      </c>
      <c r="W1204" s="771" t="s">
        <v>2701</v>
      </c>
      <c r="X1204" s="771" t="s">
        <v>2701</v>
      </c>
      <c r="Y1204" s="771" t="s">
        <v>2703</v>
      </c>
      <c r="Z1204" s="771" t="s">
        <v>2704</v>
      </c>
      <c r="AA1204" s="771" t="s">
        <v>4902</v>
      </c>
    </row>
    <row r="1205" spans="1:27" ht="39.950000000000003" customHeight="1">
      <c r="A1205" s="769">
        <v>1198</v>
      </c>
      <c r="B1205" s="770" t="s">
        <v>5795</v>
      </c>
      <c r="C1205" s="770" t="s">
        <v>6125</v>
      </c>
      <c r="D1205" s="771" t="s">
        <v>6164</v>
      </c>
      <c r="E1205" s="772" t="s">
        <v>6197</v>
      </c>
      <c r="F1205" s="773" t="s">
        <v>6198</v>
      </c>
      <c r="G1205" s="773" t="s">
        <v>6199</v>
      </c>
      <c r="H1205" s="771" t="s">
        <v>2697</v>
      </c>
      <c r="I1205" s="771" t="s">
        <v>2720</v>
      </c>
      <c r="J1205" s="771" t="s">
        <v>2720</v>
      </c>
      <c r="K1205" s="771" t="s">
        <v>2874</v>
      </c>
      <c r="L1205" s="771" t="s">
        <v>2700</v>
      </c>
      <c r="M1205" s="771" t="s">
        <v>2701</v>
      </c>
      <c r="N1205" s="771" t="s">
        <v>2701</v>
      </c>
      <c r="O1205" s="771" t="s">
        <v>2701</v>
      </c>
      <c r="P1205" s="771" t="s">
        <v>2702</v>
      </c>
      <c r="Q1205" s="771" t="s">
        <v>2701</v>
      </c>
      <c r="R1205" s="771" t="s">
        <v>2701</v>
      </c>
      <c r="S1205" s="771" t="s">
        <v>2701</v>
      </c>
      <c r="T1205" s="771" t="s">
        <v>2701</v>
      </c>
      <c r="U1205" s="771" t="s">
        <v>2703</v>
      </c>
      <c r="V1205" s="771" t="s">
        <v>2701</v>
      </c>
      <c r="W1205" s="771" t="s">
        <v>2701</v>
      </c>
      <c r="X1205" s="771" t="s">
        <v>2701</v>
      </c>
      <c r="Y1205" s="771" t="s">
        <v>2703</v>
      </c>
      <c r="Z1205" s="771" t="s">
        <v>2704</v>
      </c>
      <c r="AA1205" s="771" t="s">
        <v>6200</v>
      </c>
    </row>
    <row r="1206" spans="1:27" ht="39.950000000000003" customHeight="1">
      <c r="A1206" s="769">
        <v>1199</v>
      </c>
      <c r="B1206" s="770" t="s">
        <v>5795</v>
      </c>
      <c r="C1206" s="770" t="s">
        <v>6125</v>
      </c>
      <c r="D1206" s="771" t="s">
        <v>6164</v>
      </c>
      <c r="E1206" s="772" t="s">
        <v>6193</v>
      </c>
      <c r="F1206" s="773" t="s">
        <v>6194</v>
      </c>
      <c r="G1206" s="773" t="s">
        <v>6195</v>
      </c>
      <c r="H1206" s="771" t="s">
        <v>2697</v>
      </c>
      <c r="I1206" s="771" t="s">
        <v>2781</v>
      </c>
      <c r="J1206" s="771" t="s">
        <v>2781</v>
      </c>
      <c r="K1206" s="771" t="s">
        <v>3496</v>
      </c>
      <c r="L1206" s="771" t="s">
        <v>2700</v>
      </c>
      <c r="M1206" s="771" t="s">
        <v>2701</v>
      </c>
      <c r="N1206" s="771" t="s">
        <v>2701</v>
      </c>
      <c r="O1206" s="771" t="s">
        <v>2701</v>
      </c>
      <c r="P1206" s="771" t="s">
        <v>2702</v>
      </c>
      <c r="Q1206" s="771" t="s">
        <v>2701</v>
      </c>
      <c r="R1206" s="771" t="s">
        <v>2701</v>
      </c>
      <c r="S1206" s="771" t="s">
        <v>2701</v>
      </c>
      <c r="T1206" s="771" t="s">
        <v>2701</v>
      </c>
      <c r="U1206" s="771" t="s">
        <v>2703</v>
      </c>
      <c r="V1206" s="771" t="s">
        <v>2701</v>
      </c>
      <c r="W1206" s="771" t="s">
        <v>2701</v>
      </c>
      <c r="X1206" s="771" t="s">
        <v>2701</v>
      </c>
      <c r="Y1206" s="771" t="s">
        <v>2703</v>
      </c>
      <c r="Z1206" s="771" t="s">
        <v>2704</v>
      </c>
      <c r="AA1206" s="771" t="s">
        <v>6196</v>
      </c>
    </row>
    <row r="1207" spans="1:27" ht="39.950000000000003" customHeight="1">
      <c r="A1207" s="769">
        <v>1200</v>
      </c>
      <c r="B1207" s="770" t="s">
        <v>5795</v>
      </c>
      <c r="C1207" s="770" t="s">
        <v>6125</v>
      </c>
      <c r="D1207" s="771" t="s">
        <v>6164</v>
      </c>
      <c r="E1207" s="772" t="s">
        <v>6190</v>
      </c>
      <c r="F1207" s="773" t="s">
        <v>6191</v>
      </c>
      <c r="G1207" s="773" t="s">
        <v>6192</v>
      </c>
      <c r="H1207" s="771" t="s">
        <v>2697</v>
      </c>
      <c r="I1207" s="771" t="s">
        <v>2714</v>
      </c>
      <c r="J1207" s="771" t="s">
        <v>2714</v>
      </c>
      <c r="K1207" s="771" t="s">
        <v>2742</v>
      </c>
      <c r="L1207" s="771" t="s">
        <v>2700</v>
      </c>
      <c r="M1207" s="771" t="s">
        <v>2701</v>
      </c>
      <c r="N1207" s="771" t="s">
        <v>2701</v>
      </c>
      <c r="O1207" s="771" t="s">
        <v>2701</v>
      </c>
      <c r="P1207" s="771" t="s">
        <v>2702</v>
      </c>
      <c r="Q1207" s="771" t="s">
        <v>2701</v>
      </c>
      <c r="R1207" s="771" t="s">
        <v>2701</v>
      </c>
      <c r="S1207" s="771" t="s">
        <v>2701</v>
      </c>
      <c r="T1207" s="771" t="s">
        <v>2701</v>
      </c>
      <c r="U1207" s="771" t="s">
        <v>2703</v>
      </c>
      <c r="V1207" s="771" t="s">
        <v>2701</v>
      </c>
      <c r="W1207" s="771" t="s">
        <v>2701</v>
      </c>
      <c r="X1207" s="771" t="s">
        <v>2701</v>
      </c>
      <c r="Y1207" s="771" t="s">
        <v>2703</v>
      </c>
      <c r="Z1207" s="771" t="s">
        <v>2704</v>
      </c>
      <c r="AA1207" s="771"/>
    </row>
    <row r="1208" spans="1:27" ht="39.950000000000003" customHeight="1">
      <c r="A1208" s="769">
        <v>1201</v>
      </c>
      <c r="B1208" s="770" t="s">
        <v>5795</v>
      </c>
      <c r="C1208" s="770" t="s">
        <v>6125</v>
      </c>
      <c r="D1208" s="771" t="s">
        <v>6164</v>
      </c>
      <c r="E1208" s="772" t="s">
        <v>6185</v>
      </c>
      <c r="F1208" s="773" t="s">
        <v>6186</v>
      </c>
      <c r="G1208" s="773" t="s">
        <v>6187</v>
      </c>
      <c r="H1208" s="771" t="s">
        <v>2697</v>
      </c>
      <c r="I1208" s="771" t="s">
        <v>2730</v>
      </c>
      <c r="J1208" s="771" t="s">
        <v>2730</v>
      </c>
      <c r="K1208" s="771" t="s">
        <v>6188</v>
      </c>
      <c r="L1208" s="771" t="s">
        <v>2700</v>
      </c>
      <c r="M1208" s="771" t="s">
        <v>2701</v>
      </c>
      <c r="N1208" s="771" t="s">
        <v>2701</v>
      </c>
      <c r="O1208" s="771" t="s">
        <v>2701</v>
      </c>
      <c r="P1208" s="771" t="s">
        <v>2702</v>
      </c>
      <c r="Q1208" s="771" t="s">
        <v>2701</v>
      </c>
      <c r="R1208" s="771" t="s">
        <v>2701</v>
      </c>
      <c r="S1208" s="771" t="s">
        <v>2701</v>
      </c>
      <c r="T1208" s="771" t="s">
        <v>2701</v>
      </c>
      <c r="U1208" s="771" t="s">
        <v>2703</v>
      </c>
      <c r="V1208" s="771" t="s">
        <v>2701</v>
      </c>
      <c r="W1208" s="771" t="s">
        <v>2701</v>
      </c>
      <c r="X1208" s="771" t="s">
        <v>2701</v>
      </c>
      <c r="Y1208" s="771" t="s">
        <v>2703</v>
      </c>
      <c r="Z1208" s="771" t="s">
        <v>2704</v>
      </c>
      <c r="AA1208" s="771" t="s">
        <v>6189</v>
      </c>
    </row>
    <row r="1209" spans="1:27" ht="39.950000000000003" customHeight="1">
      <c r="A1209" s="769">
        <v>1202</v>
      </c>
      <c r="B1209" s="770" t="s">
        <v>5795</v>
      </c>
      <c r="C1209" s="770" t="s">
        <v>6125</v>
      </c>
      <c r="D1209" s="771" t="s">
        <v>6164</v>
      </c>
      <c r="E1209" s="772" t="s">
        <v>6181</v>
      </c>
      <c r="F1209" s="773" t="s">
        <v>6182</v>
      </c>
      <c r="G1209" s="773" t="s">
        <v>6183</v>
      </c>
      <c r="H1209" s="771" t="s">
        <v>2697</v>
      </c>
      <c r="I1209" s="771" t="s">
        <v>2714</v>
      </c>
      <c r="J1209" s="771" t="s">
        <v>2714</v>
      </c>
      <c r="K1209" s="771" t="s">
        <v>3286</v>
      </c>
      <c r="L1209" s="771" t="s">
        <v>2700</v>
      </c>
      <c r="M1209" s="771" t="s">
        <v>2701</v>
      </c>
      <c r="N1209" s="771" t="s">
        <v>2701</v>
      </c>
      <c r="O1209" s="771" t="s">
        <v>2701</v>
      </c>
      <c r="P1209" s="771" t="s">
        <v>2702</v>
      </c>
      <c r="Q1209" s="771" t="s">
        <v>2701</v>
      </c>
      <c r="R1209" s="771" t="s">
        <v>2701</v>
      </c>
      <c r="S1209" s="771" t="s">
        <v>2701</v>
      </c>
      <c r="T1209" s="771" t="s">
        <v>2701</v>
      </c>
      <c r="U1209" s="771" t="s">
        <v>2703</v>
      </c>
      <c r="V1209" s="771" t="s">
        <v>2701</v>
      </c>
      <c r="W1209" s="771" t="s">
        <v>2701</v>
      </c>
      <c r="X1209" s="771" t="s">
        <v>2701</v>
      </c>
      <c r="Y1209" s="771" t="s">
        <v>2703</v>
      </c>
      <c r="Z1209" s="771" t="s">
        <v>2704</v>
      </c>
      <c r="AA1209" s="771" t="s">
        <v>6184</v>
      </c>
    </row>
    <row r="1210" spans="1:27" ht="39.950000000000003" customHeight="1">
      <c r="A1210" s="769">
        <v>1203</v>
      </c>
      <c r="B1210" s="770" t="s">
        <v>5795</v>
      </c>
      <c r="C1210" s="770" t="s">
        <v>6125</v>
      </c>
      <c r="D1210" s="771" t="s">
        <v>6164</v>
      </c>
      <c r="E1210" s="772" t="s">
        <v>6178</v>
      </c>
      <c r="F1210" s="773" t="s">
        <v>6179</v>
      </c>
      <c r="G1210" s="773" t="s">
        <v>6180</v>
      </c>
      <c r="H1210" s="771" t="s">
        <v>2697</v>
      </c>
      <c r="I1210" s="771" t="s">
        <v>2789</v>
      </c>
      <c r="J1210" s="771" t="s">
        <v>2776</v>
      </c>
      <c r="K1210" s="771" t="s">
        <v>2715</v>
      </c>
      <c r="L1210" s="771" t="s">
        <v>2700</v>
      </c>
      <c r="M1210" s="771" t="s">
        <v>2701</v>
      </c>
      <c r="N1210" s="771" t="s">
        <v>2701</v>
      </c>
      <c r="O1210" s="771" t="s">
        <v>2701</v>
      </c>
      <c r="P1210" s="771" t="s">
        <v>2702</v>
      </c>
      <c r="Q1210" s="771" t="s">
        <v>2701</v>
      </c>
      <c r="R1210" s="771" t="s">
        <v>2701</v>
      </c>
      <c r="S1210" s="771" t="s">
        <v>2701</v>
      </c>
      <c r="T1210" s="771" t="s">
        <v>2701</v>
      </c>
      <c r="U1210" s="771" t="s">
        <v>2703</v>
      </c>
      <c r="V1210" s="771" t="s">
        <v>2701</v>
      </c>
      <c r="W1210" s="771" t="s">
        <v>2701</v>
      </c>
      <c r="X1210" s="771" t="s">
        <v>2701</v>
      </c>
      <c r="Y1210" s="771" t="s">
        <v>2703</v>
      </c>
      <c r="Z1210" s="771" t="s">
        <v>2704</v>
      </c>
      <c r="AA1210" s="771"/>
    </row>
    <row r="1211" spans="1:27" ht="39.950000000000003" customHeight="1">
      <c r="A1211" s="769">
        <v>1204</v>
      </c>
      <c r="B1211" s="770" t="s">
        <v>5795</v>
      </c>
      <c r="C1211" s="770" t="s">
        <v>6125</v>
      </c>
      <c r="D1211" s="771" t="s">
        <v>6164</v>
      </c>
      <c r="E1211" s="772" t="s">
        <v>6175</v>
      </c>
      <c r="F1211" s="773" t="s">
        <v>6176</v>
      </c>
      <c r="G1211" s="773" t="s">
        <v>6177</v>
      </c>
      <c r="H1211" s="771" t="s">
        <v>2697</v>
      </c>
      <c r="I1211" s="771" t="s">
        <v>2719</v>
      </c>
      <c r="J1211" s="771" t="s">
        <v>2776</v>
      </c>
      <c r="K1211" s="771" t="s">
        <v>2721</v>
      </c>
      <c r="L1211" s="771" t="s">
        <v>2700</v>
      </c>
      <c r="M1211" s="771" t="s">
        <v>2701</v>
      </c>
      <c r="N1211" s="771" t="s">
        <v>2701</v>
      </c>
      <c r="O1211" s="771" t="s">
        <v>2701</v>
      </c>
      <c r="P1211" s="771" t="s">
        <v>2702</v>
      </c>
      <c r="Q1211" s="771" t="s">
        <v>2701</v>
      </c>
      <c r="R1211" s="771" t="s">
        <v>2701</v>
      </c>
      <c r="S1211" s="771" t="s">
        <v>2701</v>
      </c>
      <c r="T1211" s="771" t="s">
        <v>2701</v>
      </c>
      <c r="U1211" s="771" t="s">
        <v>2703</v>
      </c>
      <c r="V1211" s="771" t="s">
        <v>2701</v>
      </c>
      <c r="W1211" s="771" t="s">
        <v>2701</v>
      </c>
      <c r="X1211" s="771" t="s">
        <v>2701</v>
      </c>
      <c r="Y1211" s="771" t="s">
        <v>2703</v>
      </c>
      <c r="Z1211" s="771" t="s">
        <v>2704</v>
      </c>
      <c r="AA1211" s="771"/>
    </row>
    <row r="1212" spans="1:27" ht="39.950000000000003" customHeight="1">
      <c r="A1212" s="769">
        <v>1205</v>
      </c>
      <c r="B1212" s="770" t="s">
        <v>5795</v>
      </c>
      <c r="C1212" s="770" t="s">
        <v>6125</v>
      </c>
      <c r="D1212" s="771" t="s">
        <v>6164</v>
      </c>
      <c r="E1212" s="772" t="s">
        <v>6172</v>
      </c>
      <c r="F1212" s="773" t="s">
        <v>6173</v>
      </c>
      <c r="G1212" s="773" t="s">
        <v>6174</v>
      </c>
      <c r="H1212" s="771" t="s">
        <v>2697</v>
      </c>
      <c r="I1212" s="771" t="s">
        <v>2765</v>
      </c>
      <c r="J1212" s="771" t="s">
        <v>2698</v>
      </c>
      <c r="K1212" s="771" t="s">
        <v>2699</v>
      </c>
      <c r="L1212" s="771" t="s">
        <v>2700</v>
      </c>
      <c r="M1212" s="771" t="s">
        <v>2701</v>
      </c>
      <c r="N1212" s="771" t="s">
        <v>2701</v>
      </c>
      <c r="O1212" s="771" t="s">
        <v>2701</v>
      </c>
      <c r="P1212" s="771" t="s">
        <v>2701</v>
      </c>
      <c r="Q1212" s="771" t="s">
        <v>2701</v>
      </c>
      <c r="R1212" s="771" t="s">
        <v>2701</v>
      </c>
      <c r="S1212" s="771" t="s">
        <v>2702</v>
      </c>
      <c r="T1212" s="771" t="s">
        <v>2701</v>
      </c>
      <c r="U1212" s="771" t="s">
        <v>2703</v>
      </c>
      <c r="V1212" s="771" t="s">
        <v>2701</v>
      </c>
      <c r="W1212" s="771" t="s">
        <v>2726</v>
      </c>
      <c r="X1212" s="771" t="s">
        <v>2726</v>
      </c>
      <c r="Y1212" s="771" t="s">
        <v>2726</v>
      </c>
      <c r="Z1212" s="771" t="s">
        <v>2704</v>
      </c>
      <c r="AA1212" s="771"/>
    </row>
    <row r="1213" spans="1:27" ht="39.950000000000003" customHeight="1">
      <c r="A1213" s="769">
        <v>1206</v>
      </c>
      <c r="B1213" s="770" t="s">
        <v>5795</v>
      </c>
      <c r="C1213" s="770" t="s">
        <v>6125</v>
      </c>
      <c r="D1213" s="771" t="s">
        <v>6164</v>
      </c>
      <c r="E1213" s="772" t="s">
        <v>6169</v>
      </c>
      <c r="F1213" s="773" t="s">
        <v>6170</v>
      </c>
      <c r="G1213" s="773" t="s">
        <v>6171</v>
      </c>
      <c r="H1213" s="771" t="s">
        <v>2697</v>
      </c>
      <c r="I1213" s="771" t="s">
        <v>2698</v>
      </c>
      <c r="J1213" s="771" t="s">
        <v>2714</v>
      </c>
      <c r="K1213" s="771" t="s">
        <v>2760</v>
      </c>
      <c r="L1213" s="771" t="s">
        <v>2700</v>
      </c>
      <c r="M1213" s="771" t="s">
        <v>2701</v>
      </c>
      <c r="N1213" s="771" t="s">
        <v>2701</v>
      </c>
      <c r="O1213" s="771" t="s">
        <v>2701</v>
      </c>
      <c r="P1213" s="771" t="s">
        <v>2702</v>
      </c>
      <c r="Q1213" s="771" t="s">
        <v>2701</v>
      </c>
      <c r="R1213" s="771" t="s">
        <v>2701</v>
      </c>
      <c r="S1213" s="771" t="s">
        <v>2701</v>
      </c>
      <c r="T1213" s="771" t="s">
        <v>2701</v>
      </c>
      <c r="U1213" s="771" t="s">
        <v>2703</v>
      </c>
      <c r="V1213" s="771" t="s">
        <v>2701</v>
      </c>
      <c r="W1213" s="771" t="s">
        <v>2701</v>
      </c>
      <c r="X1213" s="771" t="s">
        <v>2701</v>
      </c>
      <c r="Y1213" s="771" t="s">
        <v>2703</v>
      </c>
      <c r="Z1213" s="771" t="s">
        <v>2704</v>
      </c>
      <c r="AA1213" s="771"/>
    </row>
    <row r="1214" spans="1:27" ht="39.950000000000003" customHeight="1">
      <c r="A1214" s="769">
        <v>1207</v>
      </c>
      <c r="B1214" s="770" t="s">
        <v>5795</v>
      </c>
      <c r="C1214" s="770" t="s">
        <v>6125</v>
      </c>
      <c r="D1214" s="771"/>
      <c r="E1214" s="772" t="s">
        <v>9793</v>
      </c>
      <c r="F1214" s="773" t="s">
        <v>9794</v>
      </c>
      <c r="G1214" s="773" t="s">
        <v>9795</v>
      </c>
      <c r="H1214" s="771" t="s">
        <v>2697</v>
      </c>
      <c r="I1214" s="771" t="s">
        <v>2741</v>
      </c>
      <c r="J1214" s="771" t="s">
        <v>2741</v>
      </c>
      <c r="K1214" s="771" t="s">
        <v>3286</v>
      </c>
      <c r="L1214" s="771" t="s">
        <v>2700</v>
      </c>
      <c r="M1214" s="771" t="s">
        <v>2701</v>
      </c>
      <c r="N1214" s="771" t="s">
        <v>2701</v>
      </c>
      <c r="O1214" s="771" t="s">
        <v>2701</v>
      </c>
      <c r="P1214" s="771" t="s">
        <v>2702</v>
      </c>
      <c r="Q1214" s="771" t="s">
        <v>2701</v>
      </c>
      <c r="R1214" s="771" t="s">
        <v>2701</v>
      </c>
      <c r="S1214" s="771" t="s">
        <v>2701</v>
      </c>
      <c r="T1214" s="771" t="s">
        <v>2701</v>
      </c>
      <c r="U1214" s="771" t="s">
        <v>2703</v>
      </c>
      <c r="V1214" s="771" t="s">
        <v>2701</v>
      </c>
      <c r="W1214" s="771" t="s">
        <v>2701</v>
      </c>
      <c r="X1214" s="771" t="s">
        <v>2701</v>
      </c>
      <c r="Y1214" s="771" t="s">
        <v>2703</v>
      </c>
      <c r="Z1214" s="771" t="s">
        <v>2704</v>
      </c>
      <c r="AA1214" s="771" t="s">
        <v>9796</v>
      </c>
    </row>
    <row r="1215" spans="1:27" ht="39.950000000000003" customHeight="1">
      <c r="A1215" s="769">
        <v>1208</v>
      </c>
      <c r="B1215" s="770" t="s">
        <v>5795</v>
      </c>
      <c r="C1215" s="770" t="s">
        <v>6125</v>
      </c>
      <c r="D1215" s="771"/>
      <c r="E1215" s="772" t="s">
        <v>9797</v>
      </c>
      <c r="F1215" s="773" t="s">
        <v>9798</v>
      </c>
      <c r="G1215" s="773" t="s">
        <v>9799</v>
      </c>
      <c r="H1215" s="771" t="s">
        <v>2697</v>
      </c>
      <c r="I1215" s="771" t="s">
        <v>2719</v>
      </c>
      <c r="J1215" s="771" t="s">
        <v>2719</v>
      </c>
      <c r="K1215" s="771" t="s">
        <v>2715</v>
      </c>
      <c r="L1215" s="771" t="s">
        <v>2700</v>
      </c>
      <c r="M1215" s="771" t="s">
        <v>2701</v>
      </c>
      <c r="N1215" s="771" t="s">
        <v>2701</v>
      </c>
      <c r="O1215" s="771" t="s">
        <v>2701</v>
      </c>
      <c r="P1215" s="771" t="s">
        <v>2702</v>
      </c>
      <c r="Q1215" s="771" t="s">
        <v>2701</v>
      </c>
      <c r="R1215" s="771" t="s">
        <v>2701</v>
      </c>
      <c r="S1215" s="771" t="s">
        <v>2701</v>
      </c>
      <c r="T1215" s="771" t="s">
        <v>2701</v>
      </c>
      <c r="U1215" s="771" t="s">
        <v>2703</v>
      </c>
      <c r="V1215" s="771" t="s">
        <v>2701</v>
      </c>
      <c r="W1215" s="771" t="s">
        <v>2701</v>
      </c>
      <c r="X1215" s="771" t="s">
        <v>2701</v>
      </c>
      <c r="Y1215" s="771" t="s">
        <v>2703</v>
      </c>
      <c r="Z1215" s="771" t="s">
        <v>2704</v>
      </c>
      <c r="AA1215" s="771" t="s">
        <v>9800</v>
      </c>
    </row>
    <row r="1216" spans="1:27" ht="39.950000000000003" customHeight="1">
      <c r="A1216" s="769">
        <v>1209</v>
      </c>
      <c r="B1216" s="770" t="s">
        <v>5795</v>
      </c>
      <c r="C1216" s="770" t="s">
        <v>6125</v>
      </c>
      <c r="D1216" s="771"/>
      <c r="E1216" s="772" t="s">
        <v>6281</v>
      </c>
      <c r="F1216" s="773" t="s">
        <v>6259</v>
      </c>
      <c r="G1216" s="773" t="s">
        <v>6282</v>
      </c>
      <c r="H1216" s="771" t="s">
        <v>2697</v>
      </c>
      <c r="I1216" s="771" t="s">
        <v>2755</v>
      </c>
      <c r="J1216" s="771" t="s">
        <v>2755</v>
      </c>
      <c r="K1216" s="771" t="s">
        <v>2715</v>
      </c>
      <c r="L1216" s="771" t="s">
        <v>2700</v>
      </c>
      <c r="M1216" s="771" t="s">
        <v>2701</v>
      </c>
      <c r="N1216" s="771" t="s">
        <v>2701</v>
      </c>
      <c r="O1216" s="771" t="s">
        <v>2701</v>
      </c>
      <c r="P1216" s="771" t="s">
        <v>2702</v>
      </c>
      <c r="Q1216" s="771" t="s">
        <v>2701</v>
      </c>
      <c r="R1216" s="771" t="s">
        <v>2701</v>
      </c>
      <c r="S1216" s="771" t="s">
        <v>2701</v>
      </c>
      <c r="T1216" s="771" t="s">
        <v>2701</v>
      </c>
      <c r="U1216" s="771" t="s">
        <v>2703</v>
      </c>
      <c r="V1216" s="771" t="s">
        <v>2701</v>
      </c>
      <c r="W1216" s="771" t="s">
        <v>2701</v>
      </c>
      <c r="X1216" s="771" t="s">
        <v>2701</v>
      </c>
      <c r="Y1216" s="771" t="s">
        <v>2703</v>
      </c>
      <c r="Z1216" s="771" t="s">
        <v>2704</v>
      </c>
      <c r="AA1216" s="771"/>
    </row>
    <row r="1217" spans="1:27" ht="39.950000000000003" customHeight="1">
      <c r="A1217" s="769">
        <v>1210</v>
      </c>
      <c r="B1217" s="770" t="s">
        <v>5795</v>
      </c>
      <c r="C1217" s="770" t="s">
        <v>6125</v>
      </c>
      <c r="D1217" s="771"/>
      <c r="E1217" s="772" t="s">
        <v>6278</v>
      </c>
      <c r="F1217" s="773" t="s">
        <v>6279</v>
      </c>
      <c r="G1217" s="773" t="s">
        <v>6280</v>
      </c>
      <c r="H1217" s="771" t="s">
        <v>2697</v>
      </c>
      <c r="I1217" s="771" t="s">
        <v>2803</v>
      </c>
      <c r="J1217" s="771" t="s">
        <v>2803</v>
      </c>
      <c r="K1217" s="771" t="s">
        <v>2804</v>
      </c>
      <c r="L1217" s="771" t="s">
        <v>2700</v>
      </c>
      <c r="M1217" s="771" t="s">
        <v>2701</v>
      </c>
      <c r="N1217" s="771" t="s">
        <v>2701</v>
      </c>
      <c r="O1217" s="771" t="s">
        <v>2701</v>
      </c>
      <c r="P1217" s="771" t="s">
        <v>2702</v>
      </c>
      <c r="Q1217" s="771" t="s">
        <v>2701</v>
      </c>
      <c r="R1217" s="771" t="s">
        <v>2701</v>
      </c>
      <c r="S1217" s="771" t="s">
        <v>2701</v>
      </c>
      <c r="T1217" s="771" t="s">
        <v>2701</v>
      </c>
      <c r="U1217" s="771" t="s">
        <v>2703</v>
      </c>
      <c r="V1217" s="771" t="s">
        <v>2701</v>
      </c>
      <c r="W1217" s="771" t="s">
        <v>2701</v>
      </c>
      <c r="X1217" s="771" t="s">
        <v>2701</v>
      </c>
      <c r="Y1217" s="771" t="s">
        <v>2703</v>
      </c>
      <c r="Z1217" s="771" t="s">
        <v>2704</v>
      </c>
      <c r="AA1217" s="771"/>
    </row>
    <row r="1218" spans="1:27" ht="39.950000000000003" customHeight="1">
      <c r="A1218" s="769">
        <v>1211</v>
      </c>
      <c r="B1218" s="770" t="s">
        <v>5795</v>
      </c>
      <c r="C1218" s="770" t="s">
        <v>6125</v>
      </c>
      <c r="D1218" s="771"/>
      <c r="E1218" s="772" t="s">
        <v>6274</v>
      </c>
      <c r="F1218" s="773" t="s">
        <v>6275</v>
      </c>
      <c r="G1218" s="773" t="s">
        <v>6276</v>
      </c>
      <c r="H1218" s="771" t="s">
        <v>2697</v>
      </c>
      <c r="I1218" s="771" t="s">
        <v>2720</v>
      </c>
      <c r="J1218" s="771" t="s">
        <v>2720</v>
      </c>
      <c r="K1218" s="771" t="s">
        <v>2721</v>
      </c>
      <c r="L1218" s="771" t="s">
        <v>2700</v>
      </c>
      <c r="M1218" s="771" t="s">
        <v>2701</v>
      </c>
      <c r="N1218" s="771" t="s">
        <v>2701</v>
      </c>
      <c r="O1218" s="771" t="s">
        <v>2701</v>
      </c>
      <c r="P1218" s="771" t="s">
        <v>2702</v>
      </c>
      <c r="Q1218" s="771" t="s">
        <v>2701</v>
      </c>
      <c r="R1218" s="771" t="s">
        <v>2701</v>
      </c>
      <c r="S1218" s="771" t="s">
        <v>2701</v>
      </c>
      <c r="T1218" s="771" t="s">
        <v>2701</v>
      </c>
      <c r="U1218" s="771" t="s">
        <v>2703</v>
      </c>
      <c r="V1218" s="771" t="s">
        <v>2701</v>
      </c>
      <c r="W1218" s="771" t="s">
        <v>2701</v>
      </c>
      <c r="X1218" s="771" t="s">
        <v>2701</v>
      </c>
      <c r="Y1218" s="771" t="s">
        <v>2703</v>
      </c>
      <c r="Z1218" s="771" t="s">
        <v>2704</v>
      </c>
      <c r="AA1218" s="771" t="s">
        <v>6277</v>
      </c>
    </row>
    <row r="1219" spans="1:27" ht="39.950000000000003" customHeight="1">
      <c r="A1219" s="769">
        <v>1212</v>
      </c>
      <c r="B1219" s="770" t="s">
        <v>5795</v>
      </c>
      <c r="C1219" s="770" t="s">
        <v>6125</v>
      </c>
      <c r="D1219" s="771"/>
      <c r="E1219" s="772" t="s">
        <v>6271</v>
      </c>
      <c r="F1219" s="773" t="s">
        <v>6272</v>
      </c>
      <c r="G1219" s="773" t="s">
        <v>6273</v>
      </c>
      <c r="H1219" s="771" t="s">
        <v>2697</v>
      </c>
      <c r="I1219" s="771" t="s">
        <v>2755</v>
      </c>
      <c r="J1219" s="771" t="s">
        <v>2755</v>
      </c>
      <c r="K1219" s="771" t="s">
        <v>2715</v>
      </c>
      <c r="L1219" s="771" t="s">
        <v>2700</v>
      </c>
      <c r="M1219" s="771" t="s">
        <v>2701</v>
      </c>
      <c r="N1219" s="771" t="s">
        <v>2701</v>
      </c>
      <c r="O1219" s="771" t="s">
        <v>2701</v>
      </c>
      <c r="P1219" s="771" t="s">
        <v>2702</v>
      </c>
      <c r="Q1219" s="771" t="s">
        <v>2701</v>
      </c>
      <c r="R1219" s="771" t="s">
        <v>2701</v>
      </c>
      <c r="S1219" s="771" t="s">
        <v>2701</v>
      </c>
      <c r="T1219" s="771" t="s">
        <v>2701</v>
      </c>
      <c r="U1219" s="771" t="s">
        <v>2703</v>
      </c>
      <c r="V1219" s="771" t="s">
        <v>2701</v>
      </c>
      <c r="W1219" s="771" t="s">
        <v>2701</v>
      </c>
      <c r="X1219" s="771" t="s">
        <v>2701</v>
      </c>
      <c r="Y1219" s="771" t="s">
        <v>2703</v>
      </c>
      <c r="Z1219" s="771" t="s">
        <v>2704</v>
      </c>
      <c r="AA1219" s="771"/>
    </row>
    <row r="1220" spans="1:27" ht="39.950000000000003" customHeight="1">
      <c r="A1220" s="769">
        <v>1213</v>
      </c>
      <c r="B1220" s="770" t="s">
        <v>5795</v>
      </c>
      <c r="C1220" s="770" t="s">
        <v>6125</v>
      </c>
      <c r="D1220" s="771"/>
      <c r="E1220" s="772" t="s">
        <v>6268</v>
      </c>
      <c r="F1220" s="773" t="s">
        <v>6269</v>
      </c>
      <c r="G1220" s="773" t="s">
        <v>6270</v>
      </c>
      <c r="H1220" s="771" t="s">
        <v>2697</v>
      </c>
      <c r="I1220" s="771" t="s">
        <v>2720</v>
      </c>
      <c r="J1220" s="771" t="s">
        <v>2720</v>
      </c>
      <c r="K1220" s="771" t="s">
        <v>3743</v>
      </c>
      <c r="L1220" s="771" t="s">
        <v>2700</v>
      </c>
      <c r="M1220" s="771" t="s">
        <v>2701</v>
      </c>
      <c r="N1220" s="771" t="s">
        <v>2701</v>
      </c>
      <c r="O1220" s="771" t="s">
        <v>2701</v>
      </c>
      <c r="P1220" s="771" t="s">
        <v>2701</v>
      </c>
      <c r="Q1220" s="771" t="s">
        <v>2701</v>
      </c>
      <c r="R1220" s="771" t="s">
        <v>2701</v>
      </c>
      <c r="S1220" s="771" t="s">
        <v>2702</v>
      </c>
      <c r="T1220" s="771" t="s">
        <v>2701</v>
      </c>
      <c r="U1220" s="771" t="s">
        <v>2703</v>
      </c>
      <c r="V1220" s="771" t="s">
        <v>2701</v>
      </c>
      <c r="W1220" s="771" t="s">
        <v>2726</v>
      </c>
      <c r="X1220" s="771" t="s">
        <v>2726</v>
      </c>
      <c r="Y1220" s="771" t="s">
        <v>2726</v>
      </c>
      <c r="Z1220" s="771" t="s">
        <v>2704</v>
      </c>
      <c r="AA1220" s="771"/>
    </row>
    <row r="1221" spans="1:27" ht="39.950000000000003" customHeight="1">
      <c r="A1221" s="769">
        <v>1214</v>
      </c>
      <c r="B1221" s="770" t="s">
        <v>5795</v>
      </c>
      <c r="C1221" s="770" t="s">
        <v>6125</v>
      </c>
      <c r="D1221" s="771"/>
      <c r="E1221" s="772" t="s">
        <v>6265</v>
      </c>
      <c r="F1221" s="773" t="s">
        <v>6266</v>
      </c>
      <c r="G1221" s="773" t="s">
        <v>6267</v>
      </c>
      <c r="H1221" s="771" t="s">
        <v>2697</v>
      </c>
      <c r="I1221" s="771" t="s">
        <v>2755</v>
      </c>
      <c r="J1221" s="771" t="s">
        <v>2755</v>
      </c>
      <c r="K1221" s="771" t="s">
        <v>2760</v>
      </c>
      <c r="L1221" s="771" t="s">
        <v>2700</v>
      </c>
      <c r="M1221" s="771" t="s">
        <v>2701</v>
      </c>
      <c r="N1221" s="771" t="s">
        <v>2701</v>
      </c>
      <c r="O1221" s="771" t="s">
        <v>2701</v>
      </c>
      <c r="P1221" s="771" t="s">
        <v>2702</v>
      </c>
      <c r="Q1221" s="771" t="s">
        <v>2701</v>
      </c>
      <c r="R1221" s="771" t="s">
        <v>2701</v>
      </c>
      <c r="S1221" s="771" t="s">
        <v>2701</v>
      </c>
      <c r="T1221" s="771" t="s">
        <v>2701</v>
      </c>
      <c r="U1221" s="771" t="s">
        <v>2703</v>
      </c>
      <c r="V1221" s="771" t="s">
        <v>2701</v>
      </c>
      <c r="W1221" s="771" t="s">
        <v>2701</v>
      </c>
      <c r="X1221" s="771" t="s">
        <v>2701</v>
      </c>
      <c r="Y1221" s="771" t="s">
        <v>2703</v>
      </c>
      <c r="Z1221" s="771" t="s">
        <v>2704</v>
      </c>
      <c r="AA1221" s="771"/>
    </row>
    <row r="1222" spans="1:27" ht="39.950000000000003" customHeight="1">
      <c r="A1222" s="769">
        <v>1215</v>
      </c>
      <c r="B1222" s="770" t="s">
        <v>5795</v>
      </c>
      <c r="C1222" s="770" t="s">
        <v>6125</v>
      </c>
      <c r="D1222" s="771"/>
      <c r="E1222" s="772" t="s">
        <v>6261</v>
      </c>
      <c r="F1222" s="773" t="s">
        <v>6262</v>
      </c>
      <c r="G1222" s="773" t="s">
        <v>6263</v>
      </c>
      <c r="H1222" s="771" t="s">
        <v>2697</v>
      </c>
      <c r="I1222" s="771" t="s">
        <v>2720</v>
      </c>
      <c r="J1222" s="771" t="s">
        <v>2720</v>
      </c>
      <c r="K1222" s="771" t="s">
        <v>3983</v>
      </c>
      <c r="L1222" s="771" t="s">
        <v>2700</v>
      </c>
      <c r="M1222" s="771" t="s">
        <v>2701</v>
      </c>
      <c r="N1222" s="771" t="s">
        <v>2701</v>
      </c>
      <c r="O1222" s="771" t="s">
        <v>2701</v>
      </c>
      <c r="P1222" s="771" t="s">
        <v>2702</v>
      </c>
      <c r="Q1222" s="771" t="s">
        <v>2701</v>
      </c>
      <c r="R1222" s="771" t="s">
        <v>2701</v>
      </c>
      <c r="S1222" s="771" t="s">
        <v>2701</v>
      </c>
      <c r="T1222" s="771" t="s">
        <v>2701</v>
      </c>
      <c r="U1222" s="771" t="s">
        <v>2703</v>
      </c>
      <c r="V1222" s="771" t="s">
        <v>2701</v>
      </c>
      <c r="W1222" s="771" t="s">
        <v>2701</v>
      </c>
      <c r="X1222" s="771" t="s">
        <v>2701</v>
      </c>
      <c r="Y1222" s="771" t="s">
        <v>2703</v>
      </c>
      <c r="Z1222" s="771" t="s">
        <v>2704</v>
      </c>
      <c r="AA1222" s="771" t="s">
        <v>6264</v>
      </c>
    </row>
    <row r="1223" spans="1:27" ht="39.950000000000003" customHeight="1">
      <c r="A1223" s="769">
        <v>1216</v>
      </c>
      <c r="B1223" s="770" t="s">
        <v>5795</v>
      </c>
      <c r="C1223" s="770" t="s">
        <v>6125</v>
      </c>
      <c r="D1223" s="771"/>
      <c r="E1223" s="772" t="s">
        <v>6258</v>
      </c>
      <c r="F1223" s="773" t="s">
        <v>6259</v>
      </c>
      <c r="G1223" s="773" t="s">
        <v>6260</v>
      </c>
      <c r="H1223" s="771" t="s">
        <v>2697</v>
      </c>
      <c r="I1223" s="771" t="s">
        <v>2755</v>
      </c>
      <c r="J1223" s="771" t="s">
        <v>2755</v>
      </c>
      <c r="K1223" s="771" t="s">
        <v>2715</v>
      </c>
      <c r="L1223" s="771" t="s">
        <v>2700</v>
      </c>
      <c r="M1223" s="771" t="s">
        <v>2701</v>
      </c>
      <c r="N1223" s="771" t="s">
        <v>2701</v>
      </c>
      <c r="O1223" s="771" t="s">
        <v>2701</v>
      </c>
      <c r="P1223" s="771" t="s">
        <v>2702</v>
      </c>
      <c r="Q1223" s="771" t="s">
        <v>2701</v>
      </c>
      <c r="R1223" s="771" t="s">
        <v>2701</v>
      </c>
      <c r="S1223" s="771" t="s">
        <v>2701</v>
      </c>
      <c r="T1223" s="771" t="s">
        <v>2701</v>
      </c>
      <c r="U1223" s="771" t="s">
        <v>2703</v>
      </c>
      <c r="V1223" s="771" t="s">
        <v>2701</v>
      </c>
      <c r="W1223" s="771" t="s">
        <v>2701</v>
      </c>
      <c r="X1223" s="771" t="s">
        <v>2701</v>
      </c>
      <c r="Y1223" s="771" t="s">
        <v>2703</v>
      </c>
      <c r="Z1223" s="771" t="s">
        <v>2704</v>
      </c>
      <c r="AA1223" s="771"/>
    </row>
    <row r="1224" spans="1:27" ht="39.950000000000003" customHeight="1">
      <c r="A1224" s="769">
        <v>1217</v>
      </c>
      <c r="B1224" s="770" t="s">
        <v>5795</v>
      </c>
      <c r="C1224" s="770" t="s">
        <v>6125</v>
      </c>
      <c r="D1224" s="771"/>
      <c r="E1224" s="772" t="s">
        <v>6254</v>
      </c>
      <c r="F1224" s="773" t="s">
        <v>6255</v>
      </c>
      <c r="G1224" s="773" t="s">
        <v>6256</v>
      </c>
      <c r="H1224" s="771" t="s">
        <v>2697</v>
      </c>
      <c r="I1224" s="771" t="s">
        <v>2714</v>
      </c>
      <c r="J1224" s="771" t="s">
        <v>2714</v>
      </c>
      <c r="K1224" s="771" t="s">
        <v>2760</v>
      </c>
      <c r="L1224" s="771" t="s">
        <v>2700</v>
      </c>
      <c r="M1224" s="771" t="s">
        <v>2701</v>
      </c>
      <c r="N1224" s="771" t="s">
        <v>2701</v>
      </c>
      <c r="O1224" s="771" t="s">
        <v>2701</v>
      </c>
      <c r="P1224" s="771" t="s">
        <v>2702</v>
      </c>
      <c r="Q1224" s="771" t="s">
        <v>2701</v>
      </c>
      <c r="R1224" s="771" t="s">
        <v>2701</v>
      </c>
      <c r="S1224" s="771" t="s">
        <v>2701</v>
      </c>
      <c r="T1224" s="771" t="s">
        <v>2701</v>
      </c>
      <c r="U1224" s="771" t="s">
        <v>2703</v>
      </c>
      <c r="V1224" s="771" t="s">
        <v>2701</v>
      </c>
      <c r="W1224" s="771" t="s">
        <v>2701</v>
      </c>
      <c r="X1224" s="771" t="s">
        <v>2701</v>
      </c>
      <c r="Y1224" s="771" t="s">
        <v>2703</v>
      </c>
      <c r="Z1224" s="771" t="s">
        <v>2704</v>
      </c>
      <c r="AA1224" s="771" t="s">
        <v>6257</v>
      </c>
    </row>
    <row r="1225" spans="1:27" ht="39.950000000000003" customHeight="1">
      <c r="A1225" s="769">
        <v>1218</v>
      </c>
      <c r="B1225" s="770" t="s">
        <v>5795</v>
      </c>
      <c r="C1225" s="770" t="s">
        <v>6125</v>
      </c>
      <c r="D1225" s="771"/>
      <c r="E1225" s="772" t="s">
        <v>6251</v>
      </c>
      <c r="F1225" s="773" t="s">
        <v>6252</v>
      </c>
      <c r="G1225" s="773" t="s">
        <v>6253</v>
      </c>
      <c r="H1225" s="771" t="s">
        <v>2697</v>
      </c>
      <c r="I1225" s="771" t="s">
        <v>2759</v>
      </c>
      <c r="J1225" s="771" t="s">
        <v>2759</v>
      </c>
      <c r="K1225" s="771" t="s">
        <v>2760</v>
      </c>
      <c r="L1225" s="771" t="s">
        <v>2700</v>
      </c>
      <c r="M1225" s="771" t="s">
        <v>2701</v>
      </c>
      <c r="N1225" s="771" t="s">
        <v>2701</v>
      </c>
      <c r="O1225" s="771" t="s">
        <v>2701</v>
      </c>
      <c r="P1225" s="771" t="s">
        <v>2702</v>
      </c>
      <c r="Q1225" s="771" t="s">
        <v>2701</v>
      </c>
      <c r="R1225" s="771" t="s">
        <v>2701</v>
      </c>
      <c r="S1225" s="771" t="s">
        <v>2701</v>
      </c>
      <c r="T1225" s="771" t="s">
        <v>2701</v>
      </c>
      <c r="U1225" s="771" t="s">
        <v>2703</v>
      </c>
      <c r="V1225" s="771" t="s">
        <v>2701</v>
      </c>
      <c r="W1225" s="771" t="s">
        <v>2701</v>
      </c>
      <c r="X1225" s="771" t="s">
        <v>2701</v>
      </c>
      <c r="Y1225" s="771" t="s">
        <v>2703</v>
      </c>
      <c r="Z1225" s="771" t="s">
        <v>2704</v>
      </c>
      <c r="AA1225" s="771"/>
    </row>
    <row r="1226" spans="1:27" ht="39.950000000000003" customHeight="1">
      <c r="A1226" s="769">
        <v>1219</v>
      </c>
      <c r="B1226" s="770" t="s">
        <v>5795</v>
      </c>
      <c r="C1226" s="770" t="s">
        <v>6125</v>
      </c>
      <c r="D1226" s="771"/>
      <c r="E1226" s="772" t="s">
        <v>6247</v>
      </c>
      <c r="F1226" s="773" t="s">
        <v>6248</v>
      </c>
      <c r="G1226" s="773" t="s">
        <v>6249</v>
      </c>
      <c r="H1226" s="771" t="s">
        <v>2697</v>
      </c>
      <c r="I1226" s="771" t="s">
        <v>2714</v>
      </c>
      <c r="J1226" s="771" t="s">
        <v>2714</v>
      </c>
      <c r="K1226" s="771" t="s">
        <v>2731</v>
      </c>
      <c r="L1226" s="771" t="s">
        <v>2700</v>
      </c>
      <c r="M1226" s="771" t="s">
        <v>2701</v>
      </c>
      <c r="N1226" s="771" t="s">
        <v>2701</v>
      </c>
      <c r="O1226" s="771" t="s">
        <v>2701</v>
      </c>
      <c r="P1226" s="771" t="s">
        <v>2702</v>
      </c>
      <c r="Q1226" s="771" t="s">
        <v>2701</v>
      </c>
      <c r="R1226" s="771" t="s">
        <v>2701</v>
      </c>
      <c r="S1226" s="771" t="s">
        <v>2701</v>
      </c>
      <c r="T1226" s="771" t="s">
        <v>2701</v>
      </c>
      <c r="U1226" s="771" t="s">
        <v>2703</v>
      </c>
      <c r="V1226" s="771" t="s">
        <v>2701</v>
      </c>
      <c r="W1226" s="771" t="s">
        <v>2701</v>
      </c>
      <c r="X1226" s="771" t="s">
        <v>2701</v>
      </c>
      <c r="Y1226" s="771" t="s">
        <v>2703</v>
      </c>
      <c r="Z1226" s="771" t="s">
        <v>2704</v>
      </c>
      <c r="AA1226" s="771" t="s">
        <v>6250</v>
      </c>
    </row>
    <row r="1227" spans="1:27" ht="39.950000000000003" customHeight="1">
      <c r="A1227" s="769">
        <v>1220</v>
      </c>
      <c r="B1227" s="770" t="s">
        <v>5795</v>
      </c>
      <c r="C1227" s="770" t="s">
        <v>6125</v>
      </c>
      <c r="D1227" s="771"/>
      <c r="E1227" s="772" t="s">
        <v>5126</v>
      </c>
      <c r="F1227" s="773" t="s">
        <v>5127</v>
      </c>
      <c r="G1227" s="773" t="s">
        <v>5128</v>
      </c>
      <c r="H1227" s="771" t="s">
        <v>2697</v>
      </c>
      <c r="I1227" s="771" t="s">
        <v>2719</v>
      </c>
      <c r="J1227" s="771" t="s">
        <v>2713</v>
      </c>
      <c r="K1227" s="771" t="s">
        <v>2917</v>
      </c>
      <c r="L1227" s="771" t="s">
        <v>2700</v>
      </c>
      <c r="M1227" s="771" t="s">
        <v>2701</v>
      </c>
      <c r="N1227" s="771" t="s">
        <v>2701</v>
      </c>
      <c r="O1227" s="771" t="s">
        <v>2701</v>
      </c>
      <c r="P1227" s="771" t="s">
        <v>2701</v>
      </c>
      <c r="Q1227" s="771" t="s">
        <v>2701</v>
      </c>
      <c r="R1227" s="771" t="s">
        <v>2701</v>
      </c>
      <c r="S1227" s="771" t="s">
        <v>2702</v>
      </c>
      <c r="T1227" s="771" t="s">
        <v>2701</v>
      </c>
      <c r="U1227" s="771" t="s">
        <v>2703</v>
      </c>
      <c r="V1227" s="771" t="s">
        <v>2701</v>
      </c>
      <c r="W1227" s="771" t="s">
        <v>2726</v>
      </c>
      <c r="X1227" s="771" t="s">
        <v>2726</v>
      </c>
      <c r="Y1227" s="771" t="s">
        <v>2726</v>
      </c>
      <c r="Z1227" s="771" t="s">
        <v>2704</v>
      </c>
      <c r="AA1227" s="771" t="s">
        <v>5129</v>
      </c>
    </row>
    <row r="1228" spans="1:27" ht="39.950000000000003" customHeight="1">
      <c r="A1228" s="769">
        <v>1221</v>
      </c>
      <c r="B1228" s="770" t="s">
        <v>5795</v>
      </c>
      <c r="C1228" s="770" t="s">
        <v>6125</v>
      </c>
      <c r="D1228" s="771"/>
      <c r="E1228" s="772" t="s">
        <v>6244</v>
      </c>
      <c r="F1228" s="773" t="s">
        <v>6245</v>
      </c>
      <c r="G1228" s="773" t="s">
        <v>6246</v>
      </c>
      <c r="H1228" s="771" t="s">
        <v>2697</v>
      </c>
      <c r="I1228" s="771" t="s">
        <v>2741</v>
      </c>
      <c r="J1228" s="771" t="s">
        <v>2741</v>
      </c>
      <c r="K1228" s="771" t="s">
        <v>5359</v>
      </c>
      <c r="L1228" s="771" t="s">
        <v>2700</v>
      </c>
      <c r="M1228" s="771" t="s">
        <v>2701</v>
      </c>
      <c r="N1228" s="771" t="s">
        <v>2701</v>
      </c>
      <c r="O1228" s="771" t="s">
        <v>2701</v>
      </c>
      <c r="P1228" s="771" t="s">
        <v>2701</v>
      </c>
      <c r="Q1228" s="771" t="s">
        <v>2701</v>
      </c>
      <c r="R1228" s="771" t="s">
        <v>2701</v>
      </c>
      <c r="S1228" s="771" t="s">
        <v>2702</v>
      </c>
      <c r="T1228" s="771" t="s">
        <v>2701</v>
      </c>
      <c r="U1228" s="771" t="s">
        <v>2703</v>
      </c>
      <c r="V1228" s="771" t="s">
        <v>2701</v>
      </c>
      <c r="W1228" s="771" t="s">
        <v>2726</v>
      </c>
      <c r="X1228" s="771" t="s">
        <v>2726</v>
      </c>
      <c r="Y1228" s="771" t="s">
        <v>2726</v>
      </c>
      <c r="Z1228" s="771" t="s">
        <v>2704</v>
      </c>
      <c r="AA1228" s="771"/>
    </row>
    <row r="1229" spans="1:27" ht="39.950000000000003" customHeight="1">
      <c r="A1229" s="769">
        <v>1222</v>
      </c>
      <c r="B1229" s="770" t="s">
        <v>5795</v>
      </c>
      <c r="C1229" s="770" t="s">
        <v>6125</v>
      </c>
      <c r="D1229" s="771"/>
      <c r="E1229" s="772" t="s">
        <v>6241</v>
      </c>
      <c r="F1229" s="773" t="s">
        <v>6242</v>
      </c>
      <c r="G1229" s="773" t="s">
        <v>6243</v>
      </c>
      <c r="H1229" s="771" t="s">
        <v>2697</v>
      </c>
      <c r="I1229" s="771" t="s">
        <v>2755</v>
      </c>
      <c r="J1229" s="771" t="s">
        <v>2755</v>
      </c>
      <c r="K1229" s="771" t="s">
        <v>2965</v>
      </c>
      <c r="L1229" s="771" t="s">
        <v>2700</v>
      </c>
      <c r="M1229" s="771" t="s">
        <v>2701</v>
      </c>
      <c r="N1229" s="771" t="s">
        <v>2701</v>
      </c>
      <c r="O1229" s="771" t="s">
        <v>2701</v>
      </c>
      <c r="P1229" s="771" t="s">
        <v>2701</v>
      </c>
      <c r="Q1229" s="771" t="s">
        <v>2701</v>
      </c>
      <c r="R1229" s="771" t="s">
        <v>2701</v>
      </c>
      <c r="S1229" s="771" t="s">
        <v>2702</v>
      </c>
      <c r="T1229" s="771" t="s">
        <v>2701</v>
      </c>
      <c r="U1229" s="771" t="s">
        <v>2703</v>
      </c>
      <c r="V1229" s="771" t="s">
        <v>2701</v>
      </c>
      <c r="W1229" s="771" t="s">
        <v>2726</v>
      </c>
      <c r="X1229" s="771" t="s">
        <v>2726</v>
      </c>
      <c r="Y1229" s="771" t="s">
        <v>2726</v>
      </c>
      <c r="Z1229" s="771" t="s">
        <v>2704</v>
      </c>
      <c r="AA1229" s="771"/>
    </row>
    <row r="1230" spans="1:27" ht="39.950000000000003" customHeight="1">
      <c r="A1230" s="769">
        <v>1223</v>
      </c>
      <c r="B1230" s="770" t="s">
        <v>5795</v>
      </c>
      <c r="C1230" s="770" t="s">
        <v>6125</v>
      </c>
      <c r="D1230" s="771"/>
      <c r="E1230" s="772" t="s">
        <v>6237</v>
      </c>
      <c r="F1230" s="773" t="s">
        <v>6238</v>
      </c>
      <c r="G1230" s="773" t="s">
        <v>6239</v>
      </c>
      <c r="H1230" s="771" t="s">
        <v>2697</v>
      </c>
      <c r="I1230" s="771" t="s">
        <v>2781</v>
      </c>
      <c r="J1230" s="771" t="s">
        <v>2781</v>
      </c>
      <c r="K1230" s="771" t="s">
        <v>2731</v>
      </c>
      <c r="L1230" s="771" t="s">
        <v>2700</v>
      </c>
      <c r="M1230" s="771" t="s">
        <v>2701</v>
      </c>
      <c r="N1230" s="771" t="s">
        <v>2701</v>
      </c>
      <c r="O1230" s="771" t="s">
        <v>2701</v>
      </c>
      <c r="P1230" s="771" t="s">
        <v>2702</v>
      </c>
      <c r="Q1230" s="771" t="s">
        <v>2701</v>
      </c>
      <c r="R1230" s="771" t="s">
        <v>2701</v>
      </c>
      <c r="S1230" s="771" t="s">
        <v>2701</v>
      </c>
      <c r="T1230" s="771" t="s">
        <v>2701</v>
      </c>
      <c r="U1230" s="771" t="s">
        <v>2703</v>
      </c>
      <c r="V1230" s="771" t="s">
        <v>2701</v>
      </c>
      <c r="W1230" s="771" t="s">
        <v>2701</v>
      </c>
      <c r="X1230" s="771" t="s">
        <v>2701</v>
      </c>
      <c r="Y1230" s="771" t="s">
        <v>2703</v>
      </c>
      <c r="Z1230" s="771" t="s">
        <v>2704</v>
      </c>
      <c r="AA1230" s="771" t="s">
        <v>6240</v>
      </c>
    </row>
    <row r="1231" spans="1:27" ht="39.950000000000003" customHeight="1">
      <c r="A1231" s="769">
        <v>1224</v>
      </c>
      <c r="B1231" s="770" t="s">
        <v>5795</v>
      </c>
      <c r="C1231" s="770" t="s">
        <v>6125</v>
      </c>
      <c r="D1231" s="771"/>
      <c r="E1231" s="772" t="s">
        <v>6234</v>
      </c>
      <c r="F1231" s="773" t="s">
        <v>6235</v>
      </c>
      <c r="G1231" s="773" t="s">
        <v>6236</v>
      </c>
      <c r="H1231" s="771" t="s">
        <v>2697</v>
      </c>
      <c r="I1231" s="771" t="s">
        <v>2714</v>
      </c>
      <c r="J1231" s="771" t="s">
        <v>2714</v>
      </c>
      <c r="K1231" s="771" t="s">
        <v>2760</v>
      </c>
      <c r="L1231" s="771" t="s">
        <v>2700</v>
      </c>
      <c r="M1231" s="771" t="s">
        <v>2701</v>
      </c>
      <c r="N1231" s="771" t="s">
        <v>2701</v>
      </c>
      <c r="O1231" s="771" t="s">
        <v>2701</v>
      </c>
      <c r="P1231" s="771" t="s">
        <v>2702</v>
      </c>
      <c r="Q1231" s="771" t="s">
        <v>2701</v>
      </c>
      <c r="R1231" s="771" t="s">
        <v>2701</v>
      </c>
      <c r="S1231" s="771" t="s">
        <v>2701</v>
      </c>
      <c r="T1231" s="771" t="s">
        <v>2701</v>
      </c>
      <c r="U1231" s="771" t="s">
        <v>2703</v>
      </c>
      <c r="V1231" s="771" t="s">
        <v>2701</v>
      </c>
      <c r="W1231" s="771" t="s">
        <v>2701</v>
      </c>
      <c r="X1231" s="771" t="s">
        <v>2701</v>
      </c>
      <c r="Y1231" s="771" t="s">
        <v>2703</v>
      </c>
      <c r="Z1231" s="771" t="s">
        <v>2704</v>
      </c>
      <c r="AA1231" s="771"/>
    </row>
    <row r="1232" spans="1:27" ht="39.950000000000003" customHeight="1">
      <c r="A1232" s="769">
        <v>1225</v>
      </c>
      <c r="B1232" s="770" t="s">
        <v>5795</v>
      </c>
      <c r="C1232" s="770" t="s">
        <v>6125</v>
      </c>
      <c r="D1232" s="771"/>
      <c r="E1232" s="772" t="s">
        <v>4270</v>
      </c>
      <c r="F1232" s="773" t="s">
        <v>4271</v>
      </c>
      <c r="G1232" s="773" t="s">
        <v>4272</v>
      </c>
      <c r="H1232" s="771" t="s">
        <v>2697</v>
      </c>
      <c r="I1232" s="771" t="s">
        <v>2808</v>
      </c>
      <c r="J1232" s="771" t="s">
        <v>2808</v>
      </c>
      <c r="K1232" s="771" t="s">
        <v>2790</v>
      </c>
      <c r="L1232" s="771" t="s">
        <v>2700</v>
      </c>
      <c r="M1232" s="771" t="s">
        <v>2701</v>
      </c>
      <c r="N1232" s="771" t="s">
        <v>2701</v>
      </c>
      <c r="O1232" s="771" t="s">
        <v>2701</v>
      </c>
      <c r="P1232" s="771" t="s">
        <v>2702</v>
      </c>
      <c r="Q1232" s="771" t="s">
        <v>2701</v>
      </c>
      <c r="R1232" s="771" t="s">
        <v>2701</v>
      </c>
      <c r="S1232" s="771" t="s">
        <v>2701</v>
      </c>
      <c r="T1232" s="771" t="s">
        <v>2701</v>
      </c>
      <c r="U1232" s="771" t="s">
        <v>2703</v>
      </c>
      <c r="V1232" s="771" t="s">
        <v>2701</v>
      </c>
      <c r="W1232" s="771" t="s">
        <v>2701</v>
      </c>
      <c r="X1232" s="771" t="s">
        <v>2701</v>
      </c>
      <c r="Y1232" s="771" t="s">
        <v>2703</v>
      </c>
      <c r="Z1232" s="771" t="s">
        <v>2704</v>
      </c>
      <c r="AA1232" s="771"/>
    </row>
    <row r="1233" spans="1:27" ht="39.950000000000003" customHeight="1">
      <c r="A1233" s="769">
        <v>1226</v>
      </c>
      <c r="B1233" s="770" t="s">
        <v>6283</v>
      </c>
      <c r="C1233" s="770"/>
      <c r="D1233" s="771"/>
      <c r="E1233" s="772" t="s">
        <v>6284</v>
      </c>
      <c r="F1233" s="773" t="s">
        <v>6285</v>
      </c>
      <c r="G1233" s="773" t="s">
        <v>6286</v>
      </c>
      <c r="H1233" s="771" t="s">
        <v>2697</v>
      </c>
      <c r="I1233" s="771" t="s">
        <v>2764</v>
      </c>
      <c r="J1233" s="771" t="s">
        <v>2764</v>
      </c>
      <c r="K1233" s="771" t="s">
        <v>3316</v>
      </c>
      <c r="L1233" s="771" t="s">
        <v>2700</v>
      </c>
      <c r="M1233" s="771" t="s">
        <v>2701</v>
      </c>
      <c r="N1233" s="771" t="s">
        <v>2701</v>
      </c>
      <c r="O1233" s="771" t="s">
        <v>2701</v>
      </c>
      <c r="P1233" s="771" t="s">
        <v>2702</v>
      </c>
      <c r="Q1233" s="771" t="s">
        <v>2701</v>
      </c>
      <c r="R1233" s="771" t="s">
        <v>2701</v>
      </c>
      <c r="S1233" s="771" t="s">
        <v>2701</v>
      </c>
      <c r="T1233" s="771" t="s">
        <v>2701</v>
      </c>
      <c r="U1233" s="771" t="s">
        <v>2703</v>
      </c>
      <c r="V1233" s="771" t="s">
        <v>2701</v>
      </c>
      <c r="W1233" s="771" t="s">
        <v>2701</v>
      </c>
      <c r="X1233" s="771" t="s">
        <v>2701</v>
      </c>
      <c r="Y1233" s="771" t="s">
        <v>2703</v>
      </c>
      <c r="Z1233" s="771" t="s">
        <v>2704</v>
      </c>
      <c r="AA1233" s="771"/>
    </row>
    <row r="1234" spans="1:27" ht="39.950000000000003" customHeight="1">
      <c r="A1234" s="769">
        <v>1227</v>
      </c>
      <c r="B1234" s="770" t="s">
        <v>6283</v>
      </c>
      <c r="C1234" s="770"/>
      <c r="D1234" s="771"/>
      <c r="E1234" s="772" t="s">
        <v>6386</v>
      </c>
      <c r="F1234" s="773" t="s">
        <v>6387</v>
      </c>
      <c r="G1234" s="773" t="s">
        <v>6388</v>
      </c>
      <c r="H1234" s="771" t="s">
        <v>2697</v>
      </c>
      <c r="I1234" s="771" t="s">
        <v>2824</v>
      </c>
      <c r="J1234" s="771" t="s">
        <v>2824</v>
      </c>
      <c r="K1234" s="771" t="s">
        <v>2851</v>
      </c>
      <c r="L1234" s="771" t="s">
        <v>2700</v>
      </c>
      <c r="M1234" s="771" t="s">
        <v>2701</v>
      </c>
      <c r="N1234" s="771" t="s">
        <v>2701</v>
      </c>
      <c r="O1234" s="771" t="s">
        <v>2701</v>
      </c>
      <c r="P1234" s="771" t="s">
        <v>2702</v>
      </c>
      <c r="Q1234" s="771" t="s">
        <v>2701</v>
      </c>
      <c r="R1234" s="771" t="s">
        <v>2701</v>
      </c>
      <c r="S1234" s="771" t="s">
        <v>2701</v>
      </c>
      <c r="T1234" s="771" t="s">
        <v>2701</v>
      </c>
      <c r="U1234" s="771" t="s">
        <v>2702</v>
      </c>
      <c r="V1234" s="771" t="s">
        <v>2701</v>
      </c>
      <c r="W1234" s="771" t="s">
        <v>2701</v>
      </c>
      <c r="X1234" s="771" t="s">
        <v>2701</v>
      </c>
      <c r="Y1234" s="771" t="s">
        <v>2702</v>
      </c>
      <c r="Z1234" s="771" t="s">
        <v>2704</v>
      </c>
      <c r="AA1234" s="771"/>
    </row>
    <row r="1235" spans="1:27" ht="39.950000000000003" customHeight="1">
      <c r="A1235" s="769">
        <v>1228</v>
      </c>
      <c r="B1235" s="770" t="s">
        <v>6283</v>
      </c>
      <c r="C1235" s="770"/>
      <c r="D1235" s="771"/>
      <c r="E1235" s="772" t="s">
        <v>6384</v>
      </c>
      <c r="F1235" s="773" t="s">
        <v>6297</v>
      </c>
      <c r="G1235" s="773" t="s">
        <v>6385</v>
      </c>
      <c r="H1235" s="771" t="s">
        <v>2697</v>
      </c>
      <c r="I1235" s="771" t="s">
        <v>2765</v>
      </c>
      <c r="J1235" s="771" t="s">
        <v>2765</v>
      </c>
      <c r="K1235" s="771" t="s">
        <v>3316</v>
      </c>
      <c r="L1235" s="771" t="s">
        <v>2700</v>
      </c>
      <c r="M1235" s="771" t="s">
        <v>2701</v>
      </c>
      <c r="N1235" s="771" t="s">
        <v>2701</v>
      </c>
      <c r="O1235" s="771" t="s">
        <v>2701</v>
      </c>
      <c r="P1235" s="771" t="s">
        <v>2702</v>
      </c>
      <c r="Q1235" s="771" t="s">
        <v>2701</v>
      </c>
      <c r="R1235" s="771" t="s">
        <v>2701</v>
      </c>
      <c r="S1235" s="771" t="s">
        <v>2701</v>
      </c>
      <c r="T1235" s="771" t="s">
        <v>2701</v>
      </c>
      <c r="U1235" s="771" t="s">
        <v>2703</v>
      </c>
      <c r="V1235" s="771" t="s">
        <v>2701</v>
      </c>
      <c r="W1235" s="771" t="s">
        <v>2701</v>
      </c>
      <c r="X1235" s="771" t="s">
        <v>2701</v>
      </c>
      <c r="Y1235" s="771" t="s">
        <v>2703</v>
      </c>
      <c r="Z1235" s="771" t="s">
        <v>2704</v>
      </c>
      <c r="AA1235" s="771"/>
    </row>
    <row r="1236" spans="1:27" ht="39.950000000000003" customHeight="1">
      <c r="A1236" s="769">
        <v>1229</v>
      </c>
      <c r="B1236" s="770" t="s">
        <v>6283</v>
      </c>
      <c r="C1236" s="770"/>
      <c r="D1236" s="771"/>
      <c r="E1236" s="772" t="s">
        <v>6381</v>
      </c>
      <c r="F1236" s="773" t="s">
        <v>6382</v>
      </c>
      <c r="G1236" s="773" t="s">
        <v>6383</v>
      </c>
      <c r="H1236" s="771" t="s">
        <v>2697</v>
      </c>
      <c r="I1236" s="771" t="s">
        <v>2765</v>
      </c>
      <c r="J1236" s="771" t="s">
        <v>2765</v>
      </c>
      <c r="K1236" s="771" t="s">
        <v>2740</v>
      </c>
      <c r="L1236" s="771" t="s">
        <v>2700</v>
      </c>
      <c r="M1236" s="771" t="s">
        <v>2701</v>
      </c>
      <c r="N1236" s="771" t="s">
        <v>2701</v>
      </c>
      <c r="O1236" s="771" t="s">
        <v>2701</v>
      </c>
      <c r="P1236" s="771" t="s">
        <v>2702</v>
      </c>
      <c r="Q1236" s="771" t="s">
        <v>2701</v>
      </c>
      <c r="R1236" s="771" t="s">
        <v>2701</v>
      </c>
      <c r="S1236" s="771" t="s">
        <v>2701</v>
      </c>
      <c r="T1236" s="771" t="s">
        <v>2701</v>
      </c>
      <c r="U1236" s="771" t="s">
        <v>2703</v>
      </c>
      <c r="V1236" s="771" t="s">
        <v>2701</v>
      </c>
      <c r="W1236" s="771" t="s">
        <v>2701</v>
      </c>
      <c r="X1236" s="771" t="s">
        <v>2701</v>
      </c>
      <c r="Y1236" s="771" t="s">
        <v>2703</v>
      </c>
      <c r="Z1236" s="771" t="s">
        <v>2704</v>
      </c>
      <c r="AA1236" s="771"/>
    </row>
    <row r="1237" spans="1:27" ht="39.950000000000003" customHeight="1">
      <c r="A1237" s="769">
        <v>1230</v>
      </c>
      <c r="B1237" s="770" t="s">
        <v>6283</v>
      </c>
      <c r="C1237" s="770"/>
      <c r="D1237" s="771"/>
      <c r="E1237" s="772" t="s">
        <v>6379</v>
      </c>
      <c r="F1237" s="773" t="s">
        <v>6288</v>
      </c>
      <c r="G1237" s="773" t="s">
        <v>6380</v>
      </c>
      <c r="H1237" s="771" t="s">
        <v>2697</v>
      </c>
      <c r="I1237" s="771" t="s">
        <v>2764</v>
      </c>
      <c r="J1237" s="771" t="s">
        <v>2764</v>
      </c>
      <c r="K1237" s="771" t="s">
        <v>3316</v>
      </c>
      <c r="L1237" s="771" t="s">
        <v>2700</v>
      </c>
      <c r="M1237" s="771" t="s">
        <v>2701</v>
      </c>
      <c r="N1237" s="771" t="s">
        <v>2701</v>
      </c>
      <c r="O1237" s="771" t="s">
        <v>2701</v>
      </c>
      <c r="P1237" s="771" t="s">
        <v>2702</v>
      </c>
      <c r="Q1237" s="771" t="s">
        <v>2701</v>
      </c>
      <c r="R1237" s="771" t="s">
        <v>2701</v>
      </c>
      <c r="S1237" s="771" t="s">
        <v>2701</v>
      </c>
      <c r="T1237" s="771" t="s">
        <v>2701</v>
      </c>
      <c r="U1237" s="771" t="s">
        <v>2703</v>
      </c>
      <c r="V1237" s="771" t="s">
        <v>2701</v>
      </c>
      <c r="W1237" s="771" t="s">
        <v>2701</v>
      </c>
      <c r="X1237" s="771" t="s">
        <v>2701</v>
      </c>
      <c r="Y1237" s="771" t="s">
        <v>2703</v>
      </c>
      <c r="Z1237" s="771" t="s">
        <v>2704</v>
      </c>
      <c r="AA1237" s="771"/>
    </row>
    <row r="1238" spans="1:27" ht="39.950000000000003" customHeight="1">
      <c r="A1238" s="769">
        <v>1231</v>
      </c>
      <c r="B1238" s="770" t="s">
        <v>6283</v>
      </c>
      <c r="C1238" s="770"/>
      <c r="D1238" s="771"/>
      <c r="E1238" s="772" t="s">
        <v>6376</v>
      </c>
      <c r="F1238" s="773" t="s">
        <v>6377</v>
      </c>
      <c r="G1238" s="773" t="s">
        <v>6378</v>
      </c>
      <c r="H1238" s="771" t="s">
        <v>2697</v>
      </c>
      <c r="I1238" s="771" t="s">
        <v>2824</v>
      </c>
      <c r="J1238" s="771" t="s">
        <v>2824</v>
      </c>
      <c r="K1238" s="771" t="s">
        <v>3316</v>
      </c>
      <c r="L1238" s="771" t="s">
        <v>2700</v>
      </c>
      <c r="M1238" s="771" t="s">
        <v>2701</v>
      </c>
      <c r="N1238" s="771" t="s">
        <v>2701</v>
      </c>
      <c r="O1238" s="771" t="s">
        <v>2701</v>
      </c>
      <c r="P1238" s="771" t="s">
        <v>2702</v>
      </c>
      <c r="Q1238" s="771" t="s">
        <v>2701</v>
      </c>
      <c r="R1238" s="771" t="s">
        <v>2701</v>
      </c>
      <c r="S1238" s="771" t="s">
        <v>2701</v>
      </c>
      <c r="T1238" s="771" t="s">
        <v>2701</v>
      </c>
      <c r="U1238" s="771" t="s">
        <v>2703</v>
      </c>
      <c r="V1238" s="771" t="s">
        <v>2701</v>
      </c>
      <c r="W1238" s="771" t="s">
        <v>2701</v>
      </c>
      <c r="X1238" s="771" t="s">
        <v>2701</v>
      </c>
      <c r="Y1238" s="771" t="s">
        <v>2703</v>
      </c>
      <c r="Z1238" s="771" t="s">
        <v>2704</v>
      </c>
      <c r="AA1238" s="771"/>
    </row>
    <row r="1239" spans="1:27" ht="39.950000000000003" customHeight="1">
      <c r="A1239" s="769">
        <v>1232</v>
      </c>
      <c r="B1239" s="770" t="s">
        <v>6283</v>
      </c>
      <c r="C1239" s="770"/>
      <c r="D1239" s="771"/>
      <c r="E1239" s="772" t="s">
        <v>6375</v>
      </c>
      <c r="F1239" s="773" t="s">
        <v>6288</v>
      </c>
      <c r="G1239" s="773" t="s">
        <v>6336</v>
      </c>
      <c r="H1239" s="771" t="s">
        <v>2697</v>
      </c>
      <c r="I1239" s="771" t="s">
        <v>2764</v>
      </c>
      <c r="J1239" s="771" t="s">
        <v>2764</v>
      </c>
      <c r="K1239" s="771" t="s">
        <v>3316</v>
      </c>
      <c r="L1239" s="771" t="s">
        <v>2700</v>
      </c>
      <c r="M1239" s="771" t="s">
        <v>2701</v>
      </c>
      <c r="N1239" s="771" t="s">
        <v>2701</v>
      </c>
      <c r="O1239" s="771" t="s">
        <v>2701</v>
      </c>
      <c r="P1239" s="771" t="s">
        <v>2702</v>
      </c>
      <c r="Q1239" s="771" t="s">
        <v>2701</v>
      </c>
      <c r="R1239" s="771" t="s">
        <v>2701</v>
      </c>
      <c r="S1239" s="771" t="s">
        <v>2701</v>
      </c>
      <c r="T1239" s="771" t="s">
        <v>2701</v>
      </c>
      <c r="U1239" s="771" t="s">
        <v>2703</v>
      </c>
      <c r="V1239" s="771" t="s">
        <v>2701</v>
      </c>
      <c r="W1239" s="771" t="s">
        <v>2701</v>
      </c>
      <c r="X1239" s="771" t="s">
        <v>2701</v>
      </c>
      <c r="Y1239" s="771" t="s">
        <v>2703</v>
      </c>
      <c r="Z1239" s="771" t="s">
        <v>2704</v>
      </c>
      <c r="AA1239" s="771"/>
    </row>
    <row r="1240" spans="1:27" ht="39.950000000000003" customHeight="1">
      <c r="A1240" s="769">
        <v>1233</v>
      </c>
      <c r="B1240" s="770" t="s">
        <v>6283</v>
      </c>
      <c r="C1240" s="770"/>
      <c r="D1240" s="771"/>
      <c r="E1240" s="772" t="s">
        <v>6373</v>
      </c>
      <c r="F1240" s="773" t="s">
        <v>6288</v>
      </c>
      <c r="G1240" s="773" t="s">
        <v>6374</v>
      </c>
      <c r="H1240" s="771" t="s">
        <v>2697</v>
      </c>
      <c r="I1240" s="771" t="s">
        <v>2824</v>
      </c>
      <c r="J1240" s="771" t="s">
        <v>2764</v>
      </c>
      <c r="K1240" s="771" t="s">
        <v>3316</v>
      </c>
      <c r="L1240" s="771" t="s">
        <v>2700</v>
      </c>
      <c r="M1240" s="771" t="s">
        <v>2701</v>
      </c>
      <c r="N1240" s="771" t="s">
        <v>2701</v>
      </c>
      <c r="O1240" s="771" t="s">
        <v>2701</v>
      </c>
      <c r="P1240" s="771" t="s">
        <v>2702</v>
      </c>
      <c r="Q1240" s="771" t="s">
        <v>2701</v>
      </c>
      <c r="R1240" s="771" t="s">
        <v>2701</v>
      </c>
      <c r="S1240" s="771" t="s">
        <v>2701</v>
      </c>
      <c r="T1240" s="771" t="s">
        <v>2701</v>
      </c>
      <c r="U1240" s="771" t="s">
        <v>2702</v>
      </c>
      <c r="V1240" s="771" t="s">
        <v>2701</v>
      </c>
      <c r="W1240" s="771" t="s">
        <v>2701</v>
      </c>
      <c r="X1240" s="771" t="s">
        <v>2701</v>
      </c>
      <c r="Y1240" s="771" t="s">
        <v>2702</v>
      </c>
      <c r="Z1240" s="771" t="s">
        <v>2704</v>
      </c>
      <c r="AA1240" s="771"/>
    </row>
    <row r="1241" spans="1:27" ht="39.950000000000003" customHeight="1">
      <c r="A1241" s="769">
        <v>1234</v>
      </c>
      <c r="B1241" s="770" t="s">
        <v>6283</v>
      </c>
      <c r="C1241" s="770"/>
      <c r="D1241" s="771"/>
      <c r="E1241" s="772" t="s">
        <v>6370</v>
      </c>
      <c r="F1241" s="773" t="s">
        <v>6371</v>
      </c>
      <c r="G1241" s="773" t="s">
        <v>6372</v>
      </c>
      <c r="H1241" s="771" t="s">
        <v>2697</v>
      </c>
      <c r="I1241" s="771" t="s">
        <v>2824</v>
      </c>
      <c r="J1241" s="771" t="s">
        <v>2824</v>
      </c>
      <c r="K1241" s="771" t="s">
        <v>2699</v>
      </c>
      <c r="L1241" s="771" t="s">
        <v>2700</v>
      </c>
      <c r="M1241" s="771" t="s">
        <v>2701</v>
      </c>
      <c r="N1241" s="771" t="s">
        <v>2701</v>
      </c>
      <c r="O1241" s="771" t="s">
        <v>2701</v>
      </c>
      <c r="P1241" s="771" t="s">
        <v>2702</v>
      </c>
      <c r="Q1241" s="771" t="s">
        <v>2701</v>
      </c>
      <c r="R1241" s="771" t="s">
        <v>2701</v>
      </c>
      <c r="S1241" s="771" t="s">
        <v>2701</v>
      </c>
      <c r="T1241" s="771" t="s">
        <v>2701</v>
      </c>
      <c r="U1241" s="771" t="s">
        <v>2703</v>
      </c>
      <c r="V1241" s="771" t="s">
        <v>2701</v>
      </c>
      <c r="W1241" s="771" t="s">
        <v>2701</v>
      </c>
      <c r="X1241" s="771" t="s">
        <v>2701</v>
      </c>
      <c r="Y1241" s="771" t="s">
        <v>2703</v>
      </c>
      <c r="Z1241" s="771" t="s">
        <v>2704</v>
      </c>
      <c r="AA1241" s="771"/>
    </row>
    <row r="1242" spans="1:27" ht="39.950000000000003" customHeight="1">
      <c r="A1242" s="769">
        <v>1235</v>
      </c>
      <c r="B1242" s="770" t="s">
        <v>6283</v>
      </c>
      <c r="C1242" s="770"/>
      <c r="D1242" s="771"/>
      <c r="E1242" s="772" t="s">
        <v>6367</v>
      </c>
      <c r="F1242" s="773" t="s">
        <v>6368</v>
      </c>
      <c r="G1242" s="773" t="s">
        <v>6369</v>
      </c>
      <c r="H1242" s="771" t="s">
        <v>2697</v>
      </c>
      <c r="I1242" s="771" t="s">
        <v>2789</v>
      </c>
      <c r="J1242" s="771" t="s">
        <v>2789</v>
      </c>
      <c r="K1242" s="771" t="s">
        <v>2760</v>
      </c>
      <c r="L1242" s="771" t="s">
        <v>2700</v>
      </c>
      <c r="M1242" s="771" t="s">
        <v>2701</v>
      </c>
      <c r="N1242" s="771" t="s">
        <v>2701</v>
      </c>
      <c r="O1242" s="771" t="s">
        <v>2701</v>
      </c>
      <c r="P1242" s="771" t="s">
        <v>2702</v>
      </c>
      <c r="Q1242" s="771" t="s">
        <v>2701</v>
      </c>
      <c r="R1242" s="771" t="s">
        <v>2701</v>
      </c>
      <c r="S1242" s="771" t="s">
        <v>2701</v>
      </c>
      <c r="T1242" s="771" t="s">
        <v>2701</v>
      </c>
      <c r="U1242" s="771" t="s">
        <v>2703</v>
      </c>
      <c r="V1242" s="771" t="s">
        <v>2701</v>
      </c>
      <c r="W1242" s="771" t="s">
        <v>2701</v>
      </c>
      <c r="X1242" s="771" t="s">
        <v>2701</v>
      </c>
      <c r="Y1242" s="771" t="s">
        <v>2703</v>
      </c>
      <c r="Z1242" s="771" t="s">
        <v>2704</v>
      </c>
      <c r="AA1242" s="771"/>
    </row>
    <row r="1243" spans="1:27" ht="39.950000000000003" customHeight="1">
      <c r="A1243" s="769">
        <v>1236</v>
      </c>
      <c r="B1243" s="770" t="s">
        <v>6283</v>
      </c>
      <c r="C1243" s="770"/>
      <c r="D1243" s="771"/>
      <c r="E1243" s="772" t="s">
        <v>6365</v>
      </c>
      <c r="F1243" s="773" t="s">
        <v>6288</v>
      </c>
      <c r="G1243" s="773" t="s">
        <v>6366</v>
      </c>
      <c r="H1243" s="771" t="s">
        <v>2697</v>
      </c>
      <c r="I1243" s="771" t="s">
        <v>2764</v>
      </c>
      <c r="J1243" s="771" t="s">
        <v>2764</v>
      </c>
      <c r="K1243" s="771" t="s">
        <v>3316</v>
      </c>
      <c r="L1243" s="771" t="s">
        <v>2700</v>
      </c>
      <c r="M1243" s="771" t="s">
        <v>2701</v>
      </c>
      <c r="N1243" s="771" t="s">
        <v>2701</v>
      </c>
      <c r="O1243" s="771" t="s">
        <v>2701</v>
      </c>
      <c r="P1243" s="771" t="s">
        <v>2701</v>
      </c>
      <c r="Q1243" s="771" t="s">
        <v>2701</v>
      </c>
      <c r="R1243" s="771" t="s">
        <v>2701</v>
      </c>
      <c r="S1243" s="771" t="s">
        <v>2702</v>
      </c>
      <c r="T1243" s="771" t="s">
        <v>2701</v>
      </c>
      <c r="U1243" s="771" t="s">
        <v>2702</v>
      </c>
      <c r="V1243" s="771" t="s">
        <v>2701</v>
      </c>
      <c r="W1243" s="771" t="s">
        <v>2726</v>
      </c>
      <c r="X1243" s="771" t="s">
        <v>2726</v>
      </c>
      <c r="Y1243" s="771" t="s">
        <v>2726</v>
      </c>
      <c r="Z1243" s="771" t="s">
        <v>2704</v>
      </c>
      <c r="AA1243" s="771"/>
    </row>
    <row r="1244" spans="1:27" ht="39.950000000000003" customHeight="1">
      <c r="A1244" s="769">
        <v>1237</v>
      </c>
      <c r="B1244" s="770" t="s">
        <v>6283</v>
      </c>
      <c r="C1244" s="770"/>
      <c r="D1244" s="771"/>
      <c r="E1244" s="772" t="s">
        <v>6362</v>
      </c>
      <c r="F1244" s="773" t="s">
        <v>6363</v>
      </c>
      <c r="G1244" s="773" t="s">
        <v>6364</v>
      </c>
      <c r="H1244" s="771" t="s">
        <v>2697</v>
      </c>
      <c r="I1244" s="771" t="s">
        <v>2964</v>
      </c>
      <c r="J1244" s="771" t="s">
        <v>2964</v>
      </c>
      <c r="K1244" s="771" t="s">
        <v>2917</v>
      </c>
      <c r="L1244" s="771" t="s">
        <v>2700</v>
      </c>
      <c r="M1244" s="771" t="s">
        <v>2701</v>
      </c>
      <c r="N1244" s="771" t="s">
        <v>2701</v>
      </c>
      <c r="O1244" s="771" t="s">
        <v>2701</v>
      </c>
      <c r="P1244" s="771" t="s">
        <v>2702</v>
      </c>
      <c r="Q1244" s="771" t="s">
        <v>2701</v>
      </c>
      <c r="R1244" s="771" t="s">
        <v>2701</v>
      </c>
      <c r="S1244" s="771" t="s">
        <v>2701</v>
      </c>
      <c r="T1244" s="771" t="s">
        <v>2701</v>
      </c>
      <c r="U1244" s="771" t="s">
        <v>2703</v>
      </c>
      <c r="V1244" s="771" t="s">
        <v>2701</v>
      </c>
      <c r="W1244" s="771" t="s">
        <v>2701</v>
      </c>
      <c r="X1244" s="771" t="s">
        <v>2701</v>
      </c>
      <c r="Y1244" s="771" t="s">
        <v>2703</v>
      </c>
      <c r="Z1244" s="771" t="s">
        <v>2704</v>
      </c>
      <c r="AA1244" s="771"/>
    </row>
    <row r="1245" spans="1:27" ht="39.950000000000003" customHeight="1">
      <c r="A1245" s="769">
        <v>1238</v>
      </c>
      <c r="B1245" s="770" t="s">
        <v>6283</v>
      </c>
      <c r="C1245" s="770"/>
      <c r="D1245" s="771"/>
      <c r="E1245" s="772" t="s">
        <v>6359</v>
      </c>
      <c r="F1245" s="773" t="s">
        <v>6360</v>
      </c>
      <c r="G1245" s="773" t="s">
        <v>6361</v>
      </c>
      <c r="H1245" s="771" t="s">
        <v>2697</v>
      </c>
      <c r="I1245" s="771" t="s">
        <v>2808</v>
      </c>
      <c r="J1245" s="771" t="s">
        <v>2730</v>
      </c>
      <c r="K1245" s="771" t="s">
        <v>2721</v>
      </c>
      <c r="L1245" s="771" t="s">
        <v>2700</v>
      </c>
      <c r="M1245" s="771" t="s">
        <v>2701</v>
      </c>
      <c r="N1245" s="771" t="s">
        <v>2701</v>
      </c>
      <c r="O1245" s="771" t="s">
        <v>2701</v>
      </c>
      <c r="P1245" s="771" t="s">
        <v>2702</v>
      </c>
      <c r="Q1245" s="771" t="s">
        <v>2701</v>
      </c>
      <c r="R1245" s="771" t="s">
        <v>2701</v>
      </c>
      <c r="S1245" s="771" t="s">
        <v>2701</v>
      </c>
      <c r="T1245" s="771" t="s">
        <v>2701</v>
      </c>
      <c r="U1245" s="771" t="s">
        <v>2703</v>
      </c>
      <c r="V1245" s="771" t="s">
        <v>2701</v>
      </c>
      <c r="W1245" s="771" t="s">
        <v>2701</v>
      </c>
      <c r="X1245" s="771" t="s">
        <v>2701</v>
      </c>
      <c r="Y1245" s="771" t="s">
        <v>2703</v>
      </c>
      <c r="Z1245" s="771" t="s">
        <v>2704</v>
      </c>
      <c r="AA1245" s="771"/>
    </row>
    <row r="1246" spans="1:27" ht="39.950000000000003" customHeight="1">
      <c r="A1246" s="769">
        <v>1239</v>
      </c>
      <c r="B1246" s="770" t="s">
        <v>6283</v>
      </c>
      <c r="C1246" s="770"/>
      <c r="D1246" s="771"/>
      <c r="E1246" s="772" t="s">
        <v>6356</v>
      </c>
      <c r="F1246" s="773" t="s">
        <v>6357</v>
      </c>
      <c r="G1246" s="773" t="s">
        <v>6358</v>
      </c>
      <c r="H1246" s="771" t="s">
        <v>2697</v>
      </c>
      <c r="I1246" s="771" t="s">
        <v>2720</v>
      </c>
      <c r="J1246" s="771" t="s">
        <v>2720</v>
      </c>
      <c r="K1246" s="771" t="s">
        <v>2760</v>
      </c>
      <c r="L1246" s="771" t="s">
        <v>2700</v>
      </c>
      <c r="M1246" s="771" t="s">
        <v>2701</v>
      </c>
      <c r="N1246" s="771" t="s">
        <v>2701</v>
      </c>
      <c r="O1246" s="771" t="s">
        <v>2701</v>
      </c>
      <c r="P1246" s="771" t="s">
        <v>2702</v>
      </c>
      <c r="Q1246" s="771" t="s">
        <v>2701</v>
      </c>
      <c r="R1246" s="771" t="s">
        <v>2701</v>
      </c>
      <c r="S1246" s="771" t="s">
        <v>2701</v>
      </c>
      <c r="T1246" s="771" t="s">
        <v>2701</v>
      </c>
      <c r="U1246" s="771" t="s">
        <v>2703</v>
      </c>
      <c r="V1246" s="771" t="s">
        <v>2701</v>
      </c>
      <c r="W1246" s="771" t="s">
        <v>2701</v>
      </c>
      <c r="X1246" s="771" t="s">
        <v>2701</v>
      </c>
      <c r="Y1246" s="771" t="s">
        <v>2703</v>
      </c>
      <c r="Z1246" s="771" t="s">
        <v>2704</v>
      </c>
      <c r="AA1246" s="771"/>
    </row>
    <row r="1247" spans="1:27" ht="39.950000000000003" customHeight="1">
      <c r="A1247" s="769">
        <v>1240</v>
      </c>
      <c r="B1247" s="770" t="s">
        <v>6283</v>
      </c>
      <c r="C1247" s="770"/>
      <c r="D1247" s="771"/>
      <c r="E1247" s="772" t="s">
        <v>6354</v>
      </c>
      <c r="F1247" s="773" t="s">
        <v>6294</v>
      </c>
      <c r="G1247" s="773" t="s">
        <v>6355</v>
      </c>
      <c r="H1247" s="771" t="s">
        <v>2697</v>
      </c>
      <c r="I1247" s="771" t="s">
        <v>2765</v>
      </c>
      <c r="J1247" s="771" t="s">
        <v>2765</v>
      </c>
      <c r="K1247" s="771" t="s">
        <v>3316</v>
      </c>
      <c r="L1247" s="771" t="s">
        <v>2700</v>
      </c>
      <c r="M1247" s="771" t="s">
        <v>2701</v>
      </c>
      <c r="N1247" s="771" t="s">
        <v>2701</v>
      </c>
      <c r="O1247" s="771" t="s">
        <v>2701</v>
      </c>
      <c r="P1247" s="771" t="s">
        <v>2702</v>
      </c>
      <c r="Q1247" s="771" t="s">
        <v>2701</v>
      </c>
      <c r="R1247" s="771" t="s">
        <v>2701</v>
      </c>
      <c r="S1247" s="771" t="s">
        <v>2701</v>
      </c>
      <c r="T1247" s="771" t="s">
        <v>2701</v>
      </c>
      <c r="U1247" s="771" t="s">
        <v>2702</v>
      </c>
      <c r="V1247" s="771" t="s">
        <v>2701</v>
      </c>
      <c r="W1247" s="771" t="s">
        <v>2701</v>
      </c>
      <c r="X1247" s="771" t="s">
        <v>2701</v>
      </c>
      <c r="Y1247" s="771" t="s">
        <v>2702</v>
      </c>
      <c r="Z1247" s="771" t="s">
        <v>2704</v>
      </c>
      <c r="AA1247" s="771"/>
    </row>
    <row r="1248" spans="1:27" ht="39.950000000000003" customHeight="1">
      <c r="A1248" s="769">
        <v>1241</v>
      </c>
      <c r="B1248" s="770" t="s">
        <v>6283</v>
      </c>
      <c r="C1248" s="770"/>
      <c r="D1248" s="771"/>
      <c r="E1248" s="772" t="s">
        <v>6351</v>
      </c>
      <c r="F1248" s="773" t="s">
        <v>6352</v>
      </c>
      <c r="G1248" s="773" t="s">
        <v>6353</v>
      </c>
      <c r="H1248" s="771" t="s">
        <v>2697</v>
      </c>
      <c r="I1248" s="771" t="s">
        <v>2764</v>
      </c>
      <c r="J1248" s="771" t="s">
        <v>2764</v>
      </c>
      <c r="K1248" s="771" t="s">
        <v>3316</v>
      </c>
      <c r="L1248" s="771" t="s">
        <v>2700</v>
      </c>
      <c r="M1248" s="771" t="s">
        <v>2701</v>
      </c>
      <c r="N1248" s="771" t="s">
        <v>2701</v>
      </c>
      <c r="O1248" s="771" t="s">
        <v>2701</v>
      </c>
      <c r="P1248" s="771" t="s">
        <v>2702</v>
      </c>
      <c r="Q1248" s="771" t="s">
        <v>2701</v>
      </c>
      <c r="R1248" s="771" t="s">
        <v>2701</v>
      </c>
      <c r="S1248" s="771" t="s">
        <v>2701</v>
      </c>
      <c r="T1248" s="771" t="s">
        <v>2701</v>
      </c>
      <c r="U1248" s="771" t="s">
        <v>2703</v>
      </c>
      <c r="V1248" s="771" t="s">
        <v>2701</v>
      </c>
      <c r="W1248" s="771" t="s">
        <v>2701</v>
      </c>
      <c r="X1248" s="771" t="s">
        <v>2701</v>
      </c>
      <c r="Y1248" s="771" t="s">
        <v>2703</v>
      </c>
      <c r="Z1248" s="771" t="s">
        <v>2704</v>
      </c>
      <c r="AA1248" s="771"/>
    </row>
    <row r="1249" spans="1:27" ht="39.950000000000003" customHeight="1">
      <c r="A1249" s="769">
        <v>1242</v>
      </c>
      <c r="B1249" s="770" t="s">
        <v>6283</v>
      </c>
      <c r="C1249" s="770"/>
      <c r="D1249" s="771"/>
      <c r="E1249" s="772" t="s">
        <v>6348</v>
      </c>
      <c r="F1249" s="773" t="s">
        <v>6349</v>
      </c>
      <c r="G1249" s="773" t="s">
        <v>6350</v>
      </c>
      <c r="H1249" s="771" t="s">
        <v>2697</v>
      </c>
      <c r="I1249" s="771" t="s">
        <v>2824</v>
      </c>
      <c r="J1249" s="771" t="s">
        <v>2824</v>
      </c>
      <c r="K1249" s="771" t="s">
        <v>3316</v>
      </c>
      <c r="L1249" s="771" t="s">
        <v>2700</v>
      </c>
      <c r="M1249" s="771" t="s">
        <v>2701</v>
      </c>
      <c r="N1249" s="771" t="s">
        <v>2701</v>
      </c>
      <c r="O1249" s="771" t="s">
        <v>2701</v>
      </c>
      <c r="P1249" s="771" t="s">
        <v>2702</v>
      </c>
      <c r="Q1249" s="771" t="s">
        <v>2701</v>
      </c>
      <c r="R1249" s="771" t="s">
        <v>2701</v>
      </c>
      <c r="S1249" s="771" t="s">
        <v>2701</v>
      </c>
      <c r="T1249" s="771" t="s">
        <v>2701</v>
      </c>
      <c r="U1249" s="771" t="s">
        <v>2703</v>
      </c>
      <c r="V1249" s="771" t="s">
        <v>2701</v>
      </c>
      <c r="W1249" s="771" t="s">
        <v>2701</v>
      </c>
      <c r="X1249" s="771" t="s">
        <v>2701</v>
      </c>
      <c r="Y1249" s="771" t="s">
        <v>2703</v>
      </c>
      <c r="Z1249" s="771" t="s">
        <v>2704</v>
      </c>
      <c r="AA1249" s="771"/>
    </row>
    <row r="1250" spans="1:27" ht="39.950000000000003" customHeight="1">
      <c r="A1250" s="769">
        <v>1243</v>
      </c>
      <c r="B1250" s="770" t="s">
        <v>6283</v>
      </c>
      <c r="C1250" s="770"/>
      <c r="D1250" s="771"/>
      <c r="E1250" s="772" t="s">
        <v>6345</v>
      </c>
      <c r="F1250" s="773" t="s">
        <v>6346</v>
      </c>
      <c r="G1250" s="773" t="s">
        <v>6347</v>
      </c>
      <c r="H1250" s="771" t="s">
        <v>2697</v>
      </c>
      <c r="I1250" s="771" t="s">
        <v>2765</v>
      </c>
      <c r="J1250" s="771" t="s">
        <v>2765</v>
      </c>
      <c r="K1250" s="771" t="s">
        <v>2740</v>
      </c>
      <c r="L1250" s="771" t="s">
        <v>2700</v>
      </c>
      <c r="M1250" s="771" t="s">
        <v>2701</v>
      </c>
      <c r="N1250" s="771" t="s">
        <v>2701</v>
      </c>
      <c r="O1250" s="771" t="s">
        <v>2701</v>
      </c>
      <c r="P1250" s="771" t="s">
        <v>2702</v>
      </c>
      <c r="Q1250" s="771" t="s">
        <v>2701</v>
      </c>
      <c r="R1250" s="771" t="s">
        <v>2701</v>
      </c>
      <c r="S1250" s="771" t="s">
        <v>2701</v>
      </c>
      <c r="T1250" s="771" t="s">
        <v>2701</v>
      </c>
      <c r="U1250" s="771" t="s">
        <v>2702</v>
      </c>
      <c r="V1250" s="771" t="s">
        <v>2701</v>
      </c>
      <c r="W1250" s="771" t="s">
        <v>2701</v>
      </c>
      <c r="X1250" s="771" t="s">
        <v>2701</v>
      </c>
      <c r="Y1250" s="771" t="s">
        <v>2702</v>
      </c>
      <c r="Z1250" s="771" t="s">
        <v>2704</v>
      </c>
      <c r="AA1250" s="771"/>
    </row>
    <row r="1251" spans="1:27" ht="39.950000000000003" customHeight="1">
      <c r="A1251" s="769">
        <v>1244</v>
      </c>
      <c r="B1251" s="770" t="s">
        <v>6283</v>
      </c>
      <c r="C1251" s="770"/>
      <c r="D1251" s="771"/>
      <c r="E1251" s="772" t="s">
        <v>6342</v>
      </c>
      <c r="F1251" s="773" t="s">
        <v>6343</v>
      </c>
      <c r="G1251" s="773" t="s">
        <v>6344</v>
      </c>
      <c r="H1251" s="771" t="s">
        <v>2697</v>
      </c>
      <c r="I1251" s="771" t="s">
        <v>2824</v>
      </c>
      <c r="J1251" s="771" t="s">
        <v>2764</v>
      </c>
      <c r="K1251" s="771" t="s">
        <v>3316</v>
      </c>
      <c r="L1251" s="771" t="s">
        <v>2700</v>
      </c>
      <c r="M1251" s="771" t="s">
        <v>2701</v>
      </c>
      <c r="N1251" s="771" t="s">
        <v>2701</v>
      </c>
      <c r="O1251" s="771" t="s">
        <v>2701</v>
      </c>
      <c r="P1251" s="771" t="s">
        <v>2702</v>
      </c>
      <c r="Q1251" s="771" t="s">
        <v>2701</v>
      </c>
      <c r="R1251" s="771" t="s">
        <v>2701</v>
      </c>
      <c r="S1251" s="771" t="s">
        <v>2701</v>
      </c>
      <c r="T1251" s="771" t="s">
        <v>2701</v>
      </c>
      <c r="U1251" s="771" t="s">
        <v>2703</v>
      </c>
      <c r="V1251" s="771" t="s">
        <v>2701</v>
      </c>
      <c r="W1251" s="771" t="s">
        <v>2701</v>
      </c>
      <c r="X1251" s="771" t="s">
        <v>2701</v>
      </c>
      <c r="Y1251" s="771" t="s">
        <v>2703</v>
      </c>
      <c r="Z1251" s="771" t="s">
        <v>2704</v>
      </c>
      <c r="AA1251" s="771"/>
    </row>
    <row r="1252" spans="1:27" ht="39.950000000000003" customHeight="1">
      <c r="A1252" s="769">
        <v>1245</v>
      </c>
      <c r="B1252" s="770" t="s">
        <v>6283</v>
      </c>
      <c r="C1252" s="770"/>
      <c r="D1252" s="771"/>
      <c r="E1252" s="772" t="s">
        <v>6340</v>
      </c>
      <c r="F1252" s="773" t="s">
        <v>6323</v>
      </c>
      <c r="G1252" s="773" t="s">
        <v>6341</v>
      </c>
      <c r="H1252" s="771" t="s">
        <v>2697</v>
      </c>
      <c r="I1252" s="771" t="s">
        <v>2765</v>
      </c>
      <c r="J1252" s="771" t="s">
        <v>2765</v>
      </c>
      <c r="K1252" s="771" t="s">
        <v>2740</v>
      </c>
      <c r="L1252" s="771" t="s">
        <v>2700</v>
      </c>
      <c r="M1252" s="771" t="s">
        <v>2701</v>
      </c>
      <c r="N1252" s="771" t="s">
        <v>2701</v>
      </c>
      <c r="O1252" s="771" t="s">
        <v>2701</v>
      </c>
      <c r="P1252" s="771" t="s">
        <v>2702</v>
      </c>
      <c r="Q1252" s="771" t="s">
        <v>2701</v>
      </c>
      <c r="R1252" s="771" t="s">
        <v>2701</v>
      </c>
      <c r="S1252" s="771" t="s">
        <v>2701</v>
      </c>
      <c r="T1252" s="771" t="s">
        <v>2701</v>
      </c>
      <c r="U1252" s="771" t="s">
        <v>2703</v>
      </c>
      <c r="V1252" s="771" t="s">
        <v>2701</v>
      </c>
      <c r="W1252" s="771" t="s">
        <v>2701</v>
      </c>
      <c r="X1252" s="771" t="s">
        <v>2701</v>
      </c>
      <c r="Y1252" s="771" t="s">
        <v>2703</v>
      </c>
      <c r="Z1252" s="771" t="s">
        <v>2704</v>
      </c>
      <c r="AA1252" s="771"/>
    </row>
    <row r="1253" spans="1:27" ht="39.950000000000003" customHeight="1">
      <c r="A1253" s="769">
        <v>1246</v>
      </c>
      <c r="B1253" s="770" t="s">
        <v>6283</v>
      </c>
      <c r="C1253" s="770"/>
      <c r="D1253" s="771"/>
      <c r="E1253" s="772" t="s">
        <v>6337</v>
      </c>
      <c r="F1253" s="773" t="s">
        <v>6338</v>
      </c>
      <c r="G1253" s="773" t="s">
        <v>6339</v>
      </c>
      <c r="H1253" s="771" t="s">
        <v>2697</v>
      </c>
      <c r="I1253" s="771" t="s">
        <v>2719</v>
      </c>
      <c r="J1253" s="771" t="s">
        <v>2719</v>
      </c>
      <c r="K1253" s="771" t="s">
        <v>2742</v>
      </c>
      <c r="L1253" s="771" t="s">
        <v>2700</v>
      </c>
      <c r="M1253" s="771" t="s">
        <v>2701</v>
      </c>
      <c r="N1253" s="771" t="s">
        <v>2701</v>
      </c>
      <c r="O1253" s="771" t="s">
        <v>2701</v>
      </c>
      <c r="P1253" s="771" t="s">
        <v>2702</v>
      </c>
      <c r="Q1253" s="771" t="s">
        <v>2701</v>
      </c>
      <c r="R1253" s="771" t="s">
        <v>2701</v>
      </c>
      <c r="S1253" s="771" t="s">
        <v>2701</v>
      </c>
      <c r="T1253" s="771" t="s">
        <v>2701</v>
      </c>
      <c r="U1253" s="771" t="s">
        <v>2703</v>
      </c>
      <c r="V1253" s="771" t="s">
        <v>2701</v>
      </c>
      <c r="W1253" s="771" t="s">
        <v>2701</v>
      </c>
      <c r="X1253" s="771" t="s">
        <v>2701</v>
      </c>
      <c r="Y1253" s="771" t="s">
        <v>2703</v>
      </c>
      <c r="Z1253" s="771" t="s">
        <v>2704</v>
      </c>
      <c r="AA1253" s="771"/>
    </row>
    <row r="1254" spans="1:27" ht="39.950000000000003" customHeight="1">
      <c r="A1254" s="769">
        <v>1247</v>
      </c>
      <c r="B1254" s="770" t="s">
        <v>6283</v>
      </c>
      <c r="C1254" s="770"/>
      <c r="D1254" s="771"/>
      <c r="E1254" s="772" t="s">
        <v>6335</v>
      </c>
      <c r="F1254" s="773" t="s">
        <v>6294</v>
      </c>
      <c r="G1254" s="773" t="s">
        <v>6336</v>
      </c>
      <c r="H1254" s="771" t="s">
        <v>2697</v>
      </c>
      <c r="I1254" s="771" t="s">
        <v>2765</v>
      </c>
      <c r="J1254" s="771" t="s">
        <v>2765</v>
      </c>
      <c r="K1254" s="771" t="s">
        <v>3316</v>
      </c>
      <c r="L1254" s="771" t="s">
        <v>2700</v>
      </c>
      <c r="M1254" s="771" t="s">
        <v>2701</v>
      </c>
      <c r="N1254" s="771" t="s">
        <v>2701</v>
      </c>
      <c r="O1254" s="771" t="s">
        <v>2701</v>
      </c>
      <c r="P1254" s="771" t="s">
        <v>2702</v>
      </c>
      <c r="Q1254" s="771" t="s">
        <v>2701</v>
      </c>
      <c r="R1254" s="771" t="s">
        <v>2701</v>
      </c>
      <c r="S1254" s="771" t="s">
        <v>2701</v>
      </c>
      <c r="T1254" s="771" t="s">
        <v>2701</v>
      </c>
      <c r="U1254" s="771" t="s">
        <v>2702</v>
      </c>
      <c r="V1254" s="771" t="s">
        <v>2701</v>
      </c>
      <c r="W1254" s="771" t="s">
        <v>2701</v>
      </c>
      <c r="X1254" s="771" t="s">
        <v>2701</v>
      </c>
      <c r="Y1254" s="771" t="s">
        <v>2702</v>
      </c>
      <c r="Z1254" s="771" t="s">
        <v>2704</v>
      </c>
      <c r="AA1254" s="771"/>
    </row>
    <row r="1255" spans="1:27" ht="39.950000000000003" customHeight="1">
      <c r="A1255" s="769">
        <v>1248</v>
      </c>
      <c r="B1255" s="770" t="s">
        <v>6283</v>
      </c>
      <c r="C1255" s="770"/>
      <c r="D1255" s="771"/>
      <c r="E1255" s="772" t="s">
        <v>6333</v>
      </c>
      <c r="F1255" s="773" t="s">
        <v>6288</v>
      </c>
      <c r="G1255" s="773" t="s">
        <v>6334</v>
      </c>
      <c r="H1255" s="771" t="s">
        <v>2697</v>
      </c>
      <c r="I1255" s="771" t="s">
        <v>2824</v>
      </c>
      <c r="J1255" s="771" t="s">
        <v>2764</v>
      </c>
      <c r="K1255" s="771" t="s">
        <v>3316</v>
      </c>
      <c r="L1255" s="771" t="s">
        <v>2700</v>
      </c>
      <c r="M1255" s="771" t="s">
        <v>2701</v>
      </c>
      <c r="N1255" s="771" t="s">
        <v>2701</v>
      </c>
      <c r="O1255" s="771" t="s">
        <v>2701</v>
      </c>
      <c r="P1255" s="771" t="s">
        <v>2702</v>
      </c>
      <c r="Q1255" s="771" t="s">
        <v>2701</v>
      </c>
      <c r="R1255" s="771" t="s">
        <v>2701</v>
      </c>
      <c r="S1255" s="771" t="s">
        <v>2701</v>
      </c>
      <c r="T1255" s="771" t="s">
        <v>2701</v>
      </c>
      <c r="U1255" s="771" t="s">
        <v>2702</v>
      </c>
      <c r="V1255" s="771" t="s">
        <v>2701</v>
      </c>
      <c r="W1255" s="771" t="s">
        <v>2701</v>
      </c>
      <c r="X1255" s="771" t="s">
        <v>2701</v>
      </c>
      <c r="Y1255" s="771" t="s">
        <v>2702</v>
      </c>
      <c r="Z1255" s="771" t="s">
        <v>2704</v>
      </c>
      <c r="AA1255" s="771"/>
    </row>
    <row r="1256" spans="1:27" ht="39.950000000000003" customHeight="1">
      <c r="A1256" s="769">
        <v>1249</v>
      </c>
      <c r="B1256" s="770" t="s">
        <v>6283</v>
      </c>
      <c r="C1256" s="770"/>
      <c r="D1256" s="771"/>
      <c r="E1256" s="772" t="s">
        <v>6330</v>
      </c>
      <c r="F1256" s="773" t="s">
        <v>6331</v>
      </c>
      <c r="G1256" s="773" t="s">
        <v>6332</v>
      </c>
      <c r="H1256" s="771" t="s">
        <v>2697</v>
      </c>
      <c r="I1256" s="771" t="s">
        <v>2789</v>
      </c>
      <c r="J1256" s="771" t="s">
        <v>2789</v>
      </c>
      <c r="K1256" s="771" t="s">
        <v>2760</v>
      </c>
      <c r="L1256" s="771" t="s">
        <v>2700</v>
      </c>
      <c r="M1256" s="771" t="s">
        <v>2701</v>
      </c>
      <c r="N1256" s="771" t="s">
        <v>2701</v>
      </c>
      <c r="O1256" s="771" t="s">
        <v>2701</v>
      </c>
      <c r="P1256" s="771" t="s">
        <v>2702</v>
      </c>
      <c r="Q1256" s="771" t="s">
        <v>2701</v>
      </c>
      <c r="R1256" s="771" t="s">
        <v>2701</v>
      </c>
      <c r="S1256" s="771" t="s">
        <v>2701</v>
      </c>
      <c r="T1256" s="771" t="s">
        <v>2701</v>
      </c>
      <c r="U1256" s="771" t="s">
        <v>2703</v>
      </c>
      <c r="V1256" s="771" t="s">
        <v>2701</v>
      </c>
      <c r="W1256" s="771" t="s">
        <v>2701</v>
      </c>
      <c r="X1256" s="771" t="s">
        <v>2701</v>
      </c>
      <c r="Y1256" s="771" t="s">
        <v>2703</v>
      </c>
      <c r="Z1256" s="771" t="s">
        <v>2704</v>
      </c>
      <c r="AA1256" s="771"/>
    </row>
    <row r="1257" spans="1:27" ht="39.950000000000003" customHeight="1">
      <c r="A1257" s="769">
        <v>1250</v>
      </c>
      <c r="B1257" s="770" t="s">
        <v>6283</v>
      </c>
      <c r="C1257" s="770"/>
      <c r="D1257" s="771"/>
      <c r="E1257" s="772" t="s">
        <v>6328</v>
      </c>
      <c r="F1257" s="773" t="s">
        <v>6297</v>
      </c>
      <c r="G1257" s="773" t="s">
        <v>6329</v>
      </c>
      <c r="H1257" s="771" t="s">
        <v>2697</v>
      </c>
      <c r="I1257" s="771" t="s">
        <v>2765</v>
      </c>
      <c r="J1257" s="771" t="s">
        <v>2765</v>
      </c>
      <c r="K1257" s="771" t="s">
        <v>3316</v>
      </c>
      <c r="L1257" s="771" t="s">
        <v>2700</v>
      </c>
      <c r="M1257" s="771" t="s">
        <v>2701</v>
      </c>
      <c r="N1257" s="771" t="s">
        <v>2701</v>
      </c>
      <c r="O1257" s="771" t="s">
        <v>2701</v>
      </c>
      <c r="P1257" s="771" t="s">
        <v>2702</v>
      </c>
      <c r="Q1257" s="771" t="s">
        <v>2701</v>
      </c>
      <c r="R1257" s="771" t="s">
        <v>2701</v>
      </c>
      <c r="S1257" s="771" t="s">
        <v>2701</v>
      </c>
      <c r="T1257" s="771" t="s">
        <v>2701</v>
      </c>
      <c r="U1257" s="771" t="s">
        <v>2703</v>
      </c>
      <c r="V1257" s="771" t="s">
        <v>2701</v>
      </c>
      <c r="W1257" s="771" t="s">
        <v>2701</v>
      </c>
      <c r="X1257" s="771" t="s">
        <v>2701</v>
      </c>
      <c r="Y1257" s="771" t="s">
        <v>2703</v>
      </c>
      <c r="Z1257" s="771" t="s">
        <v>2704</v>
      </c>
      <c r="AA1257" s="771"/>
    </row>
    <row r="1258" spans="1:27" ht="39.950000000000003" customHeight="1">
      <c r="A1258" s="769">
        <v>1251</v>
      </c>
      <c r="B1258" s="770" t="s">
        <v>6283</v>
      </c>
      <c r="C1258" s="770"/>
      <c r="D1258" s="771"/>
      <c r="E1258" s="772" t="s">
        <v>6325</v>
      </c>
      <c r="F1258" s="773" t="s">
        <v>6326</v>
      </c>
      <c r="G1258" s="773" t="s">
        <v>6327</v>
      </c>
      <c r="H1258" s="771" t="s">
        <v>2697</v>
      </c>
      <c r="I1258" s="771" t="s">
        <v>2713</v>
      </c>
      <c r="J1258" s="771" t="s">
        <v>2713</v>
      </c>
      <c r="K1258" s="771" t="s">
        <v>2742</v>
      </c>
      <c r="L1258" s="771" t="s">
        <v>2700</v>
      </c>
      <c r="M1258" s="771" t="s">
        <v>2701</v>
      </c>
      <c r="N1258" s="771" t="s">
        <v>2701</v>
      </c>
      <c r="O1258" s="771" t="s">
        <v>2701</v>
      </c>
      <c r="P1258" s="771" t="s">
        <v>2702</v>
      </c>
      <c r="Q1258" s="771" t="s">
        <v>2701</v>
      </c>
      <c r="R1258" s="771" t="s">
        <v>2701</v>
      </c>
      <c r="S1258" s="771" t="s">
        <v>2701</v>
      </c>
      <c r="T1258" s="771" t="s">
        <v>2701</v>
      </c>
      <c r="U1258" s="771" t="s">
        <v>2703</v>
      </c>
      <c r="V1258" s="771" t="s">
        <v>2701</v>
      </c>
      <c r="W1258" s="771" t="s">
        <v>2701</v>
      </c>
      <c r="X1258" s="771" t="s">
        <v>2701</v>
      </c>
      <c r="Y1258" s="771" t="s">
        <v>2703</v>
      </c>
      <c r="Z1258" s="771" t="s">
        <v>2704</v>
      </c>
      <c r="AA1258" s="771"/>
    </row>
    <row r="1259" spans="1:27" ht="39.950000000000003" customHeight="1">
      <c r="A1259" s="769">
        <v>1252</v>
      </c>
      <c r="B1259" s="770" t="s">
        <v>6283</v>
      </c>
      <c r="C1259" s="770"/>
      <c r="D1259" s="771"/>
      <c r="E1259" s="772" t="s">
        <v>6322</v>
      </c>
      <c r="F1259" s="773" t="s">
        <v>6323</v>
      </c>
      <c r="G1259" s="773" t="s">
        <v>6324</v>
      </c>
      <c r="H1259" s="771" t="s">
        <v>2697</v>
      </c>
      <c r="I1259" s="771" t="s">
        <v>2765</v>
      </c>
      <c r="J1259" s="771" t="s">
        <v>2765</v>
      </c>
      <c r="K1259" s="771" t="s">
        <v>2740</v>
      </c>
      <c r="L1259" s="771" t="s">
        <v>2700</v>
      </c>
      <c r="M1259" s="771" t="s">
        <v>2701</v>
      </c>
      <c r="N1259" s="771" t="s">
        <v>2701</v>
      </c>
      <c r="O1259" s="771" t="s">
        <v>2701</v>
      </c>
      <c r="P1259" s="771" t="s">
        <v>2702</v>
      </c>
      <c r="Q1259" s="771" t="s">
        <v>2701</v>
      </c>
      <c r="R1259" s="771" t="s">
        <v>2701</v>
      </c>
      <c r="S1259" s="771" t="s">
        <v>2701</v>
      </c>
      <c r="T1259" s="771" t="s">
        <v>2701</v>
      </c>
      <c r="U1259" s="771" t="s">
        <v>2703</v>
      </c>
      <c r="V1259" s="771" t="s">
        <v>2701</v>
      </c>
      <c r="W1259" s="771" t="s">
        <v>2701</v>
      </c>
      <c r="X1259" s="771" t="s">
        <v>2701</v>
      </c>
      <c r="Y1259" s="771" t="s">
        <v>2703</v>
      </c>
      <c r="Z1259" s="771" t="s">
        <v>2704</v>
      </c>
      <c r="AA1259" s="771"/>
    </row>
    <row r="1260" spans="1:27" ht="39.950000000000003" customHeight="1">
      <c r="A1260" s="769">
        <v>1253</v>
      </c>
      <c r="B1260" s="770" t="s">
        <v>6283</v>
      </c>
      <c r="C1260" s="770"/>
      <c r="D1260" s="771"/>
      <c r="E1260" s="772" t="s">
        <v>6319</v>
      </c>
      <c r="F1260" s="773" t="s">
        <v>6320</v>
      </c>
      <c r="G1260" s="773" t="s">
        <v>6321</v>
      </c>
      <c r="H1260" s="771" t="s">
        <v>2697</v>
      </c>
      <c r="I1260" s="771" t="s">
        <v>2824</v>
      </c>
      <c r="J1260" s="771" t="s">
        <v>2824</v>
      </c>
      <c r="K1260" s="771" t="s">
        <v>3316</v>
      </c>
      <c r="L1260" s="771" t="s">
        <v>2700</v>
      </c>
      <c r="M1260" s="771" t="s">
        <v>2701</v>
      </c>
      <c r="N1260" s="771" t="s">
        <v>2701</v>
      </c>
      <c r="O1260" s="771" t="s">
        <v>2701</v>
      </c>
      <c r="P1260" s="771" t="s">
        <v>2702</v>
      </c>
      <c r="Q1260" s="771" t="s">
        <v>2701</v>
      </c>
      <c r="R1260" s="771" t="s">
        <v>2701</v>
      </c>
      <c r="S1260" s="771" t="s">
        <v>2701</v>
      </c>
      <c r="T1260" s="771" t="s">
        <v>2701</v>
      </c>
      <c r="U1260" s="771" t="s">
        <v>2703</v>
      </c>
      <c r="V1260" s="771" t="s">
        <v>2701</v>
      </c>
      <c r="W1260" s="771" t="s">
        <v>2701</v>
      </c>
      <c r="X1260" s="771" t="s">
        <v>2701</v>
      </c>
      <c r="Y1260" s="771" t="s">
        <v>2703</v>
      </c>
      <c r="Z1260" s="771" t="s">
        <v>2704</v>
      </c>
      <c r="AA1260" s="771"/>
    </row>
    <row r="1261" spans="1:27" ht="39.950000000000003" customHeight="1">
      <c r="A1261" s="769">
        <v>1254</v>
      </c>
      <c r="B1261" s="770" t="s">
        <v>6283</v>
      </c>
      <c r="C1261" s="770"/>
      <c r="D1261" s="771"/>
      <c r="E1261" s="772" t="s">
        <v>6316</v>
      </c>
      <c r="F1261" s="773" t="s">
        <v>6317</v>
      </c>
      <c r="G1261" s="773" t="s">
        <v>6318</v>
      </c>
      <c r="H1261" s="771" t="s">
        <v>2697</v>
      </c>
      <c r="I1261" s="771" t="s">
        <v>2808</v>
      </c>
      <c r="J1261" s="771" t="s">
        <v>2730</v>
      </c>
      <c r="K1261" s="771" t="s">
        <v>2721</v>
      </c>
      <c r="L1261" s="771" t="s">
        <v>2700</v>
      </c>
      <c r="M1261" s="771" t="s">
        <v>2701</v>
      </c>
      <c r="N1261" s="771" t="s">
        <v>2701</v>
      </c>
      <c r="O1261" s="771" t="s">
        <v>2701</v>
      </c>
      <c r="P1261" s="771" t="s">
        <v>2702</v>
      </c>
      <c r="Q1261" s="771" t="s">
        <v>2701</v>
      </c>
      <c r="R1261" s="771" t="s">
        <v>2701</v>
      </c>
      <c r="S1261" s="771" t="s">
        <v>2701</v>
      </c>
      <c r="T1261" s="771" t="s">
        <v>2701</v>
      </c>
      <c r="U1261" s="771" t="s">
        <v>2703</v>
      </c>
      <c r="V1261" s="771" t="s">
        <v>2701</v>
      </c>
      <c r="W1261" s="771" t="s">
        <v>2701</v>
      </c>
      <c r="X1261" s="771" t="s">
        <v>2701</v>
      </c>
      <c r="Y1261" s="771" t="s">
        <v>2703</v>
      </c>
      <c r="Z1261" s="771" t="s">
        <v>2704</v>
      </c>
      <c r="AA1261" s="771"/>
    </row>
    <row r="1262" spans="1:27" ht="39.950000000000003" customHeight="1">
      <c r="A1262" s="769">
        <v>1255</v>
      </c>
      <c r="B1262" s="770" t="s">
        <v>6283</v>
      </c>
      <c r="C1262" s="770"/>
      <c r="D1262" s="771"/>
      <c r="E1262" s="772" t="s">
        <v>6313</v>
      </c>
      <c r="F1262" s="773" t="s">
        <v>6314</v>
      </c>
      <c r="G1262" s="773" t="s">
        <v>6315</v>
      </c>
      <c r="H1262" s="771" t="s">
        <v>2697</v>
      </c>
      <c r="I1262" s="771" t="s">
        <v>2720</v>
      </c>
      <c r="J1262" s="771" t="s">
        <v>2720</v>
      </c>
      <c r="K1262" s="771" t="s">
        <v>2760</v>
      </c>
      <c r="L1262" s="771" t="s">
        <v>2700</v>
      </c>
      <c r="M1262" s="771" t="s">
        <v>2701</v>
      </c>
      <c r="N1262" s="771" t="s">
        <v>2701</v>
      </c>
      <c r="O1262" s="771" t="s">
        <v>2701</v>
      </c>
      <c r="P1262" s="771" t="s">
        <v>2702</v>
      </c>
      <c r="Q1262" s="771" t="s">
        <v>2701</v>
      </c>
      <c r="R1262" s="771" t="s">
        <v>2701</v>
      </c>
      <c r="S1262" s="771" t="s">
        <v>2701</v>
      </c>
      <c r="T1262" s="771" t="s">
        <v>2701</v>
      </c>
      <c r="U1262" s="771" t="s">
        <v>2703</v>
      </c>
      <c r="V1262" s="771" t="s">
        <v>2701</v>
      </c>
      <c r="W1262" s="771" t="s">
        <v>2701</v>
      </c>
      <c r="X1262" s="771" t="s">
        <v>2701</v>
      </c>
      <c r="Y1262" s="771" t="s">
        <v>2703</v>
      </c>
      <c r="Z1262" s="771" t="s">
        <v>2704</v>
      </c>
      <c r="AA1262" s="771"/>
    </row>
    <row r="1263" spans="1:27" ht="39.950000000000003" customHeight="1">
      <c r="A1263" s="769">
        <v>1256</v>
      </c>
      <c r="B1263" s="770" t="s">
        <v>6283</v>
      </c>
      <c r="C1263" s="770"/>
      <c r="D1263" s="771"/>
      <c r="E1263" s="772" t="s">
        <v>6310</v>
      </c>
      <c r="F1263" s="773" t="s">
        <v>6311</v>
      </c>
      <c r="G1263" s="773" t="s">
        <v>6312</v>
      </c>
      <c r="H1263" s="771" t="s">
        <v>2697</v>
      </c>
      <c r="I1263" s="771" t="s">
        <v>2824</v>
      </c>
      <c r="J1263" s="771" t="s">
        <v>2824</v>
      </c>
      <c r="K1263" s="771" t="s">
        <v>2851</v>
      </c>
      <c r="L1263" s="771" t="s">
        <v>2700</v>
      </c>
      <c r="M1263" s="771" t="s">
        <v>2701</v>
      </c>
      <c r="N1263" s="771" t="s">
        <v>2701</v>
      </c>
      <c r="O1263" s="771" t="s">
        <v>2701</v>
      </c>
      <c r="P1263" s="771" t="s">
        <v>2702</v>
      </c>
      <c r="Q1263" s="771" t="s">
        <v>2701</v>
      </c>
      <c r="R1263" s="771" t="s">
        <v>2701</v>
      </c>
      <c r="S1263" s="771" t="s">
        <v>2701</v>
      </c>
      <c r="T1263" s="771" t="s">
        <v>2701</v>
      </c>
      <c r="U1263" s="771" t="s">
        <v>2703</v>
      </c>
      <c r="V1263" s="771" t="s">
        <v>2701</v>
      </c>
      <c r="W1263" s="771" t="s">
        <v>2701</v>
      </c>
      <c r="X1263" s="771" t="s">
        <v>2701</v>
      </c>
      <c r="Y1263" s="771" t="s">
        <v>2703</v>
      </c>
      <c r="Z1263" s="771" t="s">
        <v>2704</v>
      </c>
      <c r="AA1263" s="771"/>
    </row>
    <row r="1264" spans="1:27" ht="39.950000000000003" customHeight="1">
      <c r="A1264" s="769">
        <v>1257</v>
      </c>
      <c r="B1264" s="770" t="s">
        <v>6283</v>
      </c>
      <c r="C1264" s="770"/>
      <c r="D1264" s="771"/>
      <c r="E1264" s="772" t="s">
        <v>6307</v>
      </c>
      <c r="F1264" s="773" t="s">
        <v>6308</v>
      </c>
      <c r="G1264" s="773" t="s">
        <v>6309</v>
      </c>
      <c r="H1264" s="771" t="s">
        <v>2697</v>
      </c>
      <c r="I1264" s="771" t="s">
        <v>2720</v>
      </c>
      <c r="J1264" s="771" t="s">
        <v>2720</v>
      </c>
      <c r="K1264" s="771" t="s">
        <v>2715</v>
      </c>
      <c r="L1264" s="771" t="s">
        <v>2700</v>
      </c>
      <c r="M1264" s="771" t="s">
        <v>2701</v>
      </c>
      <c r="N1264" s="771" t="s">
        <v>2701</v>
      </c>
      <c r="O1264" s="771" t="s">
        <v>2701</v>
      </c>
      <c r="P1264" s="771" t="s">
        <v>2702</v>
      </c>
      <c r="Q1264" s="771" t="s">
        <v>2701</v>
      </c>
      <c r="R1264" s="771" t="s">
        <v>2701</v>
      </c>
      <c r="S1264" s="771" t="s">
        <v>2701</v>
      </c>
      <c r="T1264" s="771" t="s">
        <v>2701</v>
      </c>
      <c r="U1264" s="771" t="s">
        <v>2703</v>
      </c>
      <c r="V1264" s="771" t="s">
        <v>2701</v>
      </c>
      <c r="W1264" s="771" t="s">
        <v>2701</v>
      </c>
      <c r="X1264" s="771" t="s">
        <v>2701</v>
      </c>
      <c r="Y1264" s="771" t="s">
        <v>2703</v>
      </c>
      <c r="Z1264" s="771" t="s">
        <v>2704</v>
      </c>
      <c r="AA1264" s="771"/>
    </row>
    <row r="1265" spans="1:27" ht="39.950000000000003" customHeight="1">
      <c r="A1265" s="769">
        <v>1258</v>
      </c>
      <c r="B1265" s="770" t="s">
        <v>6283</v>
      </c>
      <c r="C1265" s="770"/>
      <c r="D1265" s="771"/>
      <c r="E1265" s="772" t="s">
        <v>6306</v>
      </c>
      <c r="F1265" s="773" t="s">
        <v>6288</v>
      </c>
      <c r="G1265" s="773" t="s">
        <v>6295</v>
      </c>
      <c r="H1265" s="771" t="s">
        <v>2697</v>
      </c>
      <c r="I1265" s="771" t="s">
        <v>2789</v>
      </c>
      <c r="J1265" s="771" t="s">
        <v>2720</v>
      </c>
      <c r="K1265" s="771" t="s">
        <v>2715</v>
      </c>
      <c r="L1265" s="771" t="s">
        <v>2700</v>
      </c>
      <c r="M1265" s="771" t="s">
        <v>2701</v>
      </c>
      <c r="N1265" s="771" t="s">
        <v>2701</v>
      </c>
      <c r="O1265" s="771" t="s">
        <v>2701</v>
      </c>
      <c r="P1265" s="771" t="s">
        <v>2702</v>
      </c>
      <c r="Q1265" s="771" t="s">
        <v>2701</v>
      </c>
      <c r="R1265" s="771" t="s">
        <v>2701</v>
      </c>
      <c r="S1265" s="771" t="s">
        <v>2701</v>
      </c>
      <c r="T1265" s="771" t="s">
        <v>2701</v>
      </c>
      <c r="U1265" s="771" t="s">
        <v>2702</v>
      </c>
      <c r="V1265" s="771" t="s">
        <v>2701</v>
      </c>
      <c r="W1265" s="771" t="s">
        <v>2701</v>
      </c>
      <c r="X1265" s="771" t="s">
        <v>2701</v>
      </c>
      <c r="Y1265" s="771" t="s">
        <v>2702</v>
      </c>
      <c r="Z1265" s="771" t="s">
        <v>2704</v>
      </c>
      <c r="AA1265" s="771"/>
    </row>
    <row r="1266" spans="1:27" ht="39.950000000000003" customHeight="1">
      <c r="A1266" s="769">
        <v>1259</v>
      </c>
      <c r="B1266" s="770" t="s">
        <v>6283</v>
      </c>
      <c r="C1266" s="770"/>
      <c r="D1266" s="771"/>
      <c r="E1266" s="772" t="s">
        <v>6303</v>
      </c>
      <c r="F1266" s="773" t="s">
        <v>6304</v>
      </c>
      <c r="G1266" s="773" t="s">
        <v>6305</v>
      </c>
      <c r="H1266" s="771" t="s">
        <v>2697</v>
      </c>
      <c r="I1266" s="771" t="s">
        <v>2765</v>
      </c>
      <c r="J1266" s="771" t="s">
        <v>2698</v>
      </c>
      <c r="K1266" s="771" t="s">
        <v>2699</v>
      </c>
      <c r="L1266" s="771" t="s">
        <v>2700</v>
      </c>
      <c r="M1266" s="771" t="s">
        <v>2701</v>
      </c>
      <c r="N1266" s="771" t="s">
        <v>2701</v>
      </c>
      <c r="O1266" s="771" t="s">
        <v>2701</v>
      </c>
      <c r="P1266" s="771" t="s">
        <v>2702</v>
      </c>
      <c r="Q1266" s="771" t="s">
        <v>2701</v>
      </c>
      <c r="R1266" s="771" t="s">
        <v>2701</v>
      </c>
      <c r="S1266" s="771" t="s">
        <v>2701</v>
      </c>
      <c r="T1266" s="771" t="s">
        <v>2701</v>
      </c>
      <c r="U1266" s="771" t="s">
        <v>2702</v>
      </c>
      <c r="V1266" s="771" t="s">
        <v>2701</v>
      </c>
      <c r="W1266" s="771" t="s">
        <v>2701</v>
      </c>
      <c r="X1266" s="771" t="s">
        <v>2701</v>
      </c>
      <c r="Y1266" s="771" t="s">
        <v>2702</v>
      </c>
      <c r="Z1266" s="771" t="s">
        <v>2704</v>
      </c>
      <c r="AA1266" s="771"/>
    </row>
    <row r="1267" spans="1:27" ht="39.950000000000003" customHeight="1">
      <c r="A1267" s="769">
        <v>1260</v>
      </c>
      <c r="B1267" s="770" t="s">
        <v>6283</v>
      </c>
      <c r="C1267" s="770"/>
      <c r="D1267" s="771"/>
      <c r="E1267" s="772" t="s">
        <v>6301</v>
      </c>
      <c r="F1267" s="773" t="s">
        <v>6294</v>
      </c>
      <c r="G1267" s="773" t="s">
        <v>6302</v>
      </c>
      <c r="H1267" s="771" t="s">
        <v>2697</v>
      </c>
      <c r="I1267" s="771" t="s">
        <v>2765</v>
      </c>
      <c r="J1267" s="771" t="s">
        <v>2765</v>
      </c>
      <c r="K1267" s="771" t="s">
        <v>3316</v>
      </c>
      <c r="L1267" s="771" t="s">
        <v>2700</v>
      </c>
      <c r="M1267" s="771" t="s">
        <v>2701</v>
      </c>
      <c r="N1267" s="771" t="s">
        <v>2701</v>
      </c>
      <c r="O1267" s="771" t="s">
        <v>2701</v>
      </c>
      <c r="P1267" s="771" t="s">
        <v>2702</v>
      </c>
      <c r="Q1267" s="771" t="s">
        <v>2701</v>
      </c>
      <c r="R1267" s="771" t="s">
        <v>2701</v>
      </c>
      <c r="S1267" s="771" t="s">
        <v>2701</v>
      </c>
      <c r="T1267" s="771" t="s">
        <v>2701</v>
      </c>
      <c r="U1267" s="771" t="s">
        <v>2702</v>
      </c>
      <c r="V1267" s="771" t="s">
        <v>2701</v>
      </c>
      <c r="W1267" s="771" t="s">
        <v>2701</v>
      </c>
      <c r="X1267" s="771" t="s">
        <v>2701</v>
      </c>
      <c r="Y1267" s="771" t="s">
        <v>2702</v>
      </c>
      <c r="Z1267" s="771" t="s">
        <v>2704</v>
      </c>
      <c r="AA1267" s="771"/>
    </row>
    <row r="1268" spans="1:27" ht="39.950000000000003" customHeight="1">
      <c r="A1268" s="769">
        <v>1261</v>
      </c>
      <c r="B1268" s="770" t="s">
        <v>6283</v>
      </c>
      <c r="C1268" s="770"/>
      <c r="D1268" s="771"/>
      <c r="E1268" s="772" t="s">
        <v>6299</v>
      </c>
      <c r="F1268" s="773" t="s">
        <v>6288</v>
      </c>
      <c r="G1268" s="773" t="s">
        <v>6300</v>
      </c>
      <c r="H1268" s="771" t="s">
        <v>2697</v>
      </c>
      <c r="I1268" s="771" t="s">
        <v>2764</v>
      </c>
      <c r="J1268" s="771" t="s">
        <v>2764</v>
      </c>
      <c r="K1268" s="771" t="s">
        <v>3316</v>
      </c>
      <c r="L1268" s="771" t="s">
        <v>2700</v>
      </c>
      <c r="M1268" s="771" t="s">
        <v>2701</v>
      </c>
      <c r="N1268" s="771" t="s">
        <v>2701</v>
      </c>
      <c r="O1268" s="771" t="s">
        <v>2701</v>
      </c>
      <c r="P1268" s="771" t="s">
        <v>2702</v>
      </c>
      <c r="Q1268" s="771" t="s">
        <v>2701</v>
      </c>
      <c r="R1268" s="771" t="s">
        <v>2701</v>
      </c>
      <c r="S1268" s="771" t="s">
        <v>2701</v>
      </c>
      <c r="T1268" s="771" t="s">
        <v>2701</v>
      </c>
      <c r="U1268" s="771" t="s">
        <v>2703</v>
      </c>
      <c r="V1268" s="771" t="s">
        <v>2701</v>
      </c>
      <c r="W1268" s="771" t="s">
        <v>2701</v>
      </c>
      <c r="X1268" s="771" t="s">
        <v>2701</v>
      </c>
      <c r="Y1268" s="771" t="s">
        <v>2703</v>
      </c>
      <c r="Z1268" s="771" t="s">
        <v>2704</v>
      </c>
      <c r="AA1268" s="771"/>
    </row>
    <row r="1269" spans="1:27" ht="39.950000000000003" customHeight="1">
      <c r="A1269" s="769">
        <v>1262</v>
      </c>
      <c r="B1269" s="770" t="s">
        <v>6283</v>
      </c>
      <c r="C1269" s="770"/>
      <c r="D1269" s="771"/>
      <c r="E1269" s="772" t="s">
        <v>6296</v>
      </c>
      <c r="F1269" s="773" t="s">
        <v>6297</v>
      </c>
      <c r="G1269" s="773" t="s">
        <v>6298</v>
      </c>
      <c r="H1269" s="771" t="s">
        <v>2697</v>
      </c>
      <c r="I1269" s="771" t="s">
        <v>2765</v>
      </c>
      <c r="J1269" s="771" t="s">
        <v>2765</v>
      </c>
      <c r="K1269" s="771" t="s">
        <v>3316</v>
      </c>
      <c r="L1269" s="771" t="s">
        <v>2700</v>
      </c>
      <c r="M1269" s="771" t="s">
        <v>2701</v>
      </c>
      <c r="N1269" s="771" t="s">
        <v>2701</v>
      </c>
      <c r="O1269" s="771" t="s">
        <v>2701</v>
      </c>
      <c r="P1269" s="771" t="s">
        <v>2702</v>
      </c>
      <c r="Q1269" s="771" t="s">
        <v>2701</v>
      </c>
      <c r="R1269" s="771" t="s">
        <v>2701</v>
      </c>
      <c r="S1269" s="771" t="s">
        <v>2701</v>
      </c>
      <c r="T1269" s="771" t="s">
        <v>2701</v>
      </c>
      <c r="U1269" s="771" t="s">
        <v>2703</v>
      </c>
      <c r="V1269" s="771" t="s">
        <v>2701</v>
      </c>
      <c r="W1269" s="771" t="s">
        <v>2701</v>
      </c>
      <c r="X1269" s="771" t="s">
        <v>2701</v>
      </c>
      <c r="Y1269" s="771" t="s">
        <v>2703</v>
      </c>
      <c r="Z1269" s="771" t="s">
        <v>2704</v>
      </c>
      <c r="AA1269" s="771"/>
    </row>
    <row r="1270" spans="1:27" ht="39.950000000000003" customHeight="1">
      <c r="A1270" s="769">
        <v>1263</v>
      </c>
      <c r="B1270" s="770" t="s">
        <v>6283</v>
      </c>
      <c r="C1270" s="770"/>
      <c r="D1270" s="771"/>
      <c r="E1270" s="772" t="s">
        <v>6293</v>
      </c>
      <c r="F1270" s="773" t="s">
        <v>6294</v>
      </c>
      <c r="G1270" s="773" t="s">
        <v>6295</v>
      </c>
      <c r="H1270" s="771" t="s">
        <v>2697</v>
      </c>
      <c r="I1270" s="771" t="s">
        <v>2720</v>
      </c>
      <c r="J1270" s="771" t="s">
        <v>2720</v>
      </c>
      <c r="K1270" s="771" t="s">
        <v>2715</v>
      </c>
      <c r="L1270" s="771" t="s">
        <v>2700</v>
      </c>
      <c r="M1270" s="771" t="s">
        <v>2701</v>
      </c>
      <c r="N1270" s="771" t="s">
        <v>2701</v>
      </c>
      <c r="O1270" s="771" t="s">
        <v>2701</v>
      </c>
      <c r="P1270" s="771" t="s">
        <v>2702</v>
      </c>
      <c r="Q1270" s="771" t="s">
        <v>2701</v>
      </c>
      <c r="R1270" s="771" t="s">
        <v>2701</v>
      </c>
      <c r="S1270" s="771" t="s">
        <v>2701</v>
      </c>
      <c r="T1270" s="771" t="s">
        <v>2701</v>
      </c>
      <c r="U1270" s="771" t="s">
        <v>2703</v>
      </c>
      <c r="V1270" s="771" t="s">
        <v>2701</v>
      </c>
      <c r="W1270" s="771" t="s">
        <v>2701</v>
      </c>
      <c r="X1270" s="771" t="s">
        <v>2701</v>
      </c>
      <c r="Y1270" s="771" t="s">
        <v>2703</v>
      </c>
      <c r="Z1270" s="771" t="s">
        <v>2704</v>
      </c>
      <c r="AA1270" s="771"/>
    </row>
    <row r="1271" spans="1:27" ht="39.950000000000003" customHeight="1">
      <c r="A1271" s="769">
        <v>1264</v>
      </c>
      <c r="B1271" s="770" t="s">
        <v>6283</v>
      </c>
      <c r="C1271" s="770"/>
      <c r="D1271" s="771"/>
      <c r="E1271" s="772" t="s">
        <v>6290</v>
      </c>
      <c r="F1271" s="773" t="s">
        <v>6291</v>
      </c>
      <c r="G1271" s="773" t="s">
        <v>6292</v>
      </c>
      <c r="H1271" s="771" t="s">
        <v>2697</v>
      </c>
      <c r="I1271" s="771" t="s">
        <v>2824</v>
      </c>
      <c r="J1271" s="771" t="s">
        <v>2824</v>
      </c>
      <c r="K1271" s="771" t="s">
        <v>3316</v>
      </c>
      <c r="L1271" s="771" t="s">
        <v>2700</v>
      </c>
      <c r="M1271" s="771" t="s">
        <v>2701</v>
      </c>
      <c r="N1271" s="771" t="s">
        <v>2701</v>
      </c>
      <c r="O1271" s="771" t="s">
        <v>2701</v>
      </c>
      <c r="P1271" s="771" t="s">
        <v>2702</v>
      </c>
      <c r="Q1271" s="771" t="s">
        <v>2701</v>
      </c>
      <c r="R1271" s="771" t="s">
        <v>2701</v>
      </c>
      <c r="S1271" s="771" t="s">
        <v>2701</v>
      </c>
      <c r="T1271" s="771" t="s">
        <v>2701</v>
      </c>
      <c r="U1271" s="771" t="s">
        <v>2703</v>
      </c>
      <c r="V1271" s="771" t="s">
        <v>2701</v>
      </c>
      <c r="W1271" s="771" t="s">
        <v>2701</v>
      </c>
      <c r="X1271" s="771" t="s">
        <v>2701</v>
      </c>
      <c r="Y1271" s="771" t="s">
        <v>2703</v>
      </c>
      <c r="Z1271" s="771" t="s">
        <v>2704</v>
      </c>
      <c r="AA1271" s="771"/>
    </row>
    <row r="1272" spans="1:27" ht="39.950000000000003" customHeight="1">
      <c r="A1272" s="769">
        <v>1265</v>
      </c>
      <c r="B1272" s="770" t="s">
        <v>6283</v>
      </c>
      <c r="C1272" s="770"/>
      <c r="D1272" s="771"/>
      <c r="E1272" s="772" t="s">
        <v>6287</v>
      </c>
      <c r="F1272" s="773" t="s">
        <v>6288</v>
      </c>
      <c r="G1272" s="773" t="s">
        <v>6289</v>
      </c>
      <c r="H1272" s="771" t="s">
        <v>2697</v>
      </c>
      <c r="I1272" s="771" t="s">
        <v>2824</v>
      </c>
      <c r="J1272" s="771" t="s">
        <v>2764</v>
      </c>
      <c r="K1272" s="771" t="s">
        <v>3316</v>
      </c>
      <c r="L1272" s="771" t="s">
        <v>2700</v>
      </c>
      <c r="M1272" s="771" t="s">
        <v>2701</v>
      </c>
      <c r="N1272" s="771" t="s">
        <v>2701</v>
      </c>
      <c r="O1272" s="771" t="s">
        <v>2701</v>
      </c>
      <c r="P1272" s="771" t="s">
        <v>2702</v>
      </c>
      <c r="Q1272" s="771" t="s">
        <v>2701</v>
      </c>
      <c r="R1272" s="771" t="s">
        <v>2701</v>
      </c>
      <c r="S1272" s="771" t="s">
        <v>2701</v>
      </c>
      <c r="T1272" s="771" t="s">
        <v>2701</v>
      </c>
      <c r="U1272" s="771" t="s">
        <v>2702</v>
      </c>
      <c r="V1272" s="771" t="s">
        <v>2701</v>
      </c>
      <c r="W1272" s="771" t="s">
        <v>2701</v>
      </c>
      <c r="X1272" s="771" t="s">
        <v>2701</v>
      </c>
      <c r="Y1272" s="771" t="s">
        <v>2702</v>
      </c>
      <c r="Z1272" s="771" t="s">
        <v>2704</v>
      </c>
      <c r="AA1272" s="771"/>
    </row>
    <row r="1273" spans="1:27" ht="39.950000000000003" customHeight="1">
      <c r="A1273" s="769">
        <v>1266</v>
      </c>
      <c r="B1273" s="770" t="s">
        <v>6389</v>
      </c>
      <c r="C1273" s="770" t="s">
        <v>6390</v>
      </c>
      <c r="D1273" s="771"/>
      <c r="E1273" s="772" t="s">
        <v>6391</v>
      </c>
      <c r="F1273" s="773" t="s">
        <v>6392</v>
      </c>
      <c r="G1273" s="773" t="s">
        <v>6393</v>
      </c>
      <c r="H1273" s="771" t="s">
        <v>2697</v>
      </c>
      <c r="I1273" s="771" t="s">
        <v>2714</v>
      </c>
      <c r="J1273" s="771" t="s">
        <v>2714</v>
      </c>
      <c r="K1273" s="771" t="s">
        <v>2760</v>
      </c>
      <c r="L1273" s="771" t="s">
        <v>2700</v>
      </c>
      <c r="M1273" s="771" t="s">
        <v>2701</v>
      </c>
      <c r="N1273" s="771" t="s">
        <v>2701</v>
      </c>
      <c r="O1273" s="771" t="s">
        <v>2701</v>
      </c>
      <c r="P1273" s="771" t="s">
        <v>2702</v>
      </c>
      <c r="Q1273" s="771" t="s">
        <v>2701</v>
      </c>
      <c r="R1273" s="771" t="s">
        <v>2701</v>
      </c>
      <c r="S1273" s="771" t="s">
        <v>2701</v>
      </c>
      <c r="T1273" s="771" t="s">
        <v>2701</v>
      </c>
      <c r="U1273" s="771" t="s">
        <v>2703</v>
      </c>
      <c r="V1273" s="771" t="s">
        <v>2701</v>
      </c>
      <c r="W1273" s="771" t="s">
        <v>2701</v>
      </c>
      <c r="X1273" s="771" t="s">
        <v>2701</v>
      </c>
      <c r="Y1273" s="771" t="s">
        <v>2703</v>
      </c>
      <c r="Z1273" s="771" t="s">
        <v>2704</v>
      </c>
      <c r="AA1273" s="771"/>
    </row>
    <row r="1274" spans="1:27" ht="39.950000000000003" customHeight="1">
      <c r="A1274" s="769">
        <v>1267</v>
      </c>
      <c r="B1274" s="770" t="s">
        <v>6389</v>
      </c>
      <c r="C1274" s="770" t="s">
        <v>6390</v>
      </c>
      <c r="D1274" s="771"/>
      <c r="E1274" s="772" t="s">
        <v>6569</v>
      </c>
      <c r="F1274" s="773" t="s">
        <v>6570</v>
      </c>
      <c r="G1274" s="773" t="s">
        <v>6571</v>
      </c>
      <c r="H1274" s="771" t="s">
        <v>2697</v>
      </c>
      <c r="I1274" s="771" t="s">
        <v>2776</v>
      </c>
      <c r="J1274" s="771" t="s">
        <v>2776</v>
      </c>
      <c r="K1274" s="771" t="s">
        <v>2740</v>
      </c>
      <c r="L1274" s="771" t="s">
        <v>2700</v>
      </c>
      <c r="M1274" s="771" t="s">
        <v>2701</v>
      </c>
      <c r="N1274" s="771" t="s">
        <v>2701</v>
      </c>
      <c r="O1274" s="771" t="s">
        <v>2701</v>
      </c>
      <c r="P1274" s="771" t="s">
        <v>2702</v>
      </c>
      <c r="Q1274" s="771" t="s">
        <v>2701</v>
      </c>
      <c r="R1274" s="771" t="s">
        <v>2701</v>
      </c>
      <c r="S1274" s="771" t="s">
        <v>2701</v>
      </c>
      <c r="T1274" s="771" t="s">
        <v>2701</v>
      </c>
      <c r="U1274" s="771" t="s">
        <v>2703</v>
      </c>
      <c r="V1274" s="771" t="s">
        <v>2701</v>
      </c>
      <c r="W1274" s="771" t="s">
        <v>2701</v>
      </c>
      <c r="X1274" s="771" t="s">
        <v>2701</v>
      </c>
      <c r="Y1274" s="771" t="s">
        <v>2703</v>
      </c>
      <c r="Z1274" s="771" t="s">
        <v>2704</v>
      </c>
      <c r="AA1274" s="771"/>
    </row>
    <row r="1275" spans="1:27" ht="39.950000000000003" customHeight="1">
      <c r="A1275" s="769">
        <v>1268</v>
      </c>
      <c r="B1275" s="770" t="s">
        <v>6389</v>
      </c>
      <c r="C1275" s="770" t="s">
        <v>6390</v>
      </c>
      <c r="D1275" s="771"/>
      <c r="E1275" s="772" t="s">
        <v>6566</v>
      </c>
      <c r="F1275" s="773" t="s">
        <v>6567</v>
      </c>
      <c r="G1275" s="773" t="s">
        <v>6568</v>
      </c>
      <c r="H1275" s="771" t="s">
        <v>2697</v>
      </c>
      <c r="I1275" s="771" t="s">
        <v>2735</v>
      </c>
      <c r="J1275" s="771" t="s">
        <v>2735</v>
      </c>
      <c r="K1275" s="771" t="s">
        <v>2979</v>
      </c>
      <c r="L1275" s="771" t="s">
        <v>2700</v>
      </c>
      <c r="M1275" s="771" t="s">
        <v>2701</v>
      </c>
      <c r="N1275" s="771" t="s">
        <v>2701</v>
      </c>
      <c r="O1275" s="771" t="s">
        <v>2701</v>
      </c>
      <c r="P1275" s="771" t="s">
        <v>2702</v>
      </c>
      <c r="Q1275" s="771" t="s">
        <v>2701</v>
      </c>
      <c r="R1275" s="771" t="s">
        <v>2701</v>
      </c>
      <c r="S1275" s="771" t="s">
        <v>2701</v>
      </c>
      <c r="T1275" s="771" t="s">
        <v>2701</v>
      </c>
      <c r="U1275" s="771" t="s">
        <v>2703</v>
      </c>
      <c r="V1275" s="771" t="s">
        <v>2701</v>
      </c>
      <c r="W1275" s="771" t="s">
        <v>2701</v>
      </c>
      <c r="X1275" s="771" t="s">
        <v>2701</v>
      </c>
      <c r="Y1275" s="771" t="s">
        <v>2703</v>
      </c>
      <c r="Z1275" s="771" t="s">
        <v>2704</v>
      </c>
      <c r="AA1275" s="771"/>
    </row>
    <row r="1276" spans="1:27" ht="39.950000000000003" customHeight="1">
      <c r="A1276" s="769">
        <v>1269</v>
      </c>
      <c r="B1276" s="770" t="s">
        <v>6389</v>
      </c>
      <c r="C1276" s="770" t="s">
        <v>6390</v>
      </c>
      <c r="D1276" s="771"/>
      <c r="E1276" s="772" t="s">
        <v>6564</v>
      </c>
      <c r="F1276" s="773" t="s">
        <v>6505</v>
      </c>
      <c r="G1276" s="773" t="s">
        <v>6565</v>
      </c>
      <c r="H1276" s="771" t="s">
        <v>2697</v>
      </c>
      <c r="I1276" s="771" t="s">
        <v>2741</v>
      </c>
      <c r="J1276" s="771" t="s">
        <v>2741</v>
      </c>
      <c r="K1276" s="771" t="s">
        <v>2760</v>
      </c>
      <c r="L1276" s="771" t="s">
        <v>2700</v>
      </c>
      <c r="M1276" s="771" t="s">
        <v>2701</v>
      </c>
      <c r="N1276" s="771" t="s">
        <v>2701</v>
      </c>
      <c r="O1276" s="771" t="s">
        <v>2701</v>
      </c>
      <c r="P1276" s="771" t="s">
        <v>2702</v>
      </c>
      <c r="Q1276" s="771" t="s">
        <v>2701</v>
      </c>
      <c r="R1276" s="771" t="s">
        <v>2701</v>
      </c>
      <c r="S1276" s="771" t="s">
        <v>2701</v>
      </c>
      <c r="T1276" s="771" t="s">
        <v>2701</v>
      </c>
      <c r="U1276" s="771" t="s">
        <v>2703</v>
      </c>
      <c r="V1276" s="771" t="s">
        <v>2701</v>
      </c>
      <c r="W1276" s="771" t="s">
        <v>2701</v>
      </c>
      <c r="X1276" s="771" t="s">
        <v>2701</v>
      </c>
      <c r="Y1276" s="771" t="s">
        <v>2703</v>
      </c>
      <c r="Z1276" s="771" t="s">
        <v>2704</v>
      </c>
      <c r="AA1276" s="771"/>
    </row>
    <row r="1277" spans="1:27" ht="39.950000000000003" customHeight="1">
      <c r="A1277" s="769">
        <v>1270</v>
      </c>
      <c r="B1277" s="770" t="s">
        <v>6389</v>
      </c>
      <c r="C1277" s="770" t="s">
        <v>6390</v>
      </c>
      <c r="D1277" s="771"/>
      <c r="E1277" s="772" t="s">
        <v>6562</v>
      </c>
      <c r="F1277" s="773" t="s">
        <v>6485</v>
      </c>
      <c r="G1277" s="773" t="s">
        <v>6563</v>
      </c>
      <c r="H1277" s="771" t="s">
        <v>2697</v>
      </c>
      <c r="I1277" s="771" t="s">
        <v>2730</v>
      </c>
      <c r="J1277" s="771" t="s">
        <v>2730</v>
      </c>
      <c r="K1277" s="771" t="s">
        <v>2715</v>
      </c>
      <c r="L1277" s="771" t="s">
        <v>2700</v>
      </c>
      <c r="M1277" s="771" t="s">
        <v>2701</v>
      </c>
      <c r="N1277" s="771" t="s">
        <v>2701</v>
      </c>
      <c r="O1277" s="771" t="s">
        <v>2701</v>
      </c>
      <c r="P1277" s="771" t="s">
        <v>2702</v>
      </c>
      <c r="Q1277" s="771" t="s">
        <v>2701</v>
      </c>
      <c r="R1277" s="771" t="s">
        <v>2701</v>
      </c>
      <c r="S1277" s="771" t="s">
        <v>2701</v>
      </c>
      <c r="T1277" s="771" t="s">
        <v>2701</v>
      </c>
      <c r="U1277" s="771" t="s">
        <v>2703</v>
      </c>
      <c r="V1277" s="771" t="s">
        <v>2701</v>
      </c>
      <c r="W1277" s="771" t="s">
        <v>2701</v>
      </c>
      <c r="X1277" s="771" t="s">
        <v>2701</v>
      </c>
      <c r="Y1277" s="771" t="s">
        <v>2703</v>
      </c>
      <c r="Z1277" s="771" t="s">
        <v>2704</v>
      </c>
      <c r="AA1277" s="771"/>
    </row>
    <row r="1278" spans="1:27" ht="39.950000000000003" customHeight="1">
      <c r="A1278" s="769">
        <v>1271</v>
      </c>
      <c r="B1278" s="770" t="s">
        <v>6389</v>
      </c>
      <c r="C1278" s="770" t="s">
        <v>6390</v>
      </c>
      <c r="D1278" s="771"/>
      <c r="E1278" s="772" t="s">
        <v>6560</v>
      </c>
      <c r="F1278" s="773" t="s">
        <v>6404</v>
      </c>
      <c r="G1278" s="773" t="s">
        <v>6561</v>
      </c>
      <c r="H1278" s="771" t="s">
        <v>2697</v>
      </c>
      <c r="I1278" s="771" t="s">
        <v>2909</v>
      </c>
      <c r="J1278" s="771" t="s">
        <v>2803</v>
      </c>
      <c r="K1278" s="771" t="s">
        <v>2721</v>
      </c>
      <c r="L1278" s="771" t="s">
        <v>2700</v>
      </c>
      <c r="M1278" s="771" t="s">
        <v>2701</v>
      </c>
      <c r="N1278" s="771" t="s">
        <v>2701</v>
      </c>
      <c r="O1278" s="771" t="s">
        <v>2701</v>
      </c>
      <c r="P1278" s="771" t="s">
        <v>2702</v>
      </c>
      <c r="Q1278" s="771" t="s">
        <v>2701</v>
      </c>
      <c r="R1278" s="771" t="s">
        <v>2701</v>
      </c>
      <c r="S1278" s="771" t="s">
        <v>2701</v>
      </c>
      <c r="T1278" s="771" t="s">
        <v>2701</v>
      </c>
      <c r="U1278" s="771" t="s">
        <v>2703</v>
      </c>
      <c r="V1278" s="771" t="s">
        <v>2701</v>
      </c>
      <c r="W1278" s="771" t="s">
        <v>2701</v>
      </c>
      <c r="X1278" s="771" t="s">
        <v>2701</v>
      </c>
      <c r="Y1278" s="771" t="s">
        <v>2703</v>
      </c>
      <c r="Z1278" s="771" t="s">
        <v>2704</v>
      </c>
      <c r="AA1278" s="771"/>
    </row>
    <row r="1279" spans="1:27" ht="39.950000000000003" customHeight="1">
      <c r="A1279" s="769">
        <v>1272</v>
      </c>
      <c r="B1279" s="770" t="s">
        <v>6389</v>
      </c>
      <c r="C1279" s="770" t="s">
        <v>6390</v>
      </c>
      <c r="D1279" s="771"/>
      <c r="E1279" s="772" t="s">
        <v>6557</v>
      </c>
      <c r="F1279" s="773" t="s">
        <v>6558</v>
      </c>
      <c r="G1279" s="773" t="s">
        <v>6559</v>
      </c>
      <c r="H1279" s="771" t="s">
        <v>2697</v>
      </c>
      <c r="I1279" s="771" t="s">
        <v>2789</v>
      </c>
      <c r="J1279" s="771" t="s">
        <v>2789</v>
      </c>
      <c r="K1279" s="771" t="s">
        <v>2790</v>
      </c>
      <c r="L1279" s="771" t="s">
        <v>2700</v>
      </c>
      <c r="M1279" s="771" t="s">
        <v>2701</v>
      </c>
      <c r="N1279" s="771" t="s">
        <v>2701</v>
      </c>
      <c r="O1279" s="771" t="s">
        <v>2701</v>
      </c>
      <c r="P1279" s="771" t="s">
        <v>2702</v>
      </c>
      <c r="Q1279" s="771" t="s">
        <v>2701</v>
      </c>
      <c r="R1279" s="771" t="s">
        <v>2701</v>
      </c>
      <c r="S1279" s="771" t="s">
        <v>2701</v>
      </c>
      <c r="T1279" s="771" t="s">
        <v>2701</v>
      </c>
      <c r="U1279" s="771" t="s">
        <v>2703</v>
      </c>
      <c r="V1279" s="771" t="s">
        <v>2701</v>
      </c>
      <c r="W1279" s="771" t="s">
        <v>2701</v>
      </c>
      <c r="X1279" s="771" t="s">
        <v>2701</v>
      </c>
      <c r="Y1279" s="771" t="s">
        <v>2703</v>
      </c>
      <c r="Z1279" s="771" t="s">
        <v>2704</v>
      </c>
      <c r="AA1279" s="771"/>
    </row>
    <row r="1280" spans="1:27" ht="39.950000000000003" customHeight="1">
      <c r="A1280" s="769">
        <v>1273</v>
      </c>
      <c r="B1280" s="770" t="s">
        <v>6389</v>
      </c>
      <c r="C1280" s="770" t="s">
        <v>6390</v>
      </c>
      <c r="D1280" s="771"/>
      <c r="E1280" s="772" t="s">
        <v>6555</v>
      </c>
      <c r="F1280" s="773" t="s">
        <v>6505</v>
      </c>
      <c r="G1280" s="773" t="s">
        <v>6556</v>
      </c>
      <c r="H1280" s="771" t="s">
        <v>2697</v>
      </c>
      <c r="I1280" s="771" t="s">
        <v>2808</v>
      </c>
      <c r="J1280" s="771" t="s">
        <v>2808</v>
      </c>
      <c r="K1280" s="771" t="s">
        <v>2760</v>
      </c>
      <c r="L1280" s="771" t="s">
        <v>2700</v>
      </c>
      <c r="M1280" s="771" t="s">
        <v>2701</v>
      </c>
      <c r="N1280" s="771" t="s">
        <v>2701</v>
      </c>
      <c r="O1280" s="771" t="s">
        <v>2701</v>
      </c>
      <c r="P1280" s="771" t="s">
        <v>2702</v>
      </c>
      <c r="Q1280" s="771" t="s">
        <v>2701</v>
      </c>
      <c r="R1280" s="771" t="s">
        <v>2701</v>
      </c>
      <c r="S1280" s="771" t="s">
        <v>2701</v>
      </c>
      <c r="T1280" s="771" t="s">
        <v>2701</v>
      </c>
      <c r="U1280" s="771" t="s">
        <v>2703</v>
      </c>
      <c r="V1280" s="771" t="s">
        <v>2701</v>
      </c>
      <c r="W1280" s="771" t="s">
        <v>2701</v>
      </c>
      <c r="X1280" s="771" t="s">
        <v>2701</v>
      </c>
      <c r="Y1280" s="771" t="s">
        <v>2703</v>
      </c>
      <c r="Z1280" s="771" t="s">
        <v>2704</v>
      </c>
      <c r="AA1280" s="771"/>
    </row>
    <row r="1281" spans="1:27" ht="39.950000000000003" customHeight="1">
      <c r="A1281" s="769">
        <v>1274</v>
      </c>
      <c r="B1281" s="770" t="s">
        <v>6389</v>
      </c>
      <c r="C1281" s="770" t="s">
        <v>6390</v>
      </c>
      <c r="D1281" s="771"/>
      <c r="E1281" s="772" t="s">
        <v>6552</v>
      </c>
      <c r="F1281" s="773" t="s">
        <v>6553</v>
      </c>
      <c r="G1281" s="773" t="s">
        <v>6554</v>
      </c>
      <c r="H1281" s="771" t="s">
        <v>2697</v>
      </c>
      <c r="I1281" s="771" t="s">
        <v>3383</v>
      </c>
      <c r="J1281" s="771" t="s">
        <v>3383</v>
      </c>
      <c r="K1281" s="771" t="s">
        <v>2879</v>
      </c>
      <c r="L1281" s="771" t="s">
        <v>2700</v>
      </c>
      <c r="M1281" s="771" t="s">
        <v>2701</v>
      </c>
      <c r="N1281" s="771" t="s">
        <v>2701</v>
      </c>
      <c r="O1281" s="771" t="s">
        <v>2701</v>
      </c>
      <c r="P1281" s="771" t="s">
        <v>2702</v>
      </c>
      <c r="Q1281" s="771" t="s">
        <v>2701</v>
      </c>
      <c r="R1281" s="771" t="s">
        <v>2701</v>
      </c>
      <c r="S1281" s="771" t="s">
        <v>2701</v>
      </c>
      <c r="T1281" s="771" t="s">
        <v>2701</v>
      </c>
      <c r="U1281" s="771" t="s">
        <v>2703</v>
      </c>
      <c r="V1281" s="771" t="s">
        <v>2701</v>
      </c>
      <c r="W1281" s="771" t="s">
        <v>2701</v>
      </c>
      <c r="X1281" s="771" t="s">
        <v>2701</v>
      </c>
      <c r="Y1281" s="771" t="s">
        <v>2703</v>
      </c>
      <c r="Z1281" s="771" t="s">
        <v>2704</v>
      </c>
      <c r="AA1281" s="771"/>
    </row>
    <row r="1282" spans="1:27" ht="39.950000000000003" customHeight="1">
      <c r="A1282" s="769">
        <v>1275</v>
      </c>
      <c r="B1282" s="770" t="s">
        <v>6389</v>
      </c>
      <c r="C1282" s="770" t="s">
        <v>6390</v>
      </c>
      <c r="D1282" s="771"/>
      <c r="E1282" s="772" t="s">
        <v>6549</v>
      </c>
      <c r="F1282" s="773" t="s">
        <v>6550</v>
      </c>
      <c r="G1282" s="773" t="s">
        <v>6551</v>
      </c>
      <c r="H1282" s="771" t="s">
        <v>2697</v>
      </c>
      <c r="I1282" s="771" t="s">
        <v>2698</v>
      </c>
      <c r="J1282" s="771" t="s">
        <v>2698</v>
      </c>
      <c r="K1282" s="771" t="s">
        <v>2715</v>
      </c>
      <c r="L1282" s="771" t="s">
        <v>2700</v>
      </c>
      <c r="M1282" s="771" t="s">
        <v>2701</v>
      </c>
      <c r="N1282" s="771" t="s">
        <v>2701</v>
      </c>
      <c r="O1282" s="771" t="s">
        <v>2701</v>
      </c>
      <c r="P1282" s="771" t="s">
        <v>2702</v>
      </c>
      <c r="Q1282" s="771" t="s">
        <v>2701</v>
      </c>
      <c r="R1282" s="771" t="s">
        <v>2701</v>
      </c>
      <c r="S1282" s="771" t="s">
        <v>2701</v>
      </c>
      <c r="T1282" s="771" t="s">
        <v>2701</v>
      </c>
      <c r="U1282" s="771" t="s">
        <v>2703</v>
      </c>
      <c r="V1282" s="771" t="s">
        <v>2701</v>
      </c>
      <c r="W1282" s="771" t="s">
        <v>2701</v>
      </c>
      <c r="X1282" s="771" t="s">
        <v>2701</v>
      </c>
      <c r="Y1282" s="771" t="s">
        <v>2703</v>
      </c>
      <c r="Z1282" s="771" t="s">
        <v>2704</v>
      </c>
      <c r="AA1282" s="771"/>
    </row>
    <row r="1283" spans="1:27" ht="39.950000000000003" customHeight="1">
      <c r="A1283" s="769">
        <v>1276</v>
      </c>
      <c r="B1283" s="770" t="s">
        <v>6389</v>
      </c>
      <c r="C1283" s="770" t="s">
        <v>6390</v>
      </c>
      <c r="D1283" s="771"/>
      <c r="E1283" s="772" t="s">
        <v>6546</v>
      </c>
      <c r="F1283" s="773" t="s">
        <v>6547</v>
      </c>
      <c r="G1283" s="773" t="s">
        <v>6548</v>
      </c>
      <c r="H1283" s="771" t="s">
        <v>2697</v>
      </c>
      <c r="I1283" s="771" t="s">
        <v>2776</v>
      </c>
      <c r="J1283" s="771" t="s">
        <v>2776</v>
      </c>
      <c r="K1283" s="771" t="s">
        <v>3286</v>
      </c>
      <c r="L1283" s="771" t="s">
        <v>2700</v>
      </c>
      <c r="M1283" s="771" t="s">
        <v>2701</v>
      </c>
      <c r="N1283" s="771" t="s">
        <v>2701</v>
      </c>
      <c r="O1283" s="771" t="s">
        <v>2701</v>
      </c>
      <c r="P1283" s="771" t="s">
        <v>2702</v>
      </c>
      <c r="Q1283" s="771" t="s">
        <v>2701</v>
      </c>
      <c r="R1283" s="771" t="s">
        <v>2701</v>
      </c>
      <c r="S1283" s="771" t="s">
        <v>2701</v>
      </c>
      <c r="T1283" s="771" t="s">
        <v>2701</v>
      </c>
      <c r="U1283" s="771" t="s">
        <v>2703</v>
      </c>
      <c r="V1283" s="771" t="s">
        <v>2701</v>
      </c>
      <c r="W1283" s="771" t="s">
        <v>2701</v>
      </c>
      <c r="X1283" s="771" t="s">
        <v>2701</v>
      </c>
      <c r="Y1283" s="771" t="s">
        <v>2703</v>
      </c>
      <c r="Z1283" s="771" t="s">
        <v>2704</v>
      </c>
      <c r="AA1283" s="771"/>
    </row>
    <row r="1284" spans="1:27" ht="39.950000000000003" customHeight="1">
      <c r="A1284" s="769">
        <v>1277</v>
      </c>
      <c r="B1284" s="770" t="s">
        <v>6389</v>
      </c>
      <c r="C1284" s="770" t="s">
        <v>6390</v>
      </c>
      <c r="D1284" s="771"/>
      <c r="E1284" s="772" t="s">
        <v>6544</v>
      </c>
      <c r="F1284" s="773" t="s">
        <v>6520</v>
      </c>
      <c r="G1284" s="773" t="s">
        <v>6545</v>
      </c>
      <c r="H1284" s="771" t="s">
        <v>2697</v>
      </c>
      <c r="I1284" s="771" t="s">
        <v>2730</v>
      </c>
      <c r="J1284" s="771" t="s">
        <v>2730</v>
      </c>
      <c r="K1284" s="771" t="s">
        <v>2715</v>
      </c>
      <c r="L1284" s="771" t="s">
        <v>2700</v>
      </c>
      <c r="M1284" s="771" t="s">
        <v>2701</v>
      </c>
      <c r="N1284" s="771" t="s">
        <v>2701</v>
      </c>
      <c r="O1284" s="771" t="s">
        <v>2701</v>
      </c>
      <c r="P1284" s="771" t="s">
        <v>2702</v>
      </c>
      <c r="Q1284" s="771" t="s">
        <v>2701</v>
      </c>
      <c r="R1284" s="771" t="s">
        <v>2701</v>
      </c>
      <c r="S1284" s="771" t="s">
        <v>2701</v>
      </c>
      <c r="T1284" s="771" t="s">
        <v>2701</v>
      </c>
      <c r="U1284" s="771" t="s">
        <v>2703</v>
      </c>
      <c r="V1284" s="771" t="s">
        <v>2701</v>
      </c>
      <c r="W1284" s="771" t="s">
        <v>2701</v>
      </c>
      <c r="X1284" s="771" t="s">
        <v>2701</v>
      </c>
      <c r="Y1284" s="771" t="s">
        <v>2703</v>
      </c>
      <c r="Z1284" s="771" t="s">
        <v>2704</v>
      </c>
      <c r="AA1284" s="771"/>
    </row>
    <row r="1285" spans="1:27" ht="39.950000000000003" customHeight="1">
      <c r="A1285" s="769">
        <v>1278</v>
      </c>
      <c r="B1285" s="770" t="s">
        <v>6389</v>
      </c>
      <c r="C1285" s="770" t="s">
        <v>6390</v>
      </c>
      <c r="D1285" s="771"/>
      <c r="E1285" s="772" t="s">
        <v>6542</v>
      </c>
      <c r="F1285" s="773" t="s">
        <v>6404</v>
      </c>
      <c r="G1285" s="773" t="s">
        <v>6543</v>
      </c>
      <c r="H1285" s="771" t="s">
        <v>2697</v>
      </c>
      <c r="I1285" s="771" t="s">
        <v>2803</v>
      </c>
      <c r="J1285" s="771" t="s">
        <v>2741</v>
      </c>
      <c r="K1285" s="771" t="s">
        <v>2760</v>
      </c>
      <c r="L1285" s="771" t="s">
        <v>2700</v>
      </c>
      <c r="M1285" s="771" t="s">
        <v>2701</v>
      </c>
      <c r="N1285" s="771" t="s">
        <v>2701</v>
      </c>
      <c r="O1285" s="771" t="s">
        <v>2701</v>
      </c>
      <c r="P1285" s="771" t="s">
        <v>2702</v>
      </c>
      <c r="Q1285" s="771" t="s">
        <v>2701</v>
      </c>
      <c r="R1285" s="771" t="s">
        <v>2701</v>
      </c>
      <c r="S1285" s="771" t="s">
        <v>2701</v>
      </c>
      <c r="T1285" s="771" t="s">
        <v>2701</v>
      </c>
      <c r="U1285" s="771" t="s">
        <v>2703</v>
      </c>
      <c r="V1285" s="771" t="s">
        <v>2701</v>
      </c>
      <c r="W1285" s="771" t="s">
        <v>2701</v>
      </c>
      <c r="X1285" s="771" t="s">
        <v>2701</v>
      </c>
      <c r="Y1285" s="771" t="s">
        <v>2703</v>
      </c>
      <c r="Z1285" s="771" t="s">
        <v>2704</v>
      </c>
      <c r="AA1285" s="771"/>
    </row>
    <row r="1286" spans="1:27" ht="39.950000000000003" customHeight="1">
      <c r="A1286" s="769">
        <v>1279</v>
      </c>
      <c r="B1286" s="770" t="s">
        <v>6389</v>
      </c>
      <c r="C1286" s="770" t="s">
        <v>6390</v>
      </c>
      <c r="D1286" s="771"/>
      <c r="E1286" s="772" t="s">
        <v>6539</v>
      </c>
      <c r="F1286" s="773" t="s">
        <v>6540</v>
      </c>
      <c r="G1286" s="773" t="s">
        <v>6541</v>
      </c>
      <c r="H1286" s="771" t="s">
        <v>2697</v>
      </c>
      <c r="I1286" s="771" t="s">
        <v>2803</v>
      </c>
      <c r="J1286" s="771" t="s">
        <v>2803</v>
      </c>
      <c r="K1286" s="771" t="s">
        <v>2721</v>
      </c>
      <c r="L1286" s="771" t="s">
        <v>2700</v>
      </c>
      <c r="M1286" s="771" t="s">
        <v>2701</v>
      </c>
      <c r="N1286" s="771" t="s">
        <v>2701</v>
      </c>
      <c r="O1286" s="771" t="s">
        <v>2701</v>
      </c>
      <c r="P1286" s="771" t="s">
        <v>2702</v>
      </c>
      <c r="Q1286" s="771" t="s">
        <v>2701</v>
      </c>
      <c r="R1286" s="771" t="s">
        <v>2701</v>
      </c>
      <c r="S1286" s="771" t="s">
        <v>2701</v>
      </c>
      <c r="T1286" s="771" t="s">
        <v>2701</v>
      </c>
      <c r="U1286" s="771" t="s">
        <v>2703</v>
      </c>
      <c r="V1286" s="771" t="s">
        <v>2701</v>
      </c>
      <c r="W1286" s="771" t="s">
        <v>2701</v>
      </c>
      <c r="X1286" s="771" t="s">
        <v>2701</v>
      </c>
      <c r="Y1286" s="771" t="s">
        <v>2703</v>
      </c>
      <c r="Z1286" s="771" t="s">
        <v>2704</v>
      </c>
      <c r="AA1286" s="771"/>
    </row>
    <row r="1287" spans="1:27" ht="39.950000000000003" customHeight="1">
      <c r="A1287" s="769">
        <v>1280</v>
      </c>
      <c r="B1287" s="770" t="s">
        <v>6389</v>
      </c>
      <c r="C1287" s="770" t="s">
        <v>6390</v>
      </c>
      <c r="D1287" s="771"/>
      <c r="E1287" s="772" t="s">
        <v>6537</v>
      </c>
      <c r="F1287" s="773" t="s">
        <v>6404</v>
      </c>
      <c r="G1287" s="773" t="s">
        <v>6538</v>
      </c>
      <c r="H1287" s="771" t="s">
        <v>2697</v>
      </c>
      <c r="I1287" s="771" t="s">
        <v>3136</v>
      </c>
      <c r="J1287" s="771" t="s">
        <v>2828</v>
      </c>
      <c r="K1287" s="771" t="s">
        <v>2721</v>
      </c>
      <c r="L1287" s="771" t="s">
        <v>2700</v>
      </c>
      <c r="M1287" s="771" t="s">
        <v>2701</v>
      </c>
      <c r="N1287" s="771" t="s">
        <v>2701</v>
      </c>
      <c r="O1287" s="771" t="s">
        <v>2701</v>
      </c>
      <c r="P1287" s="771" t="s">
        <v>2702</v>
      </c>
      <c r="Q1287" s="771" t="s">
        <v>2701</v>
      </c>
      <c r="R1287" s="771" t="s">
        <v>2701</v>
      </c>
      <c r="S1287" s="771" t="s">
        <v>2701</v>
      </c>
      <c r="T1287" s="771" t="s">
        <v>2701</v>
      </c>
      <c r="U1287" s="771" t="s">
        <v>2703</v>
      </c>
      <c r="V1287" s="771" t="s">
        <v>2701</v>
      </c>
      <c r="W1287" s="771" t="s">
        <v>2701</v>
      </c>
      <c r="X1287" s="771" t="s">
        <v>2701</v>
      </c>
      <c r="Y1287" s="771" t="s">
        <v>2703</v>
      </c>
      <c r="Z1287" s="771" t="s">
        <v>2704</v>
      </c>
      <c r="AA1287" s="771"/>
    </row>
    <row r="1288" spans="1:27" ht="39.950000000000003" customHeight="1">
      <c r="A1288" s="769">
        <v>1281</v>
      </c>
      <c r="B1288" s="770" t="s">
        <v>6389</v>
      </c>
      <c r="C1288" s="770" t="s">
        <v>6390</v>
      </c>
      <c r="D1288" s="771"/>
      <c r="E1288" s="772" t="s">
        <v>6534</v>
      </c>
      <c r="F1288" s="773" t="s">
        <v>6535</v>
      </c>
      <c r="G1288" s="773" t="s">
        <v>6536</v>
      </c>
      <c r="H1288" s="771" t="s">
        <v>2697</v>
      </c>
      <c r="I1288" s="771" t="s">
        <v>2735</v>
      </c>
      <c r="J1288" s="771" t="s">
        <v>2735</v>
      </c>
      <c r="K1288" s="771" t="s">
        <v>5680</v>
      </c>
      <c r="L1288" s="771" t="s">
        <v>2700</v>
      </c>
      <c r="M1288" s="771" t="s">
        <v>2701</v>
      </c>
      <c r="N1288" s="771" t="s">
        <v>2701</v>
      </c>
      <c r="O1288" s="771" t="s">
        <v>2701</v>
      </c>
      <c r="P1288" s="771" t="s">
        <v>2702</v>
      </c>
      <c r="Q1288" s="771" t="s">
        <v>2701</v>
      </c>
      <c r="R1288" s="771" t="s">
        <v>2701</v>
      </c>
      <c r="S1288" s="771" t="s">
        <v>2701</v>
      </c>
      <c r="T1288" s="771" t="s">
        <v>2701</v>
      </c>
      <c r="U1288" s="771" t="s">
        <v>2703</v>
      </c>
      <c r="V1288" s="771" t="s">
        <v>2701</v>
      </c>
      <c r="W1288" s="771" t="s">
        <v>2701</v>
      </c>
      <c r="X1288" s="771" t="s">
        <v>2701</v>
      </c>
      <c r="Y1288" s="771" t="s">
        <v>2703</v>
      </c>
      <c r="Z1288" s="771" t="s">
        <v>2704</v>
      </c>
      <c r="AA1288" s="771"/>
    </row>
    <row r="1289" spans="1:27" ht="39.950000000000003" customHeight="1">
      <c r="A1289" s="769">
        <v>1282</v>
      </c>
      <c r="B1289" s="770" t="s">
        <v>6389</v>
      </c>
      <c r="C1289" s="770" t="s">
        <v>6390</v>
      </c>
      <c r="D1289" s="771"/>
      <c r="E1289" s="772" t="s">
        <v>6531</v>
      </c>
      <c r="F1289" s="773" t="s">
        <v>6532</v>
      </c>
      <c r="G1289" s="773" t="s">
        <v>6533</v>
      </c>
      <c r="H1289" s="771" t="s">
        <v>2697</v>
      </c>
      <c r="I1289" s="771" t="s">
        <v>2776</v>
      </c>
      <c r="J1289" s="771" t="s">
        <v>2776</v>
      </c>
      <c r="K1289" s="771" t="s">
        <v>2740</v>
      </c>
      <c r="L1289" s="771" t="s">
        <v>2700</v>
      </c>
      <c r="M1289" s="771" t="s">
        <v>2701</v>
      </c>
      <c r="N1289" s="771" t="s">
        <v>2701</v>
      </c>
      <c r="O1289" s="771" t="s">
        <v>2701</v>
      </c>
      <c r="P1289" s="771" t="s">
        <v>2702</v>
      </c>
      <c r="Q1289" s="771" t="s">
        <v>2701</v>
      </c>
      <c r="R1289" s="771" t="s">
        <v>2701</v>
      </c>
      <c r="S1289" s="771" t="s">
        <v>2701</v>
      </c>
      <c r="T1289" s="771" t="s">
        <v>2701</v>
      </c>
      <c r="U1289" s="771" t="s">
        <v>2703</v>
      </c>
      <c r="V1289" s="771" t="s">
        <v>2701</v>
      </c>
      <c r="W1289" s="771" t="s">
        <v>2701</v>
      </c>
      <c r="X1289" s="771" t="s">
        <v>2701</v>
      </c>
      <c r="Y1289" s="771" t="s">
        <v>2703</v>
      </c>
      <c r="Z1289" s="771" t="s">
        <v>2704</v>
      </c>
      <c r="AA1289" s="771"/>
    </row>
    <row r="1290" spans="1:27" ht="39.950000000000003" customHeight="1">
      <c r="A1290" s="769">
        <v>1283</v>
      </c>
      <c r="B1290" s="770" t="s">
        <v>6389</v>
      </c>
      <c r="C1290" s="770" t="s">
        <v>6390</v>
      </c>
      <c r="D1290" s="771"/>
      <c r="E1290" s="772" t="s">
        <v>6528</v>
      </c>
      <c r="F1290" s="773" t="s">
        <v>6529</v>
      </c>
      <c r="G1290" s="773" t="s">
        <v>6530</v>
      </c>
      <c r="H1290" s="771" t="s">
        <v>2697</v>
      </c>
      <c r="I1290" s="771" t="s">
        <v>2781</v>
      </c>
      <c r="J1290" s="771" t="s">
        <v>2781</v>
      </c>
      <c r="K1290" s="771" t="s">
        <v>2721</v>
      </c>
      <c r="L1290" s="771" t="s">
        <v>2700</v>
      </c>
      <c r="M1290" s="771" t="s">
        <v>2701</v>
      </c>
      <c r="N1290" s="771" t="s">
        <v>2701</v>
      </c>
      <c r="O1290" s="771" t="s">
        <v>2701</v>
      </c>
      <c r="P1290" s="771" t="s">
        <v>2702</v>
      </c>
      <c r="Q1290" s="771" t="s">
        <v>2701</v>
      </c>
      <c r="R1290" s="771" t="s">
        <v>2701</v>
      </c>
      <c r="S1290" s="771" t="s">
        <v>2701</v>
      </c>
      <c r="T1290" s="771" t="s">
        <v>2701</v>
      </c>
      <c r="U1290" s="771" t="s">
        <v>2703</v>
      </c>
      <c r="V1290" s="771" t="s">
        <v>2701</v>
      </c>
      <c r="W1290" s="771" t="s">
        <v>2701</v>
      </c>
      <c r="X1290" s="771" t="s">
        <v>2701</v>
      </c>
      <c r="Y1290" s="771" t="s">
        <v>2703</v>
      </c>
      <c r="Z1290" s="771" t="s">
        <v>2704</v>
      </c>
      <c r="AA1290" s="771"/>
    </row>
    <row r="1291" spans="1:27" ht="39.950000000000003" customHeight="1">
      <c r="A1291" s="769">
        <v>1284</v>
      </c>
      <c r="B1291" s="770" t="s">
        <v>6389</v>
      </c>
      <c r="C1291" s="770" t="s">
        <v>6390</v>
      </c>
      <c r="D1291" s="771"/>
      <c r="E1291" s="772" t="s">
        <v>6525</v>
      </c>
      <c r="F1291" s="773" t="s">
        <v>6526</v>
      </c>
      <c r="G1291" s="773" t="s">
        <v>6527</v>
      </c>
      <c r="H1291" s="771" t="s">
        <v>2697</v>
      </c>
      <c r="I1291" s="771" t="s">
        <v>2730</v>
      </c>
      <c r="J1291" s="771" t="s">
        <v>2730</v>
      </c>
      <c r="K1291" s="771" t="s">
        <v>2715</v>
      </c>
      <c r="L1291" s="771" t="s">
        <v>2700</v>
      </c>
      <c r="M1291" s="771" t="s">
        <v>2701</v>
      </c>
      <c r="N1291" s="771" t="s">
        <v>2701</v>
      </c>
      <c r="O1291" s="771" t="s">
        <v>2701</v>
      </c>
      <c r="P1291" s="771" t="s">
        <v>2702</v>
      </c>
      <c r="Q1291" s="771" t="s">
        <v>2701</v>
      </c>
      <c r="R1291" s="771" t="s">
        <v>2701</v>
      </c>
      <c r="S1291" s="771" t="s">
        <v>2701</v>
      </c>
      <c r="T1291" s="771" t="s">
        <v>2701</v>
      </c>
      <c r="U1291" s="771" t="s">
        <v>2703</v>
      </c>
      <c r="V1291" s="771" t="s">
        <v>2701</v>
      </c>
      <c r="W1291" s="771" t="s">
        <v>2701</v>
      </c>
      <c r="X1291" s="771" t="s">
        <v>2701</v>
      </c>
      <c r="Y1291" s="771" t="s">
        <v>2703</v>
      </c>
      <c r="Z1291" s="771" t="s">
        <v>2704</v>
      </c>
      <c r="AA1291" s="771"/>
    </row>
    <row r="1292" spans="1:27" ht="39.950000000000003" customHeight="1">
      <c r="A1292" s="769">
        <v>1285</v>
      </c>
      <c r="B1292" s="770" t="s">
        <v>6389</v>
      </c>
      <c r="C1292" s="770" t="s">
        <v>6390</v>
      </c>
      <c r="D1292" s="771"/>
      <c r="E1292" s="772" t="s">
        <v>6522</v>
      </c>
      <c r="F1292" s="773" t="s">
        <v>6523</v>
      </c>
      <c r="G1292" s="773" t="s">
        <v>6524</v>
      </c>
      <c r="H1292" s="771" t="s">
        <v>2697</v>
      </c>
      <c r="I1292" s="771" t="s">
        <v>2755</v>
      </c>
      <c r="J1292" s="771" t="s">
        <v>2755</v>
      </c>
      <c r="K1292" s="771" t="s">
        <v>2721</v>
      </c>
      <c r="L1292" s="771" t="s">
        <v>2700</v>
      </c>
      <c r="M1292" s="771" t="s">
        <v>2701</v>
      </c>
      <c r="N1292" s="771" t="s">
        <v>2701</v>
      </c>
      <c r="O1292" s="771" t="s">
        <v>2701</v>
      </c>
      <c r="P1292" s="771" t="s">
        <v>2702</v>
      </c>
      <c r="Q1292" s="771" t="s">
        <v>2701</v>
      </c>
      <c r="R1292" s="771" t="s">
        <v>2701</v>
      </c>
      <c r="S1292" s="771" t="s">
        <v>2701</v>
      </c>
      <c r="T1292" s="771" t="s">
        <v>2701</v>
      </c>
      <c r="U1292" s="771" t="s">
        <v>2703</v>
      </c>
      <c r="V1292" s="771" t="s">
        <v>2701</v>
      </c>
      <c r="W1292" s="771" t="s">
        <v>2701</v>
      </c>
      <c r="X1292" s="771" t="s">
        <v>2701</v>
      </c>
      <c r="Y1292" s="771" t="s">
        <v>2703</v>
      </c>
      <c r="Z1292" s="771" t="s">
        <v>2704</v>
      </c>
      <c r="AA1292" s="771"/>
    </row>
    <row r="1293" spans="1:27" ht="39.950000000000003" customHeight="1">
      <c r="A1293" s="769">
        <v>1286</v>
      </c>
      <c r="B1293" s="770" t="s">
        <v>6389</v>
      </c>
      <c r="C1293" s="770" t="s">
        <v>6390</v>
      </c>
      <c r="D1293" s="771"/>
      <c r="E1293" s="772" t="s">
        <v>6519</v>
      </c>
      <c r="F1293" s="773" t="s">
        <v>6520</v>
      </c>
      <c r="G1293" s="773" t="s">
        <v>6521</v>
      </c>
      <c r="H1293" s="771" t="s">
        <v>2697</v>
      </c>
      <c r="I1293" s="771" t="s">
        <v>2730</v>
      </c>
      <c r="J1293" s="771" t="s">
        <v>2730</v>
      </c>
      <c r="K1293" s="771" t="s">
        <v>2715</v>
      </c>
      <c r="L1293" s="771" t="s">
        <v>2700</v>
      </c>
      <c r="M1293" s="771" t="s">
        <v>2701</v>
      </c>
      <c r="N1293" s="771" t="s">
        <v>2701</v>
      </c>
      <c r="O1293" s="771" t="s">
        <v>2701</v>
      </c>
      <c r="P1293" s="771" t="s">
        <v>2702</v>
      </c>
      <c r="Q1293" s="771" t="s">
        <v>2701</v>
      </c>
      <c r="R1293" s="771" t="s">
        <v>2701</v>
      </c>
      <c r="S1293" s="771" t="s">
        <v>2701</v>
      </c>
      <c r="T1293" s="771" t="s">
        <v>2701</v>
      </c>
      <c r="U1293" s="771" t="s">
        <v>2703</v>
      </c>
      <c r="V1293" s="771" t="s">
        <v>2701</v>
      </c>
      <c r="W1293" s="771" t="s">
        <v>2701</v>
      </c>
      <c r="X1293" s="771" t="s">
        <v>2701</v>
      </c>
      <c r="Y1293" s="771" t="s">
        <v>2703</v>
      </c>
      <c r="Z1293" s="771" t="s">
        <v>2704</v>
      </c>
      <c r="AA1293" s="771"/>
    </row>
    <row r="1294" spans="1:27" ht="39.950000000000003" customHeight="1">
      <c r="A1294" s="769">
        <v>1287</v>
      </c>
      <c r="B1294" s="770" t="s">
        <v>6389</v>
      </c>
      <c r="C1294" s="770" t="s">
        <v>6390</v>
      </c>
      <c r="D1294" s="771"/>
      <c r="E1294" s="772" t="s">
        <v>6516</v>
      </c>
      <c r="F1294" s="773" t="s">
        <v>6517</v>
      </c>
      <c r="G1294" s="773" t="s">
        <v>6518</v>
      </c>
      <c r="H1294" s="771" t="s">
        <v>2697</v>
      </c>
      <c r="I1294" s="771" t="s">
        <v>2781</v>
      </c>
      <c r="J1294" s="771" t="s">
        <v>2781</v>
      </c>
      <c r="K1294" s="771" t="s">
        <v>2804</v>
      </c>
      <c r="L1294" s="771" t="s">
        <v>2700</v>
      </c>
      <c r="M1294" s="771" t="s">
        <v>2701</v>
      </c>
      <c r="N1294" s="771" t="s">
        <v>2701</v>
      </c>
      <c r="O1294" s="771" t="s">
        <v>2701</v>
      </c>
      <c r="P1294" s="771" t="s">
        <v>2702</v>
      </c>
      <c r="Q1294" s="771" t="s">
        <v>2701</v>
      </c>
      <c r="R1294" s="771" t="s">
        <v>2701</v>
      </c>
      <c r="S1294" s="771" t="s">
        <v>2701</v>
      </c>
      <c r="T1294" s="771" t="s">
        <v>2701</v>
      </c>
      <c r="U1294" s="771" t="s">
        <v>2703</v>
      </c>
      <c r="V1294" s="771" t="s">
        <v>2701</v>
      </c>
      <c r="W1294" s="771" t="s">
        <v>2701</v>
      </c>
      <c r="X1294" s="771" t="s">
        <v>2701</v>
      </c>
      <c r="Y1294" s="771" t="s">
        <v>2703</v>
      </c>
      <c r="Z1294" s="771" t="s">
        <v>2704</v>
      </c>
      <c r="AA1294" s="771"/>
    </row>
    <row r="1295" spans="1:27" ht="39.950000000000003" customHeight="1">
      <c r="A1295" s="769">
        <v>1288</v>
      </c>
      <c r="B1295" s="770" t="s">
        <v>6389</v>
      </c>
      <c r="C1295" s="770" t="s">
        <v>6390</v>
      </c>
      <c r="D1295" s="771"/>
      <c r="E1295" s="772" t="s">
        <v>6513</v>
      </c>
      <c r="F1295" s="773" t="s">
        <v>6514</v>
      </c>
      <c r="G1295" s="773" t="s">
        <v>6515</v>
      </c>
      <c r="H1295" s="771" t="s">
        <v>2697</v>
      </c>
      <c r="I1295" s="771" t="s">
        <v>2828</v>
      </c>
      <c r="J1295" s="771" t="s">
        <v>2828</v>
      </c>
      <c r="K1295" s="771" t="s">
        <v>2721</v>
      </c>
      <c r="L1295" s="771" t="s">
        <v>2700</v>
      </c>
      <c r="M1295" s="771" t="s">
        <v>2701</v>
      </c>
      <c r="N1295" s="771" t="s">
        <v>2701</v>
      </c>
      <c r="O1295" s="771" t="s">
        <v>2701</v>
      </c>
      <c r="P1295" s="771" t="s">
        <v>2702</v>
      </c>
      <c r="Q1295" s="771" t="s">
        <v>2701</v>
      </c>
      <c r="R1295" s="771" t="s">
        <v>2701</v>
      </c>
      <c r="S1295" s="771" t="s">
        <v>2701</v>
      </c>
      <c r="T1295" s="771" t="s">
        <v>2701</v>
      </c>
      <c r="U1295" s="771" t="s">
        <v>2703</v>
      </c>
      <c r="V1295" s="771" t="s">
        <v>2701</v>
      </c>
      <c r="W1295" s="771" t="s">
        <v>2701</v>
      </c>
      <c r="X1295" s="771" t="s">
        <v>2701</v>
      </c>
      <c r="Y1295" s="771" t="s">
        <v>2703</v>
      </c>
      <c r="Z1295" s="771" t="s">
        <v>2704</v>
      </c>
      <c r="AA1295" s="771"/>
    </row>
    <row r="1296" spans="1:27" ht="39.950000000000003" customHeight="1">
      <c r="A1296" s="769">
        <v>1289</v>
      </c>
      <c r="B1296" s="770" t="s">
        <v>6389</v>
      </c>
      <c r="C1296" s="770" t="s">
        <v>6390</v>
      </c>
      <c r="D1296" s="771"/>
      <c r="E1296" s="772" t="s">
        <v>6510</v>
      </c>
      <c r="F1296" s="773" t="s">
        <v>6511</v>
      </c>
      <c r="G1296" s="773" t="s">
        <v>6512</v>
      </c>
      <c r="H1296" s="771" t="s">
        <v>2697</v>
      </c>
      <c r="I1296" s="771" t="s">
        <v>2759</v>
      </c>
      <c r="J1296" s="771" t="s">
        <v>2759</v>
      </c>
      <c r="K1296" s="771" t="s">
        <v>3184</v>
      </c>
      <c r="L1296" s="771" t="s">
        <v>2700</v>
      </c>
      <c r="M1296" s="771" t="s">
        <v>2701</v>
      </c>
      <c r="N1296" s="771" t="s">
        <v>2701</v>
      </c>
      <c r="O1296" s="771" t="s">
        <v>2701</v>
      </c>
      <c r="P1296" s="771" t="s">
        <v>2702</v>
      </c>
      <c r="Q1296" s="771" t="s">
        <v>2701</v>
      </c>
      <c r="R1296" s="771" t="s">
        <v>2701</v>
      </c>
      <c r="S1296" s="771" t="s">
        <v>2701</v>
      </c>
      <c r="T1296" s="771" t="s">
        <v>2701</v>
      </c>
      <c r="U1296" s="771" t="s">
        <v>2703</v>
      </c>
      <c r="V1296" s="771" t="s">
        <v>2701</v>
      </c>
      <c r="W1296" s="771" t="s">
        <v>2701</v>
      </c>
      <c r="X1296" s="771" t="s">
        <v>2701</v>
      </c>
      <c r="Y1296" s="771" t="s">
        <v>2703</v>
      </c>
      <c r="Z1296" s="771" t="s">
        <v>2704</v>
      </c>
      <c r="AA1296" s="771"/>
    </row>
    <row r="1297" spans="1:27" ht="39.950000000000003" customHeight="1">
      <c r="A1297" s="769">
        <v>1290</v>
      </c>
      <c r="B1297" s="770" t="s">
        <v>6389</v>
      </c>
      <c r="C1297" s="770" t="s">
        <v>6390</v>
      </c>
      <c r="D1297" s="771"/>
      <c r="E1297" s="772" t="s">
        <v>6507</v>
      </c>
      <c r="F1297" s="773" t="s">
        <v>6508</v>
      </c>
      <c r="G1297" s="773" t="s">
        <v>6509</v>
      </c>
      <c r="H1297" s="771" t="s">
        <v>2697</v>
      </c>
      <c r="I1297" s="771" t="s">
        <v>2741</v>
      </c>
      <c r="J1297" s="771" t="s">
        <v>2741</v>
      </c>
      <c r="K1297" s="771" t="s">
        <v>2731</v>
      </c>
      <c r="L1297" s="771" t="s">
        <v>2700</v>
      </c>
      <c r="M1297" s="771" t="s">
        <v>2701</v>
      </c>
      <c r="N1297" s="771" t="s">
        <v>2701</v>
      </c>
      <c r="O1297" s="771" t="s">
        <v>2701</v>
      </c>
      <c r="P1297" s="771" t="s">
        <v>2702</v>
      </c>
      <c r="Q1297" s="771" t="s">
        <v>2701</v>
      </c>
      <c r="R1297" s="771" t="s">
        <v>2701</v>
      </c>
      <c r="S1297" s="771" t="s">
        <v>2701</v>
      </c>
      <c r="T1297" s="771" t="s">
        <v>2701</v>
      </c>
      <c r="U1297" s="771" t="s">
        <v>2703</v>
      </c>
      <c r="V1297" s="771" t="s">
        <v>2701</v>
      </c>
      <c r="W1297" s="771" t="s">
        <v>2701</v>
      </c>
      <c r="X1297" s="771" t="s">
        <v>2701</v>
      </c>
      <c r="Y1297" s="771" t="s">
        <v>2703</v>
      </c>
      <c r="Z1297" s="771" t="s">
        <v>2704</v>
      </c>
      <c r="AA1297" s="771"/>
    </row>
    <row r="1298" spans="1:27" ht="39.950000000000003" customHeight="1">
      <c r="A1298" s="769">
        <v>1291</v>
      </c>
      <c r="B1298" s="770" t="s">
        <v>6389</v>
      </c>
      <c r="C1298" s="770" t="s">
        <v>6390</v>
      </c>
      <c r="D1298" s="771"/>
      <c r="E1298" s="772" t="s">
        <v>6504</v>
      </c>
      <c r="F1298" s="773" t="s">
        <v>6505</v>
      </c>
      <c r="G1298" s="773" t="s">
        <v>6506</v>
      </c>
      <c r="H1298" s="771" t="s">
        <v>2697</v>
      </c>
      <c r="I1298" s="771" t="s">
        <v>3209</v>
      </c>
      <c r="J1298" s="771" t="s">
        <v>3209</v>
      </c>
      <c r="K1298" s="771" t="s">
        <v>2917</v>
      </c>
      <c r="L1298" s="771" t="s">
        <v>2700</v>
      </c>
      <c r="M1298" s="771" t="s">
        <v>2701</v>
      </c>
      <c r="N1298" s="771" t="s">
        <v>2701</v>
      </c>
      <c r="O1298" s="771" t="s">
        <v>2701</v>
      </c>
      <c r="P1298" s="771" t="s">
        <v>2702</v>
      </c>
      <c r="Q1298" s="771" t="s">
        <v>2701</v>
      </c>
      <c r="R1298" s="771" t="s">
        <v>2701</v>
      </c>
      <c r="S1298" s="771" t="s">
        <v>2701</v>
      </c>
      <c r="T1298" s="771" t="s">
        <v>2701</v>
      </c>
      <c r="U1298" s="771" t="s">
        <v>2703</v>
      </c>
      <c r="V1298" s="771" t="s">
        <v>2701</v>
      </c>
      <c r="W1298" s="771" t="s">
        <v>2701</v>
      </c>
      <c r="X1298" s="771" t="s">
        <v>2701</v>
      </c>
      <c r="Y1298" s="771" t="s">
        <v>2703</v>
      </c>
      <c r="Z1298" s="771" t="s">
        <v>2704</v>
      </c>
      <c r="AA1298" s="771"/>
    </row>
    <row r="1299" spans="1:27" ht="39.950000000000003" customHeight="1">
      <c r="A1299" s="769">
        <v>1292</v>
      </c>
      <c r="B1299" s="770" t="s">
        <v>6389</v>
      </c>
      <c r="C1299" s="770" t="s">
        <v>6390</v>
      </c>
      <c r="D1299" s="771"/>
      <c r="E1299" s="772" t="s">
        <v>6502</v>
      </c>
      <c r="F1299" s="773" t="s">
        <v>6395</v>
      </c>
      <c r="G1299" s="773" t="s">
        <v>6503</v>
      </c>
      <c r="H1299" s="771" t="s">
        <v>2697</v>
      </c>
      <c r="I1299" s="771" t="s">
        <v>2730</v>
      </c>
      <c r="J1299" s="771" t="s">
        <v>2730</v>
      </c>
      <c r="K1299" s="771" t="s">
        <v>2715</v>
      </c>
      <c r="L1299" s="771" t="s">
        <v>2700</v>
      </c>
      <c r="M1299" s="771" t="s">
        <v>2701</v>
      </c>
      <c r="N1299" s="771" t="s">
        <v>2701</v>
      </c>
      <c r="O1299" s="771" t="s">
        <v>2701</v>
      </c>
      <c r="P1299" s="771" t="s">
        <v>2702</v>
      </c>
      <c r="Q1299" s="771" t="s">
        <v>2701</v>
      </c>
      <c r="R1299" s="771" t="s">
        <v>2701</v>
      </c>
      <c r="S1299" s="771" t="s">
        <v>2701</v>
      </c>
      <c r="T1299" s="771" t="s">
        <v>2701</v>
      </c>
      <c r="U1299" s="771" t="s">
        <v>2703</v>
      </c>
      <c r="V1299" s="771" t="s">
        <v>2701</v>
      </c>
      <c r="W1299" s="771" t="s">
        <v>2701</v>
      </c>
      <c r="X1299" s="771" t="s">
        <v>2701</v>
      </c>
      <c r="Y1299" s="771" t="s">
        <v>2703</v>
      </c>
      <c r="Z1299" s="771" t="s">
        <v>2704</v>
      </c>
      <c r="AA1299" s="771"/>
    </row>
    <row r="1300" spans="1:27" ht="39.950000000000003" customHeight="1">
      <c r="A1300" s="769">
        <v>1293</v>
      </c>
      <c r="B1300" s="770" t="s">
        <v>6389</v>
      </c>
      <c r="C1300" s="770" t="s">
        <v>6390</v>
      </c>
      <c r="D1300" s="771"/>
      <c r="E1300" s="772" t="s">
        <v>6499</v>
      </c>
      <c r="F1300" s="773" t="s">
        <v>6500</v>
      </c>
      <c r="G1300" s="773" t="s">
        <v>6501</v>
      </c>
      <c r="H1300" s="771" t="s">
        <v>2697</v>
      </c>
      <c r="I1300" s="771" t="s">
        <v>2730</v>
      </c>
      <c r="J1300" s="771" t="s">
        <v>2730</v>
      </c>
      <c r="K1300" s="771" t="s">
        <v>2917</v>
      </c>
      <c r="L1300" s="771" t="s">
        <v>2700</v>
      </c>
      <c r="M1300" s="771" t="s">
        <v>2701</v>
      </c>
      <c r="N1300" s="771" t="s">
        <v>2701</v>
      </c>
      <c r="O1300" s="771" t="s">
        <v>2701</v>
      </c>
      <c r="P1300" s="771" t="s">
        <v>2702</v>
      </c>
      <c r="Q1300" s="771" t="s">
        <v>2701</v>
      </c>
      <c r="R1300" s="771" t="s">
        <v>2701</v>
      </c>
      <c r="S1300" s="771" t="s">
        <v>2701</v>
      </c>
      <c r="T1300" s="771" t="s">
        <v>2701</v>
      </c>
      <c r="U1300" s="771" t="s">
        <v>2703</v>
      </c>
      <c r="V1300" s="771" t="s">
        <v>2701</v>
      </c>
      <c r="W1300" s="771" t="s">
        <v>2701</v>
      </c>
      <c r="X1300" s="771" t="s">
        <v>2701</v>
      </c>
      <c r="Y1300" s="771" t="s">
        <v>2703</v>
      </c>
      <c r="Z1300" s="771" t="s">
        <v>2704</v>
      </c>
      <c r="AA1300" s="771"/>
    </row>
    <row r="1301" spans="1:27" ht="39.950000000000003" customHeight="1">
      <c r="A1301" s="769">
        <v>1294</v>
      </c>
      <c r="B1301" s="770" t="s">
        <v>6389</v>
      </c>
      <c r="C1301" s="770" t="s">
        <v>6390</v>
      </c>
      <c r="D1301" s="771"/>
      <c r="E1301" s="772" t="s">
        <v>6496</v>
      </c>
      <c r="F1301" s="773" t="s">
        <v>6497</v>
      </c>
      <c r="G1301" s="773" t="s">
        <v>6498</v>
      </c>
      <c r="H1301" s="771" t="s">
        <v>2697</v>
      </c>
      <c r="I1301" s="771" t="s">
        <v>2765</v>
      </c>
      <c r="J1301" s="771" t="s">
        <v>2765</v>
      </c>
      <c r="K1301" s="771" t="s">
        <v>2699</v>
      </c>
      <c r="L1301" s="771" t="s">
        <v>2700</v>
      </c>
      <c r="M1301" s="771" t="s">
        <v>2701</v>
      </c>
      <c r="N1301" s="771" t="s">
        <v>2701</v>
      </c>
      <c r="O1301" s="771" t="s">
        <v>2701</v>
      </c>
      <c r="P1301" s="771" t="s">
        <v>2702</v>
      </c>
      <c r="Q1301" s="771" t="s">
        <v>2701</v>
      </c>
      <c r="R1301" s="771" t="s">
        <v>2701</v>
      </c>
      <c r="S1301" s="771" t="s">
        <v>2701</v>
      </c>
      <c r="T1301" s="771" t="s">
        <v>2701</v>
      </c>
      <c r="U1301" s="771" t="s">
        <v>2703</v>
      </c>
      <c r="V1301" s="771" t="s">
        <v>2701</v>
      </c>
      <c r="W1301" s="771" t="s">
        <v>2701</v>
      </c>
      <c r="X1301" s="771" t="s">
        <v>2701</v>
      </c>
      <c r="Y1301" s="771" t="s">
        <v>2703</v>
      </c>
      <c r="Z1301" s="771" t="s">
        <v>2704</v>
      </c>
      <c r="AA1301" s="771"/>
    </row>
    <row r="1302" spans="1:27" ht="39.950000000000003" customHeight="1">
      <c r="A1302" s="769">
        <v>1295</v>
      </c>
      <c r="B1302" s="770" t="s">
        <v>6389</v>
      </c>
      <c r="C1302" s="770" t="s">
        <v>6390</v>
      </c>
      <c r="D1302" s="771"/>
      <c r="E1302" s="772" t="s">
        <v>6493</v>
      </c>
      <c r="F1302" s="773" t="s">
        <v>6494</v>
      </c>
      <c r="G1302" s="773" t="s">
        <v>6495</v>
      </c>
      <c r="H1302" s="771" t="s">
        <v>2697</v>
      </c>
      <c r="I1302" s="771" t="s">
        <v>2808</v>
      </c>
      <c r="J1302" s="771" t="s">
        <v>2808</v>
      </c>
      <c r="K1302" s="771" t="s">
        <v>3471</v>
      </c>
      <c r="L1302" s="771" t="s">
        <v>2700</v>
      </c>
      <c r="M1302" s="771" t="s">
        <v>2701</v>
      </c>
      <c r="N1302" s="771" t="s">
        <v>2701</v>
      </c>
      <c r="O1302" s="771" t="s">
        <v>2701</v>
      </c>
      <c r="P1302" s="771" t="s">
        <v>2702</v>
      </c>
      <c r="Q1302" s="771" t="s">
        <v>2701</v>
      </c>
      <c r="R1302" s="771" t="s">
        <v>2701</v>
      </c>
      <c r="S1302" s="771" t="s">
        <v>2701</v>
      </c>
      <c r="T1302" s="771" t="s">
        <v>2701</v>
      </c>
      <c r="U1302" s="771" t="s">
        <v>2703</v>
      </c>
      <c r="V1302" s="771" t="s">
        <v>2701</v>
      </c>
      <c r="W1302" s="771" t="s">
        <v>2701</v>
      </c>
      <c r="X1302" s="771" t="s">
        <v>2701</v>
      </c>
      <c r="Y1302" s="771" t="s">
        <v>2703</v>
      </c>
      <c r="Z1302" s="771" t="s">
        <v>2704</v>
      </c>
      <c r="AA1302" s="771"/>
    </row>
    <row r="1303" spans="1:27" ht="39.950000000000003" customHeight="1">
      <c r="A1303" s="769">
        <v>1296</v>
      </c>
      <c r="B1303" s="770" t="s">
        <v>6389</v>
      </c>
      <c r="C1303" s="770" t="s">
        <v>6390</v>
      </c>
      <c r="D1303" s="771"/>
      <c r="E1303" s="772" t="s">
        <v>6490</v>
      </c>
      <c r="F1303" s="773" t="s">
        <v>6491</v>
      </c>
      <c r="G1303" s="773" t="s">
        <v>6492</v>
      </c>
      <c r="H1303" s="771" t="s">
        <v>2697</v>
      </c>
      <c r="I1303" s="771" t="s">
        <v>2714</v>
      </c>
      <c r="J1303" s="771" t="s">
        <v>2714</v>
      </c>
      <c r="K1303" s="771" t="s">
        <v>2740</v>
      </c>
      <c r="L1303" s="771" t="s">
        <v>2700</v>
      </c>
      <c r="M1303" s="771" t="s">
        <v>2701</v>
      </c>
      <c r="N1303" s="771" t="s">
        <v>2701</v>
      </c>
      <c r="O1303" s="771" t="s">
        <v>2701</v>
      </c>
      <c r="P1303" s="771" t="s">
        <v>2702</v>
      </c>
      <c r="Q1303" s="771" t="s">
        <v>2701</v>
      </c>
      <c r="R1303" s="771" t="s">
        <v>2701</v>
      </c>
      <c r="S1303" s="771" t="s">
        <v>2701</v>
      </c>
      <c r="T1303" s="771" t="s">
        <v>2701</v>
      </c>
      <c r="U1303" s="771" t="s">
        <v>2703</v>
      </c>
      <c r="V1303" s="771" t="s">
        <v>2701</v>
      </c>
      <c r="W1303" s="771" t="s">
        <v>2701</v>
      </c>
      <c r="X1303" s="771" t="s">
        <v>2701</v>
      </c>
      <c r="Y1303" s="771" t="s">
        <v>2703</v>
      </c>
      <c r="Z1303" s="771" t="s">
        <v>2704</v>
      </c>
      <c r="AA1303" s="771"/>
    </row>
    <row r="1304" spans="1:27" ht="39.950000000000003" customHeight="1">
      <c r="A1304" s="769">
        <v>1297</v>
      </c>
      <c r="B1304" s="770" t="s">
        <v>6389</v>
      </c>
      <c r="C1304" s="770" t="s">
        <v>6390</v>
      </c>
      <c r="D1304" s="771"/>
      <c r="E1304" s="772" t="s">
        <v>6487</v>
      </c>
      <c r="F1304" s="773" t="s">
        <v>6488</v>
      </c>
      <c r="G1304" s="773" t="s">
        <v>6489</v>
      </c>
      <c r="H1304" s="771" t="s">
        <v>2697</v>
      </c>
      <c r="I1304" s="771" t="s">
        <v>2730</v>
      </c>
      <c r="J1304" s="771" t="s">
        <v>2730</v>
      </c>
      <c r="K1304" s="771" t="s">
        <v>3184</v>
      </c>
      <c r="L1304" s="771" t="s">
        <v>2700</v>
      </c>
      <c r="M1304" s="771" t="s">
        <v>2701</v>
      </c>
      <c r="N1304" s="771" t="s">
        <v>2701</v>
      </c>
      <c r="O1304" s="771" t="s">
        <v>2701</v>
      </c>
      <c r="P1304" s="771" t="s">
        <v>2702</v>
      </c>
      <c r="Q1304" s="771" t="s">
        <v>2701</v>
      </c>
      <c r="R1304" s="771" t="s">
        <v>2701</v>
      </c>
      <c r="S1304" s="771" t="s">
        <v>2701</v>
      </c>
      <c r="T1304" s="771" t="s">
        <v>2701</v>
      </c>
      <c r="U1304" s="771" t="s">
        <v>2703</v>
      </c>
      <c r="V1304" s="771" t="s">
        <v>2701</v>
      </c>
      <c r="W1304" s="771" t="s">
        <v>2701</v>
      </c>
      <c r="X1304" s="771" t="s">
        <v>2701</v>
      </c>
      <c r="Y1304" s="771" t="s">
        <v>2703</v>
      </c>
      <c r="Z1304" s="771" t="s">
        <v>2704</v>
      </c>
      <c r="AA1304" s="771"/>
    </row>
    <row r="1305" spans="1:27" ht="39.950000000000003" customHeight="1">
      <c r="A1305" s="769">
        <v>1298</v>
      </c>
      <c r="B1305" s="770" t="s">
        <v>6389</v>
      </c>
      <c r="C1305" s="770" t="s">
        <v>6390</v>
      </c>
      <c r="D1305" s="771"/>
      <c r="E1305" s="772" t="s">
        <v>6484</v>
      </c>
      <c r="F1305" s="773" t="s">
        <v>6485</v>
      </c>
      <c r="G1305" s="773" t="s">
        <v>6486</v>
      </c>
      <c r="H1305" s="771" t="s">
        <v>2697</v>
      </c>
      <c r="I1305" s="771" t="s">
        <v>2730</v>
      </c>
      <c r="J1305" s="771" t="s">
        <v>2730</v>
      </c>
      <c r="K1305" s="771" t="s">
        <v>2715</v>
      </c>
      <c r="L1305" s="771" t="s">
        <v>2700</v>
      </c>
      <c r="M1305" s="771" t="s">
        <v>2701</v>
      </c>
      <c r="N1305" s="771" t="s">
        <v>2701</v>
      </c>
      <c r="O1305" s="771" t="s">
        <v>2701</v>
      </c>
      <c r="P1305" s="771" t="s">
        <v>2702</v>
      </c>
      <c r="Q1305" s="771" t="s">
        <v>2701</v>
      </c>
      <c r="R1305" s="771" t="s">
        <v>2701</v>
      </c>
      <c r="S1305" s="771" t="s">
        <v>2701</v>
      </c>
      <c r="T1305" s="771" t="s">
        <v>2701</v>
      </c>
      <c r="U1305" s="771" t="s">
        <v>2703</v>
      </c>
      <c r="V1305" s="771" t="s">
        <v>2701</v>
      </c>
      <c r="W1305" s="771" t="s">
        <v>2701</v>
      </c>
      <c r="X1305" s="771" t="s">
        <v>2701</v>
      </c>
      <c r="Y1305" s="771" t="s">
        <v>2703</v>
      </c>
      <c r="Z1305" s="771" t="s">
        <v>2704</v>
      </c>
      <c r="AA1305" s="771"/>
    </row>
    <row r="1306" spans="1:27" ht="39.950000000000003" customHeight="1">
      <c r="A1306" s="769">
        <v>1299</v>
      </c>
      <c r="B1306" s="770" t="s">
        <v>6389</v>
      </c>
      <c r="C1306" s="770" t="s">
        <v>6390</v>
      </c>
      <c r="D1306" s="771"/>
      <c r="E1306" s="772" t="s">
        <v>6481</v>
      </c>
      <c r="F1306" s="773" t="s">
        <v>6482</v>
      </c>
      <c r="G1306" s="773" t="s">
        <v>6483</v>
      </c>
      <c r="H1306" s="771" t="s">
        <v>2697</v>
      </c>
      <c r="I1306" s="771" t="s">
        <v>2719</v>
      </c>
      <c r="J1306" s="771" t="s">
        <v>2789</v>
      </c>
      <c r="K1306" s="771" t="s">
        <v>2790</v>
      </c>
      <c r="L1306" s="771" t="s">
        <v>2700</v>
      </c>
      <c r="M1306" s="771" t="s">
        <v>2701</v>
      </c>
      <c r="N1306" s="771" t="s">
        <v>2701</v>
      </c>
      <c r="O1306" s="771" t="s">
        <v>2701</v>
      </c>
      <c r="P1306" s="771" t="s">
        <v>2702</v>
      </c>
      <c r="Q1306" s="771" t="s">
        <v>2701</v>
      </c>
      <c r="R1306" s="771" t="s">
        <v>2701</v>
      </c>
      <c r="S1306" s="771" t="s">
        <v>2701</v>
      </c>
      <c r="T1306" s="771" t="s">
        <v>2701</v>
      </c>
      <c r="U1306" s="771" t="s">
        <v>2703</v>
      </c>
      <c r="V1306" s="771" t="s">
        <v>2701</v>
      </c>
      <c r="W1306" s="771" t="s">
        <v>2701</v>
      </c>
      <c r="X1306" s="771" t="s">
        <v>2701</v>
      </c>
      <c r="Y1306" s="771" t="s">
        <v>2703</v>
      </c>
      <c r="Z1306" s="771" t="s">
        <v>2704</v>
      </c>
      <c r="AA1306" s="771"/>
    </row>
    <row r="1307" spans="1:27" ht="39.950000000000003" customHeight="1">
      <c r="A1307" s="769">
        <v>1300</v>
      </c>
      <c r="B1307" s="770" t="s">
        <v>6389</v>
      </c>
      <c r="C1307" s="770" t="s">
        <v>6390</v>
      </c>
      <c r="D1307" s="771"/>
      <c r="E1307" s="772" t="s">
        <v>6478</v>
      </c>
      <c r="F1307" s="773" t="s">
        <v>6479</v>
      </c>
      <c r="G1307" s="773" t="s">
        <v>6480</v>
      </c>
      <c r="H1307" s="771" t="s">
        <v>2697</v>
      </c>
      <c r="I1307" s="771" t="s">
        <v>2776</v>
      </c>
      <c r="J1307" s="771" t="s">
        <v>2776</v>
      </c>
      <c r="K1307" s="771" t="s">
        <v>2760</v>
      </c>
      <c r="L1307" s="771" t="s">
        <v>2700</v>
      </c>
      <c r="M1307" s="771" t="s">
        <v>2701</v>
      </c>
      <c r="N1307" s="771" t="s">
        <v>2701</v>
      </c>
      <c r="O1307" s="771" t="s">
        <v>2701</v>
      </c>
      <c r="P1307" s="771" t="s">
        <v>2702</v>
      </c>
      <c r="Q1307" s="771" t="s">
        <v>2701</v>
      </c>
      <c r="R1307" s="771" t="s">
        <v>2701</v>
      </c>
      <c r="S1307" s="771" t="s">
        <v>2701</v>
      </c>
      <c r="T1307" s="771" t="s">
        <v>2701</v>
      </c>
      <c r="U1307" s="771" t="s">
        <v>2703</v>
      </c>
      <c r="V1307" s="771" t="s">
        <v>2701</v>
      </c>
      <c r="W1307" s="771" t="s">
        <v>2701</v>
      </c>
      <c r="X1307" s="771" t="s">
        <v>2701</v>
      </c>
      <c r="Y1307" s="771" t="s">
        <v>2703</v>
      </c>
      <c r="Z1307" s="771" t="s">
        <v>2704</v>
      </c>
      <c r="AA1307" s="771"/>
    </row>
    <row r="1308" spans="1:27" ht="39.950000000000003" customHeight="1">
      <c r="A1308" s="769">
        <v>1301</v>
      </c>
      <c r="B1308" s="770" t="s">
        <v>6389</v>
      </c>
      <c r="C1308" s="770" t="s">
        <v>6390</v>
      </c>
      <c r="D1308" s="771"/>
      <c r="E1308" s="772" t="s">
        <v>6475</v>
      </c>
      <c r="F1308" s="773" t="s">
        <v>6476</v>
      </c>
      <c r="G1308" s="773" t="s">
        <v>6477</v>
      </c>
      <c r="H1308" s="771" t="s">
        <v>2697</v>
      </c>
      <c r="I1308" s="771" t="s">
        <v>2698</v>
      </c>
      <c r="J1308" s="771" t="s">
        <v>2698</v>
      </c>
      <c r="K1308" s="771" t="s">
        <v>2699</v>
      </c>
      <c r="L1308" s="771" t="s">
        <v>2700</v>
      </c>
      <c r="M1308" s="771" t="s">
        <v>2701</v>
      </c>
      <c r="N1308" s="771" t="s">
        <v>2701</v>
      </c>
      <c r="O1308" s="771" t="s">
        <v>2701</v>
      </c>
      <c r="P1308" s="771" t="s">
        <v>2702</v>
      </c>
      <c r="Q1308" s="771" t="s">
        <v>2701</v>
      </c>
      <c r="R1308" s="771" t="s">
        <v>2701</v>
      </c>
      <c r="S1308" s="771" t="s">
        <v>2701</v>
      </c>
      <c r="T1308" s="771" t="s">
        <v>2701</v>
      </c>
      <c r="U1308" s="771" t="s">
        <v>2703</v>
      </c>
      <c r="V1308" s="771" t="s">
        <v>2701</v>
      </c>
      <c r="W1308" s="771" t="s">
        <v>2701</v>
      </c>
      <c r="X1308" s="771" t="s">
        <v>2701</v>
      </c>
      <c r="Y1308" s="771" t="s">
        <v>2703</v>
      </c>
      <c r="Z1308" s="771" t="s">
        <v>2704</v>
      </c>
      <c r="AA1308" s="771"/>
    </row>
    <row r="1309" spans="1:27" ht="39.950000000000003" customHeight="1">
      <c r="A1309" s="769">
        <v>1302</v>
      </c>
      <c r="B1309" s="770" t="s">
        <v>6389</v>
      </c>
      <c r="C1309" s="770" t="s">
        <v>6390</v>
      </c>
      <c r="D1309" s="771"/>
      <c r="E1309" s="772" t="s">
        <v>6472</v>
      </c>
      <c r="F1309" s="773" t="s">
        <v>6473</v>
      </c>
      <c r="G1309" s="773" t="s">
        <v>6474</v>
      </c>
      <c r="H1309" s="771" t="s">
        <v>2697</v>
      </c>
      <c r="I1309" s="771" t="s">
        <v>2755</v>
      </c>
      <c r="J1309" s="771" t="s">
        <v>2755</v>
      </c>
      <c r="K1309" s="771" t="s">
        <v>3255</v>
      </c>
      <c r="L1309" s="771" t="s">
        <v>2700</v>
      </c>
      <c r="M1309" s="771" t="s">
        <v>2701</v>
      </c>
      <c r="N1309" s="771" t="s">
        <v>2701</v>
      </c>
      <c r="O1309" s="771" t="s">
        <v>2701</v>
      </c>
      <c r="P1309" s="771" t="s">
        <v>2702</v>
      </c>
      <c r="Q1309" s="771" t="s">
        <v>2701</v>
      </c>
      <c r="R1309" s="771" t="s">
        <v>2701</v>
      </c>
      <c r="S1309" s="771" t="s">
        <v>2701</v>
      </c>
      <c r="T1309" s="771" t="s">
        <v>2701</v>
      </c>
      <c r="U1309" s="771" t="s">
        <v>2703</v>
      </c>
      <c r="V1309" s="771" t="s">
        <v>2701</v>
      </c>
      <c r="W1309" s="771" t="s">
        <v>2701</v>
      </c>
      <c r="X1309" s="771" t="s">
        <v>2701</v>
      </c>
      <c r="Y1309" s="771" t="s">
        <v>2703</v>
      </c>
      <c r="Z1309" s="771" t="s">
        <v>2704</v>
      </c>
      <c r="AA1309" s="771"/>
    </row>
    <row r="1310" spans="1:27" ht="39.950000000000003" customHeight="1">
      <c r="A1310" s="769">
        <v>1303</v>
      </c>
      <c r="B1310" s="770" t="s">
        <v>6389</v>
      </c>
      <c r="C1310" s="770" t="s">
        <v>6390</v>
      </c>
      <c r="D1310" s="771"/>
      <c r="E1310" s="772" t="s">
        <v>6469</v>
      </c>
      <c r="F1310" s="773" t="s">
        <v>6470</v>
      </c>
      <c r="G1310" s="773" t="s">
        <v>6471</v>
      </c>
      <c r="H1310" s="771" t="s">
        <v>2697</v>
      </c>
      <c r="I1310" s="771" t="s">
        <v>2789</v>
      </c>
      <c r="J1310" s="771" t="s">
        <v>2720</v>
      </c>
      <c r="K1310" s="771" t="s">
        <v>2760</v>
      </c>
      <c r="L1310" s="771" t="s">
        <v>2700</v>
      </c>
      <c r="M1310" s="771" t="s">
        <v>2701</v>
      </c>
      <c r="N1310" s="771" t="s">
        <v>2701</v>
      </c>
      <c r="O1310" s="771" t="s">
        <v>2701</v>
      </c>
      <c r="P1310" s="771" t="s">
        <v>2702</v>
      </c>
      <c r="Q1310" s="771" t="s">
        <v>2701</v>
      </c>
      <c r="R1310" s="771" t="s">
        <v>2701</v>
      </c>
      <c r="S1310" s="771" t="s">
        <v>2701</v>
      </c>
      <c r="T1310" s="771" t="s">
        <v>2701</v>
      </c>
      <c r="U1310" s="771" t="s">
        <v>2703</v>
      </c>
      <c r="V1310" s="771" t="s">
        <v>2701</v>
      </c>
      <c r="W1310" s="771" t="s">
        <v>2701</v>
      </c>
      <c r="X1310" s="771" t="s">
        <v>2701</v>
      </c>
      <c r="Y1310" s="771" t="s">
        <v>2703</v>
      </c>
      <c r="Z1310" s="771" t="s">
        <v>2704</v>
      </c>
      <c r="AA1310" s="771"/>
    </row>
    <row r="1311" spans="1:27" ht="39.950000000000003" customHeight="1">
      <c r="A1311" s="769">
        <v>1304</v>
      </c>
      <c r="B1311" s="770" t="s">
        <v>6389</v>
      </c>
      <c r="C1311" s="770" t="s">
        <v>6390</v>
      </c>
      <c r="D1311" s="771"/>
      <c r="E1311" s="772" t="s">
        <v>6467</v>
      </c>
      <c r="F1311" s="773" t="s">
        <v>6456</v>
      </c>
      <c r="G1311" s="773" t="s">
        <v>6468</v>
      </c>
      <c r="H1311" s="771" t="s">
        <v>2697</v>
      </c>
      <c r="I1311" s="771" t="s">
        <v>3488</v>
      </c>
      <c r="J1311" s="771" t="s">
        <v>3488</v>
      </c>
      <c r="K1311" s="771" t="s">
        <v>6458</v>
      </c>
      <c r="L1311" s="771" t="s">
        <v>2700</v>
      </c>
      <c r="M1311" s="771" t="s">
        <v>2701</v>
      </c>
      <c r="N1311" s="771" t="s">
        <v>2701</v>
      </c>
      <c r="O1311" s="771" t="s">
        <v>2701</v>
      </c>
      <c r="P1311" s="771" t="s">
        <v>2702</v>
      </c>
      <c r="Q1311" s="771" t="s">
        <v>2701</v>
      </c>
      <c r="R1311" s="771" t="s">
        <v>2701</v>
      </c>
      <c r="S1311" s="771" t="s">
        <v>2701</v>
      </c>
      <c r="T1311" s="771" t="s">
        <v>2701</v>
      </c>
      <c r="U1311" s="771" t="s">
        <v>2703</v>
      </c>
      <c r="V1311" s="771" t="s">
        <v>2701</v>
      </c>
      <c r="W1311" s="771" t="s">
        <v>2701</v>
      </c>
      <c r="X1311" s="771" t="s">
        <v>2701</v>
      </c>
      <c r="Y1311" s="771" t="s">
        <v>2703</v>
      </c>
      <c r="Z1311" s="771" t="s">
        <v>2704</v>
      </c>
      <c r="AA1311" s="771"/>
    </row>
    <row r="1312" spans="1:27" ht="39.950000000000003" customHeight="1">
      <c r="A1312" s="769">
        <v>1305</v>
      </c>
      <c r="B1312" s="770" t="s">
        <v>6389</v>
      </c>
      <c r="C1312" s="770" t="s">
        <v>6390</v>
      </c>
      <c r="D1312" s="771"/>
      <c r="E1312" s="772" t="s">
        <v>6466</v>
      </c>
      <c r="F1312" s="773" t="s">
        <v>6395</v>
      </c>
      <c r="G1312" s="773" t="s">
        <v>6396</v>
      </c>
      <c r="H1312" s="771" t="s">
        <v>2697</v>
      </c>
      <c r="I1312" s="771" t="s">
        <v>2730</v>
      </c>
      <c r="J1312" s="771" t="s">
        <v>2730</v>
      </c>
      <c r="K1312" s="771" t="s">
        <v>2715</v>
      </c>
      <c r="L1312" s="771" t="s">
        <v>2700</v>
      </c>
      <c r="M1312" s="771" t="s">
        <v>2701</v>
      </c>
      <c r="N1312" s="771" t="s">
        <v>2701</v>
      </c>
      <c r="O1312" s="771" t="s">
        <v>2701</v>
      </c>
      <c r="P1312" s="771" t="s">
        <v>2702</v>
      </c>
      <c r="Q1312" s="771" t="s">
        <v>2701</v>
      </c>
      <c r="R1312" s="771" t="s">
        <v>2701</v>
      </c>
      <c r="S1312" s="771" t="s">
        <v>2701</v>
      </c>
      <c r="T1312" s="771" t="s">
        <v>2701</v>
      </c>
      <c r="U1312" s="771" t="s">
        <v>2703</v>
      </c>
      <c r="V1312" s="771" t="s">
        <v>2701</v>
      </c>
      <c r="W1312" s="771" t="s">
        <v>2701</v>
      </c>
      <c r="X1312" s="771" t="s">
        <v>2701</v>
      </c>
      <c r="Y1312" s="771" t="s">
        <v>2703</v>
      </c>
      <c r="Z1312" s="771" t="s">
        <v>2704</v>
      </c>
      <c r="AA1312" s="771"/>
    </row>
    <row r="1313" spans="1:27" ht="39.950000000000003" customHeight="1">
      <c r="A1313" s="769">
        <v>1306</v>
      </c>
      <c r="B1313" s="770" t="s">
        <v>6389</v>
      </c>
      <c r="C1313" s="770" t="s">
        <v>6390</v>
      </c>
      <c r="D1313" s="771"/>
      <c r="E1313" s="772" t="s">
        <v>6462</v>
      </c>
      <c r="F1313" s="773" t="s">
        <v>6463</v>
      </c>
      <c r="G1313" s="773" t="s">
        <v>6464</v>
      </c>
      <c r="H1313" s="771" t="s">
        <v>2697</v>
      </c>
      <c r="I1313" s="771" t="s">
        <v>2803</v>
      </c>
      <c r="J1313" s="771" t="s">
        <v>2803</v>
      </c>
      <c r="K1313" s="771" t="s">
        <v>6465</v>
      </c>
      <c r="L1313" s="771" t="s">
        <v>2700</v>
      </c>
      <c r="M1313" s="771" t="s">
        <v>2701</v>
      </c>
      <c r="N1313" s="771" t="s">
        <v>2701</v>
      </c>
      <c r="O1313" s="771" t="s">
        <v>2701</v>
      </c>
      <c r="P1313" s="771" t="s">
        <v>2702</v>
      </c>
      <c r="Q1313" s="771" t="s">
        <v>2701</v>
      </c>
      <c r="R1313" s="771" t="s">
        <v>2701</v>
      </c>
      <c r="S1313" s="771" t="s">
        <v>2701</v>
      </c>
      <c r="T1313" s="771" t="s">
        <v>2701</v>
      </c>
      <c r="U1313" s="771" t="s">
        <v>2703</v>
      </c>
      <c r="V1313" s="771" t="s">
        <v>2701</v>
      </c>
      <c r="W1313" s="771" t="s">
        <v>2701</v>
      </c>
      <c r="X1313" s="771" t="s">
        <v>2701</v>
      </c>
      <c r="Y1313" s="771" t="s">
        <v>2703</v>
      </c>
      <c r="Z1313" s="771" t="s">
        <v>2704</v>
      </c>
      <c r="AA1313" s="771"/>
    </row>
    <row r="1314" spans="1:27" ht="39.950000000000003" customHeight="1">
      <c r="A1314" s="769">
        <v>1307</v>
      </c>
      <c r="B1314" s="770" t="s">
        <v>6389</v>
      </c>
      <c r="C1314" s="770" t="s">
        <v>6390</v>
      </c>
      <c r="D1314" s="771"/>
      <c r="E1314" s="772" t="s">
        <v>6459</v>
      </c>
      <c r="F1314" s="773" t="s">
        <v>6460</v>
      </c>
      <c r="G1314" s="773" t="s">
        <v>6461</v>
      </c>
      <c r="H1314" s="771" t="s">
        <v>2697</v>
      </c>
      <c r="I1314" s="771" t="s">
        <v>2776</v>
      </c>
      <c r="J1314" s="771" t="s">
        <v>2776</v>
      </c>
      <c r="K1314" s="771" t="s">
        <v>3286</v>
      </c>
      <c r="L1314" s="771" t="s">
        <v>2700</v>
      </c>
      <c r="M1314" s="771" t="s">
        <v>2701</v>
      </c>
      <c r="N1314" s="771" t="s">
        <v>2701</v>
      </c>
      <c r="O1314" s="771" t="s">
        <v>2701</v>
      </c>
      <c r="P1314" s="771" t="s">
        <v>2702</v>
      </c>
      <c r="Q1314" s="771" t="s">
        <v>2701</v>
      </c>
      <c r="R1314" s="771" t="s">
        <v>2701</v>
      </c>
      <c r="S1314" s="771" t="s">
        <v>2701</v>
      </c>
      <c r="T1314" s="771" t="s">
        <v>2701</v>
      </c>
      <c r="U1314" s="771" t="s">
        <v>2703</v>
      </c>
      <c r="V1314" s="771" t="s">
        <v>2701</v>
      </c>
      <c r="W1314" s="771" t="s">
        <v>2701</v>
      </c>
      <c r="X1314" s="771" t="s">
        <v>2701</v>
      </c>
      <c r="Y1314" s="771" t="s">
        <v>2703</v>
      </c>
      <c r="Z1314" s="771" t="s">
        <v>2704</v>
      </c>
      <c r="AA1314" s="771"/>
    </row>
    <row r="1315" spans="1:27" ht="39.950000000000003" customHeight="1">
      <c r="A1315" s="769">
        <v>1308</v>
      </c>
      <c r="B1315" s="770" t="s">
        <v>6389</v>
      </c>
      <c r="C1315" s="770" t="s">
        <v>6390</v>
      </c>
      <c r="D1315" s="771"/>
      <c r="E1315" s="772" t="s">
        <v>6455</v>
      </c>
      <c r="F1315" s="773" t="s">
        <v>6456</v>
      </c>
      <c r="G1315" s="773" t="s">
        <v>6457</v>
      </c>
      <c r="H1315" s="771" t="s">
        <v>2697</v>
      </c>
      <c r="I1315" s="771" t="s">
        <v>2994</v>
      </c>
      <c r="J1315" s="771" t="s">
        <v>2994</v>
      </c>
      <c r="K1315" s="771" t="s">
        <v>6458</v>
      </c>
      <c r="L1315" s="771" t="s">
        <v>2700</v>
      </c>
      <c r="M1315" s="771" t="s">
        <v>2701</v>
      </c>
      <c r="N1315" s="771" t="s">
        <v>2701</v>
      </c>
      <c r="O1315" s="771" t="s">
        <v>2701</v>
      </c>
      <c r="P1315" s="771" t="s">
        <v>2702</v>
      </c>
      <c r="Q1315" s="771" t="s">
        <v>2701</v>
      </c>
      <c r="R1315" s="771" t="s">
        <v>2701</v>
      </c>
      <c r="S1315" s="771" t="s">
        <v>2701</v>
      </c>
      <c r="T1315" s="771" t="s">
        <v>2701</v>
      </c>
      <c r="U1315" s="771" t="s">
        <v>2703</v>
      </c>
      <c r="V1315" s="771" t="s">
        <v>2701</v>
      </c>
      <c r="W1315" s="771" t="s">
        <v>2701</v>
      </c>
      <c r="X1315" s="771" t="s">
        <v>2701</v>
      </c>
      <c r="Y1315" s="771" t="s">
        <v>2703</v>
      </c>
      <c r="Z1315" s="771" t="s">
        <v>2704</v>
      </c>
      <c r="AA1315" s="771"/>
    </row>
    <row r="1316" spans="1:27" ht="39.950000000000003" customHeight="1">
      <c r="A1316" s="769">
        <v>1309</v>
      </c>
      <c r="B1316" s="770" t="s">
        <v>6389</v>
      </c>
      <c r="C1316" s="770" t="s">
        <v>6390</v>
      </c>
      <c r="D1316" s="771"/>
      <c r="E1316" s="772" t="s">
        <v>6452</v>
      </c>
      <c r="F1316" s="773" t="s">
        <v>6453</v>
      </c>
      <c r="G1316" s="773" t="s">
        <v>6454</v>
      </c>
      <c r="H1316" s="771" t="s">
        <v>2697</v>
      </c>
      <c r="I1316" s="771" t="s">
        <v>2741</v>
      </c>
      <c r="J1316" s="771" t="s">
        <v>2741</v>
      </c>
      <c r="K1316" s="771" t="s">
        <v>2721</v>
      </c>
      <c r="L1316" s="771" t="s">
        <v>2700</v>
      </c>
      <c r="M1316" s="771" t="s">
        <v>2701</v>
      </c>
      <c r="N1316" s="771" t="s">
        <v>2701</v>
      </c>
      <c r="O1316" s="771" t="s">
        <v>2701</v>
      </c>
      <c r="P1316" s="771" t="s">
        <v>2702</v>
      </c>
      <c r="Q1316" s="771" t="s">
        <v>2701</v>
      </c>
      <c r="R1316" s="771" t="s">
        <v>2701</v>
      </c>
      <c r="S1316" s="771" t="s">
        <v>2701</v>
      </c>
      <c r="T1316" s="771" t="s">
        <v>2701</v>
      </c>
      <c r="U1316" s="771" t="s">
        <v>2703</v>
      </c>
      <c r="V1316" s="771" t="s">
        <v>2701</v>
      </c>
      <c r="W1316" s="771" t="s">
        <v>2701</v>
      </c>
      <c r="X1316" s="771" t="s">
        <v>2701</v>
      </c>
      <c r="Y1316" s="771" t="s">
        <v>2703</v>
      </c>
      <c r="Z1316" s="771" t="s">
        <v>2704</v>
      </c>
      <c r="AA1316" s="771"/>
    </row>
    <row r="1317" spans="1:27" ht="39.950000000000003" customHeight="1">
      <c r="A1317" s="769">
        <v>1310</v>
      </c>
      <c r="B1317" s="770" t="s">
        <v>6389</v>
      </c>
      <c r="C1317" s="770" t="s">
        <v>6390</v>
      </c>
      <c r="D1317" s="771"/>
      <c r="E1317" s="772" t="s">
        <v>6449</v>
      </c>
      <c r="F1317" s="773" t="s">
        <v>6450</v>
      </c>
      <c r="G1317" s="773" t="s">
        <v>6451</v>
      </c>
      <c r="H1317" s="771" t="s">
        <v>2697</v>
      </c>
      <c r="I1317" s="771" t="s">
        <v>3116</v>
      </c>
      <c r="J1317" s="771" t="s">
        <v>2741</v>
      </c>
      <c r="K1317" s="771" t="s">
        <v>2731</v>
      </c>
      <c r="L1317" s="771" t="s">
        <v>2700</v>
      </c>
      <c r="M1317" s="771" t="s">
        <v>2701</v>
      </c>
      <c r="N1317" s="771" t="s">
        <v>2701</v>
      </c>
      <c r="O1317" s="771" t="s">
        <v>2701</v>
      </c>
      <c r="P1317" s="771" t="s">
        <v>2702</v>
      </c>
      <c r="Q1317" s="771" t="s">
        <v>2701</v>
      </c>
      <c r="R1317" s="771" t="s">
        <v>2701</v>
      </c>
      <c r="S1317" s="771" t="s">
        <v>2701</v>
      </c>
      <c r="T1317" s="771" t="s">
        <v>2701</v>
      </c>
      <c r="U1317" s="771" t="s">
        <v>2703</v>
      </c>
      <c r="V1317" s="771" t="s">
        <v>2701</v>
      </c>
      <c r="W1317" s="771" t="s">
        <v>2701</v>
      </c>
      <c r="X1317" s="771" t="s">
        <v>2701</v>
      </c>
      <c r="Y1317" s="771" t="s">
        <v>2703</v>
      </c>
      <c r="Z1317" s="771" t="s">
        <v>2704</v>
      </c>
      <c r="AA1317" s="771"/>
    </row>
    <row r="1318" spans="1:27" ht="39.950000000000003" customHeight="1">
      <c r="A1318" s="769">
        <v>1311</v>
      </c>
      <c r="B1318" s="770" t="s">
        <v>6389</v>
      </c>
      <c r="C1318" s="770" t="s">
        <v>6390</v>
      </c>
      <c r="D1318" s="771"/>
      <c r="E1318" s="772" t="s">
        <v>6446</v>
      </c>
      <c r="F1318" s="773" t="s">
        <v>6447</v>
      </c>
      <c r="G1318" s="773" t="s">
        <v>6448</v>
      </c>
      <c r="H1318" s="771" t="s">
        <v>2697</v>
      </c>
      <c r="I1318" s="771" t="s">
        <v>2714</v>
      </c>
      <c r="J1318" s="771" t="s">
        <v>2714</v>
      </c>
      <c r="K1318" s="771" t="s">
        <v>2715</v>
      </c>
      <c r="L1318" s="771" t="s">
        <v>2700</v>
      </c>
      <c r="M1318" s="771" t="s">
        <v>2701</v>
      </c>
      <c r="N1318" s="771" t="s">
        <v>2701</v>
      </c>
      <c r="O1318" s="771" t="s">
        <v>2701</v>
      </c>
      <c r="P1318" s="771" t="s">
        <v>2702</v>
      </c>
      <c r="Q1318" s="771" t="s">
        <v>2701</v>
      </c>
      <c r="R1318" s="771" t="s">
        <v>2701</v>
      </c>
      <c r="S1318" s="771" t="s">
        <v>2701</v>
      </c>
      <c r="T1318" s="771" t="s">
        <v>2701</v>
      </c>
      <c r="U1318" s="771" t="s">
        <v>2703</v>
      </c>
      <c r="V1318" s="771" t="s">
        <v>2701</v>
      </c>
      <c r="W1318" s="771" t="s">
        <v>2701</v>
      </c>
      <c r="X1318" s="771" t="s">
        <v>2701</v>
      </c>
      <c r="Y1318" s="771" t="s">
        <v>2703</v>
      </c>
      <c r="Z1318" s="771" t="s">
        <v>2704</v>
      </c>
      <c r="AA1318" s="771"/>
    </row>
    <row r="1319" spans="1:27" ht="39.950000000000003" customHeight="1">
      <c r="A1319" s="769">
        <v>1312</v>
      </c>
      <c r="B1319" s="770" t="s">
        <v>6389</v>
      </c>
      <c r="C1319" s="770" t="s">
        <v>6390</v>
      </c>
      <c r="D1319" s="771"/>
      <c r="E1319" s="772" t="s">
        <v>6443</v>
      </c>
      <c r="F1319" s="773" t="s">
        <v>6444</v>
      </c>
      <c r="G1319" s="773" t="s">
        <v>6445</v>
      </c>
      <c r="H1319" s="771" t="s">
        <v>2697</v>
      </c>
      <c r="I1319" s="771" t="s">
        <v>2720</v>
      </c>
      <c r="J1319" s="771" t="s">
        <v>2720</v>
      </c>
      <c r="K1319" s="771" t="s">
        <v>2900</v>
      </c>
      <c r="L1319" s="771" t="s">
        <v>2700</v>
      </c>
      <c r="M1319" s="771" t="s">
        <v>2701</v>
      </c>
      <c r="N1319" s="771" t="s">
        <v>2701</v>
      </c>
      <c r="O1319" s="771" t="s">
        <v>2701</v>
      </c>
      <c r="P1319" s="771" t="s">
        <v>2702</v>
      </c>
      <c r="Q1319" s="771" t="s">
        <v>2701</v>
      </c>
      <c r="R1319" s="771" t="s">
        <v>2701</v>
      </c>
      <c r="S1319" s="771" t="s">
        <v>2701</v>
      </c>
      <c r="T1319" s="771" t="s">
        <v>2701</v>
      </c>
      <c r="U1319" s="771" t="s">
        <v>2703</v>
      </c>
      <c r="V1319" s="771" t="s">
        <v>2701</v>
      </c>
      <c r="W1319" s="771" t="s">
        <v>2701</v>
      </c>
      <c r="X1319" s="771" t="s">
        <v>2701</v>
      </c>
      <c r="Y1319" s="771" t="s">
        <v>2703</v>
      </c>
      <c r="Z1319" s="771" t="s">
        <v>2704</v>
      </c>
      <c r="AA1319" s="771"/>
    </row>
    <row r="1320" spans="1:27" ht="39.950000000000003" customHeight="1">
      <c r="A1320" s="769">
        <v>1313</v>
      </c>
      <c r="B1320" s="770" t="s">
        <v>6389</v>
      </c>
      <c r="C1320" s="770" t="s">
        <v>6390</v>
      </c>
      <c r="D1320" s="771"/>
      <c r="E1320" s="772" t="s">
        <v>6440</v>
      </c>
      <c r="F1320" s="773" t="s">
        <v>6441</v>
      </c>
      <c r="G1320" s="773" t="s">
        <v>6442</v>
      </c>
      <c r="H1320" s="771" t="s">
        <v>2697</v>
      </c>
      <c r="I1320" s="771" t="s">
        <v>2741</v>
      </c>
      <c r="J1320" s="771" t="s">
        <v>2741</v>
      </c>
      <c r="K1320" s="771" t="s">
        <v>2721</v>
      </c>
      <c r="L1320" s="771" t="s">
        <v>2700</v>
      </c>
      <c r="M1320" s="771" t="s">
        <v>2701</v>
      </c>
      <c r="N1320" s="771" t="s">
        <v>2701</v>
      </c>
      <c r="O1320" s="771" t="s">
        <v>2701</v>
      </c>
      <c r="P1320" s="771" t="s">
        <v>2702</v>
      </c>
      <c r="Q1320" s="771" t="s">
        <v>2701</v>
      </c>
      <c r="R1320" s="771" t="s">
        <v>2701</v>
      </c>
      <c r="S1320" s="771" t="s">
        <v>2701</v>
      </c>
      <c r="T1320" s="771" t="s">
        <v>2701</v>
      </c>
      <c r="U1320" s="771" t="s">
        <v>2703</v>
      </c>
      <c r="V1320" s="771" t="s">
        <v>2701</v>
      </c>
      <c r="W1320" s="771" t="s">
        <v>2701</v>
      </c>
      <c r="X1320" s="771" t="s">
        <v>2701</v>
      </c>
      <c r="Y1320" s="771" t="s">
        <v>2703</v>
      </c>
      <c r="Z1320" s="771" t="s">
        <v>2704</v>
      </c>
      <c r="AA1320" s="771"/>
    </row>
    <row r="1321" spans="1:27" ht="39.950000000000003" customHeight="1">
      <c r="A1321" s="769">
        <v>1314</v>
      </c>
      <c r="B1321" s="770" t="s">
        <v>6389</v>
      </c>
      <c r="C1321" s="770" t="s">
        <v>6390</v>
      </c>
      <c r="D1321" s="771"/>
      <c r="E1321" s="772" t="s">
        <v>6437</v>
      </c>
      <c r="F1321" s="773" t="s">
        <v>6438</v>
      </c>
      <c r="G1321" s="773" t="s">
        <v>6439</v>
      </c>
      <c r="H1321" s="771" t="s">
        <v>2697</v>
      </c>
      <c r="I1321" s="771" t="s">
        <v>2714</v>
      </c>
      <c r="J1321" s="771" t="s">
        <v>2714</v>
      </c>
      <c r="K1321" s="771" t="s">
        <v>3027</v>
      </c>
      <c r="L1321" s="771" t="s">
        <v>2700</v>
      </c>
      <c r="M1321" s="771" t="s">
        <v>2701</v>
      </c>
      <c r="N1321" s="771" t="s">
        <v>2701</v>
      </c>
      <c r="O1321" s="771" t="s">
        <v>2701</v>
      </c>
      <c r="P1321" s="771" t="s">
        <v>2702</v>
      </c>
      <c r="Q1321" s="771" t="s">
        <v>2701</v>
      </c>
      <c r="R1321" s="771" t="s">
        <v>2701</v>
      </c>
      <c r="S1321" s="771" t="s">
        <v>2701</v>
      </c>
      <c r="T1321" s="771" t="s">
        <v>2701</v>
      </c>
      <c r="U1321" s="771" t="s">
        <v>2703</v>
      </c>
      <c r="V1321" s="771" t="s">
        <v>2701</v>
      </c>
      <c r="W1321" s="771" t="s">
        <v>2701</v>
      </c>
      <c r="X1321" s="771" t="s">
        <v>2701</v>
      </c>
      <c r="Y1321" s="771" t="s">
        <v>2703</v>
      </c>
      <c r="Z1321" s="771" t="s">
        <v>2704</v>
      </c>
      <c r="AA1321" s="771"/>
    </row>
    <row r="1322" spans="1:27" ht="39.950000000000003" customHeight="1">
      <c r="A1322" s="769">
        <v>1315</v>
      </c>
      <c r="B1322" s="770" t="s">
        <v>6389</v>
      </c>
      <c r="C1322" s="770" t="s">
        <v>6390</v>
      </c>
      <c r="D1322" s="771"/>
      <c r="E1322" s="772" t="s">
        <v>6434</v>
      </c>
      <c r="F1322" s="773" t="s">
        <v>6435</v>
      </c>
      <c r="G1322" s="773" t="s">
        <v>6436</v>
      </c>
      <c r="H1322" s="771" t="s">
        <v>2697</v>
      </c>
      <c r="I1322" s="771" t="s">
        <v>2808</v>
      </c>
      <c r="J1322" s="771" t="s">
        <v>2808</v>
      </c>
      <c r="K1322" s="771" t="s">
        <v>3087</v>
      </c>
      <c r="L1322" s="771" t="s">
        <v>2700</v>
      </c>
      <c r="M1322" s="771" t="s">
        <v>2701</v>
      </c>
      <c r="N1322" s="771" t="s">
        <v>2701</v>
      </c>
      <c r="O1322" s="771" t="s">
        <v>2701</v>
      </c>
      <c r="P1322" s="771" t="s">
        <v>2702</v>
      </c>
      <c r="Q1322" s="771" t="s">
        <v>2701</v>
      </c>
      <c r="R1322" s="771" t="s">
        <v>2701</v>
      </c>
      <c r="S1322" s="771" t="s">
        <v>2701</v>
      </c>
      <c r="T1322" s="771" t="s">
        <v>2701</v>
      </c>
      <c r="U1322" s="771" t="s">
        <v>2703</v>
      </c>
      <c r="V1322" s="771" t="s">
        <v>2701</v>
      </c>
      <c r="W1322" s="771" t="s">
        <v>2701</v>
      </c>
      <c r="X1322" s="771" t="s">
        <v>2701</v>
      </c>
      <c r="Y1322" s="771" t="s">
        <v>2703</v>
      </c>
      <c r="Z1322" s="771" t="s">
        <v>2704</v>
      </c>
      <c r="AA1322" s="771"/>
    </row>
    <row r="1323" spans="1:27" ht="39.950000000000003" customHeight="1">
      <c r="A1323" s="769">
        <v>1316</v>
      </c>
      <c r="B1323" s="770" t="s">
        <v>6389</v>
      </c>
      <c r="C1323" s="770" t="s">
        <v>6390</v>
      </c>
      <c r="D1323" s="771"/>
      <c r="E1323" s="772" t="s">
        <v>6431</v>
      </c>
      <c r="F1323" s="773" t="s">
        <v>6432</v>
      </c>
      <c r="G1323" s="773" t="s">
        <v>6433</v>
      </c>
      <c r="H1323" s="771" t="s">
        <v>2697</v>
      </c>
      <c r="I1323" s="771" t="s">
        <v>2720</v>
      </c>
      <c r="J1323" s="771" t="s">
        <v>2720</v>
      </c>
      <c r="K1323" s="771" t="s">
        <v>5359</v>
      </c>
      <c r="L1323" s="771" t="s">
        <v>2700</v>
      </c>
      <c r="M1323" s="771" t="s">
        <v>2701</v>
      </c>
      <c r="N1323" s="771" t="s">
        <v>2701</v>
      </c>
      <c r="O1323" s="771" t="s">
        <v>2701</v>
      </c>
      <c r="P1323" s="771" t="s">
        <v>2701</v>
      </c>
      <c r="Q1323" s="771" t="s">
        <v>2701</v>
      </c>
      <c r="R1323" s="771" t="s">
        <v>2701</v>
      </c>
      <c r="S1323" s="771" t="s">
        <v>2702</v>
      </c>
      <c r="T1323" s="771" t="s">
        <v>2701</v>
      </c>
      <c r="U1323" s="771" t="s">
        <v>2703</v>
      </c>
      <c r="V1323" s="771" t="s">
        <v>2701</v>
      </c>
      <c r="W1323" s="771" t="s">
        <v>2726</v>
      </c>
      <c r="X1323" s="771" t="s">
        <v>2726</v>
      </c>
      <c r="Y1323" s="771" t="s">
        <v>2726</v>
      </c>
      <c r="Z1323" s="771" t="s">
        <v>2704</v>
      </c>
      <c r="AA1323" s="771"/>
    </row>
    <row r="1324" spans="1:27" ht="39.950000000000003" customHeight="1">
      <c r="A1324" s="769">
        <v>1317</v>
      </c>
      <c r="B1324" s="770" t="s">
        <v>6389</v>
      </c>
      <c r="C1324" s="770" t="s">
        <v>6390</v>
      </c>
      <c r="D1324" s="771"/>
      <c r="E1324" s="772" t="s">
        <v>6428</v>
      </c>
      <c r="F1324" s="773" t="s">
        <v>6429</v>
      </c>
      <c r="G1324" s="773" t="s">
        <v>6430</v>
      </c>
      <c r="H1324" s="771" t="s">
        <v>2697</v>
      </c>
      <c r="I1324" s="771" t="s">
        <v>3383</v>
      </c>
      <c r="J1324" s="771" t="s">
        <v>3383</v>
      </c>
      <c r="K1324" s="771" t="s">
        <v>2760</v>
      </c>
      <c r="L1324" s="771" t="s">
        <v>2700</v>
      </c>
      <c r="M1324" s="771" t="s">
        <v>2701</v>
      </c>
      <c r="N1324" s="771" t="s">
        <v>2701</v>
      </c>
      <c r="O1324" s="771" t="s">
        <v>2701</v>
      </c>
      <c r="P1324" s="771" t="s">
        <v>2702</v>
      </c>
      <c r="Q1324" s="771" t="s">
        <v>2701</v>
      </c>
      <c r="R1324" s="771" t="s">
        <v>2701</v>
      </c>
      <c r="S1324" s="771" t="s">
        <v>2701</v>
      </c>
      <c r="T1324" s="771" t="s">
        <v>2701</v>
      </c>
      <c r="U1324" s="771" t="s">
        <v>2703</v>
      </c>
      <c r="V1324" s="771" t="s">
        <v>2701</v>
      </c>
      <c r="W1324" s="771" t="s">
        <v>2701</v>
      </c>
      <c r="X1324" s="771" t="s">
        <v>2701</v>
      </c>
      <c r="Y1324" s="771" t="s">
        <v>2703</v>
      </c>
      <c r="Z1324" s="771" t="s">
        <v>2704</v>
      </c>
      <c r="AA1324" s="771"/>
    </row>
    <row r="1325" spans="1:27" ht="39.950000000000003" customHeight="1">
      <c r="A1325" s="769">
        <v>1318</v>
      </c>
      <c r="B1325" s="770" t="s">
        <v>6389</v>
      </c>
      <c r="C1325" s="770" t="s">
        <v>6390</v>
      </c>
      <c r="D1325" s="771"/>
      <c r="E1325" s="772" t="s">
        <v>6426</v>
      </c>
      <c r="F1325" s="773" t="s">
        <v>6404</v>
      </c>
      <c r="G1325" s="773" t="s">
        <v>6427</v>
      </c>
      <c r="H1325" s="771" t="s">
        <v>2697</v>
      </c>
      <c r="I1325" s="771" t="s">
        <v>3355</v>
      </c>
      <c r="J1325" s="771" t="s">
        <v>2803</v>
      </c>
      <c r="K1325" s="771" t="s">
        <v>2721</v>
      </c>
      <c r="L1325" s="771" t="s">
        <v>2700</v>
      </c>
      <c r="M1325" s="771" t="s">
        <v>2701</v>
      </c>
      <c r="N1325" s="771" t="s">
        <v>2701</v>
      </c>
      <c r="O1325" s="771" t="s">
        <v>2701</v>
      </c>
      <c r="P1325" s="771" t="s">
        <v>2702</v>
      </c>
      <c r="Q1325" s="771" t="s">
        <v>2701</v>
      </c>
      <c r="R1325" s="771" t="s">
        <v>2701</v>
      </c>
      <c r="S1325" s="771" t="s">
        <v>2701</v>
      </c>
      <c r="T1325" s="771" t="s">
        <v>2701</v>
      </c>
      <c r="U1325" s="771" t="s">
        <v>2703</v>
      </c>
      <c r="V1325" s="771" t="s">
        <v>2701</v>
      </c>
      <c r="W1325" s="771" t="s">
        <v>2701</v>
      </c>
      <c r="X1325" s="771" t="s">
        <v>2701</v>
      </c>
      <c r="Y1325" s="771" t="s">
        <v>2703</v>
      </c>
      <c r="Z1325" s="771" t="s">
        <v>2704</v>
      </c>
      <c r="AA1325" s="771"/>
    </row>
    <row r="1326" spans="1:27" ht="39.950000000000003" customHeight="1">
      <c r="A1326" s="769">
        <v>1319</v>
      </c>
      <c r="B1326" s="770" t="s">
        <v>6389</v>
      </c>
      <c r="C1326" s="770" t="s">
        <v>6390</v>
      </c>
      <c r="D1326" s="771"/>
      <c r="E1326" s="772" t="s">
        <v>6423</v>
      </c>
      <c r="F1326" s="773" t="s">
        <v>6424</v>
      </c>
      <c r="G1326" s="773" t="s">
        <v>6425</v>
      </c>
      <c r="H1326" s="771" t="s">
        <v>2697</v>
      </c>
      <c r="I1326" s="771" t="s">
        <v>2741</v>
      </c>
      <c r="J1326" s="771" t="s">
        <v>2741</v>
      </c>
      <c r="K1326" s="771" t="s">
        <v>2917</v>
      </c>
      <c r="L1326" s="771" t="s">
        <v>2700</v>
      </c>
      <c r="M1326" s="771" t="s">
        <v>2701</v>
      </c>
      <c r="N1326" s="771" t="s">
        <v>2701</v>
      </c>
      <c r="O1326" s="771" t="s">
        <v>2701</v>
      </c>
      <c r="P1326" s="771" t="s">
        <v>2702</v>
      </c>
      <c r="Q1326" s="771" t="s">
        <v>2701</v>
      </c>
      <c r="R1326" s="771" t="s">
        <v>2701</v>
      </c>
      <c r="S1326" s="771" t="s">
        <v>2701</v>
      </c>
      <c r="T1326" s="771" t="s">
        <v>2701</v>
      </c>
      <c r="U1326" s="771" t="s">
        <v>2703</v>
      </c>
      <c r="V1326" s="771" t="s">
        <v>2701</v>
      </c>
      <c r="W1326" s="771" t="s">
        <v>2701</v>
      </c>
      <c r="X1326" s="771" t="s">
        <v>2701</v>
      </c>
      <c r="Y1326" s="771" t="s">
        <v>2703</v>
      </c>
      <c r="Z1326" s="771" t="s">
        <v>2704</v>
      </c>
      <c r="AA1326" s="771"/>
    </row>
    <row r="1327" spans="1:27" ht="39.950000000000003" customHeight="1">
      <c r="A1327" s="769">
        <v>1320</v>
      </c>
      <c r="B1327" s="770" t="s">
        <v>6389</v>
      </c>
      <c r="C1327" s="770" t="s">
        <v>6390</v>
      </c>
      <c r="D1327" s="771"/>
      <c r="E1327" s="772" t="s">
        <v>6420</v>
      </c>
      <c r="F1327" s="773" t="s">
        <v>6421</v>
      </c>
      <c r="G1327" s="773" t="s">
        <v>6422</v>
      </c>
      <c r="H1327" s="771" t="s">
        <v>2697</v>
      </c>
      <c r="I1327" s="771" t="s">
        <v>2755</v>
      </c>
      <c r="J1327" s="771" t="s">
        <v>2755</v>
      </c>
      <c r="K1327" s="771" t="s">
        <v>2760</v>
      </c>
      <c r="L1327" s="771" t="s">
        <v>2700</v>
      </c>
      <c r="M1327" s="771" t="s">
        <v>2701</v>
      </c>
      <c r="N1327" s="771" t="s">
        <v>2701</v>
      </c>
      <c r="O1327" s="771" t="s">
        <v>2701</v>
      </c>
      <c r="P1327" s="771" t="s">
        <v>2702</v>
      </c>
      <c r="Q1327" s="771" t="s">
        <v>2701</v>
      </c>
      <c r="R1327" s="771" t="s">
        <v>2701</v>
      </c>
      <c r="S1327" s="771" t="s">
        <v>2701</v>
      </c>
      <c r="T1327" s="771" t="s">
        <v>2701</v>
      </c>
      <c r="U1327" s="771" t="s">
        <v>2703</v>
      </c>
      <c r="V1327" s="771" t="s">
        <v>2701</v>
      </c>
      <c r="W1327" s="771" t="s">
        <v>2701</v>
      </c>
      <c r="X1327" s="771" t="s">
        <v>2701</v>
      </c>
      <c r="Y1327" s="771" t="s">
        <v>2703</v>
      </c>
      <c r="Z1327" s="771" t="s">
        <v>2704</v>
      </c>
      <c r="AA1327" s="771"/>
    </row>
    <row r="1328" spans="1:27" ht="39.950000000000003" customHeight="1">
      <c r="A1328" s="769">
        <v>1321</v>
      </c>
      <c r="B1328" s="770" t="s">
        <v>6389</v>
      </c>
      <c r="C1328" s="770" t="s">
        <v>6390</v>
      </c>
      <c r="D1328" s="771"/>
      <c r="E1328" s="772" t="s">
        <v>6417</v>
      </c>
      <c r="F1328" s="773" t="s">
        <v>6418</v>
      </c>
      <c r="G1328" s="773" t="s">
        <v>6419</v>
      </c>
      <c r="H1328" s="771" t="s">
        <v>2697</v>
      </c>
      <c r="I1328" s="771" t="s">
        <v>2720</v>
      </c>
      <c r="J1328" s="771" t="s">
        <v>2720</v>
      </c>
      <c r="K1328" s="771" t="s">
        <v>2715</v>
      </c>
      <c r="L1328" s="771" t="s">
        <v>2700</v>
      </c>
      <c r="M1328" s="771" t="s">
        <v>2701</v>
      </c>
      <c r="N1328" s="771" t="s">
        <v>2701</v>
      </c>
      <c r="O1328" s="771" t="s">
        <v>2701</v>
      </c>
      <c r="P1328" s="771" t="s">
        <v>2702</v>
      </c>
      <c r="Q1328" s="771" t="s">
        <v>2701</v>
      </c>
      <c r="R1328" s="771" t="s">
        <v>2701</v>
      </c>
      <c r="S1328" s="771" t="s">
        <v>2701</v>
      </c>
      <c r="T1328" s="771" t="s">
        <v>2701</v>
      </c>
      <c r="U1328" s="771" t="s">
        <v>2703</v>
      </c>
      <c r="V1328" s="771" t="s">
        <v>2701</v>
      </c>
      <c r="W1328" s="771" t="s">
        <v>2701</v>
      </c>
      <c r="X1328" s="771" t="s">
        <v>2701</v>
      </c>
      <c r="Y1328" s="771" t="s">
        <v>2703</v>
      </c>
      <c r="Z1328" s="771" t="s">
        <v>2704</v>
      </c>
      <c r="AA1328" s="771"/>
    </row>
    <row r="1329" spans="1:27" ht="39.950000000000003" customHeight="1">
      <c r="A1329" s="769">
        <v>1322</v>
      </c>
      <c r="B1329" s="770" t="s">
        <v>6389</v>
      </c>
      <c r="C1329" s="770" t="s">
        <v>6390</v>
      </c>
      <c r="D1329" s="771"/>
      <c r="E1329" s="772" t="s">
        <v>6414</v>
      </c>
      <c r="F1329" s="773" t="s">
        <v>6415</v>
      </c>
      <c r="G1329" s="773" t="s">
        <v>6416</v>
      </c>
      <c r="H1329" s="771" t="s">
        <v>2697</v>
      </c>
      <c r="I1329" s="771" t="s">
        <v>2730</v>
      </c>
      <c r="J1329" s="771" t="s">
        <v>2730</v>
      </c>
      <c r="K1329" s="771" t="s">
        <v>2715</v>
      </c>
      <c r="L1329" s="771" t="s">
        <v>2700</v>
      </c>
      <c r="M1329" s="771" t="s">
        <v>2701</v>
      </c>
      <c r="N1329" s="771" t="s">
        <v>2701</v>
      </c>
      <c r="O1329" s="771" t="s">
        <v>2701</v>
      </c>
      <c r="P1329" s="771" t="s">
        <v>2702</v>
      </c>
      <c r="Q1329" s="771" t="s">
        <v>2701</v>
      </c>
      <c r="R1329" s="771" t="s">
        <v>2701</v>
      </c>
      <c r="S1329" s="771" t="s">
        <v>2701</v>
      </c>
      <c r="T1329" s="771" t="s">
        <v>2701</v>
      </c>
      <c r="U1329" s="771" t="s">
        <v>2703</v>
      </c>
      <c r="V1329" s="771" t="s">
        <v>2701</v>
      </c>
      <c r="W1329" s="771" t="s">
        <v>2701</v>
      </c>
      <c r="X1329" s="771" t="s">
        <v>2701</v>
      </c>
      <c r="Y1329" s="771" t="s">
        <v>2703</v>
      </c>
      <c r="Z1329" s="771" t="s">
        <v>2704</v>
      </c>
      <c r="AA1329" s="771"/>
    </row>
    <row r="1330" spans="1:27" ht="39.950000000000003" customHeight="1">
      <c r="A1330" s="769">
        <v>1323</v>
      </c>
      <c r="B1330" s="770" t="s">
        <v>6389</v>
      </c>
      <c r="C1330" s="770" t="s">
        <v>6390</v>
      </c>
      <c r="D1330" s="771"/>
      <c r="E1330" s="772" t="s">
        <v>6411</v>
      </c>
      <c r="F1330" s="773" t="s">
        <v>6412</v>
      </c>
      <c r="G1330" s="773" t="s">
        <v>6413</v>
      </c>
      <c r="H1330" s="771" t="s">
        <v>2697</v>
      </c>
      <c r="I1330" s="771" t="s">
        <v>2713</v>
      </c>
      <c r="J1330" s="771" t="s">
        <v>2713</v>
      </c>
      <c r="K1330" s="771" t="s">
        <v>2699</v>
      </c>
      <c r="L1330" s="771" t="s">
        <v>2700</v>
      </c>
      <c r="M1330" s="771" t="s">
        <v>2701</v>
      </c>
      <c r="N1330" s="771" t="s">
        <v>2701</v>
      </c>
      <c r="O1330" s="771" t="s">
        <v>2701</v>
      </c>
      <c r="P1330" s="771" t="s">
        <v>2702</v>
      </c>
      <c r="Q1330" s="771" t="s">
        <v>2701</v>
      </c>
      <c r="R1330" s="771" t="s">
        <v>2701</v>
      </c>
      <c r="S1330" s="771" t="s">
        <v>2701</v>
      </c>
      <c r="T1330" s="771" t="s">
        <v>2701</v>
      </c>
      <c r="U1330" s="771" t="s">
        <v>2703</v>
      </c>
      <c r="V1330" s="771" t="s">
        <v>2701</v>
      </c>
      <c r="W1330" s="771" t="s">
        <v>2701</v>
      </c>
      <c r="X1330" s="771" t="s">
        <v>2701</v>
      </c>
      <c r="Y1330" s="771" t="s">
        <v>2703</v>
      </c>
      <c r="Z1330" s="771" t="s">
        <v>2704</v>
      </c>
      <c r="AA1330" s="771"/>
    </row>
    <row r="1331" spans="1:27" ht="39.950000000000003" customHeight="1">
      <c r="A1331" s="769">
        <v>1324</v>
      </c>
      <c r="B1331" s="770" t="s">
        <v>6389</v>
      </c>
      <c r="C1331" s="770" t="s">
        <v>6390</v>
      </c>
      <c r="D1331" s="771"/>
      <c r="E1331" s="772" t="s">
        <v>6408</v>
      </c>
      <c r="F1331" s="773" t="s">
        <v>6409</v>
      </c>
      <c r="G1331" s="773" t="s">
        <v>6410</v>
      </c>
      <c r="H1331" s="771" t="s">
        <v>2697</v>
      </c>
      <c r="I1331" s="771" t="s">
        <v>2698</v>
      </c>
      <c r="J1331" s="771" t="s">
        <v>2698</v>
      </c>
      <c r="K1331" s="771" t="s">
        <v>2721</v>
      </c>
      <c r="L1331" s="771" t="s">
        <v>2700</v>
      </c>
      <c r="M1331" s="771" t="s">
        <v>2701</v>
      </c>
      <c r="N1331" s="771" t="s">
        <v>2701</v>
      </c>
      <c r="O1331" s="771" t="s">
        <v>2701</v>
      </c>
      <c r="P1331" s="771" t="s">
        <v>2702</v>
      </c>
      <c r="Q1331" s="771" t="s">
        <v>2701</v>
      </c>
      <c r="R1331" s="771" t="s">
        <v>2701</v>
      </c>
      <c r="S1331" s="771" t="s">
        <v>2701</v>
      </c>
      <c r="T1331" s="771" t="s">
        <v>2701</v>
      </c>
      <c r="U1331" s="771" t="s">
        <v>2703</v>
      </c>
      <c r="V1331" s="771" t="s">
        <v>2701</v>
      </c>
      <c r="W1331" s="771" t="s">
        <v>2701</v>
      </c>
      <c r="X1331" s="771" t="s">
        <v>2701</v>
      </c>
      <c r="Y1331" s="771" t="s">
        <v>2703</v>
      </c>
      <c r="Z1331" s="771" t="s">
        <v>2704</v>
      </c>
      <c r="AA1331" s="771"/>
    </row>
    <row r="1332" spans="1:27" ht="39.950000000000003" customHeight="1">
      <c r="A1332" s="769">
        <v>1325</v>
      </c>
      <c r="B1332" s="770" t="s">
        <v>6389</v>
      </c>
      <c r="C1332" s="770" t="s">
        <v>6390</v>
      </c>
      <c r="D1332" s="771"/>
      <c r="E1332" s="772" t="s">
        <v>6406</v>
      </c>
      <c r="F1332" s="773" t="s">
        <v>6404</v>
      </c>
      <c r="G1332" s="773" t="s">
        <v>6407</v>
      </c>
      <c r="H1332" s="771" t="s">
        <v>2697</v>
      </c>
      <c r="I1332" s="771" t="s">
        <v>2828</v>
      </c>
      <c r="J1332" s="771" t="s">
        <v>2741</v>
      </c>
      <c r="K1332" s="771" t="s">
        <v>2721</v>
      </c>
      <c r="L1332" s="771" t="s">
        <v>2700</v>
      </c>
      <c r="M1332" s="771" t="s">
        <v>2701</v>
      </c>
      <c r="N1332" s="771" t="s">
        <v>2701</v>
      </c>
      <c r="O1332" s="771" t="s">
        <v>2701</v>
      </c>
      <c r="P1332" s="771" t="s">
        <v>2702</v>
      </c>
      <c r="Q1332" s="771" t="s">
        <v>2701</v>
      </c>
      <c r="R1332" s="771" t="s">
        <v>2701</v>
      </c>
      <c r="S1332" s="771" t="s">
        <v>2701</v>
      </c>
      <c r="T1332" s="771" t="s">
        <v>2701</v>
      </c>
      <c r="U1332" s="771" t="s">
        <v>2703</v>
      </c>
      <c r="V1332" s="771" t="s">
        <v>2701</v>
      </c>
      <c r="W1332" s="771" t="s">
        <v>2701</v>
      </c>
      <c r="X1332" s="771" t="s">
        <v>2701</v>
      </c>
      <c r="Y1332" s="771" t="s">
        <v>2703</v>
      </c>
      <c r="Z1332" s="771" t="s">
        <v>2704</v>
      </c>
      <c r="AA1332" s="771"/>
    </row>
    <row r="1333" spans="1:27" ht="39.950000000000003" customHeight="1">
      <c r="A1333" s="769">
        <v>1326</v>
      </c>
      <c r="B1333" s="770" t="s">
        <v>6389</v>
      </c>
      <c r="C1333" s="770" t="s">
        <v>6390</v>
      </c>
      <c r="D1333" s="771"/>
      <c r="E1333" s="772" t="s">
        <v>6403</v>
      </c>
      <c r="F1333" s="773" t="s">
        <v>6404</v>
      </c>
      <c r="G1333" s="773" t="s">
        <v>6405</v>
      </c>
      <c r="H1333" s="771" t="s">
        <v>2697</v>
      </c>
      <c r="I1333" s="771" t="s">
        <v>2833</v>
      </c>
      <c r="J1333" s="771" t="s">
        <v>2909</v>
      </c>
      <c r="K1333" s="771" t="s">
        <v>2917</v>
      </c>
      <c r="L1333" s="771" t="s">
        <v>2700</v>
      </c>
      <c r="M1333" s="771" t="s">
        <v>2701</v>
      </c>
      <c r="N1333" s="771" t="s">
        <v>2701</v>
      </c>
      <c r="O1333" s="771" t="s">
        <v>2701</v>
      </c>
      <c r="P1333" s="771" t="s">
        <v>2702</v>
      </c>
      <c r="Q1333" s="771" t="s">
        <v>2701</v>
      </c>
      <c r="R1333" s="771" t="s">
        <v>2701</v>
      </c>
      <c r="S1333" s="771" t="s">
        <v>2701</v>
      </c>
      <c r="T1333" s="771" t="s">
        <v>2701</v>
      </c>
      <c r="U1333" s="771" t="s">
        <v>2703</v>
      </c>
      <c r="V1333" s="771" t="s">
        <v>2701</v>
      </c>
      <c r="W1333" s="771" t="s">
        <v>2701</v>
      </c>
      <c r="X1333" s="771" t="s">
        <v>2701</v>
      </c>
      <c r="Y1333" s="771" t="s">
        <v>2703</v>
      </c>
      <c r="Z1333" s="771" t="s">
        <v>2704</v>
      </c>
      <c r="AA1333" s="771"/>
    </row>
    <row r="1334" spans="1:27" ht="39.950000000000003" customHeight="1">
      <c r="A1334" s="769">
        <v>1327</v>
      </c>
      <c r="B1334" s="770" t="s">
        <v>6389</v>
      </c>
      <c r="C1334" s="770" t="s">
        <v>6390</v>
      </c>
      <c r="D1334" s="771"/>
      <c r="E1334" s="772" t="s">
        <v>6400</v>
      </c>
      <c r="F1334" s="773" t="s">
        <v>6401</v>
      </c>
      <c r="G1334" s="773" t="s">
        <v>6402</v>
      </c>
      <c r="H1334" s="771" t="s">
        <v>2697</v>
      </c>
      <c r="I1334" s="771" t="s">
        <v>2714</v>
      </c>
      <c r="J1334" s="771" t="s">
        <v>2714</v>
      </c>
      <c r="K1334" s="771" t="s">
        <v>2699</v>
      </c>
      <c r="L1334" s="771" t="s">
        <v>2700</v>
      </c>
      <c r="M1334" s="771" t="s">
        <v>2701</v>
      </c>
      <c r="N1334" s="771" t="s">
        <v>2701</v>
      </c>
      <c r="O1334" s="771" t="s">
        <v>2701</v>
      </c>
      <c r="P1334" s="771" t="s">
        <v>2702</v>
      </c>
      <c r="Q1334" s="771" t="s">
        <v>2701</v>
      </c>
      <c r="R1334" s="771" t="s">
        <v>2701</v>
      </c>
      <c r="S1334" s="771" t="s">
        <v>2701</v>
      </c>
      <c r="T1334" s="771" t="s">
        <v>2701</v>
      </c>
      <c r="U1334" s="771" t="s">
        <v>2703</v>
      </c>
      <c r="V1334" s="771" t="s">
        <v>2701</v>
      </c>
      <c r="W1334" s="771" t="s">
        <v>2701</v>
      </c>
      <c r="X1334" s="771" t="s">
        <v>2701</v>
      </c>
      <c r="Y1334" s="771" t="s">
        <v>2703</v>
      </c>
      <c r="Z1334" s="771" t="s">
        <v>2704</v>
      </c>
      <c r="AA1334" s="771"/>
    </row>
    <row r="1335" spans="1:27" ht="39.950000000000003" customHeight="1">
      <c r="A1335" s="769">
        <v>1328</v>
      </c>
      <c r="B1335" s="770" t="s">
        <v>6389</v>
      </c>
      <c r="C1335" s="770" t="s">
        <v>6390</v>
      </c>
      <c r="D1335" s="771"/>
      <c r="E1335" s="772" t="s">
        <v>6397</v>
      </c>
      <c r="F1335" s="773" t="s">
        <v>6398</v>
      </c>
      <c r="G1335" s="773" t="s">
        <v>6399</v>
      </c>
      <c r="H1335" s="771" t="s">
        <v>2697</v>
      </c>
      <c r="I1335" s="771" t="s">
        <v>2789</v>
      </c>
      <c r="J1335" s="771" t="s">
        <v>2789</v>
      </c>
      <c r="K1335" s="771" t="s">
        <v>3803</v>
      </c>
      <c r="L1335" s="771" t="s">
        <v>2700</v>
      </c>
      <c r="M1335" s="771" t="s">
        <v>2701</v>
      </c>
      <c r="N1335" s="771" t="s">
        <v>2701</v>
      </c>
      <c r="O1335" s="771" t="s">
        <v>2701</v>
      </c>
      <c r="P1335" s="771" t="s">
        <v>2702</v>
      </c>
      <c r="Q1335" s="771" t="s">
        <v>2701</v>
      </c>
      <c r="R1335" s="771" t="s">
        <v>2701</v>
      </c>
      <c r="S1335" s="771" t="s">
        <v>2701</v>
      </c>
      <c r="T1335" s="771" t="s">
        <v>2701</v>
      </c>
      <c r="U1335" s="771" t="s">
        <v>2703</v>
      </c>
      <c r="V1335" s="771" t="s">
        <v>2701</v>
      </c>
      <c r="W1335" s="771" t="s">
        <v>2701</v>
      </c>
      <c r="X1335" s="771" t="s">
        <v>2701</v>
      </c>
      <c r="Y1335" s="771" t="s">
        <v>2703</v>
      </c>
      <c r="Z1335" s="771" t="s">
        <v>2704</v>
      </c>
      <c r="AA1335" s="771"/>
    </row>
    <row r="1336" spans="1:27" ht="39.950000000000003" customHeight="1">
      <c r="A1336" s="769">
        <v>1329</v>
      </c>
      <c r="B1336" s="770" t="s">
        <v>6389</v>
      </c>
      <c r="C1336" s="770" t="s">
        <v>6390</v>
      </c>
      <c r="D1336" s="771"/>
      <c r="E1336" s="772" t="s">
        <v>6394</v>
      </c>
      <c r="F1336" s="773" t="s">
        <v>6395</v>
      </c>
      <c r="G1336" s="773" t="s">
        <v>6396</v>
      </c>
      <c r="H1336" s="771" t="s">
        <v>2697</v>
      </c>
      <c r="I1336" s="771" t="s">
        <v>2741</v>
      </c>
      <c r="J1336" s="771" t="s">
        <v>2741</v>
      </c>
      <c r="K1336" s="771" t="s">
        <v>2760</v>
      </c>
      <c r="L1336" s="771" t="s">
        <v>2700</v>
      </c>
      <c r="M1336" s="771" t="s">
        <v>2701</v>
      </c>
      <c r="N1336" s="771" t="s">
        <v>2701</v>
      </c>
      <c r="O1336" s="771" t="s">
        <v>2701</v>
      </c>
      <c r="P1336" s="771" t="s">
        <v>2702</v>
      </c>
      <c r="Q1336" s="771" t="s">
        <v>2701</v>
      </c>
      <c r="R1336" s="771" t="s">
        <v>2701</v>
      </c>
      <c r="S1336" s="771" t="s">
        <v>2701</v>
      </c>
      <c r="T1336" s="771" t="s">
        <v>2701</v>
      </c>
      <c r="U1336" s="771" t="s">
        <v>2703</v>
      </c>
      <c r="V1336" s="771" t="s">
        <v>2701</v>
      </c>
      <c r="W1336" s="771" t="s">
        <v>2701</v>
      </c>
      <c r="X1336" s="771" t="s">
        <v>2701</v>
      </c>
      <c r="Y1336" s="771" t="s">
        <v>2703</v>
      </c>
      <c r="Z1336" s="771" t="s">
        <v>2704</v>
      </c>
      <c r="AA1336" s="771"/>
    </row>
    <row r="1337" spans="1:27" ht="39.950000000000003" customHeight="1">
      <c r="A1337" s="769">
        <v>1330</v>
      </c>
      <c r="B1337" s="770" t="s">
        <v>6389</v>
      </c>
      <c r="C1337" s="770" t="s">
        <v>6572</v>
      </c>
      <c r="D1337" s="771"/>
      <c r="E1337" s="772" t="s">
        <v>6573</v>
      </c>
      <c r="F1337" s="773" t="s">
        <v>2940</v>
      </c>
      <c r="G1337" s="773" t="s">
        <v>6574</v>
      </c>
      <c r="H1337" s="771" t="s">
        <v>2697</v>
      </c>
      <c r="I1337" s="771" t="s">
        <v>2714</v>
      </c>
      <c r="J1337" s="771" t="s">
        <v>2714</v>
      </c>
      <c r="K1337" s="771" t="s">
        <v>2699</v>
      </c>
      <c r="L1337" s="771" t="s">
        <v>2700</v>
      </c>
      <c r="M1337" s="771" t="s">
        <v>2701</v>
      </c>
      <c r="N1337" s="771" t="s">
        <v>2701</v>
      </c>
      <c r="O1337" s="771" t="s">
        <v>2701</v>
      </c>
      <c r="P1337" s="771" t="s">
        <v>2702</v>
      </c>
      <c r="Q1337" s="771" t="s">
        <v>2701</v>
      </c>
      <c r="R1337" s="771" t="s">
        <v>2701</v>
      </c>
      <c r="S1337" s="771" t="s">
        <v>2701</v>
      </c>
      <c r="T1337" s="771" t="s">
        <v>2701</v>
      </c>
      <c r="U1337" s="771" t="s">
        <v>2703</v>
      </c>
      <c r="V1337" s="771" t="s">
        <v>2701</v>
      </c>
      <c r="W1337" s="771" t="s">
        <v>2701</v>
      </c>
      <c r="X1337" s="771" t="s">
        <v>2701</v>
      </c>
      <c r="Y1337" s="771" t="s">
        <v>2703</v>
      </c>
      <c r="Z1337" s="771" t="s">
        <v>2704</v>
      </c>
      <c r="AA1337" s="771"/>
    </row>
    <row r="1338" spans="1:27" ht="39.950000000000003" customHeight="1">
      <c r="A1338" s="769">
        <v>1331</v>
      </c>
      <c r="B1338" s="770" t="s">
        <v>6389</v>
      </c>
      <c r="C1338" s="770" t="s">
        <v>6572</v>
      </c>
      <c r="D1338" s="771"/>
      <c r="E1338" s="772" t="s">
        <v>6740</v>
      </c>
      <c r="F1338" s="773" t="s">
        <v>2940</v>
      </c>
      <c r="G1338" s="773" t="s">
        <v>6741</v>
      </c>
      <c r="H1338" s="771" t="s">
        <v>2697</v>
      </c>
      <c r="I1338" s="771" t="s">
        <v>2697</v>
      </c>
      <c r="J1338" s="771" t="s">
        <v>2697</v>
      </c>
      <c r="K1338" s="771" t="s">
        <v>2851</v>
      </c>
      <c r="L1338" s="771" t="s">
        <v>2700</v>
      </c>
      <c r="M1338" s="771" t="s">
        <v>2701</v>
      </c>
      <c r="N1338" s="771" t="s">
        <v>2701</v>
      </c>
      <c r="O1338" s="771" t="s">
        <v>2701</v>
      </c>
      <c r="P1338" s="771" t="s">
        <v>2702</v>
      </c>
      <c r="Q1338" s="771" t="s">
        <v>2701</v>
      </c>
      <c r="R1338" s="771" t="s">
        <v>2701</v>
      </c>
      <c r="S1338" s="771" t="s">
        <v>2701</v>
      </c>
      <c r="T1338" s="771" t="s">
        <v>2701</v>
      </c>
      <c r="U1338" s="771" t="s">
        <v>2703</v>
      </c>
      <c r="V1338" s="771" t="s">
        <v>2701</v>
      </c>
      <c r="W1338" s="771" t="s">
        <v>2701</v>
      </c>
      <c r="X1338" s="771" t="s">
        <v>2701</v>
      </c>
      <c r="Y1338" s="771" t="s">
        <v>2703</v>
      </c>
      <c r="Z1338" s="771" t="s">
        <v>2704</v>
      </c>
      <c r="AA1338" s="771"/>
    </row>
    <row r="1339" spans="1:27" ht="39.950000000000003" customHeight="1">
      <c r="A1339" s="769">
        <v>1332</v>
      </c>
      <c r="B1339" s="770" t="s">
        <v>6389</v>
      </c>
      <c r="C1339" s="770" t="s">
        <v>6572</v>
      </c>
      <c r="D1339" s="771"/>
      <c r="E1339" s="772" t="s">
        <v>6737</v>
      </c>
      <c r="F1339" s="773" t="s">
        <v>6738</v>
      </c>
      <c r="G1339" s="773" t="s">
        <v>6739</v>
      </c>
      <c r="H1339" s="771" t="s">
        <v>2697</v>
      </c>
      <c r="I1339" s="771" t="s">
        <v>2720</v>
      </c>
      <c r="J1339" s="771" t="s">
        <v>2720</v>
      </c>
      <c r="K1339" s="771" t="s">
        <v>3060</v>
      </c>
      <c r="L1339" s="771" t="s">
        <v>2700</v>
      </c>
      <c r="M1339" s="771" t="s">
        <v>2701</v>
      </c>
      <c r="N1339" s="771" t="s">
        <v>2701</v>
      </c>
      <c r="O1339" s="771" t="s">
        <v>2701</v>
      </c>
      <c r="P1339" s="771" t="s">
        <v>2702</v>
      </c>
      <c r="Q1339" s="771" t="s">
        <v>2701</v>
      </c>
      <c r="R1339" s="771" t="s">
        <v>2701</v>
      </c>
      <c r="S1339" s="771" t="s">
        <v>2701</v>
      </c>
      <c r="T1339" s="771" t="s">
        <v>2701</v>
      </c>
      <c r="U1339" s="771" t="s">
        <v>2703</v>
      </c>
      <c r="V1339" s="771" t="s">
        <v>2701</v>
      </c>
      <c r="W1339" s="771" t="s">
        <v>2701</v>
      </c>
      <c r="X1339" s="771" t="s">
        <v>2701</v>
      </c>
      <c r="Y1339" s="771" t="s">
        <v>2703</v>
      </c>
      <c r="Z1339" s="771" t="s">
        <v>2704</v>
      </c>
      <c r="AA1339" s="771"/>
    </row>
    <row r="1340" spans="1:27" ht="39.950000000000003" customHeight="1">
      <c r="A1340" s="769">
        <v>1333</v>
      </c>
      <c r="B1340" s="770" t="s">
        <v>6389</v>
      </c>
      <c r="C1340" s="770" t="s">
        <v>6572</v>
      </c>
      <c r="D1340" s="771"/>
      <c r="E1340" s="772" t="s">
        <v>6734</v>
      </c>
      <c r="F1340" s="773" t="s">
        <v>6735</v>
      </c>
      <c r="G1340" s="773" t="s">
        <v>6736</v>
      </c>
      <c r="H1340" s="771" t="s">
        <v>2697</v>
      </c>
      <c r="I1340" s="771" t="s">
        <v>3116</v>
      </c>
      <c r="J1340" s="771" t="s">
        <v>2741</v>
      </c>
      <c r="K1340" s="771" t="s">
        <v>3818</v>
      </c>
      <c r="L1340" s="771" t="s">
        <v>2700</v>
      </c>
      <c r="M1340" s="771" t="s">
        <v>2701</v>
      </c>
      <c r="N1340" s="771" t="s">
        <v>2701</v>
      </c>
      <c r="O1340" s="771" t="s">
        <v>2701</v>
      </c>
      <c r="P1340" s="771" t="s">
        <v>2702</v>
      </c>
      <c r="Q1340" s="771" t="s">
        <v>2701</v>
      </c>
      <c r="R1340" s="771" t="s">
        <v>2701</v>
      </c>
      <c r="S1340" s="771" t="s">
        <v>2701</v>
      </c>
      <c r="T1340" s="771" t="s">
        <v>2701</v>
      </c>
      <c r="U1340" s="771" t="s">
        <v>2703</v>
      </c>
      <c r="V1340" s="771" t="s">
        <v>2701</v>
      </c>
      <c r="W1340" s="771" t="s">
        <v>2701</v>
      </c>
      <c r="X1340" s="771" t="s">
        <v>2701</v>
      </c>
      <c r="Y1340" s="771" t="s">
        <v>2703</v>
      </c>
      <c r="Z1340" s="771" t="s">
        <v>2704</v>
      </c>
      <c r="AA1340" s="771"/>
    </row>
    <row r="1341" spans="1:27" ht="39.950000000000003" customHeight="1">
      <c r="A1341" s="769">
        <v>1334</v>
      </c>
      <c r="B1341" s="770" t="s">
        <v>6389</v>
      </c>
      <c r="C1341" s="770" t="s">
        <v>6572</v>
      </c>
      <c r="D1341" s="771"/>
      <c r="E1341" s="772" t="s">
        <v>6732</v>
      </c>
      <c r="F1341" s="773" t="s">
        <v>2940</v>
      </c>
      <c r="G1341" s="773" t="s">
        <v>6733</v>
      </c>
      <c r="H1341" s="771" t="s">
        <v>2697</v>
      </c>
      <c r="I1341" s="771" t="s">
        <v>2755</v>
      </c>
      <c r="J1341" s="771" t="s">
        <v>2755</v>
      </c>
      <c r="K1341" s="771" t="s">
        <v>2715</v>
      </c>
      <c r="L1341" s="771" t="s">
        <v>2700</v>
      </c>
      <c r="M1341" s="771" t="s">
        <v>2701</v>
      </c>
      <c r="N1341" s="771" t="s">
        <v>2701</v>
      </c>
      <c r="O1341" s="771" t="s">
        <v>2701</v>
      </c>
      <c r="P1341" s="771" t="s">
        <v>2702</v>
      </c>
      <c r="Q1341" s="771" t="s">
        <v>2701</v>
      </c>
      <c r="R1341" s="771" t="s">
        <v>2701</v>
      </c>
      <c r="S1341" s="771" t="s">
        <v>2701</v>
      </c>
      <c r="T1341" s="771" t="s">
        <v>2701</v>
      </c>
      <c r="U1341" s="771" t="s">
        <v>2703</v>
      </c>
      <c r="V1341" s="771" t="s">
        <v>2701</v>
      </c>
      <c r="W1341" s="771" t="s">
        <v>2701</v>
      </c>
      <c r="X1341" s="771" t="s">
        <v>2701</v>
      </c>
      <c r="Y1341" s="771" t="s">
        <v>2703</v>
      </c>
      <c r="Z1341" s="771" t="s">
        <v>2704</v>
      </c>
      <c r="AA1341" s="771"/>
    </row>
    <row r="1342" spans="1:27" ht="39.950000000000003" customHeight="1">
      <c r="A1342" s="769">
        <v>1335</v>
      </c>
      <c r="B1342" s="770" t="s">
        <v>6389</v>
      </c>
      <c r="C1342" s="770" t="s">
        <v>6572</v>
      </c>
      <c r="D1342" s="771"/>
      <c r="E1342" s="772" t="s">
        <v>6729</v>
      </c>
      <c r="F1342" s="773" t="s">
        <v>6730</v>
      </c>
      <c r="G1342" s="773" t="s">
        <v>6731</v>
      </c>
      <c r="H1342" s="771" t="s">
        <v>2697</v>
      </c>
      <c r="I1342" s="771" t="s">
        <v>2789</v>
      </c>
      <c r="J1342" s="771" t="s">
        <v>2789</v>
      </c>
      <c r="K1342" s="771" t="s">
        <v>2917</v>
      </c>
      <c r="L1342" s="771" t="s">
        <v>2700</v>
      </c>
      <c r="M1342" s="771" t="s">
        <v>2701</v>
      </c>
      <c r="N1342" s="771" t="s">
        <v>2701</v>
      </c>
      <c r="O1342" s="771" t="s">
        <v>2701</v>
      </c>
      <c r="P1342" s="771" t="s">
        <v>2701</v>
      </c>
      <c r="Q1342" s="771" t="s">
        <v>2701</v>
      </c>
      <c r="R1342" s="771" t="s">
        <v>2701</v>
      </c>
      <c r="S1342" s="771" t="s">
        <v>2702</v>
      </c>
      <c r="T1342" s="771" t="s">
        <v>2701</v>
      </c>
      <c r="U1342" s="771" t="s">
        <v>2703</v>
      </c>
      <c r="V1342" s="771" t="s">
        <v>2701</v>
      </c>
      <c r="W1342" s="771" t="s">
        <v>2726</v>
      </c>
      <c r="X1342" s="771" t="s">
        <v>2726</v>
      </c>
      <c r="Y1342" s="771" t="s">
        <v>2726</v>
      </c>
      <c r="Z1342" s="771" t="s">
        <v>2704</v>
      </c>
      <c r="AA1342" s="771"/>
    </row>
    <row r="1343" spans="1:27" ht="39.950000000000003" customHeight="1">
      <c r="A1343" s="769">
        <v>1336</v>
      </c>
      <c r="B1343" s="770" t="s">
        <v>6389</v>
      </c>
      <c r="C1343" s="770" t="s">
        <v>6572</v>
      </c>
      <c r="D1343" s="771"/>
      <c r="E1343" s="772" t="s">
        <v>6728</v>
      </c>
      <c r="F1343" s="773" t="s">
        <v>2940</v>
      </c>
      <c r="G1343" s="773" t="s">
        <v>6714</v>
      </c>
      <c r="H1343" s="771" t="s">
        <v>2697</v>
      </c>
      <c r="I1343" s="771" t="s">
        <v>2803</v>
      </c>
      <c r="J1343" s="771" t="s">
        <v>2803</v>
      </c>
      <c r="K1343" s="771" t="s">
        <v>2715</v>
      </c>
      <c r="L1343" s="771" t="s">
        <v>2700</v>
      </c>
      <c r="M1343" s="771" t="s">
        <v>2701</v>
      </c>
      <c r="N1343" s="771" t="s">
        <v>2701</v>
      </c>
      <c r="O1343" s="771" t="s">
        <v>2701</v>
      </c>
      <c r="P1343" s="771" t="s">
        <v>2702</v>
      </c>
      <c r="Q1343" s="771" t="s">
        <v>2701</v>
      </c>
      <c r="R1343" s="771" t="s">
        <v>2701</v>
      </c>
      <c r="S1343" s="771" t="s">
        <v>2701</v>
      </c>
      <c r="T1343" s="771" t="s">
        <v>2701</v>
      </c>
      <c r="U1343" s="771" t="s">
        <v>2703</v>
      </c>
      <c r="V1343" s="771" t="s">
        <v>2701</v>
      </c>
      <c r="W1343" s="771" t="s">
        <v>2701</v>
      </c>
      <c r="X1343" s="771" t="s">
        <v>2701</v>
      </c>
      <c r="Y1343" s="771" t="s">
        <v>2703</v>
      </c>
      <c r="Z1343" s="771" t="s">
        <v>2704</v>
      </c>
      <c r="AA1343" s="771"/>
    </row>
    <row r="1344" spans="1:27" ht="39.950000000000003" customHeight="1">
      <c r="A1344" s="769">
        <v>1337</v>
      </c>
      <c r="B1344" s="770" t="s">
        <v>6389</v>
      </c>
      <c r="C1344" s="770" t="s">
        <v>6572</v>
      </c>
      <c r="D1344" s="771"/>
      <c r="E1344" s="772" t="s">
        <v>6727</v>
      </c>
      <c r="F1344" s="773" t="s">
        <v>6590</v>
      </c>
      <c r="G1344" s="773" t="s">
        <v>6591</v>
      </c>
      <c r="H1344" s="771" t="s">
        <v>2697</v>
      </c>
      <c r="I1344" s="771" t="s">
        <v>2741</v>
      </c>
      <c r="J1344" s="771" t="s">
        <v>2741</v>
      </c>
      <c r="K1344" s="771" t="s">
        <v>3060</v>
      </c>
      <c r="L1344" s="771" t="s">
        <v>2700</v>
      </c>
      <c r="M1344" s="771" t="s">
        <v>2701</v>
      </c>
      <c r="N1344" s="771" t="s">
        <v>2701</v>
      </c>
      <c r="O1344" s="771" t="s">
        <v>2701</v>
      </c>
      <c r="P1344" s="771" t="s">
        <v>2702</v>
      </c>
      <c r="Q1344" s="771" t="s">
        <v>2701</v>
      </c>
      <c r="R1344" s="771" t="s">
        <v>2701</v>
      </c>
      <c r="S1344" s="771" t="s">
        <v>2701</v>
      </c>
      <c r="T1344" s="771" t="s">
        <v>2701</v>
      </c>
      <c r="U1344" s="771" t="s">
        <v>2703</v>
      </c>
      <c r="V1344" s="771" t="s">
        <v>2701</v>
      </c>
      <c r="W1344" s="771" t="s">
        <v>2701</v>
      </c>
      <c r="X1344" s="771" t="s">
        <v>2701</v>
      </c>
      <c r="Y1344" s="771" t="s">
        <v>2703</v>
      </c>
      <c r="Z1344" s="771" t="s">
        <v>2704</v>
      </c>
      <c r="AA1344" s="771"/>
    </row>
    <row r="1345" spans="1:27" ht="39.950000000000003" customHeight="1">
      <c r="A1345" s="769">
        <v>1338</v>
      </c>
      <c r="B1345" s="770" t="s">
        <v>6389</v>
      </c>
      <c r="C1345" s="770" t="s">
        <v>6572</v>
      </c>
      <c r="D1345" s="771"/>
      <c r="E1345" s="772" t="s">
        <v>6725</v>
      </c>
      <c r="F1345" s="773" t="s">
        <v>2940</v>
      </c>
      <c r="G1345" s="773" t="s">
        <v>6726</v>
      </c>
      <c r="H1345" s="771" t="s">
        <v>2697</v>
      </c>
      <c r="I1345" s="771" t="s">
        <v>2755</v>
      </c>
      <c r="J1345" s="771" t="s">
        <v>2755</v>
      </c>
      <c r="K1345" s="771" t="s">
        <v>2699</v>
      </c>
      <c r="L1345" s="771" t="s">
        <v>2700</v>
      </c>
      <c r="M1345" s="771" t="s">
        <v>2701</v>
      </c>
      <c r="N1345" s="771" t="s">
        <v>2701</v>
      </c>
      <c r="O1345" s="771" t="s">
        <v>2701</v>
      </c>
      <c r="P1345" s="771" t="s">
        <v>2702</v>
      </c>
      <c r="Q1345" s="771" t="s">
        <v>2701</v>
      </c>
      <c r="R1345" s="771" t="s">
        <v>2701</v>
      </c>
      <c r="S1345" s="771" t="s">
        <v>2701</v>
      </c>
      <c r="T1345" s="771" t="s">
        <v>2701</v>
      </c>
      <c r="U1345" s="771" t="s">
        <v>2703</v>
      </c>
      <c r="V1345" s="771" t="s">
        <v>2701</v>
      </c>
      <c r="W1345" s="771" t="s">
        <v>2701</v>
      </c>
      <c r="X1345" s="771" t="s">
        <v>2701</v>
      </c>
      <c r="Y1345" s="771" t="s">
        <v>2703</v>
      </c>
      <c r="Z1345" s="771" t="s">
        <v>2704</v>
      </c>
      <c r="AA1345" s="771"/>
    </row>
    <row r="1346" spans="1:27" ht="39.950000000000003" customHeight="1">
      <c r="A1346" s="769">
        <v>1339</v>
      </c>
      <c r="B1346" s="770" t="s">
        <v>6389</v>
      </c>
      <c r="C1346" s="770" t="s">
        <v>6572</v>
      </c>
      <c r="D1346" s="771"/>
      <c r="E1346" s="772" t="s">
        <v>6723</v>
      </c>
      <c r="F1346" s="773" t="s">
        <v>2940</v>
      </c>
      <c r="G1346" s="773" t="s">
        <v>6724</v>
      </c>
      <c r="H1346" s="771" t="s">
        <v>2697</v>
      </c>
      <c r="I1346" s="771" t="s">
        <v>2697</v>
      </c>
      <c r="J1346" s="771" t="s">
        <v>2697</v>
      </c>
      <c r="K1346" s="771" t="s">
        <v>2699</v>
      </c>
      <c r="L1346" s="771" t="s">
        <v>2700</v>
      </c>
      <c r="M1346" s="771" t="s">
        <v>2701</v>
      </c>
      <c r="N1346" s="771" t="s">
        <v>2701</v>
      </c>
      <c r="O1346" s="771" t="s">
        <v>2701</v>
      </c>
      <c r="P1346" s="771" t="s">
        <v>2702</v>
      </c>
      <c r="Q1346" s="771" t="s">
        <v>2701</v>
      </c>
      <c r="R1346" s="771" t="s">
        <v>2701</v>
      </c>
      <c r="S1346" s="771" t="s">
        <v>2701</v>
      </c>
      <c r="T1346" s="771" t="s">
        <v>2701</v>
      </c>
      <c r="U1346" s="771" t="s">
        <v>2703</v>
      </c>
      <c r="V1346" s="771" t="s">
        <v>2701</v>
      </c>
      <c r="W1346" s="771" t="s">
        <v>2701</v>
      </c>
      <c r="X1346" s="771" t="s">
        <v>2701</v>
      </c>
      <c r="Y1346" s="771" t="s">
        <v>2703</v>
      </c>
      <c r="Z1346" s="771" t="s">
        <v>2704</v>
      </c>
      <c r="AA1346" s="771"/>
    </row>
    <row r="1347" spans="1:27" ht="39.950000000000003" customHeight="1">
      <c r="A1347" s="769">
        <v>1340</v>
      </c>
      <c r="B1347" s="770" t="s">
        <v>6389</v>
      </c>
      <c r="C1347" s="770" t="s">
        <v>6572</v>
      </c>
      <c r="D1347" s="771"/>
      <c r="E1347" s="772" t="s">
        <v>6722</v>
      </c>
      <c r="F1347" s="773" t="s">
        <v>2940</v>
      </c>
      <c r="G1347" s="773" t="s">
        <v>6698</v>
      </c>
      <c r="H1347" s="771" t="s">
        <v>2697</v>
      </c>
      <c r="I1347" s="771" t="s">
        <v>2697</v>
      </c>
      <c r="J1347" s="771" t="s">
        <v>2697</v>
      </c>
      <c r="K1347" s="771" t="s">
        <v>2851</v>
      </c>
      <c r="L1347" s="771" t="s">
        <v>2700</v>
      </c>
      <c r="M1347" s="771" t="s">
        <v>2701</v>
      </c>
      <c r="N1347" s="771" t="s">
        <v>2701</v>
      </c>
      <c r="O1347" s="771" t="s">
        <v>2701</v>
      </c>
      <c r="P1347" s="771" t="s">
        <v>2702</v>
      </c>
      <c r="Q1347" s="771" t="s">
        <v>2701</v>
      </c>
      <c r="R1347" s="771" t="s">
        <v>2701</v>
      </c>
      <c r="S1347" s="771" t="s">
        <v>2701</v>
      </c>
      <c r="T1347" s="771" t="s">
        <v>2701</v>
      </c>
      <c r="U1347" s="771" t="s">
        <v>2703</v>
      </c>
      <c r="V1347" s="771" t="s">
        <v>2701</v>
      </c>
      <c r="W1347" s="771" t="s">
        <v>2701</v>
      </c>
      <c r="X1347" s="771" t="s">
        <v>2701</v>
      </c>
      <c r="Y1347" s="771" t="s">
        <v>2703</v>
      </c>
      <c r="Z1347" s="771" t="s">
        <v>2704</v>
      </c>
      <c r="AA1347" s="771"/>
    </row>
    <row r="1348" spans="1:27" ht="39.950000000000003" customHeight="1">
      <c r="A1348" s="769">
        <v>1341</v>
      </c>
      <c r="B1348" s="770" t="s">
        <v>6389</v>
      </c>
      <c r="C1348" s="770" t="s">
        <v>6572</v>
      </c>
      <c r="D1348" s="771"/>
      <c r="E1348" s="772" t="s">
        <v>6718</v>
      </c>
      <c r="F1348" s="773" t="s">
        <v>6719</v>
      </c>
      <c r="G1348" s="773" t="s">
        <v>6720</v>
      </c>
      <c r="H1348" s="771" t="s">
        <v>2697</v>
      </c>
      <c r="I1348" s="771" t="s">
        <v>2714</v>
      </c>
      <c r="J1348" s="771" t="s">
        <v>2714</v>
      </c>
      <c r="K1348" s="771" t="s">
        <v>3496</v>
      </c>
      <c r="L1348" s="771" t="s">
        <v>2700</v>
      </c>
      <c r="M1348" s="771" t="s">
        <v>2701</v>
      </c>
      <c r="N1348" s="771" t="s">
        <v>2701</v>
      </c>
      <c r="O1348" s="771" t="s">
        <v>2701</v>
      </c>
      <c r="P1348" s="771" t="s">
        <v>2702</v>
      </c>
      <c r="Q1348" s="771" t="s">
        <v>2701</v>
      </c>
      <c r="R1348" s="771" t="s">
        <v>2701</v>
      </c>
      <c r="S1348" s="771" t="s">
        <v>2701</v>
      </c>
      <c r="T1348" s="771" t="s">
        <v>2701</v>
      </c>
      <c r="U1348" s="771" t="s">
        <v>2703</v>
      </c>
      <c r="V1348" s="771" t="s">
        <v>2701</v>
      </c>
      <c r="W1348" s="771" t="s">
        <v>2701</v>
      </c>
      <c r="X1348" s="771" t="s">
        <v>2701</v>
      </c>
      <c r="Y1348" s="771" t="s">
        <v>2703</v>
      </c>
      <c r="Z1348" s="771" t="s">
        <v>2704</v>
      </c>
      <c r="AA1348" s="771" t="s">
        <v>6721</v>
      </c>
    </row>
    <row r="1349" spans="1:27" ht="39.950000000000003" customHeight="1">
      <c r="A1349" s="769">
        <v>1342</v>
      </c>
      <c r="B1349" s="770" t="s">
        <v>6389</v>
      </c>
      <c r="C1349" s="770" t="s">
        <v>6572</v>
      </c>
      <c r="D1349" s="771"/>
      <c r="E1349" s="772" t="s">
        <v>6715</v>
      </c>
      <c r="F1349" s="773" t="s">
        <v>6716</v>
      </c>
      <c r="G1349" s="773" t="s">
        <v>6717</v>
      </c>
      <c r="H1349" s="771" t="s">
        <v>2697</v>
      </c>
      <c r="I1349" s="771" t="s">
        <v>2833</v>
      </c>
      <c r="J1349" s="771" t="s">
        <v>2833</v>
      </c>
      <c r="K1349" s="771" t="s">
        <v>3541</v>
      </c>
      <c r="L1349" s="771" t="s">
        <v>2700</v>
      </c>
      <c r="M1349" s="771" t="s">
        <v>2701</v>
      </c>
      <c r="N1349" s="771" t="s">
        <v>2701</v>
      </c>
      <c r="O1349" s="771" t="s">
        <v>2701</v>
      </c>
      <c r="P1349" s="771" t="s">
        <v>2701</v>
      </c>
      <c r="Q1349" s="771" t="s">
        <v>2701</v>
      </c>
      <c r="R1349" s="771" t="s">
        <v>2701</v>
      </c>
      <c r="S1349" s="771" t="s">
        <v>2702</v>
      </c>
      <c r="T1349" s="771" t="s">
        <v>2701</v>
      </c>
      <c r="U1349" s="771" t="s">
        <v>2703</v>
      </c>
      <c r="V1349" s="771" t="s">
        <v>2701</v>
      </c>
      <c r="W1349" s="771" t="s">
        <v>2726</v>
      </c>
      <c r="X1349" s="771" t="s">
        <v>2726</v>
      </c>
      <c r="Y1349" s="771" t="s">
        <v>2726</v>
      </c>
      <c r="Z1349" s="771" t="s">
        <v>2704</v>
      </c>
      <c r="AA1349" s="771"/>
    </row>
    <row r="1350" spans="1:27" ht="39.950000000000003" customHeight="1">
      <c r="A1350" s="769">
        <v>1343</v>
      </c>
      <c r="B1350" s="770" t="s">
        <v>6389</v>
      </c>
      <c r="C1350" s="770" t="s">
        <v>6572</v>
      </c>
      <c r="D1350" s="771"/>
      <c r="E1350" s="772" t="s">
        <v>6713</v>
      </c>
      <c r="F1350" s="773" t="s">
        <v>2940</v>
      </c>
      <c r="G1350" s="773" t="s">
        <v>6714</v>
      </c>
      <c r="H1350" s="771" t="s">
        <v>2697</v>
      </c>
      <c r="I1350" s="771" t="s">
        <v>2719</v>
      </c>
      <c r="J1350" s="771" t="s">
        <v>2719</v>
      </c>
      <c r="K1350" s="771" t="s">
        <v>2699</v>
      </c>
      <c r="L1350" s="771" t="s">
        <v>2700</v>
      </c>
      <c r="M1350" s="771" t="s">
        <v>2701</v>
      </c>
      <c r="N1350" s="771" t="s">
        <v>2701</v>
      </c>
      <c r="O1350" s="771" t="s">
        <v>2701</v>
      </c>
      <c r="P1350" s="771" t="s">
        <v>2702</v>
      </c>
      <c r="Q1350" s="771" t="s">
        <v>2701</v>
      </c>
      <c r="R1350" s="771" t="s">
        <v>2701</v>
      </c>
      <c r="S1350" s="771" t="s">
        <v>2701</v>
      </c>
      <c r="T1350" s="771" t="s">
        <v>2701</v>
      </c>
      <c r="U1350" s="771" t="s">
        <v>2703</v>
      </c>
      <c r="V1350" s="771" t="s">
        <v>2701</v>
      </c>
      <c r="W1350" s="771" t="s">
        <v>2701</v>
      </c>
      <c r="X1350" s="771" t="s">
        <v>2701</v>
      </c>
      <c r="Y1350" s="771" t="s">
        <v>2703</v>
      </c>
      <c r="Z1350" s="771" t="s">
        <v>2704</v>
      </c>
      <c r="AA1350" s="771"/>
    </row>
    <row r="1351" spans="1:27" ht="39.950000000000003" customHeight="1">
      <c r="A1351" s="769">
        <v>1344</v>
      </c>
      <c r="B1351" s="770" t="s">
        <v>6389</v>
      </c>
      <c r="C1351" s="770" t="s">
        <v>6572</v>
      </c>
      <c r="D1351" s="771"/>
      <c r="E1351" s="772" t="s">
        <v>6711</v>
      </c>
      <c r="F1351" s="773" t="s">
        <v>6617</v>
      </c>
      <c r="G1351" s="773" t="s">
        <v>6712</v>
      </c>
      <c r="H1351" s="771" t="s">
        <v>2697</v>
      </c>
      <c r="I1351" s="771" t="s">
        <v>2781</v>
      </c>
      <c r="J1351" s="771" t="s">
        <v>2781</v>
      </c>
      <c r="K1351" s="771" t="s">
        <v>2715</v>
      </c>
      <c r="L1351" s="771" t="s">
        <v>2700</v>
      </c>
      <c r="M1351" s="771" t="s">
        <v>2701</v>
      </c>
      <c r="N1351" s="771" t="s">
        <v>2701</v>
      </c>
      <c r="O1351" s="771" t="s">
        <v>2701</v>
      </c>
      <c r="P1351" s="771" t="s">
        <v>2701</v>
      </c>
      <c r="Q1351" s="771" t="s">
        <v>2701</v>
      </c>
      <c r="R1351" s="771" t="s">
        <v>2701</v>
      </c>
      <c r="S1351" s="771" t="s">
        <v>2702</v>
      </c>
      <c r="T1351" s="771" t="s">
        <v>2701</v>
      </c>
      <c r="U1351" s="771" t="s">
        <v>2703</v>
      </c>
      <c r="V1351" s="771" t="s">
        <v>2701</v>
      </c>
      <c r="W1351" s="771" t="s">
        <v>2726</v>
      </c>
      <c r="X1351" s="771" t="s">
        <v>2726</v>
      </c>
      <c r="Y1351" s="771" t="s">
        <v>2726</v>
      </c>
      <c r="Z1351" s="771" t="s">
        <v>2704</v>
      </c>
      <c r="AA1351" s="771"/>
    </row>
    <row r="1352" spans="1:27" ht="39.950000000000003" customHeight="1">
      <c r="A1352" s="769">
        <v>1345</v>
      </c>
      <c r="B1352" s="770" t="s">
        <v>6389</v>
      </c>
      <c r="C1352" s="770" t="s">
        <v>6572</v>
      </c>
      <c r="D1352" s="771"/>
      <c r="E1352" s="772" t="s">
        <v>6709</v>
      </c>
      <c r="F1352" s="773" t="s">
        <v>2940</v>
      </c>
      <c r="G1352" s="773" t="s">
        <v>6710</v>
      </c>
      <c r="H1352" s="771" t="s">
        <v>2697</v>
      </c>
      <c r="I1352" s="771" t="s">
        <v>2781</v>
      </c>
      <c r="J1352" s="771" t="s">
        <v>2781</v>
      </c>
      <c r="K1352" s="771" t="s">
        <v>2715</v>
      </c>
      <c r="L1352" s="771" t="s">
        <v>2700</v>
      </c>
      <c r="M1352" s="771" t="s">
        <v>2701</v>
      </c>
      <c r="N1352" s="771" t="s">
        <v>2701</v>
      </c>
      <c r="O1352" s="771" t="s">
        <v>2701</v>
      </c>
      <c r="P1352" s="771" t="s">
        <v>2702</v>
      </c>
      <c r="Q1352" s="771" t="s">
        <v>2701</v>
      </c>
      <c r="R1352" s="771" t="s">
        <v>2701</v>
      </c>
      <c r="S1352" s="771" t="s">
        <v>2701</v>
      </c>
      <c r="T1352" s="771" t="s">
        <v>2701</v>
      </c>
      <c r="U1352" s="771" t="s">
        <v>2703</v>
      </c>
      <c r="V1352" s="771" t="s">
        <v>2701</v>
      </c>
      <c r="W1352" s="771" t="s">
        <v>2701</v>
      </c>
      <c r="X1352" s="771" t="s">
        <v>2701</v>
      </c>
      <c r="Y1352" s="771" t="s">
        <v>2703</v>
      </c>
      <c r="Z1352" s="771" t="s">
        <v>2704</v>
      </c>
      <c r="AA1352" s="771"/>
    </row>
    <row r="1353" spans="1:27" ht="39.950000000000003" customHeight="1">
      <c r="A1353" s="769">
        <v>1346</v>
      </c>
      <c r="B1353" s="770" t="s">
        <v>6389</v>
      </c>
      <c r="C1353" s="770" t="s">
        <v>6572</v>
      </c>
      <c r="D1353" s="771"/>
      <c r="E1353" s="772" t="s">
        <v>6707</v>
      </c>
      <c r="F1353" s="773" t="s">
        <v>6590</v>
      </c>
      <c r="G1353" s="773" t="s">
        <v>6591</v>
      </c>
      <c r="H1353" s="771" t="s">
        <v>2697</v>
      </c>
      <c r="I1353" s="771" t="s">
        <v>3116</v>
      </c>
      <c r="J1353" s="771" t="s">
        <v>3116</v>
      </c>
      <c r="K1353" s="771" t="s">
        <v>6708</v>
      </c>
      <c r="L1353" s="771" t="s">
        <v>2700</v>
      </c>
      <c r="M1353" s="771" t="s">
        <v>2701</v>
      </c>
      <c r="N1353" s="771" t="s">
        <v>2701</v>
      </c>
      <c r="O1353" s="771" t="s">
        <v>2701</v>
      </c>
      <c r="P1353" s="771" t="s">
        <v>2702</v>
      </c>
      <c r="Q1353" s="771" t="s">
        <v>2701</v>
      </c>
      <c r="R1353" s="771" t="s">
        <v>2701</v>
      </c>
      <c r="S1353" s="771" t="s">
        <v>2701</v>
      </c>
      <c r="T1353" s="771" t="s">
        <v>2701</v>
      </c>
      <c r="U1353" s="771" t="s">
        <v>2703</v>
      </c>
      <c r="V1353" s="771" t="s">
        <v>2701</v>
      </c>
      <c r="W1353" s="771" t="s">
        <v>2701</v>
      </c>
      <c r="X1353" s="771" t="s">
        <v>2701</v>
      </c>
      <c r="Y1353" s="771" t="s">
        <v>2703</v>
      </c>
      <c r="Z1353" s="771" t="s">
        <v>2704</v>
      </c>
      <c r="AA1353" s="771"/>
    </row>
    <row r="1354" spans="1:27" ht="39.950000000000003" customHeight="1">
      <c r="A1354" s="769">
        <v>1347</v>
      </c>
      <c r="B1354" s="770" t="s">
        <v>6389</v>
      </c>
      <c r="C1354" s="770" t="s">
        <v>6572</v>
      </c>
      <c r="D1354" s="771"/>
      <c r="E1354" s="772" t="s">
        <v>6704</v>
      </c>
      <c r="F1354" s="773" t="s">
        <v>6705</v>
      </c>
      <c r="G1354" s="773" t="s">
        <v>6706</v>
      </c>
      <c r="H1354" s="771" t="s">
        <v>2697</v>
      </c>
      <c r="I1354" s="771" t="s">
        <v>2803</v>
      </c>
      <c r="J1354" s="771" t="s">
        <v>2803</v>
      </c>
      <c r="K1354" s="771" t="s">
        <v>3091</v>
      </c>
      <c r="L1354" s="771" t="s">
        <v>2700</v>
      </c>
      <c r="M1354" s="771" t="s">
        <v>2701</v>
      </c>
      <c r="N1354" s="771" t="s">
        <v>2701</v>
      </c>
      <c r="O1354" s="771" t="s">
        <v>2701</v>
      </c>
      <c r="P1354" s="771" t="s">
        <v>2701</v>
      </c>
      <c r="Q1354" s="771" t="s">
        <v>2701</v>
      </c>
      <c r="R1354" s="771" t="s">
        <v>2701</v>
      </c>
      <c r="S1354" s="771" t="s">
        <v>2702</v>
      </c>
      <c r="T1354" s="771" t="s">
        <v>2701</v>
      </c>
      <c r="U1354" s="771" t="s">
        <v>2703</v>
      </c>
      <c r="V1354" s="771" t="s">
        <v>2701</v>
      </c>
      <c r="W1354" s="771" t="s">
        <v>2726</v>
      </c>
      <c r="X1354" s="771" t="s">
        <v>2726</v>
      </c>
      <c r="Y1354" s="771" t="s">
        <v>2726</v>
      </c>
      <c r="Z1354" s="771" t="s">
        <v>2704</v>
      </c>
      <c r="AA1354" s="771"/>
    </row>
    <row r="1355" spans="1:27" ht="39.950000000000003" customHeight="1">
      <c r="A1355" s="769">
        <v>1348</v>
      </c>
      <c r="B1355" s="770" t="s">
        <v>6389</v>
      </c>
      <c r="C1355" s="770" t="s">
        <v>6572</v>
      </c>
      <c r="D1355" s="771"/>
      <c r="E1355" s="772" t="s">
        <v>6701</v>
      </c>
      <c r="F1355" s="773" t="s">
        <v>6702</v>
      </c>
      <c r="G1355" s="773" t="s">
        <v>6703</v>
      </c>
      <c r="H1355" s="771" t="s">
        <v>2697</v>
      </c>
      <c r="I1355" s="771" t="s">
        <v>2755</v>
      </c>
      <c r="J1355" s="771" t="s">
        <v>2755</v>
      </c>
      <c r="K1355" s="771" t="s">
        <v>2742</v>
      </c>
      <c r="L1355" s="771" t="s">
        <v>2700</v>
      </c>
      <c r="M1355" s="771" t="s">
        <v>2701</v>
      </c>
      <c r="N1355" s="771" t="s">
        <v>2701</v>
      </c>
      <c r="O1355" s="771" t="s">
        <v>2701</v>
      </c>
      <c r="P1355" s="771" t="s">
        <v>2702</v>
      </c>
      <c r="Q1355" s="771" t="s">
        <v>2701</v>
      </c>
      <c r="R1355" s="771" t="s">
        <v>2701</v>
      </c>
      <c r="S1355" s="771" t="s">
        <v>2701</v>
      </c>
      <c r="T1355" s="771" t="s">
        <v>2701</v>
      </c>
      <c r="U1355" s="771" t="s">
        <v>2703</v>
      </c>
      <c r="V1355" s="771" t="s">
        <v>2701</v>
      </c>
      <c r="W1355" s="771" t="s">
        <v>2701</v>
      </c>
      <c r="X1355" s="771" t="s">
        <v>2701</v>
      </c>
      <c r="Y1355" s="771" t="s">
        <v>2703</v>
      </c>
      <c r="Z1355" s="771" t="s">
        <v>2704</v>
      </c>
      <c r="AA1355" s="771"/>
    </row>
    <row r="1356" spans="1:27" ht="39.950000000000003" customHeight="1">
      <c r="A1356" s="769">
        <v>1349</v>
      </c>
      <c r="B1356" s="770" t="s">
        <v>6389</v>
      </c>
      <c r="C1356" s="770" t="s">
        <v>6572</v>
      </c>
      <c r="D1356" s="771"/>
      <c r="E1356" s="772" t="s">
        <v>6700</v>
      </c>
      <c r="F1356" s="773" t="s">
        <v>2940</v>
      </c>
      <c r="G1356" s="773" t="s">
        <v>6645</v>
      </c>
      <c r="H1356" s="771" t="s">
        <v>2697</v>
      </c>
      <c r="I1356" s="771" t="s">
        <v>2755</v>
      </c>
      <c r="J1356" s="771" t="s">
        <v>2755</v>
      </c>
      <c r="K1356" s="771" t="s">
        <v>2715</v>
      </c>
      <c r="L1356" s="771" t="s">
        <v>2700</v>
      </c>
      <c r="M1356" s="771" t="s">
        <v>2701</v>
      </c>
      <c r="N1356" s="771" t="s">
        <v>2701</v>
      </c>
      <c r="O1356" s="771" t="s">
        <v>2701</v>
      </c>
      <c r="P1356" s="771" t="s">
        <v>2702</v>
      </c>
      <c r="Q1356" s="771" t="s">
        <v>2701</v>
      </c>
      <c r="R1356" s="771" t="s">
        <v>2701</v>
      </c>
      <c r="S1356" s="771" t="s">
        <v>2701</v>
      </c>
      <c r="T1356" s="771" t="s">
        <v>2701</v>
      </c>
      <c r="U1356" s="771" t="s">
        <v>2703</v>
      </c>
      <c r="V1356" s="771" t="s">
        <v>2701</v>
      </c>
      <c r="W1356" s="771" t="s">
        <v>2701</v>
      </c>
      <c r="X1356" s="771" t="s">
        <v>2701</v>
      </c>
      <c r="Y1356" s="771" t="s">
        <v>2703</v>
      </c>
      <c r="Z1356" s="771" t="s">
        <v>2704</v>
      </c>
      <c r="AA1356" s="771"/>
    </row>
    <row r="1357" spans="1:27" ht="39.950000000000003" customHeight="1">
      <c r="A1357" s="769">
        <v>1350</v>
      </c>
      <c r="B1357" s="770" t="s">
        <v>6389</v>
      </c>
      <c r="C1357" s="770" t="s">
        <v>6572</v>
      </c>
      <c r="D1357" s="771"/>
      <c r="E1357" s="772" t="s">
        <v>6699</v>
      </c>
      <c r="F1357" s="773" t="s">
        <v>2940</v>
      </c>
      <c r="G1357" s="773" t="s">
        <v>6598</v>
      </c>
      <c r="H1357" s="771" t="s">
        <v>2697</v>
      </c>
      <c r="I1357" s="771" t="s">
        <v>2697</v>
      </c>
      <c r="J1357" s="771" t="s">
        <v>2697</v>
      </c>
      <c r="K1357" s="771" t="s">
        <v>2851</v>
      </c>
      <c r="L1357" s="771" t="s">
        <v>2700</v>
      </c>
      <c r="M1357" s="771" t="s">
        <v>2701</v>
      </c>
      <c r="N1357" s="771" t="s">
        <v>2701</v>
      </c>
      <c r="O1357" s="771" t="s">
        <v>2701</v>
      </c>
      <c r="P1357" s="771" t="s">
        <v>2702</v>
      </c>
      <c r="Q1357" s="771" t="s">
        <v>2701</v>
      </c>
      <c r="R1357" s="771" t="s">
        <v>2701</v>
      </c>
      <c r="S1357" s="771" t="s">
        <v>2701</v>
      </c>
      <c r="T1357" s="771" t="s">
        <v>2701</v>
      </c>
      <c r="U1357" s="771" t="s">
        <v>2703</v>
      </c>
      <c r="V1357" s="771" t="s">
        <v>2701</v>
      </c>
      <c r="W1357" s="771" t="s">
        <v>2701</v>
      </c>
      <c r="X1357" s="771" t="s">
        <v>2701</v>
      </c>
      <c r="Y1357" s="771" t="s">
        <v>2703</v>
      </c>
      <c r="Z1357" s="771" t="s">
        <v>2704</v>
      </c>
      <c r="AA1357" s="771"/>
    </row>
    <row r="1358" spans="1:27" ht="39.950000000000003" customHeight="1">
      <c r="A1358" s="769">
        <v>1351</v>
      </c>
      <c r="B1358" s="770" t="s">
        <v>6389</v>
      </c>
      <c r="C1358" s="770" t="s">
        <v>6572</v>
      </c>
      <c r="D1358" s="771"/>
      <c r="E1358" s="772" t="s">
        <v>6697</v>
      </c>
      <c r="F1358" s="773" t="s">
        <v>2940</v>
      </c>
      <c r="G1358" s="773" t="s">
        <v>6698</v>
      </c>
      <c r="H1358" s="771" t="s">
        <v>2697</v>
      </c>
      <c r="I1358" s="771" t="s">
        <v>2697</v>
      </c>
      <c r="J1358" s="771" t="s">
        <v>2697</v>
      </c>
      <c r="K1358" s="771" t="s">
        <v>2851</v>
      </c>
      <c r="L1358" s="771" t="s">
        <v>2700</v>
      </c>
      <c r="M1358" s="771" t="s">
        <v>2701</v>
      </c>
      <c r="N1358" s="771" t="s">
        <v>2701</v>
      </c>
      <c r="O1358" s="771" t="s">
        <v>2701</v>
      </c>
      <c r="P1358" s="771" t="s">
        <v>2702</v>
      </c>
      <c r="Q1358" s="771" t="s">
        <v>2701</v>
      </c>
      <c r="R1358" s="771" t="s">
        <v>2701</v>
      </c>
      <c r="S1358" s="771" t="s">
        <v>2701</v>
      </c>
      <c r="T1358" s="771" t="s">
        <v>2701</v>
      </c>
      <c r="U1358" s="771" t="s">
        <v>2703</v>
      </c>
      <c r="V1358" s="771" t="s">
        <v>2701</v>
      </c>
      <c r="W1358" s="771" t="s">
        <v>2701</v>
      </c>
      <c r="X1358" s="771" t="s">
        <v>2701</v>
      </c>
      <c r="Y1358" s="771" t="s">
        <v>2703</v>
      </c>
      <c r="Z1358" s="771" t="s">
        <v>2704</v>
      </c>
      <c r="AA1358" s="771"/>
    </row>
    <row r="1359" spans="1:27" ht="39.950000000000003" customHeight="1">
      <c r="A1359" s="769">
        <v>1352</v>
      </c>
      <c r="B1359" s="770" t="s">
        <v>6389</v>
      </c>
      <c r="C1359" s="770" t="s">
        <v>6572</v>
      </c>
      <c r="D1359" s="771"/>
      <c r="E1359" s="772" t="s">
        <v>6695</v>
      </c>
      <c r="F1359" s="773" t="s">
        <v>2940</v>
      </c>
      <c r="G1359" s="773" t="s">
        <v>6696</v>
      </c>
      <c r="H1359" s="771" t="s">
        <v>2697</v>
      </c>
      <c r="I1359" s="771" t="s">
        <v>2698</v>
      </c>
      <c r="J1359" s="771" t="s">
        <v>2698</v>
      </c>
      <c r="K1359" s="771" t="s">
        <v>2699</v>
      </c>
      <c r="L1359" s="771" t="s">
        <v>2700</v>
      </c>
      <c r="M1359" s="771" t="s">
        <v>2701</v>
      </c>
      <c r="N1359" s="771" t="s">
        <v>2701</v>
      </c>
      <c r="O1359" s="771" t="s">
        <v>2701</v>
      </c>
      <c r="P1359" s="771" t="s">
        <v>2702</v>
      </c>
      <c r="Q1359" s="771" t="s">
        <v>2701</v>
      </c>
      <c r="R1359" s="771" t="s">
        <v>2701</v>
      </c>
      <c r="S1359" s="771" t="s">
        <v>2701</v>
      </c>
      <c r="T1359" s="771" t="s">
        <v>2701</v>
      </c>
      <c r="U1359" s="771" t="s">
        <v>2703</v>
      </c>
      <c r="V1359" s="771" t="s">
        <v>2701</v>
      </c>
      <c r="W1359" s="771" t="s">
        <v>2701</v>
      </c>
      <c r="X1359" s="771" t="s">
        <v>2701</v>
      </c>
      <c r="Y1359" s="771" t="s">
        <v>2703</v>
      </c>
      <c r="Z1359" s="771" t="s">
        <v>2704</v>
      </c>
      <c r="AA1359" s="771"/>
    </row>
    <row r="1360" spans="1:27" ht="39.950000000000003" customHeight="1">
      <c r="A1360" s="769">
        <v>1353</v>
      </c>
      <c r="B1360" s="770" t="s">
        <v>6389</v>
      </c>
      <c r="C1360" s="770" t="s">
        <v>6572</v>
      </c>
      <c r="D1360" s="771"/>
      <c r="E1360" s="772" t="s">
        <v>6693</v>
      </c>
      <c r="F1360" s="773" t="s">
        <v>2940</v>
      </c>
      <c r="G1360" s="773" t="s">
        <v>6694</v>
      </c>
      <c r="H1360" s="771" t="s">
        <v>2697</v>
      </c>
      <c r="I1360" s="771" t="s">
        <v>2714</v>
      </c>
      <c r="J1360" s="771" t="s">
        <v>2714</v>
      </c>
      <c r="K1360" s="771" t="s">
        <v>2699</v>
      </c>
      <c r="L1360" s="771" t="s">
        <v>2700</v>
      </c>
      <c r="M1360" s="771" t="s">
        <v>2701</v>
      </c>
      <c r="N1360" s="771" t="s">
        <v>2701</v>
      </c>
      <c r="O1360" s="771" t="s">
        <v>2701</v>
      </c>
      <c r="P1360" s="771" t="s">
        <v>2702</v>
      </c>
      <c r="Q1360" s="771" t="s">
        <v>2701</v>
      </c>
      <c r="R1360" s="771" t="s">
        <v>2701</v>
      </c>
      <c r="S1360" s="771" t="s">
        <v>2701</v>
      </c>
      <c r="T1360" s="771" t="s">
        <v>2701</v>
      </c>
      <c r="U1360" s="771" t="s">
        <v>2703</v>
      </c>
      <c r="V1360" s="771" t="s">
        <v>2701</v>
      </c>
      <c r="W1360" s="771" t="s">
        <v>2701</v>
      </c>
      <c r="X1360" s="771" t="s">
        <v>2701</v>
      </c>
      <c r="Y1360" s="771" t="s">
        <v>2703</v>
      </c>
      <c r="Z1360" s="771" t="s">
        <v>2704</v>
      </c>
      <c r="AA1360" s="771"/>
    </row>
    <row r="1361" spans="1:27" ht="39.950000000000003" customHeight="1">
      <c r="A1361" s="769">
        <v>1354</v>
      </c>
      <c r="B1361" s="770" t="s">
        <v>6389</v>
      </c>
      <c r="C1361" s="770" t="s">
        <v>6572</v>
      </c>
      <c r="D1361" s="771"/>
      <c r="E1361" s="772" t="s">
        <v>6692</v>
      </c>
      <c r="F1361" s="773" t="s">
        <v>2940</v>
      </c>
      <c r="G1361" s="773" t="s">
        <v>6649</v>
      </c>
      <c r="H1361" s="771" t="s">
        <v>2697</v>
      </c>
      <c r="I1361" s="771" t="s">
        <v>2708</v>
      </c>
      <c r="J1361" s="771" t="s">
        <v>2708</v>
      </c>
      <c r="K1361" s="771" t="s">
        <v>2715</v>
      </c>
      <c r="L1361" s="771" t="s">
        <v>2700</v>
      </c>
      <c r="M1361" s="771" t="s">
        <v>2701</v>
      </c>
      <c r="N1361" s="771" t="s">
        <v>2701</v>
      </c>
      <c r="O1361" s="771" t="s">
        <v>2701</v>
      </c>
      <c r="P1361" s="771" t="s">
        <v>2702</v>
      </c>
      <c r="Q1361" s="771" t="s">
        <v>2701</v>
      </c>
      <c r="R1361" s="771" t="s">
        <v>2701</v>
      </c>
      <c r="S1361" s="771" t="s">
        <v>2701</v>
      </c>
      <c r="T1361" s="771" t="s">
        <v>2701</v>
      </c>
      <c r="U1361" s="771" t="s">
        <v>2703</v>
      </c>
      <c r="V1361" s="771" t="s">
        <v>2701</v>
      </c>
      <c r="W1361" s="771" t="s">
        <v>2701</v>
      </c>
      <c r="X1361" s="771" t="s">
        <v>2701</v>
      </c>
      <c r="Y1361" s="771" t="s">
        <v>2703</v>
      </c>
      <c r="Z1361" s="771" t="s">
        <v>2704</v>
      </c>
      <c r="AA1361" s="771"/>
    </row>
    <row r="1362" spans="1:27" ht="39.950000000000003" customHeight="1">
      <c r="A1362" s="769">
        <v>1355</v>
      </c>
      <c r="B1362" s="770" t="s">
        <v>6389</v>
      </c>
      <c r="C1362" s="770" t="s">
        <v>6572</v>
      </c>
      <c r="D1362" s="771"/>
      <c r="E1362" s="772" t="s">
        <v>6689</v>
      </c>
      <c r="F1362" s="773" t="s">
        <v>6690</v>
      </c>
      <c r="G1362" s="773" t="s">
        <v>6691</v>
      </c>
      <c r="H1362" s="771" t="s">
        <v>2697</v>
      </c>
      <c r="I1362" s="771" t="s">
        <v>2803</v>
      </c>
      <c r="J1362" s="771" t="s">
        <v>2803</v>
      </c>
      <c r="K1362" s="771" t="s">
        <v>2721</v>
      </c>
      <c r="L1362" s="771" t="s">
        <v>2700</v>
      </c>
      <c r="M1362" s="771" t="s">
        <v>2701</v>
      </c>
      <c r="N1362" s="771" t="s">
        <v>2701</v>
      </c>
      <c r="O1362" s="771" t="s">
        <v>2701</v>
      </c>
      <c r="P1362" s="771" t="s">
        <v>2702</v>
      </c>
      <c r="Q1362" s="771" t="s">
        <v>2701</v>
      </c>
      <c r="R1362" s="771" t="s">
        <v>2701</v>
      </c>
      <c r="S1362" s="771" t="s">
        <v>2701</v>
      </c>
      <c r="T1362" s="771" t="s">
        <v>2701</v>
      </c>
      <c r="U1362" s="771" t="s">
        <v>2703</v>
      </c>
      <c r="V1362" s="771" t="s">
        <v>2701</v>
      </c>
      <c r="W1362" s="771" t="s">
        <v>2701</v>
      </c>
      <c r="X1362" s="771" t="s">
        <v>2701</v>
      </c>
      <c r="Y1362" s="771" t="s">
        <v>2703</v>
      </c>
      <c r="Z1362" s="771" t="s">
        <v>2704</v>
      </c>
      <c r="AA1362" s="771"/>
    </row>
    <row r="1363" spans="1:27" ht="39.950000000000003" customHeight="1">
      <c r="A1363" s="769">
        <v>1356</v>
      </c>
      <c r="B1363" s="770" t="s">
        <v>6389</v>
      </c>
      <c r="C1363" s="770" t="s">
        <v>6572</v>
      </c>
      <c r="D1363" s="771"/>
      <c r="E1363" s="772" t="s">
        <v>6687</v>
      </c>
      <c r="F1363" s="773" t="s">
        <v>2822</v>
      </c>
      <c r="G1363" s="773" t="s">
        <v>6688</v>
      </c>
      <c r="H1363" s="771" t="s">
        <v>2697</v>
      </c>
      <c r="I1363" s="771" t="s">
        <v>2714</v>
      </c>
      <c r="J1363" s="771" t="s">
        <v>2714</v>
      </c>
      <c r="K1363" s="771" t="s">
        <v>2715</v>
      </c>
      <c r="L1363" s="771" t="s">
        <v>2700</v>
      </c>
      <c r="M1363" s="771" t="s">
        <v>2701</v>
      </c>
      <c r="N1363" s="771" t="s">
        <v>2701</v>
      </c>
      <c r="O1363" s="771" t="s">
        <v>2701</v>
      </c>
      <c r="P1363" s="771" t="s">
        <v>2702</v>
      </c>
      <c r="Q1363" s="771" t="s">
        <v>2701</v>
      </c>
      <c r="R1363" s="771" t="s">
        <v>2701</v>
      </c>
      <c r="S1363" s="771" t="s">
        <v>2701</v>
      </c>
      <c r="T1363" s="771" t="s">
        <v>2701</v>
      </c>
      <c r="U1363" s="771" t="s">
        <v>2703</v>
      </c>
      <c r="V1363" s="771" t="s">
        <v>2701</v>
      </c>
      <c r="W1363" s="771" t="s">
        <v>2701</v>
      </c>
      <c r="X1363" s="771" t="s">
        <v>2701</v>
      </c>
      <c r="Y1363" s="771" t="s">
        <v>2703</v>
      </c>
      <c r="Z1363" s="771" t="s">
        <v>2704</v>
      </c>
      <c r="AA1363" s="771"/>
    </row>
    <row r="1364" spans="1:27" ht="39.950000000000003" customHeight="1">
      <c r="A1364" s="769">
        <v>1357</v>
      </c>
      <c r="B1364" s="770" t="s">
        <v>6389</v>
      </c>
      <c r="C1364" s="770" t="s">
        <v>6572</v>
      </c>
      <c r="D1364" s="771"/>
      <c r="E1364" s="772" t="s">
        <v>6684</v>
      </c>
      <c r="F1364" s="773" t="s">
        <v>6685</v>
      </c>
      <c r="G1364" s="773" t="s">
        <v>6686</v>
      </c>
      <c r="H1364" s="771" t="s">
        <v>2697</v>
      </c>
      <c r="I1364" s="771" t="s">
        <v>2803</v>
      </c>
      <c r="J1364" s="771" t="s">
        <v>2803</v>
      </c>
      <c r="K1364" s="771" t="s">
        <v>2721</v>
      </c>
      <c r="L1364" s="771" t="s">
        <v>2700</v>
      </c>
      <c r="M1364" s="771" t="s">
        <v>2701</v>
      </c>
      <c r="N1364" s="771" t="s">
        <v>2701</v>
      </c>
      <c r="O1364" s="771" t="s">
        <v>2701</v>
      </c>
      <c r="P1364" s="771" t="s">
        <v>2702</v>
      </c>
      <c r="Q1364" s="771" t="s">
        <v>2701</v>
      </c>
      <c r="R1364" s="771" t="s">
        <v>2701</v>
      </c>
      <c r="S1364" s="771" t="s">
        <v>2701</v>
      </c>
      <c r="T1364" s="771" t="s">
        <v>2701</v>
      </c>
      <c r="U1364" s="771" t="s">
        <v>2703</v>
      </c>
      <c r="V1364" s="771" t="s">
        <v>2701</v>
      </c>
      <c r="W1364" s="771" t="s">
        <v>2701</v>
      </c>
      <c r="X1364" s="771" t="s">
        <v>2701</v>
      </c>
      <c r="Y1364" s="771" t="s">
        <v>2703</v>
      </c>
      <c r="Z1364" s="771" t="s">
        <v>2704</v>
      </c>
      <c r="AA1364" s="771"/>
    </row>
    <row r="1365" spans="1:27" ht="39.950000000000003" customHeight="1">
      <c r="A1365" s="769">
        <v>1358</v>
      </c>
      <c r="B1365" s="770" t="s">
        <v>6389</v>
      </c>
      <c r="C1365" s="770" t="s">
        <v>6572</v>
      </c>
      <c r="D1365" s="771"/>
      <c r="E1365" s="772" t="s">
        <v>6682</v>
      </c>
      <c r="F1365" s="773" t="s">
        <v>2940</v>
      </c>
      <c r="G1365" s="773" t="s">
        <v>6683</v>
      </c>
      <c r="H1365" s="771" t="s">
        <v>2697</v>
      </c>
      <c r="I1365" s="771" t="s">
        <v>2803</v>
      </c>
      <c r="J1365" s="771" t="s">
        <v>2803</v>
      </c>
      <c r="K1365" s="771" t="s">
        <v>2715</v>
      </c>
      <c r="L1365" s="771" t="s">
        <v>2700</v>
      </c>
      <c r="M1365" s="771" t="s">
        <v>2701</v>
      </c>
      <c r="N1365" s="771" t="s">
        <v>2701</v>
      </c>
      <c r="O1365" s="771" t="s">
        <v>2701</v>
      </c>
      <c r="P1365" s="771" t="s">
        <v>2702</v>
      </c>
      <c r="Q1365" s="771" t="s">
        <v>2701</v>
      </c>
      <c r="R1365" s="771" t="s">
        <v>2701</v>
      </c>
      <c r="S1365" s="771" t="s">
        <v>2701</v>
      </c>
      <c r="T1365" s="771" t="s">
        <v>2701</v>
      </c>
      <c r="U1365" s="771" t="s">
        <v>2703</v>
      </c>
      <c r="V1365" s="771" t="s">
        <v>2701</v>
      </c>
      <c r="W1365" s="771" t="s">
        <v>2701</v>
      </c>
      <c r="X1365" s="771" t="s">
        <v>2701</v>
      </c>
      <c r="Y1365" s="771" t="s">
        <v>2703</v>
      </c>
      <c r="Z1365" s="771" t="s">
        <v>2704</v>
      </c>
      <c r="AA1365" s="771"/>
    </row>
    <row r="1366" spans="1:27" ht="39.950000000000003" customHeight="1">
      <c r="A1366" s="769">
        <v>1359</v>
      </c>
      <c r="B1366" s="770" t="s">
        <v>6389</v>
      </c>
      <c r="C1366" s="770" t="s">
        <v>6572</v>
      </c>
      <c r="D1366" s="771"/>
      <c r="E1366" s="772" t="s">
        <v>6680</v>
      </c>
      <c r="F1366" s="773" t="s">
        <v>2822</v>
      </c>
      <c r="G1366" s="773" t="s">
        <v>6681</v>
      </c>
      <c r="H1366" s="771" t="s">
        <v>2697</v>
      </c>
      <c r="I1366" s="771" t="s">
        <v>2713</v>
      </c>
      <c r="J1366" s="771" t="s">
        <v>2713</v>
      </c>
      <c r="K1366" s="771" t="s">
        <v>2790</v>
      </c>
      <c r="L1366" s="771" t="s">
        <v>2700</v>
      </c>
      <c r="M1366" s="771" t="s">
        <v>2701</v>
      </c>
      <c r="N1366" s="771" t="s">
        <v>2701</v>
      </c>
      <c r="O1366" s="771" t="s">
        <v>2701</v>
      </c>
      <c r="P1366" s="771" t="s">
        <v>2702</v>
      </c>
      <c r="Q1366" s="771" t="s">
        <v>2701</v>
      </c>
      <c r="R1366" s="771" t="s">
        <v>2701</v>
      </c>
      <c r="S1366" s="771" t="s">
        <v>2701</v>
      </c>
      <c r="T1366" s="771" t="s">
        <v>2701</v>
      </c>
      <c r="U1366" s="771" t="s">
        <v>2703</v>
      </c>
      <c r="V1366" s="771" t="s">
        <v>2701</v>
      </c>
      <c r="W1366" s="771" t="s">
        <v>2701</v>
      </c>
      <c r="X1366" s="771" t="s">
        <v>2701</v>
      </c>
      <c r="Y1366" s="771" t="s">
        <v>2703</v>
      </c>
      <c r="Z1366" s="771" t="s">
        <v>2704</v>
      </c>
      <c r="AA1366" s="771"/>
    </row>
    <row r="1367" spans="1:27" ht="39.950000000000003" customHeight="1">
      <c r="A1367" s="769">
        <v>1360</v>
      </c>
      <c r="B1367" s="770" t="s">
        <v>6389</v>
      </c>
      <c r="C1367" s="770" t="s">
        <v>6572</v>
      </c>
      <c r="D1367" s="771"/>
      <c r="E1367" s="772" t="s">
        <v>6678</v>
      </c>
      <c r="F1367" s="773" t="s">
        <v>2940</v>
      </c>
      <c r="G1367" s="773" t="s">
        <v>6679</v>
      </c>
      <c r="H1367" s="771" t="s">
        <v>2697</v>
      </c>
      <c r="I1367" s="771" t="s">
        <v>2803</v>
      </c>
      <c r="J1367" s="771" t="s">
        <v>2803</v>
      </c>
      <c r="K1367" s="771" t="s">
        <v>2715</v>
      </c>
      <c r="L1367" s="771" t="s">
        <v>2700</v>
      </c>
      <c r="M1367" s="771" t="s">
        <v>2701</v>
      </c>
      <c r="N1367" s="771" t="s">
        <v>2701</v>
      </c>
      <c r="O1367" s="771" t="s">
        <v>2701</v>
      </c>
      <c r="P1367" s="771" t="s">
        <v>2702</v>
      </c>
      <c r="Q1367" s="771" t="s">
        <v>2701</v>
      </c>
      <c r="R1367" s="771" t="s">
        <v>2701</v>
      </c>
      <c r="S1367" s="771" t="s">
        <v>2701</v>
      </c>
      <c r="T1367" s="771" t="s">
        <v>2701</v>
      </c>
      <c r="U1367" s="771" t="s">
        <v>2703</v>
      </c>
      <c r="V1367" s="771" t="s">
        <v>2701</v>
      </c>
      <c r="W1367" s="771" t="s">
        <v>2701</v>
      </c>
      <c r="X1367" s="771" t="s">
        <v>2701</v>
      </c>
      <c r="Y1367" s="771" t="s">
        <v>2703</v>
      </c>
      <c r="Z1367" s="771" t="s">
        <v>2704</v>
      </c>
      <c r="AA1367" s="771"/>
    </row>
    <row r="1368" spans="1:27" ht="39.950000000000003" customHeight="1">
      <c r="A1368" s="769">
        <v>1361</v>
      </c>
      <c r="B1368" s="770" t="s">
        <v>6389</v>
      </c>
      <c r="C1368" s="770" t="s">
        <v>6572</v>
      </c>
      <c r="D1368" s="771"/>
      <c r="E1368" s="772" t="s">
        <v>6675</v>
      </c>
      <c r="F1368" s="773" t="s">
        <v>2822</v>
      </c>
      <c r="G1368" s="773" t="s">
        <v>6676</v>
      </c>
      <c r="H1368" s="771" t="s">
        <v>2697</v>
      </c>
      <c r="I1368" s="771" t="s">
        <v>2714</v>
      </c>
      <c r="J1368" s="771" t="s">
        <v>2714</v>
      </c>
      <c r="K1368" s="771" t="s">
        <v>6677</v>
      </c>
      <c r="L1368" s="771" t="s">
        <v>2700</v>
      </c>
      <c r="M1368" s="771" t="s">
        <v>2701</v>
      </c>
      <c r="N1368" s="771" t="s">
        <v>2701</v>
      </c>
      <c r="O1368" s="771" t="s">
        <v>2701</v>
      </c>
      <c r="P1368" s="771" t="s">
        <v>2702</v>
      </c>
      <c r="Q1368" s="771" t="s">
        <v>2701</v>
      </c>
      <c r="R1368" s="771" t="s">
        <v>2701</v>
      </c>
      <c r="S1368" s="771" t="s">
        <v>2701</v>
      </c>
      <c r="T1368" s="771" t="s">
        <v>2701</v>
      </c>
      <c r="U1368" s="771" t="s">
        <v>2703</v>
      </c>
      <c r="V1368" s="771" t="s">
        <v>2701</v>
      </c>
      <c r="W1368" s="771" t="s">
        <v>2701</v>
      </c>
      <c r="X1368" s="771" t="s">
        <v>2701</v>
      </c>
      <c r="Y1368" s="771" t="s">
        <v>2703</v>
      </c>
      <c r="Z1368" s="771" t="s">
        <v>2704</v>
      </c>
      <c r="AA1368" s="771"/>
    </row>
    <row r="1369" spans="1:27" ht="39.950000000000003" customHeight="1">
      <c r="A1369" s="769">
        <v>1362</v>
      </c>
      <c r="B1369" s="770" t="s">
        <v>6389</v>
      </c>
      <c r="C1369" s="770" t="s">
        <v>6572</v>
      </c>
      <c r="D1369" s="771"/>
      <c r="E1369" s="772" t="s">
        <v>6673</v>
      </c>
      <c r="F1369" s="773" t="s">
        <v>2940</v>
      </c>
      <c r="G1369" s="773" t="s">
        <v>6674</v>
      </c>
      <c r="H1369" s="771" t="s">
        <v>2697</v>
      </c>
      <c r="I1369" s="771" t="s">
        <v>2759</v>
      </c>
      <c r="J1369" s="771" t="s">
        <v>2759</v>
      </c>
      <c r="K1369" s="771" t="s">
        <v>2699</v>
      </c>
      <c r="L1369" s="771" t="s">
        <v>2700</v>
      </c>
      <c r="M1369" s="771" t="s">
        <v>2701</v>
      </c>
      <c r="N1369" s="771" t="s">
        <v>2701</v>
      </c>
      <c r="O1369" s="771" t="s">
        <v>2701</v>
      </c>
      <c r="P1369" s="771" t="s">
        <v>2702</v>
      </c>
      <c r="Q1369" s="771" t="s">
        <v>2701</v>
      </c>
      <c r="R1369" s="771" t="s">
        <v>2701</v>
      </c>
      <c r="S1369" s="771" t="s">
        <v>2701</v>
      </c>
      <c r="T1369" s="771" t="s">
        <v>2701</v>
      </c>
      <c r="U1369" s="771" t="s">
        <v>2703</v>
      </c>
      <c r="V1369" s="771" t="s">
        <v>2701</v>
      </c>
      <c r="W1369" s="771" t="s">
        <v>2701</v>
      </c>
      <c r="X1369" s="771" t="s">
        <v>2701</v>
      </c>
      <c r="Y1369" s="771" t="s">
        <v>2703</v>
      </c>
      <c r="Z1369" s="771" t="s">
        <v>2704</v>
      </c>
      <c r="AA1369" s="771"/>
    </row>
    <row r="1370" spans="1:27" ht="39.950000000000003" customHeight="1">
      <c r="A1370" s="769">
        <v>1363</v>
      </c>
      <c r="B1370" s="770" t="s">
        <v>6389</v>
      </c>
      <c r="C1370" s="770" t="s">
        <v>6572</v>
      </c>
      <c r="D1370" s="771"/>
      <c r="E1370" s="772" t="s">
        <v>6671</v>
      </c>
      <c r="F1370" s="773" t="s">
        <v>2940</v>
      </c>
      <c r="G1370" s="773" t="s">
        <v>6672</v>
      </c>
      <c r="H1370" s="771" t="s">
        <v>2697</v>
      </c>
      <c r="I1370" s="771" t="s">
        <v>2759</v>
      </c>
      <c r="J1370" s="771" t="s">
        <v>2759</v>
      </c>
      <c r="K1370" s="771" t="s">
        <v>2699</v>
      </c>
      <c r="L1370" s="771" t="s">
        <v>2700</v>
      </c>
      <c r="M1370" s="771" t="s">
        <v>2701</v>
      </c>
      <c r="N1370" s="771" t="s">
        <v>2701</v>
      </c>
      <c r="O1370" s="771" t="s">
        <v>2701</v>
      </c>
      <c r="P1370" s="771" t="s">
        <v>2702</v>
      </c>
      <c r="Q1370" s="771" t="s">
        <v>2701</v>
      </c>
      <c r="R1370" s="771" t="s">
        <v>2701</v>
      </c>
      <c r="S1370" s="771" t="s">
        <v>2701</v>
      </c>
      <c r="T1370" s="771" t="s">
        <v>2701</v>
      </c>
      <c r="U1370" s="771" t="s">
        <v>2703</v>
      </c>
      <c r="V1370" s="771" t="s">
        <v>2701</v>
      </c>
      <c r="W1370" s="771" t="s">
        <v>2701</v>
      </c>
      <c r="X1370" s="771" t="s">
        <v>2701</v>
      </c>
      <c r="Y1370" s="771" t="s">
        <v>2703</v>
      </c>
      <c r="Z1370" s="771" t="s">
        <v>2704</v>
      </c>
      <c r="AA1370" s="771"/>
    </row>
    <row r="1371" spans="1:27" ht="39.950000000000003" customHeight="1">
      <c r="A1371" s="769">
        <v>1364</v>
      </c>
      <c r="B1371" s="770" t="s">
        <v>6389</v>
      </c>
      <c r="C1371" s="770" t="s">
        <v>6572</v>
      </c>
      <c r="D1371" s="771"/>
      <c r="E1371" s="772" t="s">
        <v>6668</v>
      </c>
      <c r="F1371" s="773" t="s">
        <v>3731</v>
      </c>
      <c r="G1371" s="773" t="s">
        <v>6669</v>
      </c>
      <c r="H1371" s="771" t="s">
        <v>2697</v>
      </c>
      <c r="I1371" s="771" t="s">
        <v>2765</v>
      </c>
      <c r="J1371" s="771" t="s">
        <v>2765</v>
      </c>
      <c r="K1371" s="771" t="s">
        <v>6670</v>
      </c>
      <c r="L1371" s="771" t="s">
        <v>2700</v>
      </c>
      <c r="M1371" s="771" t="s">
        <v>2701</v>
      </c>
      <c r="N1371" s="771" t="s">
        <v>2701</v>
      </c>
      <c r="O1371" s="771" t="s">
        <v>2701</v>
      </c>
      <c r="P1371" s="771" t="s">
        <v>2702</v>
      </c>
      <c r="Q1371" s="771" t="s">
        <v>2701</v>
      </c>
      <c r="R1371" s="771" t="s">
        <v>2701</v>
      </c>
      <c r="S1371" s="771" t="s">
        <v>2701</v>
      </c>
      <c r="T1371" s="771" t="s">
        <v>2701</v>
      </c>
      <c r="U1371" s="771" t="s">
        <v>2703</v>
      </c>
      <c r="V1371" s="771" t="s">
        <v>2701</v>
      </c>
      <c r="W1371" s="771" t="s">
        <v>2701</v>
      </c>
      <c r="X1371" s="771" t="s">
        <v>2701</v>
      </c>
      <c r="Y1371" s="771" t="s">
        <v>2703</v>
      </c>
      <c r="Z1371" s="771" t="s">
        <v>2704</v>
      </c>
      <c r="AA1371" s="771"/>
    </row>
    <row r="1372" spans="1:27" ht="39.950000000000003" customHeight="1">
      <c r="A1372" s="769">
        <v>1365</v>
      </c>
      <c r="B1372" s="770" t="s">
        <v>6389</v>
      </c>
      <c r="C1372" s="770" t="s">
        <v>6572</v>
      </c>
      <c r="D1372" s="771"/>
      <c r="E1372" s="772" t="s">
        <v>6666</v>
      </c>
      <c r="F1372" s="773" t="s">
        <v>3731</v>
      </c>
      <c r="G1372" s="773" t="s">
        <v>6667</v>
      </c>
      <c r="H1372" s="771" t="s">
        <v>2697</v>
      </c>
      <c r="I1372" s="771" t="s">
        <v>2698</v>
      </c>
      <c r="J1372" s="771" t="s">
        <v>2698</v>
      </c>
      <c r="K1372" s="771" t="s">
        <v>3316</v>
      </c>
      <c r="L1372" s="771" t="s">
        <v>2700</v>
      </c>
      <c r="M1372" s="771" t="s">
        <v>2701</v>
      </c>
      <c r="N1372" s="771" t="s">
        <v>2701</v>
      </c>
      <c r="O1372" s="771" t="s">
        <v>2701</v>
      </c>
      <c r="P1372" s="771" t="s">
        <v>2702</v>
      </c>
      <c r="Q1372" s="771" t="s">
        <v>2701</v>
      </c>
      <c r="R1372" s="771" t="s">
        <v>2701</v>
      </c>
      <c r="S1372" s="771" t="s">
        <v>2701</v>
      </c>
      <c r="T1372" s="771" t="s">
        <v>2701</v>
      </c>
      <c r="U1372" s="771" t="s">
        <v>2703</v>
      </c>
      <c r="V1372" s="771" t="s">
        <v>2701</v>
      </c>
      <c r="W1372" s="771" t="s">
        <v>2701</v>
      </c>
      <c r="X1372" s="771" t="s">
        <v>2701</v>
      </c>
      <c r="Y1372" s="771" t="s">
        <v>2703</v>
      </c>
      <c r="Z1372" s="771" t="s">
        <v>2704</v>
      </c>
      <c r="AA1372" s="771"/>
    </row>
    <row r="1373" spans="1:27" ht="39.950000000000003" customHeight="1">
      <c r="A1373" s="769">
        <v>1366</v>
      </c>
      <c r="B1373" s="770" t="s">
        <v>6389</v>
      </c>
      <c r="C1373" s="770" t="s">
        <v>6572</v>
      </c>
      <c r="D1373" s="771"/>
      <c r="E1373" s="772" t="s">
        <v>6663</v>
      </c>
      <c r="F1373" s="773" t="s">
        <v>6664</v>
      </c>
      <c r="G1373" s="773" t="s">
        <v>6665</v>
      </c>
      <c r="H1373" s="771" t="s">
        <v>2697</v>
      </c>
      <c r="I1373" s="771" t="s">
        <v>2741</v>
      </c>
      <c r="J1373" s="771" t="s">
        <v>2741</v>
      </c>
      <c r="K1373" s="771" t="s">
        <v>3818</v>
      </c>
      <c r="L1373" s="771" t="s">
        <v>2700</v>
      </c>
      <c r="M1373" s="771" t="s">
        <v>2701</v>
      </c>
      <c r="N1373" s="771" t="s">
        <v>2701</v>
      </c>
      <c r="O1373" s="771" t="s">
        <v>2701</v>
      </c>
      <c r="P1373" s="771" t="s">
        <v>2702</v>
      </c>
      <c r="Q1373" s="771" t="s">
        <v>2701</v>
      </c>
      <c r="R1373" s="771" t="s">
        <v>2701</v>
      </c>
      <c r="S1373" s="771" t="s">
        <v>2701</v>
      </c>
      <c r="T1373" s="771" t="s">
        <v>2701</v>
      </c>
      <c r="U1373" s="771" t="s">
        <v>2703</v>
      </c>
      <c r="V1373" s="771" t="s">
        <v>2701</v>
      </c>
      <c r="W1373" s="771" t="s">
        <v>2701</v>
      </c>
      <c r="X1373" s="771" t="s">
        <v>2701</v>
      </c>
      <c r="Y1373" s="771" t="s">
        <v>2703</v>
      </c>
      <c r="Z1373" s="771" t="s">
        <v>2704</v>
      </c>
      <c r="AA1373" s="771"/>
    </row>
    <row r="1374" spans="1:27" ht="39.950000000000003" customHeight="1">
      <c r="A1374" s="769">
        <v>1367</v>
      </c>
      <c r="B1374" s="770" t="s">
        <v>6389</v>
      </c>
      <c r="C1374" s="770" t="s">
        <v>6572</v>
      </c>
      <c r="D1374" s="771"/>
      <c r="E1374" s="772" t="s">
        <v>6660</v>
      </c>
      <c r="F1374" s="773" t="s">
        <v>6661</v>
      </c>
      <c r="G1374" s="773" t="s">
        <v>6662</v>
      </c>
      <c r="H1374" s="771" t="s">
        <v>2697</v>
      </c>
      <c r="I1374" s="771" t="s">
        <v>3944</v>
      </c>
      <c r="J1374" s="771" t="s">
        <v>3944</v>
      </c>
      <c r="K1374" s="771" t="s">
        <v>2721</v>
      </c>
      <c r="L1374" s="771" t="s">
        <v>2700</v>
      </c>
      <c r="M1374" s="771" t="s">
        <v>2701</v>
      </c>
      <c r="N1374" s="771" t="s">
        <v>2701</v>
      </c>
      <c r="O1374" s="771" t="s">
        <v>2701</v>
      </c>
      <c r="P1374" s="771" t="s">
        <v>2702</v>
      </c>
      <c r="Q1374" s="771" t="s">
        <v>2701</v>
      </c>
      <c r="R1374" s="771" t="s">
        <v>2701</v>
      </c>
      <c r="S1374" s="771" t="s">
        <v>2701</v>
      </c>
      <c r="T1374" s="771" t="s">
        <v>2701</v>
      </c>
      <c r="U1374" s="771" t="s">
        <v>2703</v>
      </c>
      <c r="V1374" s="771" t="s">
        <v>2701</v>
      </c>
      <c r="W1374" s="771" t="s">
        <v>2701</v>
      </c>
      <c r="X1374" s="771" t="s">
        <v>2701</v>
      </c>
      <c r="Y1374" s="771" t="s">
        <v>2703</v>
      </c>
      <c r="Z1374" s="771" t="s">
        <v>2704</v>
      </c>
      <c r="AA1374" s="771"/>
    </row>
    <row r="1375" spans="1:27" ht="39.950000000000003" customHeight="1">
      <c r="A1375" s="769">
        <v>1368</v>
      </c>
      <c r="B1375" s="770" t="s">
        <v>6389</v>
      </c>
      <c r="C1375" s="770" t="s">
        <v>6572</v>
      </c>
      <c r="D1375" s="771"/>
      <c r="E1375" s="772" t="s">
        <v>6658</v>
      </c>
      <c r="F1375" s="773" t="s">
        <v>2940</v>
      </c>
      <c r="G1375" s="773" t="s">
        <v>6659</v>
      </c>
      <c r="H1375" s="771" t="s">
        <v>2697</v>
      </c>
      <c r="I1375" s="771" t="s">
        <v>2803</v>
      </c>
      <c r="J1375" s="771" t="s">
        <v>2803</v>
      </c>
      <c r="K1375" s="771" t="s">
        <v>2699</v>
      </c>
      <c r="L1375" s="771" t="s">
        <v>2700</v>
      </c>
      <c r="M1375" s="771" t="s">
        <v>2701</v>
      </c>
      <c r="N1375" s="771" t="s">
        <v>2701</v>
      </c>
      <c r="O1375" s="771" t="s">
        <v>2701</v>
      </c>
      <c r="P1375" s="771" t="s">
        <v>2702</v>
      </c>
      <c r="Q1375" s="771" t="s">
        <v>2701</v>
      </c>
      <c r="R1375" s="771" t="s">
        <v>2701</v>
      </c>
      <c r="S1375" s="771" t="s">
        <v>2701</v>
      </c>
      <c r="T1375" s="771" t="s">
        <v>2701</v>
      </c>
      <c r="U1375" s="771" t="s">
        <v>2703</v>
      </c>
      <c r="V1375" s="771" t="s">
        <v>2701</v>
      </c>
      <c r="W1375" s="771" t="s">
        <v>2701</v>
      </c>
      <c r="X1375" s="771" t="s">
        <v>2701</v>
      </c>
      <c r="Y1375" s="771" t="s">
        <v>2703</v>
      </c>
      <c r="Z1375" s="771" t="s">
        <v>2704</v>
      </c>
      <c r="AA1375" s="771"/>
    </row>
    <row r="1376" spans="1:27" ht="39.950000000000003" customHeight="1">
      <c r="A1376" s="769">
        <v>1369</v>
      </c>
      <c r="B1376" s="770" t="s">
        <v>6389</v>
      </c>
      <c r="C1376" s="770" t="s">
        <v>6572</v>
      </c>
      <c r="D1376" s="771"/>
      <c r="E1376" s="772" t="s">
        <v>6656</v>
      </c>
      <c r="F1376" s="773" t="s">
        <v>2940</v>
      </c>
      <c r="G1376" s="773" t="s">
        <v>6657</v>
      </c>
      <c r="H1376" s="771" t="s">
        <v>2697</v>
      </c>
      <c r="I1376" s="771" t="s">
        <v>2697</v>
      </c>
      <c r="J1376" s="771" t="s">
        <v>2697</v>
      </c>
      <c r="K1376" s="771" t="s">
        <v>2851</v>
      </c>
      <c r="L1376" s="771" t="s">
        <v>2700</v>
      </c>
      <c r="M1376" s="771" t="s">
        <v>2701</v>
      </c>
      <c r="N1376" s="771" t="s">
        <v>2701</v>
      </c>
      <c r="O1376" s="771" t="s">
        <v>2701</v>
      </c>
      <c r="P1376" s="771" t="s">
        <v>2702</v>
      </c>
      <c r="Q1376" s="771" t="s">
        <v>2701</v>
      </c>
      <c r="R1376" s="771" t="s">
        <v>2701</v>
      </c>
      <c r="S1376" s="771" t="s">
        <v>2701</v>
      </c>
      <c r="T1376" s="771" t="s">
        <v>2701</v>
      </c>
      <c r="U1376" s="771" t="s">
        <v>2703</v>
      </c>
      <c r="V1376" s="771" t="s">
        <v>2701</v>
      </c>
      <c r="W1376" s="771" t="s">
        <v>2701</v>
      </c>
      <c r="X1376" s="771" t="s">
        <v>2701</v>
      </c>
      <c r="Y1376" s="771" t="s">
        <v>2703</v>
      </c>
      <c r="Z1376" s="771" t="s">
        <v>2704</v>
      </c>
      <c r="AA1376" s="771"/>
    </row>
    <row r="1377" spans="1:27" ht="39.950000000000003" customHeight="1">
      <c r="A1377" s="769">
        <v>1370</v>
      </c>
      <c r="B1377" s="770" t="s">
        <v>6389</v>
      </c>
      <c r="C1377" s="770" t="s">
        <v>6572</v>
      </c>
      <c r="D1377" s="771"/>
      <c r="E1377" s="772" t="s">
        <v>6654</v>
      </c>
      <c r="F1377" s="773" t="s">
        <v>2940</v>
      </c>
      <c r="G1377" s="773" t="s">
        <v>6655</v>
      </c>
      <c r="H1377" s="771" t="s">
        <v>2697</v>
      </c>
      <c r="I1377" s="771" t="s">
        <v>2697</v>
      </c>
      <c r="J1377" s="771" t="s">
        <v>2697</v>
      </c>
      <c r="K1377" s="771" t="s">
        <v>2699</v>
      </c>
      <c r="L1377" s="771" t="s">
        <v>2700</v>
      </c>
      <c r="M1377" s="771" t="s">
        <v>2701</v>
      </c>
      <c r="N1377" s="771" t="s">
        <v>2701</v>
      </c>
      <c r="O1377" s="771" t="s">
        <v>2701</v>
      </c>
      <c r="P1377" s="771" t="s">
        <v>2702</v>
      </c>
      <c r="Q1377" s="771" t="s">
        <v>2701</v>
      </c>
      <c r="R1377" s="771" t="s">
        <v>2701</v>
      </c>
      <c r="S1377" s="771" t="s">
        <v>2701</v>
      </c>
      <c r="T1377" s="771" t="s">
        <v>2701</v>
      </c>
      <c r="U1377" s="771" t="s">
        <v>2703</v>
      </c>
      <c r="V1377" s="771" t="s">
        <v>2701</v>
      </c>
      <c r="W1377" s="771" t="s">
        <v>2701</v>
      </c>
      <c r="X1377" s="771" t="s">
        <v>2701</v>
      </c>
      <c r="Y1377" s="771" t="s">
        <v>2703</v>
      </c>
      <c r="Z1377" s="771" t="s">
        <v>2704</v>
      </c>
      <c r="AA1377" s="771"/>
    </row>
    <row r="1378" spans="1:27" ht="39.950000000000003" customHeight="1">
      <c r="A1378" s="769">
        <v>1371</v>
      </c>
      <c r="B1378" s="770" t="s">
        <v>6389</v>
      </c>
      <c r="C1378" s="770" t="s">
        <v>6572</v>
      </c>
      <c r="D1378" s="771"/>
      <c r="E1378" s="772" t="s">
        <v>6651</v>
      </c>
      <c r="F1378" s="773" t="s">
        <v>6652</v>
      </c>
      <c r="G1378" s="773" t="s">
        <v>6653</v>
      </c>
      <c r="H1378" s="771" t="s">
        <v>2697</v>
      </c>
      <c r="I1378" s="771" t="s">
        <v>2714</v>
      </c>
      <c r="J1378" s="771" t="s">
        <v>2714</v>
      </c>
      <c r="K1378" s="771" t="s">
        <v>2740</v>
      </c>
      <c r="L1378" s="771" t="s">
        <v>2700</v>
      </c>
      <c r="M1378" s="771" t="s">
        <v>2701</v>
      </c>
      <c r="N1378" s="771" t="s">
        <v>2701</v>
      </c>
      <c r="O1378" s="771" t="s">
        <v>2701</v>
      </c>
      <c r="P1378" s="771" t="s">
        <v>2702</v>
      </c>
      <c r="Q1378" s="771" t="s">
        <v>2701</v>
      </c>
      <c r="R1378" s="771" t="s">
        <v>2701</v>
      </c>
      <c r="S1378" s="771" t="s">
        <v>2701</v>
      </c>
      <c r="T1378" s="771" t="s">
        <v>2701</v>
      </c>
      <c r="U1378" s="771" t="s">
        <v>2703</v>
      </c>
      <c r="V1378" s="771" t="s">
        <v>2701</v>
      </c>
      <c r="W1378" s="771" t="s">
        <v>2701</v>
      </c>
      <c r="X1378" s="771" t="s">
        <v>2701</v>
      </c>
      <c r="Y1378" s="771" t="s">
        <v>2703</v>
      </c>
      <c r="Z1378" s="771" t="s">
        <v>2704</v>
      </c>
      <c r="AA1378" s="771"/>
    </row>
    <row r="1379" spans="1:27" ht="39.950000000000003" customHeight="1">
      <c r="A1379" s="769">
        <v>1372</v>
      </c>
      <c r="B1379" s="770" t="s">
        <v>6389</v>
      </c>
      <c r="C1379" s="770" t="s">
        <v>6572</v>
      </c>
      <c r="D1379" s="771"/>
      <c r="E1379" s="772" t="s">
        <v>6650</v>
      </c>
      <c r="F1379" s="773" t="s">
        <v>2940</v>
      </c>
      <c r="G1379" s="773" t="s">
        <v>6580</v>
      </c>
      <c r="H1379" s="771" t="s">
        <v>2697</v>
      </c>
      <c r="I1379" s="771" t="s">
        <v>2755</v>
      </c>
      <c r="J1379" s="771" t="s">
        <v>2755</v>
      </c>
      <c r="K1379" s="771" t="s">
        <v>2699</v>
      </c>
      <c r="L1379" s="771" t="s">
        <v>2700</v>
      </c>
      <c r="M1379" s="771" t="s">
        <v>2701</v>
      </c>
      <c r="N1379" s="771" t="s">
        <v>2701</v>
      </c>
      <c r="O1379" s="771" t="s">
        <v>2701</v>
      </c>
      <c r="P1379" s="771" t="s">
        <v>2702</v>
      </c>
      <c r="Q1379" s="771" t="s">
        <v>2701</v>
      </c>
      <c r="R1379" s="771" t="s">
        <v>2701</v>
      </c>
      <c r="S1379" s="771" t="s">
        <v>2701</v>
      </c>
      <c r="T1379" s="771" t="s">
        <v>2701</v>
      </c>
      <c r="U1379" s="771" t="s">
        <v>2703</v>
      </c>
      <c r="V1379" s="771" t="s">
        <v>2701</v>
      </c>
      <c r="W1379" s="771" t="s">
        <v>2701</v>
      </c>
      <c r="X1379" s="771" t="s">
        <v>2701</v>
      </c>
      <c r="Y1379" s="771" t="s">
        <v>2703</v>
      </c>
      <c r="Z1379" s="771" t="s">
        <v>2704</v>
      </c>
      <c r="AA1379" s="771"/>
    </row>
    <row r="1380" spans="1:27" ht="39.950000000000003" customHeight="1">
      <c r="A1380" s="769">
        <v>1373</v>
      </c>
      <c r="B1380" s="770" t="s">
        <v>6389</v>
      </c>
      <c r="C1380" s="770" t="s">
        <v>6572</v>
      </c>
      <c r="D1380" s="771"/>
      <c r="E1380" s="772" t="s">
        <v>6648</v>
      </c>
      <c r="F1380" s="773" t="s">
        <v>2940</v>
      </c>
      <c r="G1380" s="773" t="s">
        <v>6649</v>
      </c>
      <c r="H1380" s="771" t="s">
        <v>2697</v>
      </c>
      <c r="I1380" s="771" t="s">
        <v>2708</v>
      </c>
      <c r="J1380" s="771" t="s">
        <v>2708</v>
      </c>
      <c r="K1380" s="771" t="s">
        <v>2715</v>
      </c>
      <c r="L1380" s="771" t="s">
        <v>2700</v>
      </c>
      <c r="M1380" s="771" t="s">
        <v>2701</v>
      </c>
      <c r="N1380" s="771" t="s">
        <v>2701</v>
      </c>
      <c r="O1380" s="771" t="s">
        <v>2701</v>
      </c>
      <c r="P1380" s="771" t="s">
        <v>2702</v>
      </c>
      <c r="Q1380" s="771" t="s">
        <v>2701</v>
      </c>
      <c r="R1380" s="771" t="s">
        <v>2701</v>
      </c>
      <c r="S1380" s="771" t="s">
        <v>2701</v>
      </c>
      <c r="T1380" s="771" t="s">
        <v>2701</v>
      </c>
      <c r="U1380" s="771" t="s">
        <v>2703</v>
      </c>
      <c r="V1380" s="771" t="s">
        <v>2701</v>
      </c>
      <c r="W1380" s="771" t="s">
        <v>2701</v>
      </c>
      <c r="X1380" s="771" t="s">
        <v>2701</v>
      </c>
      <c r="Y1380" s="771" t="s">
        <v>2703</v>
      </c>
      <c r="Z1380" s="771" t="s">
        <v>2704</v>
      </c>
      <c r="AA1380" s="771"/>
    </row>
    <row r="1381" spans="1:27" ht="39.950000000000003" customHeight="1">
      <c r="A1381" s="769">
        <v>1374</v>
      </c>
      <c r="B1381" s="770" t="s">
        <v>6389</v>
      </c>
      <c r="C1381" s="770" t="s">
        <v>6572</v>
      </c>
      <c r="D1381" s="771"/>
      <c r="E1381" s="772" t="s">
        <v>6646</v>
      </c>
      <c r="F1381" s="773" t="s">
        <v>2940</v>
      </c>
      <c r="G1381" s="773" t="s">
        <v>6647</v>
      </c>
      <c r="H1381" s="771" t="s">
        <v>2697</v>
      </c>
      <c r="I1381" s="771" t="s">
        <v>2803</v>
      </c>
      <c r="J1381" s="771" t="s">
        <v>2803</v>
      </c>
      <c r="K1381" s="771" t="s">
        <v>2715</v>
      </c>
      <c r="L1381" s="771" t="s">
        <v>2700</v>
      </c>
      <c r="M1381" s="771" t="s">
        <v>2701</v>
      </c>
      <c r="N1381" s="771" t="s">
        <v>2701</v>
      </c>
      <c r="O1381" s="771" t="s">
        <v>2701</v>
      </c>
      <c r="P1381" s="771" t="s">
        <v>2702</v>
      </c>
      <c r="Q1381" s="771" t="s">
        <v>2701</v>
      </c>
      <c r="R1381" s="771" t="s">
        <v>2701</v>
      </c>
      <c r="S1381" s="771" t="s">
        <v>2701</v>
      </c>
      <c r="T1381" s="771" t="s">
        <v>2701</v>
      </c>
      <c r="U1381" s="771" t="s">
        <v>2703</v>
      </c>
      <c r="V1381" s="771" t="s">
        <v>2701</v>
      </c>
      <c r="W1381" s="771" t="s">
        <v>2701</v>
      </c>
      <c r="X1381" s="771" t="s">
        <v>2701</v>
      </c>
      <c r="Y1381" s="771" t="s">
        <v>2703</v>
      </c>
      <c r="Z1381" s="771" t="s">
        <v>2704</v>
      </c>
      <c r="AA1381" s="771"/>
    </row>
    <row r="1382" spans="1:27" ht="39.950000000000003" customHeight="1">
      <c r="A1382" s="769">
        <v>1375</v>
      </c>
      <c r="B1382" s="770" t="s">
        <v>6389</v>
      </c>
      <c r="C1382" s="770" t="s">
        <v>6572</v>
      </c>
      <c r="D1382" s="771"/>
      <c r="E1382" s="772" t="s">
        <v>6644</v>
      </c>
      <c r="F1382" s="773" t="s">
        <v>2940</v>
      </c>
      <c r="G1382" s="773" t="s">
        <v>6645</v>
      </c>
      <c r="H1382" s="771" t="s">
        <v>2697</v>
      </c>
      <c r="I1382" s="771" t="s">
        <v>2755</v>
      </c>
      <c r="J1382" s="771" t="s">
        <v>2755</v>
      </c>
      <c r="K1382" s="771" t="s">
        <v>2715</v>
      </c>
      <c r="L1382" s="771" t="s">
        <v>2700</v>
      </c>
      <c r="M1382" s="771" t="s">
        <v>2701</v>
      </c>
      <c r="N1382" s="771" t="s">
        <v>2701</v>
      </c>
      <c r="O1382" s="771" t="s">
        <v>2701</v>
      </c>
      <c r="P1382" s="771" t="s">
        <v>2702</v>
      </c>
      <c r="Q1382" s="771" t="s">
        <v>2701</v>
      </c>
      <c r="R1382" s="771" t="s">
        <v>2701</v>
      </c>
      <c r="S1382" s="771" t="s">
        <v>2701</v>
      </c>
      <c r="T1382" s="771" t="s">
        <v>2701</v>
      </c>
      <c r="U1382" s="771" t="s">
        <v>2703</v>
      </c>
      <c r="V1382" s="771" t="s">
        <v>2701</v>
      </c>
      <c r="W1382" s="771" t="s">
        <v>2701</v>
      </c>
      <c r="X1382" s="771" t="s">
        <v>2701</v>
      </c>
      <c r="Y1382" s="771" t="s">
        <v>2703</v>
      </c>
      <c r="Z1382" s="771" t="s">
        <v>2704</v>
      </c>
      <c r="AA1382" s="771"/>
    </row>
    <row r="1383" spans="1:27" ht="39.950000000000003" customHeight="1">
      <c r="A1383" s="769">
        <v>1376</v>
      </c>
      <c r="B1383" s="770" t="s">
        <v>6389</v>
      </c>
      <c r="C1383" s="770" t="s">
        <v>6572</v>
      </c>
      <c r="D1383" s="771"/>
      <c r="E1383" s="772" t="s">
        <v>6643</v>
      </c>
      <c r="F1383" s="773" t="s">
        <v>2940</v>
      </c>
      <c r="G1383" s="773" t="s">
        <v>6593</v>
      </c>
      <c r="H1383" s="771" t="s">
        <v>2697</v>
      </c>
      <c r="I1383" s="771" t="s">
        <v>2759</v>
      </c>
      <c r="J1383" s="771" t="s">
        <v>2759</v>
      </c>
      <c r="K1383" s="771" t="s">
        <v>2715</v>
      </c>
      <c r="L1383" s="771" t="s">
        <v>2700</v>
      </c>
      <c r="M1383" s="771" t="s">
        <v>2701</v>
      </c>
      <c r="N1383" s="771" t="s">
        <v>2701</v>
      </c>
      <c r="O1383" s="771" t="s">
        <v>2701</v>
      </c>
      <c r="P1383" s="771" t="s">
        <v>2702</v>
      </c>
      <c r="Q1383" s="771" t="s">
        <v>2701</v>
      </c>
      <c r="R1383" s="771" t="s">
        <v>2701</v>
      </c>
      <c r="S1383" s="771" t="s">
        <v>2701</v>
      </c>
      <c r="T1383" s="771" t="s">
        <v>2701</v>
      </c>
      <c r="U1383" s="771" t="s">
        <v>2703</v>
      </c>
      <c r="V1383" s="771" t="s">
        <v>2701</v>
      </c>
      <c r="W1383" s="771" t="s">
        <v>2701</v>
      </c>
      <c r="X1383" s="771" t="s">
        <v>2701</v>
      </c>
      <c r="Y1383" s="771" t="s">
        <v>2703</v>
      </c>
      <c r="Z1383" s="771" t="s">
        <v>2704</v>
      </c>
      <c r="AA1383" s="771"/>
    </row>
    <row r="1384" spans="1:27" ht="39.950000000000003" customHeight="1">
      <c r="A1384" s="769">
        <v>1377</v>
      </c>
      <c r="B1384" s="770" t="s">
        <v>6389</v>
      </c>
      <c r="C1384" s="770" t="s">
        <v>6572</v>
      </c>
      <c r="D1384" s="771"/>
      <c r="E1384" s="772" t="s">
        <v>6641</v>
      </c>
      <c r="F1384" s="773" t="s">
        <v>2940</v>
      </c>
      <c r="G1384" s="773" t="s">
        <v>6642</v>
      </c>
      <c r="H1384" s="771" t="s">
        <v>2697</v>
      </c>
      <c r="I1384" s="771" t="s">
        <v>2697</v>
      </c>
      <c r="J1384" s="771" t="s">
        <v>2697</v>
      </c>
      <c r="K1384" s="771" t="s">
        <v>2699</v>
      </c>
      <c r="L1384" s="771" t="s">
        <v>2700</v>
      </c>
      <c r="M1384" s="771" t="s">
        <v>2701</v>
      </c>
      <c r="N1384" s="771" t="s">
        <v>2701</v>
      </c>
      <c r="O1384" s="771" t="s">
        <v>2701</v>
      </c>
      <c r="P1384" s="771" t="s">
        <v>2702</v>
      </c>
      <c r="Q1384" s="771" t="s">
        <v>2701</v>
      </c>
      <c r="R1384" s="771" t="s">
        <v>2701</v>
      </c>
      <c r="S1384" s="771" t="s">
        <v>2701</v>
      </c>
      <c r="T1384" s="771" t="s">
        <v>2701</v>
      </c>
      <c r="U1384" s="771" t="s">
        <v>2703</v>
      </c>
      <c r="V1384" s="771" t="s">
        <v>2701</v>
      </c>
      <c r="W1384" s="771" t="s">
        <v>2701</v>
      </c>
      <c r="X1384" s="771" t="s">
        <v>2701</v>
      </c>
      <c r="Y1384" s="771" t="s">
        <v>2703</v>
      </c>
      <c r="Z1384" s="771" t="s">
        <v>2704</v>
      </c>
      <c r="AA1384" s="771"/>
    </row>
    <row r="1385" spans="1:27" ht="39.950000000000003" customHeight="1">
      <c r="A1385" s="769">
        <v>1378</v>
      </c>
      <c r="B1385" s="770" t="s">
        <v>6389</v>
      </c>
      <c r="C1385" s="770" t="s">
        <v>6572</v>
      </c>
      <c r="D1385" s="771"/>
      <c r="E1385" s="772" t="s">
        <v>6639</v>
      </c>
      <c r="F1385" s="773" t="s">
        <v>2940</v>
      </c>
      <c r="G1385" s="773" t="s">
        <v>6640</v>
      </c>
      <c r="H1385" s="771" t="s">
        <v>2697</v>
      </c>
      <c r="I1385" s="771" t="s">
        <v>2697</v>
      </c>
      <c r="J1385" s="771" t="s">
        <v>2697</v>
      </c>
      <c r="K1385" s="771" t="s">
        <v>2851</v>
      </c>
      <c r="L1385" s="771" t="s">
        <v>2700</v>
      </c>
      <c r="M1385" s="771" t="s">
        <v>2701</v>
      </c>
      <c r="N1385" s="771" t="s">
        <v>2701</v>
      </c>
      <c r="O1385" s="771" t="s">
        <v>2701</v>
      </c>
      <c r="P1385" s="771" t="s">
        <v>2702</v>
      </c>
      <c r="Q1385" s="771" t="s">
        <v>2701</v>
      </c>
      <c r="R1385" s="771" t="s">
        <v>2701</v>
      </c>
      <c r="S1385" s="771" t="s">
        <v>2701</v>
      </c>
      <c r="T1385" s="771" t="s">
        <v>2701</v>
      </c>
      <c r="U1385" s="771" t="s">
        <v>2703</v>
      </c>
      <c r="V1385" s="771" t="s">
        <v>2701</v>
      </c>
      <c r="W1385" s="771" t="s">
        <v>2701</v>
      </c>
      <c r="X1385" s="771" t="s">
        <v>2701</v>
      </c>
      <c r="Y1385" s="771" t="s">
        <v>2703</v>
      </c>
      <c r="Z1385" s="771" t="s">
        <v>2704</v>
      </c>
      <c r="AA1385" s="771"/>
    </row>
    <row r="1386" spans="1:27" ht="39.950000000000003" customHeight="1">
      <c r="A1386" s="769">
        <v>1379</v>
      </c>
      <c r="B1386" s="770" t="s">
        <v>6389</v>
      </c>
      <c r="C1386" s="770" t="s">
        <v>6572</v>
      </c>
      <c r="D1386" s="771"/>
      <c r="E1386" s="772" t="s">
        <v>6638</v>
      </c>
      <c r="F1386" s="773" t="s">
        <v>6605</v>
      </c>
      <c r="G1386" s="773" t="s">
        <v>6606</v>
      </c>
      <c r="H1386" s="771" t="s">
        <v>2697</v>
      </c>
      <c r="I1386" s="771" t="s">
        <v>2714</v>
      </c>
      <c r="J1386" s="771" t="s">
        <v>2714</v>
      </c>
      <c r="K1386" s="771" t="s">
        <v>2740</v>
      </c>
      <c r="L1386" s="771" t="s">
        <v>2700</v>
      </c>
      <c r="M1386" s="771" t="s">
        <v>2701</v>
      </c>
      <c r="N1386" s="771" t="s">
        <v>2701</v>
      </c>
      <c r="O1386" s="771" t="s">
        <v>2701</v>
      </c>
      <c r="P1386" s="771" t="s">
        <v>2702</v>
      </c>
      <c r="Q1386" s="771" t="s">
        <v>2701</v>
      </c>
      <c r="R1386" s="771" t="s">
        <v>2701</v>
      </c>
      <c r="S1386" s="771" t="s">
        <v>2701</v>
      </c>
      <c r="T1386" s="771" t="s">
        <v>2701</v>
      </c>
      <c r="U1386" s="771" t="s">
        <v>2703</v>
      </c>
      <c r="V1386" s="771" t="s">
        <v>2701</v>
      </c>
      <c r="W1386" s="771" t="s">
        <v>2701</v>
      </c>
      <c r="X1386" s="771" t="s">
        <v>2701</v>
      </c>
      <c r="Y1386" s="771" t="s">
        <v>2703</v>
      </c>
      <c r="Z1386" s="771" t="s">
        <v>2704</v>
      </c>
      <c r="AA1386" s="771"/>
    </row>
    <row r="1387" spans="1:27" ht="39.950000000000003" customHeight="1">
      <c r="A1387" s="769">
        <v>1380</v>
      </c>
      <c r="B1387" s="770" t="s">
        <v>6389</v>
      </c>
      <c r="C1387" s="770" t="s">
        <v>6572</v>
      </c>
      <c r="D1387" s="771"/>
      <c r="E1387" s="772" t="s">
        <v>6635</v>
      </c>
      <c r="F1387" s="773" t="s">
        <v>6636</v>
      </c>
      <c r="G1387" s="773" t="s">
        <v>6637</v>
      </c>
      <c r="H1387" s="771" t="s">
        <v>2697</v>
      </c>
      <c r="I1387" s="771" t="s">
        <v>3916</v>
      </c>
      <c r="J1387" s="771" t="s">
        <v>3916</v>
      </c>
      <c r="K1387" s="771" t="s">
        <v>2721</v>
      </c>
      <c r="L1387" s="771" t="s">
        <v>2700</v>
      </c>
      <c r="M1387" s="771" t="s">
        <v>2701</v>
      </c>
      <c r="N1387" s="771" t="s">
        <v>2701</v>
      </c>
      <c r="O1387" s="771" t="s">
        <v>2701</v>
      </c>
      <c r="P1387" s="771" t="s">
        <v>2702</v>
      </c>
      <c r="Q1387" s="771" t="s">
        <v>2701</v>
      </c>
      <c r="R1387" s="771" t="s">
        <v>2701</v>
      </c>
      <c r="S1387" s="771" t="s">
        <v>2701</v>
      </c>
      <c r="T1387" s="771" t="s">
        <v>2701</v>
      </c>
      <c r="U1387" s="771" t="s">
        <v>2703</v>
      </c>
      <c r="V1387" s="771" t="s">
        <v>2701</v>
      </c>
      <c r="W1387" s="771" t="s">
        <v>2701</v>
      </c>
      <c r="X1387" s="771" t="s">
        <v>2701</v>
      </c>
      <c r="Y1387" s="771" t="s">
        <v>2703</v>
      </c>
      <c r="Z1387" s="771" t="s">
        <v>2704</v>
      </c>
      <c r="AA1387" s="771"/>
    </row>
    <row r="1388" spans="1:27" ht="39.950000000000003" customHeight="1">
      <c r="A1388" s="769">
        <v>1381</v>
      </c>
      <c r="B1388" s="770" t="s">
        <v>6389</v>
      </c>
      <c r="C1388" s="770" t="s">
        <v>6572</v>
      </c>
      <c r="D1388" s="771"/>
      <c r="E1388" s="772" t="s">
        <v>6633</v>
      </c>
      <c r="F1388" s="773" t="s">
        <v>2940</v>
      </c>
      <c r="G1388" s="773" t="s">
        <v>6634</v>
      </c>
      <c r="H1388" s="771" t="s">
        <v>2697</v>
      </c>
      <c r="I1388" s="771" t="s">
        <v>2697</v>
      </c>
      <c r="J1388" s="771" t="s">
        <v>2697</v>
      </c>
      <c r="K1388" s="771" t="s">
        <v>2851</v>
      </c>
      <c r="L1388" s="771" t="s">
        <v>2700</v>
      </c>
      <c r="M1388" s="771" t="s">
        <v>2701</v>
      </c>
      <c r="N1388" s="771" t="s">
        <v>2701</v>
      </c>
      <c r="O1388" s="771" t="s">
        <v>2701</v>
      </c>
      <c r="P1388" s="771" t="s">
        <v>2702</v>
      </c>
      <c r="Q1388" s="771" t="s">
        <v>2701</v>
      </c>
      <c r="R1388" s="771" t="s">
        <v>2701</v>
      </c>
      <c r="S1388" s="771" t="s">
        <v>2701</v>
      </c>
      <c r="T1388" s="771" t="s">
        <v>2701</v>
      </c>
      <c r="U1388" s="771" t="s">
        <v>2703</v>
      </c>
      <c r="V1388" s="771" t="s">
        <v>2701</v>
      </c>
      <c r="W1388" s="771" t="s">
        <v>2701</v>
      </c>
      <c r="X1388" s="771" t="s">
        <v>2701</v>
      </c>
      <c r="Y1388" s="771" t="s">
        <v>2703</v>
      </c>
      <c r="Z1388" s="771" t="s">
        <v>2704</v>
      </c>
      <c r="AA1388" s="771"/>
    </row>
    <row r="1389" spans="1:27" ht="39.950000000000003" customHeight="1">
      <c r="A1389" s="769">
        <v>1382</v>
      </c>
      <c r="B1389" s="770" t="s">
        <v>6389</v>
      </c>
      <c r="C1389" s="770" t="s">
        <v>6572</v>
      </c>
      <c r="D1389" s="771"/>
      <c r="E1389" s="772" t="s">
        <v>6631</v>
      </c>
      <c r="F1389" s="773" t="s">
        <v>2940</v>
      </c>
      <c r="G1389" s="773" t="s">
        <v>6632</v>
      </c>
      <c r="H1389" s="771" t="s">
        <v>2697</v>
      </c>
      <c r="I1389" s="771" t="s">
        <v>2697</v>
      </c>
      <c r="J1389" s="771" t="s">
        <v>2697</v>
      </c>
      <c r="K1389" s="771" t="s">
        <v>2699</v>
      </c>
      <c r="L1389" s="771" t="s">
        <v>2700</v>
      </c>
      <c r="M1389" s="771" t="s">
        <v>2701</v>
      </c>
      <c r="N1389" s="771" t="s">
        <v>2701</v>
      </c>
      <c r="O1389" s="771" t="s">
        <v>2701</v>
      </c>
      <c r="P1389" s="771" t="s">
        <v>2702</v>
      </c>
      <c r="Q1389" s="771" t="s">
        <v>2701</v>
      </c>
      <c r="R1389" s="771" t="s">
        <v>2701</v>
      </c>
      <c r="S1389" s="771" t="s">
        <v>2701</v>
      </c>
      <c r="T1389" s="771" t="s">
        <v>2701</v>
      </c>
      <c r="U1389" s="771" t="s">
        <v>2703</v>
      </c>
      <c r="V1389" s="771" t="s">
        <v>2701</v>
      </c>
      <c r="W1389" s="771" t="s">
        <v>2701</v>
      </c>
      <c r="X1389" s="771" t="s">
        <v>2701</v>
      </c>
      <c r="Y1389" s="771" t="s">
        <v>2703</v>
      </c>
      <c r="Z1389" s="771" t="s">
        <v>2704</v>
      </c>
      <c r="AA1389" s="771"/>
    </row>
    <row r="1390" spans="1:27" ht="39.950000000000003" customHeight="1">
      <c r="A1390" s="769">
        <v>1383</v>
      </c>
      <c r="B1390" s="770" t="s">
        <v>6389</v>
      </c>
      <c r="C1390" s="770" t="s">
        <v>6572</v>
      </c>
      <c r="D1390" s="771"/>
      <c r="E1390" s="772" t="s">
        <v>6629</v>
      </c>
      <c r="F1390" s="773" t="s">
        <v>2940</v>
      </c>
      <c r="G1390" s="773" t="s">
        <v>6630</v>
      </c>
      <c r="H1390" s="771" t="s">
        <v>2697</v>
      </c>
      <c r="I1390" s="771" t="s">
        <v>2697</v>
      </c>
      <c r="J1390" s="771" t="s">
        <v>2697</v>
      </c>
      <c r="K1390" s="771" t="s">
        <v>2851</v>
      </c>
      <c r="L1390" s="771" t="s">
        <v>2700</v>
      </c>
      <c r="M1390" s="771" t="s">
        <v>2701</v>
      </c>
      <c r="N1390" s="771" t="s">
        <v>2701</v>
      </c>
      <c r="O1390" s="771" t="s">
        <v>2701</v>
      </c>
      <c r="P1390" s="771" t="s">
        <v>2702</v>
      </c>
      <c r="Q1390" s="771" t="s">
        <v>2701</v>
      </c>
      <c r="R1390" s="771" t="s">
        <v>2701</v>
      </c>
      <c r="S1390" s="771" t="s">
        <v>2701</v>
      </c>
      <c r="T1390" s="771" t="s">
        <v>2701</v>
      </c>
      <c r="U1390" s="771" t="s">
        <v>2703</v>
      </c>
      <c r="V1390" s="771" t="s">
        <v>2701</v>
      </c>
      <c r="W1390" s="771" t="s">
        <v>2701</v>
      </c>
      <c r="X1390" s="771" t="s">
        <v>2701</v>
      </c>
      <c r="Y1390" s="771" t="s">
        <v>2703</v>
      </c>
      <c r="Z1390" s="771" t="s">
        <v>2704</v>
      </c>
      <c r="AA1390" s="771"/>
    </row>
    <row r="1391" spans="1:27" ht="39.950000000000003" customHeight="1">
      <c r="A1391" s="769">
        <v>1384</v>
      </c>
      <c r="B1391" s="770" t="s">
        <v>6389</v>
      </c>
      <c r="C1391" s="770" t="s">
        <v>6572</v>
      </c>
      <c r="D1391" s="771"/>
      <c r="E1391" s="772" t="s">
        <v>6626</v>
      </c>
      <c r="F1391" s="773" t="s">
        <v>6627</v>
      </c>
      <c r="G1391" s="773" t="s">
        <v>6628</v>
      </c>
      <c r="H1391" s="771" t="s">
        <v>2697</v>
      </c>
      <c r="I1391" s="771" t="s">
        <v>2765</v>
      </c>
      <c r="J1391" s="771" t="s">
        <v>2765</v>
      </c>
      <c r="K1391" s="771" t="s">
        <v>2715</v>
      </c>
      <c r="L1391" s="771" t="s">
        <v>2700</v>
      </c>
      <c r="M1391" s="771" t="s">
        <v>2701</v>
      </c>
      <c r="N1391" s="771" t="s">
        <v>2701</v>
      </c>
      <c r="O1391" s="771" t="s">
        <v>2701</v>
      </c>
      <c r="P1391" s="771" t="s">
        <v>2701</v>
      </c>
      <c r="Q1391" s="771" t="s">
        <v>2701</v>
      </c>
      <c r="R1391" s="771" t="s">
        <v>2701</v>
      </c>
      <c r="S1391" s="771" t="s">
        <v>2702</v>
      </c>
      <c r="T1391" s="771" t="s">
        <v>2701</v>
      </c>
      <c r="U1391" s="771" t="s">
        <v>2703</v>
      </c>
      <c r="V1391" s="771" t="s">
        <v>2701</v>
      </c>
      <c r="W1391" s="771" t="s">
        <v>2726</v>
      </c>
      <c r="X1391" s="771" t="s">
        <v>2726</v>
      </c>
      <c r="Y1391" s="771" t="s">
        <v>2726</v>
      </c>
      <c r="Z1391" s="771" t="s">
        <v>2704</v>
      </c>
      <c r="AA1391" s="771"/>
    </row>
    <row r="1392" spans="1:27" ht="39.950000000000003" customHeight="1">
      <c r="A1392" s="769">
        <v>1385</v>
      </c>
      <c r="B1392" s="770" t="s">
        <v>6389</v>
      </c>
      <c r="C1392" s="770" t="s">
        <v>6572</v>
      </c>
      <c r="D1392" s="771"/>
      <c r="E1392" s="772" t="s">
        <v>6624</v>
      </c>
      <c r="F1392" s="773" t="s">
        <v>2940</v>
      </c>
      <c r="G1392" s="773" t="s">
        <v>6625</v>
      </c>
      <c r="H1392" s="771" t="s">
        <v>2697</v>
      </c>
      <c r="I1392" s="771" t="s">
        <v>2803</v>
      </c>
      <c r="J1392" s="771" t="s">
        <v>2803</v>
      </c>
      <c r="K1392" s="771" t="s">
        <v>2715</v>
      </c>
      <c r="L1392" s="771" t="s">
        <v>2700</v>
      </c>
      <c r="M1392" s="771" t="s">
        <v>2701</v>
      </c>
      <c r="N1392" s="771" t="s">
        <v>2701</v>
      </c>
      <c r="O1392" s="771" t="s">
        <v>2701</v>
      </c>
      <c r="P1392" s="771" t="s">
        <v>2702</v>
      </c>
      <c r="Q1392" s="771" t="s">
        <v>2701</v>
      </c>
      <c r="R1392" s="771" t="s">
        <v>2701</v>
      </c>
      <c r="S1392" s="771" t="s">
        <v>2701</v>
      </c>
      <c r="T1392" s="771" t="s">
        <v>2701</v>
      </c>
      <c r="U1392" s="771" t="s">
        <v>2703</v>
      </c>
      <c r="V1392" s="771" t="s">
        <v>2701</v>
      </c>
      <c r="W1392" s="771" t="s">
        <v>2701</v>
      </c>
      <c r="X1392" s="771" t="s">
        <v>2701</v>
      </c>
      <c r="Y1392" s="771" t="s">
        <v>2703</v>
      </c>
      <c r="Z1392" s="771" t="s">
        <v>2704</v>
      </c>
      <c r="AA1392" s="771"/>
    </row>
    <row r="1393" spans="1:27" ht="39.950000000000003" customHeight="1">
      <c r="A1393" s="769">
        <v>1386</v>
      </c>
      <c r="B1393" s="770" t="s">
        <v>6389</v>
      </c>
      <c r="C1393" s="770" t="s">
        <v>6572</v>
      </c>
      <c r="D1393" s="771"/>
      <c r="E1393" s="772" t="s">
        <v>6621</v>
      </c>
      <c r="F1393" s="773" t="s">
        <v>6622</v>
      </c>
      <c r="G1393" s="773" t="s">
        <v>6623</v>
      </c>
      <c r="H1393" s="771" t="s">
        <v>2697</v>
      </c>
      <c r="I1393" s="771" t="s">
        <v>2741</v>
      </c>
      <c r="J1393" s="771" t="s">
        <v>2741</v>
      </c>
      <c r="K1393" s="771" t="s">
        <v>2760</v>
      </c>
      <c r="L1393" s="771" t="s">
        <v>2700</v>
      </c>
      <c r="M1393" s="771" t="s">
        <v>2701</v>
      </c>
      <c r="N1393" s="771" t="s">
        <v>2701</v>
      </c>
      <c r="O1393" s="771" t="s">
        <v>2701</v>
      </c>
      <c r="P1393" s="771" t="s">
        <v>2702</v>
      </c>
      <c r="Q1393" s="771" t="s">
        <v>2701</v>
      </c>
      <c r="R1393" s="771" t="s">
        <v>2701</v>
      </c>
      <c r="S1393" s="771" t="s">
        <v>2701</v>
      </c>
      <c r="T1393" s="771" t="s">
        <v>2701</v>
      </c>
      <c r="U1393" s="771" t="s">
        <v>2703</v>
      </c>
      <c r="V1393" s="771" t="s">
        <v>2701</v>
      </c>
      <c r="W1393" s="771" t="s">
        <v>2701</v>
      </c>
      <c r="X1393" s="771" t="s">
        <v>2701</v>
      </c>
      <c r="Y1393" s="771" t="s">
        <v>2703</v>
      </c>
      <c r="Z1393" s="771" t="s">
        <v>2704</v>
      </c>
      <c r="AA1393" s="771"/>
    </row>
    <row r="1394" spans="1:27" ht="39.950000000000003" customHeight="1">
      <c r="A1394" s="769">
        <v>1387</v>
      </c>
      <c r="B1394" s="770" t="s">
        <v>6389</v>
      </c>
      <c r="C1394" s="770" t="s">
        <v>6572</v>
      </c>
      <c r="D1394" s="771"/>
      <c r="E1394" s="772" t="s">
        <v>6619</v>
      </c>
      <c r="F1394" s="773" t="s">
        <v>2940</v>
      </c>
      <c r="G1394" s="773" t="s">
        <v>6620</v>
      </c>
      <c r="H1394" s="771" t="s">
        <v>2697</v>
      </c>
      <c r="I1394" s="771" t="s">
        <v>2697</v>
      </c>
      <c r="J1394" s="771" t="s">
        <v>2697</v>
      </c>
      <c r="K1394" s="771" t="s">
        <v>2851</v>
      </c>
      <c r="L1394" s="771" t="s">
        <v>2700</v>
      </c>
      <c r="M1394" s="771" t="s">
        <v>2701</v>
      </c>
      <c r="N1394" s="771" t="s">
        <v>2701</v>
      </c>
      <c r="O1394" s="771" t="s">
        <v>2701</v>
      </c>
      <c r="P1394" s="771" t="s">
        <v>2702</v>
      </c>
      <c r="Q1394" s="771" t="s">
        <v>2701</v>
      </c>
      <c r="R1394" s="771" t="s">
        <v>2701</v>
      </c>
      <c r="S1394" s="771" t="s">
        <v>2701</v>
      </c>
      <c r="T1394" s="771" t="s">
        <v>2701</v>
      </c>
      <c r="U1394" s="771" t="s">
        <v>2703</v>
      </c>
      <c r="V1394" s="771" t="s">
        <v>2701</v>
      </c>
      <c r="W1394" s="771" t="s">
        <v>2701</v>
      </c>
      <c r="X1394" s="771" t="s">
        <v>2701</v>
      </c>
      <c r="Y1394" s="771" t="s">
        <v>2703</v>
      </c>
      <c r="Z1394" s="771" t="s">
        <v>2704</v>
      </c>
      <c r="AA1394" s="771"/>
    </row>
    <row r="1395" spans="1:27" ht="39.950000000000003" customHeight="1">
      <c r="A1395" s="769">
        <v>1388</v>
      </c>
      <c r="B1395" s="770" t="s">
        <v>6389</v>
      </c>
      <c r="C1395" s="770" t="s">
        <v>6572</v>
      </c>
      <c r="D1395" s="771"/>
      <c r="E1395" s="772" t="s">
        <v>6616</v>
      </c>
      <c r="F1395" s="773" t="s">
        <v>6617</v>
      </c>
      <c r="G1395" s="773" t="s">
        <v>6618</v>
      </c>
      <c r="H1395" s="771" t="s">
        <v>2697</v>
      </c>
      <c r="I1395" s="771" t="s">
        <v>2828</v>
      </c>
      <c r="J1395" s="771" t="s">
        <v>2803</v>
      </c>
      <c r="K1395" s="771" t="s">
        <v>2804</v>
      </c>
      <c r="L1395" s="771" t="s">
        <v>2700</v>
      </c>
      <c r="M1395" s="771" t="s">
        <v>2701</v>
      </c>
      <c r="N1395" s="771" t="s">
        <v>2701</v>
      </c>
      <c r="O1395" s="771" t="s">
        <v>2701</v>
      </c>
      <c r="P1395" s="771" t="s">
        <v>2702</v>
      </c>
      <c r="Q1395" s="771" t="s">
        <v>2701</v>
      </c>
      <c r="R1395" s="771" t="s">
        <v>2701</v>
      </c>
      <c r="S1395" s="771" t="s">
        <v>2701</v>
      </c>
      <c r="T1395" s="771" t="s">
        <v>2701</v>
      </c>
      <c r="U1395" s="771" t="s">
        <v>2703</v>
      </c>
      <c r="V1395" s="771" t="s">
        <v>2701</v>
      </c>
      <c r="W1395" s="771" t="s">
        <v>2701</v>
      </c>
      <c r="X1395" s="771" t="s">
        <v>2701</v>
      </c>
      <c r="Y1395" s="771" t="s">
        <v>2703</v>
      </c>
      <c r="Z1395" s="771" t="s">
        <v>2704</v>
      </c>
      <c r="AA1395" s="771"/>
    </row>
    <row r="1396" spans="1:27" ht="39.950000000000003" customHeight="1">
      <c r="A1396" s="769">
        <v>1389</v>
      </c>
      <c r="B1396" s="770" t="s">
        <v>6389</v>
      </c>
      <c r="C1396" s="770" t="s">
        <v>6572</v>
      </c>
      <c r="D1396" s="771"/>
      <c r="E1396" s="772" t="s">
        <v>6615</v>
      </c>
      <c r="F1396" s="773" t="s">
        <v>2822</v>
      </c>
      <c r="G1396" s="773" t="s">
        <v>6584</v>
      </c>
      <c r="H1396" s="771" t="s">
        <v>2697</v>
      </c>
      <c r="I1396" s="771" t="s">
        <v>2714</v>
      </c>
      <c r="J1396" s="771" t="s">
        <v>2714</v>
      </c>
      <c r="K1396" s="771" t="s">
        <v>2699</v>
      </c>
      <c r="L1396" s="771" t="s">
        <v>2700</v>
      </c>
      <c r="M1396" s="771" t="s">
        <v>2701</v>
      </c>
      <c r="N1396" s="771" t="s">
        <v>2701</v>
      </c>
      <c r="O1396" s="771" t="s">
        <v>2701</v>
      </c>
      <c r="P1396" s="771" t="s">
        <v>2702</v>
      </c>
      <c r="Q1396" s="771" t="s">
        <v>2701</v>
      </c>
      <c r="R1396" s="771" t="s">
        <v>2701</v>
      </c>
      <c r="S1396" s="771" t="s">
        <v>2701</v>
      </c>
      <c r="T1396" s="771" t="s">
        <v>2701</v>
      </c>
      <c r="U1396" s="771" t="s">
        <v>2703</v>
      </c>
      <c r="V1396" s="771" t="s">
        <v>2701</v>
      </c>
      <c r="W1396" s="771" t="s">
        <v>2701</v>
      </c>
      <c r="X1396" s="771" t="s">
        <v>2701</v>
      </c>
      <c r="Y1396" s="771" t="s">
        <v>2703</v>
      </c>
      <c r="Z1396" s="771" t="s">
        <v>2704</v>
      </c>
      <c r="AA1396" s="771"/>
    </row>
    <row r="1397" spans="1:27" ht="39.950000000000003" customHeight="1">
      <c r="A1397" s="769">
        <v>1390</v>
      </c>
      <c r="B1397" s="770" t="s">
        <v>6389</v>
      </c>
      <c r="C1397" s="770" t="s">
        <v>6572</v>
      </c>
      <c r="D1397" s="771"/>
      <c r="E1397" s="772" t="s">
        <v>6613</v>
      </c>
      <c r="F1397" s="773" t="s">
        <v>2940</v>
      </c>
      <c r="G1397" s="773" t="s">
        <v>6614</v>
      </c>
      <c r="H1397" s="771" t="s">
        <v>2697</v>
      </c>
      <c r="I1397" s="771" t="s">
        <v>2714</v>
      </c>
      <c r="J1397" s="771" t="s">
        <v>2714</v>
      </c>
      <c r="K1397" s="771" t="s">
        <v>2699</v>
      </c>
      <c r="L1397" s="771" t="s">
        <v>2700</v>
      </c>
      <c r="M1397" s="771" t="s">
        <v>2701</v>
      </c>
      <c r="N1397" s="771" t="s">
        <v>2701</v>
      </c>
      <c r="O1397" s="771" t="s">
        <v>2701</v>
      </c>
      <c r="P1397" s="771" t="s">
        <v>2702</v>
      </c>
      <c r="Q1397" s="771" t="s">
        <v>2701</v>
      </c>
      <c r="R1397" s="771" t="s">
        <v>2701</v>
      </c>
      <c r="S1397" s="771" t="s">
        <v>2701</v>
      </c>
      <c r="T1397" s="771" t="s">
        <v>2701</v>
      </c>
      <c r="U1397" s="771" t="s">
        <v>2703</v>
      </c>
      <c r="V1397" s="771" t="s">
        <v>2701</v>
      </c>
      <c r="W1397" s="771" t="s">
        <v>2701</v>
      </c>
      <c r="X1397" s="771" t="s">
        <v>2701</v>
      </c>
      <c r="Y1397" s="771" t="s">
        <v>2703</v>
      </c>
      <c r="Z1397" s="771" t="s">
        <v>2704</v>
      </c>
      <c r="AA1397" s="771"/>
    </row>
    <row r="1398" spans="1:27" ht="39.950000000000003" customHeight="1">
      <c r="A1398" s="769">
        <v>1391</v>
      </c>
      <c r="B1398" s="770" t="s">
        <v>6389</v>
      </c>
      <c r="C1398" s="770" t="s">
        <v>6572</v>
      </c>
      <c r="D1398" s="771"/>
      <c r="E1398" s="772" t="s">
        <v>6610</v>
      </c>
      <c r="F1398" s="773" t="s">
        <v>6611</v>
      </c>
      <c r="G1398" s="773" t="s">
        <v>6612</v>
      </c>
      <c r="H1398" s="771" t="s">
        <v>2697</v>
      </c>
      <c r="I1398" s="771" t="s">
        <v>3383</v>
      </c>
      <c r="J1398" s="771" t="s">
        <v>3383</v>
      </c>
      <c r="K1398" s="771" t="s">
        <v>2840</v>
      </c>
      <c r="L1398" s="771" t="s">
        <v>2700</v>
      </c>
      <c r="M1398" s="771" t="s">
        <v>2701</v>
      </c>
      <c r="N1398" s="771" t="s">
        <v>2701</v>
      </c>
      <c r="O1398" s="771" t="s">
        <v>2701</v>
      </c>
      <c r="P1398" s="771" t="s">
        <v>2702</v>
      </c>
      <c r="Q1398" s="771" t="s">
        <v>2701</v>
      </c>
      <c r="R1398" s="771" t="s">
        <v>2701</v>
      </c>
      <c r="S1398" s="771" t="s">
        <v>2701</v>
      </c>
      <c r="T1398" s="771" t="s">
        <v>2701</v>
      </c>
      <c r="U1398" s="771" t="s">
        <v>2703</v>
      </c>
      <c r="V1398" s="771" t="s">
        <v>2701</v>
      </c>
      <c r="W1398" s="771" t="s">
        <v>2701</v>
      </c>
      <c r="X1398" s="771" t="s">
        <v>2701</v>
      </c>
      <c r="Y1398" s="771" t="s">
        <v>2703</v>
      </c>
      <c r="Z1398" s="771" t="s">
        <v>2704</v>
      </c>
      <c r="AA1398" s="771"/>
    </row>
    <row r="1399" spans="1:27" ht="39.950000000000003" customHeight="1">
      <c r="A1399" s="769">
        <v>1392</v>
      </c>
      <c r="B1399" s="770" t="s">
        <v>6389</v>
      </c>
      <c r="C1399" s="770" t="s">
        <v>6572</v>
      </c>
      <c r="D1399" s="771"/>
      <c r="E1399" s="772" t="s">
        <v>6607</v>
      </c>
      <c r="F1399" s="773" t="s">
        <v>6608</v>
      </c>
      <c r="G1399" s="773" t="s">
        <v>6609</v>
      </c>
      <c r="H1399" s="771" t="s">
        <v>2697</v>
      </c>
      <c r="I1399" s="771" t="s">
        <v>2808</v>
      </c>
      <c r="J1399" s="771" t="s">
        <v>2808</v>
      </c>
      <c r="K1399" s="771" t="s">
        <v>3105</v>
      </c>
      <c r="L1399" s="771" t="s">
        <v>2700</v>
      </c>
      <c r="M1399" s="771" t="s">
        <v>2701</v>
      </c>
      <c r="N1399" s="771" t="s">
        <v>2701</v>
      </c>
      <c r="O1399" s="771" t="s">
        <v>2701</v>
      </c>
      <c r="P1399" s="771" t="s">
        <v>2702</v>
      </c>
      <c r="Q1399" s="771" t="s">
        <v>2701</v>
      </c>
      <c r="R1399" s="771" t="s">
        <v>2701</v>
      </c>
      <c r="S1399" s="771" t="s">
        <v>2701</v>
      </c>
      <c r="T1399" s="771" t="s">
        <v>2701</v>
      </c>
      <c r="U1399" s="771" t="s">
        <v>2703</v>
      </c>
      <c r="V1399" s="771" t="s">
        <v>2701</v>
      </c>
      <c r="W1399" s="771" t="s">
        <v>2701</v>
      </c>
      <c r="X1399" s="771" t="s">
        <v>2701</v>
      </c>
      <c r="Y1399" s="771" t="s">
        <v>2703</v>
      </c>
      <c r="Z1399" s="771" t="s">
        <v>2704</v>
      </c>
      <c r="AA1399" s="771"/>
    </row>
    <row r="1400" spans="1:27" ht="39.950000000000003" customHeight="1">
      <c r="A1400" s="769">
        <v>1393</v>
      </c>
      <c r="B1400" s="770" t="s">
        <v>6389</v>
      </c>
      <c r="C1400" s="770" t="s">
        <v>6572</v>
      </c>
      <c r="D1400" s="771"/>
      <c r="E1400" s="772" t="s">
        <v>6604</v>
      </c>
      <c r="F1400" s="773" t="s">
        <v>6605</v>
      </c>
      <c r="G1400" s="773" t="s">
        <v>6606</v>
      </c>
      <c r="H1400" s="771" t="s">
        <v>2697</v>
      </c>
      <c r="I1400" s="771" t="s">
        <v>2759</v>
      </c>
      <c r="J1400" s="771" t="s">
        <v>2759</v>
      </c>
      <c r="K1400" s="771" t="s">
        <v>3009</v>
      </c>
      <c r="L1400" s="771" t="s">
        <v>2700</v>
      </c>
      <c r="M1400" s="771" t="s">
        <v>2701</v>
      </c>
      <c r="N1400" s="771" t="s">
        <v>2701</v>
      </c>
      <c r="O1400" s="771" t="s">
        <v>2701</v>
      </c>
      <c r="P1400" s="771" t="s">
        <v>2702</v>
      </c>
      <c r="Q1400" s="771" t="s">
        <v>2701</v>
      </c>
      <c r="R1400" s="771" t="s">
        <v>2701</v>
      </c>
      <c r="S1400" s="771" t="s">
        <v>2701</v>
      </c>
      <c r="T1400" s="771" t="s">
        <v>2701</v>
      </c>
      <c r="U1400" s="771" t="s">
        <v>2703</v>
      </c>
      <c r="V1400" s="771" t="s">
        <v>2701</v>
      </c>
      <c r="W1400" s="771" t="s">
        <v>2701</v>
      </c>
      <c r="X1400" s="771" t="s">
        <v>2701</v>
      </c>
      <c r="Y1400" s="771" t="s">
        <v>2703</v>
      </c>
      <c r="Z1400" s="771" t="s">
        <v>2704</v>
      </c>
      <c r="AA1400" s="771"/>
    </row>
    <row r="1401" spans="1:27" ht="39.950000000000003" customHeight="1">
      <c r="A1401" s="769">
        <v>1394</v>
      </c>
      <c r="B1401" s="770" t="s">
        <v>6389</v>
      </c>
      <c r="C1401" s="770" t="s">
        <v>6572</v>
      </c>
      <c r="D1401" s="771"/>
      <c r="E1401" s="772" t="s">
        <v>6601</v>
      </c>
      <c r="F1401" s="773" t="s">
        <v>6602</v>
      </c>
      <c r="G1401" s="773" t="s">
        <v>6603</v>
      </c>
      <c r="H1401" s="771" t="s">
        <v>2697</v>
      </c>
      <c r="I1401" s="771" t="s">
        <v>2741</v>
      </c>
      <c r="J1401" s="771" t="s">
        <v>2741</v>
      </c>
      <c r="K1401" s="771" t="s">
        <v>3379</v>
      </c>
      <c r="L1401" s="771" t="s">
        <v>2700</v>
      </c>
      <c r="M1401" s="771" t="s">
        <v>2701</v>
      </c>
      <c r="N1401" s="771" t="s">
        <v>2701</v>
      </c>
      <c r="O1401" s="771" t="s">
        <v>2701</v>
      </c>
      <c r="P1401" s="771" t="s">
        <v>2702</v>
      </c>
      <c r="Q1401" s="771" t="s">
        <v>2701</v>
      </c>
      <c r="R1401" s="771" t="s">
        <v>2701</v>
      </c>
      <c r="S1401" s="771" t="s">
        <v>2701</v>
      </c>
      <c r="T1401" s="771" t="s">
        <v>2701</v>
      </c>
      <c r="U1401" s="771" t="s">
        <v>2703</v>
      </c>
      <c r="V1401" s="771" t="s">
        <v>2701</v>
      </c>
      <c r="W1401" s="771" t="s">
        <v>2701</v>
      </c>
      <c r="X1401" s="771" t="s">
        <v>2701</v>
      </c>
      <c r="Y1401" s="771" t="s">
        <v>2703</v>
      </c>
      <c r="Z1401" s="771" t="s">
        <v>2704</v>
      </c>
      <c r="AA1401" s="771"/>
    </row>
    <row r="1402" spans="1:27" ht="39.950000000000003" customHeight="1">
      <c r="A1402" s="769">
        <v>1395</v>
      </c>
      <c r="B1402" s="770" t="s">
        <v>6389</v>
      </c>
      <c r="C1402" s="770" t="s">
        <v>6572</v>
      </c>
      <c r="D1402" s="771"/>
      <c r="E1402" s="772" t="s">
        <v>6600</v>
      </c>
      <c r="F1402" s="773" t="s">
        <v>2940</v>
      </c>
      <c r="G1402" s="773" t="s">
        <v>6593</v>
      </c>
      <c r="H1402" s="771" t="s">
        <v>2697</v>
      </c>
      <c r="I1402" s="771" t="s">
        <v>2781</v>
      </c>
      <c r="J1402" s="771" t="s">
        <v>2781</v>
      </c>
      <c r="K1402" s="771" t="s">
        <v>2699</v>
      </c>
      <c r="L1402" s="771" t="s">
        <v>2700</v>
      </c>
      <c r="M1402" s="771" t="s">
        <v>2701</v>
      </c>
      <c r="N1402" s="771" t="s">
        <v>2701</v>
      </c>
      <c r="O1402" s="771" t="s">
        <v>2701</v>
      </c>
      <c r="P1402" s="771" t="s">
        <v>2702</v>
      </c>
      <c r="Q1402" s="771" t="s">
        <v>2701</v>
      </c>
      <c r="R1402" s="771" t="s">
        <v>2701</v>
      </c>
      <c r="S1402" s="771" t="s">
        <v>2701</v>
      </c>
      <c r="T1402" s="771" t="s">
        <v>2701</v>
      </c>
      <c r="U1402" s="771" t="s">
        <v>2703</v>
      </c>
      <c r="V1402" s="771" t="s">
        <v>2701</v>
      </c>
      <c r="W1402" s="771" t="s">
        <v>2701</v>
      </c>
      <c r="X1402" s="771" t="s">
        <v>2701</v>
      </c>
      <c r="Y1402" s="771" t="s">
        <v>2703</v>
      </c>
      <c r="Z1402" s="771" t="s">
        <v>2704</v>
      </c>
      <c r="AA1402" s="771"/>
    </row>
    <row r="1403" spans="1:27" ht="39.950000000000003" customHeight="1">
      <c r="A1403" s="769">
        <v>1396</v>
      </c>
      <c r="B1403" s="770" t="s">
        <v>6389</v>
      </c>
      <c r="C1403" s="770" t="s">
        <v>6572</v>
      </c>
      <c r="D1403" s="771"/>
      <c r="E1403" s="772" t="s">
        <v>6599</v>
      </c>
      <c r="F1403" s="773" t="s">
        <v>2940</v>
      </c>
      <c r="G1403" s="773" t="s">
        <v>6574</v>
      </c>
      <c r="H1403" s="771" t="s">
        <v>2697</v>
      </c>
      <c r="I1403" s="771" t="s">
        <v>2714</v>
      </c>
      <c r="J1403" s="771" t="s">
        <v>2714</v>
      </c>
      <c r="K1403" s="771" t="s">
        <v>2699</v>
      </c>
      <c r="L1403" s="771" t="s">
        <v>2700</v>
      </c>
      <c r="M1403" s="771" t="s">
        <v>2701</v>
      </c>
      <c r="N1403" s="771" t="s">
        <v>2701</v>
      </c>
      <c r="O1403" s="771" t="s">
        <v>2701</v>
      </c>
      <c r="P1403" s="771" t="s">
        <v>2702</v>
      </c>
      <c r="Q1403" s="771" t="s">
        <v>2701</v>
      </c>
      <c r="R1403" s="771" t="s">
        <v>2701</v>
      </c>
      <c r="S1403" s="771" t="s">
        <v>2701</v>
      </c>
      <c r="T1403" s="771" t="s">
        <v>2701</v>
      </c>
      <c r="U1403" s="771" t="s">
        <v>2703</v>
      </c>
      <c r="V1403" s="771" t="s">
        <v>2701</v>
      </c>
      <c r="W1403" s="771" t="s">
        <v>2701</v>
      </c>
      <c r="X1403" s="771" t="s">
        <v>2701</v>
      </c>
      <c r="Y1403" s="771" t="s">
        <v>2703</v>
      </c>
      <c r="Z1403" s="771" t="s">
        <v>2704</v>
      </c>
      <c r="AA1403" s="771"/>
    </row>
    <row r="1404" spans="1:27" ht="39.950000000000003" customHeight="1">
      <c r="A1404" s="769">
        <v>1397</v>
      </c>
      <c r="B1404" s="770" t="s">
        <v>6389</v>
      </c>
      <c r="C1404" s="770" t="s">
        <v>6572</v>
      </c>
      <c r="D1404" s="771"/>
      <c r="E1404" s="772" t="s">
        <v>6597</v>
      </c>
      <c r="F1404" s="773" t="s">
        <v>2940</v>
      </c>
      <c r="G1404" s="773" t="s">
        <v>6598</v>
      </c>
      <c r="H1404" s="771" t="s">
        <v>2697</v>
      </c>
      <c r="I1404" s="771" t="s">
        <v>2730</v>
      </c>
      <c r="J1404" s="771" t="s">
        <v>2730</v>
      </c>
      <c r="K1404" s="771" t="s">
        <v>2699</v>
      </c>
      <c r="L1404" s="771" t="s">
        <v>2700</v>
      </c>
      <c r="M1404" s="771" t="s">
        <v>2701</v>
      </c>
      <c r="N1404" s="771" t="s">
        <v>2701</v>
      </c>
      <c r="O1404" s="771" t="s">
        <v>2701</v>
      </c>
      <c r="P1404" s="771" t="s">
        <v>2702</v>
      </c>
      <c r="Q1404" s="771" t="s">
        <v>2701</v>
      </c>
      <c r="R1404" s="771" t="s">
        <v>2701</v>
      </c>
      <c r="S1404" s="771" t="s">
        <v>2701</v>
      </c>
      <c r="T1404" s="771" t="s">
        <v>2701</v>
      </c>
      <c r="U1404" s="771" t="s">
        <v>2703</v>
      </c>
      <c r="V1404" s="771" t="s">
        <v>2701</v>
      </c>
      <c r="W1404" s="771" t="s">
        <v>2701</v>
      </c>
      <c r="X1404" s="771" t="s">
        <v>2701</v>
      </c>
      <c r="Y1404" s="771" t="s">
        <v>2703</v>
      </c>
      <c r="Z1404" s="771" t="s">
        <v>2704</v>
      </c>
      <c r="AA1404" s="771"/>
    </row>
    <row r="1405" spans="1:27" ht="39.950000000000003" customHeight="1">
      <c r="A1405" s="769">
        <v>1398</v>
      </c>
      <c r="B1405" s="770" t="s">
        <v>6389</v>
      </c>
      <c r="C1405" s="770" t="s">
        <v>6572</v>
      </c>
      <c r="D1405" s="771"/>
      <c r="E1405" s="772" t="s">
        <v>6594</v>
      </c>
      <c r="F1405" s="773" t="s">
        <v>6595</v>
      </c>
      <c r="G1405" s="773" t="s">
        <v>6596</v>
      </c>
      <c r="H1405" s="771" t="s">
        <v>2697</v>
      </c>
      <c r="I1405" s="771" t="s">
        <v>2808</v>
      </c>
      <c r="J1405" s="771" t="s">
        <v>2808</v>
      </c>
      <c r="K1405" s="771" t="s">
        <v>3105</v>
      </c>
      <c r="L1405" s="771" t="s">
        <v>2700</v>
      </c>
      <c r="M1405" s="771" t="s">
        <v>2701</v>
      </c>
      <c r="N1405" s="771" t="s">
        <v>2701</v>
      </c>
      <c r="O1405" s="771" t="s">
        <v>2701</v>
      </c>
      <c r="P1405" s="771" t="s">
        <v>2702</v>
      </c>
      <c r="Q1405" s="771" t="s">
        <v>2701</v>
      </c>
      <c r="R1405" s="771" t="s">
        <v>2701</v>
      </c>
      <c r="S1405" s="771" t="s">
        <v>2701</v>
      </c>
      <c r="T1405" s="771" t="s">
        <v>2701</v>
      </c>
      <c r="U1405" s="771" t="s">
        <v>2703</v>
      </c>
      <c r="V1405" s="771" t="s">
        <v>2701</v>
      </c>
      <c r="W1405" s="771" t="s">
        <v>2701</v>
      </c>
      <c r="X1405" s="771" t="s">
        <v>2701</v>
      </c>
      <c r="Y1405" s="771" t="s">
        <v>2703</v>
      </c>
      <c r="Z1405" s="771" t="s">
        <v>2704</v>
      </c>
      <c r="AA1405" s="771"/>
    </row>
    <row r="1406" spans="1:27" ht="39.950000000000003" customHeight="1">
      <c r="A1406" s="769">
        <v>1399</v>
      </c>
      <c r="B1406" s="770" t="s">
        <v>6389</v>
      </c>
      <c r="C1406" s="770" t="s">
        <v>6572</v>
      </c>
      <c r="D1406" s="771"/>
      <c r="E1406" s="772" t="s">
        <v>6592</v>
      </c>
      <c r="F1406" s="773" t="s">
        <v>2940</v>
      </c>
      <c r="G1406" s="773" t="s">
        <v>6593</v>
      </c>
      <c r="H1406" s="771" t="s">
        <v>2697</v>
      </c>
      <c r="I1406" s="771" t="s">
        <v>2755</v>
      </c>
      <c r="J1406" s="771" t="s">
        <v>2755</v>
      </c>
      <c r="K1406" s="771" t="s">
        <v>2715</v>
      </c>
      <c r="L1406" s="771" t="s">
        <v>2700</v>
      </c>
      <c r="M1406" s="771" t="s">
        <v>2701</v>
      </c>
      <c r="N1406" s="771" t="s">
        <v>2701</v>
      </c>
      <c r="O1406" s="771" t="s">
        <v>2701</v>
      </c>
      <c r="P1406" s="771" t="s">
        <v>2702</v>
      </c>
      <c r="Q1406" s="771" t="s">
        <v>2701</v>
      </c>
      <c r="R1406" s="771" t="s">
        <v>2701</v>
      </c>
      <c r="S1406" s="771" t="s">
        <v>2701</v>
      </c>
      <c r="T1406" s="771" t="s">
        <v>2701</v>
      </c>
      <c r="U1406" s="771" t="s">
        <v>2703</v>
      </c>
      <c r="V1406" s="771" t="s">
        <v>2701</v>
      </c>
      <c r="W1406" s="771" t="s">
        <v>2701</v>
      </c>
      <c r="X1406" s="771" t="s">
        <v>2701</v>
      </c>
      <c r="Y1406" s="771" t="s">
        <v>2703</v>
      </c>
      <c r="Z1406" s="771" t="s">
        <v>2704</v>
      </c>
      <c r="AA1406" s="771"/>
    </row>
    <row r="1407" spans="1:27" ht="39.950000000000003" customHeight="1">
      <c r="A1407" s="769">
        <v>1400</v>
      </c>
      <c r="B1407" s="770" t="s">
        <v>6389</v>
      </c>
      <c r="C1407" s="770" t="s">
        <v>6572</v>
      </c>
      <c r="D1407" s="771"/>
      <c r="E1407" s="772" t="s">
        <v>6589</v>
      </c>
      <c r="F1407" s="773" t="s">
        <v>6590</v>
      </c>
      <c r="G1407" s="773" t="s">
        <v>6591</v>
      </c>
      <c r="H1407" s="771" t="s">
        <v>2697</v>
      </c>
      <c r="I1407" s="771" t="s">
        <v>2781</v>
      </c>
      <c r="J1407" s="771" t="s">
        <v>2781</v>
      </c>
      <c r="K1407" s="771" t="s">
        <v>2782</v>
      </c>
      <c r="L1407" s="771" t="s">
        <v>2700</v>
      </c>
      <c r="M1407" s="771" t="s">
        <v>2701</v>
      </c>
      <c r="N1407" s="771" t="s">
        <v>2701</v>
      </c>
      <c r="O1407" s="771" t="s">
        <v>2701</v>
      </c>
      <c r="P1407" s="771" t="s">
        <v>2702</v>
      </c>
      <c r="Q1407" s="771" t="s">
        <v>2701</v>
      </c>
      <c r="R1407" s="771" t="s">
        <v>2701</v>
      </c>
      <c r="S1407" s="771" t="s">
        <v>2701</v>
      </c>
      <c r="T1407" s="771" t="s">
        <v>2701</v>
      </c>
      <c r="U1407" s="771" t="s">
        <v>2703</v>
      </c>
      <c r="V1407" s="771" t="s">
        <v>2701</v>
      </c>
      <c r="W1407" s="771" t="s">
        <v>2701</v>
      </c>
      <c r="X1407" s="771" t="s">
        <v>2701</v>
      </c>
      <c r="Y1407" s="771" t="s">
        <v>2703</v>
      </c>
      <c r="Z1407" s="771" t="s">
        <v>2704</v>
      </c>
      <c r="AA1407" s="771"/>
    </row>
    <row r="1408" spans="1:27" ht="39.950000000000003" customHeight="1">
      <c r="A1408" s="769">
        <v>1401</v>
      </c>
      <c r="B1408" s="770" t="s">
        <v>6389</v>
      </c>
      <c r="C1408" s="770" t="s">
        <v>6572</v>
      </c>
      <c r="D1408" s="771"/>
      <c r="E1408" s="772" t="s">
        <v>6587</v>
      </c>
      <c r="F1408" s="773" t="s">
        <v>2822</v>
      </c>
      <c r="G1408" s="773" t="s">
        <v>6588</v>
      </c>
      <c r="H1408" s="771" t="s">
        <v>2697</v>
      </c>
      <c r="I1408" s="771" t="s">
        <v>2714</v>
      </c>
      <c r="J1408" s="771" t="s">
        <v>2714</v>
      </c>
      <c r="K1408" s="771" t="s">
        <v>2715</v>
      </c>
      <c r="L1408" s="771" t="s">
        <v>2700</v>
      </c>
      <c r="M1408" s="771" t="s">
        <v>2701</v>
      </c>
      <c r="N1408" s="771" t="s">
        <v>2701</v>
      </c>
      <c r="O1408" s="771" t="s">
        <v>2701</v>
      </c>
      <c r="P1408" s="771" t="s">
        <v>2702</v>
      </c>
      <c r="Q1408" s="771" t="s">
        <v>2701</v>
      </c>
      <c r="R1408" s="771" t="s">
        <v>2701</v>
      </c>
      <c r="S1408" s="771" t="s">
        <v>2701</v>
      </c>
      <c r="T1408" s="771" t="s">
        <v>2701</v>
      </c>
      <c r="U1408" s="771" t="s">
        <v>2703</v>
      </c>
      <c r="V1408" s="771" t="s">
        <v>2701</v>
      </c>
      <c r="W1408" s="771" t="s">
        <v>2701</v>
      </c>
      <c r="X1408" s="771" t="s">
        <v>2701</v>
      </c>
      <c r="Y1408" s="771" t="s">
        <v>2703</v>
      </c>
      <c r="Z1408" s="771" t="s">
        <v>2704</v>
      </c>
      <c r="AA1408" s="771"/>
    </row>
    <row r="1409" spans="1:27" ht="39.950000000000003" customHeight="1">
      <c r="A1409" s="769">
        <v>1402</v>
      </c>
      <c r="B1409" s="770" t="s">
        <v>6389</v>
      </c>
      <c r="C1409" s="770" t="s">
        <v>6572</v>
      </c>
      <c r="D1409" s="771"/>
      <c r="E1409" s="772" t="s">
        <v>6585</v>
      </c>
      <c r="F1409" s="773" t="s">
        <v>2822</v>
      </c>
      <c r="G1409" s="773" t="s">
        <v>6586</v>
      </c>
      <c r="H1409" s="771" t="s">
        <v>2697</v>
      </c>
      <c r="I1409" s="771" t="s">
        <v>2697</v>
      </c>
      <c r="J1409" s="771" t="s">
        <v>2697</v>
      </c>
      <c r="K1409" s="771" t="s">
        <v>2851</v>
      </c>
      <c r="L1409" s="771" t="s">
        <v>2700</v>
      </c>
      <c r="M1409" s="771" t="s">
        <v>2701</v>
      </c>
      <c r="N1409" s="771" t="s">
        <v>2701</v>
      </c>
      <c r="O1409" s="771" t="s">
        <v>2701</v>
      </c>
      <c r="P1409" s="771" t="s">
        <v>2702</v>
      </c>
      <c r="Q1409" s="771" t="s">
        <v>2701</v>
      </c>
      <c r="R1409" s="771" t="s">
        <v>2701</v>
      </c>
      <c r="S1409" s="771" t="s">
        <v>2701</v>
      </c>
      <c r="T1409" s="771" t="s">
        <v>2701</v>
      </c>
      <c r="U1409" s="771" t="s">
        <v>2703</v>
      </c>
      <c r="V1409" s="771" t="s">
        <v>2701</v>
      </c>
      <c r="W1409" s="771" t="s">
        <v>2701</v>
      </c>
      <c r="X1409" s="771" t="s">
        <v>2701</v>
      </c>
      <c r="Y1409" s="771" t="s">
        <v>2703</v>
      </c>
      <c r="Z1409" s="771" t="s">
        <v>2704</v>
      </c>
      <c r="AA1409" s="771"/>
    </row>
    <row r="1410" spans="1:27" ht="39.950000000000003" customHeight="1">
      <c r="A1410" s="769">
        <v>1403</v>
      </c>
      <c r="B1410" s="770" t="s">
        <v>6389</v>
      </c>
      <c r="C1410" s="770" t="s">
        <v>6572</v>
      </c>
      <c r="D1410" s="771"/>
      <c r="E1410" s="772" t="s">
        <v>6583</v>
      </c>
      <c r="F1410" s="773" t="s">
        <v>2940</v>
      </c>
      <c r="G1410" s="773" t="s">
        <v>6584</v>
      </c>
      <c r="H1410" s="771" t="s">
        <v>2697</v>
      </c>
      <c r="I1410" s="771" t="s">
        <v>2697</v>
      </c>
      <c r="J1410" s="771" t="s">
        <v>2697</v>
      </c>
      <c r="K1410" s="771" t="s">
        <v>2851</v>
      </c>
      <c r="L1410" s="771" t="s">
        <v>2700</v>
      </c>
      <c r="M1410" s="771" t="s">
        <v>2701</v>
      </c>
      <c r="N1410" s="771" t="s">
        <v>2701</v>
      </c>
      <c r="O1410" s="771" t="s">
        <v>2701</v>
      </c>
      <c r="P1410" s="771" t="s">
        <v>2702</v>
      </c>
      <c r="Q1410" s="771" t="s">
        <v>2701</v>
      </c>
      <c r="R1410" s="771" t="s">
        <v>2701</v>
      </c>
      <c r="S1410" s="771" t="s">
        <v>2701</v>
      </c>
      <c r="T1410" s="771" t="s">
        <v>2701</v>
      </c>
      <c r="U1410" s="771" t="s">
        <v>2703</v>
      </c>
      <c r="V1410" s="771" t="s">
        <v>2701</v>
      </c>
      <c r="W1410" s="771" t="s">
        <v>2701</v>
      </c>
      <c r="X1410" s="771" t="s">
        <v>2701</v>
      </c>
      <c r="Y1410" s="771" t="s">
        <v>2703</v>
      </c>
      <c r="Z1410" s="771" t="s">
        <v>2704</v>
      </c>
      <c r="AA1410" s="771"/>
    </row>
    <row r="1411" spans="1:27" ht="39.950000000000003" customHeight="1">
      <c r="A1411" s="769">
        <v>1404</v>
      </c>
      <c r="B1411" s="770" t="s">
        <v>6389</v>
      </c>
      <c r="C1411" s="770" t="s">
        <v>6572</v>
      </c>
      <c r="D1411" s="771"/>
      <c r="E1411" s="772" t="s">
        <v>6581</v>
      </c>
      <c r="F1411" s="773" t="s">
        <v>3731</v>
      </c>
      <c r="G1411" s="773" t="s">
        <v>6582</v>
      </c>
      <c r="H1411" s="771" t="s">
        <v>2697</v>
      </c>
      <c r="I1411" s="771" t="s">
        <v>2698</v>
      </c>
      <c r="J1411" s="771" t="s">
        <v>2698</v>
      </c>
      <c r="K1411" s="771" t="s">
        <v>3316</v>
      </c>
      <c r="L1411" s="771" t="s">
        <v>2700</v>
      </c>
      <c r="M1411" s="771" t="s">
        <v>2701</v>
      </c>
      <c r="N1411" s="771" t="s">
        <v>2701</v>
      </c>
      <c r="O1411" s="771" t="s">
        <v>2701</v>
      </c>
      <c r="P1411" s="771" t="s">
        <v>2702</v>
      </c>
      <c r="Q1411" s="771" t="s">
        <v>2701</v>
      </c>
      <c r="R1411" s="771" t="s">
        <v>2701</v>
      </c>
      <c r="S1411" s="771" t="s">
        <v>2701</v>
      </c>
      <c r="T1411" s="771" t="s">
        <v>2701</v>
      </c>
      <c r="U1411" s="771" t="s">
        <v>2703</v>
      </c>
      <c r="V1411" s="771" t="s">
        <v>2701</v>
      </c>
      <c r="W1411" s="771" t="s">
        <v>2701</v>
      </c>
      <c r="X1411" s="771" t="s">
        <v>2701</v>
      </c>
      <c r="Y1411" s="771" t="s">
        <v>2703</v>
      </c>
      <c r="Z1411" s="771" t="s">
        <v>2704</v>
      </c>
      <c r="AA1411" s="771"/>
    </row>
    <row r="1412" spans="1:27" ht="39.950000000000003" customHeight="1">
      <c r="A1412" s="769">
        <v>1405</v>
      </c>
      <c r="B1412" s="770" t="s">
        <v>6389</v>
      </c>
      <c r="C1412" s="770" t="s">
        <v>6572</v>
      </c>
      <c r="D1412" s="771"/>
      <c r="E1412" s="772" t="s">
        <v>6579</v>
      </c>
      <c r="F1412" s="773" t="s">
        <v>2940</v>
      </c>
      <c r="G1412" s="773" t="s">
        <v>6580</v>
      </c>
      <c r="H1412" s="771" t="s">
        <v>2697</v>
      </c>
      <c r="I1412" s="771" t="s">
        <v>2697</v>
      </c>
      <c r="J1412" s="771" t="s">
        <v>2697</v>
      </c>
      <c r="K1412" s="771" t="s">
        <v>2851</v>
      </c>
      <c r="L1412" s="771" t="s">
        <v>2700</v>
      </c>
      <c r="M1412" s="771" t="s">
        <v>2701</v>
      </c>
      <c r="N1412" s="771" t="s">
        <v>2701</v>
      </c>
      <c r="O1412" s="771" t="s">
        <v>2701</v>
      </c>
      <c r="P1412" s="771" t="s">
        <v>2702</v>
      </c>
      <c r="Q1412" s="771" t="s">
        <v>2701</v>
      </c>
      <c r="R1412" s="771" t="s">
        <v>2701</v>
      </c>
      <c r="S1412" s="771" t="s">
        <v>2701</v>
      </c>
      <c r="T1412" s="771" t="s">
        <v>2701</v>
      </c>
      <c r="U1412" s="771" t="s">
        <v>2703</v>
      </c>
      <c r="V1412" s="771" t="s">
        <v>2701</v>
      </c>
      <c r="W1412" s="771" t="s">
        <v>2701</v>
      </c>
      <c r="X1412" s="771" t="s">
        <v>2701</v>
      </c>
      <c r="Y1412" s="771" t="s">
        <v>2703</v>
      </c>
      <c r="Z1412" s="771" t="s">
        <v>2704</v>
      </c>
      <c r="AA1412" s="771"/>
    </row>
    <row r="1413" spans="1:27" ht="39.950000000000003" customHeight="1">
      <c r="A1413" s="769">
        <v>1406</v>
      </c>
      <c r="B1413" s="770" t="s">
        <v>6389</v>
      </c>
      <c r="C1413" s="770" t="s">
        <v>6572</v>
      </c>
      <c r="D1413" s="771"/>
      <c r="E1413" s="772" t="s">
        <v>6577</v>
      </c>
      <c r="F1413" s="773" t="s">
        <v>2822</v>
      </c>
      <c r="G1413" s="773" t="s">
        <v>6578</v>
      </c>
      <c r="H1413" s="771" t="s">
        <v>2697</v>
      </c>
      <c r="I1413" s="771" t="s">
        <v>2713</v>
      </c>
      <c r="J1413" s="771" t="s">
        <v>2713</v>
      </c>
      <c r="K1413" s="771" t="s">
        <v>2699</v>
      </c>
      <c r="L1413" s="771" t="s">
        <v>2700</v>
      </c>
      <c r="M1413" s="771" t="s">
        <v>2701</v>
      </c>
      <c r="N1413" s="771" t="s">
        <v>2701</v>
      </c>
      <c r="O1413" s="771" t="s">
        <v>2701</v>
      </c>
      <c r="P1413" s="771" t="s">
        <v>2702</v>
      </c>
      <c r="Q1413" s="771" t="s">
        <v>2701</v>
      </c>
      <c r="R1413" s="771" t="s">
        <v>2701</v>
      </c>
      <c r="S1413" s="771" t="s">
        <v>2701</v>
      </c>
      <c r="T1413" s="771" t="s">
        <v>2701</v>
      </c>
      <c r="U1413" s="771" t="s">
        <v>2703</v>
      </c>
      <c r="V1413" s="771" t="s">
        <v>2701</v>
      </c>
      <c r="W1413" s="771" t="s">
        <v>2701</v>
      </c>
      <c r="X1413" s="771" t="s">
        <v>2701</v>
      </c>
      <c r="Y1413" s="771" t="s">
        <v>2703</v>
      </c>
      <c r="Z1413" s="771" t="s">
        <v>2704</v>
      </c>
      <c r="AA1413" s="771"/>
    </row>
    <row r="1414" spans="1:27" ht="39.950000000000003" customHeight="1">
      <c r="A1414" s="769">
        <v>1407</v>
      </c>
      <c r="B1414" s="770" t="s">
        <v>6389</v>
      </c>
      <c r="C1414" s="770" t="s">
        <v>6572</v>
      </c>
      <c r="D1414" s="771"/>
      <c r="E1414" s="772" t="s">
        <v>6575</v>
      </c>
      <c r="F1414" s="773" t="s">
        <v>2822</v>
      </c>
      <c r="G1414" s="773" t="s">
        <v>6576</v>
      </c>
      <c r="H1414" s="771" t="s">
        <v>2697</v>
      </c>
      <c r="I1414" s="771" t="s">
        <v>2755</v>
      </c>
      <c r="J1414" s="771" t="s">
        <v>2755</v>
      </c>
      <c r="K1414" s="771" t="s">
        <v>2715</v>
      </c>
      <c r="L1414" s="771" t="s">
        <v>2700</v>
      </c>
      <c r="M1414" s="771" t="s">
        <v>2701</v>
      </c>
      <c r="N1414" s="771" t="s">
        <v>2701</v>
      </c>
      <c r="O1414" s="771" t="s">
        <v>2701</v>
      </c>
      <c r="P1414" s="771" t="s">
        <v>2702</v>
      </c>
      <c r="Q1414" s="771" t="s">
        <v>2701</v>
      </c>
      <c r="R1414" s="771" t="s">
        <v>2701</v>
      </c>
      <c r="S1414" s="771" t="s">
        <v>2701</v>
      </c>
      <c r="T1414" s="771" t="s">
        <v>2701</v>
      </c>
      <c r="U1414" s="771" t="s">
        <v>2703</v>
      </c>
      <c r="V1414" s="771" t="s">
        <v>2701</v>
      </c>
      <c r="W1414" s="771" t="s">
        <v>2701</v>
      </c>
      <c r="X1414" s="771" t="s">
        <v>2701</v>
      </c>
      <c r="Y1414" s="771" t="s">
        <v>2703</v>
      </c>
      <c r="Z1414" s="771" t="s">
        <v>2704</v>
      </c>
      <c r="AA1414" s="771"/>
    </row>
    <row r="1415" spans="1:27" ht="39.950000000000003" customHeight="1">
      <c r="A1415" s="769">
        <v>1408</v>
      </c>
      <c r="B1415" s="770" t="s">
        <v>6389</v>
      </c>
      <c r="C1415" s="770" t="s">
        <v>6742</v>
      </c>
      <c r="D1415" s="771"/>
      <c r="E1415" s="772" t="s">
        <v>6743</v>
      </c>
      <c r="F1415" s="773" t="s">
        <v>6744</v>
      </c>
      <c r="G1415" s="773" t="s">
        <v>6745</v>
      </c>
      <c r="H1415" s="771" t="s">
        <v>2697</v>
      </c>
      <c r="I1415" s="771" t="s">
        <v>2824</v>
      </c>
      <c r="J1415" s="771" t="s">
        <v>2765</v>
      </c>
      <c r="K1415" s="771" t="s">
        <v>2740</v>
      </c>
      <c r="L1415" s="771" t="s">
        <v>2700</v>
      </c>
      <c r="M1415" s="771" t="s">
        <v>2701</v>
      </c>
      <c r="N1415" s="771" t="s">
        <v>2701</v>
      </c>
      <c r="O1415" s="771" t="s">
        <v>2701</v>
      </c>
      <c r="P1415" s="771" t="s">
        <v>2702</v>
      </c>
      <c r="Q1415" s="771" t="s">
        <v>2701</v>
      </c>
      <c r="R1415" s="771" t="s">
        <v>2701</v>
      </c>
      <c r="S1415" s="771" t="s">
        <v>2701</v>
      </c>
      <c r="T1415" s="771" t="s">
        <v>2701</v>
      </c>
      <c r="U1415" s="771" t="s">
        <v>2703</v>
      </c>
      <c r="V1415" s="771" t="s">
        <v>2701</v>
      </c>
      <c r="W1415" s="771" t="s">
        <v>2701</v>
      </c>
      <c r="X1415" s="771" t="s">
        <v>2701</v>
      </c>
      <c r="Y1415" s="771" t="s">
        <v>2703</v>
      </c>
      <c r="Z1415" s="771" t="s">
        <v>2704</v>
      </c>
      <c r="AA1415" s="771"/>
    </row>
    <row r="1416" spans="1:27" ht="39.950000000000003" customHeight="1">
      <c r="A1416" s="769">
        <v>1409</v>
      </c>
      <c r="B1416" s="770" t="s">
        <v>6389</v>
      </c>
      <c r="C1416" s="770" t="s">
        <v>6742</v>
      </c>
      <c r="D1416" s="771"/>
      <c r="E1416" s="772" t="s">
        <v>6749</v>
      </c>
      <c r="F1416" s="773" t="s">
        <v>6750</v>
      </c>
      <c r="G1416" s="773" t="s">
        <v>6751</v>
      </c>
      <c r="H1416" s="771" t="s">
        <v>2697</v>
      </c>
      <c r="I1416" s="771" t="s">
        <v>2765</v>
      </c>
      <c r="J1416" s="771" t="s">
        <v>2765</v>
      </c>
      <c r="K1416" s="771" t="s">
        <v>2740</v>
      </c>
      <c r="L1416" s="771" t="s">
        <v>2700</v>
      </c>
      <c r="M1416" s="771" t="s">
        <v>2701</v>
      </c>
      <c r="N1416" s="771" t="s">
        <v>2701</v>
      </c>
      <c r="O1416" s="771" t="s">
        <v>2701</v>
      </c>
      <c r="P1416" s="771" t="s">
        <v>2702</v>
      </c>
      <c r="Q1416" s="771" t="s">
        <v>2701</v>
      </c>
      <c r="R1416" s="771" t="s">
        <v>2701</v>
      </c>
      <c r="S1416" s="771" t="s">
        <v>2701</v>
      </c>
      <c r="T1416" s="771" t="s">
        <v>2701</v>
      </c>
      <c r="U1416" s="771" t="s">
        <v>2703</v>
      </c>
      <c r="V1416" s="771" t="s">
        <v>2701</v>
      </c>
      <c r="W1416" s="771" t="s">
        <v>2701</v>
      </c>
      <c r="X1416" s="771" t="s">
        <v>2701</v>
      </c>
      <c r="Y1416" s="771" t="s">
        <v>2703</v>
      </c>
      <c r="Z1416" s="771" t="s">
        <v>2704</v>
      </c>
      <c r="AA1416" s="771"/>
    </row>
    <row r="1417" spans="1:27" ht="39.950000000000003" customHeight="1">
      <c r="A1417" s="769">
        <v>1410</v>
      </c>
      <c r="B1417" s="770" t="s">
        <v>6389</v>
      </c>
      <c r="C1417" s="770" t="s">
        <v>6742</v>
      </c>
      <c r="D1417" s="771"/>
      <c r="E1417" s="772" t="s">
        <v>6746</v>
      </c>
      <c r="F1417" s="773" t="s">
        <v>6747</v>
      </c>
      <c r="G1417" s="773" t="s">
        <v>6748</v>
      </c>
      <c r="H1417" s="771" t="s">
        <v>2697</v>
      </c>
      <c r="I1417" s="771" t="s">
        <v>2764</v>
      </c>
      <c r="J1417" s="771" t="s">
        <v>2824</v>
      </c>
      <c r="K1417" s="771" t="s">
        <v>2851</v>
      </c>
      <c r="L1417" s="771" t="s">
        <v>2700</v>
      </c>
      <c r="M1417" s="771" t="s">
        <v>2701</v>
      </c>
      <c r="N1417" s="771" t="s">
        <v>2701</v>
      </c>
      <c r="O1417" s="771" t="s">
        <v>2701</v>
      </c>
      <c r="P1417" s="771" t="s">
        <v>2702</v>
      </c>
      <c r="Q1417" s="771" t="s">
        <v>2701</v>
      </c>
      <c r="R1417" s="771" t="s">
        <v>2701</v>
      </c>
      <c r="S1417" s="771" t="s">
        <v>2701</v>
      </c>
      <c r="T1417" s="771" t="s">
        <v>2701</v>
      </c>
      <c r="U1417" s="771" t="s">
        <v>2703</v>
      </c>
      <c r="V1417" s="771" t="s">
        <v>2701</v>
      </c>
      <c r="W1417" s="771" t="s">
        <v>2701</v>
      </c>
      <c r="X1417" s="771" t="s">
        <v>2701</v>
      </c>
      <c r="Y1417" s="771" t="s">
        <v>2703</v>
      </c>
      <c r="Z1417" s="771" t="s">
        <v>2704</v>
      </c>
      <c r="AA1417" s="771"/>
    </row>
    <row r="1418" spans="1:27" ht="39.950000000000003" customHeight="1">
      <c r="A1418" s="769">
        <v>1411</v>
      </c>
      <c r="B1418" s="770" t="s">
        <v>6389</v>
      </c>
      <c r="C1418" s="770" t="s">
        <v>6752</v>
      </c>
      <c r="D1418" s="771"/>
      <c r="E1418" s="772" t="s">
        <v>6753</v>
      </c>
      <c r="F1418" s="773" t="s">
        <v>6754</v>
      </c>
      <c r="G1418" s="773" t="s">
        <v>6755</v>
      </c>
      <c r="H1418" s="771" t="s">
        <v>2697</v>
      </c>
      <c r="I1418" s="771" t="s">
        <v>2765</v>
      </c>
      <c r="J1418" s="771" t="s">
        <v>2714</v>
      </c>
      <c r="K1418" s="771" t="s">
        <v>6756</v>
      </c>
      <c r="L1418" s="771" t="s">
        <v>2700</v>
      </c>
      <c r="M1418" s="771" t="s">
        <v>2701</v>
      </c>
      <c r="N1418" s="771" t="s">
        <v>2701</v>
      </c>
      <c r="O1418" s="771" t="s">
        <v>2701</v>
      </c>
      <c r="P1418" s="771" t="s">
        <v>2702</v>
      </c>
      <c r="Q1418" s="771" t="s">
        <v>2701</v>
      </c>
      <c r="R1418" s="771" t="s">
        <v>2701</v>
      </c>
      <c r="S1418" s="771" t="s">
        <v>2701</v>
      </c>
      <c r="T1418" s="771" t="s">
        <v>2701</v>
      </c>
      <c r="U1418" s="771" t="s">
        <v>2703</v>
      </c>
      <c r="V1418" s="771" t="s">
        <v>2701</v>
      </c>
      <c r="W1418" s="771" t="s">
        <v>2701</v>
      </c>
      <c r="X1418" s="771" t="s">
        <v>2701</v>
      </c>
      <c r="Y1418" s="771" t="s">
        <v>2703</v>
      </c>
      <c r="Z1418" s="771" t="s">
        <v>2704</v>
      </c>
      <c r="AA1418" s="771" t="s">
        <v>6757</v>
      </c>
    </row>
    <row r="1419" spans="1:27" ht="39.950000000000003" customHeight="1">
      <c r="A1419" s="769">
        <v>1412</v>
      </c>
      <c r="B1419" s="770" t="s">
        <v>6389</v>
      </c>
      <c r="C1419" s="770" t="s">
        <v>6752</v>
      </c>
      <c r="D1419" s="771"/>
      <c r="E1419" s="772" t="s">
        <v>6758</v>
      </c>
      <c r="F1419" s="773" t="s">
        <v>6759</v>
      </c>
      <c r="G1419" s="773" t="s">
        <v>6760</v>
      </c>
      <c r="H1419" s="771" t="s">
        <v>2697</v>
      </c>
      <c r="I1419" s="771" t="s">
        <v>2765</v>
      </c>
      <c r="J1419" s="771" t="s">
        <v>2698</v>
      </c>
      <c r="K1419" s="771" t="s">
        <v>2699</v>
      </c>
      <c r="L1419" s="771" t="s">
        <v>2700</v>
      </c>
      <c r="M1419" s="771" t="s">
        <v>2701</v>
      </c>
      <c r="N1419" s="771" t="s">
        <v>2701</v>
      </c>
      <c r="O1419" s="771" t="s">
        <v>2701</v>
      </c>
      <c r="P1419" s="771" t="s">
        <v>2702</v>
      </c>
      <c r="Q1419" s="771" t="s">
        <v>2701</v>
      </c>
      <c r="R1419" s="771" t="s">
        <v>2701</v>
      </c>
      <c r="S1419" s="771" t="s">
        <v>2701</v>
      </c>
      <c r="T1419" s="771" t="s">
        <v>2701</v>
      </c>
      <c r="U1419" s="771" t="s">
        <v>2703</v>
      </c>
      <c r="V1419" s="771" t="s">
        <v>2701</v>
      </c>
      <c r="W1419" s="771" t="s">
        <v>2701</v>
      </c>
      <c r="X1419" s="771" t="s">
        <v>2701</v>
      </c>
      <c r="Y1419" s="771" t="s">
        <v>2703</v>
      </c>
      <c r="Z1419" s="771" t="s">
        <v>2704</v>
      </c>
      <c r="AA1419" s="771"/>
    </row>
    <row r="1420" spans="1:27" ht="39.950000000000003" customHeight="1">
      <c r="A1420" s="769">
        <v>1413</v>
      </c>
      <c r="B1420" s="770" t="s">
        <v>6761</v>
      </c>
      <c r="C1420" s="770" t="s">
        <v>6762</v>
      </c>
      <c r="D1420" s="771"/>
      <c r="E1420" s="772" t="s">
        <v>6763</v>
      </c>
      <c r="F1420" s="773" t="s">
        <v>6764</v>
      </c>
      <c r="G1420" s="773" t="s">
        <v>6765</v>
      </c>
      <c r="H1420" s="771" t="s">
        <v>2697</v>
      </c>
      <c r="I1420" s="771" t="s">
        <v>2720</v>
      </c>
      <c r="J1420" s="771" t="s">
        <v>2720</v>
      </c>
      <c r="K1420" s="771" t="s">
        <v>2760</v>
      </c>
      <c r="L1420" s="771" t="s">
        <v>2700</v>
      </c>
      <c r="M1420" s="771" t="s">
        <v>2701</v>
      </c>
      <c r="N1420" s="771" t="s">
        <v>2701</v>
      </c>
      <c r="O1420" s="771" t="s">
        <v>2701</v>
      </c>
      <c r="P1420" s="771" t="s">
        <v>2702</v>
      </c>
      <c r="Q1420" s="771" t="s">
        <v>2701</v>
      </c>
      <c r="R1420" s="771" t="s">
        <v>2701</v>
      </c>
      <c r="S1420" s="771" t="s">
        <v>2701</v>
      </c>
      <c r="T1420" s="771" t="s">
        <v>2701</v>
      </c>
      <c r="U1420" s="771" t="s">
        <v>2703</v>
      </c>
      <c r="V1420" s="771" t="s">
        <v>2701</v>
      </c>
      <c r="W1420" s="771" t="s">
        <v>2701</v>
      </c>
      <c r="X1420" s="771" t="s">
        <v>2701</v>
      </c>
      <c r="Y1420" s="771" t="s">
        <v>2703</v>
      </c>
      <c r="Z1420" s="771" t="s">
        <v>2704</v>
      </c>
      <c r="AA1420" s="771"/>
    </row>
    <row r="1421" spans="1:27" ht="39.950000000000003" customHeight="1">
      <c r="A1421" s="769">
        <v>1414</v>
      </c>
      <c r="B1421" s="770" t="s">
        <v>6761</v>
      </c>
      <c r="C1421" s="770" t="s">
        <v>6762</v>
      </c>
      <c r="D1421" s="771"/>
      <c r="E1421" s="772" t="s">
        <v>6778</v>
      </c>
      <c r="F1421" s="773" t="s">
        <v>6779</v>
      </c>
      <c r="G1421" s="773" t="s">
        <v>6780</v>
      </c>
      <c r="H1421" s="771" t="s">
        <v>2697</v>
      </c>
      <c r="I1421" s="771" t="s">
        <v>2808</v>
      </c>
      <c r="J1421" s="771" t="s">
        <v>2776</v>
      </c>
      <c r="K1421" s="771" t="s">
        <v>2721</v>
      </c>
      <c r="L1421" s="771" t="s">
        <v>2700</v>
      </c>
      <c r="M1421" s="771" t="s">
        <v>2701</v>
      </c>
      <c r="N1421" s="771" t="s">
        <v>2701</v>
      </c>
      <c r="O1421" s="771" t="s">
        <v>2701</v>
      </c>
      <c r="P1421" s="771" t="s">
        <v>2702</v>
      </c>
      <c r="Q1421" s="771" t="s">
        <v>2701</v>
      </c>
      <c r="R1421" s="771" t="s">
        <v>2701</v>
      </c>
      <c r="S1421" s="771" t="s">
        <v>2701</v>
      </c>
      <c r="T1421" s="771" t="s">
        <v>2701</v>
      </c>
      <c r="U1421" s="771" t="s">
        <v>2703</v>
      </c>
      <c r="V1421" s="771" t="s">
        <v>2701</v>
      </c>
      <c r="W1421" s="771" t="s">
        <v>2701</v>
      </c>
      <c r="X1421" s="771" t="s">
        <v>2701</v>
      </c>
      <c r="Y1421" s="771" t="s">
        <v>2703</v>
      </c>
      <c r="Z1421" s="771" t="s">
        <v>2704</v>
      </c>
      <c r="AA1421" s="771"/>
    </row>
    <row r="1422" spans="1:27" ht="39.950000000000003" customHeight="1">
      <c r="A1422" s="769">
        <v>1415</v>
      </c>
      <c r="B1422" s="770" t="s">
        <v>6761</v>
      </c>
      <c r="C1422" s="770" t="s">
        <v>6762</v>
      </c>
      <c r="D1422" s="771"/>
      <c r="E1422" s="772" t="s">
        <v>6775</v>
      </c>
      <c r="F1422" s="773" t="s">
        <v>6776</v>
      </c>
      <c r="G1422" s="773" t="s">
        <v>6777</v>
      </c>
      <c r="H1422" s="771" t="s">
        <v>2697</v>
      </c>
      <c r="I1422" s="771" t="s">
        <v>2720</v>
      </c>
      <c r="J1422" s="771" t="s">
        <v>2720</v>
      </c>
      <c r="K1422" s="771" t="s">
        <v>2900</v>
      </c>
      <c r="L1422" s="771" t="s">
        <v>2700</v>
      </c>
      <c r="M1422" s="771" t="s">
        <v>2701</v>
      </c>
      <c r="N1422" s="771" t="s">
        <v>2701</v>
      </c>
      <c r="O1422" s="771" t="s">
        <v>2701</v>
      </c>
      <c r="P1422" s="771" t="s">
        <v>2702</v>
      </c>
      <c r="Q1422" s="771" t="s">
        <v>2701</v>
      </c>
      <c r="R1422" s="771" t="s">
        <v>2701</v>
      </c>
      <c r="S1422" s="771" t="s">
        <v>2701</v>
      </c>
      <c r="T1422" s="771" t="s">
        <v>2701</v>
      </c>
      <c r="U1422" s="771" t="s">
        <v>2703</v>
      </c>
      <c r="V1422" s="771" t="s">
        <v>2701</v>
      </c>
      <c r="W1422" s="771" t="s">
        <v>2701</v>
      </c>
      <c r="X1422" s="771" t="s">
        <v>2701</v>
      </c>
      <c r="Y1422" s="771" t="s">
        <v>2703</v>
      </c>
      <c r="Z1422" s="771" t="s">
        <v>2704</v>
      </c>
      <c r="AA1422" s="771"/>
    </row>
    <row r="1423" spans="1:27" ht="39.950000000000003" customHeight="1">
      <c r="A1423" s="769">
        <v>1416</v>
      </c>
      <c r="B1423" s="770" t="s">
        <v>6761</v>
      </c>
      <c r="C1423" s="770" t="s">
        <v>6762</v>
      </c>
      <c r="D1423" s="771"/>
      <c r="E1423" s="772" t="s">
        <v>6772</v>
      </c>
      <c r="F1423" s="773" t="s">
        <v>6773</v>
      </c>
      <c r="G1423" s="773" t="s">
        <v>6774</v>
      </c>
      <c r="H1423" s="771" t="s">
        <v>2697</v>
      </c>
      <c r="I1423" s="771" t="s">
        <v>2720</v>
      </c>
      <c r="J1423" s="771" t="s">
        <v>2720</v>
      </c>
      <c r="K1423" s="771" t="s">
        <v>2760</v>
      </c>
      <c r="L1423" s="771" t="s">
        <v>2700</v>
      </c>
      <c r="M1423" s="771" t="s">
        <v>2701</v>
      </c>
      <c r="N1423" s="771" t="s">
        <v>2701</v>
      </c>
      <c r="O1423" s="771" t="s">
        <v>2701</v>
      </c>
      <c r="P1423" s="771" t="s">
        <v>2702</v>
      </c>
      <c r="Q1423" s="771" t="s">
        <v>2701</v>
      </c>
      <c r="R1423" s="771" t="s">
        <v>2701</v>
      </c>
      <c r="S1423" s="771" t="s">
        <v>2701</v>
      </c>
      <c r="T1423" s="771" t="s">
        <v>2701</v>
      </c>
      <c r="U1423" s="771" t="s">
        <v>2703</v>
      </c>
      <c r="V1423" s="771" t="s">
        <v>2701</v>
      </c>
      <c r="W1423" s="771" t="s">
        <v>2701</v>
      </c>
      <c r="X1423" s="771" t="s">
        <v>2701</v>
      </c>
      <c r="Y1423" s="771" t="s">
        <v>2703</v>
      </c>
      <c r="Z1423" s="771" t="s">
        <v>2704</v>
      </c>
      <c r="AA1423" s="771"/>
    </row>
    <row r="1424" spans="1:27" ht="39.950000000000003" customHeight="1">
      <c r="A1424" s="769">
        <v>1417</v>
      </c>
      <c r="B1424" s="770" t="s">
        <v>6761</v>
      </c>
      <c r="C1424" s="770" t="s">
        <v>6762</v>
      </c>
      <c r="D1424" s="771"/>
      <c r="E1424" s="772" t="s">
        <v>6769</v>
      </c>
      <c r="F1424" s="773" t="s">
        <v>6770</v>
      </c>
      <c r="G1424" s="773" t="s">
        <v>6771</v>
      </c>
      <c r="H1424" s="771" t="s">
        <v>2697</v>
      </c>
      <c r="I1424" s="771" t="s">
        <v>2789</v>
      </c>
      <c r="J1424" s="771" t="s">
        <v>2741</v>
      </c>
      <c r="K1424" s="771" t="s">
        <v>2721</v>
      </c>
      <c r="L1424" s="771" t="s">
        <v>2700</v>
      </c>
      <c r="M1424" s="771" t="s">
        <v>2701</v>
      </c>
      <c r="N1424" s="771" t="s">
        <v>2701</v>
      </c>
      <c r="O1424" s="771" t="s">
        <v>2701</v>
      </c>
      <c r="P1424" s="771" t="s">
        <v>2702</v>
      </c>
      <c r="Q1424" s="771" t="s">
        <v>2701</v>
      </c>
      <c r="R1424" s="771" t="s">
        <v>2701</v>
      </c>
      <c r="S1424" s="771" t="s">
        <v>2701</v>
      </c>
      <c r="T1424" s="771" t="s">
        <v>2701</v>
      </c>
      <c r="U1424" s="771" t="s">
        <v>2703</v>
      </c>
      <c r="V1424" s="771" t="s">
        <v>2701</v>
      </c>
      <c r="W1424" s="771" t="s">
        <v>2701</v>
      </c>
      <c r="X1424" s="771" t="s">
        <v>2701</v>
      </c>
      <c r="Y1424" s="771" t="s">
        <v>2703</v>
      </c>
      <c r="Z1424" s="771" t="s">
        <v>2704</v>
      </c>
      <c r="AA1424" s="771"/>
    </row>
    <row r="1425" spans="1:27" ht="39.950000000000003" customHeight="1">
      <c r="A1425" s="769">
        <v>1418</v>
      </c>
      <c r="B1425" s="770" t="s">
        <v>6761</v>
      </c>
      <c r="C1425" s="770" t="s">
        <v>6762</v>
      </c>
      <c r="D1425" s="771"/>
      <c r="E1425" s="772" t="s">
        <v>6766</v>
      </c>
      <c r="F1425" s="773" t="s">
        <v>6767</v>
      </c>
      <c r="G1425" s="773" t="s">
        <v>6768</v>
      </c>
      <c r="H1425" s="771" t="s">
        <v>2697</v>
      </c>
      <c r="I1425" s="771" t="s">
        <v>2789</v>
      </c>
      <c r="J1425" s="771" t="s">
        <v>2720</v>
      </c>
      <c r="K1425" s="771" t="s">
        <v>2742</v>
      </c>
      <c r="L1425" s="771" t="s">
        <v>2700</v>
      </c>
      <c r="M1425" s="771" t="s">
        <v>2701</v>
      </c>
      <c r="N1425" s="771" t="s">
        <v>2701</v>
      </c>
      <c r="O1425" s="771" t="s">
        <v>2701</v>
      </c>
      <c r="P1425" s="771" t="s">
        <v>2701</v>
      </c>
      <c r="Q1425" s="771" t="s">
        <v>2701</v>
      </c>
      <c r="R1425" s="771" t="s">
        <v>2701</v>
      </c>
      <c r="S1425" s="771" t="s">
        <v>2702</v>
      </c>
      <c r="T1425" s="771" t="s">
        <v>2701</v>
      </c>
      <c r="U1425" s="771" t="s">
        <v>2703</v>
      </c>
      <c r="V1425" s="771" t="s">
        <v>2701</v>
      </c>
      <c r="W1425" s="771" t="s">
        <v>2701</v>
      </c>
      <c r="X1425" s="771" t="s">
        <v>2701</v>
      </c>
      <c r="Y1425" s="771" t="s">
        <v>2726</v>
      </c>
      <c r="Z1425" s="771" t="s">
        <v>2704</v>
      </c>
      <c r="AA1425" s="771"/>
    </row>
    <row r="1426" spans="1:27" ht="39.950000000000003" customHeight="1">
      <c r="A1426" s="769">
        <v>1419</v>
      </c>
      <c r="B1426" s="770" t="s">
        <v>6761</v>
      </c>
      <c r="C1426" s="770" t="s">
        <v>6781</v>
      </c>
      <c r="D1426" s="771"/>
      <c r="E1426" s="772" t="s">
        <v>6782</v>
      </c>
      <c r="F1426" s="773" t="s">
        <v>6783</v>
      </c>
      <c r="G1426" s="773" t="s">
        <v>6784</v>
      </c>
      <c r="H1426" s="771" t="s">
        <v>2697</v>
      </c>
      <c r="I1426" s="771" t="s">
        <v>2789</v>
      </c>
      <c r="J1426" s="771" t="s">
        <v>2720</v>
      </c>
      <c r="K1426" s="771" t="s">
        <v>2742</v>
      </c>
      <c r="L1426" s="771" t="s">
        <v>2700</v>
      </c>
      <c r="M1426" s="771" t="s">
        <v>2701</v>
      </c>
      <c r="N1426" s="771" t="s">
        <v>2701</v>
      </c>
      <c r="O1426" s="771" t="s">
        <v>2701</v>
      </c>
      <c r="P1426" s="771" t="s">
        <v>2701</v>
      </c>
      <c r="Q1426" s="771" t="s">
        <v>2701</v>
      </c>
      <c r="R1426" s="771" t="s">
        <v>2701</v>
      </c>
      <c r="S1426" s="771" t="s">
        <v>2702</v>
      </c>
      <c r="T1426" s="771" t="s">
        <v>2701</v>
      </c>
      <c r="U1426" s="771" t="s">
        <v>2703</v>
      </c>
      <c r="V1426" s="771" t="s">
        <v>2701</v>
      </c>
      <c r="W1426" s="771" t="s">
        <v>2701</v>
      </c>
      <c r="X1426" s="771" t="s">
        <v>2701</v>
      </c>
      <c r="Y1426" s="771" t="s">
        <v>2726</v>
      </c>
      <c r="Z1426" s="771" t="s">
        <v>2704</v>
      </c>
      <c r="AA1426" s="771"/>
    </row>
    <row r="1427" spans="1:27" ht="39.950000000000003" customHeight="1">
      <c r="A1427" s="769">
        <v>1420</v>
      </c>
      <c r="B1427" s="770" t="s">
        <v>6761</v>
      </c>
      <c r="C1427" s="770" t="s">
        <v>6781</v>
      </c>
      <c r="D1427" s="771"/>
      <c r="E1427" s="772" t="s">
        <v>6827</v>
      </c>
      <c r="F1427" s="773" t="s">
        <v>6828</v>
      </c>
      <c r="G1427" s="773" t="s">
        <v>6829</v>
      </c>
      <c r="H1427" s="771" t="s">
        <v>2697</v>
      </c>
      <c r="I1427" s="771" t="s">
        <v>2765</v>
      </c>
      <c r="J1427" s="771" t="s">
        <v>2765</v>
      </c>
      <c r="K1427" s="771" t="s">
        <v>2699</v>
      </c>
      <c r="L1427" s="771" t="s">
        <v>2700</v>
      </c>
      <c r="M1427" s="771" t="s">
        <v>2701</v>
      </c>
      <c r="N1427" s="771" t="s">
        <v>2701</v>
      </c>
      <c r="O1427" s="771" t="s">
        <v>2701</v>
      </c>
      <c r="P1427" s="771" t="s">
        <v>2702</v>
      </c>
      <c r="Q1427" s="771" t="s">
        <v>2701</v>
      </c>
      <c r="R1427" s="771" t="s">
        <v>2701</v>
      </c>
      <c r="S1427" s="771" t="s">
        <v>2701</v>
      </c>
      <c r="T1427" s="771" t="s">
        <v>2701</v>
      </c>
      <c r="U1427" s="771" t="s">
        <v>2703</v>
      </c>
      <c r="V1427" s="771" t="s">
        <v>2701</v>
      </c>
      <c r="W1427" s="771" t="s">
        <v>2701</v>
      </c>
      <c r="X1427" s="771" t="s">
        <v>2701</v>
      </c>
      <c r="Y1427" s="771" t="s">
        <v>2703</v>
      </c>
      <c r="Z1427" s="771" t="s">
        <v>2704</v>
      </c>
      <c r="AA1427" s="771"/>
    </row>
    <row r="1428" spans="1:27" ht="39.950000000000003" customHeight="1">
      <c r="A1428" s="769">
        <v>1421</v>
      </c>
      <c r="B1428" s="770" t="s">
        <v>6761</v>
      </c>
      <c r="C1428" s="770" t="s">
        <v>6781</v>
      </c>
      <c r="D1428" s="771"/>
      <c r="E1428" s="772" t="s">
        <v>6824</v>
      </c>
      <c r="F1428" s="773" t="s">
        <v>6825</v>
      </c>
      <c r="G1428" s="773" t="s">
        <v>6826</v>
      </c>
      <c r="H1428" s="771" t="s">
        <v>2697</v>
      </c>
      <c r="I1428" s="771" t="s">
        <v>2765</v>
      </c>
      <c r="J1428" s="771" t="s">
        <v>2765</v>
      </c>
      <c r="K1428" s="771" t="s">
        <v>2790</v>
      </c>
      <c r="L1428" s="771" t="s">
        <v>2700</v>
      </c>
      <c r="M1428" s="771" t="s">
        <v>2701</v>
      </c>
      <c r="N1428" s="771" t="s">
        <v>2701</v>
      </c>
      <c r="O1428" s="771" t="s">
        <v>2701</v>
      </c>
      <c r="P1428" s="771" t="s">
        <v>2702</v>
      </c>
      <c r="Q1428" s="771" t="s">
        <v>2701</v>
      </c>
      <c r="R1428" s="771" t="s">
        <v>2701</v>
      </c>
      <c r="S1428" s="771" t="s">
        <v>2701</v>
      </c>
      <c r="T1428" s="771" t="s">
        <v>2701</v>
      </c>
      <c r="U1428" s="771" t="s">
        <v>2703</v>
      </c>
      <c r="V1428" s="771" t="s">
        <v>2701</v>
      </c>
      <c r="W1428" s="771" t="s">
        <v>2701</v>
      </c>
      <c r="X1428" s="771" t="s">
        <v>2701</v>
      </c>
      <c r="Y1428" s="771" t="s">
        <v>2703</v>
      </c>
      <c r="Z1428" s="771" t="s">
        <v>2704</v>
      </c>
      <c r="AA1428" s="771"/>
    </row>
    <row r="1429" spans="1:27" ht="39.950000000000003" customHeight="1">
      <c r="A1429" s="769">
        <v>1422</v>
      </c>
      <c r="B1429" s="770" t="s">
        <v>6761</v>
      </c>
      <c r="C1429" s="770" t="s">
        <v>6781</v>
      </c>
      <c r="D1429" s="771"/>
      <c r="E1429" s="772" t="s">
        <v>6821</v>
      </c>
      <c r="F1429" s="773" t="s">
        <v>6822</v>
      </c>
      <c r="G1429" s="773" t="s">
        <v>6823</v>
      </c>
      <c r="H1429" s="771" t="s">
        <v>2697</v>
      </c>
      <c r="I1429" s="771" t="s">
        <v>2720</v>
      </c>
      <c r="J1429" s="771" t="s">
        <v>2720</v>
      </c>
      <c r="K1429" s="771" t="s">
        <v>2760</v>
      </c>
      <c r="L1429" s="771" t="s">
        <v>2700</v>
      </c>
      <c r="M1429" s="771" t="s">
        <v>2701</v>
      </c>
      <c r="N1429" s="771" t="s">
        <v>2701</v>
      </c>
      <c r="O1429" s="771" t="s">
        <v>2701</v>
      </c>
      <c r="P1429" s="771" t="s">
        <v>2702</v>
      </c>
      <c r="Q1429" s="771" t="s">
        <v>2701</v>
      </c>
      <c r="R1429" s="771" t="s">
        <v>2701</v>
      </c>
      <c r="S1429" s="771" t="s">
        <v>2701</v>
      </c>
      <c r="T1429" s="771" t="s">
        <v>2701</v>
      </c>
      <c r="U1429" s="771" t="s">
        <v>2703</v>
      </c>
      <c r="V1429" s="771" t="s">
        <v>2701</v>
      </c>
      <c r="W1429" s="771" t="s">
        <v>2701</v>
      </c>
      <c r="X1429" s="771" t="s">
        <v>2701</v>
      </c>
      <c r="Y1429" s="771" t="s">
        <v>2703</v>
      </c>
      <c r="Z1429" s="771" t="s">
        <v>2704</v>
      </c>
      <c r="AA1429" s="771"/>
    </row>
    <row r="1430" spans="1:27" ht="39.950000000000003" customHeight="1">
      <c r="A1430" s="769">
        <v>1423</v>
      </c>
      <c r="B1430" s="770" t="s">
        <v>6761</v>
      </c>
      <c r="C1430" s="770" t="s">
        <v>6781</v>
      </c>
      <c r="D1430" s="771"/>
      <c r="E1430" s="772" t="s">
        <v>6818</v>
      </c>
      <c r="F1430" s="773" t="s">
        <v>6819</v>
      </c>
      <c r="G1430" s="773" t="s">
        <v>6820</v>
      </c>
      <c r="H1430" s="771" t="s">
        <v>2697</v>
      </c>
      <c r="I1430" s="771" t="s">
        <v>2765</v>
      </c>
      <c r="J1430" s="771" t="s">
        <v>2765</v>
      </c>
      <c r="K1430" s="771" t="s">
        <v>2715</v>
      </c>
      <c r="L1430" s="771" t="s">
        <v>2700</v>
      </c>
      <c r="M1430" s="771" t="s">
        <v>2701</v>
      </c>
      <c r="N1430" s="771" t="s">
        <v>2701</v>
      </c>
      <c r="O1430" s="771" t="s">
        <v>2701</v>
      </c>
      <c r="P1430" s="771" t="s">
        <v>2701</v>
      </c>
      <c r="Q1430" s="771" t="s">
        <v>2701</v>
      </c>
      <c r="R1430" s="771" t="s">
        <v>2701</v>
      </c>
      <c r="S1430" s="771" t="s">
        <v>2702</v>
      </c>
      <c r="T1430" s="771" t="s">
        <v>2701</v>
      </c>
      <c r="U1430" s="771" t="s">
        <v>2703</v>
      </c>
      <c r="V1430" s="771" t="s">
        <v>2701</v>
      </c>
      <c r="W1430" s="771" t="s">
        <v>2726</v>
      </c>
      <c r="X1430" s="771" t="s">
        <v>2726</v>
      </c>
      <c r="Y1430" s="771" t="s">
        <v>2726</v>
      </c>
      <c r="Z1430" s="771" t="s">
        <v>2704</v>
      </c>
      <c r="AA1430" s="771"/>
    </row>
    <row r="1431" spans="1:27" ht="39.950000000000003" customHeight="1">
      <c r="A1431" s="769">
        <v>1424</v>
      </c>
      <c r="B1431" s="770" t="s">
        <v>6761</v>
      </c>
      <c r="C1431" s="770" t="s">
        <v>6781</v>
      </c>
      <c r="D1431" s="771"/>
      <c r="E1431" s="772" t="s">
        <v>6813</v>
      </c>
      <c r="F1431" s="773" t="s">
        <v>6814</v>
      </c>
      <c r="G1431" s="773" t="s">
        <v>6815</v>
      </c>
      <c r="H1431" s="771" t="s">
        <v>2697</v>
      </c>
      <c r="I1431" s="771" t="s">
        <v>3355</v>
      </c>
      <c r="J1431" s="771" t="s">
        <v>2741</v>
      </c>
      <c r="K1431" s="771" t="s">
        <v>6816</v>
      </c>
      <c r="L1431" s="771" t="s">
        <v>2700</v>
      </c>
      <c r="M1431" s="771" t="s">
        <v>2701</v>
      </c>
      <c r="N1431" s="771" t="s">
        <v>6817</v>
      </c>
      <c r="O1431" s="771" t="s">
        <v>6817</v>
      </c>
      <c r="P1431" s="771" t="s">
        <v>2702</v>
      </c>
      <c r="Q1431" s="771" t="s">
        <v>2701</v>
      </c>
      <c r="R1431" s="771" t="s">
        <v>2701</v>
      </c>
      <c r="S1431" s="771" t="s">
        <v>2701</v>
      </c>
      <c r="T1431" s="771" t="s">
        <v>2701</v>
      </c>
      <c r="U1431" s="771" t="s">
        <v>2703</v>
      </c>
      <c r="V1431" s="771" t="s">
        <v>2701</v>
      </c>
      <c r="W1431" s="771" t="s">
        <v>2701</v>
      </c>
      <c r="X1431" s="771" t="s">
        <v>2701</v>
      </c>
      <c r="Y1431" s="771" t="s">
        <v>2703</v>
      </c>
      <c r="Z1431" s="771" t="s">
        <v>2704</v>
      </c>
      <c r="AA1431" s="771"/>
    </row>
    <row r="1432" spans="1:27" ht="39.950000000000003" customHeight="1">
      <c r="A1432" s="769">
        <v>1425</v>
      </c>
      <c r="B1432" s="770" t="s">
        <v>6761</v>
      </c>
      <c r="C1432" s="770" t="s">
        <v>6781</v>
      </c>
      <c r="D1432" s="771"/>
      <c r="E1432" s="772" t="s">
        <v>6809</v>
      </c>
      <c r="F1432" s="773" t="s">
        <v>6810</v>
      </c>
      <c r="G1432" s="773" t="s">
        <v>6811</v>
      </c>
      <c r="H1432" s="771" t="s">
        <v>2697</v>
      </c>
      <c r="I1432" s="771" t="s">
        <v>2789</v>
      </c>
      <c r="J1432" s="771" t="s">
        <v>2720</v>
      </c>
      <c r="K1432" s="771" t="s">
        <v>2742</v>
      </c>
      <c r="L1432" s="771" t="s">
        <v>2700</v>
      </c>
      <c r="M1432" s="771" t="s">
        <v>2701</v>
      </c>
      <c r="N1432" s="771" t="s">
        <v>2701</v>
      </c>
      <c r="O1432" s="771" t="s">
        <v>2701</v>
      </c>
      <c r="P1432" s="771" t="s">
        <v>2701</v>
      </c>
      <c r="Q1432" s="771" t="s">
        <v>2701</v>
      </c>
      <c r="R1432" s="771" t="s">
        <v>2714</v>
      </c>
      <c r="S1432" s="771" t="s">
        <v>6812</v>
      </c>
      <c r="T1432" s="771" t="s">
        <v>2701</v>
      </c>
      <c r="U1432" s="771" t="s">
        <v>2703</v>
      </c>
      <c r="V1432" s="771" t="s">
        <v>2701</v>
      </c>
      <c r="W1432" s="771" t="s">
        <v>2701</v>
      </c>
      <c r="X1432" s="771" t="s">
        <v>2701</v>
      </c>
      <c r="Y1432" s="771" t="s">
        <v>2726</v>
      </c>
      <c r="Z1432" s="771" t="s">
        <v>2704</v>
      </c>
      <c r="AA1432" s="771"/>
    </row>
    <row r="1433" spans="1:27" ht="39.950000000000003" customHeight="1">
      <c r="A1433" s="769">
        <v>1426</v>
      </c>
      <c r="B1433" s="770" t="s">
        <v>6761</v>
      </c>
      <c r="C1433" s="770" t="s">
        <v>6781</v>
      </c>
      <c r="D1433" s="771"/>
      <c r="E1433" s="772" t="s">
        <v>6806</v>
      </c>
      <c r="F1433" s="773" t="s">
        <v>6807</v>
      </c>
      <c r="G1433" s="773" t="s">
        <v>6808</v>
      </c>
      <c r="H1433" s="771" t="s">
        <v>2697</v>
      </c>
      <c r="I1433" s="771" t="s">
        <v>2808</v>
      </c>
      <c r="J1433" s="771" t="s">
        <v>2741</v>
      </c>
      <c r="K1433" s="771" t="s">
        <v>2731</v>
      </c>
      <c r="L1433" s="771" t="s">
        <v>2700</v>
      </c>
      <c r="M1433" s="771" t="s">
        <v>2701</v>
      </c>
      <c r="N1433" s="771" t="s">
        <v>2701</v>
      </c>
      <c r="O1433" s="771" t="s">
        <v>2701</v>
      </c>
      <c r="P1433" s="771" t="s">
        <v>2701</v>
      </c>
      <c r="Q1433" s="771" t="s">
        <v>2701</v>
      </c>
      <c r="R1433" s="771" t="s">
        <v>2701</v>
      </c>
      <c r="S1433" s="771" t="s">
        <v>2702</v>
      </c>
      <c r="T1433" s="771" t="s">
        <v>2701</v>
      </c>
      <c r="U1433" s="771" t="s">
        <v>2703</v>
      </c>
      <c r="V1433" s="771" t="s">
        <v>2701</v>
      </c>
      <c r="W1433" s="771" t="s">
        <v>2726</v>
      </c>
      <c r="X1433" s="771" t="s">
        <v>2726</v>
      </c>
      <c r="Y1433" s="771" t="s">
        <v>2726</v>
      </c>
      <c r="Z1433" s="771" t="s">
        <v>2704</v>
      </c>
      <c r="AA1433" s="771"/>
    </row>
    <row r="1434" spans="1:27" ht="39.950000000000003" customHeight="1">
      <c r="A1434" s="769">
        <v>1427</v>
      </c>
      <c r="B1434" s="770" t="s">
        <v>6761</v>
      </c>
      <c r="C1434" s="770" t="s">
        <v>6781</v>
      </c>
      <c r="D1434" s="771"/>
      <c r="E1434" s="772" t="s">
        <v>6803</v>
      </c>
      <c r="F1434" s="773" t="s">
        <v>6804</v>
      </c>
      <c r="G1434" s="773" t="s">
        <v>6805</v>
      </c>
      <c r="H1434" s="771" t="s">
        <v>2697</v>
      </c>
      <c r="I1434" s="771" t="s">
        <v>2789</v>
      </c>
      <c r="J1434" s="771" t="s">
        <v>2720</v>
      </c>
      <c r="K1434" s="771" t="s">
        <v>2742</v>
      </c>
      <c r="L1434" s="771" t="s">
        <v>2700</v>
      </c>
      <c r="M1434" s="771" t="s">
        <v>2701</v>
      </c>
      <c r="N1434" s="771" t="s">
        <v>2701</v>
      </c>
      <c r="O1434" s="771" t="s">
        <v>2701</v>
      </c>
      <c r="P1434" s="771" t="s">
        <v>2701</v>
      </c>
      <c r="Q1434" s="771" t="s">
        <v>2701</v>
      </c>
      <c r="R1434" s="771" t="s">
        <v>2701</v>
      </c>
      <c r="S1434" s="771" t="s">
        <v>2702</v>
      </c>
      <c r="T1434" s="771" t="s">
        <v>2701</v>
      </c>
      <c r="U1434" s="771" t="s">
        <v>2703</v>
      </c>
      <c r="V1434" s="771" t="s">
        <v>2701</v>
      </c>
      <c r="W1434" s="771" t="s">
        <v>2701</v>
      </c>
      <c r="X1434" s="771" t="s">
        <v>2701</v>
      </c>
      <c r="Y1434" s="771" t="s">
        <v>2726</v>
      </c>
      <c r="Z1434" s="771" t="s">
        <v>2704</v>
      </c>
      <c r="AA1434" s="771"/>
    </row>
    <row r="1435" spans="1:27" ht="39.950000000000003" customHeight="1">
      <c r="A1435" s="769">
        <v>1428</v>
      </c>
      <c r="B1435" s="770" t="s">
        <v>6761</v>
      </c>
      <c r="C1435" s="770" t="s">
        <v>6781</v>
      </c>
      <c r="D1435" s="771"/>
      <c r="E1435" s="772" t="s">
        <v>6800</v>
      </c>
      <c r="F1435" s="773" t="s">
        <v>6801</v>
      </c>
      <c r="G1435" s="773" t="s">
        <v>6802</v>
      </c>
      <c r="H1435" s="771" t="s">
        <v>2697</v>
      </c>
      <c r="I1435" s="771" t="s">
        <v>2720</v>
      </c>
      <c r="J1435" s="771" t="s">
        <v>2720</v>
      </c>
      <c r="K1435" s="771" t="s">
        <v>2760</v>
      </c>
      <c r="L1435" s="771" t="s">
        <v>2700</v>
      </c>
      <c r="M1435" s="771" t="s">
        <v>2701</v>
      </c>
      <c r="N1435" s="771" t="s">
        <v>2701</v>
      </c>
      <c r="O1435" s="771" t="s">
        <v>2701</v>
      </c>
      <c r="P1435" s="771" t="s">
        <v>2702</v>
      </c>
      <c r="Q1435" s="771" t="s">
        <v>2701</v>
      </c>
      <c r="R1435" s="771" t="s">
        <v>2701</v>
      </c>
      <c r="S1435" s="771" t="s">
        <v>2701</v>
      </c>
      <c r="T1435" s="771" t="s">
        <v>2701</v>
      </c>
      <c r="U1435" s="771" t="s">
        <v>2703</v>
      </c>
      <c r="V1435" s="771" t="s">
        <v>2701</v>
      </c>
      <c r="W1435" s="771" t="s">
        <v>2701</v>
      </c>
      <c r="X1435" s="771" t="s">
        <v>2701</v>
      </c>
      <c r="Y1435" s="771" t="s">
        <v>2703</v>
      </c>
      <c r="Z1435" s="771" t="s">
        <v>2704</v>
      </c>
      <c r="AA1435" s="771"/>
    </row>
    <row r="1436" spans="1:27" ht="39.950000000000003" customHeight="1">
      <c r="A1436" s="769">
        <v>1429</v>
      </c>
      <c r="B1436" s="770" t="s">
        <v>6761</v>
      </c>
      <c r="C1436" s="770" t="s">
        <v>6781</v>
      </c>
      <c r="D1436" s="771"/>
      <c r="E1436" s="772" t="s">
        <v>6797</v>
      </c>
      <c r="F1436" s="773" t="s">
        <v>6798</v>
      </c>
      <c r="G1436" s="773" t="s">
        <v>6799</v>
      </c>
      <c r="H1436" s="771" t="s">
        <v>2697</v>
      </c>
      <c r="I1436" s="771" t="s">
        <v>2720</v>
      </c>
      <c r="J1436" s="771" t="s">
        <v>2720</v>
      </c>
      <c r="K1436" s="771" t="s">
        <v>2742</v>
      </c>
      <c r="L1436" s="771" t="s">
        <v>2700</v>
      </c>
      <c r="M1436" s="771" t="s">
        <v>2701</v>
      </c>
      <c r="N1436" s="771" t="s">
        <v>2701</v>
      </c>
      <c r="O1436" s="771" t="s">
        <v>2701</v>
      </c>
      <c r="P1436" s="771" t="s">
        <v>2702</v>
      </c>
      <c r="Q1436" s="771" t="s">
        <v>2701</v>
      </c>
      <c r="R1436" s="771" t="s">
        <v>2701</v>
      </c>
      <c r="S1436" s="771" t="s">
        <v>2701</v>
      </c>
      <c r="T1436" s="771" t="s">
        <v>2701</v>
      </c>
      <c r="U1436" s="771" t="s">
        <v>2703</v>
      </c>
      <c r="V1436" s="771" t="s">
        <v>2701</v>
      </c>
      <c r="W1436" s="771" t="s">
        <v>2701</v>
      </c>
      <c r="X1436" s="771" t="s">
        <v>2701</v>
      </c>
      <c r="Y1436" s="771" t="s">
        <v>2703</v>
      </c>
      <c r="Z1436" s="771" t="s">
        <v>2704</v>
      </c>
      <c r="AA1436" s="771"/>
    </row>
    <row r="1437" spans="1:27" ht="39.950000000000003" customHeight="1">
      <c r="A1437" s="769">
        <v>1430</v>
      </c>
      <c r="B1437" s="770" t="s">
        <v>6761</v>
      </c>
      <c r="C1437" s="770" t="s">
        <v>6781</v>
      </c>
      <c r="D1437" s="771"/>
      <c r="E1437" s="772" t="s">
        <v>6794</v>
      </c>
      <c r="F1437" s="773" t="s">
        <v>6795</v>
      </c>
      <c r="G1437" s="773" t="s">
        <v>6796</v>
      </c>
      <c r="H1437" s="771" t="s">
        <v>2697</v>
      </c>
      <c r="I1437" s="771" t="s">
        <v>2759</v>
      </c>
      <c r="J1437" s="771" t="s">
        <v>2714</v>
      </c>
      <c r="K1437" s="771" t="s">
        <v>2721</v>
      </c>
      <c r="L1437" s="771" t="s">
        <v>2700</v>
      </c>
      <c r="M1437" s="771" t="s">
        <v>2701</v>
      </c>
      <c r="N1437" s="771" t="s">
        <v>2701</v>
      </c>
      <c r="O1437" s="771" t="s">
        <v>2701</v>
      </c>
      <c r="P1437" s="771" t="s">
        <v>2701</v>
      </c>
      <c r="Q1437" s="771" t="s">
        <v>2701</v>
      </c>
      <c r="R1437" s="771" t="s">
        <v>2701</v>
      </c>
      <c r="S1437" s="771" t="s">
        <v>2702</v>
      </c>
      <c r="T1437" s="771" t="s">
        <v>2701</v>
      </c>
      <c r="U1437" s="771" t="s">
        <v>2703</v>
      </c>
      <c r="V1437" s="771" t="s">
        <v>2701</v>
      </c>
      <c r="W1437" s="771" t="s">
        <v>2701</v>
      </c>
      <c r="X1437" s="771" t="s">
        <v>2701</v>
      </c>
      <c r="Y1437" s="771" t="s">
        <v>2726</v>
      </c>
      <c r="Z1437" s="771" t="s">
        <v>2704</v>
      </c>
      <c r="AA1437" s="771"/>
    </row>
    <row r="1438" spans="1:27" ht="39.950000000000003" customHeight="1">
      <c r="A1438" s="769">
        <v>1431</v>
      </c>
      <c r="B1438" s="770" t="s">
        <v>6761</v>
      </c>
      <c r="C1438" s="770" t="s">
        <v>6781</v>
      </c>
      <c r="D1438" s="771"/>
      <c r="E1438" s="772" t="s">
        <v>6791</v>
      </c>
      <c r="F1438" s="773" t="s">
        <v>6792</v>
      </c>
      <c r="G1438" s="773" t="s">
        <v>6793</v>
      </c>
      <c r="H1438" s="771" t="s">
        <v>2697</v>
      </c>
      <c r="I1438" s="771" t="s">
        <v>2765</v>
      </c>
      <c r="J1438" s="771" t="s">
        <v>2765</v>
      </c>
      <c r="K1438" s="771" t="s">
        <v>2699</v>
      </c>
      <c r="L1438" s="771" t="s">
        <v>2700</v>
      </c>
      <c r="M1438" s="771" t="s">
        <v>2701</v>
      </c>
      <c r="N1438" s="771" t="s">
        <v>2701</v>
      </c>
      <c r="O1438" s="771" t="s">
        <v>2701</v>
      </c>
      <c r="P1438" s="771" t="s">
        <v>2702</v>
      </c>
      <c r="Q1438" s="771" t="s">
        <v>2701</v>
      </c>
      <c r="R1438" s="771" t="s">
        <v>2701</v>
      </c>
      <c r="S1438" s="771" t="s">
        <v>2701</v>
      </c>
      <c r="T1438" s="771" t="s">
        <v>2701</v>
      </c>
      <c r="U1438" s="771" t="s">
        <v>2703</v>
      </c>
      <c r="V1438" s="771" t="s">
        <v>2701</v>
      </c>
      <c r="W1438" s="771" t="s">
        <v>2701</v>
      </c>
      <c r="X1438" s="771" t="s">
        <v>2701</v>
      </c>
      <c r="Y1438" s="771" t="s">
        <v>2703</v>
      </c>
      <c r="Z1438" s="771" t="s">
        <v>2704</v>
      </c>
      <c r="AA1438" s="771"/>
    </row>
    <row r="1439" spans="1:27" ht="39.950000000000003" customHeight="1">
      <c r="A1439" s="769">
        <v>1432</v>
      </c>
      <c r="B1439" s="770" t="s">
        <v>6761</v>
      </c>
      <c r="C1439" s="770" t="s">
        <v>6781</v>
      </c>
      <c r="D1439" s="771"/>
      <c r="E1439" s="772" t="s">
        <v>6788</v>
      </c>
      <c r="F1439" s="773" t="s">
        <v>6789</v>
      </c>
      <c r="G1439" s="773" t="s">
        <v>6790</v>
      </c>
      <c r="H1439" s="771" t="s">
        <v>2697</v>
      </c>
      <c r="I1439" s="771" t="s">
        <v>2764</v>
      </c>
      <c r="J1439" s="771" t="s">
        <v>2824</v>
      </c>
      <c r="K1439" s="771" t="s">
        <v>2740</v>
      </c>
      <c r="L1439" s="771" t="s">
        <v>2700</v>
      </c>
      <c r="M1439" s="771" t="s">
        <v>2701</v>
      </c>
      <c r="N1439" s="771" t="s">
        <v>2701</v>
      </c>
      <c r="O1439" s="771" t="s">
        <v>2701</v>
      </c>
      <c r="P1439" s="771" t="s">
        <v>2702</v>
      </c>
      <c r="Q1439" s="771" t="s">
        <v>2701</v>
      </c>
      <c r="R1439" s="771" t="s">
        <v>2701</v>
      </c>
      <c r="S1439" s="771" t="s">
        <v>2701</v>
      </c>
      <c r="T1439" s="771" t="s">
        <v>2701</v>
      </c>
      <c r="U1439" s="771" t="s">
        <v>2703</v>
      </c>
      <c r="V1439" s="771" t="s">
        <v>2701</v>
      </c>
      <c r="W1439" s="771" t="s">
        <v>2701</v>
      </c>
      <c r="X1439" s="771" t="s">
        <v>2701</v>
      </c>
      <c r="Y1439" s="771" t="s">
        <v>2703</v>
      </c>
      <c r="Z1439" s="771" t="s">
        <v>2704</v>
      </c>
      <c r="AA1439" s="771"/>
    </row>
    <row r="1440" spans="1:27" ht="39.950000000000003" customHeight="1">
      <c r="A1440" s="769">
        <v>1433</v>
      </c>
      <c r="B1440" s="770" t="s">
        <v>6761</v>
      </c>
      <c r="C1440" s="770" t="s">
        <v>6781</v>
      </c>
      <c r="D1440" s="771"/>
      <c r="E1440" s="772" t="s">
        <v>6785</v>
      </c>
      <c r="F1440" s="773" t="s">
        <v>6786</v>
      </c>
      <c r="G1440" s="773" t="s">
        <v>6787</v>
      </c>
      <c r="H1440" s="771" t="s">
        <v>2697</v>
      </c>
      <c r="I1440" s="771" t="s">
        <v>2765</v>
      </c>
      <c r="J1440" s="771" t="s">
        <v>2765</v>
      </c>
      <c r="K1440" s="771" t="s">
        <v>2715</v>
      </c>
      <c r="L1440" s="771" t="s">
        <v>2700</v>
      </c>
      <c r="M1440" s="771" t="s">
        <v>2701</v>
      </c>
      <c r="N1440" s="771" t="s">
        <v>2701</v>
      </c>
      <c r="O1440" s="771" t="s">
        <v>2701</v>
      </c>
      <c r="P1440" s="771" t="s">
        <v>2702</v>
      </c>
      <c r="Q1440" s="771" t="s">
        <v>2701</v>
      </c>
      <c r="R1440" s="771" t="s">
        <v>2701</v>
      </c>
      <c r="S1440" s="771" t="s">
        <v>2701</v>
      </c>
      <c r="T1440" s="771" t="s">
        <v>2701</v>
      </c>
      <c r="U1440" s="771" t="s">
        <v>2703</v>
      </c>
      <c r="V1440" s="771" t="s">
        <v>2701</v>
      </c>
      <c r="W1440" s="771" t="s">
        <v>2701</v>
      </c>
      <c r="X1440" s="771" t="s">
        <v>2701</v>
      </c>
      <c r="Y1440" s="771" t="s">
        <v>2703</v>
      </c>
      <c r="Z1440" s="771" t="s">
        <v>2704</v>
      </c>
      <c r="AA1440" s="771"/>
    </row>
    <row r="1441" spans="1:27" ht="39.950000000000003" customHeight="1">
      <c r="A1441" s="769">
        <v>1434</v>
      </c>
      <c r="B1441" s="770" t="s">
        <v>6761</v>
      </c>
      <c r="C1441" s="770" t="s">
        <v>6830</v>
      </c>
      <c r="D1441" s="771"/>
      <c r="E1441" s="772" t="s">
        <v>6831</v>
      </c>
      <c r="F1441" s="773" t="s">
        <v>6832</v>
      </c>
      <c r="G1441" s="773" t="s">
        <v>6833</v>
      </c>
      <c r="H1441" s="771" t="s">
        <v>2697</v>
      </c>
      <c r="I1441" s="771" t="s">
        <v>2765</v>
      </c>
      <c r="J1441" s="771" t="s">
        <v>2765</v>
      </c>
      <c r="K1441" s="771" t="s">
        <v>2740</v>
      </c>
      <c r="L1441" s="771" t="s">
        <v>2700</v>
      </c>
      <c r="M1441" s="771" t="s">
        <v>2701</v>
      </c>
      <c r="N1441" s="771" t="s">
        <v>2701</v>
      </c>
      <c r="O1441" s="771" t="s">
        <v>2701</v>
      </c>
      <c r="P1441" s="771" t="s">
        <v>2701</v>
      </c>
      <c r="Q1441" s="771" t="s">
        <v>2701</v>
      </c>
      <c r="R1441" s="771" t="s">
        <v>2701</v>
      </c>
      <c r="S1441" s="771" t="s">
        <v>2702</v>
      </c>
      <c r="T1441" s="771" t="s">
        <v>2701</v>
      </c>
      <c r="U1441" s="771" t="s">
        <v>2703</v>
      </c>
      <c r="V1441" s="771" t="s">
        <v>2701</v>
      </c>
      <c r="W1441" s="771" t="s">
        <v>2726</v>
      </c>
      <c r="X1441" s="771" t="s">
        <v>2726</v>
      </c>
      <c r="Y1441" s="771" t="s">
        <v>2726</v>
      </c>
      <c r="Z1441" s="771" t="s">
        <v>2704</v>
      </c>
      <c r="AA1441" s="771"/>
    </row>
    <row r="1442" spans="1:27" ht="39.950000000000003" customHeight="1">
      <c r="A1442" s="769">
        <v>1435</v>
      </c>
      <c r="B1442" s="770" t="s">
        <v>6761</v>
      </c>
      <c r="C1442" s="770" t="s">
        <v>6830</v>
      </c>
      <c r="D1442" s="771"/>
      <c r="E1442" s="772" t="s">
        <v>6845</v>
      </c>
      <c r="F1442" s="773" t="s">
        <v>6846</v>
      </c>
      <c r="G1442" s="773" t="s">
        <v>6847</v>
      </c>
      <c r="H1442" s="771" t="s">
        <v>2697</v>
      </c>
      <c r="I1442" s="771" t="s">
        <v>2789</v>
      </c>
      <c r="J1442" s="771" t="s">
        <v>2720</v>
      </c>
      <c r="K1442" s="771" t="s">
        <v>2721</v>
      </c>
      <c r="L1442" s="771" t="s">
        <v>2700</v>
      </c>
      <c r="M1442" s="771" t="s">
        <v>2701</v>
      </c>
      <c r="N1442" s="771" t="s">
        <v>2701</v>
      </c>
      <c r="O1442" s="771" t="s">
        <v>2701</v>
      </c>
      <c r="P1442" s="771" t="s">
        <v>2701</v>
      </c>
      <c r="Q1442" s="771" t="s">
        <v>2701</v>
      </c>
      <c r="R1442" s="771" t="s">
        <v>2701</v>
      </c>
      <c r="S1442" s="771" t="s">
        <v>2702</v>
      </c>
      <c r="T1442" s="771" t="s">
        <v>2701</v>
      </c>
      <c r="U1442" s="771" t="s">
        <v>2703</v>
      </c>
      <c r="V1442" s="771" t="s">
        <v>2701</v>
      </c>
      <c r="W1442" s="771" t="s">
        <v>2726</v>
      </c>
      <c r="X1442" s="771" t="s">
        <v>2726</v>
      </c>
      <c r="Y1442" s="771" t="s">
        <v>2726</v>
      </c>
      <c r="Z1442" s="771" t="s">
        <v>2704</v>
      </c>
      <c r="AA1442" s="771"/>
    </row>
    <row r="1443" spans="1:27" ht="39.950000000000003" customHeight="1">
      <c r="A1443" s="769">
        <v>1436</v>
      </c>
      <c r="B1443" s="770" t="s">
        <v>6761</v>
      </c>
      <c r="C1443" s="770" t="s">
        <v>6830</v>
      </c>
      <c r="D1443" s="771"/>
      <c r="E1443" s="772" t="s">
        <v>6842</v>
      </c>
      <c r="F1443" s="773" t="s">
        <v>6843</v>
      </c>
      <c r="G1443" s="773" t="s">
        <v>6844</v>
      </c>
      <c r="H1443" s="771" t="s">
        <v>2697</v>
      </c>
      <c r="I1443" s="771" t="s">
        <v>2720</v>
      </c>
      <c r="J1443" s="771" t="s">
        <v>2720</v>
      </c>
      <c r="K1443" s="771" t="s">
        <v>2721</v>
      </c>
      <c r="L1443" s="771" t="s">
        <v>2700</v>
      </c>
      <c r="M1443" s="771" t="s">
        <v>2701</v>
      </c>
      <c r="N1443" s="771" t="s">
        <v>2701</v>
      </c>
      <c r="O1443" s="771" t="s">
        <v>2701</v>
      </c>
      <c r="P1443" s="771" t="s">
        <v>2702</v>
      </c>
      <c r="Q1443" s="771" t="s">
        <v>2701</v>
      </c>
      <c r="R1443" s="771" t="s">
        <v>2701</v>
      </c>
      <c r="S1443" s="771" t="s">
        <v>2701</v>
      </c>
      <c r="T1443" s="771" t="s">
        <v>2701</v>
      </c>
      <c r="U1443" s="771" t="s">
        <v>2703</v>
      </c>
      <c r="V1443" s="771" t="s">
        <v>2701</v>
      </c>
      <c r="W1443" s="771" t="s">
        <v>2701</v>
      </c>
      <c r="X1443" s="771" t="s">
        <v>2701</v>
      </c>
      <c r="Y1443" s="771" t="s">
        <v>2703</v>
      </c>
      <c r="Z1443" s="771" t="s">
        <v>2704</v>
      </c>
      <c r="AA1443" s="771"/>
    </row>
    <row r="1444" spans="1:27" ht="39.950000000000003" customHeight="1">
      <c r="A1444" s="769">
        <v>1437</v>
      </c>
      <c r="B1444" s="770" t="s">
        <v>6761</v>
      </c>
      <c r="C1444" s="770" t="s">
        <v>6830</v>
      </c>
      <c r="D1444" s="771"/>
      <c r="E1444" s="772" t="s">
        <v>6839</v>
      </c>
      <c r="F1444" s="773" t="s">
        <v>6840</v>
      </c>
      <c r="G1444" s="773" t="s">
        <v>6841</v>
      </c>
      <c r="H1444" s="771" t="s">
        <v>2697</v>
      </c>
      <c r="I1444" s="771" t="s">
        <v>2719</v>
      </c>
      <c r="J1444" s="771" t="s">
        <v>2720</v>
      </c>
      <c r="K1444" s="771" t="s">
        <v>2721</v>
      </c>
      <c r="L1444" s="771" t="s">
        <v>2700</v>
      </c>
      <c r="M1444" s="771" t="s">
        <v>2701</v>
      </c>
      <c r="N1444" s="771" t="s">
        <v>2701</v>
      </c>
      <c r="O1444" s="771" t="s">
        <v>2701</v>
      </c>
      <c r="P1444" s="771" t="s">
        <v>2702</v>
      </c>
      <c r="Q1444" s="771" t="s">
        <v>2701</v>
      </c>
      <c r="R1444" s="771" t="s">
        <v>2701</v>
      </c>
      <c r="S1444" s="771" t="s">
        <v>2701</v>
      </c>
      <c r="T1444" s="771" t="s">
        <v>2701</v>
      </c>
      <c r="U1444" s="771" t="s">
        <v>2703</v>
      </c>
      <c r="V1444" s="771" t="s">
        <v>2701</v>
      </c>
      <c r="W1444" s="771" t="s">
        <v>2701</v>
      </c>
      <c r="X1444" s="771" t="s">
        <v>2701</v>
      </c>
      <c r="Y1444" s="771" t="s">
        <v>2703</v>
      </c>
      <c r="Z1444" s="771" t="s">
        <v>2704</v>
      </c>
      <c r="AA1444" s="771"/>
    </row>
    <row r="1445" spans="1:27" ht="39.950000000000003" customHeight="1">
      <c r="A1445" s="769">
        <v>1438</v>
      </c>
      <c r="B1445" s="770" t="s">
        <v>6761</v>
      </c>
      <c r="C1445" s="770" t="s">
        <v>6830</v>
      </c>
      <c r="D1445" s="771"/>
      <c r="E1445" s="772" t="s">
        <v>6836</v>
      </c>
      <c r="F1445" s="773" t="s">
        <v>6837</v>
      </c>
      <c r="G1445" s="773" t="s">
        <v>6838</v>
      </c>
      <c r="H1445" s="771" t="s">
        <v>2697</v>
      </c>
      <c r="I1445" s="771" t="s">
        <v>2808</v>
      </c>
      <c r="J1445" s="771" t="s">
        <v>2714</v>
      </c>
      <c r="K1445" s="771" t="s">
        <v>2721</v>
      </c>
      <c r="L1445" s="771" t="s">
        <v>2700</v>
      </c>
      <c r="M1445" s="771" t="s">
        <v>2701</v>
      </c>
      <c r="N1445" s="771" t="s">
        <v>2701</v>
      </c>
      <c r="O1445" s="771" t="s">
        <v>2701</v>
      </c>
      <c r="P1445" s="771" t="s">
        <v>2702</v>
      </c>
      <c r="Q1445" s="771" t="s">
        <v>2701</v>
      </c>
      <c r="R1445" s="771" t="s">
        <v>2701</v>
      </c>
      <c r="S1445" s="771" t="s">
        <v>2701</v>
      </c>
      <c r="T1445" s="771" t="s">
        <v>2701</v>
      </c>
      <c r="U1445" s="771" t="s">
        <v>2701</v>
      </c>
      <c r="V1445" s="771" t="s">
        <v>2701</v>
      </c>
      <c r="W1445" s="771" t="s">
        <v>2701</v>
      </c>
      <c r="X1445" s="771" t="s">
        <v>2701</v>
      </c>
      <c r="Y1445" s="771" t="s">
        <v>2703</v>
      </c>
      <c r="Z1445" s="771" t="s">
        <v>2704</v>
      </c>
      <c r="AA1445" s="771"/>
    </row>
    <row r="1446" spans="1:27" ht="39.950000000000003" customHeight="1">
      <c r="A1446" s="769">
        <v>1439</v>
      </c>
      <c r="B1446" s="770" t="s">
        <v>6761</v>
      </c>
      <c r="C1446" s="770" t="s">
        <v>6830</v>
      </c>
      <c r="D1446" s="771"/>
      <c r="E1446" s="772" t="s">
        <v>9801</v>
      </c>
      <c r="F1446" s="773" t="s">
        <v>6834</v>
      </c>
      <c r="G1446" s="773" t="s">
        <v>6835</v>
      </c>
      <c r="H1446" s="771" t="s">
        <v>2697</v>
      </c>
      <c r="I1446" s="771" t="s">
        <v>2720</v>
      </c>
      <c r="J1446" s="771" t="s">
        <v>2720</v>
      </c>
      <c r="K1446" s="771" t="s">
        <v>2721</v>
      </c>
      <c r="L1446" s="771" t="s">
        <v>2700</v>
      </c>
      <c r="M1446" s="771" t="s">
        <v>2701</v>
      </c>
      <c r="N1446" s="771" t="s">
        <v>2701</v>
      </c>
      <c r="O1446" s="771" t="s">
        <v>2701</v>
      </c>
      <c r="P1446" s="771" t="s">
        <v>2701</v>
      </c>
      <c r="Q1446" s="771" t="s">
        <v>2701</v>
      </c>
      <c r="R1446" s="771" t="s">
        <v>2701</v>
      </c>
      <c r="S1446" s="771" t="s">
        <v>2702</v>
      </c>
      <c r="T1446" s="771" t="s">
        <v>2701</v>
      </c>
      <c r="U1446" s="771" t="s">
        <v>2703</v>
      </c>
      <c r="V1446" s="771" t="s">
        <v>2701</v>
      </c>
      <c r="W1446" s="771" t="s">
        <v>2726</v>
      </c>
      <c r="X1446" s="771" t="s">
        <v>2726</v>
      </c>
      <c r="Y1446" s="771" t="s">
        <v>2726</v>
      </c>
      <c r="Z1446" s="771" t="s">
        <v>2704</v>
      </c>
      <c r="AA1446" s="771"/>
    </row>
    <row r="1447" spans="1:27" ht="39.950000000000003" customHeight="1">
      <c r="A1447" s="769">
        <v>1440</v>
      </c>
      <c r="B1447" s="770" t="s">
        <v>6761</v>
      </c>
      <c r="C1447" s="770" t="s">
        <v>6848</v>
      </c>
      <c r="D1447" s="771"/>
      <c r="E1447" s="772" t="s">
        <v>9802</v>
      </c>
      <c r="F1447" s="773"/>
      <c r="G1447" s="773"/>
      <c r="H1447" s="771" t="s">
        <v>2697</v>
      </c>
      <c r="I1447" s="771" t="s">
        <v>2741</v>
      </c>
      <c r="J1447" s="771" t="s">
        <v>2741</v>
      </c>
      <c r="K1447" s="771" t="s">
        <v>2917</v>
      </c>
      <c r="L1447" s="771" t="s">
        <v>2700</v>
      </c>
      <c r="M1447" s="771" t="s">
        <v>2701</v>
      </c>
      <c r="N1447" s="771" t="s">
        <v>2701</v>
      </c>
      <c r="O1447" s="771" t="s">
        <v>2701</v>
      </c>
      <c r="P1447" s="771" t="s">
        <v>2701</v>
      </c>
      <c r="Q1447" s="771" t="s">
        <v>2701</v>
      </c>
      <c r="R1447" s="771" t="s">
        <v>2701</v>
      </c>
      <c r="S1447" s="771" t="s">
        <v>2702</v>
      </c>
      <c r="T1447" s="771" t="s">
        <v>2701</v>
      </c>
      <c r="U1447" s="771" t="s">
        <v>2703</v>
      </c>
      <c r="V1447" s="771" t="s">
        <v>2701</v>
      </c>
      <c r="W1447" s="771" t="s">
        <v>2726</v>
      </c>
      <c r="X1447" s="771" t="s">
        <v>2726</v>
      </c>
      <c r="Y1447" s="771" t="s">
        <v>2726</v>
      </c>
      <c r="Z1447" s="771" t="s">
        <v>2704</v>
      </c>
      <c r="AA1447" s="771"/>
    </row>
    <row r="1448" spans="1:27" ht="39.950000000000003" customHeight="1">
      <c r="A1448" s="769">
        <v>1441</v>
      </c>
      <c r="B1448" s="770" t="s">
        <v>6761</v>
      </c>
      <c r="C1448" s="770" t="s">
        <v>6848</v>
      </c>
      <c r="D1448" s="771"/>
      <c r="E1448" s="772" t="s">
        <v>9803</v>
      </c>
      <c r="F1448" s="773" t="s">
        <v>6877</v>
      </c>
      <c r="G1448" s="773" t="s">
        <v>6878</v>
      </c>
      <c r="H1448" s="771" t="s">
        <v>2697</v>
      </c>
      <c r="I1448" s="771" t="s">
        <v>2789</v>
      </c>
      <c r="J1448" s="771" t="s">
        <v>2720</v>
      </c>
      <c r="K1448" s="771" t="s">
        <v>2721</v>
      </c>
      <c r="L1448" s="771" t="s">
        <v>2700</v>
      </c>
      <c r="M1448" s="771" t="s">
        <v>2701</v>
      </c>
      <c r="N1448" s="771" t="s">
        <v>2701</v>
      </c>
      <c r="O1448" s="771" t="s">
        <v>2701</v>
      </c>
      <c r="P1448" s="771" t="s">
        <v>2702</v>
      </c>
      <c r="Q1448" s="771" t="s">
        <v>2701</v>
      </c>
      <c r="R1448" s="771" t="s">
        <v>2701</v>
      </c>
      <c r="S1448" s="771" t="s">
        <v>2701</v>
      </c>
      <c r="T1448" s="771" t="s">
        <v>2701</v>
      </c>
      <c r="U1448" s="771" t="s">
        <v>2702</v>
      </c>
      <c r="V1448" s="771" t="s">
        <v>2701</v>
      </c>
      <c r="W1448" s="771" t="s">
        <v>2701</v>
      </c>
      <c r="X1448" s="771" t="s">
        <v>2701</v>
      </c>
      <c r="Y1448" s="771" t="s">
        <v>2702</v>
      </c>
      <c r="Z1448" s="771" t="s">
        <v>2704</v>
      </c>
      <c r="AA1448" s="771"/>
    </row>
    <row r="1449" spans="1:27" ht="39.950000000000003" customHeight="1">
      <c r="A1449" s="769">
        <v>1442</v>
      </c>
      <c r="B1449" s="770" t="s">
        <v>6761</v>
      </c>
      <c r="C1449" s="770" t="s">
        <v>6848</v>
      </c>
      <c r="D1449" s="771"/>
      <c r="E1449" s="772" t="s">
        <v>6875</v>
      </c>
      <c r="F1449" s="773"/>
      <c r="G1449" s="773" t="s">
        <v>6876</v>
      </c>
      <c r="H1449" s="771" t="s">
        <v>2697</v>
      </c>
      <c r="I1449" s="771" t="s">
        <v>2720</v>
      </c>
      <c r="J1449" s="771" t="s">
        <v>2720</v>
      </c>
      <c r="K1449" s="771" t="s">
        <v>2721</v>
      </c>
      <c r="L1449" s="771" t="s">
        <v>2700</v>
      </c>
      <c r="M1449" s="771" t="s">
        <v>2701</v>
      </c>
      <c r="N1449" s="771" t="s">
        <v>2701</v>
      </c>
      <c r="O1449" s="771" t="s">
        <v>2701</v>
      </c>
      <c r="P1449" s="771" t="s">
        <v>2701</v>
      </c>
      <c r="Q1449" s="771" t="s">
        <v>2701</v>
      </c>
      <c r="R1449" s="771" t="s">
        <v>2701</v>
      </c>
      <c r="S1449" s="771" t="s">
        <v>2702</v>
      </c>
      <c r="T1449" s="771" t="s">
        <v>2701</v>
      </c>
      <c r="U1449" s="771" t="s">
        <v>2703</v>
      </c>
      <c r="V1449" s="771" t="s">
        <v>2701</v>
      </c>
      <c r="W1449" s="771" t="s">
        <v>2726</v>
      </c>
      <c r="X1449" s="771" t="s">
        <v>2726</v>
      </c>
      <c r="Y1449" s="771" t="s">
        <v>2726</v>
      </c>
      <c r="Z1449" s="771" t="s">
        <v>2704</v>
      </c>
      <c r="AA1449" s="771"/>
    </row>
    <row r="1450" spans="1:27" ht="39.950000000000003" customHeight="1">
      <c r="A1450" s="769">
        <v>1443</v>
      </c>
      <c r="B1450" s="770" t="s">
        <v>6761</v>
      </c>
      <c r="C1450" s="770" t="s">
        <v>6848</v>
      </c>
      <c r="D1450" s="771"/>
      <c r="E1450" s="772" t="s">
        <v>6872</v>
      </c>
      <c r="F1450" s="773" t="s">
        <v>6873</v>
      </c>
      <c r="G1450" s="773" t="s">
        <v>6874</v>
      </c>
      <c r="H1450" s="771" t="s">
        <v>2697</v>
      </c>
      <c r="I1450" s="771" t="s">
        <v>2720</v>
      </c>
      <c r="J1450" s="771" t="s">
        <v>2720</v>
      </c>
      <c r="K1450" s="771" t="s">
        <v>2760</v>
      </c>
      <c r="L1450" s="771" t="s">
        <v>2700</v>
      </c>
      <c r="M1450" s="771" t="s">
        <v>2701</v>
      </c>
      <c r="N1450" s="771" t="s">
        <v>2701</v>
      </c>
      <c r="O1450" s="771" t="s">
        <v>2701</v>
      </c>
      <c r="P1450" s="771" t="s">
        <v>2702</v>
      </c>
      <c r="Q1450" s="771" t="s">
        <v>2701</v>
      </c>
      <c r="R1450" s="771" t="s">
        <v>2701</v>
      </c>
      <c r="S1450" s="771" t="s">
        <v>2701</v>
      </c>
      <c r="T1450" s="771" t="s">
        <v>2701</v>
      </c>
      <c r="U1450" s="771" t="s">
        <v>2703</v>
      </c>
      <c r="V1450" s="771" t="s">
        <v>2701</v>
      </c>
      <c r="W1450" s="771" t="s">
        <v>2701</v>
      </c>
      <c r="X1450" s="771" t="s">
        <v>2701</v>
      </c>
      <c r="Y1450" s="771" t="s">
        <v>2703</v>
      </c>
      <c r="Z1450" s="771" t="s">
        <v>2704</v>
      </c>
      <c r="AA1450" s="771"/>
    </row>
    <row r="1451" spans="1:27" ht="39.950000000000003" customHeight="1">
      <c r="A1451" s="769">
        <v>1444</v>
      </c>
      <c r="B1451" s="770" t="s">
        <v>6761</v>
      </c>
      <c r="C1451" s="770" t="s">
        <v>6848</v>
      </c>
      <c r="D1451" s="771"/>
      <c r="E1451" s="772" t="s">
        <v>6870</v>
      </c>
      <c r="F1451" s="773"/>
      <c r="G1451" s="773" t="s">
        <v>6871</v>
      </c>
      <c r="H1451" s="771" t="s">
        <v>2697</v>
      </c>
      <c r="I1451" s="771" t="s">
        <v>2765</v>
      </c>
      <c r="J1451" s="771" t="s">
        <v>2765</v>
      </c>
      <c r="K1451" s="771" t="s">
        <v>2699</v>
      </c>
      <c r="L1451" s="771" t="s">
        <v>2700</v>
      </c>
      <c r="M1451" s="771" t="s">
        <v>2701</v>
      </c>
      <c r="N1451" s="771" t="s">
        <v>2701</v>
      </c>
      <c r="O1451" s="771" t="s">
        <v>2701</v>
      </c>
      <c r="P1451" s="771" t="s">
        <v>2701</v>
      </c>
      <c r="Q1451" s="771" t="s">
        <v>2701</v>
      </c>
      <c r="R1451" s="771" t="s">
        <v>2701</v>
      </c>
      <c r="S1451" s="771" t="s">
        <v>2702</v>
      </c>
      <c r="T1451" s="771" t="s">
        <v>2701</v>
      </c>
      <c r="U1451" s="771" t="s">
        <v>2703</v>
      </c>
      <c r="V1451" s="771" t="s">
        <v>2701</v>
      </c>
      <c r="W1451" s="771" t="s">
        <v>2726</v>
      </c>
      <c r="X1451" s="771" t="s">
        <v>2726</v>
      </c>
      <c r="Y1451" s="771" t="s">
        <v>2726</v>
      </c>
      <c r="Z1451" s="771" t="s">
        <v>2704</v>
      </c>
      <c r="AA1451" s="771"/>
    </row>
    <row r="1452" spans="1:27" ht="39.950000000000003" customHeight="1">
      <c r="A1452" s="769">
        <v>1445</v>
      </c>
      <c r="B1452" s="770" t="s">
        <v>6761</v>
      </c>
      <c r="C1452" s="770" t="s">
        <v>6848</v>
      </c>
      <c r="D1452" s="771"/>
      <c r="E1452" s="772" t="s">
        <v>6868</v>
      </c>
      <c r="F1452" s="773" t="s">
        <v>6859</v>
      </c>
      <c r="G1452" s="773" t="s">
        <v>6869</v>
      </c>
      <c r="H1452" s="771" t="s">
        <v>2697</v>
      </c>
      <c r="I1452" s="771" t="s">
        <v>2765</v>
      </c>
      <c r="J1452" s="771" t="s">
        <v>2720</v>
      </c>
      <c r="K1452" s="771" t="s">
        <v>2715</v>
      </c>
      <c r="L1452" s="771" t="s">
        <v>2700</v>
      </c>
      <c r="M1452" s="771" t="s">
        <v>2701</v>
      </c>
      <c r="N1452" s="771" t="s">
        <v>2701</v>
      </c>
      <c r="O1452" s="771" t="s">
        <v>2701</v>
      </c>
      <c r="P1452" s="771" t="s">
        <v>2701</v>
      </c>
      <c r="Q1452" s="771" t="s">
        <v>2701</v>
      </c>
      <c r="R1452" s="771" t="s">
        <v>2701</v>
      </c>
      <c r="S1452" s="771" t="s">
        <v>2702</v>
      </c>
      <c r="T1452" s="771" t="s">
        <v>2701</v>
      </c>
      <c r="U1452" s="771" t="s">
        <v>2703</v>
      </c>
      <c r="V1452" s="771" t="s">
        <v>2701</v>
      </c>
      <c r="W1452" s="771" t="s">
        <v>2726</v>
      </c>
      <c r="X1452" s="771" t="s">
        <v>2726</v>
      </c>
      <c r="Y1452" s="771" t="s">
        <v>2726</v>
      </c>
      <c r="Z1452" s="771" t="s">
        <v>2704</v>
      </c>
      <c r="AA1452" s="771"/>
    </row>
    <row r="1453" spans="1:27" ht="39.950000000000003" customHeight="1">
      <c r="A1453" s="769">
        <v>1446</v>
      </c>
      <c r="B1453" s="770" t="s">
        <v>6761</v>
      </c>
      <c r="C1453" s="770" t="s">
        <v>6848</v>
      </c>
      <c r="D1453" s="771"/>
      <c r="E1453" s="772" t="s">
        <v>6864</v>
      </c>
      <c r="F1453" s="773" t="s">
        <v>6865</v>
      </c>
      <c r="G1453" s="773" t="s">
        <v>6866</v>
      </c>
      <c r="H1453" s="771" t="s">
        <v>2697</v>
      </c>
      <c r="I1453" s="771" t="s">
        <v>2789</v>
      </c>
      <c r="J1453" s="771" t="s">
        <v>2720</v>
      </c>
      <c r="K1453" s="771" t="s">
        <v>2721</v>
      </c>
      <c r="L1453" s="771" t="s">
        <v>2700</v>
      </c>
      <c r="M1453" s="771" t="s">
        <v>2701</v>
      </c>
      <c r="N1453" s="771" t="s">
        <v>6867</v>
      </c>
      <c r="O1453" s="771" t="s">
        <v>6867</v>
      </c>
      <c r="P1453" s="771" t="s">
        <v>2701</v>
      </c>
      <c r="Q1453" s="771" t="s">
        <v>2701</v>
      </c>
      <c r="R1453" s="771" t="s">
        <v>2701</v>
      </c>
      <c r="S1453" s="771" t="s">
        <v>2702</v>
      </c>
      <c r="T1453" s="771" t="s">
        <v>2701</v>
      </c>
      <c r="U1453" s="771" t="s">
        <v>2703</v>
      </c>
      <c r="V1453" s="771" t="s">
        <v>2701</v>
      </c>
      <c r="W1453" s="771" t="s">
        <v>2726</v>
      </c>
      <c r="X1453" s="771" t="s">
        <v>2726</v>
      </c>
      <c r="Y1453" s="771" t="s">
        <v>2726</v>
      </c>
      <c r="Z1453" s="771" t="s">
        <v>2704</v>
      </c>
      <c r="AA1453" s="771"/>
    </row>
    <row r="1454" spans="1:27" ht="39.950000000000003" customHeight="1">
      <c r="A1454" s="769">
        <v>1447</v>
      </c>
      <c r="B1454" s="770" t="s">
        <v>6761</v>
      </c>
      <c r="C1454" s="770" t="s">
        <v>6848</v>
      </c>
      <c r="D1454" s="771"/>
      <c r="E1454" s="772" t="s">
        <v>6861</v>
      </c>
      <c r="F1454" s="773" t="s">
        <v>6862</v>
      </c>
      <c r="G1454" s="773" t="s">
        <v>6863</v>
      </c>
      <c r="H1454" s="771" t="s">
        <v>2697</v>
      </c>
      <c r="I1454" s="771" t="s">
        <v>2765</v>
      </c>
      <c r="J1454" s="771" t="s">
        <v>2765</v>
      </c>
      <c r="K1454" s="771" t="s">
        <v>2699</v>
      </c>
      <c r="L1454" s="771" t="s">
        <v>2700</v>
      </c>
      <c r="M1454" s="771" t="s">
        <v>2701</v>
      </c>
      <c r="N1454" s="771" t="s">
        <v>2701</v>
      </c>
      <c r="O1454" s="771" t="s">
        <v>2701</v>
      </c>
      <c r="P1454" s="771" t="s">
        <v>2701</v>
      </c>
      <c r="Q1454" s="771" t="s">
        <v>2701</v>
      </c>
      <c r="R1454" s="771" t="s">
        <v>2701</v>
      </c>
      <c r="S1454" s="771" t="s">
        <v>2702</v>
      </c>
      <c r="T1454" s="771" t="s">
        <v>2701</v>
      </c>
      <c r="U1454" s="771" t="s">
        <v>2703</v>
      </c>
      <c r="V1454" s="771" t="s">
        <v>2701</v>
      </c>
      <c r="W1454" s="771" t="s">
        <v>2726</v>
      </c>
      <c r="X1454" s="771" t="s">
        <v>2726</v>
      </c>
      <c r="Y1454" s="771" t="s">
        <v>2726</v>
      </c>
      <c r="Z1454" s="771" t="s">
        <v>2704</v>
      </c>
      <c r="AA1454" s="771"/>
    </row>
    <row r="1455" spans="1:27" ht="39.950000000000003" customHeight="1">
      <c r="A1455" s="769">
        <v>1448</v>
      </c>
      <c r="B1455" s="770" t="s">
        <v>6761</v>
      </c>
      <c r="C1455" s="770" t="s">
        <v>6848</v>
      </c>
      <c r="D1455" s="771"/>
      <c r="E1455" s="772" t="s">
        <v>6858</v>
      </c>
      <c r="F1455" s="773" t="s">
        <v>6859</v>
      </c>
      <c r="G1455" s="773" t="s">
        <v>6860</v>
      </c>
      <c r="H1455" s="771" t="s">
        <v>2697</v>
      </c>
      <c r="I1455" s="771" t="s">
        <v>2765</v>
      </c>
      <c r="J1455" s="771" t="s">
        <v>2720</v>
      </c>
      <c r="K1455" s="771" t="s">
        <v>2715</v>
      </c>
      <c r="L1455" s="771" t="s">
        <v>2700</v>
      </c>
      <c r="M1455" s="771" t="s">
        <v>2701</v>
      </c>
      <c r="N1455" s="771" t="s">
        <v>2701</v>
      </c>
      <c r="O1455" s="771" t="s">
        <v>2701</v>
      </c>
      <c r="P1455" s="771" t="s">
        <v>2701</v>
      </c>
      <c r="Q1455" s="771" t="s">
        <v>2701</v>
      </c>
      <c r="R1455" s="771" t="s">
        <v>2701</v>
      </c>
      <c r="S1455" s="771" t="s">
        <v>2702</v>
      </c>
      <c r="T1455" s="771" t="s">
        <v>2701</v>
      </c>
      <c r="U1455" s="771" t="s">
        <v>2702</v>
      </c>
      <c r="V1455" s="771" t="s">
        <v>2701</v>
      </c>
      <c r="W1455" s="771" t="s">
        <v>2726</v>
      </c>
      <c r="X1455" s="771" t="s">
        <v>2726</v>
      </c>
      <c r="Y1455" s="771" t="s">
        <v>2726</v>
      </c>
      <c r="Z1455" s="771" t="s">
        <v>2704</v>
      </c>
      <c r="AA1455" s="771"/>
    </row>
    <row r="1456" spans="1:27" ht="39.950000000000003" customHeight="1">
      <c r="A1456" s="769">
        <v>1449</v>
      </c>
      <c r="B1456" s="770" t="s">
        <v>6761</v>
      </c>
      <c r="C1456" s="770" t="s">
        <v>6848</v>
      </c>
      <c r="D1456" s="771"/>
      <c r="E1456" s="772" t="s">
        <v>6855</v>
      </c>
      <c r="F1456" s="773" t="s">
        <v>6856</v>
      </c>
      <c r="G1456" s="773" t="s">
        <v>6857</v>
      </c>
      <c r="H1456" s="771" t="s">
        <v>2697</v>
      </c>
      <c r="I1456" s="771" t="s">
        <v>2808</v>
      </c>
      <c r="J1456" s="771" t="s">
        <v>2741</v>
      </c>
      <c r="K1456" s="771" t="s">
        <v>2731</v>
      </c>
      <c r="L1456" s="771" t="s">
        <v>2700</v>
      </c>
      <c r="M1456" s="771" t="s">
        <v>2701</v>
      </c>
      <c r="N1456" s="771" t="s">
        <v>2701</v>
      </c>
      <c r="O1456" s="771" t="s">
        <v>2701</v>
      </c>
      <c r="P1456" s="771" t="s">
        <v>2701</v>
      </c>
      <c r="Q1456" s="771" t="s">
        <v>2701</v>
      </c>
      <c r="R1456" s="771" t="s">
        <v>2701</v>
      </c>
      <c r="S1456" s="771" t="s">
        <v>2702</v>
      </c>
      <c r="T1456" s="771" t="s">
        <v>2701</v>
      </c>
      <c r="U1456" s="771" t="s">
        <v>2703</v>
      </c>
      <c r="V1456" s="771" t="s">
        <v>2701</v>
      </c>
      <c r="W1456" s="771" t="s">
        <v>2726</v>
      </c>
      <c r="X1456" s="771" t="s">
        <v>2726</v>
      </c>
      <c r="Y1456" s="771" t="s">
        <v>2726</v>
      </c>
      <c r="Z1456" s="771" t="s">
        <v>2704</v>
      </c>
      <c r="AA1456" s="771"/>
    </row>
    <row r="1457" spans="1:27" ht="39.950000000000003" customHeight="1">
      <c r="A1457" s="769">
        <v>1450</v>
      </c>
      <c r="B1457" s="770" t="s">
        <v>6761</v>
      </c>
      <c r="C1457" s="770" t="s">
        <v>6848</v>
      </c>
      <c r="D1457" s="771"/>
      <c r="E1457" s="772" t="s">
        <v>6852</v>
      </c>
      <c r="F1457" s="773" t="s">
        <v>6853</v>
      </c>
      <c r="G1457" s="773" t="s">
        <v>6854</v>
      </c>
      <c r="H1457" s="771" t="s">
        <v>2697</v>
      </c>
      <c r="I1457" s="771" t="s">
        <v>2789</v>
      </c>
      <c r="J1457" s="771" t="s">
        <v>2720</v>
      </c>
      <c r="K1457" s="771" t="s">
        <v>2721</v>
      </c>
      <c r="L1457" s="771" t="s">
        <v>2700</v>
      </c>
      <c r="M1457" s="771" t="s">
        <v>2701</v>
      </c>
      <c r="N1457" s="771" t="s">
        <v>2701</v>
      </c>
      <c r="O1457" s="771" t="s">
        <v>2701</v>
      </c>
      <c r="P1457" s="771" t="s">
        <v>2701</v>
      </c>
      <c r="Q1457" s="771" t="s">
        <v>2701</v>
      </c>
      <c r="R1457" s="771" t="s">
        <v>2701</v>
      </c>
      <c r="S1457" s="771" t="s">
        <v>3129</v>
      </c>
      <c r="T1457" s="771" t="s">
        <v>2701</v>
      </c>
      <c r="U1457" s="771" t="s">
        <v>2703</v>
      </c>
      <c r="V1457" s="771" t="s">
        <v>2701</v>
      </c>
      <c r="W1457" s="771" t="s">
        <v>2726</v>
      </c>
      <c r="X1457" s="771" t="s">
        <v>2726</v>
      </c>
      <c r="Y1457" s="771" t="s">
        <v>2726</v>
      </c>
      <c r="Z1457" s="771" t="s">
        <v>2704</v>
      </c>
      <c r="AA1457" s="771"/>
    </row>
    <row r="1458" spans="1:27" ht="39.950000000000003" customHeight="1">
      <c r="A1458" s="769">
        <v>1451</v>
      </c>
      <c r="B1458" s="770" t="s">
        <v>6761</v>
      </c>
      <c r="C1458" s="770" t="s">
        <v>6848</v>
      </c>
      <c r="D1458" s="771"/>
      <c r="E1458" s="772" t="s">
        <v>6849</v>
      </c>
      <c r="F1458" s="773" t="s">
        <v>6850</v>
      </c>
      <c r="G1458" s="773" t="s">
        <v>6851</v>
      </c>
      <c r="H1458" s="771" t="s">
        <v>2697</v>
      </c>
      <c r="I1458" s="771" t="s">
        <v>3116</v>
      </c>
      <c r="J1458" s="771" t="s">
        <v>2741</v>
      </c>
      <c r="K1458" s="771" t="s">
        <v>2715</v>
      </c>
      <c r="L1458" s="771" t="s">
        <v>2700</v>
      </c>
      <c r="M1458" s="771" t="s">
        <v>2701</v>
      </c>
      <c r="N1458" s="771" t="s">
        <v>2701</v>
      </c>
      <c r="O1458" s="771" t="s">
        <v>2701</v>
      </c>
      <c r="P1458" s="771" t="s">
        <v>2701</v>
      </c>
      <c r="Q1458" s="771" t="s">
        <v>2701</v>
      </c>
      <c r="R1458" s="771" t="s">
        <v>2714</v>
      </c>
      <c r="S1458" s="771" t="s">
        <v>6812</v>
      </c>
      <c r="T1458" s="771" t="s">
        <v>2701</v>
      </c>
      <c r="U1458" s="771" t="s">
        <v>2703</v>
      </c>
      <c r="V1458" s="771" t="s">
        <v>2701</v>
      </c>
      <c r="W1458" s="771" t="s">
        <v>2726</v>
      </c>
      <c r="X1458" s="771" t="s">
        <v>2726</v>
      </c>
      <c r="Y1458" s="771" t="s">
        <v>2726</v>
      </c>
      <c r="Z1458" s="771" t="s">
        <v>2704</v>
      </c>
      <c r="AA1458" s="771"/>
    </row>
    <row r="1459" spans="1:27" ht="39.950000000000003" customHeight="1">
      <c r="A1459" s="769">
        <v>1452</v>
      </c>
      <c r="B1459" s="770" t="s">
        <v>6879</v>
      </c>
      <c r="C1459" s="770" t="s">
        <v>6880</v>
      </c>
      <c r="D1459" s="771" t="s">
        <v>6881</v>
      </c>
      <c r="E1459" s="772" t="s">
        <v>6882</v>
      </c>
      <c r="F1459" s="773" t="s">
        <v>6883</v>
      </c>
      <c r="G1459" s="773" t="s">
        <v>6884</v>
      </c>
      <c r="H1459" s="771" t="s">
        <v>2697</v>
      </c>
      <c r="I1459" s="771" t="s">
        <v>2719</v>
      </c>
      <c r="J1459" s="771" t="s">
        <v>2741</v>
      </c>
      <c r="K1459" s="771" t="s">
        <v>2742</v>
      </c>
      <c r="L1459" s="771" t="s">
        <v>2700</v>
      </c>
      <c r="M1459" s="771" t="s">
        <v>2701</v>
      </c>
      <c r="N1459" s="771" t="s">
        <v>2701</v>
      </c>
      <c r="O1459" s="771" t="s">
        <v>2701</v>
      </c>
      <c r="P1459" s="771" t="s">
        <v>2702</v>
      </c>
      <c r="Q1459" s="771" t="s">
        <v>2701</v>
      </c>
      <c r="R1459" s="771" t="s">
        <v>2701</v>
      </c>
      <c r="S1459" s="771" t="s">
        <v>2701</v>
      </c>
      <c r="T1459" s="771" t="s">
        <v>2701</v>
      </c>
      <c r="U1459" s="771" t="s">
        <v>2703</v>
      </c>
      <c r="V1459" s="771" t="s">
        <v>2701</v>
      </c>
      <c r="W1459" s="771" t="s">
        <v>2701</v>
      </c>
      <c r="X1459" s="771" t="s">
        <v>2701</v>
      </c>
      <c r="Y1459" s="771" t="s">
        <v>2703</v>
      </c>
      <c r="Z1459" s="771" t="s">
        <v>2704</v>
      </c>
      <c r="AA1459" s="771"/>
    </row>
    <row r="1460" spans="1:27" ht="39.950000000000003" customHeight="1">
      <c r="A1460" s="769">
        <v>1453</v>
      </c>
      <c r="B1460" s="770" t="s">
        <v>6879</v>
      </c>
      <c r="C1460" s="770" t="s">
        <v>6880</v>
      </c>
      <c r="D1460" s="771" t="s">
        <v>6881</v>
      </c>
      <c r="E1460" s="772" t="s">
        <v>7003</v>
      </c>
      <c r="F1460" s="773" t="s">
        <v>6883</v>
      </c>
      <c r="G1460" s="773" t="s">
        <v>6884</v>
      </c>
      <c r="H1460" s="771" t="s">
        <v>2697</v>
      </c>
      <c r="I1460" s="771" t="s">
        <v>2713</v>
      </c>
      <c r="J1460" s="771" t="s">
        <v>2808</v>
      </c>
      <c r="K1460" s="771" t="s">
        <v>2742</v>
      </c>
      <c r="L1460" s="771" t="s">
        <v>2700</v>
      </c>
      <c r="M1460" s="771" t="s">
        <v>2701</v>
      </c>
      <c r="N1460" s="771" t="s">
        <v>2701</v>
      </c>
      <c r="O1460" s="771" t="s">
        <v>2701</v>
      </c>
      <c r="P1460" s="771" t="s">
        <v>2702</v>
      </c>
      <c r="Q1460" s="771" t="s">
        <v>2701</v>
      </c>
      <c r="R1460" s="771" t="s">
        <v>2701</v>
      </c>
      <c r="S1460" s="771" t="s">
        <v>2701</v>
      </c>
      <c r="T1460" s="771" t="s">
        <v>2701</v>
      </c>
      <c r="U1460" s="771" t="s">
        <v>2703</v>
      </c>
      <c r="V1460" s="771" t="s">
        <v>2701</v>
      </c>
      <c r="W1460" s="771" t="s">
        <v>2701</v>
      </c>
      <c r="X1460" s="771" t="s">
        <v>2701</v>
      </c>
      <c r="Y1460" s="771" t="s">
        <v>2703</v>
      </c>
      <c r="Z1460" s="771" t="s">
        <v>2704</v>
      </c>
      <c r="AA1460" s="771"/>
    </row>
    <row r="1461" spans="1:27" ht="39.950000000000003" customHeight="1">
      <c r="A1461" s="769">
        <v>1454</v>
      </c>
      <c r="B1461" s="770" t="s">
        <v>6879</v>
      </c>
      <c r="C1461" s="770" t="s">
        <v>6880</v>
      </c>
      <c r="D1461" s="771" t="s">
        <v>6881</v>
      </c>
      <c r="E1461" s="772" t="s">
        <v>7000</v>
      </c>
      <c r="F1461" s="773" t="s">
        <v>7001</v>
      </c>
      <c r="G1461" s="773" t="s">
        <v>7002</v>
      </c>
      <c r="H1461" s="771" t="s">
        <v>2697</v>
      </c>
      <c r="I1461" s="771" t="s">
        <v>2755</v>
      </c>
      <c r="J1461" s="771" t="s">
        <v>2755</v>
      </c>
      <c r="K1461" s="771" t="s">
        <v>2742</v>
      </c>
      <c r="L1461" s="771" t="s">
        <v>2700</v>
      </c>
      <c r="M1461" s="771" t="s">
        <v>2701</v>
      </c>
      <c r="N1461" s="771" t="s">
        <v>2701</v>
      </c>
      <c r="O1461" s="771" t="s">
        <v>2701</v>
      </c>
      <c r="P1461" s="771" t="s">
        <v>2702</v>
      </c>
      <c r="Q1461" s="771" t="s">
        <v>2701</v>
      </c>
      <c r="R1461" s="771" t="s">
        <v>2701</v>
      </c>
      <c r="S1461" s="771" t="s">
        <v>2701</v>
      </c>
      <c r="T1461" s="771" t="s">
        <v>2701</v>
      </c>
      <c r="U1461" s="771" t="s">
        <v>2703</v>
      </c>
      <c r="V1461" s="771" t="s">
        <v>2701</v>
      </c>
      <c r="W1461" s="771" t="s">
        <v>2701</v>
      </c>
      <c r="X1461" s="771" t="s">
        <v>2701</v>
      </c>
      <c r="Y1461" s="771" t="s">
        <v>2703</v>
      </c>
      <c r="Z1461" s="771" t="s">
        <v>2704</v>
      </c>
      <c r="AA1461" s="771"/>
    </row>
    <row r="1462" spans="1:27" ht="39.950000000000003" customHeight="1">
      <c r="A1462" s="769">
        <v>1455</v>
      </c>
      <c r="B1462" s="770" t="s">
        <v>6879</v>
      </c>
      <c r="C1462" s="770" t="s">
        <v>6880</v>
      </c>
      <c r="D1462" s="771" t="s">
        <v>6881</v>
      </c>
      <c r="E1462" s="772" t="s">
        <v>6999</v>
      </c>
      <c r="F1462" s="773" t="s">
        <v>6905</v>
      </c>
      <c r="G1462" s="773" t="s">
        <v>6906</v>
      </c>
      <c r="H1462" s="771" t="s">
        <v>2697</v>
      </c>
      <c r="I1462" s="771" t="s">
        <v>2808</v>
      </c>
      <c r="J1462" s="771" t="s">
        <v>2808</v>
      </c>
      <c r="K1462" s="771" t="s">
        <v>2715</v>
      </c>
      <c r="L1462" s="771" t="s">
        <v>2700</v>
      </c>
      <c r="M1462" s="771" t="s">
        <v>2701</v>
      </c>
      <c r="N1462" s="771" t="s">
        <v>2701</v>
      </c>
      <c r="O1462" s="771" t="s">
        <v>2701</v>
      </c>
      <c r="P1462" s="771" t="s">
        <v>2702</v>
      </c>
      <c r="Q1462" s="771" t="s">
        <v>2701</v>
      </c>
      <c r="R1462" s="771" t="s">
        <v>2701</v>
      </c>
      <c r="S1462" s="771" t="s">
        <v>2701</v>
      </c>
      <c r="T1462" s="771" t="s">
        <v>2701</v>
      </c>
      <c r="U1462" s="771" t="s">
        <v>2703</v>
      </c>
      <c r="V1462" s="771" t="s">
        <v>2701</v>
      </c>
      <c r="W1462" s="771" t="s">
        <v>2701</v>
      </c>
      <c r="X1462" s="771" t="s">
        <v>2701</v>
      </c>
      <c r="Y1462" s="771" t="s">
        <v>2703</v>
      </c>
      <c r="Z1462" s="771" t="s">
        <v>2704</v>
      </c>
      <c r="AA1462" s="771"/>
    </row>
    <row r="1463" spans="1:27" ht="39.950000000000003" customHeight="1">
      <c r="A1463" s="769">
        <v>1456</v>
      </c>
      <c r="B1463" s="770" t="s">
        <v>6879</v>
      </c>
      <c r="C1463" s="770" t="s">
        <v>6880</v>
      </c>
      <c r="D1463" s="771" t="s">
        <v>6881</v>
      </c>
      <c r="E1463" s="772" t="s">
        <v>6994</v>
      </c>
      <c r="F1463" s="773" t="s">
        <v>6995</v>
      </c>
      <c r="G1463" s="773" t="s">
        <v>6996</v>
      </c>
      <c r="H1463" s="771" t="s">
        <v>2697</v>
      </c>
      <c r="I1463" s="771" t="s">
        <v>2714</v>
      </c>
      <c r="J1463" s="771" t="s">
        <v>2714</v>
      </c>
      <c r="K1463" s="771" t="s">
        <v>6997</v>
      </c>
      <c r="L1463" s="771" t="s">
        <v>2700</v>
      </c>
      <c r="M1463" s="771" t="s">
        <v>2701</v>
      </c>
      <c r="N1463" s="771" t="s">
        <v>2701</v>
      </c>
      <c r="O1463" s="771" t="s">
        <v>2701</v>
      </c>
      <c r="P1463" s="771" t="s">
        <v>2701</v>
      </c>
      <c r="Q1463" s="771" t="s">
        <v>2701</v>
      </c>
      <c r="R1463" s="771" t="s">
        <v>2701</v>
      </c>
      <c r="S1463" s="771" t="s">
        <v>2702</v>
      </c>
      <c r="T1463" s="771" t="s">
        <v>2701</v>
      </c>
      <c r="U1463" s="771" t="s">
        <v>2703</v>
      </c>
      <c r="V1463" s="771" t="s">
        <v>2701</v>
      </c>
      <c r="W1463" s="771" t="s">
        <v>2726</v>
      </c>
      <c r="X1463" s="771" t="s">
        <v>2726</v>
      </c>
      <c r="Y1463" s="771" t="s">
        <v>2726</v>
      </c>
      <c r="Z1463" s="771" t="s">
        <v>2704</v>
      </c>
      <c r="AA1463" s="771" t="s">
        <v>6998</v>
      </c>
    </row>
    <row r="1464" spans="1:27" ht="39.950000000000003" customHeight="1">
      <c r="A1464" s="769">
        <v>1457</v>
      </c>
      <c r="B1464" s="770" t="s">
        <v>6879</v>
      </c>
      <c r="C1464" s="770" t="s">
        <v>6880</v>
      </c>
      <c r="D1464" s="771" t="s">
        <v>6881</v>
      </c>
      <c r="E1464" s="772" t="s">
        <v>6993</v>
      </c>
      <c r="F1464" s="773" t="s">
        <v>6883</v>
      </c>
      <c r="G1464" s="773" t="s">
        <v>6884</v>
      </c>
      <c r="H1464" s="771" t="s">
        <v>2697</v>
      </c>
      <c r="I1464" s="771" t="s">
        <v>2789</v>
      </c>
      <c r="J1464" s="771" t="s">
        <v>2828</v>
      </c>
      <c r="K1464" s="771" t="s">
        <v>2742</v>
      </c>
      <c r="L1464" s="771" t="s">
        <v>2700</v>
      </c>
      <c r="M1464" s="771" t="s">
        <v>2701</v>
      </c>
      <c r="N1464" s="771" t="s">
        <v>2701</v>
      </c>
      <c r="O1464" s="771" t="s">
        <v>2701</v>
      </c>
      <c r="P1464" s="771" t="s">
        <v>2702</v>
      </c>
      <c r="Q1464" s="771" t="s">
        <v>2701</v>
      </c>
      <c r="R1464" s="771" t="s">
        <v>2701</v>
      </c>
      <c r="S1464" s="771" t="s">
        <v>2701</v>
      </c>
      <c r="T1464" s="771" t="s">
        <v>2701</v>
      </c>
      <c r="U1464" s="771" t="s">
        <v>2703</v>
      </c>
      <c r="V1464" s="771" t="s">
        <v>2701</v>
      </c>
      <c r="W1464" s="771" t="s">
        <v>2701</v>
      </c>
      <c r="X1464" s="771" t="s">
        <v>2701</v>
      </c>
      <c r="Y1464" s="771" t="s">
        <v>2703</v>
      </c>
      <c r="Z1464" s="771" t="s">
        <v>2704</v>
      </c>
      <c r="AA1464" s="771"/>
    </row>
    <row r="1465" spans="1:27" ht="39.950000000000003" customHeight="1">
      <c r="A1465" s="769">
        <v>1458</v>
      </c>
      <c r="B1465" s="770" t="s">
        <v>6879</v>
      </c>
      <c r="C1465" s="770" t="s">
        <v>6880</v>
      </c>
      <c r="D1465" s="771" t="s">
        <v>6881</v>
      </c>
      <c r="E1465" s="772" t="s">
        <v>6992</v>
      </c>
      <c r="F1465" s="773" t="s">
        <v>6896</v>
      </c>
      <c r="G1465" s="773" t="s">
        <v>6984</v>
      </c>
      <c r="H1465" s="771" t="s">
        <v>2697</v>
      </c>
      <c r="I1465" s="771" t="s">
        <v>2808</v>
      </c>
      <c r="J1465" s="771" t="s">
        <v>2803</v>
      </c>
      <c r="K1465" s="771" t="s">
        <v>3087</v>
      </c>
      <c r="L1465" s="771" t="s">
        <v>2700</v>
      </c>
      <c r="M1465" s="771" t="s">
        <v>2701</v>
      </c>
      <c r="N1465" s="771" t="s">
        <v>2701</v>
      </c>
      <c r="O1465" s="771" t="s">
        <v>2701</v>
      </c>
      <c r="P1465" s="771" t="s">
        <v>2702</v>
      </c>
      <c r="Q1465" s="771" t="s">
        <v>2701</v>
      </c>
      <c r="R1465" s="771" t="s">
        <v>2701</v>
      </c>
      <c r="S1465" s="771" t="s">
        <v>2701</v>
      </c>
      <c r="T1465" s="771" t="s">
        <v>2701</v>
      </c>
      <c r="U1465" s="771" t="s">
        <v>2703</v>
      </c>
      <c r="V1465" s="771" t="s">
        <v>2701</v>
      </c>
      <c r="W1465" s="771" t="s">
        <v>2701</v>
      </c>
      <c r="X1465" s="771" t="s">
        <v>2701</v>
      </c>
      <c r="Y1465" s="771" t="s">
        <v>2703</v>
      </c>
      <c r="Z1465" s="771" t="s">
        <v>2704</v>
      </c>
      <c r="AA1465" s="771"/>
    </row>
    <row r="1466" spans="1:27" ht="39.950000000000003" customHeight="1">
      <c r="A1466" s="769">
        <v>1459</v>
      </c>
      <c r="B1466" s="770" t="s">
        <v>6879</v>
      </c>
      <c r="C1466" s="770" t="s">
        <v>6880</v>
      </c>
      <c r="D1466" s="771" t="s">
        <v>6881</v>
      </c>
      <c r="E1466" s="772" t="s">
        <v>6989</v>
      </c>
      <c r="F1466" s="773" t="s">
        <v>6990</v>
      </c>
      <c r="G1466" s="773" t="s">
        <v>6991</v>
      </c>
      <c r="H1466" s="771" t="s">
        <v>2697</v>
      </c>
      <c r="I1466" s="771" t="s">
        <v>2808</v>
      </c>
      <c r="J1466" s="771" t="s">
        <v>2755</v>
      </c>
      <c r="K1466" s="771" t="s">
        <v>2742</v>
      </c>
      <c r="L1466" s="771" t="s">
        <v>2700</v>
      </c>
      <c r="M1466" s="771" t="s">
        <v>2701</v>
      </c>
      <c r="N1466" s="771" t="s">
        <v>2701</v>
      </c>
      <c r="O1466" s="771" t="s">
        <v>2701</v>
      </c>
      <c r="P1466" s="771" t="s">
        <v>2702</v>
      </c>
      <c r="Q1466" s="771" t="s">
        <v>2701</v>
      </c>
      <c r="R1466" s="771" t="s">
        <v>2701</v>
      </c>
      <c r="S1466" s="771" t="s">
        <v>2701</v>
      </c>
      <c r="T1466" s="771" t="s">
        <v>2701</v>
      </c>
      <c r="U1466" s="771" t="s">
        <v>2703</v>
      </c>
      <c r="V1466" s="771" t="s">
        <v>2701</v>
      </c>
      <c r="W1466" s="771" t="s">
        <v>2701</v>
      </c>
      <c r="X1466" s="771" t="s">
        <v>2701</v>
      </c>
      <c r="Y1466" s="771" t="s">
        <v>2703</v>
      </c>
      <c r="Z1466" s="771" t="s">
        <v>2704</v>
      </c>
      <c r="AA1466" s="771"/>
    </row>
    <row r="1467" spans="1:27" ht="39.950000000000003" customHeight="1">
      <c r="A1467" s="769">
        <v>1460</v>
      </c>
      <c r="B1467" s="770" t="s">
        <v>6879</v>
      </c>
      <c r="C1467" s="770" t="s">
        <v>6880</v>
      </c>
      <c r="D1467" s="771" t="s">
        <v>6881</v>
      </c>
      <c r="E1467" s="772" t="s">
        <v>6988</v>
      </c>
      <c r="F1467" s="773" t="s">
        <v>6915</v>
      </c>
      <c r="G1467" s="773" t="s">
        <v>6916</v>
      </c>
      <c r="H1467" s="771" t="s">
        <v>2697</v>
      </c>
      <c r="I1467" s="771" t="s">
        <v>2759</v>
      </c>
      <c r="J1467" s="771" t="s">
        <v>2741</v>
      </c>
      <c r="K1467" s="771" t="s">
        <v>2742</v>
      </c>
      <c r="L1467" s="771" t="s">
        <v>2700</v>
      </c>
      <c r="M1467" s="771" t="s">
        <v>2701</v>
      </c>
      <c r="N1467" s="771" t="s">
        <v>2701</v>
      </c>
      <c r="O1467" s="771" t="s">
        <v>2701</v>
      </c>
      <c r="P1467" s="771" t="s">
        <v>2702</v>
      </c>
      <c r="Q1467" s="771" t="s">
        <v>2701</v>
      </c>
      <c r="R1467" s="771" t="s">
        <v>2701</v>
      </c>
      <c r="S1467" s="771" t="s">
        <v>2701</v>
      </c>
      <c r="T1467" s="771" t="s">
        <v>2701</v>
      </c>
      <c r="U1467" s="771" t="s">
        <v>2703</v>
      </c>
      <c r="V1467" s="771" t="s">
        <v>2701</v>
      </c>
      <c r="W1467" s="771" t="s">
        <v>2701</v>
      </c>
      <c r="X1467" s="771" t="s">
        <v>2701</v>
      </c>
      <c r="Y1467" s="771" t="s">
        <v>2703</v>
      </c>
      <c r="Z1467" s="771" t="s">
        <v>2704</v>
      </c>
      <c r="AA1467" s="771"/>
    </row>
    <row r="1468" spans="1:27" ht="39.950000000000003" customHeight="1">
      <c r="A1468" s="769">
        <v>1461</v>
      </c>
      <c r="B1468" s="770" t="s">
        <v>6879</v>
      </c>
      <c r="C1468" s="770" t="s">
        <v>6880</v>
      </c>
      <c r="D1468" s="771" t="s">
        <v>6881</v>
      </c>
      <c r="E1468" s="772" t="s">
        <v>6985</v>
      </c>
      <c r="F1468" s="773" t="s">
        <v>6986</v>
      </c>
      <c r="G1468" s="773" t="s">
        <v>6987</v>
      </c>
      <c r="H1468" s="771" t="s">
        <v>2697</v>
      </c>
      <c r="I1468" s="771" t="s">
        <v>2730</v>
      </c>
      <c r="J1468" s="771" t="s">
        <v>2755</v>
      </c>
      <c r="K1468" s="771" t="s">
        <v>2742</v>
      </c>
      <c r="L1468" s="771" t="s">
        <v>2700</v>
      </c>
      <c r="M1468" s="771" t="s">
        <v>2701</v>
      </c>
      <c r="N1468" s="771" t="s">
        <v>2701</v>
      </c>
      <c r="O1468" s="771" t="s">
        <v>2701</v>
      </c>
      <c r="P1468" s="771" t="s">
        <v>2702</v>
      </c>
      <c r="Q1468" s="771" t="s">
        <v>2701</v>
      </c>
      <c r="R1468" s="771" t="s">
        <v>2701</v>
      </c>
      <c r="S1468" s="771" t="s">
        <v>2701</v>
      </c>
      <c r="T1468" s="771" t="s">
        <v>2701</v>
      </c>
      <c r="U1468" s="771" t="s">
        <v>2703</v>
      </c>
      <c r="V1468" s="771" t="s">
        <v>2701</v>
      </c>
      <c r="W1468" s="771" t="s">
        <v>2701</v>
      </c>
      <c r="X1468" s="771" t="s">
        <v>2701</v>
      </c>
      <c r="Y1468" s="771" t="s">
        <v>2703</v>
      </c>
      <c r="Z1468" s="771" t="s">
        <v>2704</v>
      </c>
      <c r="AA1468" s="771"/>
    </row>
    <row r="1469" spans="1:27" ht="39.950000000000003" customHeight="1">
      <c r="A1469" s="769">
        <v>1462</v>
      </c>
      <c r="B1469" s="770" t="s">
        <v>6879</v>
      </c>
      <c r="C1469" s="770" t="s">
        <v>6880</v>
      </c>
      <c r="D1469" s="771" t="s">
        <v>6881</v>
      </c>
      <c r="E1469" s="772" t="s">
        <v>6982</v>
      </c>
      <c r="F1469" s="773" t="s">
        <v>6983</v>
      </c>
      <c r="G1469" s="773" t="s">
        <v>6984</v>
      </c>
      <c r="H1469" s="771" t="s">
        <v>2697</v>
      </c>
      <c r="I1469" s="771" t="s">
        <v>2776</v>
      </c>
      <c r="J1469" s="771" t="s">
        <v>2803</v>
      </c>
      <c r="K1469" s="771" t="s">
        <v>3087</v>
      </c>
      <c r="L1469" s="771" t="s">
        <v>2700</v>
      </c>
      <c r="M1469" s="771" t="s">
        <v>2701</v>
      </c>
      <c r="N1469" s="771" t="s">
        <v>2701</v>
      </c>
      <c r="O1469" s="771" t="s">
        <v>2701</v>
      </c>
      <c r="P1469" s="771" t="s">
        <v>2702</v>
      </c>
      <c r="Q1469" s="771" t="s">
        <v>2701</v>
      </c>
      <c r="R1469" s="771" t="s">
        <v>2701</v>
      </c>
      <c r="S1469" s="771" t="s">
        <v>2701</v>
      </c>
      <c r="T1469" s="771" t="s">
        <v>2701</v>
      </c>
      <c r="U1469" s="771" t="s">
        <v>2703</v>
      </c>
      <c r="V1469" s="771" t="s">
        <v>2701</v>
      </c>
      <c r="W1469" s="771" t="s">
        <v>2701</v>
      </c>
      <c r="X1469" s="771" t="s">
        <v>2701</v>
      </c>
      <c r="Y1469" s="771" t="s">
        <v>2703</v>
      </c>
      <c r="Z1469" s="771" t="s">
        <v>2704</v>
      </c>
      <c r="AA1469" s="771"/>
    </row>
    <row r="1470" spans="1:27" ht="39.950000000000003" customHeight="1">
      <c r="A1470" s="769">
        <v>1463</v>
      </c>
      <c r="B1470" s="770" t="s">
        <v>6879</v>
      </c>
      <c r="C1470" s="770" t="s">
        <v>6880</v>
      </c>
      <c r="D1470" s="771" t="s">
        <v>6881</v>
      </c>
      <c r="E1470" s="772" t="s">
        <v>6979</v>
      </c>
      <c r="F1470" s="773" t="s">
        <v>6980</v>
      </c>
      <c r="G1470" s="773" t="s">
        <v>6981</v>
      </c>
      <c r="H1470" s="771" t="s">
        <v>2697</v>
      </c>
      <c r="I1470" s="771" t="s">
        <v>2776</v>
      </c>
      <c r="J1470" s="771" t="s">
        <v>2755</v>
      </c>
      <c r="K1470" s="771" t="s">
        <v>2742</v>
      </c>
      <c r="L1470" s="771" t="s">
        <v>2700</v>
      </c>
      <c r="M1470" s="771" t="s">
        <v>2701</v>
      </c>
      <c r="N1470" s="771" t="s">
        <v>2701</v>
      </c>
      <c r="O1470" s="771" t="s">
        <v>2701</v>
      </c>
      <c r="P1470" s="771" t="s">
        <v>2702</v>
      </c>
      <c r="Q1470" s="771" t="s">
        <v>2701</v>
      </c>
      <c r="R1470" s="771" t="s">
        <v>2701</v>
      </c>
      <c r="S1470" s="771" t="s">
        <v>2701</v>
      </c>
      <c r="T1470" s="771" t="s">
        <v>2701</v>
      </c>
      <c r="U1470" s="771" t="s">
        <v>2703</v>
      </c>
      <c r="V1470" s="771" t="s">
        <v>2701</v>
      </c>
      <c r="W1470" s="771" t="s">
        <v>2701</v>
      </c>
      <c r="X1470" s="771" t="s">
        <v>2701</v>
      </c>
      <c r="Y1470" s="771" t="s">
        <v>2703</v>
      </c>
      <c r="Z1470" s="771" t="s">
        <v>2704</v>
      </c>
      <c r="AA1470" s="771"/>
    </row>
    <row r="1471" spans="1:27" ht="39.950000000000003" customHeight="1">
      <c r="A1471" s="769">
        <v>1464</v>
      </c>
      <c r="B1471" s="770" t="s">
        <v>6879</v>
      </c>
      <c r="C1471" s="770" t="s">
        <v>6880</v>
      </c>
      <c r="D1471" s="771" t="s">
        <v>6881</v>
      </c>
      <c r="E1471" s="772" t="s">
        <v>6977</v>
      </c>
      <c r="F1471" s="773" t="s">
        <v>6918</v>
      </c>
      <c r="G1471" s="773" t="s">
        <v>6978</v>
      </c>
      <c r="H1471" s="771" t="s">
        <v>2697</v>
      </c>
      <c r="I1471" s="771" t="s">
        <v>2759</v>
      </c>
      <c r="J1471" s="771" t="s">
        <v>3116</v>
      </c>
      <c r="K1471" s="771" t="s">
        <v>2742</v>
      </c>
      <c r="L1471" s="771" t="s">
        <v>2700</v>
      </c>
      <c r="M1471" s="771" t="s">
        <v>2701</v>
      </c>
      <c r="N1471" s="771" t="s">
        <v>2701</v>
      </c>
      <c r="O1471" s="771" t="s">
        <v>2701</v>
      </c>
      <c r="P1471" s="771" t="s">
        <v>2702</v>
      </c>
      <c r="Q1471" s="771" t="s">
        <v>2701</v>
      </c>
      <c r="R1471" s="771" t="s">
        <v>2701</v>
      </c>
      <c r="S1471" s="771" t="s">
        <v>2701</v>
      </c>
      <c r="T1471" s="771" t="s">
        <v>2701</v>
      </c>
      <c r="U1471" s="771" t="s">
        <v>2703</v>
      </c>
      <c r="V1471" s="771" t="s">
        <v>2701</v>
      </c>
      <c r="W1471" s="771" t="s">
        <v>2701</v>
      </c>
      <c r="X1471" s="771" t="s">
        <v>2701</v>
      </c>
      <c r="Y1471" s="771" t="s">
        <v>2703</v>
      </c>
      <c r="Z1471" s="771" t="s">
        <v>2704</v>
      </c>
      <c r="AA1471" s="771"/>
    </row>
    <row r="1472" spans="1:27" ht="39.950000000000003" customHeight="1">
      <c r="A1472" s="769">
        <v>1465</v>
      </c>
      <c r="B1472" s="770" t="s">
        <v>6879</v>
      </c>
      <c r="C1472" s="770" t="s">
        <v>6880</v>
      </c>
      <c r="D1472" s="771" t="s">
        <v>6881</v>
      </c>
      <c r="E1472" s="772" t="s">
        <v>6974</v>
      </c>
      <c r="F1472" s="773" t="s">
        <v>6975</v>
      </c>
      <c r="G1472" s="773" t="s">
        <v>6976</v>
      </c>
      <c r="H1472" s="771" t="s">
        <v>2697</v>
      </c>
      <c r="I1472" s="771" t="s">
        <v>2776</v>
      </c>
      <c r="J1472" s="771" t="s">
        <v>2755</v>
      </c>
      <c r="K1472" s="771" t="s">
        <v>2742</v>
      </c>
      <c r="L1472" s="771" t="s">
        <v>2700</v>
      </c>
      <c r="M1472" s="771" t="s">
        <v>2701</v>
      </c>
      <c r="N1472" s="771" t="s">
        <v>2701</v>
      </c>
      <c r="O1472" s="771" t="s">
        <v>2701</v>
      </c>
      <c r="P1472" s="771" t="s">
        <v>2702</v>
      </c>
      <c r="Q1472" s="771" t="s">
        <v>2701</v>
      </c>
      <c r="R1472" s="771" t="s">
        <v>2701</v>
      </c>
      <c r="S1472" s="771" t="s">
        <v>2701</v>
      </c>
      <c r="T1472" s="771" t="s">
        <v>2701</v>
      </c>
      <c r="U1472" s="771" t="s">
        <v>2703</v>
      </c>
      <c r="V1472" s="771" t="s">
        <v>2701</v>
      </c>
      <c r="W1472" s="771" t="s">
        <v>2701</v>
      </c>
      <c r="X1472" s="771" t="s">
        <v>2701</v>
      </c>
      <c r="Y1472" s="771" t="s">
        <v>2703</v>
      </c>
      <c r="Z1472" s="771" t="s">
        <v>2704</v>
      </c>
      <c r="AA1472" s="771"/>
    </row>
    <row r="1473" spans="1:27" ht="39.950000000000003" customHeight="1">
      <c r="A1473" s="769">
        <v>1466</v>
      </c>
      <c r="B1473" s="770" t="s">
        <v>6879</v>
      </c>
      <c r="C1473" s="770" t="s">
        <v>6880</v>
      </c>
      <c r="D1473" s="771" t="s">
        <v>6881</v>
      </c>
      <c r="E1473" s="772" t="s">
        <v>6972</v>
      </c>
      <c r="F1473" s="773" t="s">
        <v>6915</v>
      </c>
      <c r="G1473" s="773" t="s">
        <v>6916</v>
      </c>
      <c r="H1473" s="771" t="s">
        <v>2697</v>
      </c>
      <c r="I1473" s="771" t="s">
        <v>2730</v>
      </c>
      <c r="J1473" s="771" t="s">
        <v>2781</v>
      </c>
      <c r="K1473" s="771" t="s">
        <v>6889</v>
      </c>
      <c r="L1473" s="771" t="s">
        <v>2700</v>
      </c>
      <c r="M1473" s="771" t="s">
        <v>2701</v>
      </c>
      <c r="N1473" s="771" t="s">
        <v>2701</v>
      </c>
      <c r="O1473" s="771" t="s">
        <v>2701</v>
      </c>
      <c r="P1473" s="771" t="s">
        <v>2702</v>
      </c>
      <c r="Q1473" s="771" t="s">
        <v>2701</v>
      </c>
      <c r="R1473" s="771" t="s">
        <v>2701</v>
      </c>
      <c r="S1473" s="771" t="s">
        <v>2701</v>
      </c>
      <c r="T1473" s="771" t="s">
        <v>2701</v>
      </c>
      <c r="U1473" s="771" t="s">
        <v>2703</v>
      </c>
      <c r="V1473" s="771" t="s">
        <v>2701</v>
      </c>
      <c r="W1473" s="771" t="s">
        <v>2701</v>
      </c>
      <c r="X1473" s="771" t="s">
        <v>2701</v>
      </c>
      <c r="Y1473" s="771" t="s">
        <v>2703</v>
      </c>
      <c r="Z1473" s="771" t="s">
        <v>2704</v>
      </c>
      <c r="AA1473" s="771" t="s">
        <v>6973</v>
      </c>
    </row>
    <row r="1474" spans="1:27" ht="39.950000000000003" customHeight="1">
      <c r="A1474" s="769">
        <v>1467</v>
      </c>
      <c r="B1474" s="770" t="s">
        <v>6879</v>
      </c>
      <c r="C1474" s="770" t="s">
        <v>6880</v>
      </c>
      <c r="D1474" s="771" t="s">
        <v>6881</v>
      </c>
      <c r="E1474" s="772" t="s">
        <v>6969</v>
      </c>
      <c r="F1474" s="773" t="s">
        <v>6970</v>
      </c>
      <c r="G1474" s="773" t="s">
        <v>6971</v>
      </c>
      <c r="H1474" s="771" t="s">
        <v>2697</v>
      </c>
      <c r="I1474" s="771" t="s">
        <v>2759</v>
      </c>
      <c r="J1474" s="771" t="s">
        <v>2755</v>
      </c>
      <c r="K1474" s="771" t="s">
        <v>2742</v>
      </c>
      <c r="L1474" s="771" t="s">
        <v>2700</v>
      </c>
      <c r="M1474" s="771" t="s">
        <v>2701</v>
      </c>
      <c r="N1474" s="771" t="s">
        <v>2701</v>
      </c>
      <c r="O1474" s="771" t="s">
        <v>2701</v>
      </c>
      <c r="P1474" s="771" t="s">
        <v>2702</v>
      </c>
      <c r="Q1474" s="771" t="s">
        <v>2701</v>
      </c>
      <c r="R1474" s="771" t="s">
        <v>2701</v>
      </c>
      <c r="S1474" s="771" t="s">
        <v>2701</v>
      </c>
      <c r="T1474" s="771" t="s">
        <v>2701</v>
      </c>
      <c r="U1474" s="771" t="s">
        <v>2703</v>
      </c>
      <c r="V1474" s="771" t="s">
        <v>2701</v>
      </c>
      <c r="W1474" s="771" t="s">
        <v>2701</v>
      </c>
      <c r="X1474" s="771" t="s">
        <v>2701</v>
      </c>
      <c r="Y1474" s="771" t="s">
        <v>2703</v>
      </c>
      <c r="Z1474" s="771" t="s">
        <v>2704</v>
      </c>
      <c r="AA1474" s="771"/>
    </row>
    <row r="1475" spans="1:27" ht="39.950000000000003" customHeight="1">
      <c r="A1475" s="769">
        <v>1468</v>
      </c>
      <c r="B1475" s="770" t="s">
        <v>6879</v>
      </c>
      <c r="C1475" s="770" t="s">
        <v>6880</v>
      </c>
      <c r="D1475" s="771" t="s">
        <v>6881</v>
      </c>
      <c r="E1475" s="772" t="s">
        <v>6968</v>
      </c>
      <c r="F1475" s="773" t="s">
        <v>6892</v>
      </c>
      <c r="G1475" s="773" t="s">
        <v>6893</v>
      </c>
      <c r="H1475" s="771" t="s">
        <v>2697</v>
      </c>
      <c r="I1475" s="771" t="s">
        <v>2755</v>
      </c>
      <c r="J1475" s="771" t="s">
        <v>2755</v>
      </c>
      <c r="K1475" s="771" t="s">
        <v>2715</v>
      </c>
      <c r="L1475" s="771" t="s">
        <v>2700</v>
      </c>
      <c r="M1475" s="771" t="s">
        <v>2701</v>
      </c>
      <c r="N1475" s="771" t="s">
        <v>2701</v>
      </c>
      <c r="O1475" s="771" t="s">
        <v>2701</v>
      </c>
      <c r="P1475" s="771" t="s">
        <v>2701</v>
      </c>
      <c r="Q1475" s="771" t="s">
        <v>2701</v>
      </c>
      <c r="R1475" s="771" t="s">
        <v>2701</v>
      </c>
      <c r="S1475" s="771" t="s">
        <v>2702</v>
      </c>
      <c r="T1475" s="771" t="s">
        <v>2701</v>
      </c>
      <c r="U1475" s="771" t="s">
        <v>2703</v>
      </c>
      <c r="V1475" s="771" t="s">
        <v>2701</v>
      </c>
      <c r="W1475" s="771" t="s">
        <v>2726</v>
      </c>
      <c r="X1475" s="771" t="s">
        <v>2726</v>
      </c>
      <c r="Y1475" s="771" t="s">
        <v>2726</v>
      </c>
      <c r="Z1475" s="771" t="s">
        <v>2704</v>
      </c>
      <c r="AA1475" s="771"/>
    </row>
    <row r="1476" spans="1:27" ht="39.950000000000003" customHeight="1">
      <c r="A1476" s="769">
        <v>1469</v>
      </c>
      <c r="B1476" s="770" t="s">
        <v>6879</v>
      </c>
      <c r="C1476" s="770" t="s">
        <v>6880</v>
      </c>
      <c r="D1476" s="771" t="s">
        <v>6881</v>
      </c>
      <c r="E1476" s="772" t="s">
        <v>6965</v>
      </c>
      <c r="F1476" s="773" t="s">
        <v>6966</v>
      </c>
      <c r="G1476" s="773" t="s">
        <v>6967</v>
      </c>
      <c r="H1476" s="771" t="s">
        <v>2697</v>
      </c>
      <c r="I1476" s="771" t="s">
        <v>2730</v>
      </c>
      <c r="J1476" s="771" t="s">
        <v>2755</v>
      </c>
      <c r="K1476" s="771" t="s">
        <v>2742</v>
      </c>
      <c r="L1476" s="771" t="s">
        <v>2700</v>
      </c>
      <c r="M1476" s="771" t="s">
        <v>2701</v>
      </c>
      <c r="N1476" s="771" t="s">
        <v>2701</v>
      </c>
      <c r="O1476" s="771" t="s">
        <v>2701</v>
      </c>
      <c r="P1476" s="771" t="s">
        <v>2702</v>
      </c>
      <c r="Q1476" s="771" t="s">
        <v>2701</v>
      </c>
      <c r="R1476" s="771" t="s">
        <v>2701</v>
      </c>
      <c r="S1476" s="771" t="s">
        <v>2701</v>
      </c>
      <c r="T1476" s="771" t="s">
        <v>2701</v>
      </c>
      <c r="U1476" s="771" t="s">
        <v>2703</v>
      </c>
      <c r="V1476" s="771" t="s">
        <v>2701</v>
      </c>
      <c r="W1476" s="771" t="s">
        <v>2701</v>
      </c>
      <c r="X1476" s="771" t="s">
        <v>2701</v>
      </c>
      <c r="Y1476" s="771" t="s">
        <v>2703</v>
      </c>
      <c r="Z1476" s="771" t="s">
        <v>2704</v>
      </c>
      <c r="AA1476" s="771"/>
    </row>
    <row r="1477" spans="1:27" ht="39.950000000000003" customHeight="1">
      <c r="A1477" s="769">
        <v>1470</v>
      </c>
      <c r="B1477" s="770" t="s">
        <v>6879</v>
      </c>
      <c r="C1477" s="770" t="s">
        <v>6880</v>
      </c>
      <c r="D1477" s="771" t="s">
        <v>6881</v>
      </c>
      <c r="E1477" s="772" t="s">
        <v>6960</v>
      </c>
      <c r="F1477" s="773" t="s">
        <v>6961</v>
      </c>
      <c r="G1477" s="773" t="s">
        <v>6962</v>
      </c>
      <c r="H1477" s="771" t="s">
        <v>2697</v>
      </c>
      <c r="I1477" s="771" t="s">
        <v>2781</v>
      </c>
      <c r="J1477" s="771" t="s">
        <v>2781</v>
      </c>
      <c r="K1477" s="771" t="s">
        <v>6963</v>
      </c>
      <c r="L1477" s="771" t="s">
        <v>2700</v>
      </c>
      <c r="M1477" s="771" t="s">
        <v>2701</v>
      </c>
      <c r="N1477" s="771" t="s">
        <v>2701</v>
      </c>
      <c r="O1477" s="771" t="s">
        <v>2701</v>
      </c>
      <c r="P1477" s="771" t="s">
        <v>2701</v>
      </c>
      <c r="Q1477" s="771" t="s">
        <v>2701</v>
      </c>
      <c r="R1477" s="771" t="s">
        <v>2701</v>
      </c>
      <c r="S1477" s="771" t="s">
        <v>2701</v>
      </c>
      <c r="T1477" s="771" t="s">
        <v>2701</v>
      </c>
      <c r="U1477" s="771" t="s">
        <v>2703</v>
      </c>
      <c r="V1477" s="771" t="s">
        <v>2701</v>
      </c>
      <c r="W1477" s="771" t="s">
        <v>2726</v>
      </c>
      <c r="X1477" s="771" t="s">
        <v>2726</v>
      </c>
      <c r="Y1477" s="771" t="s">
        <v>2726</v>
      </c>
      <c r="Z1477" s="771" t="s">
        <v>2704</v>
      </c>
      <c r="AA1477" s="771" t="s">
        <v>6964</v>
      </c>
    </row>
    <row r="1478" spans="1:27" ht="39.950000000000003" customHeight="1">
      <c r="A1478" s="769">
        <v>1471</v>
      </c>
      <c r="B1478" s="770" t="s">
        <v>6879</v>
      </c>
      <c r="C1478" s="770" t="s">
        <v>6880</v>
      </c>
      <c r="D1478" s="771" t="s">
        <v>6881</v>
      </c>
      <c r="E1478" s="772" t="s">
        <v>6958</v>
      </c>
      <c r="F1478" s="773" t="s">
        <v>6918</v>
      </c>
      <c r="G1478" s="773" t="s">
        <v>6959</v>
      </c>
      <c r="H1478" s="771" t="s">
        <v>2697</v>
      </c>
      <c r="I1478" s="771" t="s">
        <v>2964</v>
      </c>
      <c r="J1478" s="771" t="s">
        <v>2964</v>
      </c>
      <c r="K1478" s="771" t="s">
        <v>9083</v>
      </c>
      <c r="L1478" s="771" t="s">
        <v>2700</v>
      </c>
      <c r="M1478" s="771" t="s">
        <v>2701</v>
      </c>
      <c r="N1478" s="771" t="s">
        <v>2701</v>
      </c>
      <c r="O1478" s="771" t="s">
        <v>2701</v>
      </c>
      <c r="P1478" s="771" t="s">
        <v>2702</v>
      </c>
      <c r="Q1478" s="771" t="s">
        <v>2701</v>
      </c>
      <c r="R1478" s="771" t="s">
        <v>2701</v>
      </c>
      <c r="S1478" s="771" t="s">
        <v>2701</v>
      </c>
      <c r="T1478" s="771" t="s">
        <v>2701</v>
      </c>
      <c r="U1478" s="771" t="s">
        <v>2703</v>
      </c>
      <c r="V1478" s="771" t="s">
        <v>2701</v>
      </c>
      <c r="W1478" s="771" t="s">
        <v>2701</v>
      </c>
      <c r="X1478" s="771" t="s">
        <v>2701</v>
      </c>
      <c r="Y1478" s="771" t="s">
        <v>2703</v>
      </c>
      <c r="Z1478" s="771" t="s">
        <v>2704</v>
      </c>
      <c r="AA1478" s="771" t="s">
        <v>9804</v>
      </c>
    </row>
    <row r="1479" spans="1:27" ht="39.950000000000003" customHeight="1">
      <c r="A1479" s="769">
        <v>1472</v>
      </c>
      <c r="B1479" s="770" t="s">
        <v>6879</v>
      </c>
      <c r="C1479" s="770" t="s">
        <v>6880</v>
      </c>
      <c r="D1479" s="771" t="s">
        <v>6881</v>
      </c>
      <c r="E1479" s="772" t="s">
        <v>6955</v>
      </c>
      <c r="F1479" s="773" t="s">
        <v>6956</v>
      </c>
      <c r="G1479" s="773" t="s">
        <v>6957</v>
      </c>
      <c r="H1479" s="771" t="s">
        <v>2697</v>
      </c>
      <c r="I1479" s="771" t="s">
        <v>2808</v>
      </c>
      <c r="J1479" s="771" t="s">
        <v>2755</v>
      </c>
      <c r="K1479" s="771" t="s">
        <v>2742</v>
      </c>
      <c r="L1479" s="771" t="s">
        <v>2700</v>
      </c>
      <c r="M1479" s="771" t="s">
        <v>2701</v>
      </c>
      <c r="N1479" s="771" t="s">
        <v>2701</v>
      </c>
      <c r="O1479" s="771" t="s">
        <v>2701</v>
      </c>
      <c r="P1479" s="771" t="s">
        <v>2702</v>
      </c>
      <c r="Q1479" s="771" t="s">
        <v>2701</v>
      </c>
      <c r="R1479" s="771" t="s">
        <v>2701</v>
      </c>
      <c r="S1479" s="771" t="s">
        <v>2701</v>
      </c>
      <c r="T1479" s="771" t="s">
        <v>2701</v>
      </c>
      <c r="U1479" s="771" t="s">
        <v>2703</v>
      </c>
      <c r="V1479" s="771" t="s">
        <v>2701</v>
      </c>
      <c r="W1479" s="771" t="s">
        <v>2701</v>
      </c>
      <c r="X1479" s="771" t="s">
        <v>2701</v>
      </c>
      <c r="Y1479" s="771" t="s">
        <v>2703</v>
      </c>
      <c r="Z1479" s="771" t="s">
        <v>2704</v>
      </c>
      <c r="AA1479" s="771"/>
    </row>
    <row r="1480" spans="1:27" ht="39.950000000000003" customHeight="1">
      <c r="A1480" s="769">
        <v>1473</v>
      </c>
      <c r="B1480" s="770" t="s">
        <v>6879</v>
      </c>
      <c r="C1480" s="770" t="s">
        <v>6880</v>
      </c>
      <c r="D1480" s="771" t="s">
        <v>6881</v>
      </c>
      <c r="E1480" s="772" t="s">
        <v>6952</v>
      </c>
      <c r="F1480" s="773" t="s">
        <v>6953</v>
      </c>
      <c r="G1480" s="773" t="s">
        <v>6954</v>
      </c>
      <c r="H1480" s="771" t="s">
        <v>2697</v>
      </c>
      <c r="I1480" s="771" t="s">
        <v>2730</v>
      </c>
      <c r="J1480" s="771" t="s">
        <v>2755</v>
      </c>
      <c r="K1480" s="771" t="s">
        <v>2742</v>
      </c>
      <c r="L1480" s="771" t="s">
        <v>2700</v>
      </c>
      <c r="M1480" s="771" t="s">
        <v>2701</v>
      </c>
      <c r="N1480" s="771" t="s">
        <v>2701</v>
      </c>
      <c r="O1480" s="771" t="s">
        <v>2701</v>
      </c>
      <c r="P1480" s="771" t="s">
        <v>2702</v>
      </c>
      <c r="Q1480" s="771" t="s">
        <v>2701</v>
      </c>
      <c r="R1480" s="771" t="s">
        <v>2701</v>
      </c>
      <c r="S1480" s="771" t="s">
        <v>2701</v>
      </c>
      <c r="T1480" s="771" t="s">
        <v>2701</v>
      </c>
      <c r="U1480" s="771" t="s">
        <v>2703</v>
      </c>
      <c r="V1480" s="771" t="s">
        <v>2701</v>
      </c>
      <c r="W1480" s="771" t="s">
        <v>2701</v>
      </c>
      <c r="X1480" s="771" t="s">
        <v>2701</v>
      </c>
      <c r="Y1480" s="771" t="s">
        <v>2703</v>
      </c>
      <c r="Z1480" s="771" t="s">
        <v>2704</v>
      </c>
      <c r="AA1480" s="771"/>
    </row>
    <row r="1481" spans="1:27" ht="39.950000000000003" customHeight="1">
      <c r="A1481" s="769">
        <v>1474</v>
      </c>
      <c r="B1481" s="770" t="s">
        <v>6879</v>
      </c>
      <c r="C1481" s="770" t="s">
        <v>6880</v>
      </c>
      <c r="D1481" s="771" t="s">
        <v>6881</v>
      </c>
      <c r="E1481" s="772" t="s">
        <v>6949</v>
      </c>
      <c r="F1481" s="773" t="s">
        <v>6950</v>
      </c>
      <c r="G1481" s="773" t="s">
        <v>6951</v>
      </c>
      <c r="H1481" s="771" t="s">
        <v>2697</v>
      </c>
      <c r="I1481" s="771" t="s">
        <v>2808</v>
      </c>
      <c r="J1481" s="771" t="s">
        <v>2755</v>
      </c>
      <c r="K1481" s="771" t="s">
        <v>2742</v>
      </c>
      <c r="L1481" s="771" t="s">
        <v>2700</v>
      </c>
      <c r="M1481" s="771" t="s">
        <v>2701</v>
      </c>
      <c r="N1481" s="771" t="s">
        <v>2701</v>
      </c>
      <c r="O1481" s="771" t="s">
        <v>2701</v>
      </c>
      <c r="P1481" s="771" t="s">
        <v>2702</v>
      </c>
      <c r="Q1481" s="771" t="s">
        <v>2701</v>
      </c>
      <c r="R1481" s="771" t="s">
        <v>2701</v>
      </c>
      <c r="S1481" s="771" t="s">
        <v>2701</v>
      </c>
      <c r="T1481" s="771" t="s">
        <v>2701</v>
      </c>
      <c r="U1481" s="771" t="s">
        <v>2703</v>
      </c>
      <c r="V1481" s="771" t="s">
        <v>2701</v>
      </c>
      <c r="W1481" s="771" t="s">
        <v>2701</v>
      </c>
      <c r="X1481" s="771" t="s">
        <v>2701</v>
      </c>
      <c r="Y1481" s="771" t="s">
        <v>2703</v>
      </c>
      <c r="Z1481" s="771" t="s">
        <v>2704</v>
      </c>
      <c r="AA1481" s="771"/>
    </row>
    <row r="1482" spans="1:27" ht="39.950000000000003" customHeight="1">
      <c r="A1482" s="769">
        <v>1475</v>
      </c>
      <c r="B1482" s="770" t="s">
        <v>6879</v>
      </c>
      <c r="C1482" s="770" t="s">
        <v>6880</v>
      </c>
      <c r="D1482" s="771" t="s">
        <v>6881</v>
      </c>
      <c r="E1482" s="772" t="s">
        <v>6946</v>
      </c>
      <c r="F1482" s="773" t="s">
        <v>6883</v>
      </c>
      <c r="G1482" s="773" t="s">
        <v>6884</v>
      </c>
      <c r="H1482" s="771" t="s">
        <v>2697</v>
      </c>
      <c r="I1482" s="771" t="s">
        <v>2765</v>
      </c>
      <c r="J1482" s="771" t="s">
        <v>2730</v>
      </c>
      <c r="K1482" s="771" t="s">
        <v>6947</v>
      </c>
      <c r="L1482" s="771" t="s">
        <v>2700</v>
      </c>
      <c r="M1482" s="771" t="s">
        <v>2701</v>
      </c>
      <c r="N1482" s="771" t="s">
        <v>2701</v>
      </c>
      <c r="O1482" s="771" t="s">
        <v>2701</v>
      </c>
      <c r="P1482" s="771" t="s">
        <v>2702</v>
      </c>
      <c r="Q1482" s="771" t="s">
        <v>2701</v>
      </c>
      <c r="R1482" s="771" t="s">
        <v>2701</v>
      </c>
      <c r="S1482" s="771" t="s">
        <v>2701</v>
      </c>
      <c r="T1482" s="771" t="s">
        <v>2701</v>
      </c>
      <c r="U1482" s="771" t="s">
        <v>2703</v>
      </c>
      <c r="V1482" s="771" t="s">
        <v>2701</v>
      </c>
      <c r="W1482" s="771" t="s">
        <v>2701</v>
      </c>
      <c r="X1482" s="771" t="s">
        <v>2701</v>
      </c>
      <c r="Y1482" s="771" t="s">
        <v>2703</v>
      </c>
      <c r="Z1482" s="771" t="s">
        <v>2704</v>
      </c>
      <c r="AA1482" s="771" t="s">
        <v>6948</v>
      </c>
    </row>
    <row r="1483" spans="1:27" ht="39.950000000000003" customHeight="1">
      <c r="A1483" s="769">
        <v>1476</v>
      </c>
      <c r="B1483" s="770" t="s">
        <v>6879</v>
      </c>
      <c r="C1483" s="770" t="s">
        <v>6880</v>
      </c>
      <c r="D1483" s="771" t="s">
        <v>6881</v>
      </c>
      <c r="E1483" s="772" t="s">
        <v>6943</v>
      </c>
      <c r="F1483" s="773" t="s">
        <v>6944</v>
      </c>
      <c r="G1483" s="773" t="s">
        <v>6945</v>
      </c>
      <c r="H1483" s="771" t="s">
        <v>2697</v>
      </c>
      <c r="I1483" s="771" t="s">
        <v>2730</v>
      </c>
      <c r="J1483" s="771" t="s">
        <v>2755</v>
      </c>
      <c r="K1483" s="771" t="s">
        <v>2742</v>
      </c>
      <c r="L1483" s="771" t="s">
        <v>2700</v>
      </c>
      <c r="M1483" s="771" t="s">
        <v>2701</v>
      </c>
      <c r="N1483" s="771" t="s">
        <v>2701</v>
      </c>
      <c r="O1483" s="771" t="s">
        <v>2701</v>
      </c>
      <c r="P1483" s="771" t="s">
        <v>2702</v>
      </c>
      <c r="Q1483" s="771" t="s">
        <v>2701</v>
      </c>
      <c r="R1483" s="771" t="s">
        <v>2701</v>
      </c>
      <c r="S1483" s="771" t="s">
        <v>2701</v>
      </c>
      <c r="T1483" s="771" t="s">
        <v>2701</v>
      </c>
      <c r="U1483" s="771" t="s">
        <v>2703</v>
      </c>
      <c r="V1483" s="771" t="s">
        <v>2701</v>
      </c>
      <c r="W1483" s="771" t="s">
        <v>2701</v>
      </c>
      <c r="X1483" s="771" t="s">
        <v>2701</v>
      </c>
      <c r="Y1483" s="771" t="s">
        <v>2703</v>
      </c>
      <c r="Z1483" s="771" t="s">
        <v>2704</v>
      </c>
      <c r="AA1483" s="771"/>
    </row>
    <row r="1484" spans="1:27" ht="39.950000000000003" customHeight="1">
      <c r="A1484" s="769">
        <v>1477</v>
      </c>
      <c r="B1484" s="770" t="s">
        <v>6879</v>
      </c>
      <c r="C1484" s="770" t="s">
        <v>6880</v>
      </c>
      <c r="D1484" s="771" t="s">
        <v>6881</v>
      </c>
      <c r="E1484" s="772" t="s">
        <v>6940</v>
      </c>
      <c r="F1484" s="773" t="s">
        <v>6941</v>
      </c>
      <c r="G1484" s="773" t="s">
        <v>6942</v>
      </c>
      <c r="H1484" s="771" t="s">
        <v>2697</v>
      </c>
      <c r="I1484" s="771" t="s">
        <v>2808</v>
      </c>
      <c r="J1484" s="771" t="s">
        <v>2755</v>
      </c>
      <c r="K1484" s="771" t="s">
        <v>2742</v>
      </c>
      <c r="L1484" s="771" t="s">
        <v>2700</v>
      </c>
      <c r="M1484" s="771" t="s">
        <v>2701</v>
      </c>
      <c r="N1484" s="771" t="s">
        <v>2701</v>
      </c>
      <c r="O1484" s="771" t="s">
        <v>2701</v>
      </c>
      <c r="P1484" s="771" t="s">
        <v>2702</v>
      </c>
      <c r="Q1484" s="771" t="s">
        <v>2701</v>
      </c>
      <c r="R1484" s="771" t="s">
        <v>2701</v>
      </c>
      <c r="S1484" s="771" t="s">
        <v>2701</v>
      </c>
      <c r="T1484" s="771" t="s">
        <v>2701</v>
      </c>
      <c r="U1484" s="771" t="s">
        <v>2703</v>
      </c>
      <c r="V1484" s="771" t="s">
        <v>2701</v>
      </c>
      <c r="W1484" s="771" t="s">
        <v>2701</v>
      </c>
      <c r="X1484" s="771" t="s">
        <v>2701</v>
      </c>
      <c r="Y1484" s="771" t="s">
        <v>2703</v>
      </c>
      <c r="Z1484" s="771" t="s">
        <v>2704</v>
      </c>
      <c r="AA1484" s="771"/>
    </row>
    <row r="1485" spans="1:27" ht="39.950000000000003" customHeight="1">
      <c r="A1485" s="769">
        <v>1478</v>
      </c>
      <c r="B1485" s="770" t="s">
        <v>6879</v>
      </c>
      <c r="C1485" s="770" t="s">
        <v>6880</v>
      </c>
      <c r="D1485" s="771" t="s">
        <v>6881</v>
      </c>
      <c r="E1485" s="772" t="s">
        <v>6936</v>
      </c>
      <c r="F1485" s="773" t="s">
        <v>6937</v>
      </c>
      <c r="G1485" s="773" t="s">
        <v>6938</v>
      </c>
      <c r="H1485" s="771" t="s">
        <v>2697</v>
      </c>
      <c r="I1485" s="771" t="s">
        <v>2759</v>
      </c>
      <c r="J1485" s="771" t="s">
        <v>2759</v>
      </c>
      <c r="K1485" s="771" t="s">
        <v>4711</v>
      </c>
      <c r="L1485" s="771" t="s">
        <v>2700</v>
      </c>
      <c r="M1485" s="771" t="s">
        <v>2701</v>
      </c>
      <c r="N1485" s="771" t="s">
        <v>2701</v>
      </c>
      <c r="O1485" s="771" t="s">
        <v>2701</v>
      </c>
      <c r="P1485" s="771" t="s">
        <v>2701</v>
      </c>
      <c r="Q1485" s="771" t="s">
        <v>2701</v>
      </c>
      <c r="R1485" s="771" t="s">
        <v>2701</v>
      </c>
      <c r="S1485" s="771" t="s">
        <v>2701</v>
      </c>
      <c r="T1485" s="771" t="s">
        <v>2701</v>
      </c>
      <c r="U1485" s="771" t="s">
        <v>2703</v>
      </c>
      <c r="V1485" s="771" t="s">
        <v>2701</v>
      </c>
      <c r="W1485" s="771" t="s">
        <v>2726</v>
      </c>
      <c r="X1485" s="771" t="s">
        <v>2726</v>
      </c>
      <c r="Y1485" s="771" t="s">
        <v>2726</v>
      </c>
      <c r="Z1485" s="771" t="s">
        <v>2704</v>
      </c>
      <c r="AA1485" s="771" t="s">
        <v>6939</v>
      </c>
    </row>
    <row r="1486" spans="1:27" ht="39.950000000000003" customHeight="1">
      <c r="A1486" s="769">
        <v>1479</v>
      </c>
      <c r="B1486" s="770" t="s">
        <v>6879</v>
      </c>
      <c r="C1486" s="770" t="s">
        <v>6880</v>
      </c>
      <c r="D1486" s="771" t="s">
        <v>6881</v>
      </c>
      <c r="E1486" s="772" t="s">
        <v>6933</v>
      </c>
      <c r="F1486" s="773" t="s">
        <v>6934</v>
      </c>
      <c r="G1486" s="773" t="s">
        <v>6935</v>
      </c>
      <c r="H1486" s="771" t="s">
        <v>2697</v>
      </c>
      <c r="I1486" s="771" t="s">
        <v>2730</v>
      </c>
      <c r="J1486" s="771" t="s">
        <v>2755</v>
      </c>
      <c r="K1486" s="771" t="s">
        <v>2742</v>
      </c>
      <c r="L1486" s="771" t="s">
        <v>2700</v>
      </c>
      <c r="M1486" s="771" t="s">
        <v>2701</v>
      </c>
      <c r="N1486" s="771" t="s">
        <v>2701</v>
      </c>
      <c r="O1486" s="771" t="s">
        <v>2701</v>
      </c>
      <c r="P1486" s="771" t="s">
        <v>2702</v>
      </c>
      <c r="Q1486" s="771" t="s">
        <v>2701</v>
      </c>
      <c r="R1486" s="771" t="s">
        <v>2701</v>
      </c>
      <c r="S1486" s="771" t="s">
        <v>2701</v>
      </c>
      <c r="T1486" s="771" t="s">
        <v>2701</v>
      </c>
      <c r="U1486" s="771" t="s">
        <v>2703</v>
      </c>
      <c r="V1486" s="771" t="s">
        <v>2701</v>
      </c>
      <c r="W1486" s="771" t="s">
        <v>2701</v>
      </c>
      <c r="X1486" s="771" t="s">
        <v>2701</v>
      </c>
      <c r="Y1486" s="771" t="s">
        <v>2703</v>
      </c>
      <c r="Z1486" s="771" t="s">
        <v>2704</v>
      </c>
      <c r="AA1486" s="771"/>
    </row>
    <row r="1487" spans="1:27" ht="39.950000000000003" customHeight="1">
      <c r="A1487" s="769">
        <v>1480</v>
      </c>
      <c r="B1487" s="770" t="s">
        <v>6879</v>
      </c>
      <c r="C1487" s="770" t="s">
        <v>6880</v>
      </c>
      <c r="D1487" s="771" t="s">
        <v>6881</v>
      </c>
      <c r="E1487" s="772" t="s">
        <v>6930</v>
      </c>
      <c r="F1487" s="773" t="s">
        <v>6931</v>
      </c>
      <c r="G1487" s="773" t="s">
        <v>6932</v>
      </c>
      <c r="H1487" s="771" t="s">
        <v>2697</v>
      </c>
      <c r="I1487" s="771" t="s">
        <v>2828</v>
      </c>
      <c r="J1487" s="771" t="s">
        <v>2828</v>
      </c>
      <c r="K1487" s="771" t="s">
        <v>6907</v>
      </c>
      <c r="L1487" s="771" t="s">
        <v>2700</v>
      </c>
      <c r="M1487" s="771" t="s">
        <v>2701</v>
      </c>
      <c r="N1487" s="771" t="s">
        <v>2701</v>
      </c>
      <c r="O1487" s="771" t="s">
        <v>2701</v>
      </c>
      <c r="P1487" s="771" t="s">
        <v>2702</v>
      </c>
      <c r="Q1487" s="771" t="s">
        <v>2701</v>
      </c>
      <c r="R1487" s="771" t="s">
        <v>2701</v>
      </c>
      <c r="S1487" s="771" t="s">
        <v>2701</v>
      </c>
      <c r="T1487" s="771" t="s">
        <v>2701</v>
      </c>
      <c r="U1487" s="771" t="s">
        <v>2703</v>
      </c>
      <c r="V1487" s="771" t="s">
        <v>2701</v>
      </c>
      <c r="W1487" s="771" t="s">
        <v>2701</v>
      </c>
      <c r="X1487" s="771" t="s">
        <v>2701</v>
      </c>
      <c r="Y1487" s="771" t="s">
        <v>2703</v>
      </c>
      <c r="Z1487" s="771" t="s">
        <v>2704</v>
      </c>
      <c r="AA1487" s="771" t="s">
        <v>6930</v>
      </c>
    </row>
    <row r="1488" spans="1:27" ht="39.950000000000003" customHeight="1">
      <c r="A1488" s="769">
        <v>1481</v>
      </c>
      <c r="B1488" s="770" t="s">
        <v>6879</v>
      </c>
      <c r="C1488" s="770" t="s">
        <v>6880</v>
      </c>
      <c r="D1488" s="771" t="s">
        <v>6881</v>
      </c>
      <c r="E1488" s="772" t="s">
        <v>6927</v>
      </c>
      <c r="F1488" s="773" t="s">
        <v>6928</v>
      </c>
      <c r="G1488" s="773" t="s">
        <v>6929</v>
      </c>
      <c r="H1488" s="771" t="s">
        <v>2697</v>
      </c>
      <c r="I1488" s="771" t="s">
        <v>2776</v>
      </c>
      <c r="J1488" s="771" t="s">
        <v>2755</v>
      </c>
      <c r="K1488" s="771" t="s">
        <v>2742</v>
      </c>
      <c r="L1488" s="771" t="s">
        <v>2700</v>
      </c>
      <c r="M1488" s="771" t="s">
        <v>2701</v>
      </c>
      <c r="N1488" s="771" t="s">
        <v>2701</v>
      </c>
      <c r="O1488" s="771" t="s">
        <v>2701</v>
      </c>
      <c r="P1488" s="771" t="s">
        <v>2702</v>
      </c>
      <c r="Q1488" s="771" t="s">
        <v>2701</v>
      </c>
      <c r="R1488" s="771" t="s">
        <v>2701</v>
      </c>
      <c r="S1488" s="771" t="s">
        <v>2701</v>
      </c>
      <c r="T1488" s="771" t="s">
        <v>2701</v>
      </c>
      <c r="U1488" s="771" t="s">
        <v>2703</v>
      </c>
      <c r="V1488" s="771" t="s">
        <v>2701</v>
      </c>
      <c r="W1488" s="771" t="s">
        <v>2701</v>
      </c>
      <c r="X1488" s="771" t="s">
        <v>2701</v>
      </c>
      <c r="Y1488" s="771" t="s">
        <v>2703</v>
      </c>
      <c r="Z1488" s="771" t="s">
        <v>2704</v>
      </c>
      <c r="AA1488" s="771"/>
    </row>
    <row r="1489" spans="1:27" ht="39.950000000000003" customHeight="1">
      <c r="A1489" s="769">
        <v>1482</v>
      </c>
      <c r="B1489" s="770" t="s">
        <v>6879</v>
      </c>
      <c r="C1489" s="770" t="s">
        <v>6880</v>
      </c>
      <c r="D1489" s="771" t="s">
        <v>6881</v>
      </c>
      <c r="E1489" s="772" t="s">
        <v>6924</v>
      </c>
      <c r="F1489" s="773" t="s">
        <v>6925</v>
      </c>
      <c r="G1489" s="773" t="s">
        <v>6926</v>
      </c>
      <c r="H1489" s="771" t="s">
        <v>2697</v>
      </c>
      <c r="I1489" s="771" t="s">
        <v>2776</v>
      </c>
      <c r="J1489" s="771" t="s">
        <v>2755</v>
      </c>
      <c r="K1489" s="771" t="s">
        <v>2742</v>
      </c>
      <c r="L1489" s="771" t="s">
        <v>2700</v>
      </c>
      <c r="M1489" s="771" t="s">
        <v>2701</v>
      </c>
      <c r="N1489" s="771" t="s">
        <v>2701</v>
      </c>
      <c r="O1489" s="771" t="s">
        <v>2701</v>
      </c>
      <c r="P1489" s="771" t="s">
        <v>2702</v>
      </c>
      <c r="Q1489" s="771" t="s">
        <v>2701</v>
      </c>
      <c r="R1489" s="771" t="s">
        <v>2701</v>
      </c>
      <c r="S1489" s="771" t="s">
        <v>2701</v>
      </c>
      <c r="T1489" s="771" t="s">
        <v>2701</v>
      </c>
      <c r="U1489" s="771" t="s">
        <v>2703</v>
      </c>
      <c r="V1489" s="771" t="s">
        <v>2701</v>
      </c>
      <c r="W1489" s="771" t="s">
        <v>2701</v>
      </c>
      <c r="X1489" s="771" t="s">
        <v>2701</v>
      </c>
      <c r="Y1489" s="771" t="s">
        <v>2703</v>
      </c>
      <c r="Z1489" s="771" t="s">
        <v>2704</v>
      </c>
      <c r="AA1489" s="771"/>
    </row>
    <row r="1490" spans="1:27" ht="39.950000000000003" customHeight="1">
      <c r="A1490" s="769">
        <v>1483</v>
      </c>
      <c r="B1490" s="770" t="s">
        <v>6879</v>
      </c>
      <c r="C1490" s="770" t="s">
        <v>6880</v>
      </c>
      <c r="D1490" s="771" t="s">
        <v>6881</v>
      </c>
      <c r="E1490" s="772" t="s">
        <v>6923</v>
      </c>
      <c r="F1490" s="773" t="s">
        <v>6896</v>
      </c>
      <c r="G1490" s="773" t="s">
        <v>6897</v>
      </c>
      <c r="H1490" s="771" t="s">
        <v>2697</v>
      </c>
      <c r="I1490" s="771" t="s">
        <v>2755</v>
      </c>
      <c r="J1490" s="771" t="s">
        <v>2803</v>
      </c>
      <c r="K1490" s="771" t="s">
        <v>3087</v>
      </c>
      <c r="L1490" s="771" t="s">
        <v>2700</v>
      </c>
      <c r="M1490" s="771" t="s">
        <v>2701</v>
      </c>
      <c r="N1490" s="771" t="s">
        <v>2701</v>
      </c>
      <c r="O1490" s="771" t="s">
        <v>2701</v>
      </c>
      <c r="P1490" s="771" t="s">
        <v>2702</v>
      </c>
      <c r="Q1490" s="771" t="s">
        <v>2701</v>
      </c>
      <c r="R1490" s="771" t="s">
        <v>2701</v>
      </c>
      <c r="S1490" s="771" t="s">
        <v>2701</v>
      </c>
      <c r="T1490" s="771" t="s">
        <v>2701</v>
      </c>
      <c r="U1490" s="771" t="s">
        <v>2703</v>
      </c>
      <c r="V1490" s="771" t="s">
        <v>2701</v>
      </c>
      <c r="W1490" s="771" t="s">
        <v>2701</v>
      </c>
      <c r="X1490" s="771" t="s">
        <v>2701</v>
      </c>
      <c r="Y1490" s="771" t="s">
        <v>2703</v>
      </c>
      <c r="Z1490" s="771" t="s">
        <v>2704</v>
      </c>
      <c r="AA1490" s="771"/>
    </row>
    <row r="1491" spans="1:27" ht="39.950000000000003" customHeight="1">
      <c r="A1491" s="769">
        <v>1484</v>
      </c>
      <c r="B1491" s="770" t="s">
        <v>6879</v>
      </c>
      <c r="C1491" s="770" t="s">
        <v>6880</v>
      </c>
      <c r="D1491" s="771" t="s">
        <v>6881</v>
      </c>
      <c r="E1491" s="772" t="s">
        <v>6920</v>
      </c>
      <c r="F1491" s="773" t="s">
        <v>6921</v>
      </c>
      <c r="G1491" s="773" t="s">
        <v>6922</v>
      </c>
      <c r="H1491" s="771" t="s">
        <v>2697</v>
      </c>
      <c r="I1491" s="771" t="s">
        <v>2964</v>
      </c>
      <c r="J1491" s="771" t="s">
        <v>2803</v>
      </c>
      <c r="K1491" s="771" t="s">
        <v>2742</v>
      </c>
      <c r="L1491" s="771" t="s">
        <v>2700</v>
      </c>
      <c r="M1491" s="771" t="s">
        <v>2701</v>
      </c>
      <c r="N1491" s="771" t="s">
        <v>2701</v>
      </c>
      <c r="O1491" s="771" t="s">
        <v>2701</v>
      </c>
      <c r="P1491" s="771" t="s">
        <v>2702</v>
      </c>
      <c r="Q1491" s="771" t="s">
        <v>2701</v>
      </c>
      <c r="R1491" s="771" t="s">
        <v>2701</v>
      </c>
      <c r="S1491" s="771" t="s">
        <v>2701</v>
      </c>
      <c r="T1491" s="771" t="s">
        <v>2701</v>
      </c>
      <c r="U1491" s="771" t="s">
        <v>2703</v>
      </c>
      <c r="V1491" s="771" t="s">
        <v>2701</v>
      </c>
      <c r="W1491" s="771" t="s">
        <v>2701</v>
      </c>
      <c r="X1491" s="771" t="s">
        <v>2701</v>
      </c>
      <c r="Y1491" s="771" t="s">
        <v>2703</v>
      </c>
      <c r="Z1491" s="771" t="s">
        <v>2704</v>
      </c>
      <c r="AA1491" s="771"/>
    </row>
    <row r="1492" spans="1:27" ht="39.950000000000003" customHeight="1">
      <c r="A1492" s="769">
        <v>1485</v>
      </c>
      <c r="B1492" s="770" t="s">
        <v>6879</v>
      </c>
      <c r="C1492" s="770" t="s">
        <v>6880</v>
      </c>
      <c r="D1492" s="771" t="s">
        <v>6881</v>
      </c>
      <c r="E1492" s="772" t="s">
        <v>6917</v>
      </c>
      <c r="F1492" s="773" t="s">
        <v>6918</v>
      </c>
      <c r="G1492" s="773" t="s">
        <v>6919</v>
      </c>
      <c r="H1492" s="771" t="s">
        <v>2697</v>
      </c>
      <c r="I1492" s="771" t="s">
        <v>2755</v>
      </c>
      <c r="J1492" s="771" t="s">
        <v>2994</v>
      </c>
      <c r="K1492" s="771" t="s">
        <v>2742</v>
      </c>
      <c r="L1492" s="771" t="s">
        <v>2700</v>
      </c>
      <c r="M1492" s="771" t="s">
        <v>2701</v>
      </c>
      <c r="N1492" s="771" t="s">
        <v>2701</v>
      </c>
      <c r="O1492" s="771" t="s">
        <v>2701</v>
      </c>
      <c r="P1492" s="771" t="s">
        <v>2702</v>
      </c>
      <c r="Q1492" s="771" t="s">
        <v>2701</v>
      </c>
      <c r="R1492" s="771" t="s">
        <v>2701</v>
      </c>
      <c r="S1492" s="771" t="s">
        <v>2701</v>
      </c>
      <c r="T1492" s="771" t="s">
        <v>2701</v>
      </c>
      <c r="U1492" s="771" t="s">
        <v>2703</v>
      </c>
      <c r="V1492" s="771" t="s">
        <v>2701</v>
      </c>
      <c r="W1492" s="771" t="s">
        <v>2701</v>
      </c>
      <c r="X1492" s="771" t="s">
        <v>2701</v>
      </c>
      <c r="Y1492" s="771" t="s">
        <v>2703</v>
      </c>
      <c r="Z1492" s="771" t="s">
        <v>2704</v>
      </c>
      <c r="AA1492" s="771"/>
    </row>
    <row r="1493" spans="1:27" ht="39.950000000000003" customHeight="1">
      <c r="A1493" s="769">
        <v>1486</v>
      </c>
      <c r="B1493" s="770" t="s">
        <v>6879</v>
      </c>
      <c r="C1493" s="770" t="s">
        <v>6880</v>
      </c>
      <c r="D1493" s="771" t="s">
        <v>6881</v>
      </c>
      <c r="E1493" s="772" t="s">
        <v>6914</v>
      </c>
      <c r="F1493" s="773" t="s">
        <v>6915</v>
      </c>
      <c r="G1493" s="773" t="s">
        <v>6916</v>
      </c>
      <c r="H1493" s="771" t="s">
        <v>2697</v>
      </c>
      <c r="I1493" s="771" t="s">
        <v>2759</v>
      </c>
      <c r="J1493" s="771" t="s">
        <v>2741</v>
      </c>
      <c r="K1493" s="771" t="s">
        <v>2742</v>
      </c>
      <c r="L1493" s="771" t="s">
        <v>2700</v>
      </c>
      <c r="M1493" s="771" t="s">
        <v>2701</v>
      </c>
      <c r="N1493" s="771" t="s">
        <v>2701</v>
      </c>
      <c r="O1493" s="771" t="s">
        <v>2701</v>
      </c>
      <c r="P1493" s="771" t="s">
        <v>2702</v>
      </c>
      <c r="Q1493" s="771" t="s">
        <v>2701</v>
      </c>
      <c r="R1493" s="771" t="s">
        <v>2701</v>
      </c>
      <c r="S1493" s="771" t="s">
        <v>2701</v>
      </c>
      <c r="T1493" s="771" t="s">
        <v>2701</v>
      </c>
      <c r="U1493" s="771" t="s">
        <v>2703</v>
      </c>
      <c r="V1493" s="771" t="s">
        <v>2701</v>
      </c>
      <c r="W1493" s="771" t="s">
        <v>2701</v>
      </c>
      <c r="X1493" s="771" t="s">
        <v>2701</v>
      </c>
      <c r="Y1493" s="771" t="s">
        <v>2703</v>
      </c>
      <c r="Z1493" s="771" t="s">
        <v>2704</v>
      </c>
      <c r="AA1493" s="771"/>
    </row>
    <row r="1494" spans="1:27" ht="39.950000000000003" customHeight="1">
      <c r="A1494" s="769">
        <v>1487</v>
      </c>
      <c r="B1494" s="770" t="s">
        <v>6879</v>
      </c>
      <c r="C1494" s="770" t="s">
        <v>6880</v>
      </c>
      <c r="D1494" s="771" t="s">
        <v>6881</v>
      </c>
      <c r="E1494" s="772" t="s">
        <v>6913</v>
      </c>
      <c r="F1494" s="773" t="s">
        <v>6883</v>
      </c>
      <c r="G1494" s="773" t="s">
        <v>6884</v>
      </c>
      <c r="H1494" s="771" t="s">
        <v>2697</v>
      </c>
      <c r="I1494" s="771" t="s">
        <v>2719</v>
      </c>
      <c r="J1494" s="771" t="s">
        <v>2776</v>
      </c>
      <c r="K1494" s="771" t="s">
        <v>2742</v>
      </c>
      <c r="L1494" s="771" t="s">
        <v>2700</v>
      </c>
      <c r="M1494" s="771" t="s">
        <v>2701</v>
      </c>
      <c r="N1494" s="771" t="s">
        <v>2701</v>
      </c>
      <c r="O1494" s="771" t="s">
        <v>2701</v>
      </c>
      <c r="P1494" s="771" t="s">
        <v>2702</v>
      </c>
      <c r="Q1494" s="771" t="s">
        <v>2701</v>
      </c>
      <c r="R1494" s="771" t="s">
        <v>2701</v>
      </c>
      <c r="S1494" s="771" t="s">
        <v>2701</v>
      </c>
      <c r="T1494" s="771" t="s">
        <v>2701</v>
      </c>
      <c r="U1494" s="771" t="s">
        <v>2703</v>
      </c>
      <c r="V1494" s="771" t="s">
        <v>2701</v>
      </c>
      <c r="W1494" s="771" t="s">
        <v>2701</v>
      </c>
      <c r="X1494" s="771" t="s">
        <v>2701</v>
      </c>
      <c r="Y1494" s="771" t="s">
        <v>2703</v>
      </c>
      <c r="Z1494" s="771" t="s">
        <v>2704</v>
      </c>
      <c r="AA1494" s="771"/>
    </row>
    <row r="1495" spans="1:27" ht="39.950000000000003" customHeight="1">
      <c r="A1495" s="769">
        <v>1488</v>
      </c>
      <c r="B1495" s="770" t="s">
        <v>6879</v>
      </c>
      <c r="C1495" s="770" t="s">
        <v>6880</v>
      </c>
      <c r="D1495" s="771" t="s">
        <v>6881</v>
      </c>
      <c r="E1495" s="772" t="s">
        <v>6910</v>
      </c>
      <c r="F1495" s="773" t="s">
        <v>6911</v>
      </c>
      <c r="G1495" s="773" t="s">
        <v>6912</v>
      </c>
      <c r="H1495" s="771" t="s">
        <v>2697</v>
      </c>
      <c r="I1495" s="771" t="s">
        <v>2759</v>
      </c>
      <c r="J1495" s="771" t="s">
        <v>2755</v>
      </c>
      <c r="K1495" s="771" t="s">
        <v>2742</v>
      </c>
      <c r="L1495" s="771" t="s">
        <v>2700</v>
      </c>
      <c r="M1495" s="771" t="s">
        <v>2701</v>
      </c>
      <c r="N1495" s="771" t="s">
        <v>2701</v>
      </c>
      <c r="O1495" s="771" t="s">
        <v>2701</v>
      </c>
      <c r="P1495" s="771" t="s">
        <v>2702</v>
      </c>
      <c r="Q1495" s="771" t="s">
        <v>2701</v>
      </c>
      <c r="R1495" s="771" t="s">
        <v>2701</v>
      </c>
      <c r="S1495" s="771" t="s">
        <v>2701</v>
      </c>
      <c r="T1495" s="771" t="s">
        <v>2701</v>
      </c>
      <c r="U1495" s="771" t="s">
        <v>2703</v>
      </c>
      <c r="V1495" s="771" t="s">
        <v>2701</v>
      </c>
      <c r="W1495" s="771" t="s">
        <v>2701</v>
      </c>
      <c r="X1495" s="771" t="s">
        <v>2701</v>
      </c>
      <c r="Y1495" s="771" t="s">
        <v>2703</v>
      </c>
      <c r="Z1495" s="771" t="s">
        <v>2704</v>
      </c>
      <c r="AA1495" s="771"/>
    </row>
    <row r="1496" spans="1:27" ht="39.950000000000003" customHeight="1">
      <c r="A1496" s="769">
        <v>1489</v>
      </c>
      <c r="B1496" s="770" t="s">
        <v>6879</v>
      </c>
      <c r="C1496" s="770" t="s">
        <v>6880</v>
      </c>
      <c r="D1496" s="771" t="s">
        <v>6881</v>
      </c>
      <c r="E1496" s="772" t="s">
        <v>6909</v>
      </c>
      <c r="F1496" s="773" t="s">
        <v>6887</v>
      </c>
      <c r="G1496" s="773" t="s">
        <v>6888</v>
      </c>
      <c r="H1496" s="771" t="s">
        <v>2697</v>
      </c>
      <c r="I1496" s="771" t="s">
        <v>2714</v>
      </c>
      <c r="J1496" s="771" t="s">
        <v>2741</v>
      </c>
      <c r="K1496" s="771" t="s">
        <v>2742</v>
      </c>
      <c r="L1496" s="771" t="s">
        <v>2700</v>
      </c>
      <c r="M1496" s="771" t="s">
        <v>2701</v>
      </c>
      <c r="N1496" s="771" t="s">
        <v>2701</v>
      </c>
      <c r="O1496" s="771" t="s">
        <v>2701</v>
      </c>
      <c r="P1496" s="771" t="s">
        <v>2702</v>
      </c>
      <c r="Q1496" s="771" t="s">
        <v>2701</v>
      </c>
      <c r="R1496" s="771" t="s">
        <v>2701</v>
      </c>
      <c r="S1496" s="771" t="s">
        <v>2701</v>
      </c>
      <c r="T1496" s="771" t="s">
        <v>2701</v>
      </c>
      <c r="U1496" s="771" t="s">
        <v>2703</v>
      </c>
      <c r="V1496" s="771" t="s">
        <v>2701</v>
      </c>
      <c r="W1496" s="771" t="s">
        <v>2701</v>
      </c>
      <c r="X1496" s="771" t="s">
        <v>2701</v>
      </c>
      <c r="Y1496" s="771" t="s">
        <v>2703</v>
      </c>
      <c r="Z1496" s="771" t="s">
        <v>2704</v>
      </c>
      <c r="AA1496" s="771"/>
    </row>
    <row r="1497" spans="1:27" ht="39.950000000000003" customHeight="1">
      <c r="A1497" s="769">
        <v>1490</v>
      </c>
      <c r="B1497" s="770" t="s">
        <v>6879</v>
      </c>
      <c r="C1497" s="770" t="s">
        <v>6880</v>
      </c>
      <c r="D1497" s="771" t="s">
        <v>6881</v>
      </c>
      <c r="E1497" s="772" t="s">
        <v>6904</v>
      </c>
      <c r="F1497" s="773" t="s">
        <v>6905</v>
      </c>
      <c r="G1497" s="773" t="s">
        <v>6906</v>
      </c>
      <c r="H1497" s="771" t="s">
        <v>2697</v>
      </c>
      <c r="I1497" s="771" t="s">
        <v>2808</v>
      </c>
      <c r="J1497" s="771" t="s">
        <v>2808</v>
      </c>
      <c r="K1497" s="771" t="s">
        <v>6907</v>
      </c>
      <c r="L1497" s="771" t="s">
        <v>2700</v>
      </c>
      <c r="M1497" s="771" t="s">
        <v>2701</v>
      </c>
      <c r="N1497" s="771" t="s">
        <v>2701</v>
      </c>
      <c r="O1497" s="771" t="s">
        <v>2701</v>
      </c>
      <c r="P1497" s="771" t="s">
        <v>2702</v>
      </c>
      <c r="Q1497" s="771" t="s">
        <v>2701</v>
      </c>
      <c r="R1497" s="771" t="s">
        <v>2701</v>
      </c>
      <c r="S1497" s="771" t="s">
        <v>2701</v>
      </c>
      <c r="T1497" s="771" t="s">
        <v>2701</v>
      </c>
      <c r="U1497" s="771" t="s">
        <v>2703</v>
      </c>
      <c r="V1497" s="771" t="s">
        <v>2701</v>
      </c>
      <c r="W1497" s="771" t="s">
        <v>2701</v>
      </c>
      <c r="X1497" s="771" t="s">
        <v>2701</v>
      </c>
      <c r="Y1497" s="771" t="s">
        <v>2703</v>
      </c>
      <c r="Z1497" s="771" t="s">
        <v>2704</v>
      </c>
      <c r="AA1497" s="771" t="s">
        <v>6908</v>
      </c>
    </row>
    <row r="1498" spans="1:27" ht="39.950000000000003" customHeight="1">
      <c r="A1498" s="769">
        <v>1491</v>
      </c>
      <c r="B1498" s="770" t="s">
        <v>6879</v>
      </c>
      <c r="C1498" s="770" t="s">
        <v>6880</v>
      </c>
      <c r="D1498" s="771" t="s">
        <v>6881</v>
      </c>
      <c r="E1498" s="772" t="s">
        <v>6903</v>
      </c>
      <c r="F1498" s="773" t="s">
        <v>6887</v>
      </c>
      <c r="G1498" s="773" t="s">
        <v>6888</v>
      </c>
      <c r="H1498" s="771" t="s">
        <v>2697</v>
      </c>
      <c r="I1498" s="771" t="s">
        <v>2714</v>
      </c>
      <c r="J1498" s="771" t="s">
        <v>2741</v>
      </c>
      <c r="K1498" s="771" t="s">
        <v>2742</v>
      </c>
      <c r="L1498" s="771" t="s">
        <v>2700</v>
      </c>
      <c r="M1498" s="771" t="s">
        <v>2701</v>
      </c>
      <c r="N1498" s="771" t="s">
        <v>2701</v>
      </c>
      <c r="O1498" s="771" t="s">
        <v>2701</v>
      </c>
      <c r="P1498" s="771" t="s">
        <v>2702</v>
      </c>
      <c r="Q1498" s="771" t="s">
        <v>2701</v>
      </c>
      <c r="R1498" s="771" t="s">
        <v>2701</v>
      </c>
      <c r="S1498" s="771" t="s">
        <v>2701</v>
      </c>
      <c r="T1498" s="771" t="s">
        <v>2701</v>
      </c>
      <c r="U1498" s="771" t="s">
        <v>2703</v>
      </c>
      <c r="V1498" s="771" t="s">
        <v>2701</v>
      </c>
      <c r="W1498" s="771" t="s">
        <v>2701</v>
      </c>
      <c r="X1498" s="771" t="s">
        <v>2701</v>
      </c>
      <c r="Y1498" s="771" t="s">
        <v>2703</v>
      </c>
      <c r="Z1498" s="771" t="s">
        <v>2704</v>
      </c>
      <c r="AA1498" s="771"/>
    </row>
    <row r="1499" spans="1:27" ht="39.950000000000003" customHeight="1">
      <c r="A1499" s="769">
        <v>1492</v>
      </c>
      <c r="B1499" s="770" t="s">
        <v>6879</v>
      </c>
      <c r="C1499" s="770" t="s">
        <v>6880</v>
      </c>
      <c r="D1499" s="771" t="s">
        <v>6881</v>
      </c>
      <c r="E1499" s="772" t="s">
        <v>6900</v>
      </c>
      <c r="F1499" s="773" t="s">
        <v>6901</v>
      </c>
      <c r="G1499" s="773" t="s">
        <v>6902</v>
      </c>
      <c r="H1499" s="771" t="s">
        <v>2697</v>
      </c>
      <c r="I1499" s="771" t="s">
        <v>2808</v>
      </c>
      <c r="J1499" s="771" t="s">
        <v>2755</v>
      </c>
      <c r="K1499" s="771" t="s">
        <v>2742</v>
      </c>
      <c r="L1499" s="771" t="s">
        <v>2700</v>
      </c>
      <c r="M1499" s="771" t="s">
        <v>2701</v>
      </c>
      <c r="N1499" s="771" t="s">
        <v>2701</v>
      </c>
      <c r="O1499" s="771" t="s">
        <v>2701</v>
      </c>
      <c r="P1499" s="771" t="s">
        <v>2702</v>
      </c>
      <c r="Q1499" s="771" t="s">
        <v>2701</v>
      </c>
      <c r="R1499" s="771" t="s">
        <v>2701</v>
      </c>
      <c r="S1499" s="771" t="s">
        <v>2701</v>
      </c>
      <c r="T1499" s="771" t="s">
        <v>2701</v>
      </c>
      <c r="U1499" s="771" t="s">
        <v>2703</v>
      </c>
      <c r="V1499" s="771" t="s">
        <v>2701</v>
      </c>
      <c r="W1499" s="771" t="s">
        <v>2701</v>
      </c>
      <c r="X1499" s="771" t="s">
        <v>2701</v>
      </c>
      <c r="Y1499" s="771" t="s">
        <v>2703</v>
      </c>
      <c r="Z1499" s="771" t="s">
        <v>2704</v>
      </c>
      <c r="AA1499" s="771"/>
    </row>
    <row r="1500" spans="1:27" ht="39.950000000000003" customHeight="1">
      <c r="A1500" s="769">
        <v>1493</v>
      </c>
      <c r="B1500" s="770" t="s">
        <v>6879</v>
      </c>
      <c r="C1500" s="770" t="s">
        <v>6880</v>
      </c>
      <c r="D1500" s="771" t="s">
        <v>6881</v>
      </c>
      <c r="E1500" s="772" t="s">
        <v>6895</v>
      </c>
      <c r="F1500" s="773" t="s">
        <v>6896</v>
      </c>
      <c r="G1500" s="773" t="s">
        <v>6897</v>
      </c>
      <c r="H1500" s="771" t="s">
        <v>2697</v>
      </c>
      <c r="I1500" s="771" t="s">
        <v>2789</v>
      </c>
      <c r="J1500" s="771" t="s">
        <v>2741</v>
      </c>
      <c r="K1500" s="771" t="s">
        <v>6898</v>
      </c>
      <c r="L1500" s="771" t="s">
        <v>2700</v>
      </c>
      <c r="M1500" s="771" t="s">
        <v>2701</v>
      </c>
      <c r="N1500" s="771" t="s">
        <v>2701</v>
      </c>
      <c r="O1500" s="771" t="s">
        <v>2701</v>
      </c>
      <c r="P1500" s="771" t="s">
        <v>2702</v>
      </c>
      <c r="Q1500" s="771" t="s">
        <v>2701</v>
      </c>
      <c r="R1500" s="771" t="s">
        <v>2701</v>
      </c>
      <c r="S1500" s="771" t="s">
        <v>2701</v>
      </c>
      <c r="T1500" s="771" t="s">
        <v>2701</v>
      </c>
      <c r="U1500" s="771" t="s">
        <v>2703</v>
      </c>
      <c r="V1500" s="771" t="s">
        <v>2701</v>
      </c>
      <c r="W1500" s="771" t="s">
        <v>2701</v>
      </c>
      <c r="X1500" s="771" t="s">
        <v>2701</v>
      </c>
      <c r="Y1500" s="771" t="s">
        <v>2703</v>
      </c>
      <c r="Z1500" s="771" t="s">
        <v>2704</v>
      </c>
      <c r="AA1500" s="771" t="s">
        <v>6899</v>
      </c>
    </row>
    <row r="1501" spans="1:27" ht="39.950000000000003" customHeight="1">
      <c r="A1501" s="769">
        <v>1494</v>
      </c>
      <c r="B1501" s="770" t="s">
        <v>6879</v>
      </c>
      <c r="C1501" s="770" t="s">
        <v>6880</v>
      </c>
      <c r="D1501" s="771" t="s">
        <v>6881</v>
      </c>
      <c r="E1501" s="772" t="s">
        <v>6891</v>
      </c>
      <c r="F1501" s="773" t="s">
        <v>6892</v>
      </c>
      <c r="G1501" s="773" t="s">
        <v>6893</v>
      </c>
      <c r="H1501" s="771" t="s">
        <v>2697</v>
      </c>
      <c r="I1501" s="771" t="s">
        <v>2755</v>
      </c>
      <c r="J1501" s="771" t="s">
        <v>2755</v>
      </c>
      <c r="K1501" s="771" t="s">
        <v>3356</v>
      </c>
      <c r="L1501" s="771" t="s">
        <v>2700</v>
      </c>
      <c r="M1501" s="771" t="s">
        <v>2701</v>
      </c>
      <c r="N1501" s="771" t="s">
        <v>2701</v>
      </c>
      <c r="O1501" s="771" t="s">
        <v>2701</v>
      </c>
      <c r="P1501" s="771" t="s">
        <v>2701</v>
      </c>
      <c r="Q1501" s="771" t="s">
        <v>2701</v>
      </c>
      <c r="R1501" s="771" t="s">
        <v>2701</v>
      </c>
      <c r="S1501" s="771" t="s">
        <v>2702</v>
      </c>
      <c r="T1501" s="771" t="s">
        <v>2701</v>
      </c>
      <c r="U1501" s="771" t="s">
        <v>2703</v>
      </c>
      <c r="V1501" s="771" t="s">
        <v>2701</v>
      </c>
      <c r="W1501" s="771" t="s">
        <v>2726</v>
      </c>
      <c r="X1501" s="771" t="s">
        <v>2726</v>
      </c>
      <c r="Y1501" s="771" t="s">
        <v>2726</v>
      </c>
      <c r="Z1501" s="771" t="s">
        <v>2704</v>
      </c>
      <c r="AA1501" s="771" t="s">
        <v>6894</v>
      </c>
    </row>
    <row r="1502" spans="1:27" ht="39.950000000000003" customHeight="1">
      <c r="A1502" s="769">
        <v>1495</v>
      </c>
      <c r="B1502" s="770" t="s">
        <v>6879</v>
      </c>
      <c r="C1502" s="770" t="s">
        <v>6880</v>
      </c>
      <c r="D1502" s="771" t="s">
        <v>6881</v>
      </c>
      <c r="E1502" s="772" t="s">
        <v>6886</v>
      </c>
      <c r="F1502" s="773" t="s">
        <v>6887</v>
      </c>
      <c r="G1502" s="773" t="s">
        <v>6888</v>
      </c>
      <c r="H1502" s="771" t="s">
        <v>2697</v>
      </c>
      <c r="I1502" s="771" t="s">
        <v>2714</v>
      </c>
      <c r="J1502" s="771" t="s">
        <v>2781</v>
      </c>
      <c r="K1502" s="771" t="s">
        <v>6889</v>
      </c>
      <c r="L1502" s="771" t="s">
        <v>2700</v>
      </c>
      <c r="M1502" s="771" t="s">
        <v>2701</v>
      </c>
      <c r="N1502" s="771" t="s">
        <v>2701</v>
      </c>
      <c r="O1502" s="771" t="s">
        <v>2701</v>
      </c>
      <c r="P1502" s="771" t="s">
        <v>2702</v>
      </c>
      <c r="Q1502" s="771" t="s">
        <v>2701</v>
      </c>
      <c r="R1502" s="771" t="s">
        <v>2701</v>
      </c>
      <c r="S1502" s="771" t="s">
        <v>2701</v>
      </c>
      <c r="T1502" s="771" t="s">
        <v>2701</v>
      </c>
      <c r="U1502" s="771" t="s">
        <v>2703</v>
      </c>
      <c r="V1502" s="771" t="s">
        <v>2701</v>
      </c>
      <c r="W1502" s="771" t="s">
        <v>2701</v>
      </c>
      <c r="X1502" s="771" t="s">
        <v>2701</v>
      </c>
      <c r="Y1502" s="771" t="s">
        <v>2703</v>
      </c>
      <c r="Z1502" s="771" t="s">
        <v>2704</v>
      </c>
      <c r="AA1502" s="771" t="s">
        <v>6890</v>
      </c>
    </row>
    <row r="1503" spans="1:27" ht="39.950000000000003" customHeight="1">
      <c r="A1503" s="769">
        <v>1496</v>
      </c>
      <c r="B1503" s="770" t="s">
        <v>6879</v>
      </c>
      <c r="C1503" s="770" t="s">
        <v>6880</v>
      </c>
      <c r="D1503" s="771" t="s">
        <v>6881</v>
      </c>
      <c r="E1503" s="772" t="s">
        <v>6885</v>
      </c>
      <c r="F1503" s="773" t="s">
        <v>6883</v>
      </c>
      <c r="G1503" s="773" t="s">
        <v>6884</v>
      </c>
      <c r="H1503" s="771" t="s">
        <v>2697</v>
      </c>
      <c r="I1503" s="771" t="s">
        <v>2720</v>
      </c>
      <c r="J1503" s="771" t="s">
        <v>2741</v>
      </c>
      <c r="K1503" s="771" t="s">
        <v>2742</v>
      </c>
      <c r="L1503" s="771" t="s">
        <v>2700</v>
      </c>
      <c r="M1503" s="771" t="s">
        <v>2701</v>
      </c>
      <c r="N1503" s="771" t="s">
        <v>2701</v>
      </c>
      <c r="O1503" s="771" t="s">
        <v>2701</v>
      </c>
      <c r="P1503" s="771" t="s">
        <v>2702</v>
      </c>
      <c r="Q1503" s="771" t="s">
        <v>2701</v>
      </c>
      <c r="R1503" s="771" t="s">
        <v>2701</v>
      </c>
      <c r="S1503" s="771" t="s">
        <v>2701</v>
      </c>
      <c r="T1503" s="771" t="s">
        <v>2701</v>
      </c>
      <c r="U1503" s="771" t="s">
        <v>2703</v>
      </c>
      <c r="V1503" s="771" t="s">
        <v>2701</v>
      </c>
      <c r="W1503" s="771" t="s">
        <v>2701</v>
      </c>
      <c r="X1503" s="771" t="s">
        <v>2701</v>
      </c>
      <c r="Y1503" s="771" t="s">
        <v>2703</v>
      </c>
      <c r="Z1503" s="771" t="s">
        <v>2704</v>
      </c>
      <c r="AA1503" s="771"/>
    </row>
    <row r="1504" spans="1:27" ht="39.950000000000003" customHeight="1">
      <c r="A1504" s="769">
        <v>1497</v>
      </c>
      <c r="B1504" s="770" t="s">
        <v>6879</v>
      </c>
      <c r="C1504" s="770" t="s">
        <v>6880</v>
      </c>
      <c r="D1504" s="771" t="s">
        <v>7004</v>
      </c>
      <c r="E1504" s="772" t="s">
        <v>7005</v>
      </c>
      <c r="F1504" s="773" t="s">
        <v>7006</v>
      </c>
      <c r="G1504" s="773" t="s">
        <v>7007</v>
      </c>
      <c r="H1504" s="771" t="s">
        <v>2697</v>
      </c>
      <c r="I1504" s="771" t="s">
        <v>2741</v>
      </c>
      <c r="J1504" s="771" t="s">
        <v>2741</v>
      </c>
      <c r="K1504" s="771" t="s">
        <v>7008</v>
      </c>
      <c r="L1504" s="771" t="s">
        <v>2700</v>
      </c>
      <c r="M1504" s="771" t="s">
        <v>2701</v>
      </c>
      <c r="N1504" s="771" t="s">
        <v>2701</v>
      </c>
      <c r="O1504" s="771" t="s">
        <v>2701</v>
      </c>
      <c r="P1504" s="771" t="s">
        <v>2701</v>
      </c>
      <c r="Q1504" s="771" t="s">
        <v>2701</v>
      </c>
      <c r="R1504" s="771" t="s">
        <v>2701</v>
      </c>
      <c r="S1504" s="771" t="s">
        <v>2701</v>
      </c>
      <c r="T1504" s="771" t="s">
        <v>2701</v>
      </c>
      <c r="U1504" s="771" t="s">
        <v>2703</v>
      </c>
      <c r="V1504" s="771" t="s">
        <v>2701</v>
      </c>
      <c r="W1504" s="771" t="s">
        <v>2726</v>
      </c>
      <c r="X1504" s="771" t="s">
        <v>2726</v>
      </c>
      <c r="Y1504" s="771" t="s">
        <v>2726</v>
      </c>
      <c r="Z1504" s="771" t="s">
        <v>2704</v>
      </c>
      <c r="AA1504" s="771" t="s">
        <v>7009</v>
      </c>
    </row>
    <row r="1505" spans="1:27" ht="39.950000000000003" customHeight="1">
      <c r="A1505" s="769">
        <v>1498</v>
      </c>
      <c r="B1505" s="770" t="s">
        <v>6879</v>
      </c>
      <c r="C1505" s="770" t="s">
        <v>6880</v>
      </c>
      <c r="D1505" s="771" t="s">
        <v>7004</v>
      </c>
      <c r="E1505" s="772" t="s">
        <v>7185</v>
      </c>
      <c r="F1505" s="773" t="s">
        <v>7020</v>
      </c>
      <c r="G1505" s="773" t="s">
        <v>7021</v>
      </c>
      <c r="H1505" s="771" t="s">
        <v>2697</v>
      </c>
      <c r="I1505" s="771" t="s">
        <v>2714</v>
      </c>
      <c r="J1505" s="771" t="s">
        <v>2803</v>
      </c>
      <c r="K1505" s="771" t="s">
        <v>2790</v>
      </c>
      <c r="L1505" s="771" t="s">
        <v>2700</v>
      </c>
      <c r="M1505" s="771" t="s">
        <v>2701</v>
      </c>
      <c r="N1505" s="771" t="s">
        <v>2701</v>
      </c>
      <c r="O1505" s="771" t="s">
        <v>2701</v>
      </c>
      <c r="P1505" s="771" t="s">
        <v>2702</v>
      </c>
      <c r="Q1505" s="771" t="s">
        <v>2701</v>
      </c>
      <c r="R1505" s="771" t="s">
        <v>2701</v>
      </c>
      <c r="S1505" s="771" t="s">
        <v>2701</v>
      </c>
      <c r="T1505" s="771" t="s">
        <v>2701</v>
      </c>
      <c r="U1505" s="771" t="s">
        <v>2703</v>
      </c>
      <c r="V1505" s="771" t="s">
        <v>2701</v>
      </c>
      <c r="W1505" s="771" t="s">
        <v>2701</v>
      </c>
      <c r="X1505" s="771" t="s">
        <v>2701</v>
      </c>
      <c r="Y1505" s="771" t="s">
        <v>2703</v>
      </c>
      <c r="Z1505" s="771" t="s">
        <v>2704</v>
      </c>
      <c r="AA1505" s="771"/>
    </row>
    <row r="1506" spans="1:27" ht="39.950000000000003" customHeight="1">
      <c r="A1506" s="769">
        <v>1499</v>
      </c>
      <c r="B1506" s="770" t="s">
        <v>6879</v>
      </c>
      <c r="C1506" s="770" t="s">
        <v>6880</v>
      </c>
      <c r="D1506" s="771" t="s">
        <v>7004</v>
      </c>
      <c r="E1506" s="772" t="s">
        <v>7183</v>
      </c>
      <c r="F1506" s="773" t="s">
        <v>7184</v>
      </c>
      <c r="G1506" s="773" t="s">
        <v>7082</v>
      </c>
      <c r="H1506" s="771" t="s">
        <v>2697</v>
      </c>
      <c r="I1506" s="771" t="s">
        <v>2759</v>
      </c>
      <c r="J1506" s="771" t="s">
        <v>2755</v>
      </c>
      <c r="K1506" s="771" t="s">
        <v>2742</v>
      </c>
      <c r="L1506" s="771" t="s">
        <v>2700</v>
      </c>
      <c r="M1506" s="771" t="s">
        <v>2701</v>
      </c>
      <c r="N1506" s="771" t="s">
        <v>2701</v>
      </c>
      <c r="O1506" s="771" t="s">
        <v>2701</v>
      </c>
      <c r="P1506" s="771" t="s">
        <v>2702</v>
      </c>
      <c r="Q1506" s="771" t="s">
        <v>2701</v>
      </c>
      <c r="R1506" s="771" t="s">
        <v>2701</v>
      </c>
      <c r="S1506" s="771" t="s">
        <v>2701</v>
      </c>
      <c r="T1506" s="771" t="s">
        <v>2701</v>
      </c>
      <c r="U1506" s="771" t="s">
        <v>2703</v>
      </c>
      <c r="V1506" s="771" t="s">
        <v>2701</v>
      </c>
      <c r="W1506" s="771" t="s">
        <v>2701</v>
      </c>
      <c r="X1506" s="771" t="s">
        <v>2701</v>
      </c>
      <c r="Y1506" s="771" t="s">
        <v>2703</v>
      </c>
      <c r="Z1506" s="771" t="s">
        <v>2704</v>
      </c>
      <c r="AA1506" s="771"/>
    </row>
    <row r="1507" spans="1:27" ht="39.950000000000003" customHeight="1">
      <c r="A1507" s="769">
        <v>1500</v>
      </c>
      <c r="B1507" s="770" t="s">
        <v>6879</v>
      </c>
      <c r="C1507" s="770" t="s">
        <v>6880</v>
      </c>
      <c r="D1507" s="771" t="s">
        <v>7004</v>
      </c>
      <c r="E1507" s="772" t="s">
        <v>7180</v>
      </c>
      <c r="F1507" s="773" t="s">
        <v>7181</v>
      </c>
      <c r="G1507" s="773" t="s">
        <v>7182</v>
      </c>
      <c r="H1507" s="771" t="s">
        <v>2697</v>
      </c>
      <c r="I1507" s="771" t="s">
        <v>2759</v>
      </c>
      <c r="J1507" s="771" t="s">
        <v>2755</v>
      </c>
      <c r="K1507" s="771" t="s">
        <v>2742</v>
      </c>
      <c r="L1507" s="771" t="s">
        <v>2700</v>
      </c>
      <c r="M1507" s="771" t="s">
        <v>2701</v>
      </c>
      <c r="N1507" s="771" t="s">
        <v>2701</v>
      </c>
      <c r="O1507" s="771" t="s">
        <v>2701</v>
      </c>
      <c r="P1507" s="771" t="s">
        <v>2702</v>
      </c>
      <c r="Q1507" s="771" t="s">
        <v>2701</v>
      </c>
      <c r="R1507" s="771" t="s">
        <v>2701</v>
      </c>
      <c r="S1507" s="771" t="s">
        <v>2701</v>
      </c>
      <c r="T1507" s="771" t="s">
        <v>2701</v>
      </c>
      <c r="U1507" s="771" t="s">
        <v>2703</v>
      </c>
      <c r="V1507" s="771" t="s">
        <v>2701</v>
      </c>
      <c r="W1507" s="771" t="s">
        <v>2701</v>
      </c>
      <c r="X1507" s="771" t="s">
        <v>2701</v>
      </c>
      <c r="Y1507" s="771" t="s">
        <v>2703</v>
      </c>
      <c r="Z1507" s="771" t="s">
        <v>2704</v>
      </c>
      <c r="AA1507" s="771"/>
    </row>
    <row r="1508" spans="1:27" ht="39.950000000000003" customHeight="1">
      <c r="A1508" s="769">
        <v>1501</v>
      </c>
      <c r="B1508" s="770" t="s">
        <v>6879</v>
      </c>
      <c r="C1508" s="770" t="s">
        <v>6880</v>
      </c>
      <c r="D1508" s="771" t="s">
        <v>7004</v>
      </c>
      <c r="E1508" s="772" t="s">
        <v>7178</v>
      </c>
      <c r="F1508" s="773" t="s">
        <v>7179</v>
      </c>
      <c r="G1508" s="773" t="s">
        <v>7082</v>
      </c>
      <c r="H1508" s="771" t="s">
        <v>2697</v>
      </c>
      <c r="I1508" s="771" t="s">
        <v>2714</v>
      </c>
      <c r="J1508" s="771" t="s">
        <v>2755</v>
      </c>
      <c r="K1508" s="771" t="s">
        <v>2742</v>
      </c>
      <c r="L1508" s="771" t="s">
        <v>2700</v>
      </c>
      <c r="M1508" s="771" t="s">
        <v>2701</v>
      </c>
      <c r="N1508" s="771" t="s">
        <v>2701</v>
      </c>
      <c r="O1508" s="771" t="s">
        <v>2701</v>
      </c>
      <c r="P1508" s="771" t="s">
        <v>2702</v>
      </c>
      <c r="Q1508" s="771" t="s">
        <v>2701</v>
      </c>
      <c r="R1508" s="771" t="s">
        <v>2701</v>
      </c>
      <c r="S1508" s="771" t="s">
        <v>2701</v>
      </c>
      <c r="T1508" s="771" t="s">
        <v>2701</v>
      </c>
      <c r="U1508" s="771" t="s">
        <v>2703</v>
      </c>
      <c r="V1508" s="771" t="s">
        <v>2701</v>
      </c>
      <c r="W1508" s="771" t="s">
        <v>2701</v>
      </c>
      <c r="X1508" s="771" t="s">
        <v>2701</v>
      </c>
      <c r="Y1508" s="771" t="s">
        <v>2703</v>
      </c>
      <c r="Z1508" s="771" t="s">
        <v>2704</v>
      </c>
      <c r="AA1508" s="771"/>
    </row>
    <row r="1509" spans="1:27" ht="39.950000000000003" customHeight="1">
      <c r="A1509" s="769">
        <v>1502</v>
      </c>
      <c r="B1509" s="770" t="s">
        <v>6879</v>
      </c>
      <c r="C1509" s="770" t="s">
        <v>6880</v>
      </c>
      <c r="D1509" s="771" t="s">
        <v>7004</v>
      </c>
      <c r="E1509" s="772" t="s">
        <v>7175</v>
      </c>
      <c r="F1509" s="773" t="s">
        <v>7176</v>
      </c>
      <c r="G1509" s="773" t="s">
        <v>7177</v>
      </c>
      <c r="H1509" s="771" t="s">
        <v>2697</v>
      </c>
      <c r="I1509" s="771" t="s">
        <v>2789</v>
      </c>
      <c r="J1509" s="771" t="s">
        <v>2755</v>
      </c>
      <c r="K1509" s="771" t="s">
        <v>2742</v>
      </c>
      <c r="L1509" s="771" t="s">
        <v>2700</v>
      </c>
      <c r="M1509" s="771" t="s">
        <v>2701</v>
      </c>
      <c r="N1509" s="771" t="s">
        <v>2701</v>
      </c>
      <c r="O1509" s="771" t="s">
        <v>2701</v>
      </c>
      <c r="P1509" s="771" t="s">
        <v>2702</v>
      </c>
      <c r="Q1509" s="771" t="s">
        <v>2701</v>
      </c>
      <c r="R1509" s="771" t="s">
        <v>2701</v>
      </c>
      <c r="S1509" s="771" t="s">
        <v>2701</v>
      </c>
      <c r="T1509" s="771" t="s">
        <v>2701</v>
      </c>
      <c r="U1509" s="771" t="s">
        <v>2703</v>
      </c>
      <c r="V1509" s="771" t="s">
        <v>2701</v>
      </c>
      <c r="W1509" s="771" t="s">
        <v>2701</v>
      </c>
      <c r="X1509" s="771" t="s">
        <v>2701</v>
      </c>
      <c r="Y1509" s="771" t="s">
        <v>2703</v>
      </c>
      <c r="Z1509" s="771" t="s">
        <v>2704</v>
      </c>
      <c r="AA1509" s="771"/>
    </row>
    <row r="1510" spans="1:27" ht="39.950000000000003" customHeight="1">
      <c r="A1510" s="769">
        <v>1503</v>
      </c>
      <c r="B1510" s="770" t="s">
        <v>6879</v>
      </c>
      <c r="C1510" s="770" t="s">
        <v>6880</v>
      </c>
      <c r="D1510" s="771" t="s">
        <v>7004</v>
      </c>
      <c r="E1510" s="772" t="s">
        <v>7172</v>
      </c>
      <c r="F1510" s="773" t="s">
        <v>7173</v>
      </c>
      <c r="G1510" s="773" t="s">
        <v>7174</v>
      </c>
      <c r="H1510" s="771" t="s">
        <v>2697</v>
      </c>
      <c r="I1510" s="771" t="s">
        <v>2730</v>
      </c>
      <c r="J1510" s="771" t="s">
        <v>2755</v>
      </c>
      <c r="K1510" s="771" t="s">
        <v>2742</v>
      </c>
      <c r="L1510" s="771" t="s">
        <v>2700</v>
      </c>
      <c r="M1510" s="771" t="s">
        <v>2701</v>
      </c>
      <c r="N1510" s="771" t="s">
        <v>2701</v>
      </c>
      <c r="O1510" s="771" t="s">
        <v>2701</v>
      </c>
      <c r="P1510" s="771" t="s">
        <v>2702</v>
      </c>
      <c r="Q1510" s="771" t="s">
        <v>2701</v>
      </c>
      <c r="R1510" s="771" t="s">
        <v>2701</v>
      </c>
      <c r="S1510" s="771" t="s">
        <v>2701</v>
      </c>
      <c r="T1510" s="771" t="s">
        <v>2701</v>
      </c>
      <c r="U1510" s="771" t="s">
        <v>2703</v>
      </c>
      <c r="V1510" s="771" t="s">
        <v>2701</v>
      </c>
      <c r="W1510" s="771" t="s">
        <v>2701</v>
      </c>
      <c r="X1510" s="771" t="s">
        <v>2701</v>
      </c>
      <c r="Y1510" s="771" t="s">
        <v>2703</v>
      </c>
      <c r="Z1510" s="771" t="s">
        <v>2704</v>
      </c>
      <c r="AA1510" s="771"/>
    </row>
    <row r="1511" spans="1:27" ht="39.950000000000003" customHeight="1">
      <c r="A1511" s="769">
        <v>1504</v>
      </c>
      <c r="B1511" s="770" t="s">
        <v>6879</v>
      </c>
      <c r="C1511" s="770" t="s">
        <v>6880</v>
      </c>
      <c r="D1511" s="771" t="s">
        <v>7004</v>
      </c>
      <c r="E1511" s="772" t="s">
        <v>7169</v>
      </c>
      <c r="F1511" s="773" t="s">
        <v>7170</v>
      </c>
      <c r="G1511" s="773" t="s">
        <v>7171</v>
      </c>
      <c r="H1511" s="771" t="s">
        <v>2697</v>
      </c>
      <c r="I1511" s="771" t="s">
        <v>2730</v>
      </c>
      <c r="J1511" s="771" t="s">
        <v>2755</v>
      </c>
      <c r="K1511" s="771" t="s">
        <v>2742</v>
      </c>
      <c r="L1511" s="771" t="s">
        <v>2700</v>
      </c>
      <c r="M1511" s="771" t="s">
        <v>2701</v>
      </c>
      <c r="N1511" s="771" t="s">
        <v>2701</v>
      </c>
      <c r="O1511" s="771" t="s">
        <v>2701</v>
      </c>
      <c r="P1511" s="771" t="s">
        <v>2702</v>
      </c>
      <c r="Q1511" s="771" t="s">
        <v>2701</v>
      </c>
      <c r="R1511" s="771" t="s">
        <v>2701</v>
      </c>
      <c r="S1511" s="771" t="s">
        <v>2701</v>
      </c>
      <c r="T1511" s="771" t="s">
        <v>2701</v>
      </c>
      <c r="U1511" s="771" t="s">
        <v>2703</v>
      </c>
      <c r="V1511" s="771" t="s">
        <v>2701</v>
      </c>
      <c r="W1511" s="771" t="s">
        <v>2701</v>
      </c>
      <c r="X1511" s="771" t="s">
        <v>2701</v>
      </c>
      <c r="Y1511" s="771" t="s">
        <v>2703</v>
      </c>
      <c r="Z1511" s="771" t="s">
        <v>2704</v>
      </c>
      <c r="AA1511" s="771"/>
    </row>
    <row r="1512" spans="1:27" ht="39.950000000000003" customHeight="1">
      <c r="A1512" s="769">
        <v>1505</v>
      </c>
      <c r="B1512" s="770" t="s">
        <v>6879</v>
      </c>
      <c r="C1512" s="770" t="s">
        <v>6880</v>
      </c>
      <c r="D1512" s="771" t="s">
        <v>7004</v>
      </c>
      <c r="E1512" s="772" t="s">
        <v>7166</v>
      </c>
      <c r="F1512" s="773" t="s">
        <v>7167</v>
      </c>
      <c r="G1512" s="773" t="s">
        <v>7168</v>
      </c>
      <c r="H1512" s="771" t="s">
        <v>2697</v>
      </c>
      <c r="I1512" s="771" t="s">
        <v>2776</v>
      </c>
      <c r="J1512" s="771" t="s">
        <v>2755</v>
      </c>
      <c r="K1512" s="771" t="s">
        <v>2742</v>
      </c>
      <c r="L1512" s="771" t="s">
        <v>2700</v>
      </c>
      <c r="M1512" s="771" t="s">
        <v>2701</v>
      </c>
      <c r="N1512" s="771" t="s">
        <v>2701</v>
      </c>
      <c r="O1512" s="771" t="s">
        <v>2701</v>
      </c>
      <c r="P1512" s="771" t="s">
        <v>2702</v>
      </c>
      <c r="Q1512" s="771" t="s">
        <v>2701</v>
      </c>
      <c r="R1512" s="771" t="s">
        <v>2701</v>
      </c>
      <c r="S1512" s="771" t="s">
        <v>2701</v>
      </c>
      <c r="T1512" s="771" t="s">
        <v>2701</v>
      </c>
      <c r="U1512" s="771" t="s">
        <v>2703</v>
      </c>
      <c r="V1512" s="771" t="s">
        <v>2701</v>
      </c>
      <c r="W1512" s="771" t="s">
        <v>2701</v>
      </c>
      <c r="X1512" s="771" t="s">
        <v>2701</v>
      </c>
      <c r="Y1512" s="771" t="s">
        <v>2703</v>
      </c>
      <c r="Z1512" s="771" t="s">
        <v>2704</v>
      </c>
      <c r="AA1512" s="771"/>
    </row>
    <row r="1513" spans="1:27" ht="39.950000000000003" customHeight="1">
      <c r="A1513" s="769">
        <v>1506</v>
      </c>
      <c r="B1513" s="770" t="s">
        <v>6879</v>
      </c>
      <c r="C1513" s="770" t="s">
        <v>6880</v>
      </c>
      <c r="D1513" s="771" t="s">
        <v>7004</v>
      </c>
      <c r="E1513" s="772" t="s">
        <v>7165</v>
      </c>
      <c r="F1513" s="773" t="s">
        <v>7087</v>
      </c>
      <c r="G1513" s="773" t="s">
        <v>7088</v>
      </c>
      <c r="H1513" s="771" t="s">
        <v>2697</v>
      </c>
      <c r="I1513" s="771" t="s">
        <v>2730</v>
      </c>
      <c r="J1513" s="771" t="s">
        <v>2741</v>
      </c>
      <c r="K1513" s="771" t="s">
        <v>2742</v>
      </c>
      <c r="L1513" s="771" t="s">
        <v>2700</v>
      </c>
      <c r="M1513" s="771" t="s">
        <v>2701</v>
      </c>
      <c r="N1513" s="771" t="s">
        <v>2701</v>
      </c>
      <c r="O1513" s="771" t="s">
        <v>2701</v>
      </c>
      <c r="P1513" s="771" t="s">
        <v>2702</v>
      </c>
      <c r="Q1513" s="771" t="s">
        <v>2701</v>
      </c>
      <c r="R1513" s="771" t="s">
        <v>2701</v>
      </c>
      <c r="S1513" s="771" t="s">
        <v>2701</v>
      </c>
      <c r="T1513" s="771" t="s">
        <v>2701</v>
      </c>
      <c r="U1513" s="771" t="s">
        <v>2703</v>
      </c>
      <c r="V1513" s="771" t="s">
        <v>2701</v>
      </c>
      <c r="W1513" s="771" t="s">
        <v>2701</v>
      </c>
      <c r="X1513" s="771" t="s">
        <v>2701</v>
      </c>
      <c r="Y1513" s="771" t="s">
        <v>2703</v>
      </c>
      <c r="Z1513" s="771" t="s">
        <v>2704</v>
      </c>
      <c r="AA1513" s="771"/>
    </row>
    <row r="1514" spans="1:27" ht="39.950000000000003" customHeight="1">
      <c r="A1514" s="769">
        <v>1507</v>
      </c>
      <c r="B1514" s="770" t="s">
        <v>6879</v>
      </c>
      <c r="C1514" s="770" t="s">
        <v>6880</v>
      </c>
      <c r="D1514" s="771" t="s">
        <v>7004</v>
      </c>
      <c r="E1514" s="772" t="s">
        <v>7162</v>
      </c>
      <c r="F1514" s="773" t="s">
        <v>7163</v>
      </c>
      <c r="G1514" s="773" t="s">
        <v>7164</v>
      </c>
      <c r="H1514" s="771" t="s">
        <v>2697</v>
      </c>
      <c r="I1514" s="771" t="s">
        <v>2759</v>
      </c>
      <c r="J1514" s="771" t="s">
        <v>2755</v>
      </c>
      <c r="K1514" s="771" t="s">
        <v>2742</v>
      </c>
      <c r="L1514" s="771" t="s">
        <v>2700</v>
      </c>
      <c r="M1514" s="771" t="s">
        <v>2701</v>
      </c>
      <c r="N1514" s="771" t="s">
        <v>2701</v>
      </c>
      <c r="O1514" s="771" t="s">
        <v>2701</v>
      </c>
      <c r="P1514" s="771" t="s">
        <v>2702</v>
      </c>
      <c r="Q1514" s="771" t="s">
        <v>2701</v>
      </c>
      <c r="R1514" s="771" t="s">
        <v>2701</v>
      </c>
      <c r="S1514" s="771" t="s">
        <v>2701</v>
      </c>
      <c r="T1514" s="771" t="s">
        <v>2701</v>
      </c>
      <c r="U1514" s="771" t="s">
        <v>2703</v>
      </c>
      <c r="V1514" s="771" t="s">
        <v>2701</v>
      </c>
      <c r="W1514" s="771" t="s">
        <v>2701</v>
      </c>
      <c r="X1514" s="771" t="s">
        <v>2701</v>
      </c>
      <c r="Y1514" s="771" t="s">
        <v>2703</v>
      </c>
      <c r="Z1514" s="771" t="s">
        <v>2704</v>
      </c>
      <c r="AA1514" s="771"/>
    </row>
    <row r="1515" spans="1:27" ht="39.950000000000003" customHeight="1">
      <c r="A1515" s="769">
        <v>1508</v>
      </c>
      <c r="B1515" s="770" t="s">
        <v>6879</v>
      </c>
      <c r="C1515" s="770" t="s">
        <v>6880</v>
      </c>
      <c r="D1515" s="771" t="s">
        <v>7004</v>
      </c>
      <c r="E1515" s="772" t="s">
        <v>7159</v>
      </c>
      <c r="F1515" s="773" t="s">
        <v>7160</v>
      </c>
      <c r="G1515" s="773" t="s">
        <v>7161</v>
      </c>
      <c r="H1515" s="771" t="s">
        <v>2697</v>
      </c>
      <c r="I1515" s="771" t="s">
        <v>2730</v>
      </c>
      <c r="J1515" s="771" t="s">
        <v>2755</v>
      </c>
      <c r="K1515" s="771" t="s">
        <v>2742</v>
      </c>
      <c r="L1515" s="771" t="s">
        <v>2700</v>
      </c>
      <c r="M1515" s="771" t="s">
        <v>2701</v>
      </c>
      <c r="N1515" s="771" t="s">
        <v>2701</v>
      </c>
      <c r="O1515" s="771" t="s">
        <v>2701</v>
      </c>
      <c r="P1515" s="771" t="s">
        <v>2702</v>
      </c>
      <c r="Q1515" s="771" t="s">
        <v>2701</v>
      </c>
      <c r="R1515" s="771" t="s">
        <v>2701</v>
      </c>
      <c r="S1515" s="771" t="s">
        <v>2701</v>
      </c>
      <c r="T1515" s="771" t="s">
        <v>2701</v>
      </c>
      <c r="U1515" s="771" t="s">
        <v>2703</v>
      </c>
      <c r="V1515" s="771" t="s">
        <v>2701</v>
      </c>
      <c r="W1515" s="771" t="s">
        <v>2701</v>
      </c>
      <c r="X1515" s="771" t="s">
        <v>2701</v>
      </c>
      <c r="Y1515" s="771" t="s">
        <v>2703</v>
      </c>
      <c r="Z1515" s="771" t="s">
        <v>2704</v>
      </c>
      <c r="AA1515" s="771"/>
    </row>
    <row r="1516" spans="1:27" ht="39.950000000000003" customHeight="1">
      <c r="A1516" s="769">
        <v>1509</v>
      </c>
      <c r="B1516" s="770" t="s">
        <v>6879</v>
      </c>
      <c r="C1516" s="770" t="s">
        <v>6880</v>
      </c>
      <c r="D1516" s="771" t="s">
        <v>7004</v>
      </c>
      <c r="E1516" s="772" t="s">
        <v>7156</v>
      </c>
      <c r="F1516" s="773" t="s">
        <v>7157</v>
      </c>
      <c r="G1516" s="773" t="s">
        <v>7158</v>
      </c>
      <c r="H1516" s="771" t="s">
        <v>2697</v>
      </c>
      <c r="I1516" s="771" t="s">
        <v>2776</v>
      </c>
      <c r="J1516" s="771" t="s">
        <v>2803</v>
      </c>
      <c r="K1516" s="771" t="s">
        <v>2742</v>
      </c>
      <c r="L1516" s="771" t="s">
        <v>2700</v>
      </c>
      <c r="M1516" s="771" t="s">
        <v>2701</v>
      </c>
      <c r="N1516" s="771" t="s">
        <v>2701</v>
      </c>
      <c r="O1516" s="771" t="s">
        <v>2701</v>
      </c>
      <c r="P1516" s="771" t="s">
        <v>2702</v>
      </c>
      <c r="Q1516" s="771" t="s">
        <v>2701</v>
      </c>
      <c r="R1516" s="771" t="s">
        <v>2701</v>
      </c>
      <c r="S1516" s="771" t="s">
        <v>2701</v>
      </c>
      <c r="T1516" s="771" t="s">
        <v>2701</v>
      </c>
      <c r="U1516" s="771" t="s">
        <v>2703</v>
      </c>
      <c r="V1516" s="771" t="s">
        <v>2701</v>
      </c>
      <c r="W1516" s="771" t="s">
        <v>2701</v>
      </c>
      <c r="X1516" s="771" t="s">
        <v>2701</v>
      </c>
      <c r="Y1516" s="771" t="s">
        <v>2703</v>
      </c>
      <c r="Z1516" s="771" t="s">
        <v>2704</v>
      </c>
      <c r="AA1516" s="771"/>
    </row>
    <row r="1517" spans="1:27" ht="39.950000000000003" customHeight="1">
      <c r="A1517" s="769">
        <v>1510</v>
      </c>
      <c r="B1517" s="770" t="s">
        <v>6879</v>
      </c>
      <c r="C1517" s="770" t="s">
        <v>6880</v>
      </c>
      <c r="D1517" s="771" t="s">
        <v>7004</v>
      </c>
      <c r="E1517" s="772" t="s">
        <v>7153</v>
      </c>
      <c r="F1517" s="773" t="s">
        <v>7154</v>
      </c>
      <c r="G1517" s="773" t="s">
        <v>7155</v>
      </c>
      <c r="H1517" s="771" t="s">
        <v>2697</v>
      </c>
      <c r="I1517" s="771" t="s">
        <v>2808</v>
      </c>
      <c r="J1517" s="771" t="s">
        <v>2755</v>
      </c>
      <c r="K1517" s="771" t="s">
        <v>2742</v>
      </c>
      <c r="L1517" s="771" t="s">
        <v>2700</v>
      </c>
      <c r="M1517" s="771" t="s">
        <v>2701</v>
      </c>
      <c r="N1517" s="771" t="s">
        <v>2701</v>
      </c>
      <c r="O1517" s="771" t="s">
        <v>2701</v>
      </c>
      <c r="P1517" s="771" t="s">
        <v>2702</v>
      </c>
      <c r="Q1517" s="771" t="s">
        <v>2701</v>
      </c>
      <c r="R1517" s="771" t="s">
        <v>2701</v>
      </c>
      <c r="S1517" s="771" t="s">
        <v>2701</v>
      </c>
      <c r="T1517" s="771" t="s">
        <v>2701</v>
      </c>
      <c r="U1517" s="771" t="s">
        <v>2703</v>
      </c>
      <c r="V1517" s="771" t="s">
        <v>2701</v>
      </c>
      <c r="W1517" s="771" t="s">
        <v>2701</v>
      </c>
      <c r="X1517" s="771" t="s">
        <v>2701</v>
      </c>
      <c r="Y1517" s="771" t="s">
        <v>2703</v>
      </c>
      <c r="Z1517" s="771" t="s">
        <v>2704</v>
      </c>
      <c r="AA1517" s="771"/>
    </row>
    <row r="1518" spans="1:27" ht="39.950000000000003" customHeight="1">
      <c r="A1518" s="769">
        <v>1511</v>
      </c>
      <c r="B1518" s="770" t="s">
        <v>6879</v>
      </c>
      <c r="C1518" s="770" t="s">
        <v>6880</v>
      </c>
      <c r="D1518" s="771" t="s">
        <v>7004</v>
      </c>
      <c r="E1518" s="772" t="s">
        <v>7150</v>
      </c>
      <c r="F1518" s="773" t="s">
        <v>7151</v>
      </c>
      <c r="G1518" s="773" t="s">
        <v>7152</v>
      </c>
      <c r="H1518" s="771" t="s">
        <v>2697</v>
      </c>
      <c r="I1518" s="771" t="s">
        <v>2776</v>
      </c>
      <c r="J1518" s="771" t="s">
        <v>2755</v>
      </c>
      <c r="K1518" s="771" t="s">
        <v>2742</v>
      </c>
      <c r="L1518" s="771" t="s">
        <v>2700</v>
      </c>
      <c r="M1518" s="771" t="s">
        <v>2701</v>
      </c>
      <c r="N1518" s="771" t="s">
        <v>2701</v>
      </c>
      <c r="O1518" s="771" t="s">
        <v>2701</v>
      </c>
      <c r="P1518" s="771" t="s">
        <v>2702</v>
      </c>
      <c r="Q1518" s="771" t="s">
        <v>2701</v>
      </c>
      <c r="R1518" s="771" t="s">
        <v>2701</v>
      </c>
      <c r="S1518" s="771" t="s">
        <v>2701</v>
      </c>
      <c r="T1518" s="771" t="s">
        <v>2701</v>
      </c>
      <c r="U1518" s="771" t="s">
        <v>2703</v>
      </c>
      <c r="V1518" s="771" t="s">
        <v>2701</v>
      </c>
      <c r="W1518" s="771" t="s">
        <v>2701</v>
      </c>
      <c r="X1518" s="771" t="s">
        <v>2701</v>
      </c>
      <c r="Y1518" s="771" t="s">
        <v>2703</v>
      </c>
      <c r="Z1518" s="771" t="s">
        <v>2704</v>
      </c>
      <c r="AA1518" s="771"/>
    </row>
    <row r="1519" spans="1:27" ht="39.950000000000003" customHeight="1">
      <c r="A1519" s="769">
        <v>1512</v>
      </c>
      <c r="B1519" s="770" t="s">
        <v>6879</v>
      </c>
      <c r="C1519" s="770" t="s">
        <v>6880</v>
      </c>
      <c r="D1519" s="771" t="s">
        <v>7004</v>
      </c>
      <c r="E1519" s="772" t="s">
        <v>7149</v>
      </c>
      <c r="F1519" s="773" t="s">
        <v>7029</v>
      </c>
      <c r="G1519" s="773" t="s">
        <v>7030</v>
      </c>
      <c r="H1519" s="771" t="s">
        <v>2697</v>
      </c>
      <c r="I1519" s="771" t="s">
        <v>2730</v>
      </c>
      <c r="J1519" s="771" t="s">
        <v>2755</v>
      </c>
      <c r="K1519" s="771" t="s">
        <v>2790</v>
      </c>
      <c r="L1519" s="771" t="s">
        <v>2700</v>
      </c>
      <c r="M1519" s="771" t="s">
        <v>2701</v>
      </c>
      <c r="N1519" s="771" t="s">
        <v>2701</v>
      </c>
      <c r="O1519" s="771" t="s">
        <v>2701</v>
      </c>
      <c r="P1519" s="771" t="s">
        <v>2702</v>
      </c>
      <c r="Q1519" s="771" t="s">
        <v>2701</v>
      </c>
      <c r="R1519" s="771" t="s">
        <v>2701</v>
      </c>
      <c r="S1519" s="771" t="s">
        <v>2701</v>
      </c>
      <c r="T1519" s="771" t="s">
        <v>2701</v>
      </c>
      <c r="U1519" s="771" t="s">
        <v>2703</v>
      </c>
      <c r="V1519" s="771" t="s">
        <v>2701</v>
      </c>
      <c r="W1519" s="771" t="s">
        <v>2701</v>
      </c>
      <c r="X1519" s="771" t="s">
        <v>2701</v>
      </c>
      <c r="Y1519" s="771" t="s">
        <v>2703</v>
      </c>
      <c r="Z1519" s="771" t="s">
        <v>2704</v>
      </c>
      <c r="AA1519" s="771"/>
    </row>
    <row r="1520" spans="1:27" ht="39.950000000000003" customHeight="1">
      <c r="A1520" s="769">
        <v>1513</v>
      </c>
      <c r="B1520" s="770" t="s">
        <v>6879</v>
      </c>
      <c r="C1520" s="770" t="s">
        <v>6880</v>
      </c>
      <c r="D1520" s="771" t="s">
        <v>7004</v>
      </c>
      <c r="E1520" s="772" t="s">
        <v>7146</v>
      </c>
      <c r="F1520" s="773" t="s">
        <v>7147</v>
      </c>
      <c r="G1520" s="773" t="s">
        <v>7148</v>
      </c>
      <c r="H1520" s="771" t="s">
        <v>2697</v>
      </c>
      <c r="I1520" s="771" t="s">
        <v>2730</v>
      </c>
      <c r="J1520" s="771" t="s">
        <v>2755</v>
      </c>
      <c r="K1520" s="771" t="s">
        <v>2742</v>
      </c>
      <c r="L1520" s="771" t="s">
        <v>2700</v>
      </c>
      <c r="M1520" s="771" t="s">
        <v>2701</v>
      </c>
      <c r="N1520" s="771" t="s">
        <v>2701</v>
      </c>
      <c r="O1520" s="771" t="s">
        <v>2701</v>
      </c>
      <c r="P1520" s="771" t="s">
        <v>2702</v>
      </c>
      <c r="Q1520" s="771" t="s">
        <v>2701</v>
      </c>
      <c r="R1520" s="771" t="s">
        <v>2701</v>
      </c>
      <c r="S1520" s="771" t="s">
        <v>2701</v>
      </c>
      <c r="T1520" s="771" t="s">
        <v>2701</v>
      </c>
      <c r="U1520" s="771" t="s">
        <v>2703</v>
      </c>
      <c r="V1520" s="771" t="s">
        <v>2701</v>
      </c>
      <c r="W1520" s="771" t="s">
        <v>2701</v>
      </c>
      <c r="X1520" s="771" t="s">
        <v>2701</v>
      </c>
      <c r="Y1520" s="771" t="s">
        <v>2703</v>
      </c>
      <c r="Z1520" s="771" t="s">
        <v>2704</v>
      </c>
      <c r="AA1520" s="771"/>
    </row>
    <row r="1521" spans="1:27" ht="39.950000000000003" customHeight="1">
      <c r="A1521" s="769">
        <v>1514</v>
      </c>
      <c r="B1521" s="770" t="s">
        <v>6879</v>
      </c>
      <c r="C1521" s="770" t="s">
        <v>6880</v>
      </c>
      <c r="D1521" s="771" t="s">
        <v>7004</v>
      </c>
      <c r="E1521" s="772" t="s">
        <v>7143</v>
      </c>
      <c r="F1521" s="773" t="s">
        <v>7144</v>
      </c>
      <c r="G1521" s="773" t="s">
        <v>7145</v>
      </c>
      <c r="H1521" s="771" t="s">
        <v>2697</v>
      </c>
      <c r="I1521" s="771" t="s">
        <v>2808</v>
      </c>
      <c r="J1521" s="771" t="s">
        <v>2755</v>
      </c>
      <c r="K1521" s="771" t="s">
        <v>2742</v>
      </c>
      <c r="L1521" s="771" t="s">
        <v>2700</v>
      </c>
      <c r="M1521" s="771" t="s">
        <v>2701</v>
      </c>
      <c r="N1521" s="771" t="s">
        <v>2701</v>
      </c>
      <c r="O1521" s="771" t="s">
        <v>2701</v>
      </c>
      <c r="P1521" s="771" t="s">
        <v>2702</v>
      </c>
      <c r="Q1521" s="771" t="s">
        <v>2701</v>
      </c>
      <c r="R1521" s="771" t="s">
        <v>2701</v>
      </c>
      <c r="S1521" s="771" t="s">
        <v>2701</v>
      </c>
      <c r="T1521" s="771" t="s">
        <v>2701</v>
      </c>
      <c r="U1521" s="771" t="s">
        <v>2703</v>
      </c>
      <c r="V1521" s="771" t="s">
        <v>2701</v>
      </c>
      <c r="W1521" s="771" t="s">
        <v>2701</v>
      </c>
      <c r="X1521" s="771" t="s">
        <v>2701</v>
      </c>
      <c r="Y1521" s="771" t="s">
        <v>2703</v>
      </c>
      <c r="Z1521" s="771" t="s">
        <v>2704</v>
      </c>
      <c r="AA1521" s="771"/>
    </row>
    <row r="1522" spans="1:27" ht="39.950000000000003" customHeight="1">
      <c r="A1522" s="769">
        <v>1515</v>
      </c>
      <c r="B1522" s="770" t="s">
        <v>6879</v>
      </c>
      <c r="C1522" s="770" t="s">
        <v>6880</v>
      </c>
      <c r="D1522" s="771" t="s">
        <v>7004</v>
      </c>
      <c r="E1522" s="772" t="s">
        <v>7142</v>
      </c>
      <c r="F1522" s="773" t="s">
        <v>7087</v>
      </c>
      <c r="G1522" s="773" t="s">
        <v>7088</v>
      </c>
      <c r="H1522" s="771" t="s">
        <v>2697</v>
      </c>
      <c r="I1522" s="771" t="s">
        <v>2808</v>
      </c>
      <c r="J1522" s="771" t="s">
        <v>2741</v>
      </c>
      <c r="K1522" s="771" t="s">
        <v>2742</v>
      </c>
      <c r="L1522" s="771" t="s">
        <v>2700</v>
      </c>
      <c r="M1522" s="771" t="s">
        <v>2701</v>
      </c>
      <c r="N1522" s="771" t="s">
        <v>2701</v>
      </c>
      <c r="O1522" s="771" t="s">
        <v>2701</v>
      </c>
      <c r="P1522" s="771" t="s">
        <v>2702</v>
      </c>
      <c r="Q1522" s="771" t="s">
        <v>2701</v>
      </c>
      <c r="R1522" s="771" t="s">
        <v>2701</v>
      </c>
      <c r="S1522" s="771" t="s">
        <v>2701</v>
      </c>
      <c r="T1522" s="771" t="s">
        <v>2701</v>
      </c>
      <c r="U1522" s="771" t="s">
        <v>2703</v>
      </c>
      <c r="V1522" s="771" t="s">
        <v>2701</v>
      </c>
      <c r="W1522" s="771" t="s">
        <v>2701</v>
      </c>
      <c r="X1522" s="771" t="s">
        <v>2701</v>
      </c>
      <c r="Y1522" s="771" t="s">
        <v>2703</v>
      </c>
      <c r="Z1522" s="771" t="s">
        <v>2704</v>
      </c>
      <c r="AA1522" s="771"/>
    </row>
    <row r="1523" spans="1:27" ht="39.950000000000003" customHeight="1">
      <c r="A1523" s="769">
        <v>1516</v>
      </c>
      <c r="B1523" s="770" t="s">
        <v>6879</v>
      </c>
      <c r="C1523" s="770" t="s">
        <v>6880</v>
      </c>
      <c r="D1523" s="771" t="s">
        <v>7004</v>
      </c>
      <c r="E1523" s="772" t="s">
        <v>7139</v>
      </c>
      <c r="F1523" s="773" t="s">
        <v>7140</v>
      </c>
      <c r="G1523" s="773" t="s">
        <v>7141</v>
      </c>
      <c r="H1523" s="771" t="s">
        <v>2697</v>
      </c>
      <c r="I1523" s="771" t="s">
        <v>2730</v>
      </c>
      <c r="J1523" s="771" t="s">
        <v>2755</v>
      </c>
      <c r="K1523" s="771" t="s">
        <v>2742</v>
      </c>
      <c r="L1523" s="771" t="s">
        <v>2700</v>
      </c>
      <c r="M1523" s="771" t="s">
        <v>2701</v>
      </c>
      <c r="N1523" s="771" t="s">
        <v>2701</v>
      </c>
      <c r="O1523" s="771" t="s">
        <v>2701</v>
      </c>
      <c r="P1523" s="771" t="s">
        <v>2702</v>
      </c>
      <c r="Q1523" s="771" t="s">
        <v>2701</v>
      </c>
      <c r="R1523" s="771" t="s">
        <v>2701</v>
      </c>
      <c r="S1523" s="771" t="s">
        <v>2701</v>
      </c>
      <c r="T1523" s="771" t="s">
        <v>2701</v>
      </c>
      <c r="U1523" s="771" t="s">
        <v>2703</v>
      </c>
      <c r="V1523" s="771" t="s">
        <v>2701</v>
      </c>
      <c r="W1523" s="771" t="s">
        <v>2701</v>
      </c>
      <c r="X1523" s="771" t="s">
        <v>2701</v>
      </c>
      <c r="Y1523" s="771" t="s">
        <v>2703</v>
      </c>
      <c r="Z1523" s="771" t="s">
        <v>2704</v>
      </c>
      <c r="AA1523" s="771"/>
    </row>
    <row r="1524" spans="1:27" ht="39.950000000000003" customHeight="1">
      <c r="A1524" s="769">
        <v>1517</v>
      </c>
      <c r="B1524" s="770" t="s">
        <v>6879</v>
      </c>
      <c r="C1524" s="770" t="s">
        <v>6880</v>
      </c>
      <c r="D1524" s="771" t="s">
        <v>7004</v>
      </c>
      <c r="E1524" s="772" t="s">
        <v>7136</v>
      </c>
      <c r="F1524" s="773" t="s">
        <v>7137</v>
      </c>
      <c r="G1524" s="773" t="s">
        <v>7138</v>
      </c>
      <c r="H1524" s="771" t="s">
        <v>2697</v>
      </c>
      <c r="I1524" s="771" t="s">
        <v>2776</v>
      </c>
      <c r="J1524" s="771" t="s">
        <v>2755</v>
      </c>
      <c r="K1524" s="771" t="s">
        <v>2742</v>
      </c>
      <c r="L1524" s="771" t="s">
        <v>2700</v>
      </c>
      <c r="M1524" s="771" t="s">
        <v>2701</v>
      </c>
      <c r="N1524" s="771" t="s">
        <v>2701</v>
      </c>
      <c r="O1524" s="771" t="s">
        <v>2701</v>
      </c>
      <c r="P1524" s="771" t="s">
        <v>2702</v>
      </c>
      <c r="Q1524" s="771" t="s">
        <v>2701</v>
      </c>
      <c r="R1524" s="771" t="s">
        <v>2701</v>
      </c>
      <c r="S1524" s="771" t="s">
        <v>2701</v>
      </c>
      <c r="T1524" s="771" t="s">
        <v>2701</v>
      </c>
      <c r="U1524" s="771" t="s">
        <v>2703</v>
      </c>
      <c r="V1524" s="771" t="s">
        <v>2701</v>
      </c>
      <c r="W1524" s="771" t="s">
        <v>2701</v>
      </c>
      <c r="X1524" s="771" t="s">
        <v>2701</v>
      </c>
      <c r="Y1524" s="771" t="s">
        <v>2703</v>
      </c>
      <c r="Z1524" s="771" t="s">
        <v>2704</v>
      </c>
      <c r="AA1524" s="771"/>
    </row>
    <row r="1525" spans="1:27" ht="39.950000000000003" customHeight="1">
      <c r="A1525" s="769">
        <v>1518</v>
      </c>
      <c r="B1525" s="770" t="s">
        <v>6879</v>
      </c>
      <c r="C1525" s="770" t="s">
        <v>6880</v>
      </c>
      <c r="D1525" s="771" t="s">
        <v>7004</v>
      </c>
      <c r="E1525" s="772" t="s">
        <v>7133</v>
      </c>
      <c r="F1525" s="773" t="s">
        <v>7134</v>
      </c>
      <c r="G1525" s="773" t="s">
        <v>7135</v>
      </c>
      <c r="H1525" s="771" t="s">
        <v>2697</v>
      </c>
      <c r="I1525" s="771" t="s">
        <v>2730</v>
      </c>
      <c r="J1525" s="771" t="s">
        <v>2755</v>
      </c>
      <c r="K1525" s="771" t="s">
        <v>2742</v>
      </c>
      <c r="L1525" s="771" t="s">
        <v>2700</v>
      </c>
      <c r="M1525" s="771" t="s">
        <v>2701</v>
      </c>
      <c r="N1525" s="771" t="s">
        <v>2701</v>
      </c>
      <c r="O1525" s="771" t="s">
        <v>2701</v>
      </c>
      <c r="P1525" s="771" t="s">
        <v>2702</v>
      </c>
      <c r="Q1525" s="771" t="s">
        <v>2701</v>
      </c>
      <c r="R1525" s="771" t="s">
        <v>2701</v>
      </c>
      <c r="S1525" s="771" t="s">
        <v>2701</v>
      </c>
      <c r="T1525" s="771" t="s">
        <v>2701</v>
      </c>
      <c r="U1525" s="771" t="s">
        <v>2703</v>
      </c>
      <c r="V1525" s="771" t="s">
        <v>2701</v>
      </c>
      <c r="W1525" s="771" t="s">
        <v>2701</v>
      </c>
      <c r="X1525" s="771" t="s">
        <v>2701</v>
      </c>
      <c r="Y1525" s="771" t="s">
        <v>2703</v>
      </c>
      <c r="Z1525" s="771" t="s">
        <v>2704</v>
      </c>
      <c r="AA1525" s="771"/>
    </row>
    <row r="1526" spans="1:27" ht="39.950000000000003" customHeight="1">
      <c r="A1526" s="769">
        <v>1519</v>
      </c>
      <c r="B1526" s="770" t="s">
        <v>6879</v>
      </c>
      <c r="C1526" s="770" t="s">
        <v>6880</v>
      </c>
      <c r="D1526" s="771" t="s">
        <v>7004</v>
      </c>
      <c r="E1526" s="772" t="s">
        <v>7130</v>
      </c>
      <c r="F1526" s="773" t="s">
        <v>7131</v>
      </c>
      <c r="G1526" s="773" t="s">
        <v>7132</v>
      </c>
      <c r="H1526" s="771" t="s">
        <v>2697</v>
      </c>
      <c r="I1526" s="771" t="s">
        <v>2828</v>
      </c>
      <c r="J1526" s="771" t="s">
        <v>2803</v>
      </c>
      <c r="K1526" s="771" t="s">
        <v>2742</v>
      </c>
      <c r="L1526" s="771" t="s">
        <v>2700</v>
      </c>
      <c r="M1526" s="771" t="s">
        <v>2701</v>
      </c>
      <c r="N1526" s="771" t="s">
        <v>2701</v>
      </c>
      <c r="O1526" s="771" t="s">
        <v>2701</v>
      </c>
      <c r="P1526" s="771" t="s">
        <v>2702</v>
      </c>
      <c r="Q1526" s="771" t="s">
        <v>2701</v>
      </c>
      <c r="R1526" s="771" t="s">
        <v>2701</v>
      </c>
      <c r="S1526" s="771" t="s">
        <v>2701</v>
      </c>
      <c r="T1526" s="771" t="s">
        <v>2701</v>
      </c>
      <c r="U1526" s="771" t="s">
        <v>2703</v>
      </c>
      <c r="V1526" s="771" t="s">
        <v>2701</v>
      </c>
      <c r="W1526" s="771" t="s">
        <v>2701</v>
      </c>
      <c r="X1526" s="771" t="s">
        <v>2701</v>
      </c>
      <c r="Y1526" s="771" t="s">
        <v>2703</v>
      </c>
      <c r="Z1526" s="771" t="s">
        <v>2704</v>
      </c>
      <c r="AA1526" s="771"/>
    </row>
    <row r="1527" spans="1:27" ht="39.950000000000003" customHeight="1">
      <c r="A1527" s="769">
        <v>1520</v>
      </c>
      <c r="B1527" s="770" t="s">
        <v>6879</v>
      </c>
      <c r="C1527" s="770" t="s">
        <v>6880</v>
      </c>
      <c r="D1527" s="771" t="s">
        <v>7004</v>
      </c>
      <c r="E1527" s="772" t="s">
        <v>7129</v>
      </c>
      <c r="F1527" s="773" t="s">
        <v>7023</v>
      </c>
      <c r="G1527" s="773" t="s">
        <v>7024</v>
      </c>
      <c r="H1527" s="771" t="s">
        <v>2697</v>
      </c>
      <c r="I1527" s="771" t="s">
        <v>2803</v>
      </c>
      <c r="J1527" s="771" t="s">
        <v>2803</v>
      </c>
      <c r="K1527" s="771" t="s">
        <v>2742</v>
      </c>
      <c r="L1527" s="771" t="s">
        <v>2700</v>
      </c>
      <c r="M1527" s="771" t="s">
        <v>2701</v>
      </c>
      <c r="N1527" s="771" t="s">
        <v>2701</v>
      </c>
      <c r="O1527" s="771" t="s">
        <v>2701</v>
      </c>
      <c r="P1527" s="771" t="s">
        <v>2702</v>
      </c>
      <c r="Q1527" s="771" t="s">
        <v>2701</v>
      </c>
      <c r="R1527" s="771" t="s">
        <v>2701</v>
      </c>
      <c r="S1527" s="771" t="s">
        <v>2701</v>
      </c>
      <c r="T1527" s="771" t="s">
        <v>2701</v>
      </c>
      <c r="U1527" s="771" t="s">
        <v>2703</v>
      </c>
      <c r="V1527" s="771" t="s">
        <v>2701</v>
      </c>
      <c r="W1527" s="771" t="s">
        <v>2701</v>
      </c>
      <c r="X1527" s="771" t="s">
        <v>2701</v>
      </c>
      <c r="Y1527" s="771" t="s">
        <v>2703</v>
      </c>
      <c r="Z1527" s="771" t="s">
        <v>2704</v>
      </c>
      <c r="AA1527" s="771"/>
    </row>
    <row r="1528" spans="1:27" ht="39.950000000000003" customHeight="1">
      <c r="A1528" s="769">
        <v>1521</v>
      </c>
      <c r="B1528" s="770" t="s">
        <v>6879</v>
      </c>
      <c r="C1528" s="770" t="s">
        <v>6880</v>
      </c>
      <c r="D1528" s="771" t="s">
        <v>7004</v>
      </c>
      <c r="E1528" s="772" t="s">
        <v>7126</v>
      </c>
      <c r="F1528" s="773" t="s">
        <v>7127</v>
      </c>
      <c r="G1528" s="773" t="s">
        <v>7128</v>
      </c>
      <c r="H1528" s="771" t="s">
        <v>2697</v>
      </c>
      <c r="I1528" s="771" t="s">
        <v>2755</v>
      </c>
      <c r="J1528" s="771" t="s">
        <v>2755</v>
      </c>
      <c r="K1528" s="771" t="s">
        <v>2742</v>
      </c>
      <c r="L1528" s="771" t="s">
        <v>2700</v>
      </c>
      <c r="M1528" s="771" t="s">
        <v>2701</v>
      </c>
      <c r="N1528" s="771" t="s">
        <v>2701</v>
      </c>
      <c r="O1528" s="771" t="s">
        <v>2701</v>
      </c>
      <c r="P1528" s="771" t="s">
        <v>2702</v>
      </c>
      <c r="Q1528" s="771" t="s">
        <v>2701</v>
      </c>
      <c r="R1528" s="771" t="s">
        <v>2701</v>
      </c>
      <c r="S1528" s="771" t="s">
        <v>2701</v>
      </c>
      <c r="T1528" s="771" t="s">
        <v>2701</v>
      </c>
      <c r="U1528" s="771" t="s">
        <v>2703</v>
      </c>
      <c r="V1528" s="771" t="s">
        <v>2701</v>
      </c>
      <c r="W1528" s="771" t="s">
        <v>2701</v>
      </c>
      <c r="X1528" s="771" t="s">
        <v>2701</v>
      </c>
      <c r="Y1528" s="771" t="s">
        <v>2703</v>
      </c>
      <c r="Z1528" s="771" t="s">
        <v>2704</v>
      </c>
      <c r="AA1528" s="771"/>
    </row>
    <row r="1529" spans="1:27" ht="39.950000000000003" customHeight="1">
      <c r="A1529" s="769">
        <v>1522</v>
      </c>
      <c r="B1529" s="770" t="s">
        <v>6879</v>
      </c>
      <c r="C1529" s="770" t="s">
        <v>6880</v>
      </c>
      <c r="D1529" s="771" t="s">
        <v>7004</v>
      </c>
      <c r="E1529" s="772" t="s">
        <v>7123</v>
      </c>
      <c r="F1529" s="773" t="s">
        <v>7124</v>
      </c>
      <c r="G1529" s="773" t="s">
        <v>7125</v>
      </c>
      <c r="H1529" s="771" t="s">
        <v>2697</v>
      </c>
      <c r="I1529" s="771" t="s">
        <v>2759</v>
      </c>
      <c r="J1529" s="771" t="s">
        <v>2755</v>
      </c>
      <c r="K1529" s="771" t="s">
        <v>2742</v>
      </c>
      <c r="L1529" s="771" t="s">
        <v>2700</v>
      </c>
      <c r="M1529" s="771" t="s">
        <v>2701</v>
      </c>
      <c r="N1529" s="771" t="s">
        <v>2701</v>
      </c>
      <c r="O1529" s="771" t="s">
        <v>2701</v>
      </c>
      <c r="P1529" s="771" t="s">
        <v>2702</v>
      </c>
      <c r="Q1529" s="771" t="s">
        <v>2701</v>
      </c>
      <c r="R1529" s="771" t="s">
        <v>2701</v>
      </c>
      <c r="S1529" s="771" t="s">
        <v>2701</v>
      </c>
      <c r="T1529" s="771" t="s">
        <v>2701</v>
      </c>
      <c r="U1529" s="771" t="s">
        <v>2703</v>
      </c>
      <c r="V1529" s="771" t="s">
        <v>2701</v>
      </c>
      <c r="W1529" s="771" t="s">
        <v>2701</v>
      </c>
      <c r="X1529" s="771" t="s">
        <v>2701</v>
      </c>
      <c r="Y1529" s="771" t="s">
        <v>2703</v>
      </c>
      <c r="Z1529" s="771" t="s">
        <v>2704</v>
      </c>
      <c r="AA1529" s="771"/>
    </row>
    <row r="1530" spans="1:27" ht="39.950000000000003" customHeight="1">
      <c r="A1530" s="769">
        <v>1523</v>
      </c>
      <c r="B1530" s="770" t="s">
        <v>6879</v>
      </c>
      <c r="C1530" s="770" t="s">
        <v>6880</v>
      </c>
      <c r="D1530" s="771" t="s">
        <v>7004</v>
      </c>
      <c r="E1530" s="772" t="s">
        <v>7120</v>
      </c>
      <c r="F1530" s="773" t="s">
        <v>7121</v>
      </c>
      <c r="G1530" s="773" t="s">
        <v>7122</v>
      </c>
      <c r="H1530" s="771" t="s">
        <v>2697</v>
      </c>
      <c r="I1530" s="771" t="s">
        <v>2730</v>
      </c>
      <c r="J1530" s="771" t="s">
        <v>2755</v>
      </c>
      <c r="K1530" s="771" t="s">
        <v>2742</v>
      </c>
      <c r="L1530" s="771" t="s">
        <v>2700</v>
      </c>
      <c r="M1530" s="771" t="s">
        <v>2701</v>
      </c>
      <c r="N1530" s="771" t="s">
        <v>2701</v>
      </c>
      <c r="O1530" s="771" t="s">
        <v>2701</v>
      </c>
      <c r="P1530" s="771" t="s">
        <v>2702</v>
      </c>
      <c r="Q1530" s="771" t="s">
        <v>2701</v>
      </c>
      <c r="R1530" s="771" t="s">
        <v>2701</v>
      </c>
      <c r="S1530" s="771" t="s">
        <v>2701</v>
      </c>
      <c r="T1530" s="771" t="s">
        <v>2701</v>
      </c>
      <c r="U1530" s="771" t="s">
        <v>2703</v>
      </c>
      <c r="V1530" s="771" t="s">
        <v>2701</v>
      </c>
      <c r="W1530" s="771" t="s">
        <v>2701</v>
      </c>
      <c r="X1530" s="771" t="s">
        <v>2701</v>
      </c>
      <c r="Y1530" s="771" t="s">
        <v>2703</v>
      </c>
      <c r="Z1530" s="771" t="s">
        <v>2704</v>
      </c>
      <c r="AA1530" s="771"/>
    </row>
    <row r="1531" spans="1:27" ht="39.950000000000003" customHeight="1">
      <c r="A1531" s="769">
        <v>1524</v>
      </c>
      <c r="B1531" s="770" t="s">
        <v>6879</v>
      </c>
      <c r="C1531" s="770" t="s">
        <v>6880</v>
      </c>
      <c r="D1531" s="771" t="s">
        <v>7004</v>
      </c>
      <c r="E1531" s="772" t="s">
        <v>7117</v>
      </c>
      <c r="F1531" s="773" t="s">
        <v>7118</v>
      </c>
      <c r="G1531" s="773" t="s">
        <v>7119</v>
      </c>
      <c r="H1531" s="771" t="s">
        <v>2697</v>
      </c>
      <c r="I1531" s="771" t="s">
        <v>2730</v>
      </c>
      <c r="J1531" s="771" t="s">
        <v>2730</v>
      </c>
      <c r="K1531" s="771" t="s">
        <v>2699</v>
      </c>
      <c r="L1531" s="771" t="s">
        <v>2700</v>
      </c>
      <c r="M1531" s="771" t="s">
        <v>2701</v>
      </c>
      <c r="N1531" s="771" t="s">
        <v>2701</v>
      </c>
      <c r="O1531" s="771" t="s">
        <v>2701</v>
      </c>
      <c r="P1531" s="771" t="s">
        <v>2701</v>
      </c>
      <c r="Q1531" s="771" t="s">
        <v>2701</v>
      </c>
      <c r="R1531" s="771" t="s">
        <v>2701</v>
      </c>
      <c r="S1531" s="771" t="s">
        <v>2701</v>
      </c>
      <c r="T1531" s="771" t="s">
        <v>2701</v>
      </c>
      <c r="U1531" s="771" t="s">
        <v>2703</v>
      </c>
      <c r="V1531" s="771" t="s">
        <v>2701</v>
      </c>
      <c r="W1531" s="771" t="s">
        <v>2726</v>
      </c>
      <c r="X1531" s="771" t="s">
        <v>2726</v>
      </c>
      <c r="Y1531" s="771" t="s">
        <v>2726</v>
      </c>
      <c r="Z1531" s="771" t="s">
        <v>2704</v>
      </c>
      <c r="AA1531" s="771"/>
    </row>
    <row r="1532" spans="1:27" ht="39.950000000000003" customHeight="1">
      <c r="A1532" s="769">
        <v>1525</v>
      </c>
      <c r="B1532" s="770" t="s">
        <v>6879</v>
      </c>
      <c r="C1532" s="770" t="s">
        <v>6880</v>
      </c>
      <c r="D1532" s="771" t="s">
        <v>7004</v>
      </c>
      <c r="E1532" s="772" t="s">
        <v>7114</v>
      </c>
      <c r="F1532" s="773" t="s">
        <v>7115</v>
      </c>
      <c r="G1532" s="773" t="s">
        <v>7116</v>
      </c>
      <c r="H1532" s="771" t="s">
        <v>2697</v>
      </c>
      <c r="I1532" s="771" t="s">
        <v>2776</v>
      </c>
      <c r="J1532" s="771" t="s">
        <v>2803</v>
      </c>
      <c r="K1532" s="771" t="s">
        <v>2790</v>
      </c>
      <c r="L1532" s="771" t="s">
        <v>2700</v>
      </c>
      <c r="M1532" s="771" t="s">
        <v>2701</v>
      </c>
      <c r="N1532" s="771" t="s">
        <v>2701</v>
      </c>
      <c r="O1532" s="771" t="s">
        <v>2701</v>
      </c>
      <c r="P1532" s="771" t="s">
        <v>2702</v>
      </c>
      <c r="Q1532" s="771" t="s">
        <v>2701</v>
      </c>
      <c r="R1532" s="771" t="s">
        <v>2701</v>
      </c>
      <c r="S1532" s="771" t="s">
        <v>2701</v>
      </c>
      <c r="T1532" s="771" t="s">
        <v>2701</v>
      </c>
      <c r="U1532" s="771" t="s">
        <v>2703</v>
      </c>
      <c r="V1532" s="771" t="s">
        <v>2701</v>
      </c>
      <c r="W1532" s="771" t="s">
        <v>2701</v>
      </c>
      <c r="X1532" s="771" t="s">
        <v>2701</v>
      </c>
      <c r="Y1532" s="771" t="s">
        <v>2703</v>
      </c>
      <c r="Z1532" s="771" t="s">
        <v>2704</v>
      </c>
      <c r="AA1532" s="771"/>
    </row>
    <row r="1533" spans="1:27" ht="39.950000000000003" customHeight="1">
      <c r="A1533" s="769">
        <v>1526</v>
      </c>
      <c r="B1533" s="770" t="s">
        <v>6879</v>
      </c>
      <c r="C1533" s="770" t="s">
        <v>6880</v>
      </c>
      <c r="D1533" s="771" t="s">
        <v>7004</v>
      </c>
      <c r="E1533" s="772" t="s">
        <v>7111</v>
      </c>
      <c r="F1533" s="773" t="s">
        <v>7112</v>
      </c>
      <c r="G1533" s="773" t="s">
        <v>7113</v>
      </c>
      <c r="H1533" s="771" t="s">
        <v>2697</v>
      </c>
      <c r="I1533" s="771" t="s">
        <v>2714</v>
      </c>
      <c r="J1533" s="771" t="s">
        <v>2755</v>
      </c>
      <c r="K1533" s="771" t="s">
        <v>2742</v>
      </c>
      <c r="L1533" s="771" t="s">
        <v>2700</v>
      </c>
      <c r="M1533" s="771" t="s">
        <v>2701</v>
      </c>
      <c r="N1533" s="771" t="s">
        <v>2701</v>
      </c>
      <c r="O1533" s="771" t="s">
        <v>2701</v>
      </c>
      <c r="P1533" s="771" t="s">
        <v>2702</v>
      </c>
      <c r="Q1533" s="771" t="s">
        <v>2701</v>
      </c>
      <c r="R1533" s="771" t="s">
        <v>2701</v>
      </c>
      <c r="S1533" s="771" t="s">
        <v>2701</v>
      </c>
      <c r="T1533" s="771" t="s">
        <v>2701</v>
      </c>
      <c r="U1533" s="771" t="s">
        <v>2703</v>
      </c>
      <c r="V1533" s="771" t="s">
        <v>2701</v>
      </c>
      <c r="W1533" s="771" t="s">
        <v>2701</v>
      </c>
      <c r="X1533" s="771" t="s">
        <v>2701</v>
      </c>
      <c r="Y1533" s="771" t="s">
        <v>2703</v>
      </c>
      <c r="Z1533" s="771" t="s">
        <v>2704</v>
      </c>
      <c r="AA1533" s="771"/>
    </row>
    <row r="1534" spans="1:27" ht="39.950000000000003" customHeight="1">
      <c r="A1534" s="769">
        <v>1527</v>
      </c>
      <c r="B1534" s="770" t="s">
        <v>6879</v>
      </c>
      <c r="C1534" s="770" t="s">
        <v>6880</v>
      </c>
      <c r="D1534" s="771" t="s">
        <v>7004</v>
      </c>
      <c r="E1534" s="772" t="s">
        <v>7108</v>
      </c>
      <c r="F1534" s="773" t="s">
        <v>7109</v>
      </c>
      <c r="G1534" s="773" t="s">
        <v>7110</v>
      </c>
      <c r="H1534" s="771" t="s">
        <v>2697</v>
      </c>
      <c r="I1534" s="771" t="s">
        <v>2730</v>
      </c>
      <c r="J1534" s="771" t="s">
        <v>2755</v>
      </c>
      <c r="K1534" s="771" t="s">
        <v>2742</v>
      </c>
      <c r="L1534" s="771" t="s">
        <v>2700</v>
      </c>
      <c r="M1534" s="771" t="s">
        <v>2701</v>
      </c>
      <c r="N1534" s="771" t="s">
        <v>2701</v>
      </c>
      <c r="O1534" s="771" t="s">
        <v>2701</v>
      </c>
      <c r="P1534" s="771" t="s">
        <v>2702</v>
      </c>
      <c r="Q1534" s="771" t="s">
        <v>2701</v>
      </c>
      <c r="R1534" s="771" t="s">
        <v>2701</v>
      </c>
      <c r="S1534" s="771" t="s">
        <v>2701</v>
      </c>
      <c r="T1534" s="771" t="s">
        <v>2701</v>
      </c>
      <c r="U1534" s="771" t="s">
        <v>2703</v>
      </c>
      <c r="V1534" s="771" t="s">
        <v>2701</v>
      </c>
      <c r="W1534" s="771" t="s">
        <v>2701</v>
      </c>
      <c r="X1534" s="771" t="s">
        <v>2701</v>
      </c>
      <c r="Y1534" s="771" t="s">
        <v>2703</v>
      </c>
      <c r="Z1534" s="771" t="s">
        <v>2704</v>
      </c>
      <c r="AA1534" s="771"/>
    </row>
    <row r="1535" spans="1:27" ht="39.950000000000003" customHeight="1">
      <c r="A1535" s="769">
        <v>1528</v>
      </c>
      <c r="B1535" s="770" t="s">
        <v>6879</v>
      </c>
      <c r="C1535" s="770" t="s">
        <v>6880</v>
      </c>
      <c r="D1535" s="771" t="s">
        <v>7004</v>
      </c>
      <c r="E1535" s="772" t="s">
        <v>7106</v>
      </c>
      <c r="F1535" s="773" t="s">
        <v>7074</v>
      </c>
      <c r="G1535" s="773" t="s">
        <v>7107</v>
      </c>
      <c r="H1535" s="771" t="s">
        <v>2697</v>
      </c>
      <c r="I1535" s="771" t="s">
        <v>2808</v>
      </c>
      <c r="J1535" s="771" t="s">
        <v>2994</v>
      </c>
      <c r="K1535" s="771" t="s">
        <v>2742</v>
      </c>
      <c r="L1535" s="771" t="s">
        <v>2700</v>
      </c>
      <c r="M1535" s="771" t="s">
        <v>2701</v>
      </c>
      <c r="N1535" s="771" t="s">
        <v>2701</v>
      </c>
      <c r="O1535" s="771" t="s">
        <v>2701</v>
      </c>
      <c r="P1535" s="771" t="s">
        <v>2702</v>
      </c>
      <c r="Q1535" s="771" t="s">
        <v>2701</v>
      </c>
      <c r="R1535" s="771" t="s">
        <v>2701</v>
      </c>
      <c r="S1535" s="771" t="s">
        <v>2701</v>
      </c>
      <c r="T1535" s="771" t="s">
        <v>2701</v>
      </c>
      <c r="U1535" s="771" t="s">
        <v>2703</v>
      </c>
      <c r="V1535" s="771" t="s">
        <v>2701</v>
      </c>
      <c r="W1535" s="771" t="s">
        <v>2701</v>
      </c>
      <c r="X1535" s="771" t="s">
        <v>2701</v>
      </c>
      <c r="Y1535" s="771" t="s">
        <v>2703</v>
      </c>
      <c r="Z1535" s="771" t="s">
        <v>2704</v>
      </c>
      <c r="AA1535" s="771"/>
    </row>
    <row r="1536" spans="1:27" ht="39.950000000000003" customHeight="1">
      <c r="A1536" s="769">
        <v>1529</v>
      </c>
      <c r="B1536" s="770" t="s">
        <v>6879</v>
      </c>
      <c r="C1536" s="770" t="s">
        <v>6880</v>
      </c>
      <c r="D1536" s="771" t="s">
        <v>7004</v>
      </c>
      <c r="E1536" s="772" t="s">
        <v>7105</v>
      </c>
      <c r="F1536" s="773" t="s">
        <v>7017</v>
      </c>
      <c r="G1536" s="773" t="s">
        <v>7018</v>
      </c>
      <c r="H1536" s="771" t="s">
        <v>2697</v>
      </c>
      <c r="I1536" s="771" t="s">
        <v>2698</v>
      </c>
      <c r="J1536" s="771" t="s">
        <v>2803</v>
      </c>
      <c r="K1536" s="771" t="s">
        <v>2790</v>
      </c>
      <c r="L1536" s="771" t="s">
        <v>2700</v>
      </c>
      <c r="M1536" s="771" t="s">
        <v>2701</v>
      </c>
      <c r="N1536" s="771" t="s">
        <v>2701</v>
      </c>
      <c r="O1536" s="771" t="s">
        <v>2701</v>
      </c>
      <c r="P1536" s="771" t="s">
        <v>2702</v>
      </c>
      <c r="Q1536" s="771" t="s">
        <v>2701</v>
      </c>
      <c r="R1536" s="771" t="s">
        <v>2701</v>
      </c>
      <c r="S1536" s="771" t="s">
        <v>2701</v>
      </c>
      <c r="T1536" s="771" t="s">
        <v>2701</v>
      </c>
      <c r="U1536" s="771" t="s">
        <v>2703</v>
      </c>
      <c r="V1536" s="771" t="s">
        <v>2701</v>
      </c>
      <c r="W1536" s="771" t="s">
        <v>2701</v>
      </c>
      <c r="X1536" s="771" t="s">
        <v>2701</v>
      </c>
      <c r="Y1536" s="771" t="s">
        <v>2703</v>
      </c>
      <c r="Z1536" s="771" t="s">
        <v>2704</v>
      </c>
      <c r="AA1536" s="771"/>
    </row>
    <row r="1537" spans="1:27" ht="39.950000000000003" customHeight="1">
      <c r="A1537" s="769">
        <v>1530</v>
      </c>
      <c r="B1537" s="770" t="s">
        <v>6879</v>
      </c>
      <c r="C1537" s="770" t="s">
        <v>6880</v>
      </c>
      <c r="D1537" s="771" t="s">
        <v>7004</v>
      </c>
      <c r="E1537" s="772" t="s">
        <v>7101</v>
      </c>
      <c r="F1537" s="773" t="s">
        <v>7102</v>
      </c>
      <c r="G1537" s="773" t="s">
        <v>7103</v>
      </c>
      <c r="H1537" s="771" t="s">
        <v>2697</v>
      </c>
      <c r="I1537" s="771" t="s">
        <v>2755</v>
      </c>
      <c r="J1537" s="771" t="s">
        <v>2755</v>
      </c>
      <c r="K1537" s="771" t="s">
        <v>4711</v>
      </c>
      <c r="L1537" s="771" t="s">
        <v>2700</v>
      </c>
      <c r="M1537" s="771" t="s">
        <v>2701</v>
      </c>
      <c r="N1537" s="771" t="s">
        <v>2701</v>
      </c>
      <c r="O1537" s="771" t="s">
        <v>2701</v>
      </c>
      <c r="P1537" s="771" t="s">
        <v>2701</v>
      </c>
      <c r="Q1537" s="771" t="s">
        <v>2701</v>
      </c>
      <c r="R1537" s="771" t="s">
        <v>2701</v>
      </c>
      <c r="S1537" s="771" t="s">
        <v>2701</v>
      </c>
      <c r="T1537" s="771" t="s">
        <v>2701</v>
      </c>
      <c r="U1537" s="771" t="s">
        <v>2703</v>
      </c>
      <c r="V1537" s="771" t="s">
        <v>2701</v>
      </c>
      <c r="W1537" s="771" t="s">
        <v>2726</v>
      </c>
      <c r="X1537" s="771" t="s">
        <v>2726</v>
      </c>
      <c r="Y1537" s="771" t="s">
        <v>2726</v>
      </c>
      <c r="Z1537" s="771" t="s">
        <v>2704</v>
      </c>
      <c r="AA1537" s="771" t="s">
        <v>7104</v>
      </c>
    </row>
    <row r="1538" spans="1:27" ht="39.950000000000003" customHeight="1">
      <c r="A1538" s="769">
        <v>1531</v>
      </c>
      <c r="B1538" s="770" t="s">
        <v>6879</v>
      </c>
      <c r="C1538" s="770" t="s">
        <v>6880</v>
      </c>
      <c r="D1538" s="771" t="s">
        <v>7004</v>
      </c>
      <c r="E1538" s="772" t="s">
        <v>7098</v>
      </c>
      <c r="F1538" s="773" t="s">
        <v>7099</v>
      </c>
      <c r="G1538" s="773" t="s">
        <v>7100</v>
      </c>
      <c r="H1538" s="771" t="s">
        <v>2697</v>
      </c>
      <c r="I1538" s="771" t="s">
        <v>2730</v>
      </c>
      <c r="J1538" s="771" t="s">
        <v>2755</v>
      </c>
      <c r="K1538" s="771" t="s">
        <v>2742</v>
      </c>
      <c r="L1538" s="771" t="s">
        <v>2700</v>
      </c>
      <c r="M1538" s="771" t="s">
        <v>2701</v>
      </c>
      <c r="N1538" s="771" t="s">
        <v>2701</v>
      </c>
      <c r="O1538" s="771" t="s">
        <v>2701</v>
      </c>
      <c r="P1538" s="771" t="s">
        <v>2702</v>
      </c>
      <c r="Q1538" s="771" t="s">
        <v>2701</v>
      </c>
      <c r="R1538" s="771" t="s">
        <v>2701</v>
      </c>
      <c r="S1538" s="771" t="s">
        <v>2701</v>
      </c>
      <c r="T1538" s="771" t="s">
        <v>2701</v>
      </c>
      <c r="U1538" s="771" t="s">
        <v>2703</v>
      </c>
      <c r="V1538" s="771" t="s">
        <v>2701</v>
      </c>
      <c r="W1538" s="771" t="s">
        <v>2701</v>
      </c>
      <c r="X1538" s="771" t="s">
        <v>2701</v>
      </c>
      <c r="Y1538" s="771" t="s">
        <v>2703</v>
      </c>
      <c r="Z1538" s="771" t="s">
        <v>2704</v>
      </c>
      <c r="AA1538" s="771"/>
    </row>
    <row r="1539" spans="1:27" ht="39.950000000000003" customHeight="1">
      <c r="A1539" s="769">
        <v>1532</v>
      </c>
      <c r="B1539" s="770" t="s">
        <v>6879</v>
      </c>
      <c r="C1539" s="770" t="s">
        <v>6880</v>
      </c>
      <c r="D1539" s="771" t="s">
        <v>7004</v>
      </c>
      <c r="E1539" s="772" t="s">
        <v>7094</v>
      </c>
      <c r="F1539" s="773" t="s">
        <v>7074</v>
      </c>
      <c r="G1539" s="773" t="s">
        <v>7095</v>
      </c>
      <c r="H1539" s="771" t="s">
        <v>2697</v>
      </c>
      <c r="I1539" s="771" t="s">
        <v>2789</v>
      </c>
      <c r="J1539" s="771" t="s">
        <v>2789</v>
      </c>
      <c r="K1539" s="771" t="s">
        <v>7096</v>
      </c>
      <c r="L1539" s="771" t="s">
        <v>2700</v>
      </c>
      <c r="M1539" s="771" t="s">
        <v>2701</v>
      </c>
      <c r="N1539" s="771" t="s">
        <v>2701</v>
      </c>
      <c r="O1539" s="771" t="s">
        <v>2701</v>
      </c>
      <c r="P1539" s="771" t="s">
        <v>2702</v>
      </c>
      <c r="Q1539" s="771" t="s">
        <v>2701</v>
      </c>
      <c r="R1539" s="771" t="s">
        <v>2701</v>
      </c>
      <c r="S1539" s="771" t="s">
        <v>2701</v>
      </c>
      <c r="T1539" s="771" t="s">
        <v>2701</v>
      </c>
      <c r="U1539" s="771" t="s">
        <v>2703</v>
      </c>
      <c r="V1539" s="771" t="s">
        <v>2701</v>
      </c>
      <c r="W1539" s="771" t="s">
        <v>2701</v>
      </c>
      <c r="X1539" s="771" t="s">
        <v>2701</v>
      </c>
      <c r="Y1539" s="771" t="s">
        <v>2703</v>
      </c>
      <c r="Z1539" s="771" t="s">
        <v>2704</v>
      </c>
      <c r="AA1539" s="771" t="s">
        <v>7097</v>
      </c>
    </row>
    <row r="1540" spans="1:27" ht="39.950000000000003" customHeight="1">
      <c r="A1540" s="769">
        <v>1533</v>
      </c>
      <c r="B1540" s="770" t="s">
        <v>6879</v>
      </c>
      <c r="C1540" s="770" t="s">
        <v>6880</v>
      </c>
      <c r="D1540" s="771" t="s">
        <v>7004</v>
      </c>
      <c r="E1540" s="772" t="s">
        <v>7091</v>
      </c>
      <c r="F1540" s="773" t="s">
        <v>7092</v>
      </c>
      <c r="G1540" s="773" t="s">
        <v>7093</v>
      </c>
      <c r="H1540" s="771" t="s">
        <v>2697</v>
      </c>
      <c r="I1540" s="771" t="s">
        <v>2759</v>
      </c>
      <c r="J1540" s="771" t="s">
        <v>2755</v>
      </c>
      <c r="K1540" s="771" t="s">
        <v>2742</v>
      </c>
      <c r="L1540" s="771" t="s">
        <v>2700</v>
      </c>
      <c r="M1540" s="771" t="s">
        <v>2701</v>
      </c>
      <c r="N1540" s="771" t="s">
        <v>2701</v>
      </c>
      <c r="O1540" s="771" t="s">
        <v>2701</v>
      </c>
      <c r="P1540" s="771" t="s">
        <v>2702</v>
      </c>
      <c r="Q1540" s="771" t="s">
        <v>2701</v>
      </c>
      <c r="R1540" s="771" t="s">
        <v>2701</v>
      </c>
      <c r="S1540" s="771" t="s">
        <v>2701</v>
      </c>
      <c r="T1540" s="771" t="s">
        <v>2701</v>
      </c>
      <c r="U1540" s="771" t="s">
        <v>2703</v>
      </c>
      <c r="V1540" s="771" t="s">
        <v>2701</v>
      </c>
      <c r="W1540" s="771" t="s">
        <v>2701</v>
      </c>
      <c r="X1540" s="771" t="s">
        <v>2701</v>
      </c>
      <c r="Y1540" s="771" t="s">
        <v>2703</v>
      </c>
      <c r="Z1540" s="771" t="s">
        <v>2704</v>
      </c>
      <c r="AA1540" s="771"/>
    </row>
    <row r="1541" spans="1:27" ht="39.950000000000003" customHeight="1">
      <c r="A1541" s="769">
        <v>1534</v>
      </c>
      <c r="B1541" s="770" t="s">
        <v>6879</v>
      </c>
      <c r="C1541" s="770" t="s">
        <v>6880</v>
      </c>
      <c r="D1541" s="771" t="s">
        <v>7004</v>
      </c>
      <c r="E1541" s="772" t="s">
        <v>7089</v>
      </c>
      <c r="F1541" s="773" t="s">
        <v>7023</v>
      </c>
      <c r="G1541" s="773" t="s">
        <v>7024</v>
      </c>
      <c r="H1541" s="771" t="s">
        <v>2697</v>
      </c>
      <c r="I1541" s="771" t="s">
        <v>2803</v>
      </c>
      <c r="J1541" s="771" t="s">
        <v>2803</v>
      </c>
      <c r="K1541" s="771" t="s">
        <v>6963</v>
      </c>
      <c r="L1541" s="771" t="s">
        <v>2700</v>
      </c>
      <c r="M1541" s="771" t="s">
        <v>2701</v>
      </c>
      <c r="N1541" s="771" t="s">
        <v>2701</v>
      </c>
      <c r="O1541" s="771" t="s">
        <v>2701</v>
      </c>
      <c r="P1541" s="771" t="s">
        <v>2702</v>
      </c>
      <c r="Q1541" s="771" t="s">
        <v>2701</v>
      </c>
      <c r="R1541" s="771" t="s">
        <v>2701</v>
      </c>
      <c r="S1541" s="771" t="s">
        <v>2701</v>
      </c>
      <c r="T1541" s="771" t="s">
        <v>2701</v>
      </c>
      <c r="U1541" s="771" t="s">
        <v>2703</v>
      </c>
      <c r="V1541" s="771" t="s">
        <v>2701</v>
      </c>
      <c r="W1541" s="771" t="s">
        <v>2701</v>
      </c>
      <c r="X1541" s="771" t="s">
        <v>2701</v>
      </c>
      <c r="Y1541" s="771" t="s">
        <v>2703</v>
      </c>
      <c r="Z1541" s="771" t="s">
        <v>2704</v>
      </c>
      <c r="AA1541" s="771" t="s">
        <v>7090</v>
      </c>
    </row>
    <row r="1542" spans="1:27" ht="39.950000000000003" customHeight="1">
      <c r="A1542" s="769">
        <v>1535</v>
      </c>
      <c r="B1542" s="770" t="s">
        <v>6879</v>
      </c>
      <c r="C1542" s="770" t="s">
        <v>6880</v>
      </c>
      <c r="D1542" s="771" t="s">
        <v>7004</v>
      </c>
      <c r="E1542" s="772" t="s">
        <v>7086</v>
      </c>
      <c r="F1542" s="773" t="s">
        <v>7087</v>
      </c>
      <c r="G1542" s="773" t="s">
        <v>7088</v>
      </c>
      <c r="H1542" s="771" t="s">
        <v>2697</v>
      </c>
      <c r="I1542" s="771" t="s">
        <v>2776</v>
      </c>
      <c r="J1542" s="771" t="s">
        <v>2781</v>
      </c>
      <c r="K1542" s="771" t="s">
        <v>6889</v>
      </c>
      <c r="L1542" s="771" t="s">
        <v>2700</v>
      </c>
      <c r="M1542" s="771" t="s">
        <v>2701</v>
      </c>
      <c r="N1542" s="771" t="s">
        <v>2701</v>
      </c>
      <c r="O1542" s="771" t="s">
        <v>2701</v>
      </c>
      <c r="P1542" s="771" t="s">
        <v>2702</v>
      </c>
      <c r="Q1542" s="771" t="s">
        <v>2701</v>
      </c>
      <c r="R1542" s="771" t="s">
        <v>2701</v>
      </c>
      <c r="S1542" s="771" t="s">
        <v>2701</v>
      </c>
      <c r="T1542" s="771" t="s">
        <v>2701</v>
      </c>
      <c r="U1542" s="771" t="s">
        <v>2703</v>
      </c>
      <c r="V1542" s="771" t="s">
        <v>2701</v>
      </c>
      <c r="W1542" s="771" t="s">
        <v>2701</v>
      </c>
      <c r="X1542" s="771" t="s">
        <v>2701</v>
      </c>
      <c r="Y1542" s="771" t="s">
        <v>2703</v>
      </c>
      <c r="Z1542" s="771" t="s">
        <v>2704</v>
      </c>
      <c r="AA1542" s="771"/>
    </row>
    <row r="1543" spans="1:27" ht="39.950000000000003" customHeight="1">
      <c r="A1543" s="769">
        <v>1536</v>
      </c>
      <c r="B1543" s="770" t="s">
        <v>6879</v>
      </c>
      <c r="C1543" s="770" t="s">
        <v>6880</v>
      </c>
      <c r="D1543" s="771" t="s">
        <v>7004</v>
      </c>
      <c r="E1543" s="772" t="s">
        <v>7083</v>
      </c>
      <c r="F1543" s="773" t="s">
        <v>7084</v>
      </c>
      <c r="G1543" s="773" t="s">
        <v>7085</v>
      </c>
      <c r="H1543" s="771" t="s">
        <v>2697</v>
      </c>
      <c r="I1543" s="771" t="s">
        <v>2714</v>
      </c>
      <c r="J1543" s="771" t="s">
        <v>2755</v>
      </c>
      <c r="K1543" s="771" t="s">
        <v>2742</v>
      </c>
      <c r="L1543" s="771" t="s">
        <v>2700</v>
      </c>
      <c r="M1543" s="771" t="s">
        <v>2701</v>
      </c>
      <c r="N1543" s="771" t="s">
        <v>2701</v>
      </c>
      <c r="O1543" s="771" t="s">
        <v>2701</v>
      </c>
      <c r="P1543" s="771" t="s">
        <v>2702</v>
      </c>
      <c r="Q1543" s="771" t="s">
        <v>2701</v>
      </c>
      <c r="R1543" s="771" t="s">
        <v>2701</v>
      </c>
      <c r="S1543" s="771" t="s">
        <v>2701</v>
      </c>
      <c r="T1543" s="771" t="s">
        <v>2701</v>
      </c>
      <c r="U1543" s="771" t="s">
        <v>2703</v>
      </c>
      <c r="V1543" s="771" t="s">
        <v>2701</v>
      </c>
      <c r="W1543" s="771" t="s">
        <v>2701</v>
      </c>
      <c r="X1543" s="771" t="s">
        <v>2701</v>
      </c>
      <c r="Y1543" s="771" t="s">
        <v>2703</v>
      </c>
      <c r="Z1543" s="771" t="s">
        <v>2704</v>
      </c>
      <c r="AA1543" s="771"/>
    </row>
    <row r="1544" spans="1:27" ht="39.950000000000003" customHeight="1">
      <c r="A1544" s="769">
        <v>1537</v>
      </c>
      <c r="B1544" s="770" t="s">
        <v>6879</v>
      </c>
      <c r="C1544" s="770" t="s">
        <v>6880</v>
      </c>
      <c r="D1544" s="771" t="s">
        <v>7004</v>
      </c>
      <c r="E1544" s="772" t="s">
        <v>7080</v>
      </c>
      <c r="F1544" s="773" t="s">
        <v>7081</v>
      </c>
      <c r="G1544" s="773" t="s">
        <v>7082</v>
      </c>
      <c r="H1544" s="771" t="s">
        <v>2697</v>
      </c>
      <c r="I1544" s="771" t="s">
        <v>2714</v>
      </c>
      <c r="J1544" s="771" t="s">
        <v>2755</v>
      </c>
      <c r="K1544" s="771" t="s">
        <v>2742</v>
      </c>
      <c r="L1544" s="771" t="s">
        <v>2700</v>
      </c>
      <c r="M1544" s="771" t="s">
        <v>2701</v>
      </c>
      <c r="N1544" s="771" t="s">
        <v>2701</v>
      </c>
      <c r="O1544" s="771" t="s">
        <v>2701</v>
      </c>
      <c r="P1544" s="771" t="s">
        <v>2702</v>
      </c>
      <c r="Q1544" s="771" t="s">
        <v>2701</v>
      </c>
      <c r="R1544" s="771" t="s">
        <v>2701</v>
      </c>
      <c r="S1544" s="771" t="s">
        <v>2701</v>
      </c>
      <c r="T1544" s="771" t="s">
        <v>2701</v>
      </c>
      <c r="U1544" s="771" t="s">
        <v>2703</v>
      </c>
      <c r="V1544" s="771" t="s">
        <v>2701</v>
      </c>
      <c r="W1544" s="771" t="s">
        <v>2701</v>
      </c>
      <c r="X1544" s="771" t="s">
        <v>2701</v>
      </c>
      <c r="Y1544" s="771" t="s">
        <v>2703</v>
      </c>
      <c r="Z1544" s="771" t="s">
        <v>2704</v>
      </c>
      <c r="AA1544" s="771"/>
    </row>
    <row r="1545" spans="1:27" ht="39.950000000000003" customHeight="1">
      <c r="A1545" s="769">
        <v>1538</v>
      </c>
      <c r="B1545" s="770" t="s">
        <v>6879</v>
      </c>
      <c r="C1545" s="770" t="s">
        <v>6880</v>
      </c>
      <c r="D1545" s="771" t="s">
        <v>7004</v>
      </c>
      <c r="E1545" s="772" t="s">
        <v>7077</v>
      </c>
      <c r="F1545" s="773" t="s">
        <v>7078</v>
      </c>
      <c r="G1545" s="773" t="s">
        <v>7079</v>
      </c>
      <c r="H1545" s="771" t="s">
        <v>2697</v>
      </c>
      <c r="I1545" s="771" t="s">
        <v>2730</v>
      </c>
      <c r="J1545" s="771" t="s">
        <v>2755</v>
      </c>
      <c r="K1545" s="771" t="s">
        <v>2742</v>
      </c>
      <c r="L1545" s="771" t="s">
        <v>2700</v>
      </c>
      <c r="M1545" s="771" t="s">
        <v>2701</v>
      </c>
      <c r="N1545" s="771" t="s">
        <v>2701</v>
      </c>
      <c r="O1545" s="771" t="s">
        <v>2701</v>
      </c>
      <c r="P1545" s="771" t="s">
        <v>2702</v>
      </c>
      <c r="Q1545" s="771" t="s">
        <v>2701</v>
      </c>
      <c r="R1545" s="771" t="s">
        <v>2701</v>
      </c>
      <c r="S1545" s="771" t="s">
        <v>2701</v>
      </c>
      <c r="T1545" s="771" t="s">
        <v>2701</v>
      </c>
      <c r="U1545" s="771" t="s">
        <v>2703</v>
      </c>
      <c r="V1545" s="771" t="s">
        <v>2701</v>
      </c>
      <c r="W1545" s="771" t="s">
        <v>2701</v>
      </c>
      <c r="X1545" s="771" t="s">
        <v>2701</v>
      </c>
      <c r="Y1545" s="771" t="s">
        <v>2703</v>
      </c>
      <c r="Z1545" s="771" t="s">
        <v>2704</v>
      </c>
      <c r="AA1545" s="771"/>
    </row>
    <row r="1546" spans="1:27" ht="39.950000000000003" customHeight="1">
      <c r="A1546" s="769">
        <v>1539</v>
      </c>
      <c r="B1546" s="770" t="s">
        <v>6879</v>
      </c>
      <c r="C1546" s="770" t="s">
        <v>6880</v>
      </c>
      <c r="D1546" s="771" t="s">
        <v>7004</v>
      </c>
      <c r="E1546" s="772" t="s">
        <v>7076</v>
      </c>
      <c r="F1546" s="773" t="s">
        <v>7023</v>
      </c>
      <c r="G1546" s="773" t="s">
        <v>7024</v>
      </c>
      <c r="H1546" s="771" t="s">
        <v>2697</v>
      </c>
      <c r="I1546" s="771" t="s">
        <v>2803</v>
      </c>
      <c r="J1546" s="771" t="s">
        <v>2803</v>
      </c>
      <c r="K1546" s="771" t="s">
        <v>2742</v>
      </c>
      <c r="L1546" s="771" t="s">
        <v>2700</v>
      </c>
      <c r="M1546" s="771" t="s">
        <v>2701</v>
      </c>
      <c r="N1546" s="771" t="s">
        <v>2701</v>
      </c>
      <c r="O1546" s="771" t="s">
        <v>2701</v>
      </c>
      <c r="P1546" s="771" t="s">
        <v>2702</v>
      </c>
      <c r="Q1546" s="771" t="s">
        <v>2701</v>
      </c>
      <c r="R1546" s="771" t="s">
        <v>2701</v>
      </c>
      <c r="S1546" s="771" t="s">
        <v>2701</v>
      </c>
      <c r="T1546" s="771" t="s">
        <v>2701</v>
      </c>
      <c r="U1546" s="771" t="s">
        <v>2703</v>
      </c>
      <c r="V1546" s="771" t="s">
        <v>2701</v>
      </c>
      <c r="W1546" s="771" t="s">
        <v>2701</v>
      </c>
      <c r="X1546" s="771" t="s">
        <v>2701</v>
      </c>
      <c r="Y1546" s="771" t="s">
        <v>2703</v>
      </c>
      <c r="Z1546" s="771" t="s">
        <v>2704</v>
      </c>
      <c r="AA1546" s="771"/>
    </row>
    <row r="1547" spans="1:27" ht="39.950000000000003" customHeight="1">
      <c r="A1547" s="769">
        <v>1540</v>
      </c>
      <c r="B1547" s="770" t="s">
        <v>6879</v>
      </c>
      <c r="C1547" s="770" t="s">
        <v>6880</v>
      </c>
      <c r="D1547" s="771" t="s">
        <v>7004</v>
      </c>
      <c r="E1547" s="772" t="s">
        <v>7073</v>
      </c>
      <c r="F1547" s="773" t="s">
        <v>7074</v>
      </c>
      <c r="G1547" s="773" t="s">
        <v>7075</v>
      </c>
      <c r="H1547" s="771" t="s">
        <v>2697</v>
      </c>
      <c r="I1547" s="771" t="s">
        <v>2730</v>
      </c>
      <c r="J1547" s="771" t="s">
        <v>2828</v>
      </c>
      <c r="K1547" s="771" t="s">
        <v>2742</v>
      </c>
      <c r="L1547" s="771" t="s">
        <v>2700</v>
      </c>
      <c r="M1547" s="771" t="s">
        <v>2701</v>
      </c>
      <c r="N1547" s="771" t="s">
        <v>2701</v>
      </c>
      <c r="O1547" s="771" t="s">
        <v>2701</v>
      </c>
      <c r="P1547" s="771" t="s">
        <v>2702</v>
      </c>
      <c r="Q1547" s="771" t="s">
        <v>2701</v>
      </c>
      <c r="R1547" s="771" t="s">
        <v>2701</v>
      </c>
      <c r="S1547" s="771" t="s">
        <v>2701</v>
      </c>
      <c r="T1547" s="771" t="s">
        <v>2701</v>
      </c>
      <c r="U1547" s="771" t="s">
        <v>2703</v>
      </c>
      <c r="V1547" s="771" t="s">
        <v>2701</v>
      </c>
      <c r="W1547" s="771" t="s">
        <v>2701</v>
      </c>
      <c r="X1547" s="771" t="s">
        <v>2701</v>
      </c>
      <c r="Y1547" s="771" t="s">
        <v>2703</v>
      </c>
      <c r="Z1547" s="771" t="s">
        <v>2704</v>
      </c>
      <c r="AA1547" s="771"/>
    </row>
    <row r="1548" spans="1:27" ht="39.950000000000003" customHeight="1">
      <c r="A1548" s="769">
        <v>1541</v>
      </c>
      <c r="B1548" s="770" t="s">
        <v>6879</v>
      </c>
      <c r="C1548" s="770" t="s">
        <v>6880</v>
      </c>
      <c r="D1548" s="771" t="s">
        <v>7004</v>
      </c>
      <c r="E1548" s="772" t="s">
        <v>7069</v>
      </c>
      <c r="F1548" s="773" t="s">
        <v>7070</v>
      </c>
      <c r="G1548" s="773" t="s">
        <v>7071</v>
      </c>
      <c r="H1548" s="771" t="s">
        <v>2697</v>
      </c>
      <c r="I1548" s="771" t="s">
        <v>3116</v>
      </c>
      <c r="J1548" s="771" t="s">
        <v>2994</v>
      </c>
      <c r="K1548" s="771" t="s">
        <v>7072</v>
      </c>
      <c r="L1548" s="771" t="s">
        <v>2700</v>
      </c>
      <c r="M1548" s="771" t="s">
        <v>2701</v>
      </c>
      <c r="N1548" s="771" t="s">
        <v>2701</v>
      </c>
      <c r="O1548" s="771" t="s">
        <v>2701</v>
      </c>
      <c r="P1548" s="771" t="s">
        <v>2702</v>
      </c>
      <c r="Q1548" s="771" t="s">
        <v>2701</v>
      </c>
      <c r="R1548" s="771" t="s">
        <v>2701</v>
      </c>
      <c r="S1548" s="771" t="s">
        <v>2701</v>
      </c>
      <c r="T1548" s="771" t="s">
        <v>2701</v>
      </c>
      <c r="U1548" s="771" t="s">
        <v>2703</v>
      </c>
      <c r="V1548" s="771" t="s">
        <v>2701</v>
      </c>
      <c r="W1548" s="771" t="s">
        <v>2701</v>
      </c>
      <c r="X1548" s="771" t="s">
        <v>2701</v>
      </c>
      <c r="Y1548" s="771" t="s">
        <v>2703</v>
      </c>
      <c r="Z1548" s="771" t="s">
        <v>2704</v>
      </c>
      <c r="AA1548" s="771"/>
    </row>
    <row r="1549" spans="1:27" ht="39.950000000000003" customHeight="1">
      <c r="A1549" s="769">
        <v>1542</v>
      </c>
      <c r="B1549" s="770" t="s">
        <v>6879</v>
      </c>
      <c r="C1549" s="770" t="s">
        <v>6880</v>
      </c>
      <c r="D1549" s="771" t="s">
        <v>7004</v>
      </c>
      <c r="E1549" s="772" t="s">
        <v>7066</v>
      </c>
      <c r="F1549" s="773" t="s">
        <v>7067</v>
      </c>
      <c r="G1549" s="773" t="s">
        <v>7068</v>
      </c>
      <c r="H1549" s="771" t="s">
        <v>2697</v>
      </c>
      <c r="I1549" s="771" t="s">
        <v>2808</v>
      </c>
      <c r="J1549" s="771" t="s">
        <v>2755</v>
      </c>
      <c r="K1549" s="771" t="s">
        <v>2742</v>
      </c>
      <c r="L1549" s="771" t="s">
        <v>2700</v>
      </c>
      <c r="M1549" s="771" t="s">
        <v>2701</v>
      </c>
      <c r="N1549" s="771" t="s">
        <v>2701</v>
      </c>
      <c r="O1549" s="771" t="s">
        <v>2701</v>
      </c>
      <c r="P1549" s="771" t="s">
        <v>2702</v>
      </c>
      <c r="Q1549" s="771" t="s">
        <v>2701</v>
      </c>
      <c r="R1549" s="771" t="s">
        <v>2701</v>
      </c>
      <c r="S1549" s="771" t="s">
        <v>2701</v>
      </c>
      <c r="T1549" s="771" t="s">
        <v>2701</v>
      </c>
      <c r="U1549" s="771" t="s">
        <v>2703</v>
      </c>
      <c r="V1549" s="771" t="s">
        <v>2701</v>
      </c>
      <c r="W1549" s="771" t="s">
        <v>2701</v>
      </c>
      <c r="X1549" s="771" t="s">
        <v>2701</v>
      </c>
      <c r="Y1549" s="771" t="s">
        <v>2703</v>
      </c>
      <c r="Z1549" s="771" t="s">
        <v>2704</v>
      </c>
      <c r="AA1549" s="771"/>
    </row>
    <row r="1550" spans="1:27" ht="39.950000000000003" customHeight="1">
      <c r="A1550" s="769">
        <v>1543</v>
      </c>
      <c r="B1550" s="770" t="s">
        <v>6879</v>
      </c>
      <c r="C1550" s="770" t="s">
        <v>6880</v>
      </c>
      <c r="D1550" s="771" t="s">
        <v>7004</v>
      </c>
      <c r="E1550" s="772" t="s">
        <v>7063</v>
      </c>
      <c r="F1550" s="773" t="s">
        <v>7064</v>
      </c>
      <c r="G1550" s="773" t="s">
        <v>7065</v>
      </c>
      <c r="H1550" s="771" t="s">
        <v>2697</v>
      </c>
      <c r="I1550" s="771" t="s">
        <v>2730</v>
      </c>
      <c r="J1550" s="771" t="s">
        <v>2755</v>
      </c>
      <c r="K1550" s="771" t="s">
        <v>2742</v>
      </c>
      <c r="L1550" s="771" t="s">
        <v>2700</v>
      </c>
      <c r="M1550" s="771" t="s">
        <v>2701</v>
      </c>
      <c r="N1550" s="771" t="s">
        <v>2701</v>
      </c>
      <c r="O1550" s="771" t="s">
        <v>2701</v>
      </c>
      <c r="P1550" s="771" t="s">
        <v>2702</v>
      </c>
      <c r="Q1550" s="771" t="s">
        <v>2701</v>
      </c>
      <c r="R1550" s="771" t="s">
        <v>2701</v>
      </c>
      <c r="S1550" s="771" t="s">
        <v>2701</v>
      </c>
      <c r="T1550" s="771" t="s">
        <v>2701</v>
      </c>
      <c r="U1550" s="771" t="s">
        <v>2703</v>
      </c>
      <c r="V1550" s="771" t="s">
        <v>2701</v>
      </c>
      <c r="W1550" s="771" t="s">
        <v>2701</v>
      </c>
      <c r="X1550" s="771" t="s">
        <v>2701</v>
      </c>
      <c r="Y1550" s="771" t="s">
        <v>2703</v>
      </c>
      <c r="Z1550" s="771" t="s">
        <v>2704</v>
      </c>
      <c r="AA1550" s="771"/>
    </row>
    <row r="1551" spans="1:27" ht="39.950000000000003" customHeight="1">
      <c r="A1551" s="769">
        <v>1544</v>
      </c>
      <c r="B1551" s="770" t="s">
        <v>6879</v>
      </c>
      <c r="C1551" s="770" t="s">
        <v>6880</v>
      </c>
      <c r="D1551" s="771" t="s">
        <v>7004</v>
      </c>
      <c r="E1551" s="772" t="s">
        <v>7060</v>
      </c>
      <c r="F1551" s="773" t="s">
        <v>7061</v>
      </c>
      <c r="G1551" s="773" t="s">
        <v>7062</v>
      </c>
      <c r="H1551" s="771" t="s">
        <v>2697</v>
      </c>
      <c r="I1551" s="771" t="s">
        <v>2808</v>
      </c>
      <c r="J1551" s="771" t="s">
        <v>2755</v>
      </c>
      <c r="K1551" s="771" t="s">
        <v>2742</v>
      </c>
      <c r="L1551" s="771" t="s">
        <v>2700</v>
      </c>
      <c r="M1551" s="771" t="s">
        <v>2701</v>
      </c>
      <c r="N1551" s="771" t="s">
        <v>2701</v>
      </c>
      <c r="O1551" s="771" t="s">
        <v>2701</v>
      </c>
      <c r="P1551" s="771" t="s">
        <v>2702</v>
      </c>
      <c r="Q1551" s="771" t="s">
        <v>2701</v>
      </c>
      <c r="R1551" s="771" t="s">
        <v>2701</v>
      </c>
      <c r="S1551" s="771" t="s">
        <v>2701</v>
      </c>
      <c r="T1551" s="771" t="s">
        <v>2701</v>
      </c>
      <c r="U1551" s="771" t="s">
        <v>2703</v>
      </c>
      <c r="V1551" s="771" t="s">
        <v>2701</v>
      </c>
      <c r="W1551" s="771" t="s">
        <v>2701</v>
      </c>
      <c r="X1551" s="771" t="s">
        <v>2701</v>
      </c>
      <c r="Y1551" s="771" t="s">
        <v>2703</v>
      </c>
      <c r="Z1551" s="771" t="s">
        <v>2704</v>
      </c>
      <c r="AA1551" s="771"/>
    </row>
    <row r="1552" spans="1:27" ht="39.950000000000003" customHeight="1">
      <c r="A1552" s="769">
        <v>1545</v>
      </c>
      <c r="B1552" s="770" t="s">
        <v>6879</v>
      </c>
      <c r="C1552" s="770" t="s">
        <v>6880</v>
      </c>
      <c r="D1552" s="771" t="s">
        <v>7004</v>
      </c>
      <c r="E1552" s="772" t="s">
        <v>7055</v>
      </c>
      <c r="F1552" s="773" t="s">
        <v>7056</v>
      </c>
      <c r="G1552" s="773" t="s">
        <v>7057</v>
      </c>
      <c r="H1552" s="771" t="s">
        <v>2697</v>
      </c>
      <c r="I1552" s="771" t="s">
        <v>2698</v>
      </c>
      <c r="J1552" s="771" t="s">
        <v>2803</v>
      </c>
      <c r="K1552" s="771" t="s">
        <v>7058</v>
      </c>
      <c r="L1552" s="771" t="s">
        <v>2700</v>
      </c>
      <c r="M1552" s="771" t="s">
        <v>2701</v>
      </c>
      <c r="N1552" s="771" t="s">
        <v>2701</v>
      </c>
      <c r="O1552" s="771" t="s">
        <v>2701</v>
      </c>
      <c r="P1552" s="771" t="s">
        <v>2702</v>
      </c>
      <c r="Q1552" s="771" t="s">
        <v>2701</v>
      </c>
      <c r="R1552" s="771" t="s">
        <v>2701</v>
      </c>
      <c r="S1552" s="771" t="s">
        <v>2701</v>
      </c>
      <c r="T1552" s="771" t="s">
        <v>2701</v>
      </c>
      <c r="U1552" s="771" t="s">
        <v>2703</v>
      </c>
      <c r="V1552" s="771" t="s">
        <v>2701</v>
      </c>
      <c r="W1552" s="771" t="s">
        <v>2701</v>
      </c>
      <c r="X1552" s="771" t="s">
        <v>2701</v>
      </c>
      <c r="Y1552" s="771" t="s">
        <v>2703</v>
      </c>
      <c r="Z1552" s="771" t="s">
        <v>2704</v>
      </c>
      <c r="AA1552" s="771" t="s">
        <v>7059</v>
      </c>
    </row>
    <row r="1553" spans="1:27" ht="39.950000000000003" customHeight="1">
      <c r="A1553" s="769">
        <v>1546</v>
      </c>
      <c r="B1553" s="770" t="s">
        <v>6879</v>
      </c>
      <c r="C1553" s="770" t="s">
        <v>6880</v>
      </c>
      <c r="D1553" s="771" t="s">
        <v>7004</v>
      </c>
      <c r="E1553" s="772" t="s">
        <v>7052</v>
      </c>
      <c r="F1553" s="773" t="s">
        <v>7053</v>
      </c>
      <c r="G1553" s="773" t="s">
        <v>7054</v>
      </c>
      <c r="H1553" s="771" t="s">
        <v>2697</v>
      </c>
      <c r="I1553" s="771" t="s">
        <v>2714</v>
      </c>
      <c r="J1553" s="771" t="s">
        <v>2755</v>
      </c>
      <c r="K1553" s="771" t="s">
        <v>2742</v>
      </c>
      <c r="L1553" s="771" t="s">
        <v>2700</v>
      </c>
      <c r="M1553" s="771" t="s">
        <v>2701</v>
      </c>
      <c r="N1553" s="771" t="s">
        <v>2701</v>
      </c>
      <c r="O1553" s="771" t="s">
        <v>2701</v>
      </c>
      <c r="P1553" s="771" t="s">
        <v>2702</v>
      </c>
      <c r="Q1553" s="771" t="s">
        <v>2701</v>
      </c>
      <c r="R1553" s="771" t="s">
        <v>2701</v>
      </c>
      <c r="S1553" s="771" t="s">
        <v>2701</v>
      </c>
      <c r="T1553" s="771" t="s">
        <v>2701</v>
      </c>
      <c r="U1553" s="771" t="s">
        <v>2703</v>
      </c>
      <c r="V1553" s="771" t="s">
        <v>2701</v>
      </c>
      <c r="W1553" s="771" t="s">
        <v>2701</v>
      </c>
      <c r="X1553" s="771" t="s">
        <v>2701</v>
      </c>
      <c r="Y1553" s="771" t="s">
        <v>2703</v>
      </c>
      <c r="Z1553" s="771" t="s">
        <v>2704</v>
      </c>
      <c r="AA1553" s="771"/>
    </row>
    <row r="1554" spans="1:27" ht="39.950000000000003" customHeight="1">
      <c r="A1554" s="769">
        <v>1547</v>
      </c>
      <c r="B1554" s="770" t="s">
        <v>6879</v>
      </c>
      <c r="C1554" s="770" t="s">
        <v>6880</v>
      </c>
      <c r="D1554" s="771" t="s">
        <v>7004</v>
      </c>
      <c r="E1554" s="772" t="s">
        <v>7049</v>
      </c>
      <c r="F1554" s="773" t="s">
        <v>7050</v>
      </c>
      <c r="G1554" s="773" t="s">
        <v>7051</v>
      </c>
      <c r="H1554" s="771" t="s">
        <v>2697</v>
      </c>
      <c r="I1554" s="771" t="s">
        <v>2759</v>
      </c>
      <c r="J1554" s="771" t="s">
        <v>2755</v>
      </c>
      <c r="K1554" s="771" t="s">
        <v>2742</v>
      </c>
      <c r="L1554" s="771" t="s">
        <v>2700</v>
      </c>
      <c r="M1554" s="771" t="s">
        <v>2701</v>
      </c>
      <c r="N1554" s="771" t="s">
        <v>2701</v>
      </c>
      <c r="O1554" s="771" t="s">
        <v>2701</v>
      </c>
      <c r="P1554" s="771" t="s">
        <v>2702</v>
      </c>
      <c r="Q1554" s="771" t="s">
        <v>2701</v>
      </c>
      <c r="R1554" s="771" t="s">
        <v>2701</v>
      </c>
      <c r="S1554" s="771" t="s">
        <v>2701</v>
      </c>
      <c r="T1554" s="771" t="s">
        <v>2701</v>
      </c>
      <c r="U1554" s="771" t="s">
        <v>2703</v>
      </c>
      <c r="V1554" s="771" t="s">
        <v>2701</v>
      </c>
      <c r="W1554" s="771" t="s">
        <v>2701</v>
      </c>
      <c r="X1554" s="771" t="s">
        <v>2701</v>
      </c>
      <c r="Y1554" s="771" t="s">
        <v>2703</v>
      </c>
      <c r="Z1554" s="771" t="s">
        <v>2704</v>
      </c>
      <c r="AA1554" s="771"/>
    </row>
    <row r="1555" spans="1:27" ht="39.950000000000003" customHeight="1">
      <c r="A1555" s="769">
        <v>1548</v>
      </c>
      <c r="B1555" s="770" t="s">
        <v>6879</v>
      </c>
      <c r="C1555" s="770" t="s">
        <v>6880</v>
      </c>
      <c r="D1555" s="771" t="s">
        <v>7004</v>
      </c>
      <c r="E1555" s="772" t="s">
        <v>7046</v>
      </c>
      <c r="F1555" s="773" t="s">
        <v>7047</v>
      </c>
      <c r="G1555" s="773" t="s">
        <v>7048</v>
      </c>
      <c r="H1555" s="771" t="s">
        <v>2697</v>
      </c>
      <c r="I1555" s="771" t="s">
        <v>2714</v>
      </c>
      <c r="J1555" s="771" t="s">
        <v>2803</v>
      </c>
      <c r="K1555" s="771" t="s">
        <v>2790</v>
      </c>
      <c r="L1555" s="771" t="s">
        <v>2700</v>
      </c>
      <c r="M1555" s="771" t="s">
        <v>2701</v>
      </c>
      <c r="N1555" s="771" t="s">
        <v>2701</v>
      </c>
      <c r="O1555" s="771" t="s">
        <v>2701</v>
      </c>
      <c r="P1555" s="771" t="s">
        <v>2702</v>
      </c>
      <c r="Q1555" s="771" t="s">
        <v>2701</v>
      </c>
      <c r="R1555" s="771" t="s">
        <v>2701</v>
      </c>
      <c r="S1555" s="771" t="s">
        <v>2701</v>
      </c>
      <c r="T1555" s="771" t="s">
        <v>2701</v>
      </c>
      <c r="U1555" s="771" t="s">
        <v>2703</v>
      </c>
      <c r="V1555" s="771" t="s">
        <v>2701</v>
      </c>
      <c r="W1555" s="771" t="s">
        <v>2701</v>
      </c>
      <c r="X1555" s="771" t="s">
        <v>2701</v>
      </c>
      <c r="Y1555" s="771" t="s">
        <v>2703</v>
      </c>
      <c r="Z1555" s="771" t="s">
        <v>2704</v>
      </c>
      <c r="AA1555" s="771"/>
    </row>
    <row r="1556" spans="1:27" ht="39.950000000000003" customHeight="1">
      <c r="A1556" s="769">
        <v>1549</v>
      </c>
      <c r="B1556" s="770" t="s">
        <v>6879</v>
      </c>
      <c r="C1556" s="770" t="s">
        <v>6880</v>
      </c>
      <c r="D1556" s="771" t="s">
        <v>7004</v>
      </c>
      <c r="E1556" s="772" t="s">
        <v>7043</v>
      </c>
      <c r="F1556" s="773" t="s">
        <v>7044</v>
      </c>
      <c r="G1556" s="773" t="s">
        <v>7045</v>
      </c>
      <c r="H1556" s="771" t="s">
        <v>2697</v>
      </c>
      <c r="I1556" s="771" t="s">
        <v>2759</v>
      </c>
      <c r="J1556" s="771" t="s">
        <v>2755</v>
      </c>
      <c r="K1556" s="771" t="s">
        <v>2742</v>
      </c>
      <c r="L1556" s="771" t="s">
        <v>2700</v>
      </c>
      <c r="M1556" s="771" t="s">
        <v>2701</v>
      </c>
      <c r="N1556" s="771" t="s">
        <v>2701</v>
      </c>
      <c r="O1556" s="771" t="s">
        <v>2701</v>
      </c>
      <c r="P1556" s="771" t="s">
        <v>2702</v>
      </c>
      <c r="Q1556" s="771" t="s">
        <v>2701</v>
      </c>
      <c r="R1556" s="771" t="s">
        <v>2701</v>
      </c>
      <c r="S1556" s="771" t="s">
        <v>2701</v>
      </c>
      <c r="T1556" s="771" t="s">
        <v>2701</v>
      </c>
      <c r="U1556" s="771" t="s">
        <v>2703</v>
      </c>
      <c r="V1556" s="771" t="s">
        <v>2701</v>
      </c>
      <c r="W1556" s="771" t="s">
        <v>2701</v>
      </c>
      <c r="X1556" s="771" t="s">
        <v>2701</v>
      </c>
      <c r="Y1556" s="771" t="s">
        <v>2703</v>
      </c>
      <c r="Z1556" s="771" t="s">
        <v>2704</v>
      </c>
      <c r="AA1556" s="771"/>
    </row>
    <row r="1557" spans="1:27" ht="39.950000000000003" customHeight="1">
      <c r="A1557" s="769">
        <v>1550</v>
      </c>
      <c r="B1557" s="770" t="s">
        <v>6879</v>
      </c>
      <c r="C1557" s="770" t="s">
        <v>6880</v>
      </c>
      <c r="D1557" s="771" t="s">
        <v>7004</v>
      </c>
      <c r="E1557" s="772" t="s">
        <v>7041</v>
      </c>
      <c r="F1557" s="773" t="s">
        <v>7042</v>
      </c>
      <c r="G1557" s="773" t="s">
        <v>7042</v>
      </c>
      <c r="H1557" s="771" t="s">
        <v>2697</v>
      </c>
      <c r="I1557" s="771" t="s">
        <v>2759</v>
      </c>
      <c r="J1557" s="771" t="s">
        <v>2755</v>
      </c>
      <c r="K1557" s="771" t="s">
        <v>2742</v>
      </c>
      <c r="L1557" s="771" t="s">
        <v>2700</v>
      </c>
      <c r="M1557" s="771" t="s">
        <v>2701</v>
      </c>
      <c r="N1557" s="771" t="s">
        <v>2701</v>
      </c>
      <c r="O1557" s="771" t="s">
        <v>2701</v>
      </c>
      <c r="P1557" s="771" t="s">
        <v>2702</v>
      </c>
      <c r="Q1557" s="771" t="s">
        <v>2701</v>
      </c>
      <c r="R1557" s="771" t="s">
        <v>2701</v>
      </c>
      <c r="S1557" s="771" t="s">
        <v>2701</v>
      </c>
      <c r="T1557" s="771" t="s">
        <v>2701</v>
      </c>
      <c r="U1557" s="771" t="s">
        <v>2703</v>
      </c>
      <c r="V1557" s="771" t="s">
        <v>2701</v>
      </c>
      <c r="W1557" s="771" t="s">
        <v>2701</v>
      </c>
      <c r="X1557" s="771" t="s">
        <v>2701</v>
      </c>
      <c r="Y1557" s="771" t="s">
        <v>2703</v>
      </c>
      <c r="Z1557" s="771" t="s">
        <v>2704</v>
      </c>
      <c r="AA1557" s="771"/>
    </row>
    <row r="1558" spans="1:27" ht="39.950000000000003" customHeight="1">
      <c r="A1558" s="769">
        <v>1551</v>
      </c>
      <c r="B1558" s="770" t="s">
        <v>6879</v>
      </c>
      <c r="C1558" s="770" t="s">
        <v>6880</v>
      </c>
      <c r="D1558" s="771" t="s">
        <v>7004</v>
      </c>
      <c r="E1558" s="772" t="s">
        <v>7039</v>
      </c>
      <c r="F1558" s="773" t="s">
        <v>7023</v>
      </c>
      <c r="G1558" s="773" t="s">
        <v>7024</v>
      </c>
      <c r="H1558" s="771" t="s">
        <v>2697</v>
      </c>
      <c r="I1558" s="771" t="s">
        <v>2803</v>
      </c>
      <c r="J1558" s="771" t="s">
        <v>2803</v>
      </c>
      <c r="K1558" s="771" t="s">
        <v>6963</v>
      </c>
      <c r="L1558" s="771" t="s">
        <v>2700</v>
      </c>
      <c r="M1558" s="771" t="s">
        <v>2701</v>
      </c>
      <c r="N1558" s="771" t="s">
        <v>2701</v>
      </c>
      <c r="O1558" s="771" t="s">
        <v>2701</v>
      </c>
      <c r="P1558" s="771" t="s">
        <v>2702</v>
      </c>
      <c r="Q1558" s="771" t="s">
        <v>2701</v>
      </c>
      <c r="R1558" s="771" t="s">
        <v>2701</v>
      </c>
      <c r="S1558" s="771" t="s">
        <v>2701</v>
      </c>
      <c r="T1558" s="771" t="s">
        <v>2701</v>
      </c>
      <c r="U1558" s="771" t="s">
        <v>2703</v>
      </c>
      <c r="V1558" s="771" t="s">
        <v>2701</v>
      </c>
      <c r="W1558" s="771" t="s">
        <v>2701</v>
      </c>
      <c r="X1558" s="771" t="s">
        <v>2701</v>
      </c>
      <c r="Y1558" s="771" t="s">
        <v>2703</v>
      </c>
      <c r="Z1558" s="771" t="s">
        <v>2704</v>
      </c>
      <c r="AA1558" s="771" t="s">
        <v>7040</v>
      </c>
    </row>
    <row r="1559" spans="1:27" ht="39.950000000000003" customHeight="1">
      <c r="A1559" s="769">
        <v>1552</v>
      </c>
      <c r="B1559" s="770" t="s">
        <v>6879</v>
      </c>
      <c r="C1559" s="770" t="s">
        <v>6880</v>
      </c>
      <c r="D1559" s="771" t="s">
        <v>7004</v>
      </c>
      <c r="E1559" s="772" t="s">
        <v>7034</v>
      </c>
      <c r="F1559" s="773" t="s">
        <v>7035</v>
      </c>
      <c r="G1559" s="773" t="s">
        <v>7036</v>
      </c>
      <c r="H1559" s="771" t="s">
        <v>2697</v>
      </c>
      <c r="I1559" s="771" t="s">
        <v>2719</v>
      </c>
      <c r="J1559" s="771" t="s">
        <v>2755</v>
      </c>
      <c r="K1559" s="771" t="s">
        <v>7037</v>
      </c>
      <c r="L1559" s="771" t="s">
        <v>2700</v>
      </c>
      <c r="M1559" s="771" t="s">
        <v>2701</v>
      </c>
      <c r="N1559" s="771" t="s">
        <v>2701</v>
      </c>
      <c r="O1559" s="771" t="s">
        <v>2701</v>
      </c>
      <c r="P1559" s="771" t="s">
        <v>2702</v>
      </c>
      <c r="Q1559" s="771" t="s">
        <v>2701</v>
      </c>
      <c r="R1559" s="771" t="s">
        <v>2701</v>
      </c>
      <c r="S1559" s="771" t="s">
        <v>2701</v>
      </c>
      <c r="T1559" s="771" t="s">
        <v>2701</v>
      </c>
      <c r="U1559" s="771" t="s">
        <v>2703</v>
      </c>
      <c r="V1559" s="771" t="s">
        <v>2701</v>
      </c>
      <c r="W1559" s="771" t="s">
        <v>2701</v>
      </c>
      <c r="X1559" s="771" t="s">
        <v>2701</v>
      </c>
      <c r="Y1559" s="771" t="s">
        <v>2703</v>
      </c>
      <c r="Z1559" s="771" t="s">
        <v>2704</v>
      </c>
      <c r="AA1559" s="771" t="s">
        <v>7038</v>
      </c>
    </row>
    <row r="1560" spans="1:27" ht="39.950000000000003" customHeight="1">
      <c r="A1560" s="769">
        <v>1553</v>
      </c>
      <c r="B1560" s="770" t="s">
        <v>6879</v>
      </c>
      <c r="C1560" s="770" t="s">
        <v>6880</v>
      </c>
      <c r="D1560" s="771" t="s">
        <v>7004</v>
      </c>
      <c r="E1560" s="772" t="s">
        <v>7031</v>
      </c>
      <c r="F1560" s="773" t="s">
        <v>7032</v>
      </c>
      <c r="G1560" s="773" t="s">
        <v>7033</v>
      </c>
      <c r="H1560" s="771" t="s">
        <v>2697</v>
      </c>
      <c r="I1560" s="771" t="s">
        <v>2776</v>
      </c>
      <c r="J1560" s="771" t="s">
        <v>2755</v>
      </c>
      <c r="K1560" s="771" t="s">
        <v>2742</v>
      </c>
      <c r="L1560" s="771" t="s">
        <v>2700</v>
      </c>
      <c r="M1560" s="771" t="s">
        <v>2701</v>
      </c>
      <c r="N1560" s="771" t="s">
        <v>2701</v>
      </c>
      <c r="O1560" s="771" t="s">
        <v>2701</v>
      </c>
      <c r="P1560" s="771" t="s">
        <v>2702</v>
      </c>
      <c r="Q1560" s="771" t="s">
        <v>2701</v>
      </c>
      <c r="R1560" s="771" t="s">
        <v>2701</v>
      </c>
      <c r="S1560" s="771" t="s">
        <v>2701</v>
      </c>
      <c r="T1560" s="771" t="s">
        <v>2701</v>
      </c>
      <c r="U1560" s="771" t="s">
        <v>2703</v>
      </c>
      <c r="V1560" s="771" t="s">
        <v>2701</v>
      </c>
      <c r="W1560" s="771" t="s">
        <v>2701</v>
      </c>
      <c r="X1560" s="771" t="s">
        <v>2701</v>
      </c>
      <c r="Y1560" s="771" t="s">
        <v>2703</v>
      </c>
      <c r="Z1560" s="771" t="s">
        <v>2704</v>
      </c>
      <c r="AA1560" s="771"/>
    </row>
    <row r="1561" spans="1:27" ht="39.950000000000003" customHeight="1">
      <c r="A1561" s="769">
        <v>1554</v>
      </c>
      <c r="B1561" s="770" t="s">
        <v>6879</v>
      </c>
      <c r="C1561" s="770" t="s">
        <v>6880</v>
      </c>
      <c r="D1561" s="771" t="s">
        <v>7004</v>
      </c>
      <c r="E1561" s="772" t="s">
        <v>7028</v>
      </c>
      <c r="F1561" s="773" t="s">
        <v>7029</v>
      </c>
      <c r="G1561" s="773" t="s">
        <v>7030</v>
      </c>
      <c r="H1561" s="771" t="s">
        <v>2697</v>
      </c>
      <c r="I1561" s="771" t="s">
        <v>2808</v>
      </c>
      <c r="J1561" s="771" t="s">
        <v>2755</v>
      </c>
      <c r="K1561" s="771" t="s">
        <v>2790</v>
      </c>
      <c r="L1561" s="771" t="s">
        <v>2700</v>
      </c>
      <c r="M1561" s="771" t="s">
        <v>2701</v>
      </c>
      <c r="N1561" s="771" t="s">
        <v>2701</v>
      </c>
      <c r="O1561" s="771" t="s">
        <v>2701</v>
      </c>
      <c r="P1561" s="771" t="s">
        <v>2702</v>
      </c>
      <c r="Q1561" s="771" t="s">
        <v>2701</v>
      </c>
      <c r="R1561" s="771" t="s">
        <v>2701</v>
      </c>
      <c r="S1561" s="771" t="s">
        <v>2701</v>
      </c>
      <c r="T1561" s="771" t="s">
        <v>2701</v>
      </c>
      <c r="U1561" s="771" t="s">
        <v>2703</v>
      </c>
      <c r="V1561" s="771" t="s">
        <v>2701</v>
      </c>
      <c r="W1561" s="771" t="s">
        <v>2701</v>
      </c>
      <c r="X1561" s="771" t="s">
        <v>2701</v>
      </c>
      <c r="Y1561" s="771" t="s">
        <v>2703</v>
      </c>
      <c r="Z1561" s="771" t="s">
        <v>2704</v>
      </c>
      <c r="AA1561" s="771"/>
    </row>
    <row r="1562" spans="1:27" ht="39.950000000000003" customHeight="1">
      <c r="A1562" s="769">
        <v>1555</v>
      </c>
      <c r="B1562" s="770" t="s">
        <v>6879</v>
      </c>
      <c r="C1562" s="770" t="s">
        <v>6880</v>
      </c>
      <c r="D1562" s="771" t="s">
        <v>7004</v>
      </c>
      <c r="E1562" s="772" t="s">
        <v>7025</v>
      </c>
      <c r="F1562" s="773" t="s">
        <v>7026</v>
      </c>
      <c r="G1562" s="773" t="s">
        <v>7027</v>
      </c>
      <c r="H1562" s="771" t="s">
        <v>2697</v>
      </c>
      <c r="I1562" s="771" t="s">
        <v>2759</v>
      </c>
      <c r="J1562" s="771" t="s">
        <v>2755</v>
      </c>
      <c r="K1562" s="771" t="s">
        <v>2742</v>
      </c>
      <c r="L1562" s="771" t="s">
        <v>2700</v>
      </c>
      <c r="M1562" s="771" t="s">
        <v>2701</v>
      </c>
      <c r="N1562" s="771" t="s">
        <v>2701</v>
      </c>
      <c r="O1562" s="771" t="s">
        <v>2701</v>
      </c>
      <c r="P1562" s="771" t="s">
        <v>2702</v>
      </c>
      <c r="Q1562" s="771" t="s">
        <v>2701</v>
      </c>
      <c r="R1562" s="771" t="s">
        <v>2701</v>
      </c>
      <c r="S1562" s="771" t="s">
        <v>2701</v>
      </c>
      <c r="T1562" s="771" t="s">
        <v>2701</v>
      </c>
      <c r="U1562" s="771" t="s">
        <v>2703</v>
      </c>
      <c r="V1562" s="771" t="s">
        <v>2701</v>
      </c>
      <c r="W1562" s="771" t="s">
        <v>2701</v>
      </c>
      <c r="X1562" s="771" t="s">
        <v>2701</v>
      </c>
      <c r="Y1562" s="771" t="s">
        <v>2703</v>
      </c>
      <c r="Z1562" s="771" t="s">
        <v>2704</v>
      </c>
      <c r="AA1562" s="771"/>
    </row>
    <row r="1563" spans="1:27" ht="39.950000000000003" customHeight="1">
      <c r="A1563" s="769">
        <v>1556</v>
      </c>
      <c r="B1563" s="770" t="s">
        <v>6879</v>
      </c>
      <c r="C1563" s="770" t="s">
        <v>6880</v>
      </c>
      <c r="D1563" s="771" t="s">
        <v>7004</v>
      </c>
      <c r="E1563" s="772" t="s">
        <v>7022</v>
      </c>
      <c r="F1563" s="773" t="s">
        <v>7023</v>
      </c>
      <c r="G1563" s="773" t="s">
        <v>7024</v>
      </c>
      <c r="H1563" s="771" t="s">
        <v>2697</v>
      </c>
      <c r="I1563" s="771" t="s">
        <v>2803</v>
      </c>
      <c r="J1563" s="771" t="s">
        <v>2803</v>
      </c>
      <c r="K1563" s="771" t="s">
        <v>2742</v>
      </c>
      <c r="L1563" s="771" t="s">
        <v>2700</v>
      </c>
      <c r="M1563" s="771" t="s">
        <v>2701</v>
      </c>
      <c r="N1563" s="771" t="s">
        <v>2701</v>
      </c>
      <c r="O1563" s="771" t="s">
        <v>2701</v>
      </c>
      <c r="P1563" s="771" t="s">
        <v>2702</v>
      </c>
      <c r="Q1563" s="771" t="s">
        <v>2701</v>
      </c>
      <c r="R1563" s="771" t="s">
        <v>2701</v>
      </c>
      <c r="S1563" s="771" t="s">
        <v>2701</v>
      </c>
      <c r="T1563" s="771" t="s">
        <v>2701</v>
      </c>
      <c r="U1563" s="771" t="s">
        <v>2703</v>
      </c>
      <c r="V1563" s="771" t="s">
        <v>2701</v>
      </c>
      <c r="W1563" s="771" t="s">
        <v>2701</v>
      </c>
      <c r="X1563" s="771" t="s">
        <v>2701</v>
      </c>
      <c r="Y1563" s="771" t="s">
        <v>2703</v>
      </c>
      <c r="Z1563" s="771" t="s">
        <v>2704</v>
      </c>
      <c r="AA1563" s="771"/>
    </row>
    <row r="1564" spans="1:27" ht="39.950000000000003" customHeight="1">
      <c r="A1564" s="769">
        <v>1557</v>
      </c>
      <c r="B1564" s="770" t="s">
        <v>6879</v>
      </c>
      <c r="C1564" s="770" t="s">
        <v>6880</v>
      </c>
      <c r="D1564" s="771" t="s">
        <v>7004</v>
      </c>
      <c r="E1564" s="772" t="s">
        <v>7019</v>
      </c>
      <c r="F1564" s="773" t="s">
        <v>7020</v>
      </c>
      <c r="G1564" s="773" t="s">
        <v>7021</v>
      </c>
      <c r="H1564" s="771" t="s">
        <v>2697</v>
      </c>
      <c r="I1564" s="771" t="s">
        <v>2789</v>
      </c>
      <c r="J1564" s="771" t="s">
        <v>2803</v>
      </c>
      <c r="K1564" s="771" t="s">
        <v>2790</v>
      </c>
      <c r="L1564" s="771" t="s">
        <v>2700</v>
      </c>
      <c r="M1564" s="771" t="s">
        <v>2701</v>
      </c>
      <c r="N1564" s="771" t="s">
        <v>2701</v>
      </c>
      <c r="O1564" s="771" t="s">
        <v>2701</v>
      </c>
      <c r="P1564" s="771" t="s">
        <v>2702</v>
      </c>
      <c r="Q1564" s="771" t="s">
        <v>2701</v>
      </c>
      <c r="R1564" s="771" t="s">
        <v>2701</v>
      </c>
      <c r="S1564" s="771" t="s">
        <v>2701</v>
      </c>
      <c r="T1564" s="771" t="s">
        <v>2701</v>
      </c>
      <c r="U1564" s="771" t="s">
        <v>2703</v>
      </c>
      <c r="V1564" s="771" t="s">
        <v>2701</v>
      </c>
      <c r="W1564" s="771" t="s">
        <v>2701</v>
      </c>
      <c r="X1564" s="771" t="s">
        <v>2701</v>
      </c>
      <c r="Y1564" s="771" t="s">
        <v>2703</v>
      </c>
      <c r="Z1564" s="771" t="s">
        <v>2704</v>
      </c>
      <c r="AA1564" s="771"/>
    </row>
    <row r="1565" spans="1:27" ht="39.950000000000003" customHeight="1">
      <c r="A1565" s="769">
        <v>1558</v>
      </c>
      <c r="B1565" s="770" t="s">
        <v>6879</v>
      </c>
      <c r="C1565" s="770" t="s">
        <v>6880</v>
      </c>
      <c r="D1565" s="771" t="s">
        <v>7004</v>
      </c>
      <c r="E1565" s="772" t="s">
        <v>7016</v>
      </c>
      <c r="F1565" s="773" t="s">
        <v>7017</v>
      </c>
      <c r="G1565" s="773" t="s">
        <v>7018</v>
      </c>
      <c r="H1565" s="771" t="s">
        <v>2697</v>
      </c>
      <c r="I1565" s="771" t="s">
        <v>2698</v>
      </c>
      <c r="J1565" s="771" t="s">
        <v>2803</v>
      </c>
      <c r="K1565" s="771" t="s">
        <v>2790</v>
      </c>
      <c r="L1565" s="771" t="s">
        <v>2700</v>
      </c>
      <c r="M1565" s="771" t="s">
        <v>2701</v>
      </c>
      <c r="N1565" s="771" t="s">
        <v>2701</v>
      </c>
      <c r="O1565" s="771" t="s">
        <v>2701</v>
      </c>
      <c r="P1565" s="771" t="s">
        <v>2702</v>
      </c>
      <c r="Q1565" s="771" t="s">
        <v>2701</v>
      </c>
      <c r="R1565" s="771" t="s">
        <v>2701</v>
      </c>
      <c r="S1565" s="771" t="s">
        <v>2701</v>
      </c>
      <c r="T1565" s="771" t="s">
        <v>2701</v>
      </c>
      <c r="U1565" s="771" t="s">
        <v>2703</v>
      </c>
      <c r="V1565" s="771" t="s">
        <v>2701</v>
      </c>
      <c r="W1565" s="771" t="s">
        <v>2701</v>
      </c>
      <c r="X1565" s="771" t="s">
        <v>2701</v>
      </c>
      <c r="Y1565" s="771" t="s">
        <v>2703</v>
      </c>
      <c r="Z1565" s="771" t="s">
        <v>2704</v>
      </c>
      <c r="AA1565" s="771"/>
    </row>
    <row r="1566" spans="1:27" ht="39.950000000000003" customHeight="1">
      <c r="A1566" s="769">
        <v>1559</v>
      </c>
      <c r="B1566" s="770" t="s">
        <v>6879</v>
      </c>
      <c r="C1566" s="770" t="s">
        <v>6880</v>
      </c>
      <c r="D1566" s="771" t="s">
        <v>7004</v>
      </c>
      <c r="E1566" s="772" t="s">
        <v>7013</v>
      </c>
      <c r="F1566" s="773" t="s">
        <v>7014</v>
      </c>
      <c r="G1566" s="773" t="s">
        <v>7015</v>
      </c>
      <c r="H1566" s="771" t="s">
        <v>2697</v>
      </c>
      <c r="I1566" s="771" t="s">
        <v>2730</v>
      </c>
      <c r="J1566" s="771" t="s">
        <v>2755</v>
      </c>
      <c r="K1566" s="771" t="s">
        <v>2742</v>
      </c>
      <c r="L1566" s="771" t="s">
        <v>2700</v>
      </c>
      <c r="M1566" s="771" t="s">
        <v>2701</v>
      </c>
      <c r="N1566" s="771" t="s">
        <v>2701</v>
      </c>
      <c r="O1566" s="771" t="s">
        <v>2701</v>
      </c>
      <c r="P1566" s="771" t="s">
        <v>2702</v>
      </c>
      <c r="Q1566" s="771" t="s">
        <v>2701</v>
      </c>
      <c r="R1566" s="771" t="s">
        <v>2701</v>
      </c>
      <c r="S1566" s="771" t="s">
        <v>2701</v>
      </c>
      <c r="T1566" s="771" t="s">
        <v>2701</v>
      </c>
      <c r="U1566" s="771" t="s">
        <v>2703</v>
      </c>
      <c r="V1566" s="771" t="s">
        <v>2701</v>
      </c>
      <c r="W1566" s="771" t="s">
        <v>2701</v>
      </c>
      <c r="X1566" s="771" t="s">
        <v>2701</v>
      </c>
      <c r="Y1566" s="771" t="s">
        <v>2703</v>
      </c>
      <c r="Z1566" s="771" t="s">
        <v>2704</v>
      </c>
      <c r="AA1566" s="771"/>
    </row>
    <row r="1567" spans="1:27" ht="39.950000000000003" customHeight="1">
      <c r="A1567" s="769">
        <v>1560</v>
      </c>
      <c r="B1567" s="770" t="s">
        <v>6879</v>
      </c>
      <c r="C1567" s="770" t="s">
        <v>6880</v>
      </c>
      <c r="D1567" s="771" t="s">
        <v>7004</v>
      </c>
      <c r="E1567" s="772" t="s">
        <v>7010</v>
      </c>
      <c r="F1567" s="773" t="s">
        <v>7011</v>
      </c>
      <c r="G1567" s="773" t="s">
        <v>7012</v>
      </c>
      <c r="H1567" s="771" t="s">
        <v>2697</v>
      </c>
      <c r="I1567" s="771" t="s">
        <v>2808</v>
      </c>
      <c r="J1567" s="771" t="s">
        <v>2755</v>
      </c>
      <c r="K1567" s="771" t="s">
        <v>2742</v>
      </c>
      <c r="L1567" s="771" t="s">
        <v>2700</v>
      </c>
      <c r="M1567" s="771" t="s">
        <v>2701</v>
      </c>
      <c r="N1567" s="771" t="s">
        <v>2701</v>
      </c>
      <c r="O1567" s="771" t="s">
        <v>2701</v>
      </c>
      <c r="P1567" s="771" t="s">
        <v>2702</v>
      </c>
      <c r="Q1567" s="771" t="s">
        <v>2701</v>
      </c>
      <c r="R1567" s="771" t="s">
        <v>2701</v>
      </c>
      <c r="S1567" s="771" t="s">
        <v>2701</v>
      </c>
      <c r="T1567" s="771" t="s">
        <v>2701</v>
      </c>
      <c r="U1567" s="771" t="s">
        <v>2703</v>
      </c>
      <c r="V1567" s="771" t="s">
        <v>2701</v>
      </c>
      <c r="W1567" s="771" t="s">
        <v>2701</v>
      </c>
      <c r="X1567" s="771" t="s">
        <v>2701</v>
      </c>
      <c r="Y1567" s="771" t="s">
        <v>2703</v>
      </c>
      <c r="Z1567" s="771" t="s">
        <v>2704</v>
      </c>
      <c r="AA1567" s="771"/>
    </row>
    <row r="1568" spans="1:27" ht="39.950000000000003" customHeight="1">
      <c r="A1568" s="769">
        <v>1561</v>
      </c>
      <c r="B1568" s="770" t="s">
        <v>6879</v>
      </c>
      <c r="C1568" s="770" t="s">
        <v>6880</v>
      </c>
      <c r="D1568" s="771" t="s">
        <v>7186</v>
      </c>
      <c r="E1568" s="772" t="s">
        <v>7187</v>
      </c>
      <c r="F1568" s="773" t="s">
        <v>7188</v>
      </c>
      <c r="G1568" s="773" t="s">
        <v>7189</v>
      </c>
      <c r="H1568" s="771" t="s">
        <v>2697</v>
      </c>
      <c r="I1568" s="771" t="s">
        <v>2730</v>
      </c>
      <c r="J1568" s="771" t="s">
        <v>2755</v>
      </c>
      <c r="K1568" s="771" t="s">
        <v>2742</v>
      </c>
      <c r="L1568" s="771" t="s">
        <v>2700</v>
      </c>
      <c r="M1568" s="771" t="s">
        <v>2701</v>
      </c>
      <c r="N1568" s="771" t="s">
        <v>2701</v>
      </c>
      <c r="O1568" s="771" t="s">
        <v>2701</v>
      </c>
      <c r="P1568" s="771" t="s">
        <v>2702</v>
      </c>
      <c r="Q1568" s="771" t="s">
        <v>2701</v>
      </c>
      <c r="R1568" s="771" t="s">
        <v>2701</v>
      </c>
      <c r="S1568" s="771" t="s">
        <v>2701</v>
      </c>
      <c r="T1568" s="771" t="s">
        <v>2701</v>
      </c>
      <c r="U1568" s="771" t="s">
        <v>2703</v>
      </c>
      <c r="V1568" s="771" t="s">
        <v>2701</v>
      </c>
      <c r="W1568" s="771" t="s">
        <v>2701</v>
      </c>
      <c r="X1568" s="771" t="s">
        <v>2701</v>
      </c>
      <c r="Y1568" s="771" t="s">
        <v>2703</v>
      </c>
      <c r="Z1568" s="771" t="s">
        <v>2704</v>
      </c>
      <c r="AA1568" s="771"/>
    </row>
    <row r="1569" spans="1:27" ht="39.950000000000003" customHeight="1">
      <c r="A1569" s="769">
        <v>1562</v>
      </c>
      <c r="B1569" s="770" t="s">
        <v>6879</v>
      </c>
      <c r="C1569" s="770" t="s">
        <v>6880</v>
      </c>
      <c r="D1569" s="771" t="s">
        <v>7186</v>
      </c>
      <c r="E1569" s="772" t="s">
        <v>7202</v>
      </c>
      <c r="F1569" s="773" t="s">
        <v>7203</v>
      </c>
      <c r="G1569" s="773" t="s">
        <v>7204</v>
      </c>
      <c r="H1569" s="771" t="s">
        <v>2697</v>
      </c>
      <c r="I1569" s="771" t="s">
        <v>2776</v>
      </c>
      <c r="J1569" s="771" t="s">
        <v>2755</v>
      </c>
      <c r="K1569" s="771" t="s">
        <v>2742</v>
      </c>
      <c r="L1569" s="771" t="s">
        <v>2700</v>
      </c>
      <c r="M1569" s="771" t="s">
        <v>2701</v>
      </c>
      <c r="N1569" s="771" t="s">
        <v>2701</v>
      </c>
      <c r="O1569" s="771" t="s">
        <v>2701</v>
      </c>
      <c r="P1569" s="771" t="s">
        <v>2702</v>
      </c>
      <c r="Q1569" s="771" t="s">
        <v>2701</v>
      </c>
      <c r="R1569" s="771" t="s">
        <v>2701</v>
      </c>
      <c r="S1569" s="771" t="s">
        <v>2701</v>
      </c>
      <c r="T1569" s="771" t="s">
        <v>2701</v>
      </c>
      <c r="U1569" s="771" t="s">
        <v>2703</v>
      </c>
      <c r="V1569" s="771" t="s">
        <v>2701</v>
      </c>
      <c r="W1569" s="771" t="s">
        <v>2701</v>
      </c>
      <c r="X1569" s="771" t="s">
        <v>2701</v>
      </c>
      <c r="Y1569" s="771" t="s">
        <v>2703</v>
      </c>
      <c r="Z1569" s="771" t="s">
        <v>2704</v>
      </c>
      <c r="AA1569" s="771"/>
    </row>
    <row r="1570" spans="1:27" ht="39.950000000000003" customHeight="1">
      <c r="A1570" s="769">
        <v>1563</v>
      </c>
      <c r="B1570" s="770" t="s">
        <v>6879</v>
      </c>
      <c r="C1570" s="770" t="s">
        <v>6880</v>
      </c>
      <c r="D1570" s="771" t="s">
        <v>7186</v>
      </c>
      <c r="E1570" s="772" t="s">
        <v>7199</v>
      </c>
      <c r="F1570" s="773" t="s">
        <v>7200</v>
      </c>
      <c r="G1570" s="773" t="s">
        <v>7201</v>
      </c>
      <c r="H1570" s="771" t="s">
        <v>2697</v>
      </c>
      <c r="I1570" s="771" t="s">
        <v>2730</v>
      </c>
      <c r="J1570" s="771" t="s">
        <v>2755</v>
      </c>
      <c r="K1570" s="771" t="s">
        <v>2742</v>
      </c>
      <c r="L1570" s="771" t="s">
        <v>2700</v>
      </c>
      <c r="M1570" s="771" t="s">
        <v>2701</v>
      </c>
      <c r="N1570" s="771" t="s">
        <v>2701</v>
      </c>
      <c r="O1570" s="771" t="s">
        <v>2701</v>
      </c>
      <c r="P1570" s="771" t="s">
        <v>2702</v>
      </c>
      <c r="Q1570" s="771" t="s">
        <v>2701</v>
      </c>
      <c r="R1570" s="771" t="s">
        <v>2701</v>
      </c>
      <c r="S1570" s="771" t="s">
        <v>2701</v>
      </c>
      <c r="T1570" s="771" t="s">
        <v>2701</v>
      </c>
      <c r="U1570" s="771" t="s">
        <v>2703</v>
      </c>
      <c r="V1570" s="771" t="s">
        <v>2701</v>
      </c>
      <c r="W1570" s="771" t="s">
        <v>2701</v>
      </c>
      <c r="X1570" s="771" t="s">
        <v>2701</v>
      </c>
      <c r="Y1570" s="771" t="s">
        <v>2703</v>
      </c>
      <c r="Z1570" s="771" t="s">
        <v>2704</v>
      </c>
      <c r="AA1570" s="771"/>
    </row>
    <row r="1571" spans="1:27" ht="39.950000000000003" customHeight="1">
      <c r="A1571" s="769">
        <v>1564</v>
      </c>
      <c r="B1571" s="770" t="s">
        <v>6879</v>
      </c>
      <c r="C1571" s="770" t="s">
        <v>6880</v>
      </c>
      <c r="D1571" s="771" t="s">
        <v>7186</v>
      </c>
      <c r="E1571" s="772" t="s">
        <v>7196</v>
      </c>
      <c r="F1571" s="773" t="s">
        <v>7197</v>
      </c>
      <c r="G1571" s="773" t="s">
        <v>7198</v>
      </c>
      <c r="H1571" s="771" t="s">
        <v>2697</v>
      </c>
      <c r="I1571" s="771" t="s">
        <v>2730</v>
      </c>
      <c r="J1571" s="771" t="s">
        <v>2755</v>
      </c>
      <c r="K1571" s="771" t="s">
        <v>2742</v>
      </c>
      <c r="L1571" s="771" t="s">
        <v>2700</v>
      </c>
      <c r="M1571" s="771" t="s">
        <v>2701</v>
      </c>
      <c r="N1571" s="771" t="s">
        <v>2701</v>
      </c>
      <c r="O1571" s="771" t="s">
        <v>2701</v>
      </c>
      <c r="P1571" s="771" t="s">
        <v>2702</v>
      </c>
      <c r="Q1571" s="771" t="s">
        <v>2701</v>
      </c>
      <c r="R1571" s="771" t="s">
        <v>2701</v>
      </c>
      <c r="S1571" s="771" t="s">
        <v>2701</v>
      </c>
      <c r="T1571" s="771" t="s">
        <v>2701</v>
      </c>
      <c r="U1571" s="771" t="s">
        <v>2703</v>
      </c>
      <c r="V1571" s="771" t="s">
        <v>2701</v>
      </c>
      <c r="W1571" s="771" t="s">
        <v>2701</v>
      </c>
      <c r="X1571" s="771" t="s">
        <v>2701</v>
      </c>
      <c r="Y1571" s="771" t="s">
        <v>2703</v>
      </c>
      <c r="Z1571" s="771" t="s">
        <v>2704</v>
      </c>
      <c r="AA1571" s="771"/>
    </row>
    <row r="1572" spans="1:27" ht="39.950000000000003" customHeight="1">
      <c r="A1572" s="769">
        <v>1565</v>
      </c>
      <c r="B1572" s="770" t="s">
        <v>6879</v>
      </c>
      <c r="C1572" s="770" t="s">
        <v>6880</v>
      </c>
      <c r="D1572" s="771" t="s">
        <v>7186</v>
      </c>
      <c r="E1572" s="772" t="s">
        <v>7193</v>
      </c>
      <c r="F1572" s="773" t="s">
        <v>7194</v>
      </c>
      <c r="G1572" s="773" t="s">
        <v>7195</v>
      </c>
      <c r="H1572" s="771" t="s">
        <v>2697</v>
      </c>
      <c r="I1572" s="771" t="s">
        <v>2765</v>
      </c>
      <c r="J1572" s="771" t="s">
        <v>2714</v>
      </c>
      <c r="K1572" s="771" t="s">
        <v>2790</v>
      </c>
      <c r="L1572" s="771" t="s">
        <v>2700</v>
      </c>
      <c r="M1572" s="771" t="s">
        <v>2701</v>
      </c>
      <c r="N1572" s="771" t="s">
        <v>2701</v>
      </c>
      <c r="O1572" s="771" t="s">
        <v>2701</v>
      </c>
      <c r="P1572" s="771" t="s">
        <v>2701</v>
      </c>
      <c r="Q1572" s="771" t="s">
        <v>2701</v>
      </c>
      <c r="R1572" s="771" t="s">
        <v>2701</v>
      </c>
      <c r="S1572" s="771" t="s">
        <v>2702</v>
      </c>
      <c r="T1572" s="771" t="s">
        <v>2701</v>
      </c>
      <c r="U1572" s="771" t="s">
        <v>2703</v>
      </c>
      <c r="V1572" s="771" t="s">
        <v>2701</v>
      </c>
      <c r="W1572" s="771" t="s">
        <v>2726</v>
      </c>
      <c r="X1572" s="771" t="s">
        <v>2726</v>
      </c>
      <c r="Y1572" s="771" t="s">
        <v>2726</v>
      </c>
      <c r="Z1572" s="771" t="s">
        <v>2704</v>
      </c>
      <c r="AA1572" s="771"/>
    </row>
    <row r="1573" spans="1:27" ht="39.950000000000003" customHeight="1">
      <c r="A1573" s="769">
        <v>1566</v>
      </c>
      <c r="B1573" s="770" t="s">
        <v>6879</v>
      </c>
      <c r="C1573" s="770" t="s">
        <v>6880</v>
      </c>
      <c r="D1573" s="771" t="s">
        <v>7186</v>
      </c>
      <c r="E1573" s="772" t="s">
        <v>7190</v>
      </c>
      <c r="F1573" s="773" t="s">
        <v>7191</v>
      </c>
      <c r="G1573" s="773" t="s">
        <v>7192</v>
      </c>
      <c r="H1573" s="771" t="s">
        <v>2697</v>
      </c>
      <c r="I1573" s="771" t="s">
        <v>2730</v>
      </c>
      <c r="J1573" s="771" t="s">
        <v>2755</v>
      </c>
      <c r="K1573" s="771" t="s">
        <v>2742</v>
      </c>
      <c r="L1573" s="771" t="s">
        <v>2700</v>
      </c>
      <c r="M1573" s="771" t="s">
        <v>2701</v>
      </c>
      <c r="N1573" s="771" t="s">
        <v>2701</v>
      </c>
      <c r="O1573" s="771" t="s">
        <v>2701</v>
      </c>
      <c r="P1573" s="771" t="s">
        <v>2702</v>
      </c>
      <c r="Q1573" s="771" t="s">
        <v>2701</v>
      </c>
      <c r="R1573" s="771" t="s">
        <v>2701</v>
      </c>
      <c r="S1573" s="771" t="s">
        <v>2701</v>
      </c>
      <c r="T1573" s="771" t="s">
        <v>2701</v>
      </c>
      <c r="U1573" s="771" t="s">
        <v>2703</v>
      </c>
      <c r="V1573" s="771" t="s">
        <v>2701</v>
      </c>
      <c r="W1573" s="771" t="s">
        <v>2701</v>
      </c>
      <c r="X1573" s="771" t="s">
        <v>2701</v>
      </c>
      <c r="Y1573" s="771" t="s">
        <v>2703</v>
      </c>
      <c r="Z1573" s="771" t="s">
        <v>2704</v>
      </c>
      <c r="AA1573" s="771"/>
    </row>
    <row r="1574" spans="1:27" ht="39.950000000000003" customHeight="1">
      <c r="A1574" s="769">
        <v>1567</v>
      </c>
      <c r="B1574" s="770" t="s">
        <v>6879</v>
      </c>
      <c r="C1574" s="770" t="s">
        <v>7205</v>
      </c>
      <c r="D1574" s="771" t="s">
        <v>7206</v>
      </c>
      <c r="E1574" s="772" t="s">
        <v>7207</v>
      </c>
      <c r="F1574" s="773" t="s">
        <v>7208</v>
      </c>
      <c r="G1574" s="773" t="s">
        <v>7209</v>
      </c>
      <c r="H1574" s="771" t="s">
        <v>2697</v>
      </c>
      <c r="I1574" s="771" t="s">
        <v>2741</v>
      </c>
      <c r="J1574" s="771" t="s">
        <v>2741</v>
      </c>
      <c r="K1574" s="771" t="s">
        <v>7210</v>
      </c>
      <c r="L1574" s="771" t="s">
        <v>2700</v>
      </c>
      <c r="M1574" s="771" t="s">
        <v>2701</v>
      </c>
      <c r="N1574" s="771" t="s">
        <v>2701</v>
      </c>
      <c r="O1574" s="771" t="s">
        <v>2701</v>
      </c>
      <c r="P1574" s="771" t="s">
        <v>2702</v>
      </c>
      <c r="Q1574" s="771" t="s">
        <v>2701</v>
      </c>
      <c r="R1574" s="771" t="s">
        <v>2701</v>
      </c>
      <c r="S1574" s="771" t="s">
        <v>2701</v>
      </c>
      <c r="T1574" s="771" t="s">
        <v>2701</v>
      </c>
      <c r="U1574" s="771" t="s">
        <v>2703</v>
      </c>
      <c r="V1574" s="771" t="s">
        <v>2701</v>
      </c>
      <c r="W1574" s="771" t="s">
        <v>2701</v>
      </c>
      <c r="X1574" s="771" t="s">
        <v>2701</v>
      </c>
      <c r="Y1574" s="771" t="s">
        <v>2703</v>
      </c>
      <c r="Z1574" s="771" t="s">
        <v>2704</v>
      </c>
      <c r="AA1574" s="771" t="s">
        <v>7211</v>
      </c>
    </row>
    <row r="1575" spans="1:27" ht="39.950000000000003" customHeight="1">
      <c r="A1575" s="769">
        <v>1568</v>
      </c>
      <c r="B1575" s="770" t="s">
        <v>6879</v>
      </c>
      <c r="C1575" s="770" t="s">
        <v>7205</v>
      </c>
      <c r="D1575" s="771" t="s">
        <v>7206</v>
      </c>
      <c r="E1575" s="772" t="s">
        <v>7234</v>
      </c>
      <c r="F1575" s="773" t="s">
        <v>7227</v>
      </c>
      <c r="G1575" s="773" t="s">
        <v>7228</v>
      </c>
      <c r="H1575" s="771" t="s">
        <v>2697</v>
      </c>
      <c r="I1575" s="771" t="s">
        <v>2755</v>
      </c>
      <c r="J1575" s="771" t="s">
        <v>2755</v>
      </c>
      <c r="K1575" s="771" t="s">
        <v>2760</v>
      </c>
      <c r="L1575" s="771" t="s">
        <v>2700</v>
      </c>
      <c r="M1575" s="771" t="s">
        <v>2701</v>
      </c>
      <c r="N1575" s="771" t="s">
        <v>2701</v>
      </c>
      <c r="O1575" s="771" t="s">
        <v>2701</v>
      </c>
      <c r="P1575" s="771" t="s">
        <v>2701</v>
      </c>
      <c r="Q1575" s="771" t="s">
        <v>2701</v>
      </c>
      <c r="R1575" s="771" t="s">
        <v>2701</v>
      </c>
      <c r="S1575" s="771" t="s">
        <v>2702</v>
      </c>
      <c r="T1575" s="771" t="s">
        <v>2701</v>
      </c>
      <c r="U1575" s="771" t="s">
        <v>2703</v>
      </c>
      <c r="V1575" s="771" t="s">
        <v>2701</v>
      </c>
      <c r="W1575" s="771" t="s">
        <v>2726</v>
      </c>
      <c r="X1575" s="771" t="s">
        <v>2726</v>
      </c>
      <c r="Y1575" s="771" t="s">
        <v>2726</v>
      </c>
      <c r="Z1575" s="771" t="s">
        <v>2704</v>
      </c>
      <c r="AA1575" s="771"/>
    </row>
    <row r="1576" spans="1:27" ht="39.950000000000003" customHeight="1">
      <c r="A1576" s="769">
        <v>1569</v>
      </c>
      <c r="B1576" s="770" t="s">
        <v>6879</v>
      </c>
      <c r="C1576" s="770" t="s">
        <v>7205</v>
      </c>
      <c r="D1576" s="771" t="s">
        <v>7206</v>
      </c>
      <c r="E1576" s="772" t="s">
        <v>7233</v>
      </c>
      <c r="F1576" s="773" t="s">
        <v>7208</v>
      </c>
      <c r="G1576" s="773" t="s">
        <v>7209</v>
      </c>
      <c r="H1576" s="771" t="s">
        <v>2697</v>
      </c>
      <c r="I1576" s="771" t="s">
        <v>2755</v>
      </c>
      <c r="J1576" s="771" t="s">
        <v>2755</v>
      </c>
      <c r="K1576" s="771" t="s">
        <v>2742</v>
      </c>
      <c r="L1576" s="771" t="s">
        <v>2700</v>
      </c>
      <c r="M1576" s="771" t="s">
        <v>2701</v>
      </c>
      <c r="N1576" s="771" t="s">
        <v>2701</v>
      </c>
      <c r="O1576" s="771" t="s">
        <v>2701</v>
      </c>
      <c r="P1576" s="771" t="s">
        <v>2702</v>
      </c>
      <c r="Q1576" s="771" t="s">
        <v>2701</v>
      </c>
      <c r="R1576" s="771" t="s">
        <v>2701</v>
      </c>
      <c r="S1576" s="771" t="s">
        <v>2701</v>
      </c>
      <c r="T1576" s="771" t="s">
        <v>2701</v>
      </c>
      <c r="U1576" s="771" t="s">
        <v>2703</v>
      </c>
      <c r="V1576" s="771" t="s">
        <v>2701</v>
      </c>
      <c r="W1576" s="771" t="s">
        <v>2701</v>
      </c>
      <c r="X1576" s="771" t="s">
        <v>2701</v>
      </c>
      <c r="Y1576" s="771" t="s">
        <v>2703</v>
      </c>
      <c r="Z1576" s="771" t="s">
        <v>2704</v>
      </c>
      <c r="AA1576" s="771"/>
    </row>
    <row r="1577" spans="1:27" ht="39.950000000000003" customHeight="1">
      <c r="A1577" s="769">
        <v>1570</v>
      </c>
      <c r="B1577" s="770" t="s">
        <v>6879</v>
      </c>
      <c r="C1577" s="770" t="s">
        <v>7205</v>
      </c>
      <c r="D1577" s="771" t="s">
        <v>7206</v>
      </c>
      <c r="E1577" s="772" t="s">
        <v>7231</v>
      </c>
      <c r="F1577" s="773" t="s">
        <v>7221</v>
      </c>
      <c r="G1577" s="773" t="s">
        <v>7222</v>
      </c>
      <c r="H1577" s="771" t="s">
        <v>2697</v>
      </c>
      <c r="I1577" s="771" t="s">
        <v>2741</v>
      </c>
      <c r="J1577" s="771" t="s">
        <v>2741</v>
      </c>
      <c r="K1577" s="771" t="s">
        <v>7224</v>
      </c>
      <c r="L1577" s="771" t="s">
        <v>2700</v>
      </c>
      <c r="M1577" s="771" t="s">
        <v>2701</v>
      </c>
      <c r="N1577" s="771" t="s">
        <v>2701</v>
      </c>
      <c r="O1577" s="771" t="s">
        <v>2701</v>
      </c>
      <c r="P1577" s="771" t="s">
        <v>2702</v>
      </c>
      <c r="Q1577" s="771" t="s">
        <v>2701</v>
      </c>
      <c r="R1577" s="771" t="s">
        <v>2701</v>
      </c>
      <c r="S1577" s="771" t="s">
        <v>2701</v>
      </c>
      <c r="T1577" s="771" t="s">
        <v>2701</v>
      </c>
      <c r="U1577" s="771" t="s">
        <v>2703</v>
      </c>
      <c r="V1577" s="771" t="s">
        <v>2701</v>
      </c>
      <c r="W1577" s="771" t="s">
        <v>2701</v>
      </c>
      <c r="X1577" s="771" t="s">
        <v>2701</v>
      </c>
      <c r="Y1577" s="771" t="s">
        <v>2703</v>
      </c>
      <c r="Z1577" s="771" t="s">
        <v>2704</v>
      </c>
      <c r="AA1577" s="771" t="s">
        <v>7232</v>
      </c>
    </row>
    <row r="1578" spans="1:27" ht="39.950000000000003" customHeight="1">
      <c r="A1578" s="769">
        <v>1571</v>
      </c>
      <c r="B1578" s="770" t="s">
        <v>6879</v>
      </c>
      <c r="C1578" s="770" t="s">
        <v>7205</v>
      </c>
      <c r="D1578" s="771" t="s">
        <v>7206</v>
      </c>
      <c r="E1578" s="772" t="s">
        <v>7230</v>
      </c>
      <c r="F1578" s="773" t="s">
        <v>7227</v>
      </c>
      <c r="G1578" s="773" t="s">
        <v>7228</v>
      </c>
      <c r="H1578" s="771" t="s">
        <v>2697</v>
      </c>
      <c r="I1578" s="771" t="s">
        <v>2755</v>
      </c>
      <c r="J1578" s="771" t="s">
        <v>2755</v>
      </c>
      <c r="K1578" s="771" t="s">
        <v>2760</v>
      </c>
      <c r="L1578" s="771" t="s">
        <v>2700</v>
      </c>
      <c r="M1578" s="771" t="s">
        <v>2701</v>
      </c>
      <c r="N1578" s="771" t="s">
        <v>2701</v>
      </c>
      <c r="O1578" s="771" t="s">
        <v>2701</v>
      </c>
      <c r="P1578" s="771" t="s">
        <v>2701</v>
      </c>
      <c r="Q1578" s="771" t="s">
        <v>2701</v>
      </c>
      <c r="R1578" s="771" t="s">
        <v>2701</v>
      </c>
      <c r="S1578" s="771" t="s">
        <v>2702</v>
      </c>
      <c r="T1578" s="771" t="s">
        <v>2701</v>
      </c>
      <c r="U1578" s="771" t="s">
        <v>2703</v>
      </c>
      <c r="V1578" s="771" t="s">
        <v>2701</v>
      </c>
      <c r="W1578" s="771" t="s">
        <v>2726</v>
      </c>
      <c r="X1578" s="771" t="s">
        <v>2726</v>
      </c>
      <c r="Y1578" s="771" t="s">
        <v>2726</v>
      </c>
      <c r="Z1578" s="771" t="s">
        <v>2704</v>
      </c>
      <c r="AA1578" s="771"/>
    </row>
    <row r="1579" spans="1:27" ht="39.950000000000003" customHeight="1">
      <c r="A1579" s="769">
        <v>1572</v>
      </c>
      <c r="B1579" s="770" t="s">
        <v>6879</v>
      </c>
      <c r="C1579" s="770" t="s">
        <v>7205</v>
      </c>
      <c r="D1579" s="771" t="s">
        <v>7206</v>
      </c>
      <c r="E1579" s="772" t="s">
        <v>7229</v>
      </c>
      <c r="F1579" s="773" t="s">
        <v>7216</v>
      </c>
      <c r="G1579" s="773" t="s">
        <v>7217</v>
      </c>
      <c r="H1579" s="771" t="s">
        <v>2697</v>
      </c>
      <c r="I1579" s="771" t="s">
        <v>2755</v>
      </c>
      <c r="J1579" s="771" t="s">
        <v>2755</v>
      </c>
      <c r="K1579" s="771" t="s">
        <v>2742</v>
      </c>
      <c r="L1579" s="771" t="s">
        <v>2700</v>
      </c>
      <c r="M1579" s="771" t="s">
        <v>2701</v>
      </c>
      <c r="N1579" s="771" t="s">
        <v>2701</v>
      </c>
      <c r="O1579" s="771" t="s">
        <v>2701</v>
      </c>
      <c r="P1579" s="771" t="s">
        <v>2702</v>
      </c>
      <c r="Q1579" s="771" t="s">
        <v>2701</v>
      </c>
      <c r="R1579" s="771" t="s">
        <v>2701</v>
      </c>
      <c r="S1579" s="771" t="s">
        <v>2701</v>
      </c>
      <c r="T1579" s="771" t="s">
        <v>2701</v>
      </c>
      <c r="U1579" s="771" t="s">
        <v>2703</v>
      </c>
      <c r="V1579" s="771" t="s">
        <v>2701</v>
      </c>
      <c r="W1579" s="771" t="s">
        <v>2701</v>
      </c>
      <c r="X1579" s="771" t="s">
        <v>2701</v>
      </c>
      <c r="Y1579" s="771" t="s">
        <v>2703</v>
      </c>
      <c r="Z1579" s="771" t="s">
        <v>2704</v>
      </c>
      <c r="AA1579" s="771"/>
    </row>
    <row r="1580" spans="1:27" ht="39.950000000000003" customHeight="1">
      <c r="A1580" s="769">
        <v>1573</v>
      </c>
      <c r="B1580" s="770" t="s">
        <v>6879</v>
      </c>
      <c r="C1580" s="770" t="s">
        <v>7205</v>
      </c>
      <c r="D1580" s="771" t="s">
        <v>7206</v>
      </c>
      <c r="E1580" s="772" t="s">
        <v>7226</v>
      </c>
      <c r="F1580" s="773" t="s">
        <v>7227</v>
      </c>
      <c r="G1580" s="773" t="s">
        <v>7228</v>
      </c>
      <c r="H1580" s="771" t="s">
        <v>2697</v>
      </c>
      <c r="I1580" s="771" t="s">
        <v>2776</v>
      </c>
      <c r="J1580" s="771" t="s">
        <v>2776</v>
      </c>
      <c r="K1580" s="771" t="s">
        <v>2760</v>
      </c>
      <c r="L1580" s="771" t="s">
        <v>2700</v>
      </c>
      <c r="M1580" s="771" t="s">
        <v>2701</v>
      </c>
      <c r="N1580" s="771" t="s">
        <v>2701</v>
      </c>
      <c r="O1580" s="771" t="s">
        <v>2701</v>
      </c>
      <c r="P1580" s="771" t="s">
        <v>2701</v>
      </c>
      <c r="Q1580" s="771" t="s">
        <v>2701</v>
      </c>
      <c r="R1580" s="771" t="s">
        <v>2701</v>
      </c>
      <c r="S1580" s="771" t="s">
        <v>2702</v>
      </c>
      <c r="T1580" s="771" t="s">
        <v>2701</v>
      </c>
      <c r="U1580" s="771" t="s">
        <v>2703</v>
      </c>
      <c r="V1580" s="771" t="s">
        <v>2701</v>
      </c>
      <c r="W1580" s="771" t="s">
        <v>2726</v>
      </c>
      <c r="X1580" s="771" t="s">
        <v>2726</v>
      </c>
      <c r="Y1580" s="771" t="s">
        <v>2726</v>
      </c>
      <c r="Z1580" s="771" t="s">
        <v>2704</v>
      </c>
      <c r="AA1580" s="771"/>
    </row>
    <row r="1581" spans="1:27" ht="39.950000000000003" customHeight="1">
      <c r="A1581" s="769">
        <v>1574</v>
      </c>
      <c r="B1581" s="770" t="s">
        <v>6879</v>
      </c>
      <c r="C1581" s="770" t="s">
        <v>7205</v>
      </c>
      <c r="D1581" s="771" t="s">
        <v>7206</v>
      </c>
      <c r="E1581" s="772" t="s">
        <v>7223</v>
      </c>
      <c r="F1581" s="773" t="s">
        <v>7213</v>
      </c>
      <c r="G1581" s="773" t="s">
        <v>7214</v>
      </c>
      <c r="H1581" s="771" t="s">
        <v>2697</v>
      </c>
      <c r="I1581" s="771" t="s">
        <v>2730</v>
      </c>
      <c r="J1581" s="771" t="s">
        <v>2730</v>
      </c>
      <c r="K1581" s="771" t="s">
        <v>7224</v>
      </c>
      <c r="L1581" s="771" t="s">
        <v>2700</v>
      </c>
      <c r="M1581" s="771" t="s">
        <v>2701</v>
      </c>
      <c r="N1581" s="771" t="s">
        <v>2701</v>
      </c>
      <c r="O1581" s="771" t="s">
        <v>2701</v>
      </c>
      <c r="P1581" s="771" t="s">
        <v>2702</v>
      </c>
      <c r="Q1581" s="771" t="s">
        <v>2701</v>
      </c>
      <c r="R1581" s="771" t="s">
        <v>2701</v>
      </c>
      <c r="S1581" s="771" t="s">
        <v>2701</v>
      </c>
      <c r="T1581" s="771" t="s">
        <v>2701</v>
      </c>
      <c r="U1581" s="771" t="s">
        <v>2703</v>
      </c>
      <c r="V1581" s="771" t="s">
        <v>2701</v>
      </c>
      <c r="W1581" s="771" t="s">
        <v>2701</v>
      </c>
      <c r="X1581" s="771" t="s">
        <v>2701</v>
      </c>
      <c r="Y1581" s="771" t="s">
        <v>2703</v>
      </c>
      <c r="Z1581" s="771" t="s">
        <v>2704</v>
      </c>
      <c r="AA1581" s="771" t="s">
        <v>7225</v>
      </c>
    </row>
    <row r="1582" spans="1:27" ht="39.950000000000003" customHeight="1">
      <c r="A1582" s="769">
        <v>1575</v>
      </c>
      <c r="B1582" s="770" t="s">
        <v>6879</v>
      </c>
      <c r="C1582" s="770" t="s">
        <v>7205</v>
      </c>
      <c r="D1582" s="771" t="s">
        <v>7206</v>
      </c>
      <c r="E1582" s="772" t="s">
        <v>7220</v>
      </c>
      <c r="F1582" s="773" t="s">
        <v>7221</v>
      </c>
      <c r="G1582" s="773" t="s">
        <v>7222</v>
      </c>
      <c r="H1582" s="771" t="s">
        <v>2697</v>
      </c>
      <c r="I1582" s="771" t="s">
        <v>2741</v>
      </c>
      <c r="J1582" s="771" t="s">
        <v>2741</v>
      </c>
      <c r="K1582" s="771" t="s">
        <v>2742</v>
      </c>
      <c r="L1582" s="771" t="s">
        <v>2700</v>
      </c>
      <c r="M1582" s="771" t="s">
        <v>2701</v>
      </c>
      <c r="N1582" s="771" t="s">
        <v>2701</v>
      </c>
      <c r="O1582" s="771" t="s">
        <v>2701</v>
      </c>
      <c r="P1582" s="771" t="s">
        <v>2702</v>
      </c>
      <c r="Q1582" s="771" t="s">
        <v>2701</v>
      </c>
      <c r="R1582" s="771" t="s">
        <v>2701</v>
      </c>
      <c r="S1582" s="771" t="s">
        <v>2701</v>
      </c>
      <c r="T1582" s="771" t="s">
        <v>2701</v>
      </c>
      <c r="U1582" s="771" t="s">
        <v>2703</v>
      </c>
      <c r="V1582" s="771" t="s">
        <v>2701</v>
      </c>
      <c r="W1582" s="771" t="s">
        <v>2701</v>
      </c>
      <c r="X1582" s="771" t="s">
        <v>2701</v>
      </c>
      <c r="Y1582" s="771" t="s">
        <v>2703</v>
      </c>
      <c r="Z1582" s="771" t="s">
        <v>2704</v>
      </c>
      <c r="AA1582" s="771"/>
    </row>
    <row r="1583" spans="1:27" ht="39.950000000000003" customHeight="1">
      <c r="A1583" s="769">
        <v>1576</v>
      </c>
      <c r="B1583" s="770" t="s">
        <v>6879</v>
      </c>
      <c r="C1583" s="770" t="s">
        <v>7205</v>
      </c>
      <c r="D1583" s="771" t="s">
        <v>7206</v>
      </c>
      <c r="E1583" s="772" t="s">
        <v>7215</v>
      </c>
      <c r="F1583" s="773" t="s">
        <v>7216</v>
      </c>
      <c r="G1583" s="773" t="s">
        <v>7217</v>
      </c>
      <c r="H1583" s="771" t="s">
        <v>2697</v>
      </c>
      <c r="I1583" s="771" t="s">
        <v>2730</v>
      </c>
      <c r="J1583" s="771" t="s">
        <v>2730</v>
      </c>
      <c r="K1583" s="771" t="s">
        <v>7218</v>
      </c>
      <c r="L1583" s="771" t="s">
        <v>2700</v>
      </c>
      <c r="M1583" s="771" t="s">
        <v>2701</v>
      </c>
      <c r="N1583" s="771" t="s">
        <v>2701</v>
      </c>
      <c r="O1583" s="771" t="s">
        <v>2701</v>
      </c>
      <c r="P1583" s="771" t="s">
        <v>2702</v>
      </c>
      <c r="Q1583" s="771" t="s">
        <v>2701</v>
      </c>
      <c r="R1583" s="771" t="s">
        <v>2701</v>
      </c>
      <c r="S1583" s="771" t="s">
        <v>2701</v>
      </c>
      <c r="T1583" s="771" t="s">
        <v>2701</v>
      </c>
      <c r="U1583" s="771" t="s">
        <v>2703</v>
      </c>
      <c r="V1583" s="771" t="s">
        <v>2701</v>
      </c>
      <c r="W1583" s="771" t="s">
        <v>2701</v>
      </c>
      <c r="X1583" s="771" t="s">
        <v>2701</v>
      </c>
      <c r="Y1583" s="771" t="s">
        <v>2703</v>
      </c>
      <c r="Z1583" s="771" t="s">
        <v>2704</v>
      </c>
      <c r="AA1583" s="771" t="s">
        <v>7219</v>
      </c>
    </row>
    <row r="1584" spans="1:27" ht="39.950000000000003" customHeight="1">
      <c r="A1584" s="769">
        <v>1577</v>
      </c>
      <c r="B1584" s="770" t="s">
        <v>6879</v>
      </c>
      <c r="C1584" s="770" t="s">
        <v>7205</v>
      </c>
      <c r="D1584" s="771" t="s">
        <v>7206</v>
      </c>
      <c r="E1584" s="772" t="s">
        <v>7212</v>
      </c>
      <c r="F1584" s="773" t="s">
        <v>7213</v>
      </c>
      <c r="G1584" s="773" t="s">
        <v>7214</v>
      </c>
      <c r="H1584" s="771" t="s">
        <v>2697</v>
      </c>
      <c r="I1584" s="771" t="s">
        <v>2808</v>
      </c>
      <c r="J1584" s="771" t="s">
        <v>2808</v>
      </c>
      <c r="K1584" s="771" t="s">
        <v>2742</v>
      </c>
      <c r="L1584" s="771" t="s">
        <v>2700</v>
      </c>
      <c r="M1584" s="771" t="s">
        <v>2701</v>
      </c>
      <c r="N1584" s="771" t="s">
        <v>2701</v>
      </c>
      <c r="O1584" s="771" t="s">
        <v>2701</v>
      </c>
      <c r="P1584" s="771" t="s">
        <v>2702</v>
      </c>
      <c r="Q1584" s="771" t="s">
        <v>2701</v>
      </c>
      <c r="R1584" s="771" t="s">
        <v>2701</v>
      </c>
      <c r="S1584" s="771" t="s">
        <v>2701</v>
      </c>
      <c r="T1584" s="771" t="s">
        <v>2701</v>
      </c>
      <c r="U1584" s="771" t="s">
        <v>2703</v>
      </c>
      <c r="V1584" s="771" t="s">
        <v>2701</v>
      </c>
      <c r="W1584" s="771" t="s">
        <v>2701</v>
      </c>
      <c r="X1584" s="771" t="s">
        <v>2701</v>
      </c>
      <c r="Y1584" s="771" t="s">
        <v>2703</v>
      </c>
      <c r="Z1584" s="771" t="s">
        <v>2704</v>
      </c>
      <c r="AA1584" s="771"/>
    </row>
    <row r="1585" spans="1:27" ht="39.950000000000003" customHeight="1">
      <c r="A1585" s="769">
        <v>1578</v>
      </c>
      <c r="B1585" s="770" t="s">
        <v>6879</v>
      </c>
      <c r="C1585" s="770" t="s">
        <v>7205</v>
      </c>
      <c r="D1585" s="771" t="s">
        <v>7235</v>
      </c>
      <c r="E1585" s="772" t="s">
        <v>7236</v>
      </c>
      <c r="F1585" s="773" t="s">
        <v>7237</v>
      </c>
      <c r="G1585" s="773" t="s">
        <v>7238</v>
      </c>
      <c r="H1585" s="771" t="s">
        <v>2697</v>
      </c>
      <c r="I1585" s="771" t="s">
        <v>2803</v>
      </c>
      <c r="J1585" s="771" t="s">
        <v>2803</v>
      </c>
      <c r="K1585" s="771" t="s">
        <v>2715</v>
      </c>
      <c r="L1585" s="771" t="s">
        <v>2700</v>
      </c>
      <c r="M1585" s="771" t="s">
        <v>2701</v>
      </c>
      <c r="N1585" s="771" t="s">
        <v>2701</v>
      </c>
      <c r="O1585" s="771" t="s">
        <v>2701</v>
      </c>
      <c r="P1585" s="771" t="s">
        <v>2702</v>
      </c>
      <c r="Q1585" s="771" t="s">
        <v>2701</v>
      </c>
      <c r="R1585" s="771" t="s">
        <v>2701</v>
      </c>
      <c r="S1585" s="771" t="s">
        <v>2701</v>
      </c>
      <c r="T1585" s="771" t="s">
        <v>2701</v>
      </c>
      <c r="U1585" s="771" t="s">
        <v>2703</v>
      </c>
      <c r="V1585" s="771" t="s">
        <v>2701</v>
      </c>
      <c r="W1585" s="771" t="s">
        <v>2701</v>
      </c>
      <c r="X1585" s="771" t="s">
        <v>2701</v>
      </c>
      <c r="Y1585" s="771" t="s">
        <v>2703</v>
      </c>
      <c r="Z1585" s="771" t="s">
        <v>2704</v>
      </c>
      <c r="AA1585" s="771"/>
    </row>
    <row r="1586" spans="1:27" ht="39.950000000000003" customHeight="1">
      <c r="A1586" s="769">
        <v>1579</v>
      </c>
      <c r="B1586" s="770" t="s">
        <v>6879</v>
      </c>
      <c r="C1586" s="770" t="s">
        <v>7205</v>
      </c>
      <c r="D1586" s="771" t="s">
        <v>7235</v>
      </c>
      <c r="E1586" s="772" t="s">
        <v>7351</v>
      </c>
      <c r="F1586" s="773" t="s">
        <v>7342</v>
      </c>
      <c r="G1586" s="773" t="s">
        <v>7284</v>
      </c>
      <c r="H1586" s="771" t="s">
        <v>2697</v>
      </c>
      <c r="I1586" s="771" t="s">
        <v>2720</v>
      </c>
      <c r="J1586" s="771" t="s">
        <v>2755</v>
      </c>
      <c r="K1586" s="771" t="s">
        <v>3255</v>
      </c>
      <c r="L1586" s="771" t="s">
        <v>2700</v>
      </c>
      <c r="M1586" s="771" t="s">
        <v>2701</v>
      </c>
      <c r="N1586" s="771" t="s">
        <v>2701</v>
      </c>
      <c r="O1586" s="771" t="s">
        <v>2701</v>
      </c>
      <c r="P1586" s="771" t="s">
        <v>2701</v>
      </c>
      <c r="Q1586" s="771" t="s">
        <v>2701</v>
      </c>
      <c r="R1586" s="771" t="s">
        <v>2701</v>
      </c>
      <c r="S1586" s="771" t="s">
        <v>2702</v>
      </c>
      <c r="T1586" s="771" t="s">
        <v>2701</v>
      </c>
      <c r="U1586" s="771" t="s">
        <v>2703</v>
      </c>
      <c r="V1586" s="771" t="s">
        <v>2701</v>
      </c>
      <c r="W1586" s="771" t="s">
        <v>2726</v>
      </c>
      <c r="X1586" s="771" t="s">
        <v>2726</v>
      </c>
      <c r="Y1586" s="771" t="s">
        <v>2726</v>
      </c>
      <c r="Z1586" s="771" t="s">
        <v>2704</v>
      </c>
      <c r="AA1586" s="771" t="s">
        <v>7352</v>
      </c>
    </row>
    <row r="1587" spans="1:27" ht="39.950000000000003" customHeight="1">
      <c r="A1587" s="769">
        <v>1580</v>
      </c>
      <c r="B1587" s="770" t="s">
        <v>6879</v>
      </c>
      <c r="C1587" s="770" t="s">
        <v>7205</v>
      </c>
      <c r="D1587" s="771" t="s">
        <v>7235</v>
      </c>
      <c r="E1587" s="772" t="s">
        <v>7349</v>
      </c>
      <c r="F1587" s="773" t="s">
        <v>7258</v>
      </c>
      <c r="G1587" s="773" t="s">
        <v>7259</v>
      </c>
      <c r="H1587" s="771" t="s">
        <v>2697</v>
      </c>
      <c r="I1587" s="771" t="s">
        <v>3136</v>
      </c>
      <c r="J1587" s="771" t="s">
        <v>2803</v>
      </c>
      <c r="K1587" s="771" t="s">
        <v>4831</v>
      </c>
      <c r="L1587" s="771" t="s">
        <v>2700</v>
      </c>
      <c r="M1587" s="771" t="s">
        <v>2701</v>
      </c>
      <c r="N1587" s="771" t="s">
        <v>2701</v>
      </c>
      <c r="O1587" s="771" t="s">
        <v>2701</v>
      </c>
      <c r="P1587" s="771" t="s">
        <v>2702</v>
      </c>
      <c r="Q1587" s="771" t="s">
        <v>2701</v>
      </c>
      <c r="R1587" s="771" t="s">
        <v>2701</v>
      </c>
      <c r="S1587" s="771" t="s">
        <v>2701</v>
      </c>
      <c r="T1587" s="771" t="s">
        <v>2701</v>
      </c>
      <c r="U1587" s="771" t="s">
        <v>2703</v>
      </c>
      <c r="V1587" s="771" t="s">
        <v>2701</v>
      </c>
      <c r="W1587" s="771" t="s">
        <v>2701</v>
      </c>
      <c r="X1587" s="771" t="s">
        <v>2701</v>
      </c>
      <c r="Y1587" s="771" t="s">
        <v>2703</v>
      </c>
      <c r="Z1587" s="771" t="s">
        <v>2704</v>
      </c>
      <c r="AA1587" s="771" t="s">
        <v>7350</v>
      </c>
    </row>
    <row r="1588" spans="1:27" ht="39.950000000000003" customHeight="1">
      <c r="A1588" s="769">
        <v>1581</v>
      </c>
      <c r="B1588" s="770" t="s">
        <v>6879</v>
      </c>
      <c r="C1588" s="770" t="s">
        <v>7205</v>
      </c>
      <c r="D1588" s="771" t="s">
        <v>7235</v>
      </c>
      <c r="E1588" s="772" t="s">
        <v>7347</v>
      </c>
      <c r="F1588" s="773" t="s">
        <v>7283</v>
      </c>
      <c r="G1588" s="773" t="s">
        <v>7325</v>
      </c>
      <c r="H1588" s="771" t="s">
        <v>2697</v>
      </c>
      <c r="I1588" s="771" t="s">
        <v>2720</v>
      </c>
      <c r="J1588" s="771" t="s">
        <v>2755</v>
      </c>
      <c r="K1588" s="771" t="s">
        <v>3255</v>
      </c>
      <c r="L1588" s="771" t="s">
        <v>2700</v>
      </c>
      <c r="M1588" s="771" t="s">
        <v>2701</v>
      </c>
      <c r="N1588" s="771" t="s">
        <v>2701</v>
      </c>
      <c r="O1588" s="771" t="s">
        <v>2701</v>
      </c>
      <c r="P1588" s="771" t="s">
        <v>2702</v>
      </c>
      <c r="Q1588" s="771" t="s">
        <v>2701</v>
      </c>
      <c r="R1588" s="771" t="s">
        <v>2701</v>
      </c>
      <c r="S1588" s="771" t="s">
        <v>2701</v>
      </c>
      <c r="T1588" s="771" t="s">
        <v>2701</v>
      </c>
      <c r="U1588" s="771" t="s">
        <v>2703</v>
      </c>
      <c r="V1588" s="771" t="s">
        <v>2701</v>
      </c>
      <c r="W1588" s="771" t="s">
        <v>2701</v>
      </c>
      <c r="X1588" s="771" t="s">
        <v>2701</v>
      </c>
      <c r="Y1588" s="771" t="s">
        <v>2703</v>
      </c>
      <c r="Z1588" s="771" t="s">
        <v>2704</v>
      </c>
      <c r="AA1588" s="771" t="s">
        <v>7348</v>
      </c>
    </row>
    <row r="1589" spans="1:27" ht="39.950000000000003" customHeight="1">
      <c r="A1589" s="769">
        <v>1582</v>
      </c>
      <c r="B1589" s="770" t="s">
        <v>6879</v>
      </c>
      <c r="C1589" s="770" t="s">
        <v>7205</v>
      </c>
      <c r="D1589" s="771" t="s">
        <v>7235</v>
      </c>
      <c r="E1589" s="772" t="s">
        <v>7345</v>
      </c>
      <c r="F1589" s="773" t="s">
        <v>7346</v>
      </c>
      <c r="G1589" s="773" t="s">
        <v>7291</v>
      </c>
      <c r="H1589" s="771" t="s">
        <v>2697</v>
      </c>
      <c r="I1589" s="771" t="s">
        <v>2964</v>
      </c>
      <c r="J1589" s="771" t="s">
        <v>2964</v>
      </c>
      <c r="K1589" s="771" t="s">
        <v>2742</v>
      </c>
      <c r="L1589" s="771" t="s">
        <v>2700</v>
      </c>
      <c r="M1589" s="771" t="s">
        <v>2701</v>
      </c>
      <c r="N1589" s="771" t="s">
        <v>2701</v>
      </c>
      <c r="O1589" s="771" t="s">
        <v>2701</v>
      </c>
      <c r="P1589" s="771" t="s">
        <v>2702</v>
      </c>
      <c r="Q1589" s="771" t="s">
        <v>2701</v>
      </c>
      <c r="R1589" s="771" t="s">
        <v>2701</v>
      </c>
      <c r="S1589" s="771" t="s">
        <v>2701</v>
      </c>
      <c r="T1589" s="771" t="s">
        <v>2701</v>
      </c>
      <c r="U1589" s="771" t="s">
        <v>2703</v>
      </c>
      <c r="V1589" s="771" t="s">
        <v>2701</v>
      </c>
      <c r="W1589" s="771" t="s">
        <v>2701</v>
      </c>
      <c r="X1589" s="771" t="s">
        <v>2701</v>
      </c>
      <c r="Y1589" s="771" t="s">
        <v>2703</v>
      </c>
      <c r="Z1589" s="771" t="s">
        <v>2704</v>
      </c>
      <c r="AA1589" s="771"/>
    </row>
    <row r="1590" spans="1:27" ht="39.950000000000003" customHeight="1">
      <c r="A1590" s="769">
        <v>1583</v>
      </c>
      <c r="B1590" s="770" t="s">
        <v>6879</v>
      </c>
      <c r="C1590" s="770" t="s">
        <v>7205</v>
      </c>
      <c r="D1590" s="771" t="s">
        <v>7235</v>
      </c>
      <c r="E1590" s="772" t="s">
        <v>7341</v>
      </c>
      <c r="F1590" s="773" t="s">
        <v>7342</v>
      </c>
      <c r="G1590" s="773" t="s">
        <v>7343</v>
      </c>
      <c r="H1590" s="771" t="s">
        <v>2697</v>
      </c>
      <c r="I1590" s="771" t="s">
        <v>2719</v>
      </c>
      <c r="J1590" s="771" t="s">
        <v>2755</v>
      </c>
      <c r="K1590" s="771" t="s">
        <v>3255</v>
      </c>
      <c r="L1590" s="771" t="s">
        <v>2700</v>
      </c>
      <c r="M1590" s="771" t="s">
        <v>2701</v>
      </c>
      <c r="N1590" s="771" t="s">
        <v>2701</v>
      </c>
      <c r="O1590" s="771" t="s">
        <v>2701</v>
      </c>
      <c r="P1590" s="771" t="s">
        <v>2701</v>
      </c>
      <c r="Q1590" s="771" t="s">
        <v>2701</v>
      </c>
      <c r="R1590" s="771" t="s">
        <v>2701</v>
      </c>
      <c r="S1590" s="771" t="s">
        <v>2702</v>
      </c>
      <c r="T1590" s="771" t="s">
        <v>2701</v>
      </c>
      <c r="U1590" s="771" t="s">
        <v>2703</v>
      </c>
      <c r="V1590" s="771" t="s">
        <v>2701</v>
      </c>
      <c r="W1590" s="771" t="s">
        <v>2726</v>
      </c>
      <c r="X1590" s="771" t="s">
        <v>2726</v>
      </c>
      <c r="Y1590" s="771" t="s">
        <v>2726</v>
      </c>
      <c r="Z1590" s="771" t="s">
        <v>2704</v>
      </c>
      <c r="AA1590" s="771" t="s">
        <v>7344</v>
      </c>
    </row>
    <row r="1591" spans="1:27" ht="39.950000000000003" customHeight="1">
      <c r="A1591" s="769">
        <v>1584</v>
      </c>
      <c r="B1591" s="770" t="s">
        <v>6879</v>
      </c>
      <c r="C1591" s="770" t="s">
        <v>7205</v>
      </c>
      <c r="D1591" s="771" t="s">
        <v>7235</v>
      </c>
      <c r="E1591" s="772" t="s">
        <v>7338</v>
      </c>
      <c r="F1591" s="773" t="s">
        <v>7308</v>
      </c>
      <c r="G1591" s="773" t="s">
        <v>7339</v>
      </c>
      <c r="H1591" s="771" t="s">
        <v>2697</v>
      </c>
      <c r="I1591" s="771" t="s">
        <v>2719</v>
      </c>
      <c r="J1591" s="771" t="s">
        <v>2755</v>
      </c>
      <c r="K1591" s="771" t="s">
        <v>3255</v>
      </c>
      <c r="L1591" s="771" t="s">
        <v>2700</v>
      </c>
      <c r="M1591" s="771" t="s">
        <v>2701</v>
      </c>
      <c r="N1591" s="771" t="s">
        <v>2701</v>
      </c>
      <c r="O1591" s="771" t="s">
        <v>2701</v>
      </c>
      <c r="P1591" s="771" t="s">
        <v>2702</v>
      </c>
      <c r="Q1591" s="771" t="s">
        <v>2701</v>
      </c>
      <c r="R1591" s="771" t="s">
        <v>2701</v>
      </c>
      <c r="S1591" s="771" t="s">
        <v>2701</v>
      </c>
      <c r="T1591" s="771" t="s">
        <v>2701</v>
      </c>
      <c r="U1591" s="771" t="s">
        <v>2703</v>
      </c>
      <c r="V1591" s="771" t="s">
        <v>2701</v>
      </c>
      <c r="W1591" s="771" t="s">
        <v>2701</v>
      </c>
      <c r="X1591" s="771" t="s">
        <v>2701</v>
      </c>
      <c r="Y1591" s="771" t="s">
        <v>2703</v>
      </c>
      <c r="Z1591" s="771" t="s">
        <v>2704</v>
      </c>
      <c r="AA1591" s="771" t="s">
        <v>7340</v>
      </c>
    </row>
    <row r="1592" spans="1:27" ht="39.950000000000003" customHeight="1">
      <c r="A1592" s="769">
        <v>1585</v>
      </c>
      <c r="B1592" s="770" t="s">
        <v>6879</v>
      </c>
      <c r="C1592" s="770" t="s">
        <v>7205</v>
      </c>
      <c r="D1592" s="771" t="s">
        <v>7235</v>
      </c>
      <c r="E1592" s="772" t="s">
        <v>7337</v>
      </c>
      <c r="F1592" s="773" t="s">
        <v>7293</v>
      </c>
      <c r="G1592" s="773" t="s">
        <v>7294</v>
      </c>
      <c r="H1592" s="771" t="s">
        <v>2697</v>
      </c>
      <c r="I1592" s="771" t="s">
        <v>3136</v>
      </c>
      <c r="J1592" s="771" t="s">
        <v>3136</v>
      </c>
      <c r="K1592" s="771" t="s">
        <v>2715</v>
      </c>
      <c r="L1592" s="771" t="s">
        <v>2700</v>
      </c>
      <c r="M1592" s="771" t="s">
        <v>2701</v>
      </c>
      <c r="N1592" s="771" t="s">
        <v>2701</v>
      </c>
      <c r="O1592" s="771" t="s">
        <v>2701</v>
      </c>
      <c r="P1592" s="771" t="s">
        <v>2701</v>
      </c>
      <c r="Q1592" s="771" t="s">
        <v>2701</v>
      </c>
      <c r="R1592" s="771" t="s">
        <v>2701</v>
      </c>
      <c r="S1592" s="771" t="s">
        <v>2702</v>
      </c>
      <c r="T1592" s="771" t="s">
        <v>2701</v>
      </c>
      <c r="U1592" s="771" t="s">
        <v>2703</v>
      </c>
      <c r="V1592" s="771" t="s">
        <v>2701</v>
      </c>
      <c r="W1592" s="771" t="s">
        <v>2726</v>
      </c>
      <c r="X1592" s="771" t="s">
        <v>2726</v>
      </c>
      <c r="Y1592" s="771" t="s">
        <v>2726</v>
      </c>
      <c r="Z1592" s="771" t="s">
        <v>2704</v>
      </c>
      <c r="AA1592" s="771"/>
    </row>
    <row r="1593" spans="1:27" ht="39.950000000000003" customHeight="1">
      <c r="A1593" s="769">
        <v>1586</v>
      </c>
      <c r="B1593" s="770" t="s">
        <v>6879</v>
      </c>
      <c r="C1593" s="770" t="s">
        <v>7205</v>
      </c>
      <c r="D1593" s="771" t="s">
        <v>7235</v>
      </c>
      <c r="E1593" s="772" t="s">
        <v>7334</v>
      </c>
      <c r="F1593" s="773" t="s">
        <v>7335</v>
      </c>
      <c r="G1593" s="773" t="s">
        <v>7336</v>
      </c>
      <c r="H1593" s="771" t="s">
        <v>2697</v>
      </c>
      <c r="I1593" s="771" t="s">
        <v>2765</v>
      </c>
      <c r="J1593" s="771" t="s">
        <v>2730</v>
      </c>
      <c r="K1593" s="771" t="s">
        <v>3255</v>
      </c>
      <c r="L1593" s="771" t="s">
        <v>2700</v>
      </c>
      <c r="M1593" s="771" t="s">
        <v>2701</v>
      </c>
      <c r="N1593" s="771" t="s">
        <v>2701</v>
      </c>
      <c r="O1593" s="771" t="s">
        <v>2701</v>
      </c>
      <c r="P1593" s="771" t="s">
        <v>2701</v>
      </c>
      <c r="Q1593" s="771" t="s">
        <v>2701</v>
      </c>
      <c r="R1593" s="771" t="s">
        <v>2701</v>
      </c>
      <c r="S1593" s="771" t="s">
        <v>2702</v>
      </c>
      <c r="T1593" s="771" t="s">
        <v>2701</v>
      </c>
      <c r="U1593" s="771" t="s">
        <v>2703</v>
      </c>
      <c r="V1593" s="771" t="s">
        <v>2701</v>
      </c>
      <c r="W1593" s="771" t="s">
        <v>2726</v>
      </c>
      <c r="X1593" s="771" t="s">
        <v>2726</v>
      </c>
      <c r="Y1593" s="771" t="s">
        <v>2726</v>
      </c>
      <c r="Z1593" s="771" t="s">
        <v>2704</v>
      </c>
      <c r="AA1593" s="771" t="s">
        <v>7334</v>
      </c>
    </row>
    <row r="1594" spans="1:27" ht="39.950000000000003" customHeight="1">
      <c r="A1594" s="769">
        <v>1587</v>
      </c>
      <c r="B1594" s="770" t="s">
        <v>6879</v>
      </c>
      <c r="C1594" s="770" t="s">
        <v>7205</v>
      </c>
      <c r="D1594" s="771" t="s">
        <v>7235</v>
      </c>
      <c r="E1594" s="772" t="s">
        <v>7332</v>
      </c>
      <c r="F1594" s="773" t="s">
        <v>7280</v>
      </c>
      <c r="G1594" s="773" t="s">
        <v>7281</v>
      </c>
      <c r="H1594" s="771" t="s">
        <v>2697</v>
      </c>
      <c r="I1594" s="771" t="s">
        <v>2698</v>
      </c>
      <c r="J1594" s="771" t="s">
        <v>2755</v>
      </c>
      <c r="K1594" s="771" t="s">
        <v>3255</v>
      </c>
      <c r="L1594" s="771" t="s">
        <v>2700</v>
      </c>
      <c r="M1594" s="771" t="s">
        <v>2701</v>
      </c>
      <c r="N1594" s="771" t="s">
        <v>2701</v>
      </c>
      <c r="O1594" s="771" t="s">
        <v>2701</v>
      </c>
      <c r="P1594" s="771" t="s">
        <v>2702</v>
      </c>
      <c r="Q1594" s="771" t="s">
        <v>2701</v>
      </c>
      <c r="R1594" s="771" t="s">
        <v>2701</v>
      </c>
      <c r="S1594" s="771" t="s">
        <v>2701</v>
      </c>
      <c r="T1594" s="771" t="s">
        <v>2701</v>
      </c>
      <c r="U1594" s="771" t="s">
        <v>2703</v>
      </c>
      <c r="V1594" s="771" t="s">
        <v>2701</v>
      </c>
      <c r="W1594" s="771" t="s">
        <v>2701</v>
      </c>
      <c r="X1594" s="771" t="s">
        <v>2701</v>
      </c>
      <c r="Y1594" s="771" t="s">
        <v>2703</v>
      </c>
      <c r="Z1594" s="771" t="s">
        <v>2704</v>
      </c>
      <c r="AA1594" s="771" t="s">
        <v>7333</v>
      </c>
    </row>
    <row r="1595" spans="1:27" ht="39.950000000000003" customHeight="1">
      <c r="A1595" s="769">
        <v>1588</v>
      </c>
      <c r="B1595" s="770" t="s">
        <v>6879</v>
      </c>
      <c r="C1595" s="770" t="s">
        <v>7205</v>
      </c>
      <c r="D1595" s="771" t="s">
        <v>7235</v>
      </c>
      <c r="E1595" s="772" t="s">
        <v>7330</v>
      </c>
      <c r="F1595" s="773" t="s">
        <v>7237</v>
      </c>
      <c r="G1595" s="773" t="s">
        <v>7238</v>
      </c>
      <c r="H1595" s="771" t="s">
        <v>2697</v>
      </c>
      <c r="I1595" s="771" t="s">
        <v>2803</v>
      </c>
      <c r="J1595" s="771" t="s">
        <v>2803</v>
      </c>
      <c r="K1595" s="771" t="s">
        <v>3676</v>
      </c>
      <c r="L1595" s="771" t="s">
        <v>2700</v>
      </c>
      <c r="M1595" s="771" t="s">
        <v>2701</v>
      </c>
      <c r="N1595" s="771" t="s">
        <v>2701</v>
      </c>
      <c r="O1595" s="771" t="s">
        <v>2701</v>
      </c>
      <c r="P1595" s="771" t="s">
        <v>2702</v>
      </c>
      <c r="Q1595" s="771" t="s">
        <v>2701</v>
      </c>
      <c r="R1595" s="771" t="s">
        <v>2701</v>
      </c>
      <c r="S1595" s="771" t="s">
        <v>2701</v>
      </c>
      <c r="T1595" s="771" t="s">
        <v>2701</v>
      </c>
      <c r="U1595" s="771" t="s">
        <v>2703</v>
      </c>
      <c r="V1595" s="771" t="s">
        <v>2701</v>
      </c>
      <c r="W1595" s="771" t="s">
        <v>2701</v>
      </c>
      <c r="X1595" s="771" t="s">
        <v>2701</v>
      </c>
      <c r="Y1595" s="771" t="s">
        <v>2703</v>
      </c>
      <c r="Z1595" s="771" t="s">
        <v>2704</v>
      </c>
      <c r="AA1595" s="771" t="s">
        <v>7331</v>
      </c>
    </row>
    <row r="1596" spans="1:27" ht="39.950000000000003" customHeight="1">
      <c r="A1596" s="769">
        <v>1589</v>
      </c>
      <c r="B1596" s="770" t="s">
        <v>6879</v>
      </c>
      <c r="C1596" s="770" t="s">
        <v>7205</v>
      </c>
      <c r="D1596" s="771" t="s">
        <v>7235</v>
      </c>
      <c r="E1596" s="772" t="s">
        <v>7328</v>
      </c>
      <c r="F1596" s="773" t="s">
        <v>7276</v>
      </c>
      <c r="G1596" s="773" t="s">
        <v>7329</v>
      </c>
      <c r="H1596" s="771" t="s">
        <v>2697</v>
      </c>
      <c r="I1596" s="771" t="s">
        <v>2730</v>
      </c>
      <c r="J1596" s="771" t="s">
        <v>2730</v>
      </c>
      <c r="K1596" s="771" t="s">
        <v>2742</v>
      </c>
      <c r="L1596" s="771" t="s">
        <v>2700</v>
      </c>
      <c r="M1596" s="771" t="s">
        <v>2701</v>
      </c>
      <c r="N1596" s="771" t="s">
        <v>2701</v>
      </c>
      <c r="O1596" s="771" t="s">
        <v>2701</v>
      </c>
      <c r="P1596" s="771" t="s">
        <v>2702</v>
      </c>
      <c r="Q1596" s="771" t="s">
        <v>2701</v>
      </c>
      <c r="R1596" s="771" t="s">
        <v>2701</v>
      </c>
      <c r="S1596" s="771" t="s">
        <v>2701</v>
      </c>
      <c r="T1596" s="771" t="s">
        <v>2701</v>
      </c>
      <c r="U1596" s="771" t="s">
        <v>2703</v>
      </c>
      <c r="V1596" s="771" t="s">
        <v>2701</v>
      </c>
      <c r="W1596" s="771" t="s">
        <v>2701</v>
      </c>
      <c r="X1596" s="771" t="s">
        <v>2701</v>
      </c>
      <c r="Y1596" s="771" t="s">
        <v>2703</v>
      </c>
      <c r="Z1596" s="771" t="s">
        <v>2704</v>
      </c>
      <c r="AA1596" s="771"/>
    </row>
    <row r="1597" spans="1:27" ht="39.950000000000003" customHeight="1">
      <c r="A1597" s="769">
        <v>1590</v>
      </c>
      <c r="B1597" s="770" t="s">
        <v>6879</v>
      </c>
      <c r="C1597" s="770" t="s">
        <v>7205</v>
      </c>
      <c r="D1597" s="771" t="s">
        <v>7235</v>
      </c>
      <c r="E1597" s="772" t="s">
        <v>7327</v>
      </c>
      <c r="F1597" s="773" t="s">
        <v>7271</v>
      </c>
      <c r="G1597" s="773" t="s">
        <v>7272</v>
      </c>
      <c r="H1597" s="771" t="s">
        <v>2697</v>
      </c>
      <c r="I1597" s="771" t="s">
        <v>3136</v>
      </c>
      <c r="J1597" s="771" t="s">
        <v>3136</v>
      </c>
      <c r="K1597" s="771" t="s">
        <v>2715</v>
      </c>
      <c r="L1597" s="771" t="s">
        <v>2700</v>
      </c>
      <c r="M1597" s="771" t="s">
        <v>2701</v>
      </c>
      <c r="N1597" s="771" t="s">
        <v>2701</v>
      </c>
      <c r="O1597" s="771" t="s">
        <v>2701</v>
      </c>
      <c r="P1597" s="771" t="s">
        <v>2701</v>
      </c>
      <c r="Q1597" s="771" t="s">
        <v>2701</v>
      </c>
      <c r="R1597" s="771" t="s">
        <v>2701</v>
      </c>
      <c r="S1597" s="771" t="s">
        <v>2702</v>
      </c>
      <c r="T1597" s="771" t="s">
        <v>2701</v>
      </c>
      <c r="U1597" s="771" t="s">
        <v>2703</v>
      </c>
      <c r="V1597" s="771" t="s">
        <v>2701</v>
      </c>
      <c r="W1597" s="771" t="s">
        <v>2726</v>
      </c>
      <c r="X1597" s="771" t="s">
        <v>2726</v>
      </c>
      <c r="Y1597" s="771" t="s">
        <v>2726</v>
      </c>
      <c r="Z1597" s="771" t="s">
        <v>2704</v>
      </c>
      <c r="AA1597" s="771"/>
    </row>
    <row r="1598" spans="1:27" ht="39.950000000000003" customHeight="1">
      <c r="A1598" s="769">
        <v>1591</v>
      </c>
      <c r="B1598" s="770" t="s">
        <v>6879</v>
      </c>
      <c r="C1598" s="770" t="s">
        <v>7205</v>
      </c>
      <c r="D1598" s="771" t="s">
        <v>7235</v>
      </c>
      <c r="E1598" s="772" t="s">
        <v>7324</v>
      </c>
      <c r="F1598" s="773" t="s">
        <v>7254</v>
      </c>
      <c r="G1598" s="773" t="s">
        <v>7325</v>
      </c>
      <c r="H1598" s="771" t="s">
        <v>2697</v>
      </c>
      <c r="I1598" s="771" t="s">
        <v>2714</v>
      </c>
      <c r="J1598" s="771" t="s">
        <v>2755</v>
      </c>
      <c r="K1598" s="771" t="s">
        <v>3255</v>
      </c>
      <c r="L1598" s="771" t="s">
        <v>2700</v>
      </c>
      <c r="M1598" s="771" t="s">
        <v>2701</v>
      </c>
      <c r="N1598" s="771" t="s">
        <v>2701</v>
      </c>
      <c r="O1598" s="771" t="s">
        <v>2701</v>
      </c>
      <c r="P1598" s="771" t="s">
        <v>2702</v>
      </c>
      <c r="Q1598" s="771" t="s">
        <v>2701</v>
      </c>
      <c r="R1598" s="771" t="s">
        <v>2701</v>
      </c>
      <c r="S1598" s="771" t="s">
        <v>2701</v>
      </c>
      <c r="T1598" s="771" t="s">
        <v>2701</v>
      </c>
      <c r="U1598" s="771" t="s">
        <v>2703</v>
      </c>
      <c r="V1598" s="771" t="s">
        <v>2701</v>
      </c>
      <c r="W1598" s="771" t="s">
        <v>2701</v>
      </c>
      <c r="X1598" s="771" t="s">
        <v>2701</v>
      </c>
      <c r="Y1598" s="771" t="s">
        <v>2703</v>
      </c>
      <c r="Z1598" s="771" t="s">
        <v>2704</v>
      </c>
      <c r="AA1598" s="771" t="s">
        <v>7326</v>
      </c>
    </row>
    <row r="1599" spans="1:27" ht="39.950000000000003" customHeight="1">
      <c r="A1599" s="769">
        <v>1592</v>
      </c>
      <c r="B1599" s="770" t="s">
        <v>6879</v>
      </c>
      <c r="C1599" s="770" t="s">
        <v>7205</v>
      </c>
      <c r="D1599" s="771" t="s">
        <v>7235</v>
      </c>
      <c r="E1599" s="772" t="s">
        <v>7321</v>
      </c>
      <c r="F1599" s="773" t="s">
        <v>7322</v>
      </c>
      <c r="G1599" s="773" t="s">
        <v>7323</v>
      </c>
      <c r="H1599" s="771" t="s">
        <v>2697</v>
      </c>
      <c r="I1599" s="771" t="s">
        <v>2803</v>
      </c>
      <c r="J1599" s="771" t="s">
        <v>2803</v>
      </c>
      <c r="K1599" s="771" t="s">
        <v>2742</v>
      </c>
      <c r="L1599" s="771" t="s">
        <v>2700</v>
      </c>
      <c r="M1599" s="771" t="s">
        <v>2701</v>
      </c>
      <c r="N1599" s="771" t="s">
        <v>2701</v>
      </c>
      <c r="O1599" s="771" t="s">
        <v>2701</v>
      </c>
      <c r="P1599" s="771" t="s">
        <v>2702</v>
      </c>
      <c r="Q1599" s="771" t="s">
        <v>2701</v>
      </c>
      <c r="R1599" s="771" t="s">
        <v>2701</v>
      </c>
      <c r="S1599" s="771" t="s">
        <v>2701</v>
      </c>
      <c r="T1599" s="771" t="s">
        <v>2701</v>
      </c>
      <c r="U1599" s="771" t="s">
        <v>2703</v>
      </c>
      <c r="V1599" s="771" t="s">
        <v>2701</v>
      </c>
      <c r="W1599" s="771" t="s">
        <v>2701</v>
      </c>
      <c r="X1599" s="771" t="s">
        <v>2701</v>
      </c>
      <c r="Y1599" s="771" t="s">
        <v>2703</v>
      </c>
      <c r="Z1599" s="771" t="s">
        <v>2704</v>
      </c>
      <c r="AA1599" s="771"/>
    </row>
    <row r="1600" spans="1:27" ht="39.950000000000003" customHeight="1">
      <c r="A1600" s="769">
        <v>1593</v>
      </c>
      <c r="B1600" s="770" t="s">
        <v>6879</v>
      </c>
      <c r="C1600" s="770" t="s">
        <v>7205</v>
      </c>
      <c r="D1600" s="771" t="s">
        <v>7235</v>
      </c>
      <c r="E1600" s="772" t="s">
        <v>7319</v>
      </c>
      <c r="F1600" s="773" t="s">
        <v>7300</v>
      </c>
      <c r="G1600" s="773" t="s">
        <v>7301</v>
      </c>
      <c r="H1600" s="771" t="s">
        <v>2697</v>
      </c>
      <c r="I1600" s="771" t="s">
        <v>2719</v>
      </c>
      <c r="J1600" s="771" t="s">
        <v>2755</v>
      </c>
      <c r="K1600" s="771" t="s">
        <v>3255</v>
      </c>
      <c r="L1600" s="771" t="s">
        <v>2700</v>
      </c>
      <c r="M1600" s="771" t="s">
        <v>2701</v>
      </c>
      <c r="N1600" s="771" t="s">
        <v>2701</v>
      </c>
      <c r="O1600" s="771" t="s">
        <v>2701</v>
      </c>
      <c r="P1600" s="771" t="s">
        <v>2701</v>
      </c>
      <c r="Q1600" s="771" t="s">
        <v>2701</v>
      </c>
      <c r="R1600" s="771" t="s">
        <v>2701</v>
      </c>
      <c r="S1600" s="771" t="s">
        <v>2702</v>
      </c>
      <c r="T1600" s="771" t="s">
        <v>2701</v>
      </c>
      <c r="U1600" s="771" t="s">
        <v>2703</v>
      </c>
      <c r="V1600" s="771" t="s">
        <v>2701</v>
      </c>
      <c r="W1600" s="771" t="s">
        <v>2726</v>
      </c>
      <c r="X1600" s="771" t="s">
        <v>2726</v>
      </c>
      <c r="Y1600" s="771" t="s">
        <v>2726</v>
      </c>
      <c r="Z1600" s="771" t="s">
        <v>2704</v>
      </c>
      <c r="AA1600" s="771" t="s">
        <v>7320</v>
      </c>
    </row>
    <row r="1601" spans="1:27" ht="39.950000000000003" customHeight="1">
      <c r="A1601" s="769">
        <v>1594</v>
      </c>
      <c r="B1601" s="770" t="s">
        <v>6879</v>
      </c>
      <c r="C1601" s="770" t="s">
        <v>7205</v>
      </c>
      <c r="D1601" s="771" t="s">
        <v>7235</v>
      </c>
      <c r="E1601" s="772" t="s">
        <v>7317</v>
      </c>
      <c r="F1601" s="773" t="s">
        <v>7318</v>
      </c>
      <c r="G1601" s="773" t="s">
        <v>7277</v>
      </c>
      <c r="H1601" s="771" t="s">
        <v>2697</v>
      </c>
      <c r="I1601" s="771" t="s">
        <v>2803</v>
      </c>
      <c r="J1601" s="771" t="s">
        <v>2803</v>
      </c>
      <c r="K1601" s="771" t="s">
        <v>2742</v>
      </c>
      <c r="L1601" s="771" t="s">
        <v>2700</v>
      </c>
      <c r="M1601" s="771" t="s">
        <v>2701</v>
      </c>
      <c r="N1601" s="771" t="s">
        <v>2701</v>
      </c>
      <c r="O1601" s="771" t="s">
        <v>2701</v>
      </c>
      <c r="P1601" s="771" t="s">
        <v>2702</v>
      </c>
      <c r="Q1601" s="771" t="s">
        <v>2701</v>
      </c>
      <c r="R1601" s="771" t="s">
        <v>2701</v>
      </c>
      <c r="S1601" s="771" t="s">
        <v>2701</v>
      </c>
      <c r="T1601" s="771" t="s">
        <v>2701</v>
      </c>
      <c r="U1601" s="771" t="s">
        <v>2703</v>
      </c>
      <c r="V1601" s="771" t="s">
        <v>2701</v>
      </c>
      <c r="W1601" s="771" t="s">
        <v>2701</v>
      </c>
      <c r="X1601" s="771" t="s">
        <v>2701</v>
      </c>
      <c r="Y1601" s="771" t="s">
        <v>2703</v>
      </c>
      <c r="Z1601" s="771" t="s">
        <v>2704</v>
      </c>
      <c r="AA1601" s="771"/>
    </row>
    <row r="1602" spans="1:27" ht="39.950000000000003" customHeight="1">
      <c r="A1602" s="769">
        <v>1595</v>
      </c>
      <c r="B1602" s="770" t="s">
        <v>6879</v>
      </c>
      <c r="C1602" s="770" t="s">
        <v>7205</v>
      </c>
      <c r="D1602" s="771" t="s">
        <v>7235</v>
      </c>
      <c r="E1602" s="772" t="s">
        <v>7316</v>
      </c>
      <c r="F1602" s="773" t="s">
        <v>7300</v>
      </c>
      <c r="G1602" s="773" t="s">
        <v>7301</v>
      </c>
      <c r="H1602" s="771" t="s">
        <v>2697</v>
      </c>
      <c r="I1602" s="771" t="s">
        <v>2713</v>
      </c>
      <c r="J1602" s="771" t="s">
        <v>2755</v>
      </c>
      <c r="K1602" s="771" t="s">
        <v>2742</v>
      </c>
      <c r="L1602" s="771" t="s">
        <v>2700</v>
      </c>
      <c r="M1602" s="771" t="s">
        <v>2701</v>
      </c>
      <c r="N1602" s="771" t="s">
        <v>2701</v>
      </c>
      <c r="O1602" s="771" t="s">
        <v>2701</v>
      </c>
      <c r="P1602" s="771" t="s">
        <v>2701</v>
      </c>
      <c r="Q1602" s="771" t="s">
        <v>2701</v>
      </c>
      <c r="R1602" s="771" t="s">
        <v>2701</v>
      </c>
      <c r="S1602" s="771" t="s">
        <v>2702</v>
      </c>
      <c r="T1602" s="771" t="s">
        <v>2701</v>
      </c>
      <c r="U1602" s="771" t="s">
        <v>2703</v>
      </c>
      <c r="V1602" s="771" t="s">
        <v>2701</v>
      </c>
      <c r="W1602" s="771" t="s">
        <v>2726</v>
      </c>
      <c r="X1602" s="771" t="s">
        <v>2726</v>
      </c>
      <c r="Y1602" s="771" t="s">
        <v>2726</v>
      </c>
      <c r="Z1602" s="771" t="s">
        <v>2704</v>
      </c>
      <c r="AA1602" s="771"/>
    </row>
    <row r="1603" spans="1:27" ht="39.950000000000003" customHeight="1">
      <c r="A1603" s="769">
        <v>1596</v>
      </c>
      <c r="B1603" s="770" t="s">
        <v>6879</v>
      </c>
      <c r="C1603" s="770" t="s">
        <v>7205</v>
      </c>
      <c r="D1603" s="771" t="s">
        <v>7235</v>
      </c>
      <c r="E1603" s="772" t="s">
        <v>7312</v>
      </c>
      <c r="F1603" s="773" t="s">
        <v>7313</v>
      </c>
      <c r="G1603" s="773" t="s">
        <v>7314</v>
      </c>
      <c r="H1603" s="771" t="s">
        <v>2697</v>
      </c>
      <c r="I1603" s="771" t="s">
        <v>2828</v>
      </c>
      <c r="J1603" s="771" t="s">
        <v>2828</v>
      </c>
      <c r="K1603" s="771" t="s">
        <v>3255</v>
      </c>
      <c r="L1603" s="771" t="s">
        <v>2700</v>
      </c>
      <c r="M1603" s="771" t="s">
        <v>2701</v>
      </c>
      <c r="N1603" s="771" t="s">
        <v>2701</v>
      </c>
      <c r="O1603" s="771" t="s">
        <v>2701</v>
      </c>
      <c r="P1603" s="771" t="s">
        <v>2702</v>
      </c>
      <c r="Q1603" s="771" t="s">
        <v>2701</v>
      </c>
      <c r="R1603" s="771" t="s">
        <v>2701</v>
      </c>
      <c r="S1603" s="771" t="s">
        <v>2701</v>
      </c>
      <c r="T1603" s="771" t="s">
        <v>2701</v>
      </c>
      <c r="U1603" s="771" t="s">
        <v>2703</v>
      </c>
      <c r="V1603" s="771" t="s">
        <v>2701</v>
      </c>
      <c r="W1603" s="771" t="s">
        <v>2701</v>
      </c>
      <c r="X1603" s="771" t="s">
        <v>2701</v>
      </c>
      <c r="Y1603" s="771" t="s">
        <v>2703</v>
      </c>
      <c r="Z1603" s="771" t="s">
        <v>2704</v>
      </c>
      <c r="AA1603" s="771" t="s">
        <v>7315</v>
      </c>
    </row>
    <row r="1604" spans="1:27" ht="39.950000000000003" customHeight="1">
      <c r="A1604" s="769">
        <v>1597</v>
      </c>
      <c r="B1604" s="770" t="s">
        <v>6879</v>
      </c>
      <c r="C1604" s="770" t="s">
        <v>7205</v>
      </c>
      <c r="D1604" s="771" t="s">
        <v>7235</v>
      </c>
      <c r="E1604" s="772" t="s">
        <v>7311</v>
      </c>
      <c r="F1604" s="773" t="s">
        <v>7304</v>
      </c>
      <c r="G1604" s="773" t="s">
        <v>7305</v>
      </c>
      <c r="H1604" s="771" t="s">
        <v>2697</v>
      </c>
      <c r="I1604" s="771" t="s">
        <v>2730</v>
      </c>
      <c r="J1604" s="771" t="s">
        <v>2755</v>
      </c>
      <c r="K1604" s="771" t="s">
        <v>2742</v>
      </c>
      <c r="L1604" s="771" t="s">
        <v>2700</v>
      </c>
      <c r="M1604" s="771" t="s">
        <v>2701</v>
      </c>
      <c r="N1604" s="771" t="s">
        <v>2701</v>
      </c>
      <c r="O1604" s="771" t="s">
        <v>2701</v>
      </c>
      <c r="P1604" s="771" t="s">
        <v>2702</v>
      </c>
      <c r="Q1604" s="771" t="s">
        <v>2701</v>
      </c>
      <c r="R1604" s="771" t="s">
        <v>2701</v>
      </c>
      <c r="S1604" s="771" t="s">
        <v>2701</v>
      </c>
      <c r="T1604" s="771" t="s">
        <v>2701</v>
      </c>
      <c r="U1604" s="771" t="s">
        <v>2703</v>
      </c>
      <c r="V1604" s="771" t="s">
        <v>2701</v>
      </c>
      <c r="W1604" s="771" t="s">
        <v>2701</v>
      </c>
      <c r="X1604" s="771" t="s">
        <v>2701</v>
      </c>
      <c r="Y1604" s="771" t="s">
        <v>2703</v>
      </c>
      <c r="Z1604" s="771" t="s">
        <v>2704</v>
      </c>
      <c r="AA1604" s="771"/>
    </row>
    <row r="1605" spans="1:27" ht="39.950000000000003" customHeight="1">
      <c r="A1605" s="769">
        <v>1598</v>
      </c>
      <c r="B1605" s="770" t="s">
        <v>6879</v>
      </c>
      <c r="C1605" s="770" t="s">
        <v>7205</v>
      </c>
      <c r="D1605" s="771" t="s">
        <v>7235</v>
      </c>
      <c r="E1605" s="772" t="s">
        <v>7307</v>
      </c>
      <c r="F1605" s="773" t="s">
        <v>7308</v>
      </c>
      <c r="G1605" s="773" t="s">
        <v>7309</v>
      </c>
      <c r="H1605" s="771" t="s">
        <v>2697</v>
      </c>
      <c r="I1605" s="771" t="s">
        <v>2720</v>
      </c>
      <c r="J1605" s="771" t="s">
        <v>2755</v>
      </c>
      <c r="K1605" s="771" t="s">
        <v>3255</v>
      </c>
      <c r="L1605" s="771" t="s">
        <v>2700</v>
      </c>
      <c r="M1605" s="771" t="s">
        <v>2701</v>
      </c>
      <c r="N1605" s="771" t="s">
        <v>2701</v>
      </c>
      <c r="O1605" s="771" t="s">
        <v>2701</v>
      </c>
      <c r="P1605" s="771" t="s">
        <v>2702</v>
      </c>
      <c r="Q1605" s="771" t="s">
        <v>2701</v>
      </c>
      <c r="R1605" s="771" t="s">
        <v>2701</v>
      </c>
      <c r="S1605" s="771" t="s">
        <v>2701</v>
      </c>
      <c r="T1605" s="771" t="s">
        <v>2701</v>
      </c>
      <c r="U1605" s="771" t="s">
        <v>2703</v>
      </c>
      <c r="V1605" s="771" t="s">
        <v>2701</v>
      </c>
      <c r="W1605" s="771" t="s">
        <v>2701</v>
      </c>
      <c r="X1605" s="771" t="s">
        <v>2701</v>
      </c>
      <c r="Y1605" s="771" t="s">
        <v>2703</v>
      </c>
      <c r="Z1605" s="771" t="s">
        <v>2704</v>
      </c>
      <c r="AA1605" s="771" t="s">
        <v>7310</v>
      </c>
    </row>
    <row r="1606" spans="1:27" ht="39.950000000000003" customHeight="1">
      <c r="A1606" s="769">
        <v>1599</v>
      </c>
      <c r="B1606" s="770" t="s">
        <v>6879</v>
      </c>
      <c r="C1606" s="770" t="s">
        <v>7205</v>
      </c>
      <c r="D1606" s="771" t="s">
        <v>7235</v>
      </c>
      <c r="E1606" s="772" t="s">
        <v>7303</v>
      </c>
      <c r="F1606" s="773" t="s">
        <v>7304</v>
      </c>
      <c r="G1606" s="773" t="s">
        <v>7305</v>
      </c>
      <c r="H1606" s="771" t="s">
        <v>2697</v>
      </c>
      <c r="I1606" s="771" t="s">
        <v>2808</v>
      </c>
      <c r="J1606" s="771" t="s">
        <v>2755</v>
      </c>
      <c r="K1606" s="771" t="s">
        <v>3255</v>
      </c>
      <c r="L1606" s="771" t="s">
        <v>2700</v>
      </c>
      <c r="M1606" s="771" t="s">
        <v>2701</v>
      </c>
      <c r="N1606" s="771" t="s">
        <v>2701</v>
      </c>
      <c r="O1606" s="771" t="s">
        <v>2701</v>
      </c>
      <c r="P1606" s="771" t="s">
        <v>2702</v>
      </c>
      <c r="Q1606" s="771" t="s">
        <v>2701</v>
      </c>
      <c r="R1606" s="771" t="s">
        <v>2701</v>
      </c>
      <c r="S1606" s="771" t="s">
        <v>2701</v>
      </c>
      <c r="T1606" s="771" t="s">
        <v>2701</v>
      </c>
      <c r="U1606" s="771" t="s">
        <v>2703</v>
      </c>
      <c r="V1606" s="771" t="s">
        <v>2701</v>
      </c>
      <c r="W1606" s="771" t="s">
        <v>2701</v>
      </c>
      <c r="X1606" s="771" t="s">
        <v>2701</v>
      </c>
      <c r="Y1606" s="771" t="s">
        <v>2703</v>
      </c>
      <c r="Z1606" s="771" t="s">
        <v>2704</v>
      </c>
      <c r="AA1606" s="771" t="s">
        <v>7306</v>
      </c>
    </row>
    <row r="1607" spans="1:27" ht="39.950000000000003" customHeight="1">
      <c r="A1607" s="769">
        <v>1600</v>
      </c>
      <c r="B1607" s="770" t="s">
        <v>6879</v>
      </c>
      <c r="C1607" s="770" t="s">
        <v>7205</v>
      </c>
      <c r="D1607" s="771" t="s">
        <v>7235</v>
      </c>
      <c r="E1607" s="772" t="s">
        <v>7302</v>
      </c>
      <c r="F1607" s="773" t="s">
        <v>7250</v>
      </c>
      <c r="G1607" s="773" t="s">
        <v>7251</v>
      </c>
      <c r="H1607" s="771" t="s">
        <v>2697</v>
      </c>
      <c r="I1607" s="771" t="s">
        <v>2803</v>
      </c>
      <c r="J1607" s="771" t="s">
        <v>2803</v>
      </c>
      <c r="K1607" s="771" t="s">
        <v>3676</v>
      </c>
      <c r="L1607" s="771" t="s">
        <v>2700</v>
      </c>
      <c r="M1607" s="771" t="s">
        <v>2701</v>
      </c>
      <c r="N1607" s="771" t="s">
        <v>2701</v>
      </c>
      <c r="O1607" s="771" t="s">
        <v>2701</v>
      </c>
      <c r="P1607" s="771" t="s">
        <v>2701</v>
      </c>
      <c r="Q1607" s="771" t="s">
        <v>2701</v>
      </c>
      <c r="R1607" s="771" t="s">
        <v>2701</v>
      </c>
      <c r="S1607" s="771" t="s">
        <v>2702</v>
      </c>
      <c r="T1607" s="771" t="s">
        <v>2701</v>
      </c>
      <c r="U1607" s="771" t="s">
        <v>2703</v>
      </c>
      <c r="V1607" s="771" t="s">
        <v>2701</v>
      </c>
      <c r="W1607" s="771" t="s">
        <v>2726</v>
      </c>
      <c r="X1607" s="771" t="s">
        <v>2726</v>
      </c>
      <c r="Y1607" s="771" t="s">
        <v>2726</v>
      </c>
      <c r="Z1607" s="771" t="s">
        <v>2704</v>
      </c>
      <c r="AA1607" s="771" t="s">
        <v>7252</v>
      </c>
    </row>
    <row r="1608" spans="1:27" ht="39.950000000000003" customHeight="1">
      <c r="A1608" s="769">
        <v>1601</v>
      </c>
      <c r="B1608" s="770" t="s">
        <v>6879</v>
      </c>
      <c r="C1608" s="770" t="s">
        <v>7205</v>
      </c>
      <c r="D1608" s="771" t="s">
        <v>7235</v>
      </c>
      <c r="E1608" s="772" t="s">
        <v>7299</v>
      </c>
      <c r="F1608" s="773" t="s">
        <v>7300</v>
      </c>
      <c r="G1608" s="773" t="s">
        <v>7301</v>
      </c>
      <c r="H1608" s="771" t="s">
        <v>2697</v>
      </c>
      <c r="I1608" s="771" t="s">
        <v>2719</v>
      </c>
      <c r="J1608" s="771" t="s">
        <v>2755</v>
      </c>
      <c r="K1608" s="771" t="s">
        <v>2742</v>
      </c>
      <c r="L1608" s="771" t="s">
        <v>2700</v>
      </c>
      <c r="M1608" s="771" t="s">
        <v>2701</v>
      </c>
      <c r="N1608" s="771" t="s">
        <v>2701</v>
      </c>
      <c r="O1608" s="771" t="s">
        <v>2701</v>
      </c>
      <c r="P1608" s="771" t="s">
        <v>2701</v>
      </c>
      <c r="Q1608" s="771" t="s">
        <v>2701</v>
      </c>
      <c r="R1608" s="771" t="s">
        <v>2701</v>
      </c>
      <c r="S1608" s="771" t="s">
        <v>2702</v>
      </c>
      <c r="T1608" s="771" t="s">
        <v>2701</v>
      </c>
      <c r="U1608" s="771" t="s">
        <v>2703</v>
      </c>
      <c r="V1608" s="771" t="s">
        <v>2701</v>
      </c>
      <c r="W1608" s="771" t="s">
        <v>2726</v>
      </c>
      <c r="X1608" s="771" t="s">
        <v>2726</v>
      </c>
      <c r="Y1608" s="771" t="s">
        <v>2726</v>
      </c>
      <c r="Z1608" s="771" t="s">
        <v>2704</v>
      </c>
      <c r="AA1608" s="771"/>
    </row>
    <row r="1609" spans="1:27" ht="39.950000000000003" customHeight="1">
      <c r="A1609" s="769">
        <v>1602</v>
      </c>
      <c r="B1609" s="770" t="s">
        <v>6879</v>
      </c>
      <c r="C1609" s="770" t="s">
        <v>7205</v>
      </c>
      <c r="D1609" s="771" t="s">
        <v>7235</v>
      </c>
      <c r="E1609" s="772" t="s">
        <v>7296</v>
      </c>
      <c r="F1609" s="773" t="s">
        <v>7297</v>
      </c>
      <c r="G1609" s="773" t="s">
        <v>7298</v>
      </c>
      <c r="H1609" s="771" t="s">
        <v>2697</v>
      </c>
      <c r="I1609" s="771" t="s">
        <v>2741</v>
      </c>
      <c r="J1609" s="771" t="s">
        <v>2741</v>
      </c>
      <c r="K1609" s="771" t="s">
        <v>2742</v>
      </c>
      <c r="L1609" s="771" t="s">
        <v>2700</v>
      </c>
      <c r="M1609" s="771" t="s">
        <v>2701</v>
      </c>
      <c r="N1609" s="771" t="s">
        <v>2701</v>
      </c>
      <c r="O1609" s="771" t="s">
        <v>2701</v>
      </c>
      <c r="P1609" s="771" t="s">
        <v>2702</v>
      </c>
      <c r="Q1609" s="771" t="s">
        <v>2701</v>
      </c>
      <c r="R1609" s="771" t="s">
        <v>2701</v>
      </c>
      <c r="S1609" s="771" t="s">
        <v>2701</v>
      </c>
      <c r="T1609" s="771" t="s">
        <v>2701</v>
      </c>
      <c r="U1609" s="771" t="s">
        <v>2703</v>
      </c>
      <c r="V1609" s="771" t="s">
        <v>2701</v>
      </c>
      <c r="W1609" s="771" t="s">
        <v>2701</v>
      </c>
      <c r="X1609" s="771" t="s">
        <v>2701</v>
      </c>
      <c r="Y1609" s="771" t="s">
        <v>2703</v>
      </c>
      <c r="Z1609" s="771" t="s">
        <v>2704</v>
      </c>
      <c r="AA1609" s="771"/>
    </row>
    <row r="1610" spans="1:27" ht="39.950000000000003" customHeight="1">
      <c r="A1610" s="769">
        <v>1603</v>
      </c>
      <c r="B1610" s="770" t="s">
        <v>6879</v>
      </c>
      <c r="C1610" s="770" t="s">
        <v>7205</v>
      </c>
      <c r="D1610" s="771" t="s">
        <v>7235</v>
      </c>
      <c r="E1610" s="772" t="s">
        <v>7292</v>
      </c>
      <c r="F1610" s="773" t="s">
        <v>7293</v>
      </c>
      <c r="G1610" s="773" t="s">
        <v>7294</v>
      </c>
      <c r="H1610" s="771" t="s">
        <v>2697</v>
      </c>
      <c r="I1610" s="771" t="s">
        <v>3136</v>
      </c>
      <c r="J1610" s="771" t="s">
        <v>3136</v>
      </c>
      <c r="K1610" s="771" t="s">
        <v>3471</v>
      </c>
      <c r="L1610" s="771" t="s">
        <v>2700</v>
      </c>
      <c r="M1610" s="771" t="s">
        <v>2701</v>
      </c>
      <c r="N1610" s="771" t="s">
        <v>2701</v>
      </c>
      <c r="O1610" s="771" t="s">
        <v>2701</v>
      </c>
      <c r="P1610" s="771" t="s">
        <v>2701</v>
      </c>
      <c r="Q1610" s="771" t="s">
        <v>2701</v>
      </c>
      <c r="R1610" s="771" t="s">
        <v>2701</v>
      </c>
      <c r="S1610" s="771" t="s">
        <v>2702</v>
      </c>
      <c r="T1610" s="771" t="s">
        <v>2701</v>
      </c>
      <c r="U1610" s="771" t="s">
        <v>2703</v>
      </c>
      <c r="V1610" s="771" t="s">
        <v>2701</v>
      </c>
      <c r="W1610" s="771" t="s">
        <v>2726</v>
      </c>
      <c r="X1610" s="771" t="s">
        <v>2726</v>
      </c>
      <c r="Y1610" s="771" t="s">
        <v>2726</v>
      </c>
      <c r="Z1610" s="771" t="s">
        <v>2704</v>
      </c>
      <c r="AA1610" s="771" t="s">
        <v>7295</v>
      </c>
    </row>
    <row r="1611" spans="1:27" ht="39.950000000000003" customHeight="1">
      <c r="A1611" s="769">
        <v>1604</v>
      </c>
      <c r="B1611" s="770" t="s">
        <v>6879</v>
      </c>
      <c r="C1611" s="770" t="s">
        <v>7205</v>
      </c>
      <c r="D1611" s="771" t="s">
        <v>7235</v>
      </c>
      <c r="E1611" s="772" t="s">
        <v>7289</v>
      </c>
      <c r="F1611" s="773" t="s">
        <v>7290</v>
      </c>
      <c r="G1611" s="773" t="s">
        <v>7291</v>
      </c>
      <c r="H1611" s="771" t="s">
        <v>2697</v>
      </c>
      <c r="I1611" s="771" t="s">
        <v>3116</v>
      </c>
      <c r="J1611" s="771" t="s">
        <v>3116</v>
      </c>
      <c r="K1611" s="771" t="s">
        <v>2742</v>
      </c>
      <c r="L1611" s="771" t="s">
        <v>2700</v>
      </c>
      <c r="M1611" s="771" t="s">
        <v>2701</v>
      </c>
      <c r="N1611" s="771" t="s">
        <v>2701</v>
      </c>
      <c r="O1611" s="771" t="s">
        <v>2701</v>
      </c>
      <c r="P1611" s="771" t="s">
        <v>2702</v>
      </c>
      <c r="Q1611" s="771" t="s">
        <v>2701</v>
      </c>
      <c r="R1611" s="771" t="s">
        <v>2701</v>
      </c>
      <c r="S1611" s="771" t="s">
        <v>2701</v>
      </c>
      <c r="T1611" s="771" t="s">
        <v>2701</v>
      </c>
      <c r="U1611" s="771" t="s">
        <v>2703</v>
      </c>
      <c r="V1611" s="771" t="s">
        <v>2701</v>
      </c>
      <c r="W1611" s="771" t="s">
        <v>2701</v>
      </c>
      <c r="X1611" s="771" t="s">
        <v>2701</v>
      </c>
      <c r="Y1611" s="771" t="s">
        <v>2703</v>
      </c>
      <c r="Z1611" s="771" t="s">
        <v>2704</v>
      </c>
      <c r="AA1611" s="771"/>
    </row>
    <row r="1612" spans="1:27" ht="39.950000000000003" customHeight="1">
      <c r="A1612" s="769">
        <v>1605</v>
      </c>
      <c r="B1612" s="770" t="s">
        <v>6879</v>
      </c>
      <c r="C1612" s="770" t="s">
        <v>7205</v>
      </c>
      <c r="D1612" s="771" t="s">
        <v>7235</v>
      </c>
      <c r="E1612" s="772" t="s">
        <v>7286</v>
      </c>
      <c r="F1612" s="773" t="s">
        <v>7287</v>
      </c>
      <c r="G1612" s="773" t="s">
        <v>7288</v>
      </c>
      <c r="H1612" s="771" t="s">
        <v>2697</v>
      </c>
      <c r="I1612" s="771" t="s">
        <v>2741</v>
      </c>
      <c r="J1612" s="771" t="s">
        <v>2755</v>
      </c>
      <c r="K1612" s="771" t="s">
        <v>3087</v>
      </c>
      <c r="L1612" s="771" t="s">
        <v>2700</v>
      </c>
      <c r="M1612" s="771" t="s">
        <v>2701</v>
      </c>
      <c r="N1612" s="771" t="s">
        <v>2701</v>
      </c>
      <c r="O1612" s="771" t="s">
        <v>2701</v>
      </c>
      <c r="P1612" s="771" t="s">
        <v>2701</v>
      </c>
      <c r="Q1612" s="771" t="s">
        <v>2701</v>
      </c>
      <c r="R1612" s="771" t="s">
        <v>2701</v>
      </c>
      <c r="S1612" s="771" t="s">
        <v>2702</v>
      </c>
      <c r="T1612" s="771" t="s">
        <v>2701</v>
      </c>
      <c r="U1612" s="771" t="s">
        <v>2703</v>
      </c>
      <c r="V1612" s="771" t="s">
        <v>2701</v>
      </c>
      <c r="W1612" s="771" t="s">
        <v>2726</v>
      </c>
      <c r="X1612" s="771" t="s">
        <v>2726</v>
      </c>
      <c r="Y1612" s="771" t="s">
        <v>2726</v>
      </c>
      <c r="Z1612" s="771" t="s">
        <v>2704</v>
      </c>
      <c r="AA1612" s="771"/>
    </row>
    <row r="1613" spans="1:27" ht="39.950000000000003" customHeight="1">
      <c r="A1613" s="769">
        <v>1606</v>
      </c>
      <c r="B1613" s="770" t="s">
        <v>6879</v>
      </c>
      <c r="C1613" s="770" t="s">
        <v>7205</v>
      </c>
      <c r="D1613" s="771" t="s">
        <v>7235</v>
      </c>
      <c r="E1613" s="772" t="s">
        <v>7282</v>
      </c>
      <c r="F1613" s="773" t="s">
        <v>7283</v>
      </c>
      <c r="G1613" s="773" t="s">
        <v>7284</v>
      </c>
      <c r="H1613" s="771" t="s">
        <v>2697</v>
      </c>
      <c r="I1613" s="771" t="s">
        <v>2720</v>
      </c>
      <c r="J1613" s="771" t="s">
        <v>2755</v>
      </c>
      <c r="K1613" s="771" t="s">
        <v>3255</v>
      </c>
      <c r="L1613" s="771" t="s">
        <v>2700</v>
      </c>
      <c r="M1613" s="771" t="s">
        <v>2701</v>
      </c>
      <c r="N1613" s="771" t="s">
        <v>2701</v>
      </c>
      <c r="O1613" s="771" t="s">
        <v>2701</v>
      </c>
      <c r="P1613" s="771" t="s">
        <v>2702</v>
      </c>
      <c r="Q1613" s="771" t="s">
        <v>2701</v>
      </c>
      <c r="R1613" s="771" t="s">
        <v>2701</v>
      </c>
      <c r="S1613" s="771" t="s">
        <v>2701</v>
      </c>
      <c r="T1613" s="771" t="s">
        <v>2701</v>
      </c>
      <c r="U1613" s="771" t="s">
        <v>2703</v>
      </c>
      <c r="V1613" s="771" t="s">
        <v>2701</v>
      </c>
      <c r="W1613" s="771" t="s">
        <v>2701</v>
      </c>
      <c r="X1613" s="771" t="s">
        <v>2701</v>
      </c>
      <c r="Y1613" s="771" t="s">
        <v>2703</v>
      </c>
      <c r="Z1613" s="771" t="s">
        <v>2704</v>
      </c>
      <c r="AA1613" s="771" t="s">
        <v>7285</v>
      </c>
    </row>
    <row r="1614" spans="1:27" ht="39.950000000000003" customHeight="1">
      <c r="A1614" s="769">
        <v>1607</v>
      </c>
      <c r="B1614" s="770" t="s">
        <v>6879</v>
      </c>
      <c r="C1614" s="770" t="s">
        <v>7205</v>
      </c>
      <c r="D1614" s="771" t="s">
        <v>7235</v>
      </c>
      <c r="E1614" s="772" t="s">
        <v>7279</v>
      </c>
      <c r="F1614" s="773" t="s">
        <v>7280</v>
      </c>
      <c r="G1614" s="773" t="s">
        <v>7281</v>
      </c>
      <c r="H1614" s="771" t="s">
        <v>2697</v>
      </c>
      <c r="I1614" s="771" t="s">
        <v>2698</v>
      </c>
      <c r="J1614" s="771" t="s">
        <v>2755</v>
      </c>
      <c r="K1614" s="771" t="s">
        <v>2742</v>
      </c>
      <c r="L1614" s="771" t="s">
        <v>2700</v>
      </c>
      <c r="M1614" s="771" t="s">
        <v>2701</v>
      </c>
      <c r="N1614" s="771" t="s">
        <v>2701</v>
      </c>
      <c r="O1614" s="771" t="s">
        <v>2701</v>
      </c>
      <c r="P1614" s="771" t="s">
        <v>2702</v>
      </c>
      <c r="Q1614" s="771" t="s">
        <v>2701</v>
      </c>
      <c r="R1614" s="771" t="s">
        <v>2701</v>
      </c>
      <c r="S1614" s="771" t="s">
        <v>2701</v>
      </c>
      <c r="T1614" s="771" t="s">
        <v>2701</v>
      </c>
      <c r="U1614" s="771" t="s">
        <v>2703</v>
      </c>
      <c r="V1614" s="771" t="s">
        <v>2701</v>
      </c>
      <c r="W1614" s="771" t="s">
        <v>2701</v>
      </c>
      <c r="X1614" s="771" t="s">
        <v>2701</v>
      </c>
      <c r="Y1614" s="771" t="s">
        <v>2703</v>
      </c>
      <c r="Z1614" s="771" t="s">
        <v>2704</v>
      </c>
      <c r="AA1614" s="771"/>
    </row>
    <row r="1615" spans="1:27" ht="39.950000000000003" customHeight="1">
      <c r="A1615" s="769">
        <v>1608</v>
      </c>
      <c r="B1615" s="770" t="s">
        <v>6879</v>
      </c>
      <c r="C1615" s="770" t="s">
        <v>7205</v>
      </c>
      <c r="D1615" s="771" t="s">
        <v>7235</v>
      </c>
      <c r="E1615" s="772" t="s">
        <v>7275</v>
      </c>
      <c r="F1615" s="773" t="s">
        <v>7276</v>
      </c>
      <c r="G1615" s="773" t="s">
        <v>7277</v>
      </c>
      <c r="H1615" s="771" t="s">
        <v>2697</v>
      </c>
      <c r="I1615" s="771" t="s">
        <v>2730</v>
      </c>
      <c r="J1615" s="771" t="s">
        <v>2730</v>
      </c>
      <c r="K1615" s="771" t="s">
        <v>5448</v>
      </c>
      <c r="L1615" s="771" t="s">
        <v>2700</v>
      </c>
      <c r="M1615" s="771" t="s">
        <v>2701</v>
      </c>
      <c r="N1615" s="771" t="s">
        <v>2701</v>
      </c>
      <c r="O1615" s="771" t="s">
        <v>2701</v>
      </c>
      <c r="P1615" s="771" t="s">
        <v>2702</v>
      </c>
      <c r="Q1615" s="771" t="s">
        <v>2701</v>
      </c>
      <c r="R1615" s="771" t="s">
        <v>2701</v>
      </c>
      <c r="S1615" s="771" t="s">
        <v>2701</v>
      </c>
      <c r="T1615" s="771" t="s">
        <v>2701</v>
      </c>
      <c r="U1615" s="771" t="s">
        <v>2703</v>
      </c>
      <c r="V1615" s="771" t="s">
        <v>2701</v>
      </c>
      <c r="W1615" s="771" t="s">
        <v>2701</v>
      </c>
      <c r="X1615" s="771" t="s">
        <v>2701</v>
      </c>
      <c r="Y1615" s="771" t="s">
        <v>2703</v>
      </c>
      <c r="Z1615" s="771" t="s">
        <v>2704</v>
      </c>
      <c r="AA1615" s="771" t="s">
        <v>7278</v>
      </c>
    </row>
    <row r="1616" spans="1:27" ht="39.950000000000003" customHeight="1">
      <c r="A1616" s="769">
        <v>1609</v>
      </c>
      <c r="B1616" s="770" t="s">
        <v>6879</v>
      </c>
      <c r="C1616" s="770" t="s">
        <v>7205</v>
      </c>
      <c r="D1616" s="771" t="s">
        <v>7235</v>
      </c>
      <c r="E1616" s="772" t="s">
        <v>7270</v>
      </c>
      <c r="F1616" s="773" t="s">
        <v>7271</v>
      </c>
      <c r="G1616" s="773" t="s">
        <v>7272</v>
      </c>
      <c r="H1616" s="771" t="s">
        <v>2697</v>
      </c>
      <c r="I1616" s="771" t="s">
        <v>3136</v>
      </c>
      <c r="J1616" s="771" t="s">
        <v>3136</v>
      </c>
      <c r="K1616" s="771" t="s">
        <v>7273</v>
      </c>
      <c r="L1616" s="771" t="s">
        <v>2700</v>
      </c>
      <c r="M1616" s="771" t="s">
        <v>2701</v>
      </c>
      <c r="N1616" s="771" t="s">
        <v>2701</v>
      </c>
      <c r="O1616" s="771" t="s">
        <v>2701</v>
      </c>
      <c r="P1616" s="771" t="s">
        <v>2701</v>
      </c>
      <c r="Q1616" s="771" t="s">
        <v>2701</v>
      </c>
      <c r="R1616" s="771" t="s">
        <v>2701</v>
      </c>
      <c r="S1616" s="771" t="s">
        <v>2702</v>
      </c>
      <c r="T1616" s="771" t="s">
        <v>2701</v>
      </c>
      <c r="U1616" s="771" t="s">
        <v>2703</v>
      </c>
      <c r="V1616" s="771" t="s">
        <v>2701</v>
      </c>
      <c r="W1616" s="771" t="s">
        <v>2726</v>
      </c>
      <c r="X1616" s="771" t="s">
        <v>2726</v>
      </c>
      <c r="Y1616" s="771" t="s">
        <v>2726</v>
      </c>
      <c r="Z1616" s="771" t="s">
        <v>2704</v>
      </c>
      <c r="AA1616" s="771" t="s">
        <v>7274</v>
      </c>
    </row>
    <row r="1617" spans="1:27" ht="39.950000000000003" customHeight="1">
      <c r="A1617" s="769">
        <v>1610</v>
      </c>
      <c r="B1617" s="770" t="s">
        <v>6879</v>
      </c>
      <c r="C1617" s="770" t="s">
        <v>7205</v>
      </c>
      <c r="D1617" s="771" t="s">
        <v>7235</v>
      </c>
      <c r="E1617" s="772" t="s">
        <v>7268</v>
      </c>
      <c r="F1617" s="773" t="s">
        <v>7269</v>
      </c>
      <c r="G1617" s="773" t="s">
        <v>7248</v>
      </c>
      <c r="H1617" s="771" t="s">
        <v>2697</v>
      </c>
      <c r="I1617" s="771" t="s">
        <v>2994</v>
      </c>
      <c r="J1617" s="771" t="s">
        <v>2994</v>
      </c>
      <c r="K1617" s="771" t="s">
        <v>2742</v>
      </c>
      <c r="L1617" s="771" t="s">
        <v>2700</v>
      </c>
      <c r="M1617" s="771" t="s">
        <v>2701</v>
      </c>
      <c r="N1617" s="771" t="s">
        <v>2701</v>
      </c>
      <c r="O1617" s="771" t="s">
        <v>2701</v>
      </c>
      <c r="P1617" s="771" t="s">
        <v>2702</v>
      </c>
      <c r="Q1617" s="771" t="s">
        <v>2701</v>
      </c>
      <c r="R1617" s="771" t="s">
        <v>2701</v>
      </c>
      <c r="S1617" s="771" t="s">
        <v>2701</v>
      </c>
      <c r="T1617" s="771" t="s">
        <v>2701</v>
      </c>
      <c r="U1617" s="771" t="s">
        <v>2703</v>
      </c>
      <c r="V1617" s="771" t="s">
        <v>2701</v>
      </c>
      <c r="W1617" s="771" t="s">
        <v>2701</v>
      </c>
      <c r="X1617" s="771" t="s">
        <v>2701</v>
      </c>
      <c r="Y1617" s="771" t="s">
        <v>2703</v>
      </c>
      <c r="Z1617" s="771" t="s">
        <v>2704</v>
      </c>
      <c r="AA1617" s="771"/>
    </row>
    <row r="1618" spans="1:27" ht="39.950000000000003" customHeight="1">
      <c r="A1618" s="769">
        <v>1611</v>
      </c>
      <c r="B1618" s="770" t="s">
        <v>6879</v>
      </c>
      <c r="C1618" s="770" t="s">
        <v>7205</v>
      </c>
      <c r="D1618" s="771" t="s">
        <v>7235</v>
      </c>
      <c r="E1618" s="772" t="s">
        <v>7265</v>
      </c>
      <c r="F1618" s="773" t="s">
        <v>7266</v>
      </c>
      <c r="G1618" s="773" t="s">
        <v>7267</v>
      </c>
      <c r="H1618" s="771" t="s">
        <v>2697</v>
      </c>
      <c r="I1618" s="771" t="s">
        <v>2730</v>
      </c>
      <c r="J1618" s="771" t="s">
        <v>2730</v>
      </c>
      <c r="K1618" s="771" t="s">
        <v>2742</v>
      </c>
      <c r="L1618" s="771" t="s">
        <v>2700</v>
      </c>
      <c r="M1618" s="771" t="s">
        <v>2701</v>
      </c>
      <c r="N1618" s="771" t="s">
        <v>2701</v>
      </c>
      <c r="O1618" s="771" t="s">
        <v>2701</v>
      </c>
      <c r="P1618" s="771" t="s">
        <v>2702</v>
      </c>
      <c r="Q1618" s="771" t="s">
        <v>2701</v>
      </c>
      <c r="R1618" s="771" t="s">
        <v>2701</v>
      </c>
      <c r="S1618" s="771" t="s">
        <v>2701</v>
      </c>
      <c r="T1618" s="771" t="s">
        <v>2701</v>
      </c>
      <c r="U1618" s="771" t="s">
        <v>2703</v>
      </c>
      <c r="V1618" s="771" t="s">
        <v>2701</v>
      </c>
      <c r="W1618" s="771" t="s">
        <v>2701</v>
      </c>
      <c r="X1618" s="771" t="s">
        <v>2701</v>
      </c>
      <c r="Y1618" s="771" t="s">
        <v>2703</v>
      </c>
      <c r="Z1618" s="771" t="s">
        <v>2704</v>
      </c>
      <c r="AA1618" s="771"/>
    </row>
    <row r="1619" spans="1:27" ht="39.950000000000003" customHeight="1">
      <c r="A1619" s="769">
        <v>1612</v>
      </c>
      <c r="B1619" s="770" t="s">
        <v>6879</v>
      </c>
      <c r="C1619" s="770" t="s">
        <v>7205</v>
      </c>
      <c r="D1619" s="771" t="s">
        <v>7235</v>
      </c>
      <c r="E1619" s="772" t="s">
        <v>7262</v>
      </c>
      <c r="F1619" s="773" t="s">
        <v>7263</v>
      </c>
      <c r="G1619" s="773" t="s">
        <v>7264</v>
      </c>
      <c r="H1619" s="771" t="s">
        <v>2697</v>
      </c>
      <c r="I1619" s="771" t="s">
        <v>2808</v>
      </c>
      <c r="J1619" s="771" t="s">
        <v>2808</v>
      </c>
      <c r="K1619" s="771" t="s">
        <v>2742</v>
      </c>
      <c r="L1619" s="771" t="s">
        <v>2700</v>
      </c>
      <c r="M1619" s="771" t="s">
        <v>2701</v>
      </c>
      <c r="N1619" s="771" t="s">
        <v>2701</v>
      </c>
      <c r="O1619" s="771" t="s">
        <v>2701</v>
      </c>
      <c r="P1619" s="771" t="s">
        <v>2702</v>
      </c>
      <c r="Q1619" s="771" t="s">
        <v>2701</v>
      </c>
      <c r="R1619" s="771" t="s">
        <v>2701</v>
      </c>
      <c r="S1619" s="771" t="s">
        <v>2701</v>
      </c>
      <c r="T1619" s="771" t="s">
        <v>2701</v>
      </c>
      <c r="U1619" s="771" t="s">
        <v>2703</v>
      </c>
      <c r="V1619" s="771" t="s">
        <v>2701</v>
      </c>
      <c r="W1619" s="771" t="s">
        <v>2701</v>
      </c>
      <c r="X1619" s="771" t="s">
        <v>2701</v>
      </c>
      <c r="Y1619" s="771" t="s">
        <v>2703</v>
      </c>
      <c r="Z1619" s="771" t="s">
        <v>2704</v>
      </c>
      <c r="AA1619" s="771"/>
    </row>
    <row r="1620" spans="1:27" ht="39.950000000000003" customHeight="1">
      <c r="A1620" s="769">
        <v>1613</v>
      </c>
      <c r="B1620" s="770" t="s">
        <v>6879</v>
      </c>
      <c r="C1620" s="770" t="s">
        <v>7205</v>
      </c>
      <c r="D1620" s="771" t="s">
        <v>7235</v>
      </c>
      <c r="E1620" s="772" t="s">
        <v>7261</v>
      </c>
      <c r="F1620" s="773" t="s">
        <v>7244</v>
      </c>
      <c r="G1620" s="773" t="s">
        <v>7245</v>
      </c>
      <c r="H1620" s="771" t="s">
        <v>2697</v>
      </c>
      <c r="I1620" s="771" t="s">
        <v>2755</v>
      </c>
      <c r="J1620" s="771" t="s">
        <v>2755</v>
      </c>
      <c r="K1620" s="771" t="s">
        <v>2715</v>
      </c>
      <c r="L1620" s="771" t="s">
        <v>2700</v>
      </c>
      <c r="M1620" s="771" t="s">
        <v>2701</v>
      </c>
      <c r="N1620" s="771" t="s">
        <v>2701</v>
      </c>
      <c r="O1620" s="771" t="s">
        <v>2701</v>
      </c>
      <c r="P1620" s="771" t="s">
        <v>2701</v>
      </c>
      <c r="Q1620" s="771" t="s">
        <v>2701</v>
      </c>
      <c r="R1620" s="771" t="s">
        <v>2701</v>
      </c>
      <c r="S1620" s="771" t="s">
        <v>2702</v>
      </c>
      <c r="T1620" s="771" t="s">
        <v>2701</v>
      </c>
      <c r="U1620" s="771" t="s">
        <v>2703</v>
      </c>
      <c r="V1620" s="771" t="s">
        <v>2701</v>
      </c>
      <c r="W1620" s="771" t="s">
        <v>2726</v>
      </c>
      <c r="X1620" s="771" t="s">
        <v>2726</v>
      </c>
      <c r="Y1620" s="771" t="s">
        <v>2726</v>
      </c>
      <c r="Z1620" s="771" t="s">
        <v>2704</v>
      </c>
      <c r="AA1620" s="771"/>
    </row>
    <row r="1621" spans="1:27" ht="39.950000000000003" customHeight="1">
      <c r="A1621" s="769">
        <v>1614</v>
      </c>
      <c r="B1621" s="770" t="s">
        <v>6879</v>
      </c>
      <c r="C1621" s="770" t="s">
        <v>7205</v>
      </c>
      <c r="D1621" s="771" t="s">
        <v>7235</v>
      </c>
      <c r="E1621" s="772" t="s">
        <v>7257</v>
      </c>
      <c r="F1621" s="773" t="s">
        <v>7258</v>
      </c>
      <c r="G1621" s="773" t="s">
        <v>7259</v>
      </c>
      <c r="H1621" s="771" t="s">
        <v>2697</v>
      </c>
      <c r="I1621" s="771" t="s">
        <v>2781</v>
      </c>
      <c r="J1621" s="771" t="s">
        <v>2755</v>
      </c>
      <c r="K1621" s="771" t="s">
        <v>4831</v>
      </c>
      <c r="L1621" s="771" t="s">
        <v>2700</v>
      </c>
      <c r="M1621" s="771" t="s">
        <v>2701</v>
      </c>
      <c r="N1621" s="771" t="s">
        <v>2701</v>
      </c>
      <c r="O1621" s="771" t="s">
        <v>2701</v>
      </c>
      <c r="P1621" s="771" t="s">
        <v>2702</v>
      </c>
      <c r="Q1621" s="771" t="s">
        <v>2701</v>
      </c>
      <c r="R1621" s="771" t="s">
        <v>2701</v>
      </c>
      <c r="S1621" s="771" t="s">
        <v>2701</v>
      </c>
      <c r="T1621" s="771" t="s">
        <v>2701</v>
      </c>
      <c r="U1621" s="771" t="s">
        <v>2703</v>
      </c>
      <c r="V1621" s="771" t="s">
        <v>2701</v>
      </c>
      <c r="W1621" s="771" t="s">
        <v>2701</v>
      </c>
      <c r="X1621" s="771" t="s">
        <v>2701</v>
      </c>
      <c r="Y1621" s="771" t="s">
        <v>2703</v>
      </c>
      <c r="Z1621" s="771" t="s">
        <v>2704</v>
      </c>
      <c r="AA1621" s="771" t="s">
        <v>7260</v>
      </c>
    </row>
    <row r="1622" spans="1:27" ht="39.950000000000003" customHeight="1">
      <c r="A1622" s="769">
        <v>1615</v>
      </c>
      <c r="B1622" s="770" t="s">
        <v>6879</v>
      </c>
      <c r="C1622" s="770" t="s">
        <v>7205</v>
      </c>
      <c r="D1622" s="771" t="s">
        <v>7235</v>
      </c>
      <c r="E1622" s="772" t="s">
        <v>7253</v>
      </c>
      <c r="F1622" s="773" t="s">
        <v>7254</v>
      </c>
      <c r="G1622" s="773" t="s">
        <v>7255</v>
      </c>
      <c r="H1622" s="771" t="s">
        <v>2697</v>
      </c>
      <c r="I1622" s="771" t="s">
        <v>2720</v>
      </c>
      <c r="J1622" s="771" t="s">
        <v>2755</v>
      </c>
      <c r="K1622" s="771" t="s">
        <v>3255</v>
      </c>
      <c r="L1622" s="771" t="s">
        <v>2700</v>
      </c>
      <c r="M1622" s="771" t="s">
        <v>2701</v>
      </c>
      <c r="N1622" s="771" t="s">
        <v>2701</v>
      </c>
      <c r="O1622" s="771" t="s">
        <v>2701</v>
      </c>
      <c r="P1622" s="771" t="s">
        <v>2702</v>
      </c>
      <c r="Q1622" s="771" t="s">
        <v>2701</v>
      </c>
      <c r="R1622" s="771" t="s">
        <v>2701</v>
      </c>
      <c r="S1622" s="771" t="s">
        <v>2701</v>
      </c>
      <c r="T1622" s="771" t="s">
        <v>2701</v>
      </c>
      <c r="U1622" s="771" t="s">
        <v>2703</v>
      </c>
      <c r="V1622" s="771" t="s">
        <v>2701</v>
      </c>
      <c r="W1622" s="771" t="s">
        <v>2701</v>
      </c>
      <c r="X1622" s="771" t="s">
        <v>2701</v>
      </c>
      <c r="Y1622" s="771" t="s">
        <v>2703</v>
      </c>
      <c r="Z1622" s="771" t="s">
        <v>2704</v>
      </c>
      <c r="AA1622" s="771" t="s">
        <v>7256</v>
      </c>
    </row>
    <row r="1623" spans="1:27" ht="39.950000000000003" customHeight="1">
      <c r="A1623" s="769">
        <v>1616</v>
      </c>
      <c r="B1623" s="770" t="s">
        <v>6879</v>
      </c>
      <c r="C1623" s="770" t="s">
        <v>7205</v>
      </c>
      <c r="D1623" s="771" t="s">
        <v>7235</v>
      </c>
      <c r="E1623" s="772" t="s">
        <v>7249</v>
      </c>
      <c r="F1623" s="773" t="s">
        <v>7250</v>
      </c>
      <c r="G1623" s="773" t="s">
        <v>7251</v>
      </c>
      <c r="H1623" s="771" t="s">
        <v>2697</v>
      </c>
      <c r="I1623" s="771" t="s">
        <v>2803</v>
      </c>
      <c r="J1623" s="771" t="s">
        <v>2803</v>
      </c>
      <c r="K1623" s="771" t="s">
        <v>3676</v>
      </c>
      <c r="L1623" s="771" t="s">
        <v>2700</v>
      </c>
      <c r="M1623" s="771" t="s">
        <v>2701</v>
      </c>
      <c r="N1623" s="771" t="s">
        <v>2701</v>
      </c>
      <c r="O1623" s="771" t="s">
        <v>2701</v>
      </c>
      <c r="P1623" s="771" t="s">
        <v>2702</v>
      </c>
      <c r="Q1623" s="771" t="s">
        <v>2701</v>
      </c>
      <c r="R1623" s="771" t="s">
        <v>2701</v>
      </c>
      <c r="S1623" s="771" t="s">
        <v>2701</v>
      </c>
      <c r="T1623" s="771" t="s">
        <v>2701</v>
      </c>
      <c r="U1623" s="771" t="s">
        <v>2703</v>
      </c>
      <c r="V1623" s="771" t="s">
        <v>2701</v>
      </c>
      <c r="W1623" s="771" t="s">
        <v>2701</v>
      </c>
      <c r="X1623" s="771" t="s">
        <v>2701</v>
      </c>
      <c r="Y1623" s="771" t="s">
        <v>2703</v>
      </c>
      <c r="Z1623" s="771" t="s">
        <v>2704</v>
      </c>
      <c r="AA1623" s="771" t="s">
        <v>7252</v>
      </c>
    </row>
    <row r="1624" spans="1:27" ht="39.950000000000003" customHeight="1">
      <c r="A1624" s="769">
        <v>1617</v>
      </c>
      <c r="B1624" s="770" t="s">
        <v>6879</v>
      </c>
      <c r="C1624" s="770" t="s">
        <v>7205</v>
      </c>
      <c r="D1624" s="771" t="s">
        <v>7235</v>
      </c>
      <c r="E1624" s="772" t="s">
        <v>7246</v>
      </c>
      <c r="F1624" s="773" t="s">
        <v>7247</v>
      </c>
      <c r="G1624" s="773" t="s">
        <v>7248</v>
      </c>
      <c r="H1624" s="771" t="s">
        <v>2697</v>
      </c>
      <c r="I1624" s="771" t="s">
        <v>3116</v>
      </c>
      <c r="J1624" s="771" t="s">
        <v>3116</v>
      </c>
      <c r="K1624" s="771" t="s">
        <v>2742</v>
      </c>
      <c r="L1624" s="771" t="s">
        <v>2700</v>
      </c>
      <c r="M1624" s="771" t="s">
        <v>2701</v>
      </c>
      <c r="N1624" s="771" t="s">
        <v>2701</v>
      </c>
      <c r="O1624" s="771" t="s">
        <v>2701</v>
      </c>
      <c r="P1624" s="771" t="s">
        <v>2702</v>
      </c>
      <c r="Q1624" s="771" t="s">
        <v>2701</v>
      </c>
      <c r="R1624" s="771" t="s">
        <v>2701</v>
      </c>
      <c r="S1624" s="771" t="s">
        <v>2701</v>
      </c>
      <c r="T1624" s="771" t="s">
        <v>2701</v>
      </c>
      <c r="U1624" s="771" t="s">
        <v>2703</v>
      </c>
      <c r="V1624" s="771" t="s">
        <v>2701</v>
      </c>
      <c r="W1624" s="771" t="s">
        <v>2701</v>
      </c>
      <c r="X1624" s="771" t="s">
        <v>2701</v>
      </c>
      <c r="Y1624" s="771" t="s">
        <v>2703</v>
      </c>
      <c r="Z1624" s="771" t="s">
        <v>2704</v>
      </c>
      <c r="AA1624" s="771"/>
    </row>
    <row r="1625" spans="1:27" ht="39.950000000000003" customHeight="1">
      <c r="A1625" s="769">
        <v>1618</v>
      </c>
      <c r="B1625" s="770" t="s">
        <v>6879</v>
      </c>
      <c r="C1625" s="770" t="s">
        <v>7205</v>
      </c>
      <c r="D1625" s="771" t="s">
        <v>7235</v>
      </c>
      <c r="E1625" s="772" t="s">
        <v>7243</v>
      </c>
      <c r="F1625" s="773" t="s">
        <v>7244</v>
      </c>
      <c r="G1625" s="773" t="s">
        <v>7245</v>
      </c>
      <c r="H1625" s="771" t="s">
        <v>2697</v>
      </c>
      <c r="I1625" s="771" t="s">
        <v>2755</v>
      </c>
      <c r="J1625" s="771" t="s">
        <v>2755</v>
      </c>
      <c r="K1625" s="771" t="s">
        <v>2715</v>
      </c>
      <c r="L1625" s="771" t="s">
        <v>2700</v>
      </c>
      <c r="M1625" s="771" t="s">
        <v>2701</v>
      </c>
      <c r="N1625" s="771" t="s">
        <v>2701</v>
      </c>
      <c r="O1625" s="771" t="s">
        <v>2701</v>
      </c>
      <c r="P1625" s="771" t="s">
        <v>2701</v>
      </c>
      <c r="Q1625" s="771" t="s">
        <v>2701</v>
      </c>
      <c r="R1625" s="771" t="s">
        <v>2701</v>
      </c>
      <c r="S1625" s="771" t="s">
        <v>2702</v>
      </c>
      <c r="T1625" s="771" t="s">
        <v>2701</v>
      </c>
      <c r="U1625" s="771" t="s">
        <v>2703</v>
      </c>
      <c r="V1625" s="771" t="s">
        <v>2701</v>
      </c>
      <c r="W1625" s="771" t="s">
        <v>2726</v>
      </c>
      <c r="X1625" s="771" t="s">
        <v>2726</v>
      </c>
      <c r="Y1625" s="771" t="s">
        <v>2726</v>
      </c>
      <c r="Z1625" s="771" t="s">
        <v>2704</v>
      </c>
      <c r="AA1625" s="771"/>
    </row>
    <row r="1626" spans="1:27" ht="39.950000000000003" customHeight="1">
      <c r="A1626" s="769">
        <v>1619</v>
      </c>
      <c r="B1626" s="770" t="s">
        <v>6879</v>
      </c>
      <c r="C1626" s="770" t="s">
        <v>7205</v>
      </c>
      <c r="D1626" s="771" t="s">
        <v>7235</v>
      </c>
      <c r="E1626" s="772" t="s">
        <v>7239</v>
      </c>
      <c r="F1626" s="773" t="s">
        <v>7240</v>
      </c>
      <c r="G1626" s="773" t="s">
        <v>7241</v>
      </c>
      <c r="H1626" s="771" t="s">
        <v>2697</v>
      </c>
      <c r="I1626" s="771" t="s">
        <v>2828</v>
      </c>
      <c r="J1626" s="771" t="s">
        <v>2828</v>
      </c>
      <c r="K1626" s="771" t="s">
        <v>3255</v>
      </c>
      <c r="L1626" s="771" t="s">
        <v>2700</v>
      </c>
      <c r="M1626" s="771" t="s">
        <v>2701</v>
      </c>
      <c r="N1626" s="771" t="s">
        <v>2701</v>
      </c>
      <c r="O1626" s="771" t="s">
        <v>2701</v>
      </c>
      <c r="P1626" s="771" t="s">
        <v>2702</v>
      </c>
      <c r="Q1626" s="771" t="s">
        <v>2701</v>
      </c>
      <c r="R1626" s="771" t="s">
        <v>2701</v>
      </c>
      <c r="S1626" s="771" t="s">
        <v>2701</v>
      </c>
      <c r="T1626" s="771" t="s">
        <v>2701</v>
      </c>
      <c r="U1626" s="771" t="s">
        <v>2703</v>
      </c>
      <c r="V1626" s="771" t="s">
        <v>2701</v>
      </c>
      <c r="W1626" s="771" t="s">
        <v>2701</v>
      </c>
      <c r="X1626" s="771" t="s">
        <v>2701</v>
      </c>
      <c r="Y1626" s="771" t="s">
        <v>2703</v>
      </c>
      <c r="Z1626" s="771" t="s">
        <v>2704</v>
      </c>
      <c r="AA1626" s="771" t="s">
        <v>7242</v>
      </c>
    </row>
    <row r="1627" spans="1:27" ht="39.950000000000003" customHeight="1">
      <c r="A1627" s="769">
        <v>1620</v>
      </c>
      <c r="B1627" s="770" t="s">
        <v>6879</v>
      </c>
      <c r="C1627" s="770" t="s">
        <v>7205</v>
      </c>
      <c r="D1627" s="771" t="s">
        <v>7353</v>
      </c>
      <c r="E1627" s="772" t="s">
        <v>7354</v>
      </c>
      <c r="F1627" s="773" t="s">
        <v>7355</v>
      </c>
      <c r="G1627" s="773" t="s">
        <v>7356</v>
      </c>
      <c r="H1627" s="771" t="s">
        <v>2697</v>
      </c>
      <c r="I1627" s="771" t="s">
        <v>3116</v>
      </c>
      <c r="J1627" s="771" t="s">
        <v>3116</v>
      </c>
      <c r="K1627" s="771" t="s">
        <v>7357</v>
      </c>
      <c r="L1627" s="771" t="s">
        <v>2700</v>
      </c>
      <c r="M1627" s="771" t="s">
        <v>2701</v>
      </c>
      <c r="N1627" s="771" t="s">
        <v>2701</v>
      </c>
      <c r="O1627" s="771" t="s">
        <v>2701</v>
      </c>
      <c r="P1627" s="771" t="s">
        <v>2701</v>
      </c>
      <c r="Q1627" s="771" t="s">
        <v>2701</v>
      </c>
      <c r="R1627" s="771" t="s">
        <v>2701</v>
      </c>
      <c r="S1627" s="771" t="s">
        <v>2702</v>
      </c>
      <c r="T1627" s="771" t="s">
        <v>2701</v>
      </c>
      <c r="U1627" s="771" t="s">
        <v>2703</v>
      </c>
      <c r="V1627" s="771" t="s">
        <v>2701</v>
      </c>
      <c r="W1627" s="771" t="s">
        <v>2726</v>
      </c>
      <c r="X1627" s="771" t="s">
        <v>2726</v>
      </c>
      <c r="Y1627" s="771" t="s">
        <v>2726</v>
      </c>
      <c r="Z1627" s="771" t="s">
        <v>2704</v>
      </c>
      <c r="AA1627" s="771" t="s">
        <v>7358</v>
      </c>
    </row>
    <row r="1628" spans="1:27" ht="39.950000000000003" customHeight="1">
      <c r="A1628" s="769">
        <v>1621</v>
      </c>
      <c r="B1628" s="770" t="s">
        <v>6879</v>
      </c>
      <c r="C1628" s="770" t="s">
        <v>7205</v>
      </c>
      <c r="D1628" s="771" t="s">
        <v>7353</v>
      </c>
      <c r="E1628" s="772" t="s">
        <v>7421</v>
      </c>
      <c r="F1628" s="773" t="s">
        <v>7367</v>
      </c>
      <c r="G1628" s="773" t="s">
        <v>7368</v>
      </c>
      <c r="H1628" s="771" t="s">
        <v>2697</v>
      </c>
      <c r="I1628" s="771" t="s">
        <v>2730</v>
      </c>
      <c r="J1628" s="771" t="s">
        <v>2730</v>
      </c>
      <c r="K1628" s="771" t="s">
        <v>2742</v>
      </c>
      <c r="L1628" s="771" t="s">
        <v>2700</v>
      </c>
      <c r="M1628" s="771" t="s">
        <v>2701</v>
      </c>
      <c r="N1628" s="771" t="s">
        <v>2701</v>
      </c>
      <c r="O1628" s="771" t="s">
        <v>2701</v>
      </c>
      <c r="P1628" s="771" t="s">
        <v>2702</v>
      </c>
      <c r="Q1628" s="771" t="s">
        <v>2701</v>
      </c>
      <c r="R1628" s="771" t="s">
        <v>2701</v>
      </c>
      <c r="S1628" s="771" t="s">
        <v>2701</v>
      </c>
      <c r="T1628" s="771" t="s">
        <v>2701</v>
      </c>
      <c r="U1628" s="771" t="s">
        <v>2703</v>
      </c>
      <c r="V1628" s="771" t="s">
        <v>2701</v>
      </c>
      <c r="W1628" s="771" t="s">
        <v>2701</v>
      </c>
      <c r="X1628" s="771" t="s">
        <v>2701</v>
      </c>
      <c r="Y1628" s="771" t="s">
        <v>2703</v>
      </c>
      <c r="Z1628" s="771" t="s">
        <v>2704</v>
      </c>
      <c r="AA1628" s="771"/>
    </row>
    <row r="1629" spans="1:27" ht="39.950000000000003" customHeight="1">
      <c r="A1629" s="769">
        <v>1622</v>
      </c>
      <c r="B1629" s="770" t="s">
        <v>6879</v>
      </c>
      <c r="C1629" s="770" t="s">
        <v>7205</v>
      </c>
      <c r="D1629" s="771" t="s">
        <v>7353</v>
      </c>
      <c r="E1629" s="772" t="s">
        <v>7420</v>
      </c>
      <c r="F1629" s="773" t="s">
        <v>7415</v>
      </c>
      <c r="G1629" s="773" t="s">
        <v>7416</v>
      </c>
      <c r="H1629" s="771" t="s">
        <v>2697</v>
      </c>
      <c r="I1629" s="771" t="s">
        <v>2755</v>
      </c>
      <c r="J1629" s="771" t="s">
        <v>2755</v>
      </c>
      <c r="K1629" s="771" t="s">
        <v>2715</v>
      </c>
      <c r="L1629" s="771" t="s">
        <v>2700</v>
      </c>
      <c r="M1629" s="771" t="s">
        <v>2701</v>
      </c>
      <c r="N1629" s="771" t="s">
        <v>2701</v>
      </c>
      <c r="O1629" s="771" t="s">
        <v>2701</v>
      </c>
      <c r="P1629" s="771" t="s">
        <v>2702</v>
      </c>
      <c r="Q1629" s="771" t="s">
        <v>2701</v>
      </c>
      <c r="R1629" s="771" t="s">
        <v>2701</v>
      </c>
      <c r="S1629" s="771" t="s">
        <v>2701</v>
      </c>
      <c r="T1629" s="771" t="s">
        <v>2701</v>
      </c>
      <c r="U1629" s="771" t="s">
        <v>2703</v>
      </c>
      <c r="V1629" s="771" t="s">
        <v>2701</v>
      </c>
      <c r="W1629" s="771" t="s">
        <v>2701</v>
      </c>
      <c r="X1629" s="771" t="s">
        <v>2701</v>
      </c>
      <c r="Y1629" s="771" t="s">
        <v>2703</v>
      </c>
      <c r="Z1629" s="771" t="s">
        <v>2704</v>
      </c>
      <c r="AA1629" s="771"/>
    </row>
    <row r="1630" spans="1:27" ht="39.950000000000003" customHeight="1">
      <c r="A1630" s="769">
        <v>1623</v>
      </c>
      <c r="B1630" s="770" t="s">
        <v>6879</v>
      </c>
      <c r="C1630" s="770" t="s">
        <v>7205</v>
      </c>
      <c r="D1630" s="771" t="s">
        <v>7353</v>
      </c>
      <c r="E1630" s="772" t="s">
        <v>7419</v>
      </c>
      <c r="F1630" s="773" t="s">
        <v>7403</v>
      </c>
      <c r="G1630" s="773" t="s">
        <v>7404</v>
      </c>
      <c r="H1630" s="771" t="s">
        <v>2697</v>
      </c>
      <c r="I1630" s="771" t="s">
        <v>2781</v>
      </c>
      <c r="J1630" s="771" t="s">
        <v>2803</v>
      </c>
      <c r="K1630" s="771" t="s">
        <v>7405</v>
      </c>
      <c r="L1630" s="771" t="s">
        <v>2700</v>
      </c>
      <c r="M1630" s="771" t="s">
        <v>2701</v>
      </c>
      <c r="N1630" s="771" t="s">
        <v>2701</v>
      </c>
      <c r="O1630" s="771" t="s">
        <v>2701</v>
      </c>
      <c r="P1630" s="771" t="s">
        <v>2701</v>
      </c>
      <c r="Q1630" s="771" t="s">
        <v>2701</v>
      </c>
      <c r="R1630" s="771" t="s">
        <v>2701</v>
      </c>
      <c r="S1630" s="771" t="s">
        <v>2702</v>
      </c>
      <c r="T1630" s="771" t="s">
        <v>2701</v>
      </c>
      <c r="U1630" s="771" t="s">
        <v>2703</v>
      </c>
      <c r="V1630" s="771" t="s">
        <v>2701</v>
      </c>
      <c r="W1630" s="771" t="s">
        <v>2726</v>
      </c>
      <c r="X1630" s="771" t="s">
        <v>2726</v>
      </c>
      <c r="Y1630" s="771" t="s">
        <v>2726</v>
      </c>
      <c r="Z1630" s="771" t="s">
        <v>2704</v>
      </c>
      <c r="AA1630" s="771"/>
    </row>
    <row r="1631" spans="1:27" ht="39.950000000000003" customHeight="1">
      <c r="A1631" s="769">
        <v>1624</v>
      </c>
      <c r="B1631" s="770" t="s">
        <v>6879</v>
      </c>
      <c r="C1631" s="770" t="s">
        <v>7205</v>
      </c>
      <c r="D1631" s="771" t="s">
        <v>7353</v>
      </c>
      <c r="E1631" s="772" t="s">
        <v>7417</v>
      </c>
      <c r="F1631" s="773" t="s">
        <v>7360</v>
      </c>
      <c r="G1631" s="773" t="s">
        <v>7361</v>
      </c>
      <c r="H1631" s="771" t="s">
        <v>2697</v>
      </c>
      <c r="I1631" s="771" t="s">
        <v>3383</v>
      </c>
      <c r="J1631" s="771" t="s">
        <v>3383</v>
      </c>
      <c r="K1631" s="771" t="s">
        <v>2760</v>
      </c>
      <c r="L1631" s="771" t="s">
        <v>2700</v>
      </c>
      <c r="M1631" s="771" t="s">
        <v>2701</v>
      </c>
      <c r="N1631" s="771" t="s">
        <v>2701</v>
      </c>
      <c r="O1631" s="771" t="s">
        <v>2701</v>
      </c>
      <c r="P1631" s="771" t="s">
        <v>2702</v>
      </c>
      <c r="Q1631" s="771" t="s">
        <v>2701</v>
      </c>
      <c r="R1631" s="771" t="s">
        <v>2701</v>
      </c>
      <c r="S1631" s="771" t="s">
        <v>2701</v>
      </c>
      <c r="T1631" s="771" t="s">
        <v>2701</v>
      </c>
      <c r="U1631" s="771" t="s">
        <v>2703</v>
      </c>
      <c r="V1631" s="771" t="s">
        <v>2701</v>
      </c>
      <c r="W1631" s="771" t="s">
        <v>2701</v>
      </c>
      <c r="X1631" s="771" t="s">
        <v>2701</v>
      </c>
      <c r="Y1631" s="771" t="s">
        <v>2703</v>
      </c>
      <c r="Z1631" s="771" t="s">
        <v>2704</v>
      </c>
      <c r="AA1631" s="771" t="s">
        <v>7418</v>
      </c>
    </row>
    <row r="1632" spans="1:27" ht="39.950000000000003" customHeight="1">
      <c r="A1632" s="769">
        <v>1625</v>
      </c>
      <c r="B1632" s="770" t="s">
        <v>6879</v>
      </c>
      <c r="C1632" s="770" t="s">
        <v>7205</v>
      </c>
      <c r="D1632" s="771" t="s">
        <v>7353</v>
      </c>
      <c r="E1632" s="772" t="s">
        <v>7414</v>
      </c>
      <c r="F1632" s="773" t="s">
        <v>7415</v>
      </c>
      <c r="G1632" s="773" t="s">
        <v>7416</v>
      </c>
      <c r="H1632" s="771" t="s">
        <v>2697</v>
      </c>
      <c r="I1632" s="771" t="s">
        <v>2755</v>
      </c>
      <c r="J1632" s="771" t="s">
        <v>2755</v>
      </c>
      <c r="K1632" s="771" t="s">
        <v>2715</v>
      </c>
      <c r="L1632" s="771" t="s">
        <v>2700</v>
      </c>
      <c r="M1632" s="771" t="s">
        <v>2701</v>
      </c>
      <c r="N1632" s="771" t="s">
        <v>2701</v>
      </c>
      <c r="O1632" s="771" t="s">
        <v>2701</v>
      </c>
      <c r="P1632" s="771" t="s">
        <v>2702</v>
      </c>
      <c r="Q1632" s="771" t="s">
        <v>2701</v>
      </c>
      <c r="R1632" s="771" t="s">
        <v>2701</v>
      </c>
      <c r="S1632" s="771" t="s">
        <v>2701</v>
      </c>
      <c r="T1632" s="771" t="s">
        <v>2701</v>
      </c>
      <c r="U1632" s="771" t="s">
        <v>2703</v>
      </c>
      <c r="V1632" s="771" t="s">
        <v>2701</v>
      </c>
      <c r="W1632" s="771" t="s">
        <v>2701</v>
      </c>
      <c r="X1632" s="771" t="s">
        <v>2701</v>
      </c>
      <c r="Y1632" s="771" t="s">
        <v>2703</v>
      </c>
      <c r="Z1632" s="771" t="s">
        <v>2704</v>
      </c>
      <c r="AA1632" s="771"/>
    </row>
    <row r="1633" spans="1:27" ht="39.950000000000003" customHeight="1">
      <c r="A1633" s="769">
        <v>1626</v>
      </c>
      <c r="B1633" s="770" t="s">
        <v>6879</v>
      </c>
      <c r="C1633" s="770" t="s">
        <v>7205</v>
      </c>
      <c r="D1633" s="771" t="s">
        <v>7353</v>
      </c>
      <c r="E1633" s="772" t="s">
        <v>7413</v>
      </c>
      <c r="F1633" s="773" t="s">
        <v>7372</v>
      </c>
      <c r="G1633" s="773" t="s">
        <v>7368</v>
      </c>
      <c r="H1633" s="771" t="s">
        <v>2697</v>
      </c>
      <c r="I1633" s="771" t="s">
        <v>2803</v>
      </c>
      <c r="J1633" s="771" t="s">
        <v>2803</v>
      </c>
      <c r="K1633" s="771" t="s">
        <v>2742</v>
      </c>
      <c r="L1633" s="771" t="s">
        <v>2700</v>
      </c>
      <c r="M1633" s="771" t="s">
        <v>2701</v>
      </c>
      <c r="N1633" s="771" t="s">
        <v>2701</v>
      </c>
      <c r="O1633" s="771" t="s">
        <v>2701</v>
      </c>
      <c r="P1633" s="771" t="s">
        <v>2702</v>
      </c>
      <c r="Q1633" s="771" t="s">
        <v>2701</v>
      </c>
      <c r="R1633" s="771" t="s">
        <v>2701</v>
      </c>
      <c r="S1633" s="771" t="s">
        <v>2701</v>
      </c>
      <c r="T1633" s="771" t="s">
        <v>2701</v>
      </c>
      <c r="U1633" s="771" t="s">
        <v>2703</v>
      </c>
      <c r="V1633" s="771" t="s">
        <v>2701</v>
      </c>
      <c r="W1633" s="771" t="s">
        <v>2701</v>
      </c>
      <c r="X1633" s="771" t="s">
        <v>2701</v>
      </c>
      <c r="Y1633" s="771" t="s">
        <v>2703</v>
      </c>
      <c r="Z1633" s="771" t="s">
        <v>2704</v>
      </c>
      <c r="AA1633" s="771"/>
    </row>
    <row r="1634" spans="1:27" ht="39.950000000000003" customHeight="1">
      <c r="A1634" s="769">
        <v>1627</v>
      </c>
      <c r="B1634" s="770" t="s">
        <v>6879</v>
      </c>
      <c r="C1634" s="770" t="s">
        <v>7205</v>
      </c>
      <c r="D1634" s="771" t="s">
        <v>7353</v>
      </c>
      <c r="E1634" s="772" t="s">
        <v>7412</v>
      </c>
      <c r="F1634" s="773" t="s">
        <v>7364</v>
      </c>
      <c r="G1634" s="773" t="s">
        <v>7365</v>
      </c>
      <c r="H1634" s="771" t="s">
        <v>2697</v>
      </c>
      <c r="I1634" s="771" t="s">
        <v>2803</v>
      </c>
      <c r="J1634" s="771" t="s">
        <v>2803</v>
      </c>
      <c r="K1634" s="771" t="s">
        <v>2742</v>
      </c>
      <c r="L1634" s="771" t="s">
        <v>2700</v>
      </c>
      <c r="M1634" s="771" t="s">
        <v>2701</v>
      </c>
      <c r="N1634" s="771" t="s">
        <v>2701</v>
      </c>
      <c r="O1634" s="771" t="s">
        <v>2701</v>
      </c>
      <c r="P1634" s="771" t="s">
        <v>2702</v>
      </c>
      <c r="Q1634" s="771" t="s">
        <v>2701</v>
      </c>
      <c r="R1634" s="771" t="s">
        <v>2701</v>
      </c>
      <c r="S1634" s="771" t="s">
        <v>2701</v>
      </c>
      <c r="T1634" s="771" t="s">
        <v>2701</v>
      </c>
      <c r="U1634" s="771" t="s">
        <v>2703</v>
      </c>
      <c r="V1634" s="771" t="s">
        <v>2701</v>
      </c>
      <c r="W1634" s="771" t="s">
        <v>2701</v>
      </c>
      <c r="X1634" s="771" t="s">
        <v>2701</v>
      </c>
      <c r="Y1634" s="771" t="s">
        <v>2703</v>
      </c>
      <c r="Z1634" s="771" t="s">
        <v>2704</v>
      </c>
      <c r="AA1634" s="771"/>
    </row>
    <row r="1635" spans="1:27" ht="39.950000000000003" customHeight="1">
      <c r="A1635" s="769">
        <v>1628</v>
      </c>
      <c r="B1635" s="770" t="s">
        <v>6879</v>
      </c>
      <c r="C1635" s="770" t="s">
        <v>7205</v>
      </c>
      <c r="D1635" s="771" t="s">
        <v>7353</v>
      </c>
      <c r="E1635" s="772" t="s">
        <v>7411</v>
      </c>
      <c r="F1635" s="773" t="s">
        <v>7409</v>
      </c>
      <c r="G1635" s="773" t="s">
        <v>7410</v>
      </c>
      <c r="H1635" s="771" t="s">
        <v>2697</v>
      </c>
      <c r="I1635" s="771" t="s">
        <v>3383</v>
      </c>
      <c r="J1635" s="771" t="s">
        <v>3383</v>
      </c>
      <c r="K1635" s="771" t="s">
        <v>2742</v>
      </c>
      <c r="L1635" s="771" t="s">
        <v>2700</v>
      </c>
      <c r="M1635" s="771" t="s">
        <v>2701</v>
      </c>
      <c r="N1635" s="771" t="s">
        <v>2701</v>
      </c>
      <c r="O1635" s="771" t="s">
        <v>2701</v>
      </c>
      <c r="P1635" s="771" t="s">
        <v>2702</v>
      </c>
      <c r="Q1635" s="771" t="s">
        <v>2701</v>
      </c>
      <c r="R1635" s="771" t="s">
        <v>2701</v>
      </c>
      <c r="S1635" s="771" t="s">
        <v>2701</v>
      </c>
      <c r="T1635" s="771" t="s">
        <v>2701</v>
      </c>
      <c r="U1635" s="771" t="s">
        <v>2703</v>
      </c>
      <c r="V1635" s="771" t="s">
        <v>2701</v>
      </c>
      <c r="W1635" s="771" t="s">
        <v>2701</v>
      </c>
      <c r="X1635" s="771" t="s">
        <v>2701</v>
      </c>
      <c r="Y1635" s="771" t="s">
        <v>2703</v>
      </c>
      <c r="Z1635" s="771" t="s">
        <v>2704</v>
      </c>
      <c r="AA1635" s="771"/>
    </row>
    <row r="1636" spans="1:27" ht="39.950000000000003" customHeight="1">
      <c r="A1636" s="769">
        <v>1629</v>
      </c>
      <c r="B1636" s="770" t="s">
        <v>6879</v>
      </c>
      <c r="C1636" s="770" t="s">
        <v>7205</v>
      </c>
      <c r="D1636" s="771" t="s">
        <v>7353</v>
      </c>
      <c r="E1636" s="772" t="s">
        <v>7408</v>
      </c>
      <c r="F1636" s="773" t="s">
        <v>7409</v>
      </c>
      <c r="G1636" s="773" t="s">
        <v>7410</v>
      </c>
      <c r="H1636" s="771" t="s">
        <v>2697</v>
      </c>
      <c r="I1636" s="771" t="s">
        <v>3383</v>
      </c>
      <c r="J1636" s="771" t="s">
        <v>3383</v>
      </c>
      <c r="K1636" s="771" t="s">
        <v>2742</v>
      </c>
      <c r="L1636" s="771" t="s">
        <v>2700</v>
      </c>
      <c r="M1636" s="771" t="s">
        <v>2701</v>
      </c>
      <c r="N1636" s="771" t="s">
        <v>2701</v>
      </c>
      <c r="O1636" s="771" t="s">
        <v>2701</v>
      </c>
      <c r="P1636" s="771" t="s">
        <v>2702</v>
      </c>
      <c r="Q1636" s="771" t="s">
        <v>2701</v>
      </c>
      <c r="R1636" s="771" t="s">
        <v>2701</v>
      </c>
      <c r="S1636" s="771" t="s">
        <v>2701</v>
      </c>
      <c r="T1636" s="771" t="s">
        <v>2701</v>
      </c>
      <c r="U1636" s="771" t="s">
        <v>2703</v>
      </c>
      <c r="V1636" s="771" t="s">
        <v>2701</v>
      </c>
      <c r="W1636" s="771" t="s">
        <v>2701</v>
      </c>
      <c r="X1636" s="771" t="s">
        <v>2701</v>
      </c>
      <c r="Y1636" s="771" t="s">
        <v>2703</v>
      </c>
      <c r="Z1636" s="771" t="s">
        <v>2704</v>
      </c>
      <c r="AA1636" s="771"/>
    </row>
    <row r="1637" spans="1:27" ht="39.950000000000003" customHeight="1">
      <c r="A1637" s="769">
        <v>1630</v>
      </c>
      <c r="B1637" s="770" t="s">
        <v>6879</v>
      </c>
      <c r="C1637" s="770" t="s">
        <v>7205</v>
      </c>
      <c r="D1637" s="771" t="s">
        <v>7353</v>
      </c>
      <c r="E1637" s="772" t="s">
        <v>7407</v>
      </c>
      <c r="F1637" s="773" t="s">
        <v>7372</v>
      </c>
      <c r="G1637" s="773" t="s">
        <v>7368</v>
      </c>
      <c r="H1637" s="771" t="s">
        <v>2697</v>
      </c>
      <c r="I1637" s="771" t="s">
        <v>2803</v>
      </c>
      <c r="J1637" s="771" t="s">
        <v>2803</v>
      </c>
      <c r="K1637" s="771" t="s">
        <v>2742</v>
      </c>
      <c r="L1637" s="771" t="s">
        <v>2700</v>
      </c>
      <c r="M1637" s="771" t="s">
        <v>2701</v>
      </c>
      <c r="N1637" s="771" t="s">
        <v>2701</v>
      </c>
      <c r="O1637" s="771" t="s">
        <v>2701</v>
      </c>
      <c r="P1637" s="771" t="s">
        <v>2702</v>
      </c>
      <c r="Q1637" s="771" t="s">
        <v>2701</v>
      </c>
      <c r="R1637" s="771" t="s">
        <v>2701</v>
      </c>
      <c r="S1637" s="771" t="s">
        <v>2701</v>
      </c>
      <c r="T1637" s="771" t="s">
        <v>2701</v>
      </c>
      <c r="U1637" s="771" t="s">
        <v>2703</v>
      </c>
      <c r="V1637" s="771" t="s">
        <v>2701</v>
      </c>
      <c r="W1637" s="771" t="s">
        <v>2701</v>
      </c>
      <c r="X1637" s="771" t="s">
        <v>2701</v>
      </c>
      <c r="Y1637" s="771" t="s">
        <v>2703</v>
      </c>
      <c r="Z1637" s="771" t="s">
        <v>2704</v>
      </c>
      <c r="AA1637" s="771"/>
    </row>
    <row r="1638" spans="1:27" ht="39.950000000000003" customHeight="1">
      <c r="A1638" s="769">
        <v>1631</v>
      </c>
      <c r="B1638" s="770" t="s">
        <v>6879</v>
      </c>
      <c r="C1638" s="770" t="s">
        <v>7205</v>
      </c>
      <c r="D1638" s="771" t="s">
        <v>7353</v>
      </c>
      <c r="E1638" s="772" t="s">
        <v>7406</v>
      </c>
      <c r="F1638" s="773" t="s">
        <v>7364</v>
      </c>
      <c r="G1638" s="773" t="s">
        <v>7365</v>
      </c>
      <c r="H1638" s="771" t="s">
        <v>2697</v>
      </c>
      <c r="I1638" s="771" t="s">
        <v>2803</v>
      </c>
      <c r="J1638" s="771" t="s">
        <v>2803</v>
      </c>
      <c r="K1638" s="771" t="s">
        <v>2742</v>
      </c>
      <c r="L1638" s="771" t="s">
        <v>2700</v>
      </c>
      <c r="M1638" s="771" t="s">
        <v>2701</v>
      </c>
      <c r="N1638" s="771" t="s">
        <v>2701</v>
      </c>
      <c r="O1638" s="771" t="s">
        <v>2701</v>
      </c>
      <c r="P1638" s="771" t="s">
        <v>2702</v>
      </c>
      <c r="Q1638" s="771" t="s">
        <v>2701</v>
      </c>
      <c r="R1638" s="771" t="s">
        <v>2701</v>
      </c>
      <c r="S1638" s="771" t="s">
        <v>2701</v>
      </c>
      <c r="T1638" s="771" t="s">
        <v>2701</v>
      </c>
      <c r="U1638" s="771" t="s">
        <v>2703</v>
      </c>
      <c r="V1638" s="771" t="s">
        <v>2701</v>
      </c>
      <c r="W1638" s="771" t="s">
        <v>2701</v>
      </c>
      <c r="X1638" s="771" t="s">
        <v>2701</v>
      </c>
      <c r="Y1638" s="771" t="s">
        <v>2703</v>
      </c>
      <c r="Z1638" s="771" t="s">
        <v>2704</v>
      </c>
      <c r="AA1638" s="771"/>
    </row>
    <row r="1639" spans="1:27" ht="39.950000000000003" customHeight="1">
      <c r="A1639" s="769">
        <v>1632</v>
      </c>
      <c r="B1639" s="770" t="s">
        <v>6879</v>
      </c>
      <c r="C1639" s="770" t="s">
        <v>7205</v>
      </c>
      <c r="D1639" s="771" t="s">
        <v>7353</v>
      </c>
      <c r="E1639" s="772" t="s">
        <v>7402</v>
      </c>
      <c r="F1639" s="773" t="s">
        <v>7403</v>
      </c>
      <c r="G1639" s="773" t="s">
        <v>7404</v>
      </c>
      <c r="H1639" s="771" t="s">
        <v>2697</v>
      </c>
      <c r="I1639" s="771" t="s">
        <v>3383</v>
      </c>
      <c r="J1639" s="771" t="s">
        <v>2828</v>
      </c>
      <c r="K1639" s="771" t="s">
        <v>7405</v>
      </c>
      <c r="L1639" s="771" t="s">
        <v>2700</v>
      </c>
      <c r="M1639" s="771" t="s">
        <v>2701</v>
      </c>
      <c r="N1639" s="771" t="s">
        <v>2701</v>
      </c>
      <c r="O1639" s="771" t="s">
        <v>2701</v>
      </c>
      <c r="P1639" s="771" t="s">
        <v>2701</v>
      </c>
      <c r="Q1639" s="771" t="s">
        <v>2701</v>
      </c>
      <c r="R1639" s="771" t="s">
        <v>2701</v>
      </c>
      <c r="S1639" s="771" t="s">
        <v>2702</v>
      </c>
      <c r="T1639" s="771" t="s">
        <v>2701</v>
      </c>
      <c r="U1639" s="771" t="s">
        <v>2703</v>
      </c>
      <c r="V1639" s="771" t="s">
        <v>2701</v>
      </c>
      <c r="W1639" s="771" t="s">
        <v>2726</v>
      </c>
      <c r="X1639" s="771" t="s">
        <v>2726</v>
      </c>
      <c r="Y1639" s="771" t="s">
        <v>2726</v>
      </c>
      <c r="Z1639" s="771" t="s">
        <v>2704</v>
      </c>
      <c r="AA1639" s="771"/>
    </row>
    <row r="1640" spans="1:27" ht="39.950000000000003" customHeight="1">
      <c r="A1640" s="769">
        <v>1633</v>
      </c>
      <c r="B1640" s="770" t="s">
        <v>6879</v>
      </c>
      <c r="C1640" s="770" t="s">
        <v>7205</v>
      </c>
      <c r="D1640" s="771" t="s">
        <v>7353</v>
      </c>
      <c r="E1640" s="772" t="s">
        <v>7401</v>
      </c>
      <c r="F1640" s="773" t="s">
        <v>7364</v>
      </c>
      <c r="G1640" s="773" t="s">
        <v>7365</v>
      </c>
      <c r="H1640" s="771" t="s">
        <v>2697</v>
      </c>
      <c r="I1640" s="771" t="s">
        <v>2803</v>
      </c>
      <c r="J1640" s="771" t="s">
        <v>2803</v>
      </c>
      <c r="K1640" s="771" t="s">
        <v>2742</v>
      </c>
      <c r="L1640" s="771" t="s">
        <v>2700</v>
      </c>
      <c r="M1640" s="771" t="s">
        <v>2701</v>
      </c>
      <c r="N1640" s="771" t="s">
        <v>2701</v>
      </c>
      <c r="O1640" s="771" t="s">
        <v>2701</v>
      </c>
      <c r="P1640" s="771" t="s">
        <v>2702</v>
      </c>
      <c r="Q1640" s="771" t="s">
        <v>2701</v>
      </c>
      <c r="R1640" s="771" t="s">
        <v>2701</v>
      </c>
      <c r="S1640" s="771" t="s">
        <v>2701</v>
      </c>
      <c r="T1640" s="771" t="s">
        <v>2701</v>
      </c>
      <c r="U1640" s="771" t="s">
        <v>2703</v>
      </c>
      <c r="V1640" s="771" t="s">
        <v>2701</v>
      </c>
      <c r="W1640" s="771" t="s">
        <v>2701</v>
      </c>
      <c r="X1640" s="771" t="s">
        <v>2701</v>
      </c>
      <c r="Y1640" s="771" t="s">
        <v>2703</v>
      </c>
      <c r="Z1640" s="771" t="s">
        <v>2704</v>
      </c>
      <c r="AA1640" s="771"/>
    </row>
    <row r="1641" spans="1:27" ht="39.950000000000003" customHeight="1">
      <c r="A1641" s="769">
        <v>1634</v>
      </c>
      <c r="B1641" s="770" t="s">
        <v>6879</v>
      </c>
      <c r="C1641" s="770" t="s">
        <v>7205</v>
      </c>
      <c r="D1641" s="771" t="s">
        <v>7353</v>
      </c>
      <c r="E1641" s="772" t="s">
        <v>7399</v>
      </c>
      <c r="F1641" s="773" t="s">
        <v>7400</v>
      </c>
      <c r="G1641" s="773" t="s">
        <v>7391</v>
      </c>
      <c r="H1641" s="771" t="s">
        <v>2697</v>
      </c>
      <c r="I1641" s="771" t="s">
        <v>2730</v>
      </c>
      <c r="J1641" s="771" t="s">
        <v>2803</v>
      </c>
      <c r="K1641" s="771" t="s">
        <v>2742</v>
      </c>
      <c r="L1641" s="771" t="s">
        <v>2700</v>
      </c>
      <c r="M1641" s="771" t="s">
        <v>2701</v>
      </c>
      <c r="N1641" s="771" t="s">
        <v>2701</v>
      </c>
      <c r="O1641" s="771" t="s">
        <v>2701</v>
      </c>
      <c r="P1641" s="771" t="s">
        <v>2702</v>
      </c>
      <c r="Q1641" s="771" t="s">
        <v>2701</v>
      </c>
      <c r="R1641" s="771" t="s">
        <v>2701</v>
      </c>
      <c r="S1641" s="771" t="s">
        <v>2701</v>
      </c>
      <c r="T1641" s="771" t="s">
        <v>2701</v>
      </c>
      <c r="U1641" s="771" t="s">
        <v>2703</v>
      </c>
      <c r="V1641" s="771" t="s">
        <v>2701</v>
      </c>
      <c r="W1641" s="771" t="s">
        <v>2701</v>
      </c>
      <c r="X1641" s="771" t="s">
        <v>2701</v>
      </c>
      <c r="Y1641" s="771" t="s">
        <v>2703</v>
      </c>
      <c r="Z1641" s="771" t="s">
        <v>2704</v>
      </c>
      <c r="AA1641" s="771"/>
    </row>
    <row r="1642" spans="1:27" ht="39.950000000000003" customHeight="1">
      <c r="A1642" s="769">
        <v>1635</v>
      </c>
      <c r="B1642" s="770" t="s">
        <v>6879</v>
      </c>
      <c r="C1642" s="770" t="s">
        <v>7205</v>
      </c>
      <c r="D1642" s="771" t="s">
        <v>7353</v>
      </c>
      <c r="E1642" s="772" t="s">
        <v>7398</v>
      </c>
      <c r="F1642" s="773" t="s">
        <v>7364</v>
      </c>
      <c r="G1642" s="773" t="s">
        <v>7365</v>
      </c>
      <c r="H1642" s="771" t="s">
        <v>2697</v>
      </c>
      <c r="I1642" s="771" t="s">
        <v>2803</v>
      </c>
      <c r="J1642" s="771" t="s">
        <v>2803</v>
      </c>
      <c r="K1642" s="771" t="s">
        <v>2742</v>
      </c>
      <c r="L1642" s="771" t="s">
        <v>2700</v>
      </c>
      <c r="M1642" s="771" t="s">
        <v>2701</v>
      </c>
      <c r="N1642" s="771" t="s">
        <v>2701</v>
      </c>
      <c r="O1642" s="771" t="s">
        <v>2701</v>
      </c>
      <c r="P1642" s="771" t="s">
        <v>2702</v>
      </c>
      <c r="Q1642" s="771" t="s">
        <v>2701</v>
      </c>
      <c r="R1642" s="771" t="s">
        <v>2701</v>
      </c>
      <c r="S1642" s="771" t="s">
        <v>2701</v>
      </c>
      <c r="T1642" s="771" t="s">
        <v>2701</v>
      </c>
      <c r="U1642" s="771" t="s">
        <v>2703</v>
      </c>
      <c r="V1642" s="771" t="s">
        <v>2701</v>
      </c>
      <c r="W1642" s="771" t="s">
        <v>2701</v>
      </c>
      <c r="X1642" s="771" t="s">
        <v>2701</v>
      </c>
      <c r="Y1642" s="771" t="s">
        <v>2703</v>
      </c>
      <c r="Z1642" s="771" t="s">
        <v>2704</v>
      </c>
      <c r="AA1642" s="771"/>
    </row>
    <row r="1643" spans="1:27" ht="39.950000000000003" customHeight="1">
      <c r="A1643" s="769">
        <v>1636</v>
      </c>
      <c r="B1643" s="770" t="s">
        <v>6879</v>
      </c>
      <c r="C1643" s="770" t="s">
        <v>7205</v>
      </c>
      <c r="D1643" s="771" t="s">
        <v>7353</v>
      </c>
      <c r="E1643" s="772" t="s">
        <v>7396</v>
      </c>
      <c r="F1643" s="773" t="s">
        <v>7360</v>
      </c>
      <c r="G1643" s="773" t="s">
        <v>7361</v>
      </c>
      <c r="H1643" s="771" t="s">
        <v>2697</v>
      </c>
      <c r="I1643" s="771" t="s">
        <v>3383</v>
      </c>
      <c r="J1643" s="771" t="s">
        <v>3383</v>
      </c>
      <c r="K1643" s="771" t="s">
        <v>2760</v>
      </c>
      <c r="L1643" s="771" t="s">
        <v>2700</v>
      </c>
      <c r="M1643" s="771" t="s">
        <v>2701</v>
      </c>
      <c r="N1643" s="771" t="s">
        <v>2701</v>
      </c>
      <c r="O1643" s="771" t="s">
        <v>2701</v>
      </c>
      <c r="P1643" s="771" t="s">
        <v>2702</v>
      </c>
      <c r="Q1643" s="771" t="s">
        <v>2701</v>
      </c>
      <c r="R1643" s="771" t="s">
        <v>2701</v>
      </c>
      <c r="S1643" s="771" t="s">
        <v>2701</v>
      </c>
      <c r="T1643" s="771" t="s">
        <v>2701</v>
      </c>
      <c r="U1643" s="771" t="s">
        <v>2703</v>
      </c>
      <c r="V1643" s="771" t="s">
        <v>2701</v>
      </c>
      <c r="W1643" s="771" t="s">
        <v>2701</v>
      </c>
      <c r="X1643" s="771" t="s">
        <v>2701</v>
      </c>
      <c r="Y1643" s="771" t="s">
        <v>2703</v>
      </c>
      <c r="Z1643" s="771" t="s">
        <v>2704</v>
      </c>
      <c r="AA1643" s="771" t="s">
        <v>7397</v>
      </c>
    </row>
    <row r="1644" spans="1:27" ht="39.950000000000003" customHeight="1">
      <c r="A1644" s="769">
        <v>1637</v>
      </c>
      <c r="B1644" s="770" t="s">
        <v>6879</v>
      </c>
      <c r="C1644" s="770" t="s">
        <v>7205</v>
      </c>
      <c r="D1644" s="771" t="s">
        <v>7353</v>
      </c>
      <c r="E1644" s="772" t="s">
        <v>7394</v>
      </c>
      <c r="F1644" s="773" t="s">
        <v>7360</v>
      </c>
      <c r="G1644" s="773" t="s">
        <v>7361</v>
      </c>
      <c r="H1644" s="771" t="s">
        <v>2697</v>
      </c>
      <c r="I1644" s="771" t="s">
        <v>3383</v>
      </c>
      <c r="J1644" s="771" t="s">
        <v>3383</v>
      </c>
      <c r="K1644" s="771" t="s">
        <v>2760</v>
      </c>
      <c r="L1644" s="771" t="s">
        <v>2700</v>
      </c>
      <c r="M1644" s="771" t="s">
        <v>2701</v>
      </c>
      <c r="N1644" s="771" t="s">
        <v>2701</v>
      </c>
      <c r="O1644" s="771" t="s">
        <v>2701</v>
      </c>
      <c r="P1644" s="771" t="s">
        <v>2702</v>
      </c>
      <c r="Q1644" s="771" t="s">
        <v>2701</v>
      </c>
      <c r="R1644" s="771" t="s">
        <v>2701</v>
      </c>
      <c r="S1644" s="771" t="s">
        <v>2701</v>
      </c>
      <c r="T1644" s="771" t="s">
        <v>2701</v>
      </c>
      <c r="U1644" s="771" t="s">
        <v>2703</v>
      </c>
      <c r="V1644" s="771" t="s">
        <v>2701</v>
      </c>
      <c r="W1644" s="771" t="s">
        <v>2701</v>
      </c>
      <c r="X1644" s="771" t="s">
        <v>2701</v>
      </c>
      <c r="Y1644" s="771" t="s">
        <v>2703</v>
      </c>
      <c r="Z1644" s="771" t="s">
        <v>2704</v>
      </c>
      <c r="AA1644" s="771" t="s">
        <v>7395</v>
      </c>
    </row>
    <row r="1645" spans="1:27" ht="39.950000000000003" customHeight="1">
      <c r="A1645" s="769">
        <v>1638</v>
      </c>
      <c r="B1645" s="770" t="s">
        <v>6879</v>
      </c>
      <c r="C1645" s="770" t="s">
        <v>7205</v>
      </c>
      <c r="D1645" s="771" t="s">
        <v>7353</v>
      </c>
      <c r="E1645" s="772" t="s">
        <v>7393</v>
      </c>
      <c r="F1645" s="773" t="s">
        <v>7355</v>
      </c>
      <c r="G1645" s="773" t="s">
        <v>7356</v>
      </c>
      <c r="H1645" s="771" t="s">
        <v>2697</v>
      </c>
      <c r="I1645" s="771" t="s">
        <v>2808</v>
      </c>
      <c r="J1645" s="771" t="s">
        <v>2808</v>
      </c>
      <c r="K1645" s="771" t="s">
        <v>2790</v>
      </c>
      <c r="L1645" s="771" t="s">
        <v>2700</v>
      </c>
      <c r="M1645" s="771" t="s">
        <v>2701</v>
      </c>
      <c r="N1645" s="771" t="s">
        <v>2701</v>
      </c>
      <c r="O1645" s="771" t="s">
        <v>2701</v>
      </c>
      <c r="P1645" s="771" t="s">
        <v>2701</v>
      </c>
      <c r="Q1645" s="771" t="s">
        <v>2701</v>
      </c>
      <c r="R1645" s="771" t="s">
        <v>2701</v>
      </c>
      <c r="S1645" s="771" t="s">
        <v>2702</v>
      </c>
      <c r="T1645" s="771" t="s">
        <v>2701</v>
      </c>
      <c r="U1645" s="771" t="s">
        <v>2703</v>
      </c>
      <c r="V1645" s="771" t="s">
        <v>2701</v>
      </c>
      <c r="W1645" s="771" t="s">
        <v>2726</v>
      </c>
      <c r="X1645" s="771" t="s">
        <v>2726</v>
      </c>
      <c r="Y1645" s="771" t="s">
        <v>2726</v>
      </c>
      <c r="Z1645" s="771" t="s">
        <v>2704</v>
      </c>
      <c r="AA1645" s="771"/>
    </row>
    <row r="1646" spans="1:27" ht="39.950000000000003" customHeight="1">
      <c r="A1646" s="769">
        <v>1639</v>
      </c>
      <c r="B1646" s="770" t="s">
        <v>6879</v>
      </c>
      <c r="C1646" s="770" t="s">
        <v>7205</v>
      </c>
      <c r="D1646" s="771" t="s">
        <v>7353</v>
      </c>
      <c r="E1646" s="772" t="s">
        <v>7392</v>
      </c>
      <c r="F1646" s="773" t="s">
        <v>7380</v>
      </c>
      <c r="G1646" s="773" t="s">
        <v>7381</v>
      </c>
      <c r="H1646" s="771" t="s">
        <v>2697</v>
      </c>
      <c r="I1646" s="771" t="s">
        <v>2759</v>
      </c>
      <c r="J1646" s="771" t="s">
        <v>2755</v>
      </c>
      <c r="K1646" s="771" t="s">
        <v>3109</v>
      </c>
      <c r="L1646" s="771" t="s">
        <v>2700</v>
      </c>
      <c r="M1646" s="771" t="s">
        <v>2701</v>
      </c>
      <c r="N1646" s="771" t="s">
        <v>2701</v>
      </c>
      <c r="O1646" s="771" t="s">
        <v>2701</v>
      </c>
      <c r="P1646" s="771" t="s">
        <v>2701</v>
      </c>
      <c r="Q1646" s="771" t="s">
        <v>2701</v>
      </c>
      <c r="R1646" s="771" t="s">
        <v>2701</v>
      </c>
      <c r="S1646" s="771" t="s">
        <v>2702</v>
      </c>
      <c r="T1646" s="771" t="s">
        <v>2701</v>
      </c>
      <c r="U1646" s="771" t="s">
        <v>2703</v>
      </c>
      <c r="V1646" s="771" t="s">
        <v>2701</v>
      </c>
      <c r="W1646" s="771" t="s">
        <v>2726</v>
      </c>
      <c r="X1646" s="771" t="s">
        <v>2726</v>
      </c>
      <c r="Y1646" s="771" t="s">
        <v>2726</v>
      </c>
      <c r="Z1646" s="771" t="s">
        <v>2704</v>
      </c>
      <c r="AA1646" s="771"/>
    </row>
    <row r="1647" spans="1:27" ht="39.950000000000003" customHeight="1">
      <c r="A1647" s="769">
        <v>1640</v>
      </c>
      <c r="B1647" s="770" t="s">
        <v>6879</v>
      </c>
      <c r="C1647" s="770" t="s">
        <v>7205</v>
      </c>
      <c r="D1647" s="771" t="s">
        <v>7353</v>
      </c>
      <c r="E1647" s="772" t="s">
        <v>7389</v>
      </c>
      <c r="F1647" s="773" t="s">
        <v>7390</v>
      </c>
      <c r="G1647" s="773" t="s">
        <v>7391</v>
      </c>
      <c r="H1647" s="771" t="s">
        <v>2697</v>
      </c>
      <c r="I1647" s="771" t="s">
        <v>2808</v>
      </c>
      <c r="J1647" s="771" t="s">
        <v>2741</v>
      </c>
      <c r="K1647" s="771" t="s">
        <v>2742</v>
      </c>
      <c r="L1647" s="771" t="s">
        <v>2700</v>
      </c>
      <c r="M1647" s="771" t="s">
        <v>2701</v>
      </c>
      <c r="N1647" s="771" t="s">
        <v>2701</v>
      </c>
      <c r="O1647" s="771" t="s">
        <v>2701</v>
      </c>
      <c r="P1647" s="771" t="s">
        <v>2702</v>
      </c>
      <c r="Q1647" s="771" t="s">
        <v>2701</v>
      </c>
      <c r="R1647" s="771" t="s">
        <v>2701</v>
      </c>
      <c r="S1647" s="771" t="s">
        <v>2701</v>
      </c>
      <c r="T1647" s="771" t="s">
        <v>2701</v>
      </c>
      <c r="U1647" s="771" t="s">
        <v>2703</v>
      </c>
      <c r="V1647" s="771" t="s">
        <v>2701</v>
      </c>
      <c r="W1647" s="771" t="s">
        <v>2701</v>
      </c>
      <c r="X1647" s="771" t="s">
        <v>2701</v>
      </c>
      <c r="Y1647" s="771" t="s">
        <v>2703</v>
      </c>
      <c r="Z1647" s="771" t="s">
        <v>2704</v>
      </c>
      <c r="AA1647" s="771"/>
    </row>
    <row r="1648" spans="1:27" ht="39.950000000000003" customHeight="1">
      <c r="A1648" s="769">
        <v>1641</v>
      </c>
      <c r="B1648" s="770" t="s">
        <v>6879</v>
      </c>
      <c r="C1648" s="770" t="s">
        <v>7205</v>
      </c>
      <c r="D1648" s="771" t="s">
        <v>7353</v>
      </c>
      <c r="E1648" s="772" t="s">
        <v>7387</v>
      </c>
      <c r="F1648" s="773" t="s">
        <v>7364</v>
      </c>
      <c r="G1648" s="773" t="s">
        <v>7365</v>
      </c>
      <c r="H1648" s="771" t="s">
        <v>2697</v>
      </c>
      <c r="I1648" s="771" t="s">
        <v>2803</v>
      </c>
      <c r="J1648" s="771" t="s">
        <v>2803</v>
      </c>
      <c r="K1648" s="771" t="s">
        <v>2760</v>
      </c>
      <c r="L1648" s="771" t="s">
        <v>2700</v>
      </c>
      <c r="M1648" s="771" t="s">
        <v>2701</v>
      </c>
      <c r="N1648" s="771" t="s">
        <v>2701</v>
      </c>
      <c r="O1648" s="771" t="s">
        <v>2701</v>
      </c>
      <c r="P1648" s="771" t="s">
        <v>2702</v>
      </c>
      <c r="Q1648" s="771" t="s">
        <v>2701</v>
      </c>
      <c r="R1648" s="771" t="s">
        <v>2701</v>
      </c>
      <c r="S1648" s="771" t="s">
        <v>2701</v>
      </c>
      <c r="T1648" s="771" t="s">
        <v>2701</v>
      </c>
      <c r="U1648" s="771" t="s">
        <v>2703</v>
      </c>
      <c r="V1648" s="771" t="s">
        <v>2701</v>
      </c>
      <c r="W1648" s="771" t="s">
        <v>2701</v>
      </c>
      <c r="X1648" s="771" t="s">
        <v>2701</v>
      </c>
      <c r="Y1648" s="771" t="s">
        <v>2703</v>
      </c>
      <c r="Z1648" s="771" t="s">
        <v>2704</v>
      </c>
      <c r="AA1648" s="771" t="s">
        <v>7388</v>
      </c>
    </row>
    <row r="1649" spans="1:27" ht="39.950000000000003" customHeight="1">
      <c r="A1649" s="769">
        <v>1642</v>
      </c>
      <c r="B1649" s="770" t="s">
        <v>6879</v>
      </c>
      <c r="C1649" s="770" t="s">
        <v>7205</v>
      </c>
      <c r="D1649" s="771" t="s">
        <v>7353</v>
      </c>
      <c r="E1649" s="772" t="s">
        <v>7384</v>
      </c>
      <c r="F1649" s="773" t="s">
        <v>7385</v>
      </c>
      <c r="G1649" s="773" t="s">
        <v>7386</v>
      </c>
      <c r="H1649" s="771" t="s">
        <v>2697</v>
      </c>
      <c r="I1649" s="771" t="s">
        <v>2803</v>
      </c>
      <c r="J1649" s="771" t="s">
        <v>2803</v>
      </c>
      <c r="K1649" s="771" t="s">
        <v>2742</v>
      </c>
      <c r="L1649" s="771" t="s">
        <v>2700</v>
      </c>
      <c r="M1649" s="771" t="s">
        <v>2701</v>
      </c>
      <c r="N1649" s="771" t="s">
        <v>2701</v>
      </c>
      <c r="O1649" s="771" t="s">
        <v>2701</v>
      </c>
      <c r="P1649" s="771" t="s">
        <v>2702</v>
      </c>
      <c r="Q1649" s="771" t="s">
        <v>2701</v>
      </c>
      <c r="R1649" s="771" t="s">
        <v>2701</v>
      </c>
      <c r="S1649" s="771" t="s">
        <v>2701</v>
      </c>
      <c r="T1649" s="771" t="s">
        <v>2701</v>
      </c>
      <c r="U1649" s="771" t="s">
        <v>2703</v>
      </c>
      <c r="V1649" s="771" t="s">
        <v>2701</v>
      </c>
      <c r="W1649" s="771" t="s">
        <v>2701</v>
      </c>
      <c r="X1649" s="771" t="s">
        <v>2701</v>
      </c>
      <c r="Y1649" s="771" t="s">
        <v>2703</v>
      </c>
      <c r="Z1649" s="771" t="s">
        <v>2704</v>
      </c>
      <c r="AA1649" s="771"/>
    </row>
    <row r="1650" spans="1:27" ht="39.950000000000003" customHeight="1">
      <c r="A1650" s="769">
        <v>1643</v>
      </c>
      <c r="B1650" s="770" t="s">
        <v>6879</v>
      </c>
      <c r="C1650" s="770" t="s">
        <v>7205</v>
      </c>
      <c r="D1650" s="771" t="s">
        <v>7353</v>
      </c>
      <c r="E1650" s="772" t="s">
        <v>7382</v>
      </c>
      <c r="F1650" s="773" t="s">
        <v>7377</v>
      </c>
      <c r="G1650" s="773" t="s">
        <v>7378</v>
      </c>
      <c r="H1650" s="771" t="s">
        <v>2697</v>
      </c>
      <c r="I1650" s="771" t="s">
        <v>2828</v>
      </c>
      <c r="J1650" s="771" t="s">
        <v>2828</v>
      </c>
      <c r="K1650" s="771" t="s">
        <v>7357</v>
      </c>
      <c r="L1650" s="771" t="s">
        <v>2700</v>
      </c>
      <c r="M1650" s="771" t="s">
        <v>2701</v>
      </c>
      <c r="N1650" s="771" t="s">
        <v>2701</v>
      </c>
      <c r="O1650" s="771" t="s">
        <v>2701</v>
      </c>
      <c r="P1650" s="771" t="s">
        <v>2701</v>
      </c>
      <c r="Q1650" s="771" t="s">
        <v>2701</v>
      </c>
      <c r="R1650" s="771" t="s">
        <v>2701</v>
      </c>
      <c r="S1650" s="771" t="s">
        <v>2702</v>
      </c>
      <c r="T1650" s="771" t="s">
        <v>2701</v>
      </c>
      <c r="U1650" s="771" t="s">
        <v>2703</v>
      </c>
      <c r="V1650" s="771" t="s">
        <v>2701</v>
      </c>
      <c r="W1650" s="771" t="s">
        <v>2726</v>
      </c>
      <c r="X1650" s="771" t="s">
        <v>2726</v>
      </c>
      <c r="Y1650" s="771" t="s">
        <v>2726</v>
      </c>
      <c r="Z1650" s="771" t="s">
        <v>2704</v>
      </c>
      <c r="AA1650" s="771" t="s">
        <v>7383</v>
      </c>
    </row>
    <row r="1651" spans="1:27" ht="39.950000000000003" customHeight="1">
      <c r="A1651" s="769">
        <v>1644</v>
      </c>
      <c r="B1651" s="770" t="s">
        <v>6879</v>
      </c>
      <c r="C1651" s="770" t="s">
        <v>7205</v>
      </c>
      <c r="D1651" s="771" t="s">
        <v>7353</v>
      </c>
      <c r="E1651" s="772" t="s">
        <v>7379</v>
      </c>
      <c r="F1651" s="773" t="s">
        <v>7380</v>
      </c>
      <c r="G1651" s="773" t="s">
        <v>7381</v>
      </c>
      <c r="H1651" s="771" t="s">
        <v>2697</v>
      </c>
      <c r="I1651" s="771" t="s">
        <v>2741</v>
      </c>
      <c r="J1651" s="771" t="s">
        <v>2741</v>
      </c>
      <c r="K1651" s="771" t="s">
        <v>3109</v>
      </c>
      <c r="L1651" s="771" t="s">
        <v>2700</v>
      </c>
      <c r="M1651" s="771" t="s">
        <v>2701</v>
      </c>
      <c r="N1651" s="771" t="s">
        <v>2701</v>
      </c>
      <c r="O1651" s="771" t="s">
        <v>2701</v>
      </c>
      <c r="P1651" s="771" t="s">
        <v>2701</v>
      </c>
      <c r="Q1651" s="771" t="s">
        <v>2701</v>
      </c>
      <c r="R1651" s="771" t="s">
        <v>2701</v>
      </c>
      <c r="S1651" s="771" t="s">
        <v>2702</v>
      </c>
      <c r="T1651" s="771" t="s">
        <v>2701</v>
      </c>
      <c r="U1651" s="771" t="s">
        <v>2703</v>
      </c>
      <c r="V1651" s="771" t="s">
        <v>2701</v>
      </c>
      <c r="W1651" s="771" t="s">
        <v>2726</v>
      </c>
      <c r="X1651" s="771" t="s">
        <v>2726</v>
      </c>
      <c r="Y1651" s="771" t="s">
        <v>2726</v>
      </c>
      <c r="Z1651" s="771" t="s">
        <v>2704</v>
      </c>
      <c r="AA1651" s="771"/>
    </row>
    <row r="1652" spans="1:27" ht="39.950000000000003" customHeight="1">
      <c r="A1652" s="769">
        <v>1645</v>
      </c>
      <c r="B1652" s="770" t="s">
        <v>6879</v>
      </c>
      <c r="C1652" s="770" t="s">
        <v>7205</v>
      </c>
      <c r="D1652" s="771" t="s">
        <v>7353</v>
      </c>
      <c r="E1652" s="772" t="s">
        <v>7376</v>
      </c>
      <c r="F1652" s="773" t="s">
        <v>7377</v>
      </c>
      <c r="G1652" s="773" t="s">
        <v>7378</v>
      </c>
      <c r="H1652" s="771" t="s">
        <v>2697</v>
      </c>
      <c r="I1652" s="771" t="s">
        <v>2803</v>
      </c>
      <c r="J1652" s="771" t="s">
        <v>2803</v>
      </c>
      <c r="K1652" s="771" t="s">
        <v>2790</v>
      </c>
      <c r="L1652" s="771" t="s">
        <v>2700</v>
      </c>
      <c r="M1652" s="771" t="s">
        <v>2701</v>
      </c>
      <c r="N1652" s="771" t="s">
        <v>2701</v>
      </c>
      <c r="O1652" s="771" t="s">
        <v>2701</v>
      </c>
      <c r="P1652" s="771" t="s">
        <v>2701</v>
      </c>
      <c r="Q1652" s="771" t="s">
        <v>2701</v>
      </c>
      <c r="R1652" s="771" t="s">
        <v>2701</v>
      </c>
      <c r="S1652" s="771" t="s">
        <v>2702</v>
      </c>
      <c r="T1652" s="771" t="s">
        <v>2701</v>
      </c>
      <c r="U1652" s="771" t="s">
        <v>2703</v>
      </c>
      <c r="V1652" s="771" t="s">
        <v>2701</v>
      </c>
      <c r="W1652" s="771" t="s">
        <v>2726</v>
      </c>
      <c r="X1652" s="771" t="s">
        <v>2726</v>
      </c>
      <c r="Y1652" s="771" t="s">
        <v>2726</v>
      </c>
      <c r="Z1652" s="771" t="s">
        <v>2704</v>
      </c>
      <c r="AA1652" s="771"/>
    </row>
    <row r="1653" spans="1:27" ht="39.950000000000003" customHeight="1">
      <c r="A1653" s="769">
        <v>1646</v>
      </c>
      <c r="B1653" s="770" t="s">
        <v>6879</v>
      </c>
      <c r="C1653" s="770" t="s">
        <v>7205</v>
      </c>
      <c r="D1653" s="771" t="s">
        <v>7353</v>
      </c>
      <c r="E1653" s="772" t="s">
        <v>7375</v>
      </c>
      <c r="F1653" s="773" t="s">
        <v>7355</v>
      </c>
      <c r="G1653" s="773" t="s">
        <v>7356</v>
      </c>
      <c r="H1653" s="771" t="s">
        <v>2697</v>
      </c>
      <c r="I1653" s="771" t="s">
        <v>2781</v>
      </c>
      <c r="J1653" s="771" t="s">
        <v>2781</v>
      </c>
      <c r="K1653" s="771" t="s">
        <v>2790</v>
      </c>
      <c r="L1653" s="771" t="s">
        <v>2700</v>
      </c>
      <c r="M1653" s="771" t="s">
        <v>2701</v>
      </c>
      <c r="N1653" s="771" t="s">
        <v>2701</v>
      </c>
      <c r="O1653" s="771" t="s">
        <v>2701</v>
      </c>
      <c r="P1653" s="771" t="s">
        <v>2701</v>
      </c>
      <c r="Q1653" s="771" t="s">
        <v>2701</v>
      </c>
      <c r="R1653" s="771" t="s">
        <v>2701</v>
      </c>
      <c r="S1653" s="771" t="s">
        <v>2702</v>
      </c>
      <c r="T1653" s="771" t="s">
        <v>2701</v>
      </c>
      <c r="U1653" s="771" t="s">
        <v>2703</v>
      </c>
      <c r="V1653" s="771" t="s">
        <v>2701</v>
      </c>
      <c r="W1653" s="771" t="s">
        <v>2726</v>
      </c>
      <c r="X1653" s="771" t="s">
        <v>2726</v>
      </c>
      <c r="Y1653" s="771" t="s">
        <v>2726</v>
      </c>
      <c r="Z1653" s="771" t="s">
        <v>2704</v>
      </c>
      <c r="AA1653" s="771"/>
    </row>
    <row r="1654" spans="1:27" ht="39.950000000000003" customHeight="1">
      <c r="A1654" s="769">
        <v>1647</v>
      </c>
      <c r="B1654" s="770" t="s">
        <v>6879</v>
      </c>
      <c r="C1654" s="770" t="s">
        <v>7205</v>
      </c>
      <c r="D1654" s="771" t="s">
        <v>7353</v>
      </c>
      <c r="E1654" s="772" t="s">
        <v>7374</v>
      </c>
      <c r="F1654" s="773" t="s">
        <v>7364</v>
      </c>
      <c r="G1654" s="773" t="s">
        <v>7365</v>
      </c>
      <c r="H1654" s="771" t="s">
        <v>2697</v>
      </c>
      <c r="I1654" s="771" t="s">
        <v>2803</v>
      </c>
      <c r="J1654" s="771" t="s">
        <v>2803</v>
      </c>
      <c r="K1654" s="771" t="s">
        <v>2742</v>
      </c>
      <c r="L1654" s="771" t="s">
        <v>2700</v>
      </c>
      <c r="M1654" s="771" t="s">
        <v>2701</v>
      </c>
      <c r="N1654" s="771" t="s">
        <v>2701</v>
      </c>
      <c r="O1654" s="771" t="s">
        <v>2701</v>
      </c>
      <c r="P1654" s="771" t="s">
        <v>2702</v>
      </c>
      <c r="Q1654" s="771" t="s">
        <v>2701</v>
      </c>
      <c r="R1654" s="771" t="s">
        <v>2701</v>
      </c>
      <c r="S1654" s="771" t="s">
        <v>2701</v>
      </c>
      <c r="T1654" s="771" t="s">
        <v>2701</v>
      </c>
      <c r="U1654" s="771" t="s">
        <v>2703</v>
      </c>
      <c r="V1654" s="771" t="s">
        <v>2701</v>
      </c>
      <c r="W1654" s="771" t="s">
        <v>2701</v>
      </c>
      <c r="X1654" s="771" t="s">
        <v>2701</v>
      </c>
      <c r="Y1654" s="771" t="s">
        <v>2703</v>
      </c>
      <c r="Z1654" s="771" t="s">
        <v>2704</v>
      </c>
      <c r="AA1654" s="771"/>
    </row>
    <row r="1655" spans="1:27" ht="39.950000000000003" customHeight="1">
      <c r="A1655" s="769">
        <v>1648</v>
      </c>
      <c r="B1655" s="770" t="s">
        <v>6879</v>
      </c>
      <c r="C1655" s="770" t="s">
        <v>7205</v>
      </c>
      <c r="D1655" s="771" t="s">
        <v>7353</v>
      </c>
      <c r="E1655" s="772" t="s">
        <v>7373</v>
      </c>
      <c r="F1655" s="773" t="s">
        <v>7372</v>
      </c>
      <c r="G1655" s="773" t="s">
        <v>7368</v>
      </c>
      <c r="H1655" s="771" t="s">
        <v>2697</v>
      </c>
      <c r="I1655" s="771" t="s">
        <v>2803</v>
      </c>
      <c r="J1655" s="771" t="s">
        <v>2803</v>
      </c>
      <c r="K1655" s="771" t="s">
        <v>2742</v>
      </c>
      <c r="L1655" s="771" t="s">
        <v>2700</v>
      </c>
      <c r="M1655" s="771" t="s">
        <v>2701</v>
      </c>
      <c r="N1655" s="771" t="s">
        <v>2701</v>
      </c>
      <c r="O1655" s="771" t="s">
        <v>2701</v>
      </c>
      <c r="P1655" s="771" t="s">
        <v>2702</v>
      </c>
      <c r="Q1655" s="771" t="s">
        <v>2701</v>
      </c>
      <c r="R1655" s="771" t="s">
        <v>2701</v>
      </c>
      <c r="S1655" s="771" t="s">
        <v>2701</v>
      </c>
      <c r="T1655" s="771" t="s">
        <v>2701</v>
      </c>
      <c r="U1655" s="771" t="s">
        <v>2703</v>
      </c>
      <c r="V1655" s="771" t="s">
        <v>2701</v>
      </c>
      <c r="W1655" s="771" t="s">
        <v>2701</v>
      </c>
      <c r="X1655" s="771" t="s">
        <v>2701</v>
      </c>
      <c r="Y1655" s="771" t="s">
        <v>2703</v>
      </c>
      <c r="Z1655" s="771" t="s">
        <v>2704</v>
      </c>
      <c r="AA1655" s="771"/>
    </row>
    <row r="1656" spans="1:27" ht="39.950000000000003" customHeight="1">
      <c r="A1656" s="769">
        <v>1649</v>
      </c>
      <c r="B1656" s="770" t="s">
        <v>6879</v>
      </c>
      <c r="C1656" s="770" t="s">
        <v>7205</v>
      </c>
      <c r="D1656" s="771" t="s">
        <v>7353</v>
      </c>
      <c r="E1656" s="772" t="s">
        <v>7371</v>
      </c>
      <c r="F1656" s="773" t="s">
        <v>7372</v>
      </c>
      <c r="G1656" s="773" t="s">
        <v>7368</v>
      </c>
      <c r="H1656" s="771" t="s">
        <v>2697</v>
      </c>
      <c r="I1656" s="771" t="s">
        <v>2803</v>
      </c>
      <c r="J1656" s="771" t="s">
        <v>2803</v>
      </c>
      <c r="K1656" s="771" t="s">
        <v>2742</v>
      </c>
      <c r="L1656" s="771" t="s">
        <v>2700</v>
      </c>
      <c r="M1656" s="771" t="s">
        <v>2701</v>
      </c>
      <c r="N1656" s="771" t="s">
        <v>2701</v>
      </c>
      <c r="O1656" s="771" t="s">
        <v>2701</v>
      </c>
      <c r="P1656" s="771" t="s">
        <v>2702</v>
      </c>
      <c r="Q1656" s="771" t="s">
        <v>2701</v>
      </c>
      <c r="R1656" s="771" t="s">
        <v>2701</v>
      </c>
      <c r="S1656" s="771" t="s">
        <v>2701</v>
      </c>
      <c r="T1656" s="771" t="s">
        <v>2701</v>
      </c>
      <c r="U1656" s="771" t="s">
        <v>2703</v>
      </c>
      <c r="V1656" s="771" t="s">
        <v>2701</v>
      </c>
      <c r="W1656" s="771" t="s">
        <v>2701</v>
      </c>
      <c r="X1656" s="771" t="s">
        <v>2701</v>
      </c>
      <c r="Y1656" s="771" t="s">
        <v>2703</v>
      </c>
      <c r="Z1656" s="771" t="s">
        <v>2704</v>
      </c>
      <c r="AA1656" s="771"/>
    </row>
    <row r="1657" spans="1:27" ht="39.950000000000003" customHeight="1">
      <c r="A1657" s="769">
        <v>1650</v>
      </c>
      <c r="B1657" s="770" t="s">
        <v>6879</v>
      </c>
      <c r="C1657" s="770" t="s">
        <v>7205</v>
      </c>
      <c r="D1657" s="771" t="s">
        <v>7353</v>
      </c>
      <c r="E1657" s="772" t="s">
        <v>7369</v>
      </c>
      <c r="F1657" s="773" t="s">
        <v>7364</v>
      </c>
      <c r="G1657" s="773" t="s">
        <v>7365</v>
      </c>
      <c r="H1657" s="771" t="s">
        <v>2697</v>
      </c>
      <c r="I1657" s="771" t="s">
        <v>2803</v>
      </c>
      <c r="J1657" s="771" t="s">
        <v>2803</v>
      </c>
      <c r="K1657" s="771" t="s">
        <v>2760</v>
      </c>
      <c r="L1657" s="771" t="s">
        <v>2700</v>
      </c>
      <c r="M1657" s="771" t="s">
        <v>2701</v>
      </c>
      <c r="N1657" s="771" t="s">
        <v>2701</v>
      </c>
      <c r="O1657" s="771" t="s">
        <v>2701</v>
      </c>
      <c r="P1657" s="771" t="s">
        <v>2702</v>
      </c>
      <c r="Q1657" s="771" t="s">
        <v>2701</v>
      </c>
      <c r="R1657" s="771" t="s">
        <v>2701</v>
      </c>
      <c r="S1657" s="771" t="s">
        <v>2701</v>
      </c>
      <c r="T1657" s="771" t="s">
        <v>2701</v>
      </c>
      <c r="U1657" s="771" t="s">
        <v>2703</v>
      </c>
      <c r="V1657" s="771" t="s">
        <v>2701</v>
      </c>
      <c r="W1657" s="771" t="s">
        <v>2701</v>
      </c>
      <c r="X1657" s="771" t="s">
        <v>2701</v>
      </c>
      <c r="Y1657" s="771" t="s">
        <v>2703</v>
      </c>
      <c r="Z1657" s="771" t="s">
        <v>2704</v>
      </c>
      <c r="AA1657" s="771" t="s">
        <v>7370</v>
      </c>
    </row>
    <row r="1658" spans="1:27" ht="39.950000000000003" customHeight="1">
      <c r="A1658" s="769">
        <v>1651</v>
      </c>
      <c r="B1658" s="770" t="s">
        <v>6879</v>
      </c>
      <c r="C1658" s="770" t="s">
        <v>7205</v>
      </c>
      <c r="D1658" s="771" t="s">
        <v>7353</v>
      </c>
      <c r="E1658" s="772" t="s">
        <v>7366</v>
      </c>
      <c r="F1658" s="773" t="s">
        <v>7367</v>
      </c>
      <c r="G1658" s="773" t="s">
        <v>7368</v>
      </c>
      <c r="H1658" s="771" t="s">
        <v>2697</v>
      </c>
      <c r="I1658" s="771" t="s">
        <v>2730</v>
      </c>
      <c r="J1658" s="771" t="s">
        <v>2730</v>
      </c>
      <c r="K1658" s="771" t="s">
        <v>2742</v>
      </c>
      <c r="L1658" s="771" t="s">
        <v>2700</v>
      </c>
      <c r="M1658" s="771" t="s">
        <v>2701</v>
      </c>
      <c r="N1658" s="771" t="s">
        <v>2701</v>
      </c>
      <c r="O1658" s="771" t="s">
        <v>2701</v>
      </c>
      <c r="P1658" s="771" t="s">
        <v>2702</v>
      </c>
      <c r="Q1658" s="771" t="s">
        <v>2701</v>
      </c>
      <c r="R1658" s="771" t="s">
        <v>2701</v>
      </c>
      <c r="S1658" s="771" t="s">
        <v>2701</v>
      </c>
      <c r="T1658" s="771" t="s">
        <v>2701</v>
      </c>
      <c r="U1658" s="771" t="s">
        <v>2703</v>
      </c>
      <c r="V1658" s="771" t="s">
        <v>2701</v>
      </c>
      <c r="W1658" s="771" t="s">
        <v>2701</v>
      </c>
      <c r="X1658" s="771" t="s">
        <v>2701</v>
      </c>
      <c r="Y1658" s="771" t="s">
        <v>2703</v>
      </c>
      <c r="Z1658" s="771" t="s">
        <v>2704</v>
      </c>
      <c r="AA1658" s="771"/>
    </row>
    <row r="1659" spans="1:27" ht="39.950000000000003" customHeight="1">
      <c r="A1659" s="769">
        <v>1652</v>
      </c>
      <c r="B1659" s="770" t="s">
        <v>6879</v>
      </c>
      <c r="C1659" s="770" t="s">
        <v>7205</v>
      </c>
      <c r="D1659" s="771" t="s">
        <v>7353</v>
      </c>
      <c r="E1659" s="772" t="s">
        <v>7363</v>
      </c>
      <c r="F1659" s="773" t="s">
        <v>7364</v>
      </c>
      <c r="G1659" s="773" t="s">
        <v>7365</v>
      </c>
      <c r="H1659" s="771" t="s">
        <v>2697</v>
      </c>
      <c r="I1659" s="771" t="s">
        <v>2803</v>
      </c>
      <c r="J1659" s="771" t="s">
        <v>2803</v>
      </c>
      <c r="K1659" s="771" t="s">
        <v>2742</v>
      </c>
      <c r="L1659" s="771" t="s">
        <v>2700</v>
      </c>
      <c r="M1659" s="771" t="s">
        <v>2701</v>
      </c>
      <c r="N1659" s="771" t="s">
        <v>2701</v>
      </c>
      <c r="O1659" s="771" t="s">
        <v>2701</v>
      </c>
      <c r="P1659" s="771" t="s">
        <v>2702</v>
      </c>
      <c r="Q1659" s="771" t="s">
        <v>2701</v>
      </c>
      <c r="R1659" s="771" t="s">
        <v>2701</v>
      </c>
      <c r="S1659" s="771" t="s">
        <v>2701</v>
      </c>
      <c r="T1659" s="771" t="s">
        <v>2701</v>
      </c>
      <c r="U1659" s="771" t="s">
        <v>2703</v>
      </c>
      <c r="V1659" s="771" t="s">
        <v>2701</v>
      </c>
      <c r="W1659" s="771" t="s">
        <v>2701</v>
      </c>
      <c r="X1659" s="771" t="s">
        <v>2701</v>
      </c>
      <c r="Y1659" s="771" t="s">
        <v>2703</v>
      </c>
      <c r="Z1659" s="771" t="s">
        <v>2704</v>
      </c>
      <c r="AA1659" s="771"/>
    </row>
    <row r="1660" spans="1:27" ht="39.950000000000003" customHeight="1">
      <c r="A1660" s="769">
        <v>1653</v>
      </c>
      <c r="B1660" s="770" t="s">
        <v>6879</v>
      </c>
      <c r="C1660" s="770" t="s">
        <v>7205</v>
      </c>
      <c r="D1660" s="771" t="s">
        <v>7353</v>
      </c>
      <c r="E1660" s="772" t="s">
        <v>7359</v>
      </c>
      <c r="F1660" s="773" t="s">
        <v>7360</v>
      </c>
      <c r="G1660" s="773" t="s">
        <v>7361</v>
      </c>
      <c r="H1660" s="771" t="s">
        <v>2697</v>
      </c>
      <c r="I1660" s="771" t="s">
        <v>3383</v>
      </c>
      <c r="J1660" s="771" t="s">
        <v>3383</v>
      </c>
      <c r="K1660" s="771" t="s">
        <v>2760</v>
      </c>
      <c r="L1660" s="771" t="s">
        <v>2700</v>
      </c>
      <c r="M1660" s="771" t="s">
        <v>2701</v>
      </c>
      <c r="N1660" s="771" t="s">
        <v>2701</v>
      </c>
      <c r="O1660" s="771" t="s">
        <v>2701</v>
      </c>
      <c r="P1660" s="771" t="s">
        <v>2702</v>
      </c>
      <c r="Q1660" s="771" t="s">
        <v>2701</v>
      </c>
      <c r="R1660" s="771" t="s">
        <v>2701</v>
      </c>
      <c r="S1660" s="771" t="s">
        <v>2701</v>
      </c>
      <c r="T1660" s="771" t="s">
        <v>2701</v>
      </c>
      <c r="U1660" s="771" t="s">
        <v>2703</v>
      </c>
      <c r="V1660" s="771" t="s">
        <v>2701</v>
      </c>
      <c r="W1660" s="771" t="s">
        <v>2701</v>
      </c>
      <c r="X1660" s="771" t="s">
        <v>2701</v>
      </c>
      <c r="Y1660" s="771" t="s">
        <v>2703</v>
      </c>
      <c r="Z1660" s="771" t="s">
        <v>2704</v>
      </c>
      <c r="AA1660" s="771" t="s">
        <v>7362</v>
      </c>
    </row>
    <row r="1661" spans="1:27" ht="39.950000000000003" customHeight="1">
      <c r="A1661" s="769">
        <v>1654</v>
      </c>
      <c r="B1661" s="770" t="s">
        <v>6879</v>
      </c>
      <c r="C1661" s="770" t="s">
        <v>7205</v>
      </c>
      <c r="D1661" s="771" t="s">
        <v>7422</v>
      </c>
      <c r="E1661" s="772" t="s">
        <v>7423</v>
      </c>
      <c r="F1661" s="773" t="s">
        <v>7424</v>
      </c>
      <c r="G1661" s="773" t="s">
        <v>7425</v>
      </c>
      <c r="H1661" s="771" t="s">
        <v>2697</v>
      </c>
      <c r="I1661" s="771" t="s">
        <v>2803</v>
      </c>
      <c r="J1661" s="771" t="s">
        <v>2803</v>
      </c>
      <c r="K1661" s="771" t="s">
        <v>2790</v>
      </c>
      <c r="L1661" s="771" t="s">
        <v>2700</v>
      </c>
      <c r="M1661" s="771" t="s">
        <v>2701</v>
      </c>
      <c r="N1661" s="771" t="s">
        <v>2701</v>
      </c>
      <c r="O1661" s="771" t="s">
        <v>2701</v>
      </c>
      <c r="P1661" s="771" t="s">
        <v>2701</v>
      </c>
      <c r="Q1661" s="771" t="s">
        <v>2701</v>
      </c>
      <c r="R1661" s="771" t="s">
        <v>2701</v>
      </c>
      <c r="S1661" s="771" t="s">
        <v>2702</v>
      </c>
      <c r="T1661" s="771" t="s">
        <v>2701</v>
      </c>
      <c r="U1661" s="771" t="s">
        <v>2703</v>
      </c>
      <c r="V1661" s="771" t="s">
        <v>2701</v>
      </c>
      <c r="W1661" s="771" t="s">
        <v>2726</v>
      </c>
      <c r="X1661" s="771" t="s">
        <v>2726</v>
      </c>
      <c r="Y1661" s="771" t="s">
        <v>2726</v>
      </c>
      <c r="Z1661" s="771" t="s">
        <v>2704</v>
      </c>
      <c r="AA1661" s="771"/>
    </row>
    <row r="1662" spans="1:27" ht="39.950000000000003" customHeight="1">
      <c r="A1662" s="769">
        <v>1655</v>
      </c>
      <c r="B1662" s="770" t="s">
        <v>6879</v>
      </c>
      <c r="C1662" s="770" t="s">
        <v>7205</v>
      </c>
      <c r="D1662" s="771" t="s">
        <v>7422</v>
      </c>
      <c r="E1662" s="772" t="s">
        <v>7565</v>
      </c>
      <c r="F1662" s="773" t="s">
        <v>7450</v>
      </c>
      <c r="G1662" s="773" t="s">
        <v>7451</v>
      </c>
      <c r="H1662" s="771" t="s">
        <v>2697</v>
      </c>
      <c r="I1662" s="771" t="s">
        <v>2803</v>
      </c>
      <c r="J1662" s="771" t="s">
        <v>2803</v>
      </c>
      <c r="K1662" s="771" t="s">
        <v>2790</v>
      </c>
      <c r="L1662" s="771" t="s">
        <v>2700</v>
      </c>
      <c r="M1662" s="771" t="s">
        <v>2701</v>
      </c>
      <c r="N1662" s="771" t="s">
        <v>2701</v>
      </c>
      <c r="O1662" s="771" t="s">
        <v>2701</v>
      </c>
      <c r="P1662" s="771" t="s">
        <v>2702</v>
      </c>
      <c r="Q1662" s="771" t="s">
        <v>2701</v>
      </c>
      <c r="R1662" s="771" t="s">
        <v>2701</v>
      </c>
      <c r="S1662" s="771" t="s">
        <v>2701</v>
      </c>
      <c r="T1662" s="771" t="s">
        <v>2701</v>
      </c>
      <c r="U1662" s="771" t="s">
        <v>2703</v>
      </c>
      <c r="V1662" s="771" t="s">
        <v>2701</v>
      </c>
      <c r="W1662" s="771" t="s">
        <v>2701</v>
      </c>
      <c r="X1662" s="771" t="s">
        <v>2701</v>
      </c>
      <c r="Y1662" s="771" t="s">
        <v>2703</v>
      </c>
      <c r="Z1662" s="771" t="s">
        <v>2704</v>
      </c>
      <c r="AA1662" s="771"/>
    </row>
    <row r="1663" spans="1:27" ht="39.950000000000003" customHeight="1">
      <c r="A1663" s="769">
        <v>1656</v>
      </c>
      <c r="B1663" s="770" t="s">
        <v>6879</v>
      </c>
      <c r="C1663" s="770" t="s">
        <v>7205</v>
      </c>
      <c r="D1663" s="771" t="s">
        <v>7422</v>
      </c>
      <c r="E1663" s="772" t="s">
        <v>7564</v>
      </c>
      <c r="F1663" s="773" t="s">
        <v>7430</v>
      </c>
      <c r="G1663" s="773" t="s">
        <v>7431</v>
      </c>
      <c r="H1663" s="771" t="s">
        <v>2697</v>
      </c>
      <c r="I1663" s="771" t="s">
        <v>2803</v>
      </c>
      <c r="J1663" s="771" t="s">
        <v>2803</v>
      </c>
      <c r="K1663" s="771" t="s">
        <v>2742</v>
      </c>
      <c r="L1663" s="771" t="s">
        <v>2700</v>
      </c>
      <c r="M1663" s="771" t="s">
        <v>2701</v>
      </c>
      <c r="N1663" s="771" t="s">
        <v>2701</v>
      </c>
      <c r="O1663" s="771" t="s">
        <v>2701</v>
      </c>
      <c r="P1663" s="771" t="s">
        <v>2701</v>
      </c>
      <c r="Q1663" s="771" t="s">
        <v>2701</v>
      </c>
      <c r="R1663" s="771" t="s">
        <v>2701</v>
      </c>
      <c r="S1663" s="771" t="s">
        <v>2702</v>
      </c>
      <c r="T1663" s="771" t="s">
        <v>2701</v>
      </c>
      <c r="U1663" s="771" t="s">
        <v>2703</v>
      </c>
      <c r="V1663" s="771" t="s">
        <v>2701</v>
      </c>
      <c r="W1663" s="771" t="s">
        <v>2726</v>
      </c>
      <c r="X1663" s="771" t="s">
        <v>2726</v>
      </c>
      <c r="Y1663" s="771" t="s">
        <v>2726</v>
      </c>
      <c r="Z1663" s="771" t="s">
        <v>2704</v>
      </c>
      <c r="AA1663" s="771"/>
    </row>
    <row r="1664" spans="1:27" ht="39.950000000000003" customHeight="1">
      <c r="A1664" s="769">
        <v>1657</v>
      </c>
      <c r="B1664" s="770" t="s">
        <v>6879</v>
      </c>
      <c r="C1664" s="770" t="s">
        <v>7205</v>
      </c>
      <c r="D1664" s="771" t="s">
        <v>7422</v>
      </c>
      <c r="E1664" s="772" t="s">
        <v>7563</v>
      </c>
      <c r="F1664" s="773" t="s">
        <v>7467</v>
      </c>
      <c r="G1664" s="773" t="s">
        <v>7468</v>
      </c>
      <c r="H1664" s="771" t="s">
        <v>2697</v>
      </c>
      <c r="I1664" s="771" t="s">
        <v>2789</v>
      </c>
      <c r="J1664" s="771" t="s">
        <v>2803</v>
      </c>
      <c r="K1664" s="771" t="s">
        <v>2790</v>
      </c>
      <c r="L1664" s="771" t="s">
        <v>2700</v>
      </c>
      <c r="M1664" s="771" t="s">
        <v>2701</v>
      </c>
      <c r="N1664" s="771" t="s">
        <v>2701</v>
      </c>
      <c r="O1664" s="771" t="s">
        <v>2701</v>
      </c>
      <c r="P1664" s="771" t="s">
        <v>2701</v>
      </c>
      <c r="Q1664" s="771" t="s">
        <v>2701</v>
      </c>
      <c r="R1664" s="771" t="s">
        <v>2701</v>
      </c>
      <c r="S1664" s="771" t="s">
        <v>2702</v>
      </c>
      <c r="T1664" s="771" t="s">
        <v>2701</v>
      </c>
      <c r="U1664" s="771" t="s">
        <v>2703</v>
      </c>
      <c r="V1664" s="771" t="s">
        <v>2701</v>
      </c>
      <c r="W1664" s="771" t="s">
        <v>2726</v>
      </c>
      <c r="X1664" s="771" t="s">
        <v>2726</v>
      </c>
      <c r="Y1664" s="771" t="s">
        <v>2726</v>
      </c>
      <c r="Z1664" s="771" t="s">
        <v>2704</v>
      </c>
      <c r="AA1664" s="771"/>
    </row>
    <row r="1665" spans="1:27" ht="39.950000000000003" customHeight="1">
      <c r="A1665" s="769">
        <v>1658</v>
      </c>
      <c r="B1665" s="770" t="s">
        <v>6879</v>
      </c>
      <c r="C1665" s="770" t="s">
        <v>7205</v>
      </c>
      <c r="D1665" s="771" t="s">
        <v>7422</v>
      </c>
      <c r="E1665" s="772" t="s">
        <v>7561</v>
      </c>
      <c r="F1665" s="773" t="s">
        <v>7530</v>
      </c>
      <c r="G1665" s="773" t="s">
        <v>7531</v>
      </c>
      <c r="H1665" s="771" t="s">
        <v>2697</v>
      </c>
      <c r="I1665" s="771" t="s">
        <v>2755</v>
      </c>
      <c r="J1665" s="771" t="s">
        <v>2755</v>
      </c>
      <c r="K1665" s="771" t="s">
        <v>7488</v>
      </c>
      <c r="L1665" s="771" t="s">
        <v>2700</v>
      </c>
      <c r="M1665" s="771" t="s">
        <v>2701</v>
      </c>
      <c r="N1665" s="771" t="s">
        <v>2701</v>
      </c>
      <c r="O1665" s="771" t="s">
        <v>2701</v>
      </c>
      <c r="P1665" s="771" t="s">
        <v>2701</v>
      </c>
      <c r="Q1665" s="771" t="s">
        <v>2701</v>
      </c>
      <c r="R1665" s="771" t="s">
        <v>2701</v>
      </c>
      <c r="S1665" s="771" t="s">
        <v>2702</v>
      </c>
      <c r="T1665" s="771" t="s">
        <v>2701</v>
      </c>
      <c r="U1665" s="771" t="s">
        <v>2703</v>
      </c>
      <c r="V1665" s="771" t="s">
        <v>2701</v>
      </c>
      <c r="W1665" s="771" t="s">
        <v>2726</v>
      </c>
      <c r="X1665" s="771" t="s">
        <v>2726</v>
      </c>
      <c r="Y1665" s="771" t="s">
        <v>2726</v>
      </c>
      <c r="Z1665" s="771" t="s">
        <v>2704</v>
      </c>
      <c r="AA1665" s="771" t="s">
        <v>7562</v>
      </c>
    </row>
    <row r="1666" spans="1:27" ht="39.950000000000003" customHeight="1">
      <c r="A1666" s="769">
        <v>1659</v>
      </c>
      <c r="B1666" s="770" t="s">
        <v>6879</v>
      </c>
      <c r="C1666" s="770" t="s">
        <v>7205</v>
      </c>
      <c r="D1666" s="771" t="s">
        <v>7422</v>
      </c>
      <c r="E1666" s="772" t="s">
        <v>7560</v>
      </c>
      <c r="F1666" s="773" t="s">
        <v>7450</v>
      </c>
      <c r="G1666" s="773" t="s">
        <v>7451</v>
      </c>
      <c r="H1666" s="771" t="s">
        <v>2697</v>
      </c>
      <c r="I1666" s="771" t="s">
        <v>2803</v>
      </c>
      <c r="J1666" s="771" t="s">
        <v>2803</v>
      </c>
      <c r="K1666" s="771" t="s">
        <v>2790</v>
      </c>
      <c r="L1666" s="771" t="s">
        <v>2700</v>
      </c>
      <c r="M1666" s="771" t="s">
        <v>2701</v>
      </c>
      <c r="N1666" s="771" t="s">
        <v>2701</v>
      </c>
      <c r="O1666" s="771" t="s">
        <v>2701</v>
      </c>
      <c r="P1666" s="771" t="s">
        <v>2702</v>
      </c>
      <c r="Q1666" s="771" t="s">
        <v>2701</v>
      </c>
      <c r="R1666" s="771" t="s">
        <v>2701</v>
      </c>
      <c r="S1666" s="771" t="s">
        <v>2701</v>
      </c>
      <c r="T1666" s="771" t="s">
        <v>2701</v>
      </c>
      <c r="U1666" s="771" t="s">
        <v>2703</v>
      </c>
      <c r="V1666" s="771" t="s">
        <v>2701</v>
      </c>
      <c r="W1666" s="771" t="s">
        <v>2701</v>
      </c>
      <c r="X1666" s="771" t="s">
        <v>2701</v>
      </c>
      <c r="Y1666" s="771" t="s">
        <v>2703</v>
      </c>
      <c r="Z1666" s="771" t="s">
        <v>2704</v>
      </c>
      <c r="AA1666" s="771"/>
    </row>
    <row r="1667" spans="1:27" ht="39.950000000000003" customHeight="1">
      <c r="A1667" s="769">
        <v>1660</v>
      </c>
      <c r="B1667" s="770" t="s">
        <v>6879</v>
      </c>
      <c r="C1667" s="770" t="s">
        <v>7205</v>
      </c>
      <c r="D1667" s="771" t="s">
        <v>7422</v>
      </c>
      <c r="E1667" s="772" t="s">
        <v>7559</v>
      </c>
      <c r="F1667" s="773" t="s">
        <v>7435</v>
      </c>
      <c r="G1667" s="773" t="s">
        <v>7436</v>
      </c>
      <c r="H1667" s="771" t="s">
        <v>2697</v>
      </c>
      <c r="I1667" s="771" t="s">
        <v>2803</v>
      </c>
      <c r="J1667" s="771" t="s">
        <v>2803</v>
      </c>
      <c r="K1667" s="771" t="s">
        <v>2742</v>
      </c>
      <c r="L1667" s="771" t="s">
        <v>2700</v>
      </c>
      <c r="M1667" s="771" t="s">
        <v>2701</v>
      </c>
      <c r="N1667" s="771" t="s">
        <v>2701</v>
      </c>
      <c r="O1667" s="771" t="s">
        <v>2701</v>
      </c>
      <c r="P1667" s="771" t="s">
        <v>2701</v>
      </c>
      <c r="Q1667" s="771" t="s">
        <v>2701</v>
      </c>
      <c r="R1667" s="771" t="s">
        <v>2701</v>
      </c>
      <c r="S1667" s="771" t="s">
        <v>2702</v>
      </c>
      <c r="T1667" s="771" t="s">
        <v>2701</v>
      </c>
      <c r="U1667" s="771" t="s">
        <v>2703</v>
      </c>
      <c r="V1667" s="771" t="s">
        <v>2701</v>
      </c>
      <c r="W1667" s="771" t="s">
        <v>2726</v>
      </c>
      <c r="X1667" s="771" t="s">
        <v>2726</v>
      </c>
      <c r="Y1667" s="771" t="s">
        <v>2726</v>
      </c>
      <c r="Z1667" s="771" t="s">
        <v>2704</v>
      </c>
      <c r="AA1667" s="771"/>
    </row>
    <row r="1668" spans="1:27" ht="39.950000000000003" customHeight="1">
      <c r="A1668" s="769">
        <v>1661</v>
      </c>
      <c r="B1668" s="770" t="s">
        <v>6879</v>
      </c>
      <c r="C1668" s="770" t="s">
        <v>7205</v>
      </c>
      <c r="D1668" s="771" t="s">
        <v>7422</v>
      </c>
      <c r="E1668" s="772" t="s">
        <v>7557</v>
      </c>
      <c r="F1668" s="773" t="s">
        <v>7558</v>
      </c>
      <c r="G1668" s="773" t="s">
        <v>7506</v>
      </c>
      <c r="H1668" s="771" t="s">
        <v>2697</v>
      </c>
      <c r="I1668" s="771" t="s">
        <v>2803</v>
      </c>
      <c r="J1668" s="771" t="s">
        <v>2803</v>
      </c>
      <c r="K1668" s="771" t="s">
        <v>2699</v>
      </c>
      <c r="L1668" s="771" t="s">
        <v>2700</v>
      </c>
      <c r="M1668" s="771" t="s">
        <v>2701</v>
      </c>
      <c r="N1668" s="771" t="s">
        <v>2701</v>
      </c>
      <c r="O1668" s="771" t="s">
        <v>2701</v>
      </c>
      <c r="P1668" s="771" t="s">
        <v>2701</v>
      </c>
      <c r="Q1668" s="771" t="s">
        <v>2701</v>
      </c>
      <c r="R1668" s="771" t="s">
        <v>2701</v>
      </c>
      <c r="S1668" s="771" t="s">
        <v>2702</v>
      </c>
      <c r="T1668" s="771" t="s">
        <v>2701</v>
      </c>
      <c r="U1668" s="771" t="s">
        <v>2703</v>
      </c>
      <c r="V1668" s="771" t="s">
        <v>2701</v>
      </c>
      <c r="W1668" s="771" t="s">
        <v>2726</v>
      </c>
      <c r="X1668" s="771" t="s">
        <v>2726</v>
      </c>
      <c r="Y1668" s="771" t="s">
        <v>2726</v>
      </c>
      <c r="Z1668" s="771" t="s">
        <v>2704</v>
      </c>
      <c r="AA1668" s="771"/>
    </row>
    <row r="1669" spans="1:27" ht="39.950000000000003" customHeight="1">
      <c r="A1669" s="769">
        <v>1662</v>
      </c>
      <c r="B1669" s="770" t="s">
        <v>6879</v>
      </c>
      <c r="C1669" s="770" t="s">
        <v>7205</v>
      </c>
      <c r="D1669" s="771" t="s">
        <v>7422</v>
      </c>
      <c r="E1669" s="772" t="s">
        <v>7556</v>
      </c>
      <c r="F1669" s="773" t="s">
        <v>7444</v>
      </c>
      <c r="G1669" s="773" t="s">
        <v>7445</v>
      </c>
      <c r="H1669" s="771" t="s">
        <v>2697</v>
      </c>
      <c r="I1669" s="771" t="s">
        <v>2828</v>
      </c>
      <c r="J1669" s="771" t="s">
        <v>2828</v>
      </c>
      <c r="K1669" s="771" t="s">
        <v>2742</v>
      </c>
      <c r="L1669" s="771" t="s">
        <v>2700</v>
      </c>
      <c r="M1669" s="771" t="s">
        <v>2701</v>
      </c>
      <c r="N1669" s="771" t="s">
        <v>2701</v>
      </c>
      <c r="O1669" s="771" t="s">
        <v>2701</v>
      </c>
      <c r="P1669" s="771" t="s">
        <v>2701</v>
      </c>
      <c r="Q1669" s="771" t="s">
        <v>2701</v>
      </c>
      <c r="R1669" s="771" t="s">
        <v>2701</v>
      </c>
      <c r="S1669" s="771" t="s">
        <v>2702</v>
      </c>
      <c r="T1669" s="771" t="s">
        <v>2701</v>
      </c>
      <c r="U1669" s="771" t="s">
        <v>2703</v>
      </c>
      <c r="V1669" s="771" t="s">
        <v>2701</v>
      </c>
      <c r="W1669" s="771" t="s">
        <v>2726</v>
      </c>
      <c r="X1669" s="771" t="s">
        <v>2726</v>
      </c>
      <c r="Y1669" s="771" t="s">
        <v>2726</v>
      </c>
      <c r="Z1669" s="771" t="s">
        <v>2704</v>
      </c>
      <c r="AA1669" s="771"/>
    </row>
    <row r="1670" spans="1:27" ht="39.950000000000003" customHeight="1">
      <c r="A1670" s="769">
        <v>1663</v>
      </c>
      <c r="B1670" s="770" t="s">
        <v>6879</v>
      </c>
      <c r="C1670" s="770" t="s">
        <v>7205</v>
      </c>
      <c r="D1670" s="771" t="s">
        <v>7422</v>
      </c>
      <c r="E1670" s="772" t="s">
        <v>7554</v>
      </c>
      <c r="F1670" s="773" t="s">
        <v>7517</v>
      </c>
      <c r="G1670" s="773" t="s">
        <v>7518</v>
      </c>
      <c r="H1670" s="771" t="s">
        <v>2697</v>
      </c>
      <c r="I1670" s="771" t="s">
        <v>3136</v>
      </c>
      <c r="J1670" s="771" t="s">
        <v>3136</v>
      </c>
      <c r="K1670" s="771" t="s">
        <v>5251</v>
      </c>
      <c r="L1670" s="771" t="s">
        <v>2700</v>
      </c>
      <c r="M1670" s="771" t="s">
        <v>2701</v>
      </c>
      <c r="N1670" s="771" t="s">
        <v>2701</v>
      </c>
      <c r="O1670" s="771" t="s">
        <v>2701</v>
      </c>
      <c r="P1670" s="771" t="s">
        <v>2701</v>
      </c>
      <c r="Q1670" s="771" t="s">
        <v>2701</v>
      </c>
      <c r="R1670" s="771" t="s">
        <v>2701</v>
      </c>
      <c r="S1670" s="771" t="s">
        <v>2702</v>
      </c>
      <c r="T1670" s="771" t="s">
        <v>2701</v>
      </c>
      <c r="U1670" s="771" t="s">
        <v>2703</v>
      </c>
      <c r="V1670" s="771" t="s">
        <v>2701</v>
      </c>
      <c r="W1670" s="771" t="s">
        <v>2726</v>
      </c>
      <c r="X1670" s="771" t="s">
        <v>2726</v>
      </c>
      <c r="Y1670" s="771" t="s">
        <v>2726</v>
      </c>
      <c r="Z1670" s="771" t="s">
        <v>2704</v>
      </c>
      <c r="AA1670" s="771" t="s">
        <v>7555</v>
      </c>
    </row>
    <row r="1671" spans="1:27" ht="39.950000000000003" customHeight="1">
      <c r="A1671" s="769">
        <v>1664</v>
      </c>
      <c r="B1671" s="770" t="s">
        <v>6879</v>
      </c>
      <c r="C1671" s="770" t="s">
        <v>7205</v>
      </c>
      <c r="D1671" s="771" t="s">
        <v>7422</v>
      </c>
      <c r="E1671" s="772" t="s">
        <v>7551</v>
      </c>
      <c r="F1671" s="773" t="s">
        <v>7552</v>
      </c>
      <c r="G1671" s="773" t="s">
        <v>7553</v>
      </c>
      <c r="H1671" s="771" t="s">
        <v>2697</v>
      </c>
      <c r="I1671" s="771" t="s">
        <v>2803</v>
      </c>
      <c r="J1671" s="771" t="s">
        <v>2803</v>
      </c>
      <c r="K1671" s="771" t="s">
        <v>2699</v>
      </c>
      <c r="L1671" s="771" t="s">
        <v>2700</v>
      </c>
      <c r="M1671" s="771" t="s">
        <v>2701</v>
      </c>
      <c r="N1671" s="771" t="s">
        <v>2701</v>
      </c>
      <c r="O1671" s="771" t="s">
        <v>2701</v>
      </c>
      <c r="P1671" s="771" t="s">
        <v>2701</v>
      </c>
      <c r="Q1671" s="771" t="s">
        <v>2701</v>
      </c>
      <c r="R1671" s="771" t="s">
        <v>2701</v>
      </c>
      <c r="S1671" s="771" t="s">
        <v>2702</v>
      </c>
      <c r="T1671" s="771" t="s">
        <v>2701</v>
      </c>
      <c r="U1671" s="771" t="s">
        <v>2703</v>
      </c>
      <c r="V1671" s="771" t="s">
        <v>2701</v>
      </c>
      <c r="W1671" s="771" t="s">
        <v>2726</v>
      </c>
      <c r="X1671" s="771" t="s">
        <v>2726</v>
      </c>
      <c r="Y1671" s="771" t="s">
        <v>2726</v>
      </c>
      <c r="Z1671" s="771" t="s">
        <v>2704</v>
      </c>
      <c r="AA1671" s="771"/>
    </row>
    <row r="1672" spans="1:27" ht="39.950000000000003" customHeight="1">
      <c r="A1672" s="769">
        <v>1665</v>
      </c>
      <c r="B1672" s="770" t="s">
        <v>6879</v>
      </c>
      <c r="C1672" s="770" t="s">
        <v>7205</v>
      </c>
      <c r="D1672" s="771" t="s">
        <v>7422</v>
      </c>
      <c r="E1672" s="772" t="s">
        <v>7548</v>
      </c>
      <c r="F1672" s="773" t="s">
        <v>7549</v>
      </c>
      <c r="G1672" s="773" t="s">
        <v>7459</v>
      </c>
      <c r="H1672" s="771" t="s">
        <v>2697</v>
      </c>
      <c r="I1672" s="771" t="s">
        <v>2803</v>
      </c>
      <c r="J1672" s="771" t="s">
        <v>2803</v>
      </c>
      <c r="K1672" s="771" t="s">
        <v>3091</v>
      </c>
      <c r="L1672" s="771" t="s">
        <v>2700</v>
      </c>
      <c r="M1672" s="771" t="s">
        <v>2701</v>
      </c>
      <c r="N1672" s="771" t="s">
        <v>2701</v>
      </c>
      <c r="O1672" s="771" t="s">
        <v>2701</v>
      </c>
      <c r="P1672" s="771" t="s">
        <v>2701</v>
      </c>
      <c r="Q1672" s="771" t="s">
        <v>2701</v>
      </c>
      <c r="R1672" s="771" t="s">
        <v>2701</v>
      </c>
      <c r="S1672" s="771" t="s">
        <v>2702</v>
      </c>
      <c r="T1672" s="771" t="s">
        <v>2701</v>
      </c>
      <c r="U1672" s="771" t="s">
        <v>2703</v>
      </c>
      <c r="V1672" s="771" t="s">
        <v>2701</v>
      </c>
      <c r="W1672" s="771" t="s">
        <v>2726</v>
      </c>
      <c r="X1672" s="771" t="s">
        <v>2726</v>
      </c>
      <c r="Y1672" s="771" t="s">
        <v>2726</v>
      </c>
      <c r="Z1672" s="771" t="s">
        <v>2704</v>
      </c>
      <c r="AA1672" s="771" t="s">
        <v>7550</v>
      </c>
    </row>
    <row r="1673" spans="1:27" ht="39.950000000000003" customHeight="1">
      <c r="A1673" s="769">
        <v>1666</v>
      </c>
      <c r="B1673" s="770" t="s">
        <v>6879</v>
      </c>
      <c r="C1673" s="770" t="s">
        <v>7205</v>
      </c>
      <c r="D1673" s="771" t="s">
        <v>7422</v>
      </c>
      <c r="E1673" s="772" t="s">
        <v>7547</v>
      </c>
      <c r="F1673" s="773" t="s">
        <v>7427</v>
      </c>
      <c r="G1673" s="773" t="s">
        <v>7428</v>
      </c>
      <c r="H1673" s="771" t="s">
        <v>2697</v>
      </c>
      <c r="I1673" s="771" t="s">
        <v>2755</v>
      </c>
      <c r="J1673" s="771" t="s">
        <v>2755</v>
      </c>
      <c r="K1673" s="771" t="s">
        <v>2790</v>
      </c>
      <c r="L1673" s="771" t="s">
        <v>2700</v>
      </c>
      <c r="M1673" s="771" t="s">
        <v>2701</v>
      </c>
      <c r="N1673" s="771" t="s">
        <v>2701</v>
      </c>
      <c r="O1673" s="771" t="s">
        <v>2701</v>
      </c>
      <c r="P1673" s="771" t="s">
        <v>2702</v>
      </c>
      <c r="Q1673" s="771" t="s">
        <v>2701</v>
      </c>
      <c r="R1673" s="771" t="s">
        <v>2701</v>
      </c>
      <c r="S1673" s="771" t="s">
        <v>2701</v>
      </c>
      <c r="T1673" s="771" t="s">
        <v>2701</v>
      </c>
      <c r="U1673" s="771" t="s">
        <v>2703</v>
      </c>
      <c r="V1673" s="771" t="s">
        <v>2701</v>
      </c>
      <c r="W1673" s="771" t="s">
        <v>2701</v>
      </c>
      <c r="X1673" s="771" t="s">
        <v>2701</v>
      </c>
      <c r="Y1673" s="771" t="s">
        <v>2703</v>
      </c>
      <c r="Z1673" s="771" t="s">
        <v>2704</v>
      </c>
      <c r="AA1673" s="771"/>
    </row>
    <row r="1674" spans="1:27" ht="39.950000000000003" customHeight="1">
      <c r="A1674" s="769">
        <v>1667</v>
      </c>
      <c r="B1674" s="770" t="s">
        <v>6879</v>
      </c>
      <c r="C1674" s="770" t="s">
        <v>7205</v>
      </c>
      <c r="D1674" s="771" t="s">
        <v>7422</v>
      </c>
      <c r="E1674" s="772" t="s">
        <v>7546</v>
      </c>
      <c r="F1674" s="773" t="s">
        <v>7430</v>
      </c>
      <c r="G1674" s="773" t="s">
        <v>7433</v>
      </c>
      <c r="H1674" s="771" t="s">
        <v>2697</v>
      </c>
      <c r="I1674" s="771" t="s">
        <v>2803</v>
      </c>
      <c r="J1674" s="771" t="s">
        <v>2803</v>
      </c>
      <c r="K1674" s="771" t="s">
        <v>2742</v>
      </c>
      <c r="L1674" s="771" t="s">
        <v>2700</v>
      </c>
      <c r="M1674" s="771" t="s">
        <v>2701</v>
      </c>
      <c r="N1674" s="771" t="s">
        <v>2701</v>
      </c>
      <c r="O1674" s="771" t="s">
        <v>2701</v>
      </c>
      <c r="P1674" s="771" t="s">
        <v>2701</v>
      </c>
      <c r="Q1674" s="771" t="s">
        <v>2701</v>
      </c>
      <c r="R1674" s="771" t="s">
        <v>2701</v>
      </c>
      <c r="S1674" s="771" t="s">
        <v>2702</v>
      </c>
      <c r="T1674" s="771" t="s">
        <v>2701</v>
      </c>
      <c r="U1674" s="771" t="s">
        <v>2703</v>
      </c>
      <c r="V1674" s="771" t="s">
        <v>2701</v>
      </c>
      <c r="W1674" s="771" t="s">
        <v>2726</v>
      </c>
      <c r="X1674" s="771" t="s">
        <v>2726</v>
      </c>
      <c r="Y1674" s="771" t="s">
        <v>2726</v>
      </c>
      <c r="Z1674" s="771" t="s">
        <v>2704</v>
      </c>
      <c r="AA1674" s="771"/>
    </row>
    <row r="1675" spans="1:27" ht="39.950000000000003" customHeight="1">
      <c r="A1675" s="769">
        <v>1668</v>
      </c>
      <c r="B1675" s="770" t="s">
        <v>6879</v>
      </c>
      <c r="C1675" s="770" t="s">
        <v>7205</v>
      </c>
      <c r="D1675" s="771" t="s">
        <v>7422</v>
      </c>
      <c r="E1675" s="772" t="s">
        <v>7545</v>
      </c>
      <c r="F1675" s="773" t="s">
        <v>7511</v>
      </c>
      <c r="G1675" s="773" t="s">
        <v>7512</v>
      </c>
      <c r="H1675" s="771" t="s">
        <v>2697</v>
      </c>
      <c r="I1675" s="771" t="s">
        <v>2808</v>
      </c>
      <c r="J1675" s="771" t="s">
        <v>2808</v>
      </c>
      <c r="K1675" s="771" t="s">
        <v>2742</v>
      </c>
      <c r="L1675" s="771" t="s">
        <v>2700</v>
      </c>
      <c r="M1675" s="771" t="s">
        <v>2701</v>
      </c>
      <c r="N1675" s="771" t="s">
        <v>2701</v>
      </c>
      <c r="O1675" s="771" t="s">
        <v>2701</v>
      </c>
      <c r="P1675" s="771" t="s">
        <v>2701</v>
      </c>
      <c r="Q1675" s="771" t="s">
        <v>2701</v>
      </c>
      <c r="R1675" s="771" t="s">
        <v>2701</v>
      </c>
      <c r="S1675" s="771" t="s">
        <v>2702</v>
      </c>
      <c r="T1675" s="771" t="s">
        <v>2701</v>
      </c>
      <c r="U1675" s="771" t="s">
        <v>2703</v>
      </c>
      <c r="V1675" s="771" t="s">
        <v>2701</v>
      </c>
      <c r="W1675" s="771" t="s">
        <v>2726</v>
      </c>
      <c r="X1675" s="771" t="s">
        <v>2726</v>
      </c>
      <c r="Y1675" s="771" t="s">
        <v>2726</v>
      </c>
      <c r="Z1675" s="771" t="s">
        <v>2704</v>
      </c>
      <c r="AA1675" s="771"/>
    </row>
    <row r="1676" spans="1:27" ht="39.950000000000003" customHeight="1">
      <c r="A1676" s="769">
        <v>1669</v>
      </c>
      <c r="B1676" s="770" t="s">
        <v>6879</v>
      </c>
      <c r="C1676" s="770" t="s">
        <v>7205</v>
      </c>
      <c r="D1676" s="771" t="s">
        <v>7422</v>
      </c>
      <c r="E1676" s="772" t="s">
        <v>7543</v>
      </c>
      <c r="F1676" s="773" t="s">
        <v>7505</v>
      </c>
      <c r="G1676" s="773" t="s">
        <v>7506</v>
      </c>
      <c r="H1676" s="771" t="s">
        <v>2697</v>
      </c>
      <c r="I1676" s="771" t="s">
        <v>2803</v>
      </c>
      <c r="J1676" s="771" t="s">
        <v>2803</v>
      </c>
      <c r="K1676" s="771" t="s">
        <v>3288</v>
      </c>
      <c r="L1676" s="771" t="s">
        <v>2700</v>
      </c>
      <c r="M1676" s="771" t="s">
        <v>2701</v>
      </c>
      <c r="N1676" s="771" t="s">
        <v>2701</v>
      </c>
      <c r="O1676" s="771" t="s">
        <v>2701</v>
      </c>
      <c r="P1676" s="771" t="s">
        <v>2701</v>
      </c>
      <c r="Q1676" s="771" t="s">
        <v>2701</v>
      </c>
      <c r="R1676" s="771" t="s">
        <v>2701</v>
      </c>
      <c r="S1676" s="771" t="s">
        <v>2702</v>
      </c>
      <c r="T1676" s="771" t="s">
        <v>2701</v>
      </c>
      <c r="U1676" s="771" t="s">
        <v>2703</v>
      </c>
      <c r="V1676" s="771" t="s">
        <v>2701</v>
      </c>
      <c r="W1676" s="771" t="s">
        <v>2726</v>
      </c>
      <c r="X1676" s="771" t="s">
        <v>2726</v>
      </c>
      <c r="Y1676" s="771" t="s">
        <v>2726</v>
      </c>
      <c r="Z1676" s="771" t="s">
        <v>2704</v>
      </c>
      <c r="AA1676" s="771" t="s">
        <v>7544</v>
      </c>
    </row>
    <row r="1677" spans="1:27" ht="39.950000000000003" customHeight="1">
      <c r="A1677" s="769">
        <v>1670</v>
      </c>
      <c r="B1677" s="770" t="s">
        <v>6879</v>
      </c>
      <c r="C1677" s="770" t="s">
        <v>7205</v>
      </c>
      <c r="D1677" s="771" t="s">
        <v>7422</v>
      </c>
      <c r="E1677" s="772" t="s">
        <v>7542</v>
      </c>
      <c r="F1677" s="773" t="s">
        <v>7441</v>
      </c>
      <c r="G1677" s="773" t="s">
        <v>7442</v>
      </c>
      <c r="H1677" s="771" t="s">
        <v>2697</v>
      </c>
      <c r="I1677" s="771" t="s">
        <v>2803</v>
      </c>
      <c r="J1677" s="771" t="s">
        <v>2803</v>
      </c>
      <c r="K1677" s="771" t="s">
        <v>2742</v>
      </c>
      <c r="L1677" s="771" t="s">
        <v>2700</v>
      </c>
      <c r="M1677" s="771" t="s">
        <v>2701</v>
      </c>
      <c r="N1677" s="771" t="s">
        <v>2701</v>
      </c>
      <c r="O1677" s="771" t="s">
        <v>2701</v>
      </c>
      <c r="P1677" s="771" t="s">
        <v>2701</v>
      </c>
      <c r="Q1677" s="771" t="s">
        <v>2701</v>
      </c>
      <c r="R1677" s="771" t="s">
        <v>2701</v>
      </c>
      <c r="S1677" s="771" t="s">
        <v>2702</v>
      </c>
      <c r="T1677" s="771" t="s">
        <v>2701</v>
      </c>
      <c r="U1677" s="771" t="s">
        <v>2703</v>
      </c>
      <c r="V1677" s="771" t="s">
        <v>2701</v>
      </c>
      <c r="W1677" s="771" t="s">
        <v>2726</v>
      </c>
      <c r="X1677" s="771" t="s">
        <v>2726</v>
      </c>
      <c r="Y1677" s="771" t="s">
        <v>2726</v>
      </c>
      <c r="Z1677" s="771" t="s">
        <v>2704</v>
      </c>
      <c r="AA1677" s="771"/>
    </row>
    <row r="1678" spans="1:27" ht="39.950000000000003" customHeight="1">
      <c r="A1678" s="769">
        <v>1671</v>
      </c>
      <c r="B1678" s="770" t="s">
        <v>6879</v>
      </c>
      <c r="C1678" s="770" t="s">
        <v>7205</v>
      </c>
      <c r="D1678" s="771" t="s">
        <v>7422</v>
      </c>
      <c r="E1678" s="772" t="s">
        <v>7541</v>
      </c>
      <c r="F1678" s="773" t="s">
        <v>7462</v>
      </c>
      <c r="G1678" s="773" t="s">
        <v>7463</v>
      </c>
      <c r="H1678" s="771" t="s">
        <v>2697</v>
      </c>
      <c r="I1678" s="771" t="s">
        <v>2720</v>
      </c>
      <c r="J1678" s="771" t="s">
        <v>2803</v>
      </c>
      <c r="K1678" s="771" t="s">
        <v>2790</v>
      </c>
      <c r="L1678" s="771" t="s">
        <v>2700</v>
      </c>
      <c r="M1678" s="771" t="s">
        <v>2701</v>
      </c>
      <c r="N1678" s="771" t="s">
        <v>2701</v>
      </c>
      <c r="O1678" s="771" t="s">
        <v>2701</v>
      </c>
      <c r="P1678" s="771" t="s">
        <v>2701</v>
      </c>
      <c r="Q1678" s="771" t="s">
        <v>2701</v>
      </c>
      <c r="R1678" s="771" t="s">
        <v>2701</v>
      </c>
      <c r="S1678" s="771" t="s">
        <v>2702</v>
      </c>
      <c r="T1678" s="771" t="s">
        <v>2701</v>
      </c>
      <c r="U1678" s="771" t="s">
        <v>2703</v>
      </c>
      <c r="V1678" s="771" t="s">
        <v>2701</v>
      </c>
      <c r="W1678" s="771" t="s">
        <v>2726</v>
      </c>
      <c r="X1678" s="771" t="s">
        <v>2726</v>
      </c>
      <c r="Y1678" s="771" t="s">
        <v>2726</v>
      </c>
      <c r="Z1678" s="771" t="s">
        <v>2704</v>
      </c>
      <c r="AA1678" s="771"/>
    </row>
    <row r="1679" spans="1:27" ht="39.950000000000003" customHeight="1">
      <c r="A1679" s="769">
        <v>1672</v>
      </c>
      <c r="B1679" s="770" t="s">
        <v>6879</v>
      </c>
      <c r="C1679" s="770" t="s">
        <v>7205</v>
      </c>
      <c r="D1679" s="771" t="s">
        <v>7422</v>
      </c>
      <c r="E1679" s="772" t="s">
        <v>7536</v>
      </c>
      <c r="F1679" s="773" t="s">
        <v>7537</v>
      </c>
      <c r="G1679" s="773" t="s">
        <v>7538</v>
      </c>
      <c r="H1679" s="771" t="s">
        <v>2697</v>
      </c>
      <c r="I1679" s="771" t="s">
        <v>2828</v>
      </c>
      <c r="J1679" s="771" t="s">
        <v>2803</v>
      </c>
      <c r="K1679" s="771" t="s">
        <v>7539</v>
      </c>
      <c r="L1679" s="771" t="s">
        <v>2700</v>
      </c>
      <c r="M1679" s="771" t="s">
        <v>2701</v>
      </c>
      <c r="N1679" s="771" t="s">
        <v>2701</v>
      </c>
      <c r="O1679" s="771" t="s">
        <v>2701</v>
      </c>
      <c r="P1679" s="771" t="s">
        <v>2701</v>
      </c>
      <c r="Q1679" s="771" t="s">
        <v>2701</v>
      </c>
      <c r="R1679" s="771" t="s">
        <v>2701</v>
      </c>
      <c r="S1679" s="771" t="s">
        <v>2702</v>
      </c>
      <c r="T1679" s="771" t="s">
        <v>2701</v>
      </c>
      <c r="U1679" s="771" t="s">
        <v>2703</v>
      </c>
      <c r="V1679" s="771" t="s">
        <v>2701</v>
      </c>
      <c r="W1679" s="771" t="s">
        <v>2726</v>
      </c>
      <c r="X1679" s="771" t="s">
        <v>2726</v>
      </c>
      <c r="Y1679" s="771" t="s">
        <v>2726</v>
      </c>
      <c r="Z1679" s="771" t="s">
        <v>2704</v>
      </c>
      <c r="AA1679" s="771" t="s">
        <v>7540</v>
      </c>
    </row>
    <row r="1680" spans="1:27" ht="39.950000000000003" customHeight="1">
      <c r="A1680" s="769">
        <v>1673</v>
      </c>
      <c r="B1680" s="770" t="s">
        <v>6879</v>
      </c>
      <c r="C1680" s="770" t="s">
        <v>7205</v>
      </c>
      <c r="D1680" s="771" t="s">
        <v>7422</v>
      </c>
      <c r="E1680" s="772" t="s">
        <v>7535</v>
      </c>
      <c r="F1680" s="773" t="s">
        <v>7450</v>
      </c>
      <c r="G1680" s="773" t="s">
        <v>7451</v>
      </c>
      <c r="H1680" s="771" t="s">
        <v>2697</v>
      </c>
      <c r="I1680" s="771" t="s">
        <v>2803</v>
      </c>
      <c r="J1680" s="771" t="s">
        <v>2803</v>
      </c>
      <c r="K1680" s="771" t="s">
        <v>2790</v>
      </c>
      <c r="L1680" s="771" t="s">
        <v>2700</v>
      </c>
      <c r="M1680" s="771" t="s">
        <v>2701</v>
      </c>
      <c r="N1680" s="771" t="s">
        <v>2701</v>
      </c>
      <c r="O1680" s="771" t="s">
        <v>2701</v>
      </c>
      <c r="P1680" s="771" t="s">
        <v>2702</v>
      </c>
      <c r="Q1680" s="771" t="s">
        <v>2701</v>
      </c>
      <c r="R1680" s="771" t="s">
        <v>2701</v>
      </c>
      <c r="S1680" s="771" t="s">
        <v>2701</v>
      </c>
      <c r="T1680" s="771" t="s">
        <v>2701</v>
      </c>
      <c r="U1680" s="771" t="s">
        <v>2703</v>
      </c>
      <c r="V1680" s="771" t="s">
        <v>2701</v>
      </c>
      <c r="W1680" s="771" t="s">
        <v>2701</v>
      </c>
      <c r="X1680" s="771" t="s">
        <v>2701</v>
      </c>
      <c r="Y1680" s="771" t="s">
        <v>2703</v>
      </c>
      <c r="Z1680" s="771" t="s">
        <v>2704</v>
      </c>
      <c r="AA1680" s="771"/>
    </row>
    <row r="1681" spans="1:27" ht="39.950000000000003" customHeight="1">
      <c r="A1681" s="769">
        <v>1674</v>
      </c>
      <c r="B1681" s="770" t="s">
        <v>6879</v>
      </c>
      <c r="C1681" s="770" t="s">
        <v>7205</v>
      </c>
      <c r="D1681" s="771" t="s">
        <v>7422</v>
      </c>
      <c r="E1681" s="772" t="s">
        <v>7534</v>
      </c>
      <c r="F1681" s="773" t="s">
        <v>7441</v>
      </c>
      <c r="G1681" s="773" t="s">
        <v>7459</v>
      </c>
      <c r="H1681" s="771" t="s">
        <v>2697</v>
      </c>
      <c r="I1681" s="771" t="s">
        <v>2803</v>
      </c>
      <c r="J1681" s="771" t="s">
        <v>2803</v>
      </c>
      <c r="K1681" s="771" t="s">
        <v>2742</v>
      </c>
      <c r="L1681" s="771" t="s">
        <v>2700</v>
      </c>
      <c r="M1681" s="771" t="s">
        <v>2701</v>
      </c>
      <c r="N1681" s="771" t="s">
        <v>2701</v>
      </c>
      <c r="O1681" s="771" t="s">
        <v>2701</v>
      </c>
      <c r="P1681" s="771" t="s">
        <v>2701</v>
      </c>
      <c r="Q1681" s="771" t="s">
        <v>2701</v>
      </c>
      <c r="R1681" s="771" t="s">
        <v>2701</v>
      </c>
      <c r="S1681" s="771" t="s">
        <v>2702</v>
      </c>
      <c r="T1681" s="771" t="s">
        <v>2701</v>
      </c>
      <c r="U1681" s="771" t="s">
        <v>2703</v>
      </c>
      <c r="V1681" s="771" t="s">
        <v>2701</v>
      </c>
      <c r="W1681" s="771" t="s">
        <v>2726</v>
      </c>
      <c r="X1681" s="771" t="s">
        <v>2726</v>
      </c>
      <c r="Y1681" s="771" t="s">
        <v>2726</v>
      </c>
      <c r="Z1681" s="771" t="s">
        <v>2704</v>
      </c>
      <c r="AA1681" s="771"/>
    </row>
    <row r="1682" spans="1:27" ht="39.950000000000003" customHeight="1">
      <c r="A1682" s="769">
        <v>1675</v>
      </c>
      <c r="B1682" s="770" t="s">
        <v>6879</v>
      </c>
      <c r="C1682" s="770" t="s">
        <v>7205</v>
      </c>
      <c r="D1682" s="771" t="s">
        <v>7422</v>
      </c>
      <c r="E1682" s="772" t="s">
        <v>7533</v>
      </c>
      <c r="F1682" s="773" t="s">
        <v>7450</v>
      </c>
      <c r="G1682" s="773" t="s">
        <v>7451</v>
      </c>
      <c r="H1682" s="771" t="s">
        <v>2697</v>
      </c>
      <c r="I1682" s="771" t="s">
        <v>2803</v>
      </c>
      <c r="J1682" s="771" t="s">
        <v>2803</v>
      </c>
      <c r="K1682" s="771" t="s">
        <v>2790</v>
      </c>
      <c r="L1682" s="771" t="s">
        <v>2700</v>
      </c>
      <c r="M1682" s="771" t="s">
        <v>2701</v>
      </c>
      <c r="N1682" s="771" t="s">
        <v>2701</v>
      </c>
      <c r="O1682" s="771" t="s">
        <v>2701</v>
      </c>
      <c r="P1682" s="771" t="s">
        <v>2702</v>
      </c>
      <c r="Q1682" s="771" t="s">
        <v>2701</v>
      </c>
      <c r="R1682" s="771" t="s">
        <v>2701</v>
      </c>
      <c r="S1682" s="771" t="s">
        <v>2701</v>
      </c>
      <c r="T1682" s="771" t="s">
        <v>2701</v>
      </c>
      <c r="U1682" s="771" t="s">
        <v>2703</v>
      </c>
      <c r="V1682" s="771" t="s">
        <v>2701</v>
      </c>
      <c r="W1682" s="771" t="s">
        <v>2701</v>
      </c>
      <c r="X1682" s="771" t="s">
        <v>2701</v>
      </c>
      <c r="Y1682" s="771" t="s">
        <v>2703</v>
      </c>
      <c r="Z1682" s="771" t="s">
        <v>2704</v>
      </c>
      <c r="AA1682" s="771"/>
    </row>
    <row r="1683" spans="1:27" ht="39.950000000000003" customHeight="1">
      <c r="A1683" s="769">
        <v>1676</v>
      </c>
      <c r="B1683" s="770" t="s">
        <v>6879</v>
      </c>
      <c r="C1683" s="770" t="s">
        <v>7205</v>
      </c>
      <c r="D1683" s="771" t="s">
        <v>7422</v>
      </c>
      <c r="E1683" s="772" t="s">
        <v>7532</v>
      </c>
      <c r="F1683" s="773" t="s">
        <v>7467</v>
      </c>
      <c r="G1683" s="773" t="s">
        <v>7468</v>
      </c>
      <c r="H1683" s="771" t="s">
        <v>2697</v>
      </c>
      <c r="I1683" s="771" t="s">
        <v>2789</v>
      </c>
      <c r="J1683" s="771" t="s">
        <v>2803</v>
      </c>
      <c r="K1683" s="771" t="s">
        <v>2790</v>
      </c>
      <c r="L1683" s="771" t="s">
        <v>2700</v>
      </c>
      <c r="M1683" s="771" t="s">
        <v>2701</v>
      </c>
      <c r="N1683" s="771" t="s">
        <v>2701</v>
      </c>
      <c r="O1683" s="771" t="s">
        <v>2701</v>
      </c>
      <c r="P1683" s="771" t="s">
        <v>2701</v>
      </c>
      <c r="Q1683" s="771" t="s">
        <v>2701</v>
      </c>
      <c r="R1683" s="771" t="s">
        <v>2701</v>
      </c>
      <c r="S1683" s="771" t="s">
        <v>2702</v>
      </c>
      <c r="T1683" s="771" t="s">
        <v>2701</v>
      </c>
      <c r="U1683" s="771" t="s">
        <v>2703</v>
      </c>
      <c r="V1683" s="771" t="s">
        <v>2701</v>
      </c>
      <c r="W1683" s="771" t="s">
        <v>2726</v>
      </c>
      <c r="X1683" s="771" t="s">
        <v>2726</v>
      </c>
      <c r="Y1683" s="771" t="s">
        <v>2726</v>
      </c>
      <c r="Z1683" s="771" t="s">
        <v>2704</v>
      </c>
      <c r="AA1683" s="771"/>
    </row>
    <row r="1684" spans="1:27" ht="39.950000000000003" customHeight="1">
      <c r="A1684" s="769">
        <v>1677</v>
      </c>
      <c r="B1684" s="770" t="s">
        <v>6879</v>
      </c>
      <c r="C1684" s="770" t="s">
        <v>7205</v>
      </c>
      <c r="D1684" s="771" t="s">
        <v>7422</v>
      </c>
      <c r="E1684" s="772" t="s">
        <v>7529</v>
      </c>
      <c r="F1684" s="773" t="s">
        <v>7530</v>
      </c>
      <c r="G1684" s="773" t="s">
        <v>7531</v>
      </c>
      <c r="H1684" s="771" t="s">
        <v>2697</v>
      </c>
      <c r="I1684" s="771" t="s">
        <v>2755</v>
      </c>
      <c r="J1684" s="771" t="s">
        <v>2755</v>
      </c>
      <c r="K1684" s="771" t="s">
        <v>2790</v>
      </c>
      <c r="L1684" s="771" t="s">
        <v>2700</v>
      </c>
      <c r="M1684" s="771" t="s">
        <v>2701</v>
      </c>
      <c r="N1684" s="771" t="s">
        <v>2701</v>
      </c>
      <c r="O1684" s="771" t="s">
        <v>2701</v>
      </c>
      <c r="P1684" s="771" t="s">
        <v>2701</v>
      </c>
      <c r="Q1684" s="771" t="s">
        <v>2701</v>
      </c>
      <c r="R1684" s="771" t="s">
        <v>2701</v>
      </c>
      <c r="S1684" s="771" t="s">
        <v>2702</v>
      </c>
      <c r="T1684" s="771" t="s">
        <v>2701</v>
      </c>
      <c r="U1684" s="771" t="s">
        <v>2703</v>
      </c>
      <c r="V1684" s="771" t="s">
        <v>2701</v>
      </c>
      <c r="W1684" s="771" t="s">
        <v>2726</v>
      </c>
      <c r="X1684" s="771" t="s">
        <v>2726</v>
      </c>
      <c r="Y1684" s="771" t="s">
        <v>2726</v>
      </c>
      <c r="Z1684" s="771" t="s">
        <v>2704</v>
      </c>
      <c r="AA1684" s="771"/>
    </row>
    <row r="1685" spans="1:27" ht="39.950000000000003" customHeight="1">
      <c r="A1685" s="769">
        <v>1678</v>
      </c>
      <c r="B1685" s="770" t="s">
        <v>6879</v>
      </c>
      <c r="C1685" s="770" t="s">
        <v>7205</v>
      </c>
      <c r="D1685" s="771" t="s">
        <v>7422</v>
      </c>
      <c r="E1685" s="772" t="s">
        <v>7528</v>
      </c>
      <c r="F1685" s="773" t="s">
        <v>7427</v>
      </c>
      <c r="G1685" s="773" t="s">
        <v>7428</v>
      </c>
      <c r="H1685" s="771" t="s">
        <v>2697</v>
      </c>
      <c r="I1685" s="771" t="s">
        <v>2755</v>
      </c>
      <c r="J1685" s="771" t="s">
        <v>2755</v>
      </c>
      <c r="K1685" s="771" t="s">
        <v>2790</v>
      </c>
      <c r="L1685" s="771" t="s">
        <v>2700</v>
      </c>
      <c r="M1685" s="771" t="s">
        <v>2701</v>
      </c>
      <c r="N1685" s="771" t="s">
        <v>2701</v>
      </c>
      <c r="O1685" s="771" t="s">
        <v>2701</v>
      </c>
      <c r="P1685" s="771" t="s">
        <v>2702</v>
      </c>
      <c r="Q1685" s="771" t="s">
        <v>2701</v>
      </c>
      <c r="R1685" s="771" t="s">
        <v>2701</v>
      </c>
      <c r="S1685" s="771" t="s">
        <v>2701</v>
      </c>
      <c r="T1685" s="771" t="s">
        <v>2701</v>
      </c>
      <c r="U1685" s="771" t="s">
        <v>2703</v>
      </c>
      <c r="V1685" s="771" t="s">
        <v>2701</v>
      </c>
      <c r="W1685" s="771" t="s">
        <v>2701</v>
      </c>
      <c r="X1685" s="771" t="s">
        <v>2701</v>
      </c>
      <c r="Y1685" s="771" t="s">
        <v>2703</v>
      </c>
      <c r="Z1685" s="771" t="s">
        <v>2704</v>
      </c>
      <c r="AA1685" s="771"/>
    </row>
    <row r="1686" spans="1:27" ht="39.950000000000003" customHeight="1">
      <c r="A1686" s="769">
        <v>1679</v>
      </c>
      <c r="B1686" s="770" t="s">
        <v>6879</v>
      </c>
      <c r="C1686" s="770" t="s">
        <v>7205</v>
      </c>
      <c r="D1686" s="771" t="s">
        <v>7422</v>
      </c>
      <c r="E1686" s="772" t="s">
        <v>7527</v>
      </c>
      <c r="F1686" s="773" t="s">
        <v>7430</v>
      </c>
      <c r="G1686" s="773" t="s">
        <v>7433</v>
      </c>
      <c r="H1686" s="771" t="s">
        <v>2697</v>
      </c>
      <c r="I1686" s="771" t="s">
        <v>2803</v>
      </c>
      <c r="J1686" s="771" t="s">
        <v>2803</v>
      </c>
      <c r="K1686" s="771" t="s">
        <v>2742</v>
      </c>
      <c r="L1686" s="771" t="s">
        <v>2700</v>
      </c>
      <c r="M1686" s="771" t="s">
        <v>2701</v>
      </c>
      <c r="N1686" s="771" t="s">
        <v>2701</v>
      </c>
      <c r="O1686" s="771" t="s">
        <v>2701</v>
      </c>
      <c r="P1686" s="771" t="s">
        <v>2701</v>
      </c>
      <c r="Q1686" s="771" t="s">
        <v>2701</v>
      </c>
      <c r="R1686" s="771" t="s">
        <v>2701</v>
      </c>
      <c r="S1686" s="771" t="s">
        <v>2702</v>
      </c>
      <c r="T1686" s="771" t="s">
        <v>2701</v>
      </c>
      <c r="U1686" s="771" t="s">
        <v>2703</v>
      </c>
      <c r="V1686" s="771" t="s">
        <v>2701</v>
      </c>
      <c r="W1686" s="771" t="s">
        <v>2726</v>
      </c>
      <c r="X1686" s="771" t="s">
        <v>2726</v>
      </c>
      <c r="Y1686" s="771" t="s">
        <v>2726</v>
      </c>
      <c r="Z1686" s="771" t="s">
        <v>2704</v>
      </c>
      <c r="AA1686" s="771"/>
    </row>
    <row r="1687" spans="1:27" ht="39.950000000000003" customHeight="1">
      <c r="A1687" s="769">
        <v>1680</v>
      </c>
      <c r="B1687" s="770" t="s">
        <v>6879</v>
      </c>
      <c r="C1687" s="770" t="s">
        <v>7205</v>
      </c>
      <c r="D1687" s="771" t="s">
        <v>7422</v>
      </c>
      <c r="E1687" s="772" t="s">
        <v>7526</v>
      </c>
      <c r="F1687" s="773" t="s">
        <v>7424</v>
      </c>
      <c r="G1687" s="773" t="s">
        <v>7425</v>
      </c>
      <c r="H1687" s="771" t="s">
        <v>2697</v>
      </c>
      <c r="I1687" s="771" t="s">
        <v>2803</v>
      </c>
      <c r="J1687" s="771" t="s">
        <v>2803</v>
      </c>
      <c r="K1687" s="771" t="s">
        <v>2790</v>
      </c>
      <c r="L1687" s="771" t="s">
        <v>2700</v>
      </c>
      <c r="M1687" s="771" t="s">
        <v>2701</v>
      </c>
      <c r="N1687" s="771" t="s">
        <v>2701</v>
      </c>
      <c r="O1687" s="771" t="s">
        <v>2701</v>
      </c>
      <c r="P1687" s="771" t="s">
        <v>2701</v>
      </c>
      <c r="Q1687" s="771" t="s">
        <v>2701</v>
      </c>
      <c r="R1687" s="771" t="s">
        <v>2701</v>
      </c>
      <c r="S1687" s="771" t="s">
        <v>2702</v>
      </c>
      <c r="T1687" s="771" t="s">
        <v>2701</v>
      </c>
      <c r="U1687" s="771" t="s">
        <v>2703</v>
      </c>
      <c r="V1687" s="771" t="s">
        <v>2701</v>
      </c>
      <c r="W1687" s="771" t="s">
        <v>2726</v>
      </c>
      <c r="X1687" s="771" t="s">
        <v>2726</v>
      </c>
      <c r="Y1687" s="771" t="s">
        <v>2726</v>
      </c>
      <c r="Z1687" s="771" t="s">
        <v>2704</v>
      </c>
      <c r="AA1687" s="771"/>
    </row>
    <row r="1688" spans="1:27" ht="39.950000000000003" customHeight="1">
      <c r="A1688" s="769">
        <v>1681</v>
      </c>
      <c r="B1688" s="770" t="s">
        <v>6879</v>
      </c>
      <c r="C1688" s="770" t="s">
        <v>7205</v>
      </c>
      <c r="D1688" s="771" t="s">
        <v>7422</v>
      </c>
      <c r="E1688" s="772" t="s">
        <v>7524</v>
      </c>
      <c r="F1688" s="773" t="s">
        <v>7450</v>
      </c>
      <c r="G1688" s="773" t="s">
        <v>7451</v>
      </c>
      <c r="H1688" s="771" t="s">
        <v>2697</v>
      </c>
      <c r="I1688" s="771" t="s">
        <v>2803</v>
      </c>
      <c r="J1688" s="771" t="s">
        <v>2803</v>
      </c>
      <c r="K1688" s="771" t="s">
        <v>3027</v>
      </c>
      <c r="L1688" s="771" t="s">
        <v>2700</v>
      </c>
      <c r="M1688" s="771" t="s">
        <v>2701</v>
      </c>
      <c r="N1688" s="771" t="s">
        <v>2701</v>
      </c>
      <c r="O1688" s="771" t="s">
        <v>2701</v>
      </c>
      <c r="P1688" s="771" t="s">
        <v>2702</v>
      </c>
      <c r="Q1688" s="771" t="s">
        <v>2701</v>
      </c>
      <c r="R1688" s="771" t="s">
        <v>2701</v>
      </c>
      <c r="S1688" s="771" t="s">
        <v>2701</v>
      </c>
      <c r="T1688" s="771" t="s">
        <v>2701</v>
      </c>
      <c r="U1688" s="771" t="s">
        <v>2703</v>
      </c>
      <c r="V1688" s="771" t="s">
        <v>2701</v>
      </c>
      <c r="W1688" s="771" t="s">
        <v>2701</v>
      </c>
      <c r="X1688" s="771" t="s">
        <v>2701</v>
      </c>
      <c r="Y1688" s="771" t="s">
        <v>2703</v>
      </c>
      <c r="Z1688" s="771" t="s">
        <v>2704</v>
      </c>
      <c r="AA1688" s="771" t="s">
        <v>7525</v>
      </c>
    </row>
    <row r="1689" spans="1:27" ht="39.950000000000003" customHeight="1">
      <c r="A1689" s="769">
        <v>1682</v>
      </c>
      <c r="B1689" s="770" t="s">
        <v>6879</v>
      </c>
      <c r="C1689" s="770" t="s">
        <v>7205</v>
      </c>
      <c r="D1689" s="771" t="s">
        <v>7422</v>
      </c>
      <c r="E1689" s="772" t="s">
        <v>7522</v>
      </c>
      <c r="F1689" s="773" t="s">
        <v>7435</v>
      </c>
      <c r="G1689" s="773" t="s">
        <v>7478</v>
      </c>
      <c r="H1689" s="771" t="s">
        <v>2697</v>
      </c>
      <c r="I1689" s="771" t="s">
        <v>2776</v>
      </c>
      <c r="J1689" s="771" t="s">
        <v>2776</v>
      </c>
      <c r="K1689" s="771" t="s">
        <v>3288</v>
      </c>
      <c r="L1689" s="771" t="s">
        <v>2700</v>
      </c>
      <c r="M1689" s="771" t="s">
        <v>2701</v>
      </c>
      <c r="N1689" s="771" t="s">
        <v>2701</v>
      </c>
      <c r="O1689" s="771" t="s">
        <v>2701</v>
      </c>
      <c r="P1689" s="771" t="s">
        <v>2701</v>
      </c>
      <c r="Q1689" s="771" t="s">
        <v>2701</v>
      </c>
      <c r="R1689" s="771" t="s">
        <v>2701</v>
      </c>
      <c r="S1689" s="771" t="s">
        <v>2702</v>
      </c>
      <c r="T1689" s="771" t="s">
        <v>2701</v>
      </c>
      <c r="U1689" s="771" t="s">
        <v>2703</v>
      </c>
      <c r="V1689" s="771" t="s">
        <v>2701</v>
      </c>
      <c r="W1689" s="771" t="s">
        <v>2726</v>
      </c>
      <c r="X1689" s="771" t="s">
        <v>2726</v>
      </c>
      <c r="Y1689" s="771" t="s">
        <v>2726</v>
      </c>
      <c r="Z1689" s="771" t="s">
        <v>2704</v>
      </c>
      <c r="AA1689" s="771" t="s">
        <v>7523</v>
      </c>
    </row>
    <row r="1690" spans="1:27" ht="39.950000000000003" customHeight="1">
      <c r="A1690" s="769">
        <v>1683</v>
      </c>
      <c r="B1690" s="770" t="s">
        <v>6879</v>
      </c>
      <c r="C1690" s="770" t="s">
        <v>7205</v>
      </c>
      <c r="D1690" s="771" t="s">
        <v>7422</v>
      </c>
      <c r="E1690" s="772" t="s">
        <v>7520</v>
      </c>
      <c r="F1690" s="773" t="s">
        <v>7430</v>
      </c>
      <c r="G1690" s="773" t="s">
        <v>7431</v>
      </c>
      <c r="H1690" s="771" t="s">
        <v>2697</v>
      </c>
      <c r="I1690" s="771" t="s">
        <v>2994</v>
      </c>
      <c r="J1690" s="771" t="s">
        <v>2994</v>
      </c>
      <c r="K1690" s="771" t="s">
        <v>2760</v>
      </c>
      <c r="L1690" s="771" t="s">
        <v>2700</v>
      </c>
      <c r="M1690" s="771" t="s">
        <v>2701</v>
      </c>
      <c r="N1690" s="771" t="s">
        <v>2701</v>
      </c>
      <c r="O1690" s="771" t="s">
        <v>2701</v>
      </c>
      <c r="P1690" s="771" t="s">
        <v>2701</v>
      </c>
      <c r="Q1690" s="771" t="s">
        <v>2701</v>
      </c>
      <c r="R1690" s="771" t="s">
        <v>2701</v>
      </c>
      <c r="S1690" s="771" t="s">
        <v>2702</v>
      </c>
      <c r="T1690" s="771" t="s">
        <v>2701</v>
      </c>
      <c r="U1690" s="771" t="s">
        <v>2703</v>
      </c>
      <c r="V1690" s="771" t="s">
        <v>2701</v>
      </c>
      <c r="W1690" s="771" t="s">
        <v>2726</v>
      </c>
      <c r="X1690" s="771" t="s">
        <v>2726</v>
      </c>
      <c r="Y1690" s="771" t="s">
        <v>2726</v>
      </c>
      <c r="Z1690" s="771" t="s">
        <v>2704</v>
      </c>
      <c r="AA1690" s="771" t="s">
        <v>7521</v>
      </c>
    </row>
    <row r="1691" spans="1:27" ht="39.950000000000003" customHeight="1">
      <c r="A1691" s="769">
        <v>1684</v>
      </c>
      <c r="B1691" s="770" t="s">
        <v>6879</v>
      </c>
      <c r="C1691" s="770" t="s">
        <v>7205</v>
      </c>
      <c r="D1691" s="771" t="s">
        <v>7422</v>
      </c>
      <c r="E1691" s="772" t="s">
        <v>7519</v>
      </c>
      <c r="F1691" s="773" t="s">
        <v>7444</v>
      </c>
      <c r="G1691" s="773" t="s">
        <v>7445</v>
      </c>
      <c r="H1691" s="771" t="s">
        <v>2697</v>
      </c>
      <c r="I1691" s="771" t="s">
        <v>2803</v>
      </c>
      <c r="J1691" s="771" t="s">
        <v>2803</v>
      </c>
      <c r="K1691" s="771" t="s">
        <v>2742</v>
      </c>
      <c r="L1691" s="771" t="s">
        <v>2700</v>
      </c>
      <c r="M1691" s="771" t="s">
        <v>2701</v>
      </c>
      <c r="N1691" s="771" t="s">
        <v>2701</v>
      </c>
      <c r="O1691" s="771" t="s">
        <v>2701</v>
      </c>
      <c r="P1691" s="771" t="s">
        <v>2701</v>
      </c>
      <c r="Q1691" s="771" t="s">
        <v>2701</v>
      </c>
      <c r="R1691" s="771" t="s">
        <v>2701</v>
      </c>
      <c r="S1691" s="771" t="s">
        <v>2702</v>
      </c>
      <c r="T1691" s="771" t="s">
        <v>2701</v>
      </c>
      <c r="U1691" s="771" t="s">
        <v>2703</v>
      </c>
      <c r="V1691" s="771" t="s">
        <v>2701</v>
      </c>
      <c r="W1691" s="771" t="s">
        <v>2726</v>
      </c>
      <c r="X1691" s="771" t="s">
        <v>2726</v>
      </c>
      <c r="Y1691" s="771" t="s">
        <v>2726</v>
      </c>
      <c r="Z1691" s="771" t="s">
        <v>2704</v>
      </c>
      <c r="AA1691" s="771"/>
    </row>
    <row r="1692" spans="1:27" ht="39.950000000000003" customHeight="1">
      <c r="A1692" s="769">
        <v>1685</v>
      </c>
      <c r="B1692" s="770" t="s">
        <v>6879</v>
      </c>
      <c r="C1692" s="770" t="s">
        <v>7205</v>
      </c>
      <c r="D1692" s="771" t="s">
        <v>7422</v>
      </c>
      <c r="E1692" s="772" t="s">
        <v>7516</v>
      </c>
      <c r="F1692" s="773" t="s">
        <v>7517</v>
      </c>
      <c r="G1692" s="773" t="s">
        <v>7518</v>
      </c>
      <c r="H1692" s="771" t="s">
        <v>2697</v>
      </c>
      <c r="I1692" s="771" t="s">
        <v>3136</v>
      </c>
      <c r="J1692" s="771" t="s">
        <v>3136</v>
      </c>
      <c r="K1692" s="771" t="s">
        <v>3087</v>
      </c>
      <c r="L1692" s="771" t="s">
        <v>2700</v>
      </c>
      <c r="M1692" s="771" t="s">
        <v>2701</v>
      </c>
      <c r="N1692" s="771" t="s">
        <v>2701</v>
      </c>
      <c r="O1692" s="771" t="s">
        <v>2701</v>
      </c>
      <c r="P1692" s="771" t="s">
        <v>2701</v>
      </c>
      <c r="Q1692" s="771" t="s">
        <v>2701</v>
      </c>
      <c r="R1692" s="771" t="s">
        <v>2701</v>
      </c>
      <c r="S1692" s="771" t="s">
        <v>2702</v>
      </c>
      <c r="T1692" s="771" t="s">
        <v>2701</v>
      </c>
      <c r="U1692" s="771" t="s">
        <v>2703</v>
      </c>
      <c r="V1692" s="771" t="s">
        <v>2701</v>
      </c>
      <c r="W1692" s="771" t="s">
        <v>2726</v>
      </c>
      <c r="X1692" s="771" t="s">
        <v>2726</v>
      </c>
      <c r="Y1692" s="771" t="s">
        <v>2726</v>
      </c>
      <c r="Z1692" s="771" t="s">
        <v>2704</v>
      </c>
      <c r="AA1692" s="771"/>
    </row>
    <row r="1693" spans="1:27" ht="39.950000000000003" customHeight="1">
      <c r="A1693" s="769">
        <v>1686</v>
      </c>
      <c r="B1693" s="770" t="s">
        <v>6879</v>
      </c>
      <c r="C1693" s="770" t="s">
        <v>7205</v>
      </c>
      <c r="D1693" s="771" t="s">
        <v>7422</v>
      </c>
      <c r="E1693" s="772" t="s">
        <v>7515</v>
      </c>
      <c r="F1693" s="773" t="s">
        <v>7444</v>
      </c>
      <c r="G1693" s="773" t="s">
        <v>7445</v>
      </c>
      <c r="H1693" s="771" t="s">
        <v>2697</v>
      </c>
      <c r="I1693" s="771" t="s">
        <v>2776</v>
      </c>
      <c r="J1693" s="771" t="s">
        <v>2776</v>
      </c>
      <c r="K1693" s="771" t="s">
        <v>3184</v>
      </c>
      <c r="L1693" s="771" t="s">
        <v>2700</v>
      </c>
      <c r="M1693" s="771" t="s">
        <v>2701</v>
      </c>
      <c r="N1693" s="771" t="s">
        <v>2701</v>
      </c>
      <c r="O1693" s="771" t="s">
        <v>2701</v>
      </c>
      <c r="P1693" s="771" t="s">
        <v>2701</v>
      </c>
      <c r="Q1693" s="771" t="s">
        <v>2701</v>
      </c>
      <c r="R1693" s="771" t="s">
        <v>2701</v>
      </c>
      <c r="S1693" s="771" t="s">
        <v>2702</v>
      </c>
      <c r="T1693" s="771" t="s">
        <v>2701</v>
      </c>
      <c r="U1693" s="771" t="s">
        <v>2703</v>
      </c>
      <c r="V1693" s="771" t="s">
        <v>2701</v>
      </c>
      <c r="W1693" s="771" t="s">
        <v>2726</v>
      </c>
      <c r="X1693" s="771" t="s">
        <v>2726</v>
      </c>
      <c r="Y1693" s="771" t="s">
        <v>2726</v>
      </c>
      <c r="Z1693" s="771" t="s">
        <v>2704</v>
      </c>
      <c r="AA1693" s="771"/>
    </row>
    <row r="1694" spans="1:27" ht="39.950000000000003" customHeight="1">
      <c r="A1694" s="769">
        <v>1687</v>
      </c>
      <c r="B1694" s="770" t="s">
        <v>6879</v>
      </c>
      <c r="C1694" s="770" t="s">
        <v>7205</v>
      </c>
      <c r="D1694" s="771" t="s">
        <v>7422</v>
      </c>
      <c r="E1694" s="772" t="s">
        <v>7514</v>
      </c>
      <c r="F1694" s="773" t="s">
        <v>7430</v>
      </c>
      <c r="G1694" s="773" t="s">
        <v>7431</v>
      </c>
      <c r="H1694" s="771" t="s">
        <v>2697</v>
      </c>
      <c r="I1694" s="771" t="s">
        <v>2803</v>
      </c>
      <c r="J1694" s="771" t="s">
        <v>2803</v>
      </c>
      <c r="K1694" s="771" t="s">
        <v>2742</v>
      </c>
      <c r="L1694" s="771" t="s">
        <v>2700</v>
      </c>
      <c r="M1694" s="771" t="s">
        <v>2701</v>
      </c>
      <c r="N1694" s="771" t="s">
        <v>2701</v>
      </c>
      <c r="O1694" s="771" t="s">
        <v>2701</v>
      </c>
      <c r="P1694" s="771" t="s">
        <v>2701</v>
      </c>
      <c r="Q1694" s="771" t="s">
        <v>2701</v>
      </c>
      <c r="R1694" s="771" t="s">
        <v>2701</v>
      </c>
      <c r="S1694" s="771" t="s">
        <v>2702</v>
      </c>
      <c r="T1694" s="771" t="s">
        <v>2701</v>
      </c>
      <c r="U1694" s="771" t="s">
        <v>2703</v>
      </c>
      <c r="V1694" s="771" t="s">
        <v>2701</v>
      </c>
      <c r="W1694" s="771" t="s">
        <v>2726</v>
      </c>
      <c r="X1694" s="771" t="s">
        <v>2726</v>
      </c>
      <c r="Y1694" s="771" t="s">
        <v>2726</v>
      </c>
      <c r="Z1694" s="771" t="s">
        <v>2704</v>
      </c>
      <c r="AA1694" s="771"/>
    </row>
    <row r="1695" spans="1:27" ht="39.950000000000003" customHeight="1">
      <c r="A1695" s="769">
        <v>1688</v>
      </c>
      <c r="B1695" s="770" t="s">
        <v>6879</v>
      </c>
      <c r="C1695" s="770" t="s">
        <v>7205</v>
      </c>
      <c r="D1695" s="771" t="s">
        <v>7422</v>
      </c>
      <c r="E1695" s="772" t="s">
        <v>7510</v>
      </c>
      <c r="F1695" s="773" t="s">
        <v>7511</v>
      </c>
      <c r="G1695" s="773" t="s">
        <v>7512</v>
      </c>
      <c r="H1695" s="771" t="s">
        <v>2697</v>
      </c>
      <c r="I1695" s="771" t="s">
        <v>3116</v>
      </c>
      <c r="J1695" s="771" t="s">
        <v>3116</v>
      </c>
      <c r="K1695" s="771" t="s">
        <v>3288</v>
      </c>
      <c r="L1695" s="771" t="s">
        <v>2700</v>
      </c>
      <c r="M1695" s="771" t="s">
        <v>2701</v>
      </c>
      <c r="N1695" s="771" t="s">
        <v>2701</v>
      </c>
      <c r="O1695" s="771" t="s">
        <v>2701</v>
      </c>
      <c r="P1695" s="771" t="s">
        <v>2701</v>
      </c>
      <c r="Q1695" s="771" t="s">
        <v>2701</v>
      </c>
      <c r="R1695" s="771" t="s">
        <v>2701</v>
      </c>
      <c r="S1695" s="771" t="s">
        <v>2702</v>
      </c>
      <c r="T1695" s="771" t="s">
        <v>2701</v>
      </c>
      <c r="U1695" s="771" t="s">
        <v>2703</v>
      </c>
      <c r="V1695" s="771" t="s">
        <v>2701</v>
      </c>
      <c r="W1695" s="771" t="s">
        <v>2726</v>
      </c>
      <c r="X1695" s="771" t="s">
        <v>2726</v>
      </c>
      <c r="Y1695" s="771" t="s">
        <v>2726</v>
      </c>
      <c r="Z1695" s="771" t="s">
        <v>2704</v>
      </c>
      <c r="AA1695" s="771" t="s">
        <v>7513</v>
      </c>
    </row>
    <row r="1696" spans="1:27" ht="39.950000000000003" customHeight="1">
      <c r="A1696" s="769">
        <v>1689</v>
      </c>
      <c r="B1696" s="770" t="s">
        <v>6879</v>
      </c>
      <c r="C1696" s="770" t="s">
        <v>7205</v>
      </c>
      <c r="D1696" s="771" t="s">
        <v>7422</v>
      </c>
      <c r="E1696" s="772" t="s">
        <v>7508</v>
      </c>
      <c r="F1696" s="773" t="s">
        <v>7475</v>
      </c>
      <c r="G1696" s="773" t="s">
        <v>7476</v>
      </c>
      <c r="H1696" s="771" t="s">
        <v>2697</v>
      </c>
      <c r="I1696" s="771" t="s">
        <v>2828</v>
      </c>
      <c r="J1696" s="771" t="s">
        <v>2828</v>
      </c>
      <c r="K1696" s="771" t="s">
        <v>3288</v>
      </c>
      <c r="L1696" s="771" t="s">
        <v>2700</v>
      </c>
      <c r="M1696" s="771" t="s">
        <v>2701</v>
      </c>
      <c r="N1696" s="771" t="s">
        <v>2701</v>
      </c>
      <c r="O1696" s="771" t="s">
        <v>2701</v>
      </c>
      <c r="P1696" s="771" t="s">
        <v>2701</v>
      </c>
      <c r="Q1696" s="771" t="s">
        <v>2701</v>
      </c>
      <c r="R1696" s="771" t="s">
        <v>2701</v>
      </c>
      <c r="S1696" s="771" t="s">
        <v>2702</v>
      </c>
      <c r="T1696" s="771" t="s">
        <v>2701</v>
      </c>
      <c r="U1696" s="771" t="s">
        <v>2703</v>
      </c>
      <c r="V1696" s="771" t="s">
        <v>2701</v>
      </c>
      <c r="W1696" s="771" t="s">
        <v>2726</v>
      </c>
      <c r="X1696" s="771" t="s">
        <v>2726</v>
      </c>
      <c r="Y1696" s="771" t="s">
        <v>2726</v>
      </c>
      <c r="Z1696" s="771" t="s">
        <v>2704</v>
      </c>
      <c r="AA1696" s="771" t="s">
        <v>7509</v>
      </c>
    </row>
    <row r="1697" spans="1:27" ht="39.950000000000003" customHeight="1">
      <c r="A1697" s="769">
        <v>1690</v>
      </c>
      <c r="B1697" s="770" t="s">
        <v>6879</v>
      </c>
      <c r="C1697" s="770" t="s">
        <v>7205</v>
      </c>
      <c r="D1697" s="771" t="s">
        <v>7422</v>
      </c>
      <c r="E1697" s="772" t="s">
        <v>7504</v>
      </c>
      <c r="F1697" s="773" t="s">
        <v>7505</v>
      </c>
      <c r="G1697" s="773" t="s">
        <v>7506</v>
      </c>
      <c r="H1697" s="771" t="s">
        <v>2697</v>
      </c>
      <c r="I1697" s="771" t="s">
        <v>2803</v>
      </c>
      <c r="J1697" s="771" t="s">
        <v>2803</v>
      </c>
      <c r="K1697" s="771" t="s">
        <v>4195</v>
      </c>
      <c r="L1697" s="771" t="s">
        <v>2700</v>
      </c>
      <c r="M1697" s="771" t="s">
        <v>2701</v>
      </c>
      <c r="N1697" s="771" t="s">
        <v>2701</v>
      </c>
      <c r="O1697" s="771" t="s">
        <v>2701</v>
      </c>
      <c r="P1697" s="771" t="s">
        <v>2701</v>
      </c>
      <c r="Q1697" s="771" t="s">
        <v>2701</v>
      </c>
      <c r="R1697" s="771" t="s">
        <v>2701</v>
      </c>
      <c r="S1697" s="771" t="s">
        <v>2702</v>
      </c>
      <c r="T1697" s="771" t="s">
        <v>2701</v>
      </c>
      <c r="U1697" s="771" t="s">
        <v>2703</v>
      </c>
      <c r="V1697" s="771" t="s">
        <v>2701</v>
      </c>
      <c r="W1697" s="771" t="s">
        <v>2726</v>
      </c>
      <c r="X1697" s="771" t="s">
        <v>2726</v>
      </c>
      <c r="Y1697" s="771" t="s">
        <v>2726</v>
      </c>
      <c r="Z1697" s="771" t="s">
        <v>2704</v>
      </c>
      <c r="AA1697" s="771" t="s">
        <v>7507</v>
      </c>
    </row>
    <row r="1698" spans="1:27" ht="39.950000000000003" customHeight="1">
      <c r="A1698" s="769">
        <v>1691</v>
      </c>
      <c r="B1698" s="770" t="s">
        <v>6879</v>
      </c>
      <c r="C1698" s="770" t="s">
        <v>7205</v>
      </c>
      <c r="D1698" s="771" t="s">
        <v>7422</v>
      </c>
      <c r="E1698" s="772" t="s">
        <v>7502</v>
      </c>
      <c r="F1698" s="773" t="s">
        <v>7430</v>
      </c>
      <c r="G1698" s="773" t="s">
        <v>7433</v>
      </c>
      <c r="H1698" s="771" t="s">
        <v>2697</v>
      </c>
      <c r="I1698" s="771" t="s">
        <v>2828</v>
      </c>
      <c r="J1698" s="771" t="s">
        <v>2828</v>
      </c>
      <c r="K1698" s="771" t="s">
        <v>2760</v>
      </c>
      <c r="L1698" s="771" t="s">
        <v>2700</v>
      </c>
      <c r="M1698" s="771" t="s">
        <v>2701</v>
      </c>
      <c r="N1698" s="771" t="s">
        <v>2701</v>
      </c>
      <c r="O1698" s="771" t="s">
        <v>2701</v>
      </c>
      <c r="P1698" s="771" t="s">
        <v>2701</v>
      </c>
      <c r="Q1698" s="771" t="s">
        <v>2701</v>
      </c>
      <c r="R1698" s="771" t="s">
        <v>2701</v>
      </c>
      <c r="S1698" s="771" t="s">
        <v>2702</v>
      </c>
      <c r="T1698" s="771" t="s">
        <v>2701</v>
      </c>
      <c r="U1698" s="771" t="s">
        <v>2703</v>
      </c>
      <c r="V1698" s="771" t="s">
        <v>2701</v>
      </c>
      <c r="W1698" s="771" t="s">
        <v>2726</v>
      </c>
      <c r="X1698" s="771" t="s">
        <v>2726</v>
      </c>
      <c r="Y1698" s="771" t="s">
        <v>2726</v>
      </c>
      <c r="Z1698" s="771" t="s">
        <v>2704</v>
      </c>
      <c r="AA1698" s="771" t="s">
        <v>7503</v>
      </c>
    </row>
    <row r="1699" spans="1:27" ht="39.950000000000003" customHeight="1">
      <c r="A1699" s="769">
        <v>1692</v>
      </c>
      <c r="B1699" s="770" t="s">
        <v>6879</v>
      </c>
      <c r="C1699" s="770" t="s">
        <v>7205</v>
      </c>
      <c r="D1699" s="771" t="s">
        <v>7422</v>
      </c>
      <c r="E1699" s="772" t="s">
        <v>7499</v>
      </c>
      <c r="F1699" s="773" t="s">
        <v>7500</v>
      </c>
      <c r="G1699" s="773" t="s">
        <v>7442</v>
      </c>
      <c r="H1699" s="771" t="s">
        <v>2697</v>
      </c>
      <c r="I1699" s="771" t="s">
        <v>2803</v>
      </c>
      <c r="J1699" s="771" t="s">
        <v>2803</v>
      </c>
      <c r="K1699" s="771" t="s">
        <v>3091</v>
      </c>
      <c r="L1699" s="771" t="s">
        <v>2700</v>
      </c>
      <c r="M1699" s="771" t="s">
        <v>2701</v>
      </c>
      <c r="N1699" s="771" t="s">
        <v>2701</v>
      </c>
      <c r="O1699" s="771" t="s">
        <v>2701</v>
      </c>
      <c r="P1699" s="771" t="s">
        <v>2701</v>
      </c>
      <c r="Q1699" s="771" t="s">
        <v>2701</v>
      </c>
      <c r="R1699" s="771" t="s">
        <v>2701</v>
      </c>
      <c r="S1699" s="771" t="s">
        <v>2702</v>
      </c>
      <c r="T1699" s="771" t="s">
        <v>2701</v>
      </c>
      <c r="U1699" s="771" t="s">
        <v>2703</v>
      </c>
      <c r="V1699" s="771" t="s">
        <v>2701</v>
      </c>
      <c r="W1699" s="771" t="s">
        <v>2726</v>
      </c>
      <c r="X1699" s="771" t="s">
        <v>2726</v>
      </c>
      <c r="Y1699" s="771" t="s">
        <v>2726</v>
      </c>
      <c r="Z1699" s="771" t="s">
        <v>2704</v>
      </c>
      <c r="AA1699" s="771" t="s">
        <v>7501</v>
      </c>
    </row>
    <row r="1700" spans="1:27" ht="39.950000000000003" customHeight="1">
      <c r="A1700" s="769">
        <v>1693</v>
      </c>
      <c r="B1700" s="770" t="s">
        <v>6879</v>
      </c>
      <c r="C1700" s="770" t="s">
        <v>7205</v>
      </c>
      <c r="D1700" s="771" t="s">
        <v>7422</v>
      </c>
      <c r="E1700" s="772" t="s">
        <v>7498</v>
      </c>
      <c r="F1700" s="773" t="s">
        <v>7441</v>
      </c>
      <c r="G1700" s="773" t="s">
        <v>7442</v>
      </c>
      <c r="H1700" s="771" t="s">
        <v>2697</v>
      </c>
      <c r="I1700" s="771" t="s">
        <v>2803</v>
      </c>
      <c r="J1700" s="771" t="s">
        <v>2803</v>
      </c>
      <c r="K1700" s="771" t="s">
        <v>2742</v>
      </c>
      <c r="L1700" s="771" t="s">
        <v>2700</v>
      </c>
      <c r="M1700" s="771" t="s">
        <v>2701</v>
      </c>
      <c r="N1700" s="771" t="s">
        <v>2701</v>
      </c>
      <c r="O1700" s="771" t="s">
        <v>2701</v>
      </c>
      <c r="P1700" s="771" t="s">
        <v>2701</v>
      </c>
      <c r="Q1700" s="771" t="s">
        <v>2701</v>
      </c>
      <c r="R1700" s="771" t="s">
        <v>2701</v>
      </c>
      <c r="S1700" s="771" t="s">
        <v>2702</v>
      </c>
      <c r="T1700" s="771" t="s">
        <v>2701</v>
      </c>
      <c r="U1700" s="771" t="s">
        <v>2703</v>
      </c>
      <c r="V1700" s="771" t="s">
        <v>2701</v>
      </c>
      <c r="W1700" s="771" t="s">
        <v>2726</v>
      </c>
      <c r="X1700" s="771" t="s">
        <v>2726</v>
      </c>
      <c r="Y1700" s="771" t="s">
        <v>2726</v>
      </c>
      <c r="Z1700" s="771" t="s">
        <v>2704</v>
      </c>
      <c r="AA1700" s="771"/>
    </row>
    <row r="1701" spans="1:27" ht="39.950000000000003" customHeight="1">
      <c r="A1701" s="769">
        <v>1694</v>
      </c>
      <c r="B1701" s="770" t="s">
        <v>6879</v>
      </c>
      <c r="C1701" s="770" t="s">
        <v>7205</v>
      </c>
      <c r="D1701" s="771" t="s">
        <v>7422</v>
      </c>
      <c r="E1701" s="772" t="s">
        <v>7497</v>
      </c>
      <c r="F1701" s="773" t="s">
        <v>7430</v>
      </c>
      <c r="G1701" s="773" t="s">
        <v>7433</v>
      </c>
      <c r="H1701" s="771" t="s">
        <v>2697</v>
      </c>
      <c r="I1701" s="771" t="s">
        <v>2803</v>
      </c>
      <c r="J1701" s="771" t="s">
        <v>2803</v>
      </c>
      <c r="K1701" s="771" t="s">
        <v>2742</v>
      </c>
      <c r="L1701" s="771" t="s">
        <v>2700</v>
      </c>
      <c r="M1701" s="771" t="s">
        <v>2701</v>
      </c>
      <c r="N1701" s="771" t="s">
        <v>2701</v>
      </c>
      <c r="O1701" s="771" t="s">
        <v>2701</v>
      </c>
      <c r="P1701" s="771" t="s">
        <v>2701</v>
      </c>
      <c r="Q1701" s="771" t="s">
        <v>2701</v>
      </c>
      <c r="R1701" s="771" t="s">
        <v>2701</v>
      </c>
      <c r="S1701" s="771" t="s">
        <v>2702</v>
      </c>
      <c r="T1701" s="771" t="s">
        <v>2701</v>
      </c>
      <c r="U1701" s="771" t="s">
        <v>2703</v>
      </c>
      <c r="V1701" s="771" t="s">
        <v>2701</v>
      </c>
      <c r="W1701" s="771" t="s">
        <v>2726</v>
      </c>
      <c r="X1701" s="771" t="s">
        <v>2726</v>
      </c>
      <c r="Y1701" s="771" t="s">
        <v>2726</v>
      </c>
      <c r="Z1701" s="771" t="s">
        <v>2704</v>
      </c>
      <c r="AA1701" s="771"/>
    </row>
    <row r="1702" spans="1:27" ht="39.950000000000003" customHeight="1">
      <c r="A1702" s="769">
        <v>1695</v>
      </c>
      <c r="B1702" s="770" t="s">
        <v>6879</v>
      </c>
      <c r="C1702" s="770" t="s">
        <v>7205</v>
      </c>
      <c r="D1702" s="771" t="s">
        <v>7422</v>
      </c>
      <c r="E1702" s="772" t="s">
        <v>7494</v>
      </c>
      <c r="F1702" s="773" t="s">
        <v>7495</v>
      </c>
      <c r="G1702" s="773" t="s">
        <v>7496</v>
      </c>
      <c r="H1702" s="771" t="s">
        <v>2697</v>
      </c>
      <c r="I1702" s="771" t="s">
        <v>2803</v>
      </c>
      <c r="J1702" s="771" t="s">
        <v>2803</v>
      </c>
      <c r="K1702" s="771" t="s">
        <v>2790</v>
      </c>
      <c r="L1702" s="771" t="s">
        <v>2700</v>
      </c>
      <c r="M1702" s="771" t="s">
        <v>2701</v>
      </c>
      <c r="N1702" s="771" t="s">
        <v>2701</v>
      </c>
      <c r="O1702" s="771" t="s">
        <v>2701</v>
      </c>
      <c r="P1702" s="771" t="s">
        <v>2702</v>
      </c>
      <c r="Q1702" s="771" t="s">
        <v>2701</v>
      </c>
      <c r="R1702" s="771" t="s">
        <v>2701</v>
      </c>
      <c r="S1702" s="771" t="s">
        <v>2701</v>
      </c>
      <c r="T1702" s="771" t="s">
        <v>2701</v>
      </c>
      <c r="U1702" s="771" t="s">
        <v>2703</v>
      </c>
      <c r="V1702" s="771" t="s">
        <v>2701</v>
      </c>
      <c r="W1702" s="771" t="s">
        <v>2701</v>
      </c>
      <c r="X1702" s="771" t="s">
        <v>2701</v>
      </c>
      <c r="Y1702" s="771" t="s">
        <v>2703</v>
      </c>
      <c r="Z1702" s="771" t="s">
        <v>2704</v>
      </c>
      <c r="AA1702" s="771"/>
    </row>
    <row r="1703" spans="1:27" ht="39.950000000000003" customHeight="1">
      <c r="A1703" s="769">
        <v>1696</v>
      </c>
      <c r="B1703" s="770" t="s">
        <v>6879</v>
      </c>
      <c r="C1703" s="770" t="s">
        <v>7205</v>
      </c>
      <c r="D1703" s="771" t="s">
        <v>7422</v>
      </c>
      <c r="E1703" s="772" t="s">
        <v>7493</v>
      </c>
      <c r="F1703" s="773" t="s">
        <v>7472</v>
      </c>
      <c r="G1703" s="773" t="s">
        <v>7473</v>
      </c>
      <c r="H1703" s="771" t="s">
        <v>2697</v>
      </c>
      <c r="I1703" s="771" t="s">
        <v>2803</v>
      </c>
      <c r="J1703" s="771" t="s">
        <v>2803</v>
      </c>
      <c r="K1703" s="771" t="s">
        <v>2790</v>
      </c>
      <c r="L1703" s="771" t="s">
        <v>2700</v>
      </c>
      <c r="M1703" s="771" t="s">
        <v>2701</v>
      </c>
      <c r="N1703" s="771" t="s">
        <v>2701</v>
      </c>
      <c r="O1703" s="771" t="s">
        <v>2701</v>
      </c>
      <c r="P1703" s="771" t="s">
        <v>2702</v>
      </c>
      <c r="Q1703" s="771" t="s">
        <v>2701</v>
      </c>
      <c r="R1703" s="771" t="s">
        <v>2701</v>
      </c>
      <c r="S1703" s="771" t="s">
        <v>2701</v>
      </c>
      <c r="T1703" s="771" t="s">
        <v>2701</v>
      </c>
      <c r="U1703" s="771" t="s">
        <v>2703</v>
      </c>
      <c r="V1703" s="771" t="s">
        <v>2701</v>
      </c>
      <c r="W1703" s="771" t="s">
        <v>2701</v>
      </c>
      <c r="X1703" s="771" t="s">
        <v>2701</v>
      </c>
      <c r="Y1703" s="771" t="s">
        <v>2703</v>
      </c>
      <c r="Z1703" s="771" t="s">
        <v>2704</v>
      </c>
      <c r="AA1703" s="771"/>
    </row>
    <row r="1704" spans="1:27" ht="39.950000000000003" customHeight="1">
      <c r="A1704" s="769">
        <v>1697</v>
      </c>
      <c r="B1704" s="770" t="s">
        <v>6879</v>
      </c>
      <c r="C1704" s="770" t="s">
        <v>7205</v>
      </c>
      <c r="D1704" s="771" t="s">
        <v>7422</v>
      </c>
      <c r="E1704" s="772" t="s">
        <v>7492</v>
      </c>
      <c r="F1704" s="773" t="s">
        <v>7430</v>
      </c>
      <c r="G1704" s="773" t="s">
        <v>7431</v>
      </c>
      <c r="H1704" s="771" t="s">
        <v>2697</v>
      </c>
      <c r="I1704" s="771" t="s">
        <v>2803</v>
      </c>
      <c r="J1704" s="771" t="s">
        <v>2803</v>
      </c>
      <c r="K1704" s="771" t="s">
        <v>2742</v>
      </c>
      <c r="L1704" s="771" t="s">
        <v>2700</v>
      </c>
      <c r="M1704" s="771" t="s">
        <v>2701</v>
      </c>
      <c r="N1704" s="771" t="s">
        <v>2701</v>
      </c>
      <c r="O1704" s="771" t="s">
        <v>2701</v>
      </c>
      <c r="P1704" s="771" t="s">
        <v>2701</v>
      </c>
      <c r="Q1704" s="771" t="s">
        <v>2701</v>
      </c>
      <c r="R1704" s="771" t="s">
        <v>2701</v>
      </c>
      <c r="S1704" s="771" t="s">
        <v>2702</v>
      </c>
      <c r="T1704" s="771" t="s">
        <v>2701</v>
      </c>
      <c r="U1704" s="771" t="s">
        <v>2703</v>
      </c>
      <c r="V1704" s="771" t="s">
        <v>2701</v>
      </c>
      <c r="W1704" s="771" t="s">
        <v>2726</v>
      </c>
      <c r="X1704" s="771" t="s">
        <v>2726</v>
      </c>
      <c r="Y1704" s="771" t="s">
        <v>2726</v>
      </c>
      <c r="Z1704" s="771" t="s">
        <v>2704</v>
      </c>
      <c r="AA1704" s="771"/>
    </row>
    <row r="1705" spans="1:27" ht="39.950000000000003" customHeight="1">
      <c r="A1705" s="769">
        <v>1698</v>
      </c>
      <c r="B1705" s="770" t="s">
        <v>6879</v>
      </c>
      <c r="C1705" s="770" t="s">
        <v>7205</v>
      </c>
      <c r="D1705" s="771" t="s">
        <v>7422</v>
      </c>
      <c r="E1705" s="772" t="s">
        <v>7491</v>
      </c>
      <c r="F1705" s="773" t="s">
        <v>7450</v>
      </c>
      <c r="G1705" s="773" t="s">
        <v>7451</v>
      </c>
      <c r="H1705" s="771" t="s">
        <v>2697</v>
      </c>
      <c r="I1705" s="771" t="s">
        <v>2803</v>
      </c>
      <c r="J1705" s="771" t="s">
        <v>2803</v>
      </c>
      <c r="K1705" s="771" t="s">
        <v>2790</v>
      </c>
      <c r="L1705" s="771" t="s">
        <v>2700</v>
      </c>
      <c r="M1705" s="771" t="s">
        <v>2701</v>
      </c>
      <c r="N1705" s="771" t="s">
        <v>2701</v>
      </c>
      <c r="O1705" s="771" t="s">
        <v>2701</v>
      </c>
      <c r="P1705" s="771" t="s">
        <v>2702</v>
      </c>
      <c r="Q1705" s="771" t="s">
        <v>2701</v>
      </c>
      <c r="R1705" s="771" t="s">
        <v>2701</v>
      </c>
      <c r="S1705" s="771" t="s">
        <v>2701</v>
      </c>
      <c r="T1705" s="771" t="s">
        <v>2701</v>
      </c>
      <c r="U1705" s="771" t="s">
        <v>2703</v>
      </c>
      <c r="V1705" s="771" t="s">
        <v>2701</v>
      </c>
      <c r="W1705" s="771" t="s">
        <v>2701</v>
      </c>
      <c r="X1705" s="771" t="s">
        <v>2701</v>
      </c>
      <c r="Y1705" s="771" t="s">
        <v>2703</v>
      </c>
      <c r="Z1705" s="771" t="s">
        <v>2704</v>
      </c>
      <c r="AA1705" s="771"/>
    </row>
    <row r="1706" spans="1:27" ht="39.950000000000003" customHeight="1">
      <c r="A1706" s="769">
        <v>1699</v>
      </c>
      <c r="B1706" s="770" t="s">
        <v>6879</v>
      </c>
      <c r="C1706" s="770" t="s">
        <v>7205</v>
      </c>
      <c r="D1706" s="771" t="s">
        <v>7422</v>
      </c>
      <c r="E1706" s="772" t="s">
        <v>7490</v>
      </c>
      <c r="F1706" s="773" t="s">
        <v>7454</v>
      </c>
      <c r="G1706" s="773" t="s">
        <v>7455</v>
      </c>
      <c r="H1706" s="771" t="s">
        <v>2697</v>
      </c>
      <c r="I1706" s="771" t="s">
        <v>2803</v>
      </c>
      <c r="J1706" s="771" t="s">
        <v>2803</v>
      </c>
      <c r="K1706" s="771" t="s">
        <v>2742</v>
      </c>
      <c r="L1706" s="771" t="s">
        <v>2700</v>
      </c>
      <c r="M1706" s="771" t="s">
        <v>2701</v>
      </c>
      <c r="N1706" s="771" t="s">
        <v>2701</v>
      </c>
      <c r="O1706" s="771" t="s">
        <v>2701</v>
      </c>
      <c r="P1706" s="771" t="s">
        <v>2702</v>
      </c>
      <c r="Q1706" s="771" t="s">
        <v>2701</v>
      </c>
      <c r="R1706" s="771" t="s">
        <v>2701</v>
      </c>
      <c r="S1706" s="771" t="s">
        <v>2701</v>
      </c>
      <c r="T1706" s="771" t="s">
        <v>2701</v>
      </c>
      <c r="U1706" s="771" t="s">
        <v>2703</v>
      </c>
      <c r="V1706" s="771" t="s">
        <v>2701</v>
      </c>
      <c r="W1706" s="771" t="s">
        <v>2701</v>
      </c>
      <c r="X1706" s="771" t="s">
        <v>2701</v>
      </c>
      <c r="Y1706" s="771" t="s">
        <v>2703</v>
      </c>
      <c r="Z1706" s="771" t="s">
        <v>2704</v>
      </c>
      <c r="AA1706" s="771"/>
    </row>
    <row r="1707" spans="1:27" ht="39.950000000000003" customHeight="1">
      <c r="A1707" s="769">
        <v>1700</v>
      </c>
      <c r="B1707" s="770" t="s">
        <v>6879</v>
      </c>
      <c r="C1707" s="770" t="s">
        <v>7205</v>
      </c>
      <c r="D1707" s="771" t="s">
        <v>7422</v>
      </c>
      <c r="E1707" s="772" t="s">
        <v>7485</v>
      </c>
      <c r="F1707" s="773" t="s">
        <v>7486</v>
      </c>
      <c r="G1707" s="773" t="s">
        <v>7487</v>
      </c>
      <c r="H1707" s="771" t="s">
        <v>2697</v>
      </c>
      <c r="I1707" s="771" t="s">
        <v>2755</v>
      </c>
      <c r="J1707" s="771" t="s">
        <v>2755</v>
      </c>
      <c r="K1707" s="771" t="s">
        <v>7488</v>
      </c>
      <c r="L1707" s="771" t="s">
        <v>2700</v>
      </c>
      <c r="M1707" s="771" t="s">
        <v>2701</v>
      </c>
      <c r="N1707" s="771" t="s">
        <v>2701</v>
      </c>
      <c r="O1707" s="771" t="s">
        <v>2701</v>
      </c>
      <c r="P1707" s="771" t="s">
        <v>2701</v>
      </c>
      <c r="Q1707" s="771" t="s">
        <v>2701</v>
      </c>
      <c r="R1707" s="771" t="s">
        <v>2701</v>
      </c>
      <c r="S1707" s="771" t="s">
        <v>2702</v>
      </c>
      <c r="T1707" s="771" t="s">
        <v>2701</v>
      </c>
      <c r="U1707" s="771" t="s">
        <v>2703</v>
      </c>
      <c r="V1707" s="771" t="s">
        <v>2701</v>
      </c>
      <c r="W1707" s="771" t="s">
        <v>2726</v>
      </c>
      <c r="X1707" s="771" t="s">
        <v>2726</v>
      </c>
      <c r="Y1707" s="771" t="s">
        <v>2726</v>
      </c>
      <c r="Z1707" s="771" t="s">
        <v>2704</v>
      </c>
      <c r="AA1707" s="771" t="s">
        <v>7489</v>
      </c>
    </row>
    <row r="1708" spans="1:27" ht="39.950000000000003" customHeight="1">
      <c r="A1708" s="769">
        <v>1701</v>
      </c>
      <c r="B1708" s="770" t="s">
        <v>6879</v>
      </c>
      <c r="C1708" s="770" t="s">
        <v>7205</v>
      </c>
      <c r="D1708" s="771" t="s">
        <v>7422</v>
      </c>
      <c r="E1708" s="772" t="s">
        <v>7483</v>
      </c>
      <c r="F1708" s="773" t="s">
        <v>7484</v>
      </c>
      <c r="G1708" s="773" t="s">
        <v>7473</v>
      </c>
      <c r="H1708" s="771" t="s">
        <v>2697</v>
      </c>
      <c r="I1708" s="771" t="s">
        <v>2803</v>
      </c>
      <c r="J1708" s="771" t="s">
        <v>2803</v>
      </c>
      <c r="K1708" s="771" t="s">
        <v>2790</v>
      </c>
      <c r="L1708" s="771" t="s">
        <v>2700</v>
      </c>
      <c r="M1708" s="771" t="s">
        <v>2701</v>
      </c>
      <c r="N1708" s="771" t="s">
        <v>2701</v>
      </c>
      <c r="O1708" s="771" t="s">
        <v>2701</v>
      </c>
      <c r="P1708" s="771" t="s">
        <v>2702</v>
      </c>
      <c r="Q1708" s="771" t="s">
        <v>2701</v>
      </c>
      <c r="R1708" s="771" t="s">
        <v>2701</v>
      </c>
      <c r="S1708" s="771" t="s">
        <v>2701</v>
      </c>
      <c r="T1708" s="771" t="s">
        <v>2701</v>
      </c>
      <c r="U1708" s="771" t="s">
        <v>2703</v>
      </c>
      <c r="V1708" s="771" t="s">
        <v>2701</v>
      </c>
      <c r="W1708" s="771" t="s">
        <v>2701</v>
      </c>
      <c r="X1708" s="771" t="s">
        <v>2701</v>
      </c>
      <c r="Y1708" s="771" t="s">
        <v>2703</v>
      </c>
      <c r="Z1708" s="771" t="s">
        <v>2704</v>
      </c>
      <c r="AA1708" s="771"/>
    </row>
    <row r="1709" spans="1:27" ht="39.950000000000003" customHeight="1">
      <c r="A1709" s="769">
        <v>1702</v>
      </c>
      <c r="B1709" s="770" t="s">
        <v>6879</v>
      </c>
      <c r="C1709" s="770" t="s">
        <v>7205</v>
      </c>
      <c r="D1709" s="771" t="s">
        <v>7422</v>
      </c>
      <c r="E1709" s="772" t="s">
        <v>7482</v>
      </c>
      <c r="F1709" s="773" t="s">
        <v>7462</v>
      </c>
      <c r="G1709" s="773" t="s">
        <v>7463</v>
      </c>
      <c r="H1709" s="771" t="s">
        <v>2697</v>
      </c>
      <c r="I1709" s="771" t="s">
        <v>2720</v>
      </c>
      <c r="J1709" s="771" t="s">
        <v>2803</v>
      </c>
      <c r="K1709" s="771" t="s">
        <v>2790</v>
      </c>
      <c r="L1709" s="771" t="s">
        <v>2700</v>
      </c>
      <c r="M1709" s="771" t="s">
        <v>2701</v>
      </c>
      <c r="N1709" s="771" t="s">
        <v>2701</v>
      </c>
      <c r="O1709" s="771" t="s">
        <v>2701</v>
      </c>
      <c r="P1709" s="771" t="s">
        <v>2701</v>
      </c>
      <c r="Q1709" s="771" t="s">
        <v>2701</v>
      </c>
      <c r="R1709" s="771" t="s">
        <v>2701</v>
      </c>
      <c r="S1709" s="771" t="s">
        <v>2702</v>
      </c>
      <c r="T1709" s="771" t="s">
        <v>2701</v>
      </c>
      <c r="U1709" s="771" t="s">
        <v>2703</v>
      </c>
      <c r="V1709" s="771" t="s">
        <v>2701</v>
      </c>
      <c r="W1709" s="771" t="s">
        <v>2726</v>
      </c>
      <c r="X1709" s="771" t="s">
        <v>2726</v>
      </c>
      <c r="Y1709" s="771" t="s">
        <v>2726</v>
      </c>
      <c r="Z1709" s="771" t="s">
        <v>2704</v>
      </c>
      <c r="AA1709" s="771"/>
    </row>
    <row r="1710" spans="1:27" ht="39.950000000000003" customHeight="1">
      <c r="A1710" s="769">
        <v>1703</v>
      </c>
      <c r="B1710" s="770" t="s">
        <v>6879</v>
      </c>
      <c r="C1710" s="770" t="s">
        <v>7205</v>
      </c>
      <c r="D1710" s="771" t="s">
        <v>7422</v>
      </c>
      <c r="E1710" s="772" t="s">
        <v>7480</v>
      </c>
      <c r="F1710" s="773" t="s">
        <v>7444</v>
      </c>
      <c r="G1710" s="773" t="s">
        <v>7445</v>
      </c>
      <c r="H1710" s="771" t="s">
        <v>2697</v>
      </c>
      <c r="I1710" s="771" t="s">
        <v>2828</v>
      </c>
      <c r="J1710" s="771" t="s">
        <v>2828</v>
      </c>
      <c r="K1710" s="771" t="s">
        <v>4671</v>
      </c>
      <c r="L1710" s="771" t="s">
        <v>2700</v>
      </c>
      <c r="M1710" s="771" t="s">
        <v>2701</v>
      </c>
      <c r="N1710" s="771" t="s">
        <v>2701</v>
      </c>
      <c r="O1710" s="771" t="s">
        <v>2701</v>
      </c>
      <c r="P1710" s="771" t="s">
        <v>2701</v>
      </c>
      <c r="Q1710" s="771" t="s">
        <v>2701</v>
      </c>
      <c r="R1710" s="771" t="s">
        <v>2701</v>
      </c>
      <c r="S1710" s="771" t="s">
        <v>2702</v>
      </c>
      <c r="T1710" s="771" t="s">
        <v>2701</v>
      </c>
      <c r="U1710" s="771" t="s">
        <v>2703</v>
      </c>
      <c r="V1710" s="771" t="s">
        <v>2701</v>
      </c>
      <c r="W1710" s="771" t="s">
        <v>2726</v>
      </c>
      <c r="X1710" s="771" t="s">
        <v>2726</v>
      </c>
      <c r="Y1710" s="771" t="s">
        <v>2726</v>
      </c>
      <c r="Z1710" s="771" t="s">
        <v>2704</v>
      </c>
      <c r="AA1710" s="771" t="s">
        <v>7481</v>
      </c>
    </row>
    <row r="1711" spans="1:27" ht="39.950000000000003" customHeight="1">
      <c r="A1711" s="769">
        <v>1704</v>
      </c>
      <c r="B1711" s="770" t="s">
        <v>6879</v>
      </c>
      <c r="C1711" s="770" t="s">
        <v>7205</v>
      </c>
      <c r="D1711" s="771" t="s">
        <v>7422</v>
      </c>
      <c r="E1711" s="772" t="s">
        <v>7479</v>
      </c>
      <c r="F1711" s="773" t="s">
        <v>7441</v>
      </c>
      <c r="G1711" s="773" t="s">
        <v>7442</v>
      </c>
      <c r="H1711" s="771" t="s">
        <v>2697</v>
      </c>
      <c r="I1711" s="771" t="s">
        <v>2803</v>
      </c>
      <c r="J1711" s="771" t="s">
        <v>2803</v>
      </c>
      <c r="K1711" s="771" t="s">
        <v>2742</v>
      </c>
      <c r="L1711" s="771" t="s">
        <v>2700</v>
      </c>
      <c r="M1711" s="771" t="s">
        <v>2701</v>
      </c>
      <c r="N1711" s="771" t="s">
        <v>2701</v>
      </c>
      <c r="O1711" s="771" t="s">
        <v>2701</v>
      </c>
      <c r="P1711" s="771" t="s">
        <v>2701</v>
      </c>
      <c r="Q1711" s="771" t="s">
        <v>2701</v>
      </c>
      <c r="R1711" s="771" t="s">
        <v>2701</v>
      </c>
      <c r="S1711" s="771" t="s">
        <v>2702</v>
      </c>
      <c r="T1711" s="771" t="s">
        <v>2701</v>
      </c>
      <c r="U1711" s="771" t="s">
        <v>2703</v>
      </c>
      <c r="V1711" s="771" t="s">
        <v>2701</v>
      </c>
      <c r="W1711" s="771" t="s">
        <v>2726</v>
      </c>
      <c r="X1711" s="771" t="s">
        <v>2726</v>
      </c>
      <c r="Y1711" s="771" t="s">
        <v>2726</v>
      </c>
      <c r="Z1711" s="771" t="s">
        <v>2704</v>
      </c>
      <c r="AA1711" s="771"/>
    </row>
    <row r="1712" spans="1:27" ht="39.950000000000003" customHeight="1">
      <c r="A1712" s="769">
        <v>1705</v>
      </c>
      <c r="B1712" s="770" t="s">
        <v>6879</v>
      </c>
      <c r="C1712" s="770" t="s">
        <v>7205</v>
      </c>
      <c r="D1712" s="771" t="s">
        <v>7422</v>
      </c>
      <c r="E1712" s="772" t="s">
        <v>7477</v>
      </c>
      <c r="F1712" s="773" t="s">
        <v>7435</v>
      </c>
      <c r="G1712" s="773" t="s">
        <v>7478</v>
      </c>
      <c r="H1712" s="771" t="s">
        <v>2697</v>
      </c>
      <c r="I1712" s="771" t="s">
        <v>2741</v>
      </c>
      <c r="J1712" s="771" t="s">
        <v>2741</v>
      </c>
      <c r="K1712" s="771" t="s">
        <v>2742</v>
      </c>
      <c r="L1712" s="771" t="s">
        <v>2700</v>
      </c>
      <c r="M1712" s="771" t="s">
        <v>2701</v>
      </c>
      <c r="N1712" s="771" t="s">
        <v>2701</v>
      </c>
      <c r="O1712" s="771" t="s">
        <v>2701</v>
      </c>
      <c r="P1712" s="771" t="s">
        <v>2701</v>
      </c>
      <c r="Q1712" s="771" t="s">
        <v>2701</v>
      </c>
      <c r="R1712" s="771" t="s">
        <v>2701</v>
      </c>
      <c r="S1712" s="771" t="s">
        <v>2702</v>
      </c>
      <c r="T1712" s="771" t="s">
        <v>2701</v>
      </c>
      <c r="U1712" s="771" t="s">
        <v>2703</v>
      </c>
      <c r="V1712" s="771" t="s">
        <v>2701</v>
      </c>
      <c r="W1712" s="771" t="s">
        <v>2726</v>
      </c>
      <c r="X1712" s="771" t="s">
        <v>2726</v>
      </c>
      <c r="Y1712" s="771" t="s">
        <v>2726</v>
      </c>
      <c r="Z1712" s="771" t="s">
        <v>2704</v>
      </c>
      <c r="AA1712" s="771"/>
    </row>
    <row r="1713" spans="1:27" ht="39.950000000000003" customHeight="1">
      <c r="A1713" s="769">
        <v>1706</v>
      </c>
      <c r="B1713" s="770" t="s">
        <v>6879</v>
      </c>
      <c r="C1713" s="770" t="s">
        <v>7205</v>
      </c>
      <c r="D1713" s="771" t="s">
        <v>7422</v>
      </c>
      <c r="E1713" s="772" t="s">
        <v>7474</v>
      </c>
      <c r="F1713" s="773" t="s">
        <v>7475</v>
      </c>
      <c r="G1713" s="773" t="s">
        <v>7476</v>
      </c>
      <c r="H1713" s="771" t="s">
        <v>2697</v>
      </c>
      <c r="I1713" s="771" t="s">
        <v>3116</v>
      </c>
      <c r="J1713" s="771" t="s">
        <v>3116</v>
      </c>
      <c r="K1713" s="771" t="s">
        <v>2742</v>
      </c>
      <c r="L1713" s="771" t="s">
        <v>2700</v>
      </c>
      <c r="M1713" s="771" t="s">
        <v>2701</v>
      </c>
      <c r="N1713" s="771" t="s">
        <v>2701</v>
      </c>
      <c r="O1713" s="771" t="s">
        <v>2701</v>
      </c>
      <c r="P1713" s="771" t="s">
        <v>2701</v>
      </c>
      <c r="Q1713" s="771" t="s">
        <v>2701</v>
      </c>
      <c r="R1713" s="771" t="s">
        <v>2701</v>
      </c>
      <c r="S1713" s="771" t="s">
        <v>2702</v>
      </c>
      <c r="T1713" s="771" t="s">
        <v>2701</v>
      </c>
      <c r="U1713" s="771" t="s">
        <v>2703</v>
      </c>
      <c r="V1713" s="771" t="s">
        <v>2701</v>
      </c>
      <c r="W1713" s="771" t="s">
        <v>2726</v>
      </c>
      <c r="X1713" s="771" t="s">
        <v>2726</v>
      </c>
      <c r="Y1713" s="771" t="s">
        <v>2726</v>
      </c>
      <c r="Z1713" s="771" t="s">
        <v>2704</v>
      </c>
      <c r="AA1713" s="771"/>
    </row>
    <row r="1714" spans="1:27" ht="39.950000000000003" customHeight="1">
      <c r="A1714" s="769">
        <v>1707</v>
      </c>
      <c r="B1714" s="770" t="s">
        <v>6879</v>
      </c>
      <c r="C1714" s="770" t="s">
        <v>7205</v>
      </c>
      <c r="D1714" s="771" t="s">
        <v>7422</v>
      </c>
      <c r="E1714" s="772" t="s">
        <v>7471</v>
      </c>
      <c r="F1714" s="773" t="s">
        <v>7472</v>
      </c>
      <c r="G1714" s="773" t="s">
        <v>7473</v>
      </c>
      <c r="H1714" s="771" t="s">
        <v>2697</v>
      </c>
      <c r="I1714" s="771" t="s">
        <v>2803</v>
      </c>
      <c r="J1714" s="771" t="s">
        <v>2803</v>
      </c>
      <c r="K1714" s="771" t="s">
        <v>2790</v>
      </c>
      <c r="L1714" s="771" t="s">
        <v>2700</v>
      </c>
      <c r="M1714" s="771" t="s">
        <v>2701</v>
      </c>
      <c r="N1714" s="771" t="s">
        <v>2701</v>
      </c>
      <c r="O1714" s="771" t="s">
        <v>2701</v>
      </c>
      <c r="P1714" s="771" t="s">
        <v>2702</v>
      </c>
      <c r="Q1714" s="771" t="s">
        <v>2701</v>
      </c>
      <c r="R1714" s="771" t="s">
        <v>2701</v>
      </c>
      <c r="S1714" s="771" t="s">
        <v>2701</v>
      </c>
      <c r="T1714" s="771" t="s">
        <v>2701</v>
      </c>
      <c r="U1714" s="771" t="s">
        <v>2703</v>
      </c>
      <c r="V1714" s="771" t="s">
        <v>2701</v>
      </c>
      <c r="W1714" s="771" t="s">
        <v>2701</v>
      </c>
      <c r="X1714" s="771" t="s">
        <v>2701</v>
      </c>
      <c r="Y1714" s="771" t="s">
        <v>2703</v>
      </c>
      <c r="Z1714" s="771" t="s">
        <v>2704</v>
      </c>
      <c r="AA1714" s="771"/>
    </row>
    <row r="1715" spans="1:27" ht="39.950000000000003" customHeight="1">
      <c r="A1715" s="769">
        <v>1708</v>
      </c>
      <c r="B1715" s="770" t="s">
        <v>6879</v>
      </c>
      <c r="C1715" s="770" t="s">
        <v>7205</v>
      </c>
      <c r="D1715" s="771" t="s">
        <v>7422</v>
      </c>
      <c r="E1715" s="772" t="s">
        <v>7470</v>
      </c>
      <c r="F1715" s="773" t="s">
        <v>7450</v>
      </c>
      <c r="G1715" s="773" t="s">
        <v>7451</v>
      </c>
      <c r="H1715" s="771" t="s">
        <v>2697</v>
      </c>
      <c r="I1715" s="771" t="s">
        <v>2803</v>
      </c>
      <c r="J1715" s="771" t="s">
        <v>2803</v>
      </c>
      <c r="K1715" s="771" t="s">
        <v>2790</v>
      </c>
      <c r="L1715" s="771" t="s">
        <v>2700</v>
      </c>
      <c r="M1715" s="771" t="s">
        <v>2701</v>
      </c>
      <c r="N1715" s="771" t="s">
        <v>2701</v>
      </c>
      <c r="O1715" s="771" t="s">
        <v>2701</v>
      </c>
      <c r="P1715" s="771" t="s">
        <v>2702</v>
      </c>
      <c r="Q1715" s="771" t="s">
        <v>2701</v>
      </c>
      <c r="R1715" s="771" t="s">
        <v>2701</v>
      </c>
      <c r="S1715" s="771" t="s">
        <v>2701</v>
      </c>
      <c r="T1715" s="771" t="s">
        <v>2701</v>
      </c>
      <c r="U1715" s="771" t="s">
        <v>2703</v>
      </c>
      <c r="V1715" s="771" t="s">
        <v>2701</v>
      </c>
      <c r="W1715" s="771" t="s">
        <v>2701</v>
      </c>
      <c r="X1715" s="771" t="s">
        <v>2701</v>
      </c>
      <c r="Y1715" s="771" t="s">
        <v>2703</v>
      </c>
      <c r="Z1715" s="771" t="s">
        <v>2704</v>
      </c>
      <c r="AA1715" s="771"/>
    </row>
    <row r="1716" spans="1:27" ht="39.950000000000003" customHeight="1">
      <c r="A1716" s="769">
        <v>1709</v>
      </c>
      <c r="B1716" s="770" t="s">
        <v>6879</v>
      </c>
      <c r="C1716" s="770" t="s">
        <v>7205</v>
      </c>
      <c r="D1716" s="771" t="s">
        <v>7422</v>
      </c>
      <c r="E1716" s="772" t="s">
        <v>7466</v>
      </c>
      <c r="F1716" s="773" t="s">
        <v>7467</v>
      </c>
      <c r="G1716" s="773" t="s">
        <v>7468</v>
      </c>
      <c r="H1716" s="771" t="s">
        <v>2697</v>
      </c>
      <c r="I1716" s="771" t="s">
        <v>2789</v>
      </c>
      <c r="J1716" s="771" t="s">
        <v>2803</v>
      </c>
      <c r="K1716" s="771" t="s">
        <v>3983</v>
      </c>
      <c r="L1716" s="771" t="s">
        <v>2700</v>
      </c>
      <c r="M1716" s="771" t="s">
        <v>2701</v>
      </c>
      <c r="N1716" s="771" t="s">
        <v>2701</v>
      </c>
      <c r="O1716" s="771" t="s">
        <v>2701</v>
      </c>
      <c r="P1716" s="771" t="s">
        <v>2701</v>
      </c>
      <c r="Q1716" s="771" t="s">
        <v>2701</v>
      </c>
      <c r="R1716" s="771" t="s">
        <v>2701</v>
      </c>
      <c r="S1716" s="771" t="s">
        <v>2702</v>
      </c>
      <c r="T1716" s="771" t="s">
        <v>2701</v>
      </c>
      <c r="U1716" s="771" t="s">
        <v>2703</v>
      </c>
      <c r="V1716" s="771" t="s">
        <v>2701</v>
      </c>
      <c r="W1716" s="771" t="s">
        <v>2726</v>
      </c>
      <c r="X1716" s="771" t="s">
        <v>2726</v>
      </c>
      <c r="Y1716" s="771" t="s">
        <v>2726</v>
      </c>
      <c r="Z1716" s="771" t="s">
        <v>2704</v>
      </c>
      <c r="AA1716" s="771" t="s">
        <v>7469</v>
      </c>
    </row>
    <row r="1717" spans="1:27" ht="39.950000000000003" customHeight="1">
      <c r="A1717" s="769">
        <v>1710</v>
      </c>
      <c r="B1717" s="770" t="s">
        <v>6879</v>
      </c>
      <c r="C1717" s="770" t="s">
        <v>7205</v>
      </c>
      <c r="D1717" s="771" t="s">
        <v>7422</v>
      </c>
      <c r="E1717" s="772" t="s">
        <v>7465</v>
      </c>
      <c r="F1717" s="773" t="s">
        <v>7427</v>
      </c>
      <c r="G1717" s="773" t="s">
        <v>7428</v>
      </c>
      <c r="H1717" s="771" t="s">
        <v>2697</v>
      </c>
      <c r="I1717" s="771" t="s">
        <v>2755</v>
      </c>
      <c r="J1717" s="771" t="s">
        <v>2755</v>
      </c>
      <c r="K1717" s="771" t="s">
        <v>2790</v>
      </c>
      <c r="L1717" s="771" t="s">
        <v>2700</v>
      </c>
      <c r="M1717" s="771" t="s">
        <v>2701</v>
      </c>
      <c r="N1717" s="771" t="s">
        <v>2701</v>
      </c>
      <c r="O1717" s="771" t="s">
        <v>2701</v>
      </c>
      <c r="P1717" s="771" t="s">
        <v>2702</v>
      </c>
      <c r="Q1717" s="771" t="s">
        <v>2701</v>
      </c>
      <c r="R1717" s="771" t="s">
        <v>2701</v>
      </c>
      <c r="S1717" s="771" t="s">
        <v>2701</v>
      </c>
      <c r="T1717" s="771" t="s">
        <v>2701</v>
      </c>
      <c r="U1717" s="771" t="s">
        <v>2703</v>
      </c>
      <c r="V1717" s="771" t="s">
        <v>2701</v>
      </c>
      <c r="W1717" s="771" t="s">
        <v>2701</v>
      </c>
      <c r="X1717" s="771" t="s">
        <v>2701</v>
      </c>
      <c r="Y1717" s="771" t="s">
        <v>2703</v>
      </c>
      <c r="Z1717" s="771" t="s">
        <v>2704</v>
      </c>
      <c r="AA1717" s="771"/>
    </row>
    <row r="1718" spans="1:27" ht="39.950000000000003" customHeight="1">
      <c r="A1718" s="769">
        <v>1711</v>
      </c>
      <c r="B1718" s="770" t="s">
        <v>6879</v>
      </c>
      <c r="C1718" s="770" t="s">
        <v>7205</v>
      </c>
      <c r="D1718" s="771" t="s">
        <v>7422</v>
      </c>
      <c r="E1718" s="772" t="s">
        <v>7464</v>
      </c>
      <c r="F1718" s="773" t="s">
        <v>7430</v>
      </c>
      <c r="G1718" s="773" t="s">
        <v>7433</v>
      </c>
      <c r="H1718" s="771" t="s">
        <v>2697</v>
      </c>
      <c r="I1718" s="771" t="s">
        <v>2964</v>
      </c>
      <c r="J1718" s="771" t="s">
        <v>2964</v>
      </c>
      <c r="K1718" s="771" t="s">
        <v>2742</v>
      </c>
      <c r="L1718" s="771" t="s">
        <v>2700</v>
      </c>
      <c r="M1718" s="771" t="s">
        <v>2701</v>
      </c>
      <c r="N1718" s="771" t="s">
        <v>2701</v>
      </c>
      <c r="O1718" s="771" t="s">
        <v>2701</v>
      </c>
      <c r="P1718" s="771" t="s">
        <v>2701</v>
      </c>
      <c r="Q1718" s="771" t="s">
        <v>2701</v>
      </c>
      <c r="R1718" s="771" t="s">
        <v>2701</v>
      </c>
      <c r="S1718" s="771" t="s">
        <v>2702</v>
      </c>
      <c r="T1718" s="771" t="s">
        <v>2701</v>
      </c>
      <c r="U1718" s="771" t="s">
        <v>2703</v>
      </c>
      <c r="V1718" s="771" t="s">
        <v>2701</v>
      </c>
      <c r="W1718" s="771" t="s">
        <v>2726</v>
      </c>
      <c r="X1718" s="771" t="s">
        <v>2726</v>
      </c>
      <c r="Y1718" s="771" t="s">
        <v>2726</v>
      </c>
      <c r="Z1718" s="771" t="s">
        <v>2704</v>
      </c>
      <c r="AA1718" s="771"/>
    </row>
    <row r="1719" spans="1:27" ht="39.950000000000003" customHeight="1">
      <c r="A1719" s="769">
        <v>1712</v>
      </c>
      <c r="B1719" s="770" t="s">
        <v>6879</v>
      </c>
      <c r="C1719" s="770" t="s">
        <v>7205</v>
      </c>
      <c r="D1719" s="771" t="s">
        <v>7422</v>
      </c>
      <c r="E1719" s="772" t="s">
        <v>7461</v>
      </c>
      <c r="F1719" s="773" t="s">
        <v>7462</v>
      </c>
      <c r="G1719" s="773" t="s">
        <v>7463</v>
      </c>
      <c r="H1719" s="771" t="s">
        <v>2697</v>
      </c>
      <c r="I1719" s="771" t="s">
        <v>2719</v>
      </c>
      <c r="J1719" s="771" t="s">
        <v>2803</v>
      </c>
      <c r="K1719" s="771" t="s">
        <v>2790</v>
      </c>
      <c r="L1719" s="771" t="s">
        <v>2700</v>
      </c>
      <c r="M1719" s="771" t="s">
        <v>2701</v>
      </c>
      <c r="N1719" s="771" t="s">
        <v>2701</v>
      </c>
      <c r="O1719" s="771" t="s">
        <v>2701</v>
      </c>
      <c r="P1719" s="771" t="s">
        <v>2701</v>
      </c>
      <c r="Q1719" s="771" t="s">
        <v>2701</v>
      </c>
      <c r="R1719" s="771" t="s">
        <v>2701</v>
      </c>
      <c r="S1719" s="771" t="s">
        <v>2702</v>
      </c>
      <c r="T1719" s="771" t="s">
        <v>2701</v>
      </c>
      <c r="U1719" s="771" t="s">
        <v>2703</v>
      </c>
      <c r="V1719" s="771" t="s">
        <v>2701</v>
      </c>
      <c r="W1719" s="771" t="s">
        <v>2726</v>
      </c>
      <c r="X1719" s="771" t="s">
        <v>2726</v>
      </c>
      <c r="Y1719" s="771" t="s">
        <v>2726</v>
      </c>
      <c r="Z1719" s="771" t="s">
        <v>2704</v>
      </c>
      <c r="AA1719" s="771"/>
    </row>
    <row r="1720" spans="1:27" ht="39.950000000000003" customHeight="1">
      <c r="A1720" s="769">
        <v>1713</v>
      </c>
      <c r="B1720" s="770" t="s">
        <v>6879</v>
      </c>
      <c r="C1720" s="770" t="s">
        <v>7205</v>
      </c>
      <c r="D1720" s="771" t="s">
        <v>7422</v>
      </c>
      <c r="E1720" s="772" t="s">
        <v>7460</v>
      </c>
      <c r="F1720" s="773" t="s">
        <v>7427</v>
      </c>
      <c r="G1720" s="773" t="s">
        <v>7428</v>
      </c>
      <c r="H1720" s="771" t="s">
        <v>2697</v>
      </c>
      <c r="I1720" s="771" t="s">
        <v>2755</v>
      </c>
      <c r="J1720" s="771" t="s">
        <v>2755</v>
      </c>
      <c r="K1720" s="771" t="s">
        <v>2790</v>
      </c>
      <c r="L1720" s="771" t="s">
        <v>2700</v>
      </c>
      <c r="M1720" s="771" t="s">
        <v>2701</v>
      </c>
      <c r="N1720" s="771" t="s">
        <v>2701</v>
      </c>
      <c r="O1720" s="771" t="s">
        <v>2701</v>
      </c>
      <c r="P1720" s="771" t="s">
        <v>2702</v>
      </c>
      <c r="Q1720" s="771" t="s">
        <v>2701</v>
      </c>
      <c r="R1720" s="771" t="s">
        <v>2701</v>
      </c>
      <c r="S1720" s="771" t="s">
        <v>2701</v>
      </c>
      <c r="T1720" s="771" t="s">
        <v>2701</v>
      </c>
      <c r="U1720" s="771" t="s">
        <v>2703</v>
      </c>
      <c r="V1720" s="771" t="s">
        <v>2701</v>
      </c>
      <c r="W1720" s="771" t="s">
        <v>2701</v>
      </c>
      <c r="X1720" s="771" t="s">
        <v>2701</v>
      </c>
      <c r="Y1720" s="771" t="s">
        <v>2703</v>
      </c>
      <c r="Z1720" s="771" t="s">
        <v>2704</v>
      </c>
      <c r="AA1720" s="771"/>
    </row>
    <row r="1721" spans="1:27" ht="39.950000000000003" customHeight="1">
      <c r="A1721" s="769">
        <v>1714</v>
      </c>
      <c r="B1721" s="770" t="s">
        <v>6879</v>
      </c>
      <c r="C1721" s="770" t="s">
        <v>7205</v>
      </c>
      <c r="D1721" s="771" t="s">
        <v>7422</v>
      </c>
      <c r="E1721" s="772" t="s">
        <v>7458</v>
      </c>
      <c r="F1721" s="773" t="s">
        <v>7441</v>
      </c>
      <c r="G1721" s="773" t="s">
        <v>7459</v>
      </c>
      <c r="H1721" s="771" t="s">
        <v>2697</v>
      </c>
      <c r="I1721" s="771" t="s">
        <v>2803</v>
      </c>
      <c r="J1721" s="771" t="s">
        <v>2803</v>
      </c>
      <c r="K1721" s="771" t="s">
        <v>2742</v>
      </c>
      <c r="L1721" s="771" t="s">
        <v>2700</v>
      </c>
      <c r="M1721" s="771" t="s">
        <v>2701</v>
      </c>
      <c r="N1721" s="771" t="s">
        <v>2701</v>
      </c>
      <c r="O1721" s="771" t="s">
        <v>2701</v>
      </c>
      <c r="P1721" s="771" t="s">
        <v>2701</v>
      </c>
      <c r="Q1721" s="771" t="s">
        <v>2701</v>
      </c>
      <c r="R1721" s="771" t="s">
        <v>2701</v>
      </c>
      <c r="S1721" s="771" t="s">
        <v>2702</v>
      </c>
      <c r="T1721" s="771" t="s">
        <v>2701</v>
      </c>
      <c r="U1721" s="771" t="s">
        <v>2703</v>
      </c>
      <c r="V1721" s="771" t="s">
        <v>2701</v>
      </c>
      <c r="W1721" s="771" t="s">
        <v>2726</v>
      </c>
      <c r="X1721" s="771" t="s">
        <v>2726</v>
      </c>
      <c r="Y1721" s="771" t="s">
        <v>2726</v>
      </c>
      <c r="Z1721" s="771" t="s">
        <v>2704</v>
      </c>
      <c r="AA1721" s="771"/>
    </row>
    <row r="1722" spans="1:27" ht="39.950000000000003" customHeight="1">
      <c r="A1722" s="769">
        <v>1715</v>
      </c>
      <c r="B1722" s="770" t="s">
        <v>6879</v>
      </c>
      <c r="C1722" s="770" t="s">
        <v>7205</v>
      </c>
      <c r="D1722" s="771" t="s">
        <v>7422</v>
      </c>
      <c r="E1722" s="772" t="s">
        <v>7457</v>
      </c>
      <c r="F1722" s="773" t="s">
        <v>7450</v>
      </c>
      <c r="G1722" s="773" t="s">
        <v>7451</v>
      </c>
      <c r="H1722" s="771" t="s">
        <v>2697</v>
      </c>
      <c r="I1722" s="771" t="s">
        <v>2803</v>
      </c>
      <c r="J1722" s="771" t="s">
        <v>2803</v>
      </c>
      <c r="K1722" s="771" t="s">
        <v>2790</v>
      </c>
      <c r="L1722" s="771" t="s">
        <v>2700</v>
      </c>
      <c r="M1722" s="771" t="s">
        <v>2701</v>
      </c>
      <c r="N1722" s="771" t="s">
        <v>2701</v>
      </c>
      <c r="O1722" s="771" t="s">
        <v>2701</v>
      </c>
      <c r="P1722" s="771" t="s">
        <v>2702</v>
      </c>
      <c r="Q1722" s="771" t="s">
        <v>2701</v>
      </c>
      <c r="R1722" s="771" t="s">
        <v>2701</v>
      </c>
      <c r="S1722" s="771" t="s">
        <v>2701</v>
      </c>
      <c r="T1722" s="771" t="s">
        <v>2701</v>
      </c>
      <c r="U1722" s="771" t="s">
        <v>2703</v>
      </c>
      <c r="V1722" s="771" t="s">
        <v>2701</v>
      </c>
      <c r="W1722" s="771" t="s">
        <v>2701</v>
      </c>
      <c r="X1722" s="771" t="s">
        <v>2701</v>
      </c>
      <c r="Y1722" s="771" t="s">
        <v>2703</v>
      </c>
      <c r="Z1722" s="771" t="s">
        <v>2704</v>
      </c>
      <c r="AA1722" s="771"/>
    </row>
    <row r="1723" spans="1:27" ht="39.950000000000003" customHeight="1">
      <c r="A1723" s="769">
        <v>1716</v>
      </c>
      <c r="B1723" s="770" t="s">
        <v>6879</v>
      </c>
      <c r="C1723" s="770" t="s">
        <v>7205</v>
      </c>
      <c r="D1723" s="771" t="s">
        <v>7422</v>
      </c>
      <c r="E1723" s="772" t="s">
        <v>7453</v>
      </c>
      <c r="F1723" s="773" t="s">
        <v>7454</v>
      </c>
      <c r="G1723" s="773" t="s">
        <v>7455</v>
      </c>
      <c r="H1723" s="771" t="s">
        <v>2697</v>
      </c>
      <c r="I1723" s="771" t="s">
        <v>2803</v>
      </c>
      <c r="J1723" s="771" t="s">
        <v>2803</v>
      </c>
      <c r="K1723" s="771" t="s">
        <v>3288</v>
      </c>
      <c r="L1723" s="771" t="s">
        <v>2700</v>
      </c>
      <c r="M1723" s="771" t="s">
        <v>2701</v>
      </c>
      <c r="N1723" s="771" t="s">
        <v>2701</v>
      </c>
      <c r="O1723" s="771" t="s">
        <v>2701</v>
      </c>
      <c r="P1723" s="771" t="s">
        <v>2702</v>
      </c>
      <c r="Q1723" s="771" t="s">
        <v>2701</v>
      </c>
      <c r="R1723" s="771" t="s">
        <v>2701</v>
      </c>
      <c r="S1723" s="771" t="s">
        <v>2701</v>
      </c>
      <c r="T1723" s="771" t="s">
        <v>2701</v>
      </c>
      <c r="U1723" s="771" t="s">
        <v>2703</v>
      </c>
      <c r="V1723" s="771" t="s">
        <v>2701</v>
      </c>
      <c r="W1723" s="771" t="s">
        <v>2701</v>
      </c>
      <c r="X1723" s="771" t="s">
        <v>2701</v>
      </c>
      <c r="Y1723" s="771" t="s">
        <v>2703</v>
      </c>
      <c r="Z1723" s="771" t="s">
        <v>2704</v>
      </c>
      <c r="AA1723" s="771" t="s">
        <v>7456</v>
      </c>
    </row>
    <row r="1724" spans="1:27" ht="39.950000000000003" customHeight="1">
      <c r="A1724" s="769">
        <v>1717</v>
      </c>
      <c r="B1724" s="770" t="s">
        <v>6879</v>
      </c>
      <c r="C1724" s="770" t="s">
        <v>7205</v>
      </c>
      <c r="D1724" s="771" t="s">
        <v>7422</v>
      </c>
      <c r="E1724" s="772" t="s">
        <v>7452</v>
      </c>
      <c r="F1724" s="773" t="s">
        <v>7450</v>
      </c>
      <c r="G1724" s="773" t="s">
        <v>7451</v>
      </c>
      <c r="H1724" s="771" t="s">
        <v>2697</v>
      </c>
      <c r="I1724" s="771" t="s">
        <v>2803</v>
      </c>
      <c r="J1724" s="771" t="s">
        <v>2803</v>
      </c>
      <c r="K1724" s="771" t="s">
        <v>2790</v>
      </c>
      <c r="L1724" s="771" t="s">
        <v>2700</v>
      </c>
      <c r="M1724" s="771" t="s">
        <v>2701</v>
      </c>
      <c r="N1724" s="771" t="s">
        <v>2701</v>
      </c>
      <c r="O1724" s="771" t="s">
        <v>2701</v>
      </c>
      <c r="P1724" s="771" t="s">
        <v>2702</v>
      </c>
      <c r="Q1724" s="771" t="s">
        <v>2701</v>
      </c>
      <c r="R1724" s="771" t="s">
        <v>2701</v>
      </c>
      <c r="S1724" s="771" t="s">
        <v>2701</v>
      </c>
      <c r="T1724" s="771" t="s">
        <v>2701</v>
      </c>
      <c r="U1724" s="771" t="s">
        <v>2703</v>
      </c>
      <c r="V1724" s="771" t="s">
        <v>2701</v>
      </c>
      <c r="W1724" s="771" t="s">
        <v>2701</v>
      </c>
      <c r="X1724" s="771" t="s">
        <v>2701</v>
      </c>
      <c r="Y1724" s="771" t="s">
        <v>2703</v>
      </c>
      <c r="Z1724" s="771" t="s">
        <v>2704</v>
      </c>
      <c r="AA1724" s="771"/>
    </row>
    <row r="1725" spans="1:27" ht="39.950000000000003" customHeight="1">
      <c r="A1725" s="769">
        <v>1718</v>
      </c>
      <c r="B1725" s="770" t="s">
        <v>6879</v>
      </c>
      <c r="C1725" s="770" t="s">
        <v>7205</v>
      </c>
      <c r="D1725" s="771" t="s">
        <v>7422</v>
      </c>
      <c r="E1725" s="772" t="s">
        <v>7449</v>
      </c>
      <c r="F1725" s="773" t="s">
        <v>7450</v>
      </c>
      <c r="G1725" s="773" t="s">
        <v>7451</v>
      </c>
      <c r="H1725" s="771" t="s">
        <v>2697</v>
      </c>
      <c r="I1725" s="771" t="s">
        <v>2803</v>
      </c>
      <c r="J1725" s="771" t="s">
        <v>2803</v>
      </c>
      <c r="K1725" s="771" t="s">
        <v>2790</v>
      </c>
      <c r="L1725" s="771" t="s">
        <v>2700</v>
      </c>
      <c r="M1725" s="771" t="s">
        <v>2701</v>
      </c>
      <c r="N1725" s="771" t="s">
        <v>2701</v>
      </c>
      <c r="O1725" s="771" t="s">
        <v>2701</v>
      </c>
      <c r="P1725" s="771" t="s">
        <v>2702</v>
      </c>
      <c r="Q1725" s="771" t="s">
        <v>2701</v>
      </c>
      <c r="R1725" s="771" t="s">
        <v>2701</v>
      </c>
      <c r="S1725" s="771" t="s">
        <v>2701</v>
      </c>
      <c r="T1725" s="771" t="s">
        <v>2701</v>
      </c>
      <c r="U1725" s="771" t="s">
        <v>2703</v>
      </c>
      <c r="V1725" s="771" t="s">
        <v>2701</v>
      </c>
      <c r="W1725" s="771" t="s">
        <v>2701</v>
      </c>
      <c r="X1725" s="771" t="s">
        <v>2701</v>
      </c>
      <c r="Y1725" s="771" t="s">
        <v>2703</v>
      </c>
      <c r="Z1725" s="771" t="s">
        <v>2704</v>
      </c>
      <c r="AA1725" s="771"/>
    </row>
    <row r="1726" spans="1:27" ht="39.950000000000003" customHeight="1">
      <c r="A1726" s="769">
        <v>1719</v>
      </c>
      <c r="B1726" s="770" t="s">
        <v>6879</v>
      </c>
      <c r="C1726" s="770" t="s">
        <v>7205</v>
      </c>
      <c r="D1726" s="771" t="s">
        <v>7422</v>
      </c>
      <c r="E1726" s="772" t="s">
        <v>7446</v>
      </c>
      <c r="F1726" s="773" t="s">
        <v>7447</v>
      </c>
      <c r="G1726" s="773" t="s">
        <v>7448</v>
      </c>
      <c r="H1726" s="771" t="s">
        <v>2697</v>
      </c>
      <c r="I1726" s="771" t="s">
        <v>2755</v>
      </c>
      <c r="J1726" s="771" t="s">
        <v>2755</v>
      </c>
      <c r="K1726" s="771" t="s">
        <v>2721</v>
      </c>
      <c r="L1726" s="771" t="s">
        <v>2700</v>
      </c>
      <c r="M1726" s="771" t="s">
        <v>2701</v>
      </c>
      <c r="N1726" s="771" t="s">
        <v>2701</v>
      </c>
      <c r="O1726" s="771" t="s">
        <v>2701</v>
      </c>
      <c r="P1726" s="771" t="s">
        <v>2702</v>
      </c>
      <c r="Q1726" s="771" t="s">
        <v>2701</v>
      </c>
      <c r="R1726" s="771" t="s">
        <v>2701</v>
      </c>
      <c r="S1726" s="771" t="s">
        <v>2701</v>
      </c>
      <c r="T1726" s="771" t="s">
        <v>2701</v>
      </c>
      <c r="U1726" s="771" t="s">
        <v>2703</v>
      </c>
      <c r="V1726" s="771" t="s">
        <v>2701</v>
      </c>
      <c r="W1726" s="771" t="s">
        <v>2701</v>
      </c>
      <c r="X1726" s="771" t="s">
        <v>2701</v>
      </c>
      <c r="Y1726" s="771" t="s">
        <v>2703</v>
      </c>
      <c r="Z1726" s="771" t="s">
        <v>2704</v>
      </c>
      <c r="AA1726" s="771"/>
    </row>
    <row r="1727" spans="1:27" ht="39.950000000000003" customHeight="1">
      <c r="A1727" s="769">
        <v>1720</v>
      </c>
      <c r="B1727" s="770" t="s">
        <v>6879</v>
      </c>
      <c r="C1727" s="770" t="s">
        <v>7205</v>
      </c>
      <c r="D1727" s="771" t="s">
        <v>7422</v>
      </c>
      <c r="E1727" s="772" t="s">
        <v>7443</v>
      </c>
      <c r="F1727" s="773" t="s">
        <v>7444</v>
      </c>
      <c r="G1727" s="773" t="s">
        <v>7445</v>
      </c>
      <c r="H1727" s="771" t="s">
        <v>2697</v>
      </c>
      <c r="I1727" s="771" t="s">
        <v>2964</v>
      </c>
      <c r="J1727" s="771" t="s">
        <v>2964</v>
      </c>
      <c r="K1727" s="771" t="s">
        <v>2742</v>
      </c>
      <c r="L1727" s="771" t="s">
        <v>2700</v>
      </c>
      <c r="M1727" s="771" t="s">
        <v>2701</v>
      </c>
      <c r="N1727" s="771" t="s">
        <v>2701</v>
      </c>
      <c r="O1727" s="771" t="s">
        <v>2701</v>
      </c>
      <c r="P1727" s="771" t="s">
        <v>2701</v>
      </c>
      <c r="Q1727" s="771" t="s">
        <v>2701</v>
      </c>
      <c r="R1727" s="771" t="s">
        <v>2701</v>
      </c>
      <c r="S1727" s="771" t="s">
        <v>2702</v>
      </c>
      <c r="T1727" s="771" t="s">
        <v>2701</v>
      </c>
      <c r="U1727" s="771" t="s">
        <v>2703</v>
      </c>
      <c r="V1727" s="771" t="s">
        <v>2701</v>
      </c>
      <c r="W1727" s="771" t="s">
        <v>2726</v>
      </c>
      <c r="X1727" s="771" t="s">
        <v>2726</v>
      </c>
      <c r="Y1727" s="771" t="s">
        <v>2726</v>
      </c>
      <c r="Z1727" s="771" t="s">
        <v>2704</v>
      </c>
      <c r="AA1727" s="771"/>
    </row>
    <row r="1728" spans="1:27" ht="39.950000000000003" customHeight="1">
      <c r="A1728" s="769">
        <v>1721</v>
      </c>
      <c r="B1728" s="770" t="s">
        <v>6879</v>
      </c>
      <c r="C1728" s="770" t="s">
        <v>7205</v>
      </c>
      <c r="D1728" s="771" t="s">
        <v>7422</v>
      </c>
      <c r="E1728" s="772" t="s">
        <v>7440</v>
      </c>
      <c r="F1728" s="773" t="s">
        <v>7441</v>
      </c>
      <c r="G1728" s="773" t="s">
        <v>7442</v>
      </c>
      <c r="H1728" s="771" t="s">
        <v>2697</v>
      </c>
      <c r="I1728" s="771" t="s">
        <v>2803</v>
      </c>
      <c r="J1728" s="771" t="s">
        <v>2803</v>
      </c>
      <c r="K1728" s="771" t="s">
        <v>2742</v>
      </c>
      <c r="L1728" s="771" t="s">
        <v>2700</v>
      </c>
      <c r="M1728" s="771" t="s">
        <v>2701</v>
      </c>
      <c r="N1728" s="771" t="s">
        <v>2701</v>
      </c>
      <c r="O1728" s="771" t="s">
        <v>2701</v>
      </c>
      <c r="P1728" s="771" t="s">
        <v>2701</v>
      </c>
      <c r="Q1728" s="771" t="s">
        <v>2701</v>
      </c>
      <c r="R1728" s="771" t="s">
        <v>2701</v>
      </c>
      <c r="S1728" s="771" t="s">
        <v>2702</v>
      </c>
      <c r="T1728" s="771" t="s">
        <v>2701</v>
      </c>
      <c r="U1728" s="771" t="s">
        <v>2703</v>
      </c>
      <c r="V1728" s="771" t="s">
        <v>2701</v>
      </c>
      <c r="W1728" s="771" t="s">
        <v>2726</v>
      </c>
      <c r="X1728" s="771" t="s">
        <v>2726</v>
      </c>
      <c r="Y1728" s="771" t="s">
        <v>2726</v>
      </c>
      <c r="Z1728" s="771" t="s">
        <v>2704</v>
      </c>
      <c r="AA1728" s="771"/>
    </row>
    <row r="1729" spans="1:27" ht="39.950000000000003" customHeight="1">
      <c r="A1729" s="769">
        <v>1722</v>
      </c>
      <c r="B1729" s="770" t="s">
        <v>6879</v>
      </c>
      <c r="C1729" s="770" t="s">
        <v>7205</v>
      </c>
      <c r="D1729" s="771" t="s">
        <v>7422</v>
      </c>
      <c r="E1729" s="772" t="s">
        <v>7439</v>
      </c>
      <c r="F1729" s="773" t="s">
        <v>7424</v>
      </c>
      <c r="G1729" s="773" t="s">
        <v>7425</v>
      </c>
      <c r="H1729" s="771" t="s">
        <v>2697</v>
      </c>
      <c r="I1729" s="771" t="s">
        <v>2803</v>
      </c>
      <c r="J1729" s="771" t="s">
        <v>2803</v>
      </c>
      <c r="K1729" s="771" t="s">
        <v>4831</v>
      </c>
      <c r="L1729" s="771" t="s">
        <v>2700</v>
      </c>
      <c r="M1729" s="771" t="s">
        <v>2701</v>
      </c>
      <c r="N1729" s="771" t="s">
        <v>2701</v>
      </c>
      <c r="O1729" s="771" t="s">
        <v>2701</v>
      </c>
      <c r="P1729" s="771" t="s">
        <v>2701</v>
      </c>
      <c r="Q1729" s="771" t="s">
        <v>2701</v>
      </c>
      <c r="R1729" s="771" t="s">
        <v>2701</v>
      </c>
      <c r="S1729" s="771" t="s">
        <v>2702</v>
      </c>
      <c r="T1729" s="771" t="s">
        <v>2701</v>
      </c>
      <c r="U1729" s="771" t="s">
        <v>2703</v>
      </c>
      <c r="V1729" s="771" t="s">
        <v>2701</v>
      </c>
      <c r="W1729" s="771" t="s">
        <v>2726</v>
      </c>
      <c r="X1729" s="771" t="s">
        <v>2726</v>
      </c>
      <c r="Y1729" s="771" t="s">
        <v>2726</v>
      </c>
      <c r="Z1729" s="771" t="s">
        <v>2704</v>
      </c>
      <c r="AA1729" s="771" t="s">
        <v>9805</v>
      </c>
    </row>
    <row r="1730" spans="1:27" ht="39.950000000000003" customHeight="1">
      <c r="A1730" s="769">
        <v>1723</v>
      </c>
      <c r="B1730" s="770" t="s">
        <v>6879</v>
      </c>
      <c r="C1730" s="770" t="s">
        <v>7205</v>
      </c>
      <c r="D1730" s="771" t="s">
        <v>7422</v>
      </c>
      <c r="E1730" s="772" t="s">
        <v>7438</v>
      </c>
      <c r="F1730" s="773" t="s">
        <v>7430</v>
      </c>
      <c r="G1730" s="773" t="s">
        <v>7431</v>
      </c>
      <c r="H1730" s="771" t="s">
        <v>2697</v>
      </c>
      <c r="I1730" s="771" t="s">
        <v>2803</v>
      </c>
      <c r="J1730" s="771" t="s">
        <v>2803</v>
      </c>
      <c r="K1730" s="771" t="s">
        <v>2742</v>
      </c>
      <c r="L1730" s="771" t="s">
        <v>2700</v>
      </c>
      <c r="M1730" s="771" t="s">
        <v>2701</v>
      </c>
      <c r="N1730" s="771" t="s">
        <v>2701</v>
      </c>
      <c r="O1730" s="771" t="s">
        <v>2701</v>
      </c>
      <c r="P1730" s="771" t="s">
        <v>2701</v>
      </c>
      <c r="Q1730" s="771" t="s">
        <v>2701</v>
      </c>
      <c r="R1730" s="771" t="s">
        <v>2701</v>
      </c>
      <c r="S1730" s="771" t="s">
        <v>2702</v>
      </c>
      <c r="T1730" s="771" t="s">
        <v>2701</v>
      </c>
      <c r="U1730" s="771" t="s">
        <v>2703</v>
      </c>
      <c r="V1730" s="771" t="s">
        <v>2701</v>
      </c>
      <c r="W1730" s="771" t="s">
        <v>2726</v>
      </c>
      <c r="X1730" s="771" t="s">
        <v>2726</v>
      </c>
      <c r="Y1730" s="771" t="s">
        <v>2726</v>
      </c>
      <c r="Z1730" s="771" t="s">
        <v>2704</v>
      </c>
      <c r="AA1730" s="771"/>
    </row>
    <row r="1731" spans="1:27" ht="39.950000000000003" customHeight="1">
      <c r="A1731" s="769">
        <v>1724</v>
      </c>
      <c r="B1731" s="770" t="s">
        <v>6879</v>
      </c>
      <c r="C1731" s="770" t="s">
        <v>7205</v>
      </c>
      <c r="D1731" s="771" t="s">
        <v>7422</v>
      </c>
      <c r="E1731" s="772" t="s">
        <v>7434</v>
      </c>
      <c r="F1731" s="773" t="s">
        <v>7435</v>
      </c>
      <c r="G1731" s="773" t="s">
        <v>7436</v>
      </c>
      <c r="H1731" s="771" t="s">
        <v>2697</v>
      </c>
      <c r="I1731" s="771" t="s">
        <v>3116</v>
      </c>
      <c r="J1731" s="771" t="s">
        <v>3116</v>
      </c>
      <c r="K1731" s="771" t="s">
        <v>3288</v>
      </c>
      <c r="L1731" s="771" t="s">
        <v>2700</v>
      </c>
      <c r="M1731" s="771" t="s">
        <v>2701</v>
      </c>
      <c r="N1731" s="771" t="s">
        <v>2701</v>
      </c>
      <c r="O1731" s="771" t="s">
        <v>2701</v>
      </c>
      <c r="P1731" s="771" t="s">
        <v>2701</v>
      </c>
      <c r="Q1731" s="771" t="s">
        <v>2701</v>
      </c>
      <c r="R1731" s="771" t="s">
        <v>2701</v>
      </c>
      <c r="S1731" s="771" t="s">
        <v>2702</v>
      </c>
      <c r="T1731" s="771" t="s">
        <v>2701</v>
      </c>
      <c r="U1731" s="771" t="s">
        <v>2703</v>
      </c>
      <c r="V1731" s="771" t="s">
        <v>2701</v>
      </c>
      <c r="W1731" s="771" t="s">
        <v>2726</v>
      </c>
      <c r="X1731" s="771" t="s">
        <v>2726</v>
      </c>
      <c r="Y1731" s="771" t="s">
        <v>2726</v>
      </c>
      <c r="Z1731" s="771" t="s">
        <v>2704</v>
      </c>
      <c r="AA1731" s="771" t="s">
        <v>7437</v>
      </c>
    </row>
    <row r="1732" spans="1:27" ht="39.950000000000003" customHeight="1">
      <c r="A1732" s="769">
        <v>1725</v>
      </c>
      <c r="B1732" s="770" t="s">
        <v>6879</v>
      </c>
      <c r="C1732" s="770" t="s">
        <v>7205</v>
      </c>
      <c r="D1732" s="771" t="s">
        <v>7422</v>
      </c>
      <c r="E1732" s="772" t="s">
        <v>7432</v>
      </c>
      <c r="F1732" s="773" t="s">
        <v>7430</v>
      </c>
      <c r="G1732" s="773" t="s">
        <v>7433</v>
      </c>
      <c r="H1732" s="771" t="s">
        <v>2697</v>
      </c>
      <c r="I1732" s="771" t="s">
        <v>2781</v>
      </c>
      <c r="J1732" s="771" t="s">
        <v>2781</v>
      </c>
      <c r="K1732" s="771" t="s">
        <v>2742</v>
      </c>
      <c r="L1732" s="771" t="s">
        <v>2700</v>
      </c>
      <c r="M1732" s="771" t="s">
        <v>2701</v>
      </c>
      <c r="N1732" s="771" t="s">
        <v>2701</v>
      </c>
      <c r="O1732" s="771" t="s">
        <v>2701</v>
      </c>
      <c r="P1732" s="771" t="s">
        <v>2701</v>
      </c>
      <c r="Q1732" s="771" t="s">
        <v>2701</v>
      </c>
      <c r="R1732" s="771" t="s">
        <v>2701</v>
      </c>
      <c r="S1732" s="771" t="s">
        <v>2702</v>
      </c>
      <c r="T1732" s="771" t="s">
        <v>2701</v>
      </c>
      <c r="U1732" s="771" t="s">
        <v>2703</v>
      </c>
      <c r="V1732" s="771" t="s">
        <v>2701</v>
      </c>
      <c r="W1732" s="771" t="s">
        <v>2726</v>
      </c>
      <c r="X1732" s="771" t="s">
        <v>2726</v>
      </c>
      <c r="Y1732" s="771" t="s">
        <v>2726</v>
      </c>
      <c r="Z1732" s="771" t="s">
        <v>2704</v>
      </c>
      <c r="AA1732" s="771"/>
    </row>
    <row r="1733" spans="1:27" ht="39.950000000000003" customHeight="1">
      <c r="A1733" s="769">
        <v>1726</v>
      </c>
      <c r="B1733" s="770" t="s">
        <v>6879</v>
      </c>
      <c r="C1733" s="770" t="s">
        <v>7205</v>
      </c>
      <c r="D1733" s="771" t="s">
        <v>7422</v>
      </c>
      <c r="E1733" s="772" t="s">
        <v>7429</v>
      </c>
      <c r="F1733" s="773" t="s">
        <v>7430</v>
      </c>
      <c r="G1733" s="773" t="s">
        <v>7431</v>
      </c>
      <c r="H1733" s="771" t="s">
        <v>2697</v>
      </c>
      <c r="I1733" s="771" t="s">
        <v>2994</v>
      </c>
      <c r="J1733" s="771" t="s">
        <v>2994</v>
      </c>
      <c r="K1733" s="771" t="s">
        <v>2742</v>
      </c>
      <c r="L1733" s="771" t="s">
        <v>2700</v>
      </c>
      <c r="M1733" s="771" t="s">
        <v>2701</v>
      </c>
      <c r="N1733" s="771" t="s">
        <v>2701</v>
      </c>
      <c r="O1733" s="771" t="s">
        <v>2701</v>
      </c>
      <c r="P1733" s="771" t="s">
        <v>2701</v>
      </c>
      <c r="Q1733" s="771" t="s">
        <v>2701</v>
      </c>
      <c r="R1733" s="771" t="s">
        <v>2701</v>
      </c>
      <c r="S1733" s="771" t="s">
        <v>2702</v>
      </c>
      <c r="T1733" s="771" t="s">
        <v>2701</v>
      </c>
      <c r="U1733" s="771" t="s">
        <v>2703</v>
      </c>
      <c r="V1733" s="771" t="s">
        <v>2701</v>
      </c>
      <c r="W1733" s="771" t="s">
        <v>2726</v>
      </c>
      <c r="X1733" s="771" t="s">
        <v>2726</v>
      </c>
      <c r="Y1733" s="771" t="s">
        <v>2726</v>
      </c>
      <c r="Z1733" s="771" t="s">
        <v>2704</v>
      </c>
      <c r="AA1733" s="771"/>
    </row>
    <row r="1734" spans="1:27" ht="39.950000000000003" customHeight="1">
      <c r="A1734" s="769">
        <v>1727</v>
      </c>
      <c r="B1734" s="770" t="s">
        <v>6879</v>
      </c>
      <c r="C1734" s="770" t="s">
        <v>7205</v>
      </c>
      <c r="D1734" s="771" t="s">
        <v>7422</v>
      </c>
      <c r="E1734" s="772" t="s">
        <v>7426</v>
      </c>
      <c r="F1734" s="773" t="s">
        <v>7427</v>
      </c>
      <c r="G1734" s="773" t="s">
        <v>7428</v>
      </c>
      <c r="H1734" s="771" t="s">
        <v>2697</v>
      </c>
      <c r="I1734" s="771" t="s">
        <v>2755</v>
      </c>
      <c r="J1734" s="771" t="s">
        <v>2755</v>
      </c>
      <c r="K1734" s="771" t="s">
        <v>2790</v>
      </c>
      <c r="L1734" s="771" t="s">
        <v>2700</v>
      </c>
      <c r="M1734" s="771" t="s">
        <v>2701</v>
      </c>
      <c r="N1734" s="771" t="s">
        <v>2701</v>
      </c>
      <c r="O1734" s="771" t="s">
        <v>2701</v>
      </c>
      <c r="P1734" s="771" t="s">
        <v>2702</v>
      </c>
      <c r="Q1734" s="771" t="s">
        <v>2701</v>
      </c>
      <c r="R1734" s="771" t="s">
        <v>2701</v>
      </c>
      <c r="S1734" s="771" t="s">
        <v>2701</v>
      </c>
      <c r="T1734" s="771" t="s">
        <v>2701</v>
      </c>
      <c r="U1734" s="771" t="s">
        <v>2703</v>
      </c>
      <c r="V1734" s="771" t="s">
        <v>2701</v>
      </c>
      <c r="W1734" s="771" t="s">
        <v>2701</v>
      </c>
      <c r="X1734" s="771" t="s">
        <v>2701</v>
      </c>
      <c r="Y1734" s="771" t="s">
        <v>2703</v>
      </c>
      <c r="Z1734" s="771" t="s">
        <v>2704</v>
      </c>
      <c r="AA1734" s="771"/>
    </row>
    <row r="1735" spans="1:27" ht="39.950000000000003" customHeight="1">
      <c r="A1735" s="769">
        <v>1728</v>
      </c>
      <c r="B1735" s="770" t="s">
        <v>6879</v>
      </c>
      <c r="C1735" s="770" t="s">
        <v>7205</v>
      </c>
      <c r="D1735" s="771" t="s">
        <v>7566</v>
      </c>
      <c r="E1735" s="772" t="s">
        <v>7567</v>
      </c>
      <c r="F1735" s="773" t="s">
        <v>7568</v>
      </c>
      <c r="G1735" s="773" t="s">
        <v>7569</v>
      </c>
      <c r="H1735" s="771" t="s">
        <v>2697</v>
      </c>
      <c r="I1735" s="771" t="s">
        <v>2730</v>
      </c>
      <c r="J1735" s="771" t="s">
        <v>2730</v>
      </c>
      <c r="K1735" s="771" t="s">
        <v>3743</v>
      </c>
      <c r="L1735" s="771" t="s">
        <v>2700</v>
      </c>
      <c r="M1735" s="771" t="s">
        <v>2701</v>
      </c>
      <c r="N1735" s="771" t="s">
        <v>2701</v>
      </c>
      <c r="O1735" s="771" t="s">
        <v>2701</v>
      </c>
      <c r="P1735" s="771" t="s">
        <v>2701</v>
      </c>
      <c r="Q1735" s="771" t="s">
        <v>2701</v>
      </c>
      <c r="R1735" s="771" t="s">
        <v>2701</v>
      </c>
      <c r="S1735" s="771" t="s">
        <v>2702</v>
      </c>
      <c r="T1735" s="771" t="s">
        <v>2701</v>
      </c>
      <c r="U1735" s="771" t="s">
        <v>2703</v>
      </c>
      <c r="V1735" s="771" t="s">
        <v>2701</v>
      </c>
      <c r="W1735" s="771" t="s">
        <v>2726</v>
      </c>
      <c r="X1735" s="771" t="s">
        <v>2726</v>
      </c>
      <c r="Y1735" s="771" t="s">
        <v>2726</v>
      </c>
      <c r="Z1735" s="771" t="s">
        <v>2704</v>
      </c>
      <c r="AA1735" s="771" t="s">
        <v>7570</v>
      </c>
    </row>
    <row r="1736" spans="1:27" ht="39.950000000000003" customHeight="1">
      <c r="A1736" s="769">
        <v>1729</v>
      </c>
      <c r="B1736" s="770" t="s">
        <v>6879</v>
      </c>
      <c r="C1736" s="770" t="s">
        <v>7205</v>
      </c>
      <c r="D1736" s="771" t="s">
        <v>7566</v>
      </c>
      <c r="E1736" s="772" t="s">
        <v>7655</v>
      </c>
      <c r="F1736" s="773" t="s">
        <v>7568</v>
      </c>
      <c r="G1736" s="773" t="s">
        <v>7569</v>
      </c>
      <c r="H1736" s="771" t="s">
        <v>2697</v>
      </c>
      <c r="I1736" s="771" t="s">
        <v>2730</v>
      </c>
      <c r="J1736" s="771" t="s">
        <v>2730</v>
      </c>
      <c r="K1736" s="771" t="s">
        <v>3743</v>
      </c>
      <c r="L1736" s="771" t="s">
        <v>2700</v>
      </c>
      <c r="M1736" s="771" t="s">
        <v>2701</v>
      </c>
      <c r="N1736" s="771" t="s">
        <v>2701</v>
      </c>
      <c r="O1736" s="771" t="s">
        <v>2701</v>
      </c>
      <c r="P1736" s="771" t="s">
        <v>2701</v>
      </c>
      <c r="Q1736" s="771" t="s">
        <v>2701</v>
      </c>
      <c r="R1736" s="771" t="s">
        <v>2701</v>
      </c>
      <c r="S1736" s="771" t="s">
        <v>2702</v>
      </c>
      <c r="T1736" s="771" t="s">
        <v>2701</v>
      </c>
      <c r="U1736" s="771" t="s">
        <v>2703</v>
      </c>
      <c r="V1736" s="771" t="s">
        <v>2701</v>
      </c>
      <c r="W1736" s="771" t="s">
        <v>2726</v>
      </c>
      <c r="X1736" s="771" t="s">
        <v>2726</v>
      </c>
      <c r="Y1736" s="771" t="s">
        <v>2726</v>
      </c>
      <c r="Z1736" s="771" t="s">
        <v>2704</v>
      </c>
      <c r="AA1736" s="771" t="s">
        <v>7656</v>
      </c>
    </row>
    <row r="1737" spans="1:27" ht="39.950000000000003" customHeight="1">
      <c r="A1737" s="769">
        <v>1730</v>
      </c>
      <c r="B1737" s="770" t="s">
        <v>6879</v>
      </c>
      <c r="C1737" s="770" t="s">
        <v>7205</v>
      </c>
      <c r="D1737" s="771" t="s">
        <v>7566</v>
      </c>
      <c r="E1737" s="772" t="s">
        <v>7652</v>
      </c>
      <c r="F1737" s="773" t="s">
        <v>7615</v>
      </c>
      <c r="G1737" s="773" t="s">
        <v>7616</v>
      </c>
      <c r="H1737" s="771" t="s">
        <v>2697</v>
      </c>
      <c r="I1737" s="771" t="s">
        <v>2789</v>
      </c>
      <c r="J1737" s="771" t="s">
        <v>2803</v>
      </c>
      <c r="K1737" s="771" t="s">
        <v>7653</v>
      </c>
      <c r="L1737" s="771" t="s">
        <v>2700</v>
      </c>
      <c r="M1737" s="771" t="s">
        <v>2701</v>
      </c>
      <c r="N1737" s="771" t="s">
        <v>2701</v>
      </c>
      <c r="O1737" s="771" t="s">
        <v>2701</v>
      </c>
      <c r="P1737" s="771" t="s">
        <v>2702</v>
      </c>
      <c r="Q1737" s="771" t="s">
        <v>2701</v>
      </c>
      <c r="R1737" s="771" t="s">
        <v>2701</v>
      </c>
      <c r="S1737" s="771" t="s">
        <v>2701</v>
      </c>
      <c r="T1737" s="771" t="s">
        <v>2701</v>
      </c>
      <c r="U1737" s="771" t="s">
        <v>2703</v>
      </c>
      <c r="V1737" s="771" t="s">
        <v>2701</v>
      </c>
      <c r="W1737" s="771" t="s">
        <v>2701</v>
      </c>
      <c r="X1737" s="771" t="s">
        <v>2701</v>
      </c>
      <c r="Y1737" s="771" t="s">
        <v>2703</v>
      </c>
      <c r="Z1737" s="771" t="s">
        <v>2704</v>
      </c>
      <c r="AA1737" s="771" t="s">
        <v>7654</v>
      </c>
    </row>
    <row r="1738" spans="1:27" ht="39.950000000000003" customHeight="1">
      <c r="A1738" s="769">
        <v>1731</v>
      </c>
      <c r="B1738" s="770" t="s">
        <v>6879</v>
      </c>
      <c r="C1738" s="770" t="s">
        <v>7205</v>
      </c>
      <c r="D1738" s="771" t="s">
        <v>7566</v>
      </c>
      <c r="E1738" s="772" t="s">
        <v>7650</v>
      </c>
      <c r="F1738" s="773" t="s">
        <v>7637</v>
      </c>
      <c r="G1738" s="773" t="s">
        <v>7651</v>
      </c>
      <c r="H1738" s="771" t="s">
        <v>2697</v>
      </c>
      <c r="I1738" s="771" t="s">
        <v>2803</v>
      </c>
      <c r="J1738" s="771" t="s">
        <v>2803</v>
      </c>
      <c r="K1738" s="771" t="s">
        <v>2715</v>
      </c>
      <c r="L1738" s="771" t="s">
        <v>2700</v>
      </c>
      <c r="M1738" s="771" t="s">
        <v>2701</v>
      </c>
      <c r="N1738" s="771" t="s">
        <v>2701</v>
      </c>
      <c r="O1738" s="771" t="s">
        <v>2701</v>
      </c>
      <c r="P1738" s="771" t="s">
        <v>2701</v>
      </c>
      <c r="Q1738" s="771" t="s">
        <v>2701</v>
      </c>
      <c r="R1738" s="771" t="s">
        <v>2701</v>
      </c>
      <c r="S1738" s="771" t="s">
        <v>2702</v>
      </c>
      <c r="T1738" s="771" t="s">
        <v>2701</v>
      </c>
      <c r="U1738" s="771" t="s">
        <v>2703</v>
      </c>
      <c r="V1738" s="771" t="s">
        <v>2701</v>
      </c>
      <c r="W1738" s="771" t="s">
        <v>2726</v>
      </c>
      <c r="X1738" s="771" t="s">
        <v>2726</v>
      </c>
      <c r="Y1738" s="771" t="s">
        <v>2726</v>
      </c>
      <c r="Z1738" s="771" t="s">
        <v>2704</v>
      </c>
      <c r="AA1738" s="771"/>
    </row>
    <row r="1739" spans="1:27" ht="39.950000000000003" customHeight="1">
      <c r="A1739" s="769">
        <v>1732</v>
      </c>
      <c r="B1739" s="770" t="s">
        <v>6879</v>
      </c>
      <c r="C1739" s="770" t="s">
        <v>7205</v>
      </c>
      <c r="D1739" s="771" t="s">
        <v>7566</v>
      </c>
      <c r="E1739" s="772" t="s">
        <v>7649</v>
      </c>
      <c r="F1739" s="773" t="s">
        <v>7576</v>
      </c>
      <c r="G1739" s="773" t="s">
        <v>7577</v>
      </c>
      <c r="H1739" s="771" t="s">
        <v>2697</v>
      </c>
      <c r="I1739" s="771" t="s">
        <v>7578</v>
      </c>
      <c r="J1739" s="771" t="s">
        <v>7578</v>
      </c>
      <c r="K1739" s="771" t="s">
        <v>2740</v>
      </c>
      <c r="L1739" s="771" t="s">
        <v>2700</v>
      </c>
      <c r="M1739" s="771" t="s">
        <v>2701</v>
      </c>
      <c r="N1739" s="771" t="s">
        <v>2701</v>
      </c>
      <c r="O1739" s="771" t="s">
        <v>2701</v>
      </c>
      <c r="P1739" s="771" t="s">
        <v>2702</v>
      </c>
      <c r="Q1739" s="771" t="s">
        <v>2701</v>
      </c>
      <c r="R1739" s="771" t="s">
        <v>2701</v>
      </c>
      <c r="S1739" s="771" t="s">
        <v>2701</v>
      </c>
      <c r="T1739" s="771" t="s">
        <v>2701</v>
      </c>
      <c r="U1739" s="771" t="s">
        <v>2703</v>
      </c>
      <c r="V1739" s="771" t="s">
        <v>2701</v>
      </c>
      <c r="W1739" s="771" t="s">
        <v>2701</v>
      </c>
      <c r="X1739" s="771" t="s">
        <v>2701</v>
      </c>
      <c r="Y1739" s="771" t="s">
        <v>2703</v>
      </c>
      <c r="Z1739" s="771" t="s">
        <v>2704</v>
      </c>
      <c r="AA1739" s="771"/>
    </row>
    <row r="1740" spans="1:27" ht="39.950000000000003" customHeight="1">
      <c r="A1740" s="769">
        <v>1733</v>
      </c>
      <c r="B1740" s="770" t="s">
        <v>6879</v>
      </c>
      <c r="C1740" s="770" t="s">
        <v>7205</v>
      </c>
      <c r="D1740" s="771" t="s">
        <v>7566</v>
      </c>
      <c r="E1740" s="772" t="s">
        <v>7646</v>
      </c>
      <c r="F1740" s="773" t="s">
        <v>7582</v>
      </c>
      <c r="G1740" s="773" t="s">
        <v>7583</v>
      </c>
      <c r="H1740" s="771" t="s">
        <v>2697</v>
      </c>
      <c r="I1740" s="771" t="s">
        <v>3116</v>
      </c>
      <c r="J1740" s="771" t="s">
        <v>3116</v>
      </c>
      <c r="K1740" s="771" t="s">
        <v>7647</v>
      </c>
      <c r="L1740" s="771" t="s">
        <v>2700</v>
      </c>
      <c r="M1740" s="771" t="s">
        <v>2701</v>
      </c>
      <c r="N1740" s="771" t="s">
        <v>2701</v>
      </c>
      <c r="O1740" s="771" t="s">
        <v>2701</v>
      </c>
      <c r="P1740" s="771" t="s">
        <v>2701</v>
      </c>
      <c r="Q1740" s="771" t="s">
        <v>2701</v>
      </c>
      <c r="R1740" s="771" t="s">
        <v>2701</v>
      </c>
      <c r="S1740" s="771" t="s">
        <v>2702</v>
      </c>
      <c r="T1740" s="771" t="s">
        <v>2701</v>
      </c>
      <c r="U1740" s="771" t="s">
        <v>2703</v>
      </c>
      <c r="V1740" s="771" t="s">
        <v>2701</v>
      </c>
      <c r="W1740" s="771" t="s">
        <v>2726</v>
      </c>
      <c r="X1740" s="771" t="s">
        <v>2726</v>
      </c>
      <c r="Y1740" s="771" t="s">
        <v>2726</v>
      </c>
      <c r="Z1740" s="771" t="s">
        <v>2704</v>
      </c>
      <c r="AA1740" s="771" t="s">
        <v>7648</v>
      </c>
    </row>
    <row r="1741" spans="1:27" ht="39.950000000000003" customHeight="1">
      <c r="A1741" s="769">
        <v>1734</v>
      </c>
      <c r="B1741" s="770" t="s">
        <v>6879</v>
      </c>
      <c r="C1741" s="770" t="s">
        <v>7205</v>
      </c>
      <c r="D1741" s="771" t="s">
        <v>7566</v>
      </c>
      <c r="E1741" s="772" t="s">
        <v>7645</v>
      </c>
      <c r="F1741" s="773" t="s">
        <v>7592</v>
      </c>
      <c r="G1741" s="773" t="s">
        <v>7593</v>
      </c>
      <c r="H1741" s="771" t="s">
        <v>2697</v>
      </c>
      <c r="I1741" s="771" t="s">
        <v>3383</v>
      </c>
      <c r="J1741" s="771" t="s">
        <v>3383</v>
      </c>
      <c r="K1741" s="771" t="s">
        <v>2742</v>
      </c>
      <c r="L1741" s="771" t="s">
        <v>2700</v>
      </c>
      <c r="M1741" s="771" t="s">
        <v>2701</v>
      </c>
      <c r="N1741" s="771" t="s">
        <v>2701</v>
      </c>
      <c r="O1741" s="771" t="s">
        <v>2701</v>
      </c>
      <c r="P1741" s="771" t="s">
        <v>2701</v>
      </c>
      <c r="Q1741" s="771" t="s">
        <v>2701</v>
      </c>
      <c r="R1741" s="771" t="s">
        <v>2701</v>
      </c>
      <c r="S1741" s="771" t="s">
        <v>2702</v>
      </c>
      <c r="T1741" s="771" t="s">
        <v>2701</v>
      </c>
      <c r="U1741" s="771" t="s">
        <v>2703</v>
      </c>
      <c r="V1741" s="771" t="s">
        <v>2701</v>
      </c>
      <c r="W1741" s="771" t="s">
        <v>2726</v>
      </c>
      <c r="X1741" s="771" t="s">
        <v>2726</v>
      </c>
      <c r="Y1741" s="771" t="s">
        <v>2726</v>
      </c>
      <c r="Z1741" s="771" t="s">
        <v>2704</v>
      </c>
      <c r="AA1741" s="771"/>
    </row>
    <row r="1742" spans="1:27" ht="39.950000000000003" customHeight="1">
      <c r="A1742" s="769">
        <v>1735</v>
      </c>
      <c r="B1742" s="770" t="s">
        <v>6879</v>
      </c>
      <c r="C1742" s="770" t="s">
        <v>7205</v>
      </c>
      <c r="D1742" s="771" t="s">
        <v>7566</v>
      </c>
      <c r="E1742" s="772" t="s">
        <v>7644</v>
      </c>
      <c r="F1742" s="773" t="s">
        <v>7607</v>
      </c>
      <c r="G1742" s="773" t="s">
        <v>7608</v>
      </c>
      <c r="H1742" s="771" t="s">
        <v>2697</v>
      </c>
      <c r="I1742" s="771" t="s">
        <v>2714</v>
      </c>
      <c r="J1742" s="771" t="s">
        <v>2755</v>
      </c>
      <c r="K1742" s="771" t="s">
        <v>2790</v>
      </c>
      <c r="L1742" s="771" t="s">
        <v>2700</v>
      </c>
      <c r="M1742" s="771" t="s">
        <v>2701</v>
      </c>
      <c r="N1742" s="771" t="s">
        <v>2701</v>
      </c>
      <c r="O1742" s="771" t="s">
        <v>2701</v>
      </c>
      <c r="P1742" s="771" t="s">
        <v>2701</v>
      </c>
      <c r="Q1742" s="771" t="s">
        <v>2701</v>
      </c>
      <c r="R1742" s="771" t="s">
        <v>2701</v>
      </c>
      <c r="S1742" s="771" t="s">
        <v>2702</v>
      </c>
      <c r="T1742" s="771" t="s">
        <v>2701</v>
      </c>
      <c r="U1742" s="771" t="s">
        <v>2703</v>
      </c>
      <c r="V1742" s="771" t="s">
        <v>2701</v>
      </c>
      <c r="W1742" s="771" t="s">
        <v>2726</v>
      </c>
      <c r="X1742" s="771" t="s">
        <v>2726</v>
      </c>
      <c r="Y1742" s="771" t="s">
        <v>2726</v>
      </c>
      <c r="Z1742" s="771" t="s">
        <v>2704</v>
      </c>
      <c r="AA1742" s="771"/>
    </row>
    <row r="1743" spans="1:27" ht="39.950000000000003" customHeight="1">
      <c r="A1743" s="769">
        <v>1736</v>
      </c>
      <c r="B1743" s="770" t="s">
        <v>6879</v>
      </c>
      <c r="C1743" s="770" t="s">
        <v>7205</v>
      </c>
      <c r="D1743" s="771" t="s">
        <v>7566</v>
      </c>
      <c r="E1743" s="772" t="s">
        <v>7642</v>
      </c>
      <c r="F1743" s="773" t="s">
        <v>7568</v>
      </c>
      <c r="G1743" s="773" t="s">
        <v>7569</v>
      </c>
      <c r="H1743" s="771" t="s">
        <v>2697</v>
      </c>
      <c r="I1743" s="771" t="s">
        <v>2730</v>
      </c>
      <c r="J1743" s="771" t="s">
        <v>2730</v>
      </c>
      <c r="K1743" s="771" t="s">
        <v>3743</v>
      </c>
      <c r="L1743" s="771" t="s">
        <v>2700</v>
      </c>
      <c r="M1743" s="771" t="s">
        <v>2701</v>
      </c>
      <c r="N1743" s="771" t="s">
        <v>2701</v>
      </c>
      <c r="O1743" s="771" t="s">
        <v>2701</v>
      </c>
      <c r="P1743" s="771" t="s">
        <v>2701</v>
      </c>
      <c r="Q1743" s="771" t="s">
        <v>2701</v>
      </c>
      <c r="R1743" s="771" t="s">
        <v>2701</v>
      </c>
      <c r="S1743" s="771" t="s">
        <v>2702</v>
      </c>
      <c r="T1743" s="771" t="s">
        <v>2701</v>
      </c>
      <c r="U1743" s="771" t="s">
        <v>2703</v>
      </c>
      <c r="V1743" s="771" t="s">
        <v>2701</v>
      </c>
      <c r="W1743" s="771" t="s">
        <v>2726</v>
      </c>
      <c r="X1743" s="771" t="s">
        <v>2726</v>
      </c>
      <c r="Y1743" s="771" t="s">
        <v>2726</v>
      </c>
      <c r="Z1743" s="771" t="s">
        <v>2704</v>
      </c>
      <c r="AA1743" s="771" t="s">
        <v>7643</v>
      </c>
    </row>
    <row r="1744" spans="1:27" ht="39.950000000000003" customHeight="1">
      <c r="A1744" s="769">
        <v>1737</v>
      </c>
      <c r="B1744" s="770" t="s">
        <v>6879</v>
      </c>
      <c r="C1744" s="770" t="s">
        <v>7205</v>
      </c>
      <c r="D1744" s="771" t="s">
        <v>7566</v>
      </c>
      <c r="E1744" s="772" t="s">
        <v>7641</v>
      </c>
      <c r="F1744" s="773" t="s">
        <v>7622</v>
      </c>
      <c r="G1744" s="773" t="s">
        <v>7623</v>
      </c>
      <c r="H1744" s="771" t="s">
        <v>2697</v>
      </c>
      <c r="I1744" s="771" t="s">
        <v>2714</v>
      </c>
      <c r="J1744" s="771" t="s">
        <v>2803</v>
      </c>
      <c r="K1744" s="771" t="s">
        <v>2790</v>
      </c>
      <c r="L1744" s="771" t="s">
        <v>2700</v>
      </c>
      <c r="M1744" s="771" t="s">
        <v>2701</v>
      </c>
      <c r="N1744" s="771" t="s">
        <v>2701</v>
      </c>
      <c r="O1744" s="771" t="s">
        <v>2701</v>
      </c>
      <c r="P1744" s="771" t="s">
        <v>2702</v>
      </c>
      <c r="Q1744" s="771" t="s">
        <v>2701</v>
      </c>
      <c r="R1744" s="771" t="s">
        <v>2701</v>
      </c>
      <c r="S1744" s="771" t="s">
        <v>2701</v>
      </c>
      <c r="T1744" s="771" t="s">
        <v>2701</v>
      </c>
      <c r="U1744" s="771" t="s">
        <v>2703</v>
      </c>
      <c r="V1744" s="771" t="s">
        <v>2701</v>
      </c>
      <c r="W1744" s="771" t="s">
        <v>2701</v>
      </c>
      <c r="X1744" s="771" t="s">
        <v>2701</v>
      </c>
      <c r="Y1744" s="771" t="s">
        <v>2703</v>
      </c>
      <c r="Z1744" s="771" t="s">
        <v>2704</v>
      </c>
      <c r="AA1744" s="771"/>
    </row>
    <row r="1745" spans="1:27" ht="39.950000000000003" customHeight="1">
      <c r="A1745" s="769">
        <v>1738</v>
      </c>
      <c r="B1745" s="770" t="s">
        <v>6879</v>
      </c>
      <c r="C1745" s="770" t="s">
        <v>7205</v>
      </c>
      <c r="D1745" s="771" t="s">
        <v>7566</v>
      </c>
      <c r="E1745" s="772" t="s">
        <v>7639</v>
      </c>
      <c r="F1745" s="773" t="s">
        <v>7568</v>
      </c>
      <c r="G1745" s="773" t="s">
        <v>7569</v>
      </c>
      <c r="H1745" s="771" t="s">
        <v>2697</v>
      </c>
      <c r="I1745" s="771" t="s">
        <v>2730</v>
      </c>
      <c r="J1745" s="771" t="s">
        <v>2730</v>
      </c>
      <c r="K1745" s="771" t="s">
        <v>3743</v>
      </c>
      <c r="L1745" s="771" t="s">
        <v>2700</v>
      </c>
      <c r="M1745" s="771" t="s">
        <v>2701</v>
      </c>
      <c r="N1745" s="771" t="s">
        <v>2701</v>
      </c>
      <c r="O1745" s="771" t="s">
        <v>2701</v>
      </c>
      <c r="P1745" s="771" t="s">
        <v>2701</v>
      </c>
      <c r="Q1745" s="771" t="s">
        <v>2701</v>
      </c>
      <c r="R1745" s="771" t="s">
        <v>2701</v>
      </c>
      <c r="S1745" s="771" t="s">
        <v>2702</v>
      </c>
      <c r="T1745" s="771" t="s">
        <v>2701</v>
      </c>
      <c r="U1745" s="771" t="s">
        <v>2703</v>
      </c>
      <c r="V1745" s="771" t="s">
        <v>2701</v>
      </c>
      <c r="W1745" s="771" t="s">
        <v>2726</v>
      </c>
      <c r="X1745" s="771" t="s">
        <v>2726</v>
      </c>
      <c r="Y1745" s="771" t="s">
        <v>2726</v>
      </c>
      <c r="Z1745" s="771" t="s">
        <v>2704</v>
      </c>
      <c r="AA1745" s="771" t="s">
        <v>7640</v>
      </c>
    </row>
    <row r="1746" spans="1:27" ht="39.950000000000003" customHeight="1">
      <c r="A1746" s="769">
        <v>1739</v>
      </c>
      <c r="B1746" s="770" t="s">
        <v>6879</v>
      </c>
      <c r="C1746" s="770" t="s">
        <v>7205</v>
      </c>
      <c r="D1746" s="771" t="s">
        <v>7566</v>
      </c>
      <c r="E1746" s="772" t="s">
        <v>7636</v>
      </c>
      <c r="F1746" s="773" t="s">
        <v>7637</v>
      </c>
      <c r="G1746" s="773" t="s">
        <v>7638</v>
      </c>
      <c r="H1746" s="771" t="s">
        <v>2697</v>
      </c>
      <c r="I1746" s="771" t="s">
        <v>2803</v>
      </c>
      <c r="J1746" s="771" t="s">
        <v>2803</v>
      </c>
      <c r="K1746" s="771" t="s">
        <v>2715</v>
      </c>
      <c r="L1746" s="771" t="s">
        <v>2700</v>
      </c>
      <c r="M1746" s="771" t="s">
        <v>2701</v>
      </c>
      <c r="N1746" s="771" t="s">
        <v>2701</v>
      </c>
      <c r="O1746" s="771" t="s">
        <v>2701</v>
      </c>
      <c r="P1746" s="771" t="s">
        <v>2701</v>
      </c>
      <c r="Q1746" s="771" t="s">
        <v>2701</v>
      </c>
      <c r="R1746" s="771" t="s">
        <v>2701</v>
      </c>
      <c r="S1746" s="771" t="s">
        <v>2702</v>
      </c>
      <c r="T1746" s="771" t="s">
        <v>2701</v>
      </c>
      <c r="U1746" s="771" t="s">
        <v>2703</v>
      </c>
      <c r="V1746" s="771" t="s">
        <v>2701</v>
      </c>
      <c r="W1746" s="771" t="s">
        <v>2726</v>
      </c>
      <c r="X1746" s="771" t="s">
        <v>2726</v>
      </c>
      <c r="Y1746" s="771" t="s">
        <v>2726</v>
      </c>
      <c r="Z1746" s="771" t="s">
        <v>2704</v>
      </c>
      <c r="AA1746" s="771"/>
    </row>
    <row r="1747" spans="1:27" ht="39.950000000000003" customHeight="1">
      <c r="A1747" s="769">
        <v>1740</v>
      </c>
      <c r="B1747" s="770" t="s">
        <v>6879</v>
      </c>
      <c r="C1747" s="770" t="s">
        <v>7205</v>
      </c>
      <c r="D1747" s="771" t="s">
        <v>7566</v>
      </c>
      <c r="E1747" s="772" t="s">
        <v>7635</v>
      </c>
      <c r="F1747" s="773" t="s">
        <v>7568</v>
      </c>
      <c r="G1747" s="773" t="s">
        <v>7569</v>
      </c>
      <c r="H1747" s="771" t="s">
        <v>2697</v>
      </c>
      <c r="I1747" s="771" t="s">
        <v>2730</v>
      </c>
      <c r="J1747" s="771" t="s">
        <v>2730</v>
      </c>
      <c r="K1747" s="771" t="s">
        <v>2790</v>
      </c>
      <c r="L1747" s="771" t="s">
        <v>2700</v>
      </c>
      <c r="M1747" s="771" t="s">
        <v>2701</v>
      </c>
      <c r="N1747" s="771" t="s">
        <v>2701</v>
      </c>
      <c r="O1747" s="771" t="s">
        <v>2701</v>
      </c>
      <c r="P1747" s="771" t="s">
        <v>2701</v>
      </c>
      <c r="Q1747" s="771" t="s">
        <v>2701</v>
      </c>
      <c r="R1747" s="771" t="s">
        <v>2701</v>
      </c>
      <c r="S1747" s="771" t="s">
        <v>2702</v>
      </c>
      <c r="T1747" s="771" t="s">
        <v>2701</v>
      </c>
      <c r="U1747" s="771" t="s">
        <v>2703</v>
      </c>
      <c r="V1747" s="771" t="s">
        <v>2701</v>
      </c>
      <c r="W1747" s="771" t="s">
        <v>2726</v>
      </c>
      <c r="X1747" s="771" t="s">
        <v>2726</v>
      </c>
      <c r="Y1747" s="771" t="s">
        <v>2726</v>
      </c>
      <c r="Z1747" s="771" t="s">
        <v>2704</v>
      </c>
      <c r="AA1747" s="771"/>
    </row>
    <row r="1748" spans="1:27" ht="39.950000000000003" customHeight="1">
      <c r="A1748" s="769">
        <v>1741</v>
      </c>
      <c r="B1748" s="770" t="s">
        <v>6879</v>
      </c>
      <c r="C1748" s="770" t="s">
        <v>7205</v>
      </c>
      <c r="D1748" s="771" t="s">
        <v>7566</v>
      </c>
      <c r="E1748" s="772" t="s">
        <v>7633</v>
      </c>
      <c r="F1748" s="773" t="s">
        <v>7607</v>
      </c>
      <c r="G1748" s="773" t="s">
        <v>7608</v>
      </c>
      <c r="H1748" s="771" t="s">
        <v>2697</v>
      </c>
      <c r="I1748" s="771" t="s">
        <v>2759</v>
      </c>
      <c r="J1748" s="771" t="s">
        <v>2755</v>
      </c>
      <c r="K1748" s="771" t="s">
        <v>4671</v>
      </c>
      <c r="L1748" s="771" t="s">
        <v>2700</v>
      </c>
      <c r="M1748" s="771" t="s">
        <v>2701</v>
      </c>
      <c r="N1748" s="771" t="s">
        <v>2701</v>
      </c>
      <c r="O1748" s="771" t="s">
        <v>2701</v>
      </c>
      <c r="P1748" s="771" t="s">
        <v>2701</v>
      </c>
      <c r="Q1748" s="771" t="s">
        <v>2701</v>
      </c>
      <c r="R1748" s="771" t="s">
        <v>2701</v>
      </c>
      <c r="S1748" s="771" t="s">
        <v>2702</v>
      </c>
      <c r="T1748" s="771" t="s">
        <v>2701</v>
      </c>
      <c r="U1748" s="771" t="s">
        <v>2703</v>
      </c>
      <c r="V1748" s="771" t="s">
        <v>2701</v>
      </c>
      <c r="W1748" s="771" t="s">
        <v>2726</v>
      </c>
      <c r="X1748" s="771" t="s">
        <v>2726</v>
      </c>
      <c r="Y1748" s="771" t="s">
        <v>2726</v>
      </c>
      <c r="Z1748" s="771" t="s">
        <v>2704</v>
      </c>
      <c r="AA1748" s="771" t="s">
        <v>7634</v>
      </c>
    </row>
    <row r="1749" spans="1:27" ht="39.950000000000003" customHeight="1">
      <c r="A1749" s="769">
        <v>1742</v>
      </c>
      <c r="B1749" s="770" t="s">
        <v>6879</v>
      </c>
      <c r="C1749" s="770" t="s">
        <v>7205</v>
      </c>
      <c r="D1749" s="771" t="s">
        <v>7566</v>
      </c>
      <c r="E1749" s="772" t="s">
        <v>7632</v>
      </c>
      <c r="F1749" s="773" t="s">
        <v>7618</v>
      </c>
      <c r="G1749" s="773" t="s">
        <v>7619</v>
      </c>
      <c r="H1749" s="771" t="s">
        <v>2697</v>
      </c>
      <c r="I1749" s="771" t="s">
        <v>2803</v>
      </c>
      <c r="J1749" s="771" t="s">
        <v>2803</v>
      </c>
      <c r="K1749" s="771" t="s">
        <v>2760</v>
      </c>
      <c r="L1749" s="771" t="s">
        <v>2700</v>
      </c>
      <c r="M1749" s="771" t="s">
        <v>2701</v>
      </c>
      <c r="N1749" s="771" t="s">
        <v>2701</v>
      </c>
      <c r="O1749" s="771" t="s">
        <v>2701</v>
      </c>
      <c r="P1749" s="771" t="s">
        <v>2701</v>
      </c>
      <c r="Q1749" s="771" t="s">
        <v>2701</v>
      </c>
      <c r="R1749" s="771" t="s">
        <v>2701</v>
      </c>
      <c r="S1749" s="771" t="s">
        <v>2702</v>
      </c>
      <c r="T1749" s="771" t="s">
        <v>2701</v>
      </c>
      <c r="U1749" s="771" t="s">
        <v>2703</v>
      </c>
      <c r="V1749" s="771" t="s">
        <v>2701</v>
      </c>
      <c r="W1749" s="771" t="s">
        <v>2726</v>
      </c>
      <c r="X1749" s="771" t="s">
        <v>2726</v>
      </c>
      <c r="Y1749" s="771" t="s">
        <v>2726</v>
      </c>
      <c r="Z1749" s="771" t="s">
        <v>2704</v>
      </c>
      <c r="AA1749" s="771"/>
    </row>
    <row r="1750" spans="1:27" ht="39.950000000000003" customHeight="1">
      <c r="A1750" s="769">
        <v>1743</v>
      </c>
      <c r="B1750" s="770" t="s">
        <v>6879</v>
      </c>
      <c r="C1750" s="770" t="s">
        <v>7205</v>
      </c>
      <c r="D1750" s="771" t="s">
        <v>7566</v>
      </c>
      <c r="E1750" s="772" t="s">
        <v>7631</v>
      </c>
      <c r="F1750" s="773" t="s">
        <v>7615</v>
      </c>
      <c r="G1750" s="773" t="s">
        <v>7616</v>
      </c>
      <c r="H1750" s="771" t="s">
        <v>2697</v>
      </c>
      <c r="I1750" s="771" t="s">
        <v>2789</v>
      </c>
      <c r="J1750" s="771" t="s">
        <v>2803</v>
      </c>
      <c r="K1750" s="771" t="s">
        <v>2790</v>
      </c>
      <c r="L1750" s="771" t="s">
        <v>2700</v>
      </c>
      <c r="M1750" s="771" t="s">
        <v>2701</v>
      </c>
      <c r="N1750" s="771" t="s">
        <v>2701</v>
      </c>
      <c r="O1750" s="771" t="s">
        <v>2701</v>
      </c>
      <c r="P1750" s="771" t="s">
        <v>2702</v>
      </c>
      <c r="Q1750" s="771" t="s">
        <v>2701</v>
      </c>
      <c r="R1750" s="771" t="s">
        <v>2701</v>
      </c>
      <c r="S1750" s="771" t="s">
        <v>2701</v>
      </c>
      <c r="T1750" s="771" t="s">
        <v>2701</v>
      </c>
      <c r="U1750" s="771" t="s">
        <v>2703</v>
      </c>
      <c r="V1750" s="771" t="s">
        <v>2701</v>
      </c>
      <c r="W1750" s="771" t="s">
        <v>2701</v>
      </c>
      <c r="X1750" s="771" t="s">
        <v>2701</v>
      </c>
      <c r="Y1750" s="771" t="s">
        <v>2703</v>
      </c>
      <c r="Z1750" s="771" t="s">
        <v>2704</v>
      </c>
      <c r="AA1750" s="771"/>
    </row>
    <row r="1751" spans="1:27" ht="39.950000000000003" customHeight="1">
      <c r="A1751" s="769">
        <v>1744</v>
      </c>
      <c r="B1751" s="770" t="s">
        <v>6879</v>
      </c>
      <c r="C1751" s="770" t="s">
        <v>7205</v>
      </c>
      <c r="D1751" s="771" t="s">
        <v>7566</v>
      </c>
      <c r="E1751" s="772" t="s">
        <v>7630</v>
      </c>
      <c r="F1751" s="773" t="s">
        <v>7592</v>
      </c>
      <c r="G1751" s="773" t="s">
        <v>7593</v>
      </c>
      <c r="H1751" s="771" t="s">
        <v>2697</v>
      </c>
      <c r="I1751" s="771" t="s">
        <v>2755</v>
      </c>
      <c r="J1751" s="771" t="s">
        <v>2755</v>
      </c>
      <c r="K1751" s="771" t="s">
        <v>2699</v>
      </c>
      <c r="L1751" s="771" t="s">
        <v>2700</v>
      </c>
      <c r="M1751" s="771" t="s">
        <v>2701</v>
      </c>
      <c r="N1751" s="771" t="s">
        <v>2701</v>
      </c>
      <c r="O1751" s="771" t="s">
        <v>2701</v>
      </c>
      <c r="P1751" s="771" t="s">
        <v>2701</v>
      </c>
      <c r="Q1751" s="771" t="s">
        <v>2701</v>
      </c>
      <c r="R1751" s="771" t="s">
        <v>2701</v>
      </c>
      <c r="S1751" s="771" t="s">
        <v>2702</v>
      </c>
      <c r="T1751" s="771" t="s">
        <v>2701</v>
      </c>
      <c r="U1751" s="771" t="s">
        <v>2703</v>
      </c>
      <c r="V1751" s="771" t="s">
        <v>2701</v>
      </c>
      <c r="W1751" s="771" t="s">
        <v>2726</v>
      </c>
      <c r="X1751" s="771" t="s">
        <v>2726</v>
      </c>
      <c r="Y1751" s="771" t="s">
        <v>2726</v>
      </c>
      <c r="Z1751" s="771" t="s">
        <v>2704</v>
      </c>
      <c r="AA1751" s="771"/>
    </row>
    <row r="1752" spans="1:27" ht="39.950000000000003" customHeight="1">
      <c r="A1752" s="769">
        <v>1745</v>
      </c>
      <c r="B1752" s="770" t="s">
        <v>6879</v>
      </c>
      <c r="C1752" s="770" t="s">
        <v>7205</v>
      </c>
      <c r="D1752" s="771" t="s">
        <v>7566</v>
      </c>
      <c r="E1752" s="772" t="s">
        <v>7629</v>
      </c>
      <c r="F1752" s="773" t="s">
        <v>7592</v>
      </c>
      <c r="G1752" s="773" t="s">
        <v>7593</v>
      </c>
      <c r="H1752" s="771" t="s">
        <v>2697</v>
      </c>
      <c r="I1752" s="771" t="s">
        <v>2964</v>
      </c>
      <c r="J1752" s="771" t="s">
        <v>2964</v>
      </c>
      <c r="K1752" s="771" t="s">
        <v>2742</v>
      </c>
      <c r="L1752" s="771" t="s">
        <v>2700</v>
      </c>
      <c r="M1752" s="771" t="s">
        <v>2701</v>
      </c>
      <c r="N1752" s="771" t="s">
        <v>2701</v>
      </c>
      <c r="O1752" s="771" t="s">
        <v>2701</v>
      </c>
      <c r="P1752" s="771" t="s">
        <v>2701</v>
      </c>
      <c r="Q1752" s="771" t="s">
        <v>2701</v>
      </c>
      <c r="R1752" s="771" t="s">
        <v>2701</v>
      </c>
      <c r="S1752" s="771" t="s">
        <v>2702</v>
      </c>
      <c r="T1752" s="771" t="s">
        <v>2701</v>
      </c>
      <c r="U1752" s="771" t="s">
        <v>2703</v>
      </c>
      <c r="V1752" s="771" t="s">
        <v>2701</v>
      </c>
      <c r="W1752" s="771" t="s">
        <v>2726</v>
      </c>
      <c r="X1752" s="771" t="s">
        <v>2726</v>
      </c>
      <c r="Y1752" s="771" t="s">
        <v>2726</v>
      </c>
      <c r="Z1752" s="771" t="s">
        <v>2704</v>
      </c>
      <c r="AA1752" s="771"/>
    </row>
    <row r="1753" spans="1:27" ht="39.950000000000003" customHeight="1">
      <c r="A1753" s="769">
        <v>1746</v>
      </c>
      <c r="B1753" s="770" t="s">
        <v>6879</v>
      </c>
      <c r="C1753" s="770" t="s">
        <v>7205</v>
      </c>
      <c r="D1753" s="771" t="s">
        <v>7566</v>
      </c>
      <c r="E1753" s="772" t="s">
        <v>7628</v>
      </c>
      <c r="F1753" s="773" t="s">
        <v>7576</v>
      </c>
      <c r="G1753" s="773" t="s">
        <v>7577</v>
      </c>
      <c r="H1753" s="771" t="s">
        <v>2697</v>
      </c>
      <c r="I1753" s="771" t="s">
        <v>3129</v>
      </c>
      <c r="J1753" s="771" t="s">
        <v>3129</v>
      </c>
      <c r="K1753" s="771" t="s">
        <v>2740</v>
      </c>
      <c r="L1753" s="771" t="s">
        <v>2700</v>
      </c>
      <c r="M1753" s="771" t="s">
        <v>2701</v>
      </c>
      <c r="N1753" s="771" t="s">
        <v>2701</v>
      </c>
      <c r="O1753" s="771" t="s">
        <v>2701</v>
      </c>
      <c r="P1753" s="771" t="s">
        <v>2702</v>
      </c>
      <c r="Q1753" s="771" t="s">
        <v>2701</v>
      </c>
      <c r="R1753" s="771" t="s">
        <v>2701</v>
      </c>
      <c r="S1753" s="771" t="s">
        <v>2701</v>
      </c>
      <c r="T1753" s="771" t="s">
        <v>2701</v>
      </c>
      <c r="U1753" s="771" t="s">
        <v>2703</v>
      </c>
      <c r="V1753" s="771" t="s">
        <v>2701</v>
      </c>
      <c r="W1753" s="771" t="s">
        <v>2701</v>
      </c>
      <c r="X1753" s="771" t="s">
        <v>2701</v>
      </c>
      <c r="Y1753" s="771" t="s">
        <v>2703</v>
      </c>
      <c r="Z1753" s="771" t="s">
        <v>2704</v>
      </c>
      <c r="AA1753" s="771"/>
    </row>
    <row r="1754" spans="1:27" ht="39.950000000000003" customHeight="1">
      <c r="A1754" s="769">
        <v>1747</v>
      </c>
      <c r="B1754" s="770" t="s">
        <v>6879</v>
      </c>
      <c r="C1754" s="770" t="s">
        <v>7205</v>
      </c>
      <c r="D1754" s="771" t="s">
        <v>7566</v>
      </c>
      <c r="E1754" s="772" t="s">
        <v>7627</v>
      </c>
      <c r="F1754" s="773" t="s">
        <v>7622</v>
      </c>
      <c r="G1754" s="773" t="s">
        <v>7623</v>
      </c>
      <c r="H1754" s="771" t="s">
        <v>2697</v>
      </c>
      <c r="I1754" s="771" t="s">
        <v>2789</v>
      </c>
      <c r="J1754" s="771" t="s">
        <v>2803</v>
      </c>
      <c r="K1754" s="771" t="s">
        <v>2790</v>
      </c>
      <c r="L1754" s="771" t="s">
        <v>2700</v>
      </c>
      <c r="M1754" s="771" t="s">
        <v>2701</v>
      </c>
      <c r="N1754" s="771" t="s">
        <v>2701</v>
      </c>
      <c r="O1754" s="771" t="s">
        <v>2701</v>
      </c>
      <c r="P1754" s="771" t="s">
        <v>2702</v>
      </c>
      <c r="Q1754" s="771" t="s">
        <v>2701</v>
      </c>
      <c r="R1754" s="771" t="s">
        <v>2701</v>
      </c>
      <c r="S1754" s="771" t="s">
        <v>2701</v>
      </c>
      <c r="T1754" s="771" t="s">
        <v>2701</v>
      </c>
      <c r="U1754" s="771" t="s">
        <v>2703</v>
      </c>
      <c r="V1754" s="771" t="s">
        <v>2701</v>
      </c>
      <c r="W1754" s="771" t="s">
        <v>2701</v>
      </c>
      <c r="X1754" s="771" t="s">
        <v>2701</v>
      </c>
      <c r="Y1754" s="771" t="s">
        <v>2703</v>
      </c>
      <c r="Z1754" s="771" t="s">
        <v>2704</v>
      </c>
      <c r="AA1754" s="771"/>
    </row>
    <row r="1755" spans="1:27" ht="39.950000000000003" customHeight="1">
      <c r="A1755" s="769">
        <v>1748</v>
      </c>
      <c r="B1755" s="770" t="s">
        <v>6879</v>
      </c>
      <c r="C1755" s="770" t="s">
        <v>7205</v>
      </c>
      <c r="D1755" s="771" t="s">
        <v>7566</v>
      </c>
      <c r="E1755" s="772" t="s">
        <v>7625</v>
      </c>
      <c r="F1755" s="773" t="s">
        <v>4790</v>
      </c>
      <c r="G1755" s="773" t="s">
        <v>7626</v>
      </c>
      <c r="H1755" s="771" t="s">
        <v>2697</v>
      </c>
      <c r="I1755" s="771" t="s">
        <v>2824</v>
      </c>
      <c r="J1755" s="771" t="s">
        <v>2698</v>
      </c>
      <c r="K1755" s="771" t="s">
        <v>2699</v>
      </c>
      <c r="L1755" s="771" t="s">
        <v>2700</v>
      </c>
      <c r="M1755" s="771" t="s">
        <v>2701</v>
      </c>
      <c r="N1755" s="771" t="s">
        <v>2701</v>
      </c>
      <c r="O1755" s="771" t="s">
        <v>2701</v>
      </c>
      <c r="P1755" s="771" t="s">
        <v>2702</v>
      </c>
      <c r="Q1755" s="771" t="s">
        <v>2701</v>
      </c>
      <c r="R1755" s="771" t="s">
        <v>2701</v>
      </c>
      <c r="S1755" s="771" t="s">
        <v>2701</v>
      </c>
      <c r="T1755" s="771" t="s">
        <v>2701</v>
      </c>
      <c r="U1755" s="771" t="s">
        <v>2703</v>
      </c>
      <c r="V1755" s="771" t="s">
        <v>2701</v>
      </c>
      <c r="W1755" s="771" t="s">
        <v>2701</v>
      </c>
      <c r="X1755" s="771" t="s">
        <v>2701</v>
      </c>
      <c r="Y1755" s="771" t="s">
        <v>2703</v>
      </c>
      <c r="Z1755" s="771" t="s">
        <v>2704</v>
      </c>
      <c r="AA1755" s="771"/>
    </row>
    <row r="1756" spans="1:27" ht="39.950000000000003" customHeight="1">
      <c r="A1756" s="769">
        <v>1749</v>
      </c>
      <c r="B1756" s="770" t="s">
        <v>6879</v>
      </c>
      <c r="C1756" s="770" t="s">
        <v>7205</v>
      </c>
      <c r="D1756" s="771" t="s">
        <v>7566</v>
      </c>
      <c r="E1756" s="772" t="s">
        <v>7621</v>
      </c>
      <c r="F1756" s="773" t="s">
        <v>7622</v>
      </c>
      <c r="G1756" s="773" t="s">
        <v>7623</v>
      </c>
      <c r="H1756" s="771" t="s">
        <v>2697</v>
      </c>
      <c r="I1756" s="771" t="s">
        <v>2789</v>
      </c>
      <c r="J1756" s="771" t="s">
        <v>2803</v>
      </c>
      <c r="K1756" s="771" t="s">
        <v>2965</v>
      </c>
      <c r="L1756" s="771" t="s">
        <v>2700</v>
      </c>
      <c r="M1756" s="771" t="s">
        <v>2701</v>
      </c>
      <c r="N1756" s="771" t="s">
        <v>2701</v>
      </c>
      <c r="O1756" s="771" t="s">
        <v>2701</v>
      </c>
      <c r="P1756" s="771" t="s">
        <v>2702</v>
      </c>
      <c r="Q1756" s="771" t="s">
        <v>2701</v>
      </c>
      <c r="R1756" s="771" t="s">
        <v>2701</v>
      </c>
      <c r="S1756" s="771" t="s">
        <v>2701</v>
      </c>
      <c r="T1756" s="771" t="s">
        <v>2701</v>
      </c>
      <c r="U1756" s="771" t="s">
        <v>2703</v>
      </c>
      <c r="V1756" s="771" t="s">
        <v>2701</v>
      </c>
      <c r="W1756" s="771" t="s">
        <v>2701</v>
      </c>
      <c r="X1756" s="771" t="s">
        <v>2701</v>
      </c>
      <c r="Y1756" s="771" t="s">
        <v>2703</v>
      </c>
      <c r="Z1756" s="771" t="s">
        <v>2704</v>
      </c>
      <c r="AA1756" s="771" t="s">
        <v>7624</v>
      </c>
    </row>
    <row r="1757" spans="1:27" ht="39.950000000000003" customHeight="1">
      <c r="A1757" s="769">
        <v>1750</v>
      </c>
      <c r="B1757" s="770" t="s">
        <v>6879</v>
      </c>
      <c r="C1757" s="770" t="s">
        <v>7205</v>
      </c>
      <c r="D1757" s="771" t="s">
        <v>7566</v>
      </c>
      <c r="E1757" s="772" t="s">
        <v>7617</v>
      </c>
      <c r="F1757" s="773" t="s">
        <v>7618</v>
      </c>
      <c r="G1757" s="773" t="s">
        <v>7619</v>
      </c>
      <c r="H1757" s="771" t="s">
        <v>2697</v>
      </c>
      <c r="I1757" s="771" t="s">
        <v>2803</v>
      </c>
      <c r="J1757" s="771" t="s">
        <v>2803</v>
      </c>
      <c r="K1757" s="771" t="s">
        <v>5037</v>
      </c>
      <c r="L1757" s="771" t="s">
        <v>2700</v>
      </c>
      <c r="M1757" s="771" t="s">
        <v>2701</v>
      </c>
      <c r="N1757" s="771" t="s">
        <v>2701</v>
      </c>
      <c r="O1757" s="771" t="s">
        <v>2701</v>
      </c>
      <c r="P1757" s="771" t="s">
        <v>2701</v>
      </c>
      <c r="Q1757" s="771" t="s">
        <v>2701</v>
      </c>
      <c r="R1757" s="771" t="s">
        <v>2701</v>
      </c>
      <c r="S1757" s="771" t="s">
        <v>2702</v>
      </c>
      <c r="T1757" s="771" t="s">
        <v>2701</v>
      </c>
      <c r="U1757" s="771" t="s">
        <v>2703</v>
      </c>
      <c r="V1757" s="771" t="s">
        <v>2701</v>
      </c>
      <c r="W1757" s="771" t="s">
        <v>2726</v>
      </c>
      <c r="X1757" s="771" t="s">
        <v>2726</v>
      </c>
      <c r="Y1757" s="771" t="s">
        <v>2726</v>
      </c>
      <c r="Z1757" s="771" t="s">
        <v>2704</v>
      </c>
      <c r="AA1757" s="771" t="s">
        <v>7620</v>
      </c>
    </row>
    <row r="1758" spans="1:27" ht="39.950000000000003" customHeight="1">
      <c r="A1758" s="769">
        <v>1751</v>
      </c>
      <c r="B1758" s="770" t="s">
        <v>6879</v>
      </c>
      <c r="C1758" s="770" t="s">
        <v>7205</v>
      </c>
      <c r="D1758" s="771" t="s">
        <v>7566</v>
      </c>
      <c r="E1758" s="772" t="s">
        <v>7614</v>
      </c>
      <c r="F1758" s="773" t="s">
        <v>7615</v>
      </c>
      <c r="G1758" s="773" t="s">
        <v>7616</v>
      </c>
      <c r="H1758" s="771" t="s">
        <v>2697</v>
      </c>
      <c r="I1758" s="771" t="s">
        <v>2720</v>
      </c>
      <c r="J1758" s="771" t="s">
        <v>2803</v>
      </c>
      <c r="K1758" s="771" t="s">
        <v>2790</v>
      </c>
      <c r="L1758" s="771" t="s">
        <v>2700</v>
      </c>
      <c r="M1758" s="771" t="s">
        <v>2701</v>
      </c>
      <c r="N1758" s="771" t="s">
        <v>2701</v>
      </c>
      <c r="O1758" s="771" t="s">
        <v>2701</v>
      </c>
      <c r="P1758" s="771" t="s">
        <v>2702</v>
      </c>
      <c r="Q1758" s="771" t="s">
        <v>2701</v>
      </c>
      <c r="R1758" s="771" t="s">
        <v>2701</v>
      </c>
      <c r="S1758" s="771" t="s">
        <v>2701</v>
      </c>
      <c r="T1758" s="771" t="s">
        <v>2701</v>
      </c>
      <c r="U1758" s="771" t="s">
        <v>2703</v>
      </c>
      <c r="V1758" s="771" t="s">
        <v>2701</v>
      </c>
      <c r="W1758" s="771" t="s">
        <v>2701</v>
      </c>
      <c r="X1758" s="771" t="s">
        <v>2701</v>
      </c>
      <c r="Y1758" s="771" t="s">
        <v>2703</v>
      </c>
      <c r="Z1758" s="771" t="s">
        <v>2704</v>
      </c>
      <c r="AA1758" s="771"/>
    </row>
    <row r="1759" spans="1:27" ht="39.950000000000003" customHeight="1">
      <c r="A1759" s="769">
        <v>1752</v>
      </c>
      <c r="B1759" s="770" t="s">
        <v>6879</v>
      </c>
      <c r="C1759" s="770" t="s">
        <v>7205</v>
      </c>
      <c r="D1759" s="771" t="s">
        <v>7566</v>
      </c>
      <c r="E1759" s="772" t="s">
        <v>7612</v>
      </c>
      <c r="F1759" s="773" t="s">
        <v>7592</v>
      </c>
      <c r="G1759" s="773" t="s">
        <v>7593</v>
      </c>
      <c r="H1759" s="771" t="s">
        <v>2697</v>
      </c>
      <c r="I1759" s="771" t="s">
        <v>2994</v>
      </c>
      <c r="J1759" s="771" t="s">
        <v>2994</v>
      </c>
      <c r="K1759" s="771" t="s">
        <v>3288</v>
      </c>
      <c r="L1759" s="771" t="s">
        <v>2700</v>
      </c>
      <c r="M1759" s="771" t="s">
        <v>2701</v>
      </c>
      <c r="N1759" s="771" t="s">
        <v>2701</v>
      </c>
      <c r="O1759" s="771" t="s">
        <v>2701</v>
      </c>
      <c r="P1759" s="771" t="s">
        <v>2701</v>
      </c>
      <c r="Q1759" s="771" t="s">
        <v>2701</v>
      </c>
      <c r="R1759" s="771" t="s">
        <v>2701</v>
      </c>
      <c r="S1759" s="771" t="s">
        <v>2702</v>
      </c>
      <c r="T1759" s="771" t="s">
        <v>2701</v>
      </c>
      <c r="U1759" s="771" t="s">
        <v>2703</v>
      </c>
      <c r="V1759" s="771" t="s">
        <v>2701</v>
      </c>
      <c r="W1759" s="771" t="s">
        <v>2726</v>
      </c>
      <c r="X1759" s="771" t="s">
        <v>2726</v>
      </c>
      <c r="Y1759" s="771" t="s">
        <v>2726</v>
      </c>
      <c r="Z1759" s="771" t="s">
        <v>2704</v>
      </c>
      <c r="AA1759" s="771" t="s">
        <v>7613</v>
      </c>
    </row>
    <row r="1760" spans="1:27" ht="39.950000000000003" customHeight="1">
      <c r="A1760" s="769">
        <v>1753</v>
      </c>
      <c r="B1760" s="770" t="s">
        <v>6879</v>
      </c>
      <c r="C1760" s="770" t="s">
        <v>7205</v>
      </c>
      <c r="D1760" s="771" t="s">
        <v>7566</v>
      </c>
      <c r="E1760" s="772" t="s">
        <v>7609</v>
      </c>
      <c r="F1760" s="773" t="s">
        <v>7576</v>
      </c>
      <c r="G1760" s="773" t="s">
        <v>7577</v>
      </c>
      <c r="H1760" s="771" t="s">
        <v>2697</v>
      </c>
      <c r="I1760" s="771" t="s">
        <v>3129</v>
      </c>
      <c r="J1760" s="771" t="s">
        <v>3129</v>
      </c>
      <c r="K1760" s="771" t="s">
        <v>7610</v>
      </c>
      <c r="L1760" s="771" t="s">
        <v>2700</v>
      </c>
      <c r="M1760" s="771" t="s">
        <v>2701</v>
      </c>
      <c r="N1760" s="771" t="s">
        <v>2701</v>
      </c>
      <c r="O1760" s="771" t="s">
        <v>2701</v>
      </c>
      <c r="P1760" s="771" t="s">
        <v>2702</v>
      </c>
      <c r="Q1760" s="771" t="s">
        <v>2701</v>
      </c>
      <c r="R1760" s="771" t="s">
        <v>2701</v>
      </c>
      <c r="S1760" s="771" t="s">
        <v>2701</v>
      </c>
      <c r="T1760" s="771" t="s">
        <v>2701</v>
      </c>
      <c r="U1760" s="771" t="s">
        <v>2703</v>
      </c>
      <c r="V1760" s="771" t="s">
        <v>2701</v>
      </c>
      <c r="W1760" s="771" t="s">
        <v>2701</v>
      </c>
      <c r="X1760" s="771" t="s">
        <v>2701</v>
      </c>
      <c r="Y1760" s="771" t="s">
        <v>2703</v>
      </c>
      <c r="Z1760" s="771" t="s">
        <v>2704</v>
      </c>
      <c r="AA1760" s="771" t="s">
        <v>7611</v>
      </c>
    </row>
    <row r="1761" spans="1:27" ht="39.950000000000003" customHeight="1">
      <c r="A1761" s="769">
        <v>1754</v>
      </c>
      <c r="B1761" s="770" t="s">
        <v>6879</v>
      </c>
      <c r="C1761" s="770" t="s">
        <v>7205</v>
      </c>
      <c r="D1761" s="771" t="s">
        <v>7566</v>
      </c>
      <c r="E1761" s="772" t="s">
        <v>7606</v>
      </c>
      <c r="F1761" s="773" t="s">
        <v>7607</v>
      </c>
      <c r="G1761" s="773" t="s">
        <v>7608</v>
      </c>
      <c r="H1761" s="771" t="s">
        <v>2697</v>
      </c>
      <c r="I1761" s="771" t="s">
        <v>2789</v>
      </c>
      <c r="J1761" s="771" t="s">
        <v>2755</v>
      </c>
      <c r="K1761" s="771" t="s">
        <v>2790</v>
      </c>
      <c r="L1761" s="771" t="s">
        <v>2700</v>
      </c>
      <c r="M1761" s="771" t="s">
        <v>2701</v>
      </c>
      <c r="N1761" s="771" t="s">
        <v>2701</v>
      </c>
      <c r="O1761" s="771" t="s">
        <v>2701</v>
      </c>
      <c r="P1761" s="771" t="s">
        <v>2701</v>
      </c>
      <c r="Q1761" s="771" t="s">
        <v>2701</v>
      </c>
      <c r="R1761" s="771" t="s">
        <v>2701</v>
      </c>
      <c r="S1761" s="771" t="s">
        <v>2702</v>
      </c>
      <c r="T1761" s="771" t="s">
        <v>2701</v>
      </c>
      <c r="U1761" s="771" t="s">
        <v>2703</v>
      </c>
      <c r="V1761" s="771" t="s">
        <v>2701</v>
      </c>
      <c r="W1761" s="771" t="s">
        <v>2726</v>
      </c>
      <c r="X1761" s="771" t="s">
        <v>2726</v>
      </c>
      <c r="Y1761" s="771" t="s">
        <v>2726</v>
      </c>
      <c r="Z1761" s="771" t="s">
        <v>2704</v>
      </c>
      <c r="AA1761" s="771"/>
    </row>
    <row r="1762" spans="1:27" ht="39.950000000000003" customHeight="1">
      <c r="A1762" s="769">
        <v>1755</v>
      </c>
      <c r="B1762" s="770" t="s">
        <v>6879</v>
      </c>
      <c r="C1762" s="770" t="s">
        <v>7205</v>
      </c>
      <c r="D1762" s="771" t="s">
        <v>7566</v>
      </c>
      <c r="E1762" s="772" t="s">
        <v>7605</v>
      </c>
      <c r="F1762" s="773" t="s">
        <v>7582</v>
      </c>
      <c r="G1762" s="773" t="s">
        <v>7583</v>
      </c>
      <c r="H1762" s="771" t="s">
        <v>2697</v>
      </c>
      <c r="I1762" s="771" t="s">
        <v>3116</v>
      </c>
      <c r="J1762" s="771" t="s">
        <v>3116</v>
      </c>
      <c r="K1762" s="771" t="s">
        <v>2715</v>
      </c>
      <c r="L1762" s="771" t="s">
        <v>2700</v>
      </c>
      <c r="M1762" s="771" t="s">
        <v>2701</v>
      </c>
      <c r="N1762" s="771" t="s">
        <v>2701</v>
      </c>
      <c r="O1762" s="771" t="s">
        <v>2701</v>
      </c>
      <c r="P1762" s="771" t="s">
        <v>2701</v>
      </c>
      <c r="Q1762" s="771" t="s">
        <v>2701</v>
      </c>
      <c r="R1762" s="771" t="s">
        <v>2701</v>
      </c>
      <c r="S1762" s="771" t="s">
        <v>2702</v>
      </c>
      <c r="T1762" s="771" t="s">
        <v>2701</v>
      </c>
      <c r="U1762" s="771" t="s">
        <v>2703</v>
      </c>
      <c r="V1762" s="771" t="s">
        <v>2701</v>
      </c>
      <c r="W1762" s="771" t="s">
        <v>2726</v>
      </c>
      <c r="X1762" s="771" t="s">
        <v>2726</v>
      </c>
      <c r="Y1762" s="771" t="s">
        <v>2726</v>
      </c>
      <c r="Z1762" s="771" t="s">
        <v>2704</v>
      </c>
      <c r="AA1762" s="771"/>
    </row>
    <row r="1763" spans="1:27" ht="39.950000000000003" customHeight="1">
      <c r="A1763" s="769">
        <v>1756</v>
      </c>
      <c r="B1763" s="770" t="s">
        <v>6879</v>
      </c>
      <c r="C1763" s="770" t="s">
        <v>7205</v>
      </c>
      <c r="D1763" s="771" t="s">
        <v>7566</v>
      </c>
      <c r="E1763" s="772" t="s">
        <v>7603</v>
      </c>
      <c r="F1763" s="773" t="s">
        <v>7568</v>
      </c>
      <c r="G1763" s="773" t="s">
        <v>7569</v>
      </c>
      <c r="H1763" s="771" t="s">
        <v>2697</v>
      </c>
      <c r="I1763" s="771" t="s">
        <v>2730</v>
      </c>
      <c r="J1763" s="771" t="s">
        <v>2730</v>
      </c>
      <c r="K1763" s="771" t="s">
        <v>4671</v>
      </c>
      <c r="L1763" s="771" t="s">
        <v>2700</v>
      </c>
      <c r="M1763" s="771" t="s">
        <v>2701</v>
      </c>
      <c r="N1763" s="771" t="s">
        <v>2701</v>
      </c>
      <c r="O1763" s="771" t="s">
        <v>2701</v>
      </c>
      <c r="P1763" s="771" t="s">
        <v>2701</v>
      </c>
      <c r="Q1763" s="771" t="s">
        <v>2701</v>
      </c>
      <c r="R1763" s="771" t="s">
        <v>2701</v>
      </c>
      <c r="S1763" s="771" t="s">
        <v>2702</v>
      </c>
      <c r="T1763" s="771" t="s">
        <v>2701</v>
      </c>
      <c r="U1763" s="771" t="s">
        <v>2703</v>
      </c>
      <c r="V1763" s="771" t="s">
        <v>2701</v>
      </c>
      <c r="W1763" s="771" t="s">
        <v>2726</v>
      </c>
      <c r="X1763" s="771" t="s">
        <v>2726</v>
      </c>
      <c r="Y1763" s="771" t="s">
        <v>2726</v>
      </c>
      <c r="Z1763" s="771" t="s">
        <v>2704</v>
      </c>
      <c r="AA1763" s="771" t="s">
        <v>7604</v>
      </c>
    </row>
    <row r="1764" spans="1:27" ht="39.950000000000003" customHeight="1">
      <c r="A1764" s="769">
        <v>1757</v>
      </c>
      <c r="B1764" s="770" t="s">
        <v>6879</v>
      </c>
      <c r="C1764" s="770" t="s">
        <v>7205</v>
      </c>
      <c r="D1764" s="771" t="s">
        <v>7566</v>
      </c>
      <c r="E1764" s="772" t="s">
        <v>7602</v>
      </c>
      <c r="F1764" s="773" t="s">
        <v>7576</v>
      </c>
      <c r="G1764" s="773" t="s">
        <v>7577</v>
      </c>
      <c r="H1764" s="771" t="s">
        <v>2697</v>
      </c>
      <c r="I1764" s="771" t="s">
        <v>7578</v>
      </c>
      <c r="J1764" s="771" t="s">
        <v>7578</v>
      </c>
      <c r="K1764" s="771" t="s">
        <v>2740</v>
      </c>
      <c r="L1764" s="771" t="s">
        <v>2700</v>
      </c>
      <c r="M1764" s="771" t="s">
        <v>2701</v>
      </c>
      <c r="N1764" s="771" t="s">
        <v>2701</v>
      </c>
      <c r="O1764" s="771" t="s">
        <v>2701</v>
      </c>
      <c r="P1764" s="771" t="s">
        <v>2702</v>
      </c>
      <c r="Q1764" s="771" t="s">
        <v>2701</v>
      </c>
      <c r="R1764" s="771" t="s">
        <v>2701</v>
      </c>
      <c r="S1764" s="771" t="s">
        <v>2701</v>
      </c>
      <c r="T1764" s="771" t="s">
        <v>2701</v>
      </c>
      <c r="U1764" s="771" t="s">
        <v>2703</v>
      </c>
      <c r="V1764" s="771" t="s">
        <v>2701</v>
      </c>
      <c r="W1764" s="771" t="s">
        <v>2701</v>
      </c>
      <c r="X1764" s="771" t="s">
        <v>2701</v>
      </c>
      <c r="Y1764" s="771" t="s">
        <v>2703</v>
      </c>
      <c r="Z1764" s="771" t="s">
        <v>2704</v>
      </c>
      <c r="AA1764" s="771"/>
    </row>
    <row r="1765" spans="1:27" ht="39.950000000000003" customHeight="1">
      <c r="A1765" s="769">
        <v>1758</v>
      </c>
      <c r="B1765" s="770" t="s">
        <v>6879</v>
      </c>
      <c r="C1765" s="770" t="s">
        <v>7205</v>
      </c>
      <c r="D1765" s="771" t="s">
        <v>7566</v>
      </c>
      <c r="E1765" s="772" t="s">
        <v>7601</v>
      </c>
      <c r="F1765" s="773" t="s">
        <v>7576</v>
      </c>
      <c r="G1765" s="773" t="s">
        <v>7577</v>
      </c>
      <c r="H1765" s="771" t="s">
        <v>2697</v>
      </c>
      <c r="I1765" s="771" t="s">
        <v>7578</v>
      </c>
      <c r="J1765" s="771" t="s">
        <v>7578</v>
      </c>
      <c r="K1765" s="771" t="s">
        <v>2740</v>
      </c>
      <c r="L1765" s="771" t="s">
        <v>2700</v>
      </c>
      <c r="M1765" s="771" t="s">
        <v>2701</v>
      </c>
      <c r="N1765" s="771" t="s">
        <v>2701</v>
      </c>
      <c r="O1765" s="771" t="s">
        <v>2701</v>
      </c>
      <c r="P1765" s="771" t="s">
        <v>2702</v>
      </c>
      <c r="Q1765" s="771" t="s">
        <v>2701</v>
      </c>
      <c r="R1765" s="771" t="s">
        <v>2701</v>
      </c>
      <c r="S1765" s="771" t="s">
        <v>2701</v>
      </c>
      <c r="T1765" s="771" t="s">
        <v>2701</v>
      </c>
      <c r="U1765" s="771" t="s">
        <v>2703</v>
      </c>
      <c r="V1765" s="771" t="s">
        <v>2701</v>
      </c>
      <c r="W1765" s="771" t="s">
        <v>2701</v>
      </c>
      <c r="X1765" s="771" t="s">
        <v>2701</v>
      </c>
      <c r="Y1765" s="771" t="s">
        <v>2703</v>
      </c>
      <c r="Z1765" s="771" t="s">
        <v>2704</v>
      </c>
      <c r="AA1765" s="771"/>
    </row>
    <row r="1766" spans="1:27" ht="39.950000000000003" customHeight="1">
      <c r="A1766" s="769">
        <v>1759</v>
      </c>
      <c r="B1766" s="770" t="s">
        <v>6879</v>
      </c>
      <c r="C1766" s="770" t="s">
        <v>7205</v>
      </c>
      <c r="D1766" s="771" t="s">
        <v>7566</v>
      </c>
      <c r="E1766" s="772" t="s">
        <v>7598</v>
      </c>
      <c r="F1766" s="773" t="s">
        <v>7599</v>
      </c>
      <c r="G1766" s="773" t="s">
        <v>7600</v>
      </c>
      <c r="H1766" s="771" t="s">
        <v>2697</v>
      </c>
      <c r="I1766" s="771" t="s">
        <v>2708</v>
      </c>
      <c r="J1766" s="771" t="s">
        <v>2708</v>
      </c>
      <c r="K1766" s="771" t="s">
        <v>2742</v>
      </c>
      <c r="L1766" s="771" t="s">
        <v>2700</v>
      </c>
      <c r="M1766" s="771" t="s">
        <v>2701</v>
      </c>
      <c r="N1766" s="771" t="s">
        <v>2701</v>
      </c>
      <c r="O1766" s="771" t="s">
        <v>2701</v>
      </c>
      <c r="P1766" s="771" t="s">
        <v>2702</v>
      </c>
      <c r="Q1766" s="771" t="s">
        <v>2701</v>
      </c>
      <c r="R1766" s="771" t="s">
        <v>2701</v>
      </c>
      <c r="S1766" s="771" t="s">
        <v>2701</v>
      </c>
      <c r="T1766" s="771" t="s">
        <v>2701</v>
      </c>
      <c r="U1766" s="771" t="s">
        <v>2703</v>
      </c>
      <c r="V1766" s="771" t="s">
        <v>2701</v>
      </c>
      <c r="W1766" s="771" t="s">
        <v>2701</v>
      </c>
      <c r="X1766" s="771" t="s">
        <v>2701</v>
      </c>
      <c r="Y1766" s="771" t="s">
        <v>2703</v>
      </c>
      <c r="Z1766" s="771" t="s">
        <v>2704</v>
      </c>
      <c r="AA1766" s="771"/>
    </row>
    <row r="1767" spans="1:27" ht="39.950000000000003" customHeight="1">
      <c r="A1767" s="769">
        <v>1760</v>
      </c>
      <c r="B1767" s="770" t="s">
        <v>6879</v>
      </c>
      <c r="C1767" s="770" t="s">
        <v>7205</v>
      </c>
      <c r="D1767" s="771" t="s">
        <v>7566</v>
      </c>
      <c r="E1767" s="772" t="s">
        <v>7596</v>
      </c>
      <c r="F1767" s="773" t="s">
        <v>7568</v>
      </c>
      <c r="G1767" s="773" t="s">
        <v>7569</v>
      </c>
      <c r="H1767" s="771" t="s">
        <v>2697</v>
      </c>
      <c r="I1767" s="771" t="s">
        <v>2730</v>
      </c>
      <c r="J1767" s="771" t="s">
        <v>2730</v>
      </c>
      <c r="K1767" s="771" t="s">
        <v>3743</v>
      </c>
      <c r="L1767" s="771" t="s">
        <v>2700</v>
      </c>
      <c r="M1767" s="771" t="s">
        <v>2701</v>
      </c>
      <c r="N1767" s="771" t="s">
        <v>2701</v>
      </c>
      <c r="O1767" s="771" t="s">
        <v>2701</v>
      </c>
      <c r="P1767" s="771" t="s">
        <v>2701</v>
      </c>
      <c r="Q1767" s="771" t="s">
        <v>2701</v>
      </c>
      <c r="R1767" s="771" t="s">
        <v>2701</v>
      </c>
      <c r="S1767" s="771" t="s">
        <v>2702</v>
      </c>
      <c r="T1767" s="771" t="s">
        <v>2701</v>
      </c>
      <c r="U1767" s="771" t="s">
        <v>2703</v>
      </c>
      <c r="V1767" s="771" t="s">
        <v>2701</v>
      </c>
      <c r="W1767" s="771" t="s">
        <v>2726</v>
      </c>
      <c r="X1767" s="771" t="s">
        <v>2726</v>
      </c>
      <c r="Y1767" s="771" t="s">
        <v>2726</v>
      </c>
      <c r="Z1767" s="771" t="s">
        <v>2704</v>
      </c>
      <c r="AA1767" s="771" t="s">
        <v>7597</v>
      </c>
    </row>
    <row r="1768" spans="1:27" ht="39.950000000000003" customHeight="1">
      <c r="A1768" s="769">
        <v>1761</v>
      </c>
      <c r="B1768" s="770" t="s">
        <v>6879</v>
      </c>
      <c r="C1768" s="770" t="s">
        <v>7205</v>
      </c>
      <c r="D1768" s="771" t="s">
        <v>7566</v>
      </c>
      <c r="E1768" s="772" t="s">
        <v>7594</v>
      </c>
      <c r="F1768" s="773" t="s">
        <v>7592</v>
      </c>
      <c r="G1768" s="773" t="s">
        <v>7593</v>
      </c>
      <c r="H1768" s="771" t="s">
        <v>2697</v>
      </c>
      <c r="I1768" s="771" t="s">
        <v>3383</v>
      </c>
      <c r="J1768" s="771" t="s">
        <v>3383</v>
      </c>
      <c r="K1768" s="771" t="s">
        <v>3288</v>
      </c>
      <c r="L1768" s="771" t="s">
        <v>2700</v>
      </c>
      <c r="M1768" s="771" t="s">
        <v>2701</v>
      </c>
      <c r="N1768" s="771" t="s">
        <v>2701</v>
      </c>
      <c r="O1768" s="771" t="s">
        <v>2701</v>
      </c>
      <c r="P1768" s="771" t="s">
        <v>2701</v>
      </c>
      <c r="Q1768" s="771" t="s">
        <v>2701</v>
      </c>
      <c r="R1768" s="771" t="s">
        <v>2701</v>
      </c>
      <c r="S1768" s="771" t="s">
        <v>2702</v>
      </c>
      <c r="T1768" s="771" t="s">
        <v>2701</v>
      </c>
      <c r="U1768" s="771" t="s">
        <v>2703</v>
      </c>
      <c r="V1768" s="771" t="s">
        <v>2701</v>
      </c>
      <c r="W1768" s="771" t="s">
        <v>2726</v>
      </c>
      <c r="X1768" s="771" t="s">
        <v>2726</v>
      </c>
      <c r="Y1768" s="771" t="s">
        <v>2726</v>
      </c>
      <c r="Z1768" s="771" t="s">
        <v>2704</v>
      </c>
      <c r="AA1768" s="771" t="s">
        <v>7595</v>
      </c>
    </row>
    <row r="1769" spans="1:27" ht="39.950000000000003" customHeight="1">
      <c r="A1769" s="769">
        <v>1762</v>
      </c>
      <c r="B1769" s="770" t="s">
        <v>6879</v>
      </c>
      <c r="C1769" s="770" t="s">
        <v>7205</v>
      </c>
      <c r="D1769" s="771" t="s">
        <v>7566</v>
      </c>
      <c r="E1769" s="772" t="s">
        <v>7591</v>
      </c>
      <c r="F1769" s="773" t="s">
        <v>7592</v>
      </c>
      <c r="G1769" s="773" t="s">
        <v>7593</v>
      </c>
      <c r="H1769" s="771" t="s">
        <v>2697</v>
      </c>
      <c r="I1769" s="771" t="s">
        <v>2964</v>
      </c>
      <c r="J1769" s="771" t="s">
        <v>2964</v>
      </c>
      <c r="K1769" s="771" t="s">
        <v>2742</v>
      </c>
      <c r="L1769" s="771" t="s">
        <v>2700</v>
      </c>
      <c r="M1769" s="771" t="s">
        <v>2701</v>
      </c>
      <c r="N1769" s="771" t="s">
        <v>2701</v>
      </c>
      <c r="O1769" s="771" t="s">
        <v>2701</v>
      </c>
      <c r="P1769" s="771" t="s">
        <v>2701</v>
      </c>
      <c r="Q1769" s="771" t="s">
        <v>2701</v>
      </c>
      <c r="R1769" s="771" t="s">
        <v>2701</v>
      </c>
      <c r="S1769" s="771" t="s">
        <v>2702</v>
      </c>
      <c r="T1769" s="771" t="s">
        <v>2701</v>
      </c>
      <c r="U1769" s="771" t="s">
        <v>2703</v>
      </c>
      <c r="V1769" s="771" t="s">
        <v>2701</v>
      </c>
      <c r="W1769" s="771" t="s">
        <v>2726</v>
      </c>
      <c r="X1769" s="771" t="s">
        <v>2726</v>
      </c>
      <c r="Y1769" s="771" t="s">
        <v>2726</v>
      </c>
      <c r="Z1769" s="771" t="s">
        <v>2704</v>
      </c>
      <c r="AA1769" s="771"/>
    </row>
    <row r="1770" spans="1:27" ht="39.950000000000003" customHeight="1">
      <c r="A1770" s="769">
        <v>1763</v>
      </c>
      <c r="B1770" s="770" t="s">
        <v>6879</v>
      </c>
      <c r="C1770" s="770" t="s">
        <v>7205</v>
      </c>
      <c r="D1770" s="771" t="s">
        <v>7566</v>
      </c>
      <c r="E1770" s="772" t="s">
        <v>7588</v>
      </c>
      <c r="F1770" s="773" t="s">
        <v>7572</v>
      </c>
      <c r="G1770" s="773" t="s">
        <v>7573</v>
      </c>
      <c r="H1770" s="771" t="s">
        <v>2697</v>
      </c>
      <c r="I1770" s="771" t="s">
        <v>2776</v>
      </c>
      <c r="J1770" s="771" t="s">
        <v>3383</v>
      </c>
      <c r="K1770" s="771" t="s">
        <v>7589</v>
      </c>
      <c r="L1770" s="771" t="s">
        <v>2700</v>
      </c>
      <c r="M1770" s="771" t="s">
        <v>2701</v>
      </c>
      <c r="N1770" s="771" t="s">
        <v>2701</v>
      </c>
      <c r="O1770" s="771" t="s">
        <v>2701</v>
      </c>
      <c r="P1770" s="771" t="s">
        <v>2701</v>
      </c>
      <c r="Q1770" s="771" t="s">
        <v>2701</v>
      </c>
      <c r="R1770" s="771" t="s">
        <v>2701</v>
      </c>
      <c r="S1770" s="771" t="s">
        <v>2702</v>
      </c>
      <c r="T1770" s="771" t="s">
        <v>2701</v>
      </c>
      <c r="U1770" s="771" t="s">
        <v>2703</v>
      </c>
      <c r="V1770" s="771" t="s">
        <v>2701</v>
      </c>
      <c r="W1770" s="771" t="s">
        <v>2726</v>
      </c>
      <c r="X1770" s="771" t="s">
        <v>2726</v>
      </c>
      <c r="Y1770" s="771" t="s">
        <v>2726</v>
      </c>
      <c r="Z1770" s="771" t="s">
        <v>2704</v>
      </c>
      <c r="AA1770" s="771" t="s">
        <v>7590</v>
      </c>
    </row>
    <row r="1771" spans="1:27" ht="39.950000000000003" customHeight="1">
      <c r="A1771" s="769">
        <v>1764</v>
      </c>
      <c r="B1771" s="770" t="s">
        <v>6879</v>
      </c>
      <c r="C1771" s="770" t="s">
        <v>7205</v>
      </c>
      <c r="D1771" s="771" t="s">
        <v>7566</v>
      </c>
      <c r="E1771" s="772" t="s">
        <v>7586</v>
      </c>
      <c r="F1771" s="773" t="s">
        <v>7568</v>
      </c>
      <c r="G1771" s="773" t="s">
        <v>7569</v>
      </c>
      <c r="H1771" s="771" t="s">
        <v>2697</v>
      </c>
      <c r="I1771" s="771" t="s">
        <v>2730</v>
      </c>
      <c r="J1771" s="771" t="s">
        <v>2730</v>
      </c>
      <c r="K1771" s="771" t="s">
        <v>3743</v>
      </c>
      <c r="L1771" s="771" t="s">
        <v>2700</v>
      </c>
      <c r="M1771" s="771" t="s">
        <v>2701</v>
      </c>
      <c r="N1771" s="771" t="s">
        <v>2701</v>
      </c>
      <c r="O1771" s="771" t="s">
        <v>2701</v>
      </c>
      <c r="P1771" s="771" t="s">
        <v>2701</v>
      </c>
      <c r="Q1771" s="771" t="s">
        <v>2701</v>
      </c>
      <c r="R1771" s="771" t="s">
        <v>2701</v>
      </c>
      <c r="S1771" s="771" t="s">
        <v>2702</v>
      </c>
      <c r="T1771" s="771" t="s">
        <v>2701</v>
      </c>
      <c r="U1771" s="771" t="s">
        <v>2703</v>
      </c>
      <c r="V1771" s="771" t="s">
        <v>2701</v>
      </c>
      <c r="W1771" s="771" t="s">
        <v>2726</v>
      </c>
      <c r="X1771" s="771" t="s">
        <v>2726</v>
      </c>
      <c r="Y1771" s="771" t="s">
        <v>2726</v>
      </c>
      <c r="Z1771" s="771" t="s">
        <v>2704</v>
      </c>
      <c r="AA1771" s="771" t="s">
        <v>7587</v>
      </c>
    </row>
    <row r="1772" spans="1:27" ht="39.950000000000003" customHeight="1">
      <c r="A1772" s="769">
        <v>1765</v>
      </c>
      <c r="B1772" s="770" t="s">
        <v>6879</v>
      </c>
      <c r="C1772" s="770" t="s">
        <v>7205</v>
      </c>
      <c r="D1772" s="771" t="s">
        <v>7566</v>
      </c>
      <c r="E1772" s="772" t="s">
        <v>7584</v>
      </c>
      <c r="F1772" s="773" t="s">
        <v>7568</v>
      </c>
      <c r="G1772" s="773" t="s">
        <v>7569</v>
      </c>
      <c r="H1772" s="771" t="s">
        <v>2697</v>
      </c>
      <c r="I1772" s="771" t="s">
        <v>2730</v>
      </c>
      <c r="J1772" s="771" t="s">
        <v>2730</v>
      </c>
      <c r="K1772" s="771" t="s">
        <v>3743</v>
      </c>
      <c r="L1772" s="771" t="s">
        <v>2700</v>
      </c>
      <c r="M1772" s="771" t="s">
        <v>2701</v>
      </c>
      <c r="N1772" s="771" t="s">
        <v>2701</v>
      </c>
      <c r="O1772" s="771" t="s">
        <v>2701</v>
      </c>
      <c r="P1772" s="771" t="s">
        <v>2701</v>
      </c>
      <c r="Q1772" s="771" t="s">
        <v>2701</v>
      </c>
      <c r="R1772" s="771" t="s">
        <v>2701</v>
      </c>
      <c r="S1772" s="771" t="s">
        <v>2702</v>
      </c>
      <c r="T1772" s="771" t="s">
        <v>2701</v>
      </c>
      <c r="U1772" s="771" t="s">
        <v>2703</v>
      </c>
      <c r="V1772" s="771" t="s">
        <v>2701</v>
      </c>
      <c r="W1772" s="771" t="s">
        <v>2726</v>
      </c>
      <c r="X1772" s="771" t="s">
        <v>2726</v>
      </c>
      <c r="Y1772" s="771" t="s">
        <v>2726</v>
      </c>
      <c r="Z1772" s="771" t="s">
        <v>2704</v>
      </c>
      <c r="AA1772" s="771" t="s">
        <v>7585</v>
      </c>
    </row>
    <row r="1773" spans="1:27" ht="39.950000000000003" customHeight="1">
      <c r="A1773" s="769">
        <v>1766</v>
      </c>
      <c r="B1773" s="770" t="s">
        <v>6879</v>
      </c>
      <c r="C1773" s="770" t="s">
        <v>7205</v>
      </c>
      <c r="D1773" s="771" t="s">
        <v>7566</v>
      </c>
      <c r="E1773" s="772" t="s">
        <v>7581</v>
      </c>
      <c r="F1773" s="773" t="s">
        <v>7582</v>
      </c>
      <c r="G1773" s="773" t="s">
        <v>7583</v>
      </c>
      <c r="H1773" s="771" t="s">
        <v>2697</v>
      </c>
      <c r="I1773" s="771" t="s">
        <v>2741</v>
      </c>
      <c r="J1773" s="771" t="s">
        <v>2741</v>
      </c>
      <c r="K1773" s="771" t="s">
        <v>2715</v>
      </c>
      <c r="L1773" s="771" t="s">
        <v>2700</v>
      </c>
      <c r="M1773" s="771" t="s">
        <v>2701</v>
      </c>
      <c r="N1773" s="771" t="s">
        <v>2701</v>
      </c>
      <c r="O1773" s="771" t="s">
        <v>2701</v>
      </c>
      <c r="P1773" s="771" t="s">
        <v>2701</v>
      </c>
      <c r="Q1773" s="771" t="s">
        <v>2701</v>
      </c>
      <c r="R1773" s="771" t="s">
        <v>2701</v>
      </c>
      <c r="S1773" s="771" t="s">
        <v>2702</v>
      </c>
      <c r="T1773" s="771" t="s">
        <v>2701</v>
      </c>
      <c r="U1773" s="771" t="s">
        <v>2703</v>
      </c>
      <c r="V1773" s="771" t="s">
        <v>2701</v>
      </c>
      <c r="W1773" s="771" t="s">
        <v>2726</v>
      </c>
      <c r="X1773" s="771" t="s">
        <v>2726</v>
      </c>
      <c r="Y1773" s="771" t="s">
        <v>2726</v>
      </c>
      <c r="Z1773" s="771" t="s">
        <v>2704</v>
      </c>
      <c r="AA1773" s="771"/>
    </row>
    <row r="1774" spans="1:27" ht="39.950000000000003" customHeight="1">
      <c r="A1774" s="769">
        <v>1767</v>
      </c>
      <c r="B1774" s="770" t="s">
        <v>6879</v>
      </c>
      <c r="C1774" s="770" t="s">
        <v>7205</v>
      </c>
      <c r="D1774" s="771" t="s">
        <v>7566</v>
      </c>
      <c r="E1774" s="772" t="s">
        <v>7575</v>
      </c>
      <c r="F1774" s="773" t="s">
        <v>7576</v>
      </c>
      <c r="G1774" s="773" t="s">
        <v>7577</v>
      </c>
      <c r="H1774" s="771" t="s">
        <v>2697</v>
      </c>
      <c r="I1774" s="771" t="s">
        <v>7578</v>
      </c>
      <c r="J1774" s="771" t="s">
        <v>7578</v>
      </c>
      <c r="K1774" s="771" t="s">
        <v>7579</v>
      </c>
      <c r="L1774" s="771" t="s">
        <v>2700</v>
      </c>
      <c r="M1774" s="771" t="s">
        <v>2701</v>
      </c>
      <c r="N1774" s="771" t="s">
        <v>2701</v>
      </c>
      <c r="O1774" s="771" t="s">
        <v>2701</v>
      </c>
      <c r="P1774" s="771" t="s">
        <v>2702</v>
      </c>
      <c r="Q1774" s="771" t="s">
        <v>2701</v>
      </c>
      <c r="R1774" s="771" t="s">
        <v>2701</v>
      </c>
      <c r="S1774" s="771" t="s">
        <v>2701</v>
      </c>
      <c r="T1774" s="771" t="s">
        <v>2701</v>
      </c>
      <c r="U1774" s="771" t="s">
        <v>2703</v>
      </c>
      <c r="V1774" s="771" t="s">
        <v>2701</v>
      </c>
      <c r="W1774" s="771" t="s">
        <v>2701</v>
      </c>
      <c r="X1774" s="771" t="s">
        <v>2701</v>
      </c>
      <c r="Y1774" s="771" t="s">
        <v>2703</v>
      </c>
      <c r="Z1774" s="771" t="s">
        <v>2704</v>
      </c>
      <c r="AA1774" s="771" t="s">
        <v>7580</v>
      </c>
    </row>
    <row r="1775" spans="1:27" ht="39.950000000000003" customHeight="1">
      <c r="A1775" s="769">
        <v>1768</v>
      </c>
      <c r="B1775" s="770" t="s">
        <v>6879</v>
      </c>
      <c r="C1775" s="770" t="s">
        <v>7205</v>
      </c>
      <c r="D1775" s="771" t="s">
        <v>7566</v>
      </c>
      <c r="E1775" s="772" t="s">
        <v>7574</v>
      </c>
      <c r="F1775" s="773" t="s">
        <v>7572</v>
      </c>
      <c r="G1775" s="773" t="s">
        <v>7573</v>
      </c>
      <c r="H1775" s="771" t="s">
        <v>2697</v>
      </c>
      <c r="I1775" s="771" t="s">
        <v>2755</v>
      </c>
      <c r="J1775" s="771" t="s">
        <v>3383</v>
      </c>
      <c r="K1775" s="771" t="s">
        <v>3087</v>
      </c>
      <c r="L1775" s="771" t="s">
        <v>2700</v>
      </c>
      <c r="M1775" s="771" t="s">
        <v>2701</v>
      </c>
      <c r="N1775" s="771" t="s">
        <v>2701</v>
      </c>
      <c r="O1775" s="771" t="s">
        <v>2701</v>
      </c>
      <c r="P1775" s="771" t="s">
        <v>2701</v>
      </c>
      <c r="Q1775" s="771" t="s">
        <v>2701</v>
      </c>
      <c r="R1775" s="771" t="s">
        <v>2701</v>
      </c>
      <c r="S1775" s="771" t="s">
        <v>2702</v>
      </c>
      <c r="T1775" s="771" t="s">
        <v>2701</v>
      </c>
      <c r="U1775" s="771" t="s">
        <v>2703</v>
      </c>
      <c r="V1775" s="771" t="s">
        <v>2701</v>
      </c>
      <c r="W1775" s="771" t="s">
        <v>2726</v>
      </c>
      <c r="X1775" s="771" t="s">
        <v>2726</v>
      </c>
      <c r="Y1775" s="771" t="s">
        <v>2726</v>
      </c>
      <c r="Z1775" s="771" t="s">
        <v>2704</v>
      </c>
      <c r="AA1775" s="771"/>
    </row>
    <row r="1776" spans="1:27" ht="39.950000000000003" customHeight="1">
      <c r="A1776" s="769">
        <v>1769</v>
      </c>
      <c r="B1776" s="770" t="s">
        <v>6879</v>
      </c>
      <c r="C1776" s="770" t="s">
        <v>7205</v>
      </c>
      <c r="D1776" s="771" t="s">
        <v>7566</v>
      </c>
      <c r="E1776" s="772" t="s">
        <v>7571</v>
      </c>
      <c r="F1776" s="773" t="s">
        <v>7572</v>
      </c>
      <c r="G1776" s="773" t="s">
        <v>7573</v>
      </c>
      <c r="H1776" s="771" t="s">
        <v>2697</v>
      </c>
      <c r="I1776" s="771" t="s">
        <v>2776</v>
      </c>
      <c r="J1776" s="771" t="s">
        <v>3383</v>
      </c>
      <c r="K1776" s="771" t="s">
        <v>3087</v>
      </c>
      <c r="L1776" s="771" t="s">
        <v>2700</v>
      </c>
      <c r="M1776" s="771" t="s">
        <v>2701</v>
      </c>
      <c r="N1776" s="771" t="s">
        <v>2701</v>
      </c>
      <c r="O1776" s="771" t="s">
        <v>2701</v>
      </c>
      <c r="P1776" s="771" t="s">
        <v>2701</v>
      </c>
      <c r="Q1776" s="771" t="s">
        <v>2701</v>
      </c>
      <c r="R1776" s="771" t="s">
        <v>2701</v>
      </c>
      <c r="S1776" s="771" t="s">
        <v>2702</v>
      </c>
      <c r="T1776" s="771" t="s">
        <v>2701</v>
      </c>
      <c r="U1776" s="771" t="s">
        <v>2703</v>
      </c>
      <c r="V1776" s="771" t="s">
        <v>2701</v>
      </c>
      <c r="W1776" s="771" t="s">
        <v>2726</v>
      </c>
      <c r="X1776" s="771" t="s">
        <v>2726</v>
      </c>
      <c r="Y1776" s="771" t="s">
        <v>2726</v>
      </c>
      <c r="Z1776" s="771" t="s">
        <v>2704</v>
      </c>
      <c r="AA1776" s="771"/>
    </row>
    <row r="1777" spans="1:27" ht="39.950000000000003" customHeight="1">
      <c r="A1777" s="769">
        <v>1770</v>
      </c>
      <c r="B1777" s="770" t="s">
        <v>6879</v>
      </c>
      <c r="C1777" s="770" t="s">
        <v>7205</v>
      </c>
      <c r="D1777" s="771" t="s">
        <v>7657</v>
      </c>
      <c r="E1777" s="772" t="s">
        <v>7658</v>
      </c>
      <c r="F1777" s="773" t="s">
        <v>7659</v>
      </c>
      <c r="G1777" s="773" t="s">
        <v>7660</v>
      </c>
      <c r="H1777" s="771" t="s">
        <v>2697</v>
      </c>
      <c r="I1777" s="771" t="s">
        <v>3116</v>
      </c>
      <c r="J1777" s="771" t="s">
        <v>3116</v>
      </c>
      <c r="K1777" s="771" t="s">
        <v>2790</v>
      </c>
      <c r="L1777" s="771" t="s">
        <v>2700</v>
      </c>
      <c r="M1777" s="771" t="s">
        <v>2701</v>
      </c>
      <c r="N1777" s="771" t="s">
        <v>2701</v>
      </c>
      <c r="O1777" s="771" t="s">
        <v>2701</v>
      </c>
      <c r="P1777" s="771" t="s">
        <v>2702</v>
      </c>
      <c r="Q1777" s="771" t="s">
        <v>2701</v>
      </c>
      <c r="R1777" s="771" t="s">
        <v>2701</v>
      </c>
      <c r="S1777" s="771" t="s">
        <v>2701</v>
      </c>
      <c r="T1777" s="771" t="s">
        <v>2701</v>
      </c>
      <c r="U1777" s="771" t="s">
        <v>2703</v>
      </c>
      <c r="V1777" s="771" t="s">
        <v>2701</v>
      </c>
      <c r="W1777" s="771" t="s">
        <v>2701</v>
      </c>
      <c r="X1777" s="771" t="s">
        <v>2701</v>
      </c>
      <c r="Y1777" s="771" t="s">
        <v>2703</v>
      </c>
      <c r="Z1777" s="771" t="s">
        <v>2704</v>
      </c>
      <c r="AA1777" s="771"/>
    </row>
    <row r="1778" spans="1:27" ht="39.950000000000003" customHeight="1">
      <c r="A1778" s="769">
        <v>1771</v>
      </c>
      <c r="B1778" s="770" t="s">
        <v>6879</v>
      </c>
      <c r="C1778" s="770" t="s">
        <v>7205</v>
      </c>
      <c r="D1778" s="771" t="s">
        <v>7657</v>
      </c>
      <c r="E1778" s="772" t="s">
        <v>8124</v>
      </c>
      <c r="F1778" s="773" t="s">
        <v>7826</v>
      </c>
      <c r="G1778" s="773" t="s">
        <v>7827</v>
      </c>
      <c r="H1778" s="771" t="s">
        <v>2697</v>
      </c>
      <c r="I1778" s="771" t="s">
        <v>2803</v>
      </c>
      <c r="J1778" s="771" t="s">
        <v>2803</v>
      </c>
      <c r="K1778" s="771" t="s">
        <v>2790</v>
      </c>
      <c r="L1778" s="771" t="s">
        <v>2700</v>
      </c>
      <c r="M1778" s="771" t="s">
        <v>2701</v>
      </c>
      <c r="N1778" s="771" t="s">
        <v>2701</v>
      </c>
      <c r="O1778" s="771" t="s">
        <v>2701</v>
      </c>
      <c r="P1778" s="771" t="s">
        <v>2702</v>
      </c>
      <c r="Q1778" s="771" t="s">
        <v>2701</v>
      </c>
      <c r="R1778" s="771" t="s">
        <v>2701</v>
      </c>
      <c r="S1778" s="771" t="s">
        <v>2701</v>
      </c>
      <c r="T1778" s="771" t="s">
        <v>2701</v>
      </c>
      <c r="U1778" s="771" t="s">
        <v>2703</v>
      </c>
      <c r="V1778" s="771" t="s">
        <v>2701</v>
      </c>
      <c r="W1778" s="771" t="s">
        <v>2701</v>
      </c>
      <c r="X1778" s="771" t="s">
        <v>2701</v>
      </c>
      <c r="Y1778" s="771" t="s">
        <v>2703</v>
      </c>
      <c r="Z1778" s="771" t="s">
        <v>2704</v>
      </c>
      <c r="AA1778" s="771"/>
    </row>
    <row r="1779" spans="1:27" ht="39.950000000000003" customHeight="1">
      <c r="A1779" s="769">
        <v>1772</v>
      </c>
      <c r="B1779" s="770" t="s">
        <v>6879</v>
      </c>
      <c r="C1779" s="770" t="s">
        <v>7205</v>
      </c>
      <c r="D1779" s="771" t="s">
        <v>7657</v>
      </c>
      <c r="E1779" s="772" t="s">
        <v>8123</v>
      </c>
      <c r="F1779" s="773" t="s">
        <v>7752</v>
      </c>
      <c r="G1779" s="773" t="s">
        <v>7753</v>
      </c>
      <c r="H1779" s="771" t="s">
        <v>2697</v>
      </c>
      <c r="I1779" s="771" t="s">
        <v>2803</v>
      </c>
      <c r="J1779" s="771" t="s">
        <v>2803</v>
      </c>
      <c r="K1779" s="771" t="s">
        <v>2790</v>
      </c>
      <c r="L1779" s="771" t="s">
        <v>2700</v>
      </c>
      <c r="M1779" s="771" t="s">
        <v>2701</v>
      </c>
      <c r="N1779" s="771" t="s">
        <v>2701</v>
      </c>
      <c r="O1779" s="771" t="s">
        <v>2701</v>
      </c>
      <c r="P1779" s="771" t="s">
        <v>2701</v>
      </c>
      <c r="Q1779" s="771" t="s">
        <v>2701</v>
      </c>
      <c r="R1779" s="771" t="s">
        <v>2701</v>
      </c>
      <c r="S1779" s="771" t="s">
        <v>2702</v>
      </c>
      <c r="T1779" s="771" t="s">
        <v>2701</v>
      </c>
      <c r="U1779" s="771" t="s">
        <v>2703</v>
      </c>
      <c r="V1779" s="771" t="s">
        <v>2701</v>
      </c>
      <c r="W1779" s="771" t="s">
        <v>2726</v>
      </c>
      <c r="X1779" s="771" t="s">
        <v>2726</v>
      </c>
      <c r="Y1779" s="771" t="s">
        <v>2726</v>
      </c>
      <c r="Z1779" s="771" t="s">
        <v>2704</v>
      </c>
      <c r="AA1779" s="771"/>
    </row>
    <row r="1780" spans="1:27" ht="39.950000000000003" customHeight="1">
      <c r="A1780" s="769">
        <v>1773</v>
      </c>
      <c r="B1780" s="770" t="s">
        <v>6879</v>
      </c>
      <c r="C1780" s="770" t="s">
        <v>7205</v>
      </c>
      <c r="D1780" s="771" t="s">
        <v>7657</v>
      </c>
      <c r="E1780" s="772" t="s">
        <v>8122</v>
      </c>
      <c r="F1780" s="773" t="s">
        <v>8106</v>
      </c>
      <c r="G1780" s="773" t="s">
        <v>8107</v>
      </c>
      <c r="H1780" s="771" t="s">
        <v>2697</v>
      </c>
      <c r="I1780" s="771" t="s">
        <v>3116</v>
      </c>
      <c r="J1780" s="771" t="s">
        <v>2803</v>
      </c>
      <c r="K1780" s="771" t="s">
        <v>2742</v>
      </c>
      <c r="L1780" s="771" t="s">
        <v>2700</v>
      </c>
      <c r="M1780" s="771" t="s">
        <v>2701</v>
      </c>
      <c r="N1780" s="771" t="s">
        <v>2701</v>
      </c>
      <c r="O1780" s="771" t="s">
        <v>2701</v>
      </c>
      <c r="P1780" s="771" t="s">
        <v>2701</v>
      </c>
      <c r="Q1780" s="771" t="s">
        <v>2701</v>
      </c>
      <c r="R1780" s="771" t="s">
        <v>2701</v>
      </c>
      <c r="S1780" s="771" t="s">
        <v>2702</v>
      </c>
      <c r="T1780" s="771" t="s">
        <v>2701</v>
      </c>
      <c r="U1780" s="771" t="s">
        <v>2703</v>
      </c>
      <c r="V1780" s="771" t="s">
        <v>2701</v>
      </c>
      <c r="W1780" s="771" t="s">
        <v>2726</v>
      </c>
      <c r="X1780" s="771" t="s">
        <v>2726</v>
      </c>
      <c r="Y1780" s="771" t="s">
        <v>2726</v>
      </c>
      <c r="Z1780" s="771" t="s">
        <v>2704</v>
      </c>
      <c r="AA1780" s="771"/>
    </row>
    <row r="1781" spans="1:27" ht="39.950000000000003" customHeight="1">
      <c r="A1781" s="769">
        <v>1774</v>
      </c>
      <c r="B1781" s="770" t="s">
        <v>6879</v>
      </c>
      <c r="C1781" s="770" t="s">
        <v>7205</v>
      </c>
      <c r="D1781" s="771" t="s">
        <v>7657</v>
      </c>
      <c r="E1781" s="772" t="s">
        <v>8121</v>
      </c>
      <c r="F1781" s="773" t="s">
        <v>7959</v>
      </c>
      <c r="G1781" s="773" t="s">
        <v>7960</v>
      </c>
      <c r="H1781" s="771" t="s">
        <v>2697</v>
      </c>
      <c r="I1781" s="771" t="s">
        <v>2720</v>
      </c>
      <c r="J1781" s="771" t="s">
        <v>2803</v>
      </c>
      <c r="K1781" s="771" t="s">
        <v>2790</v>
      </c>
      <c r="L1781" s="771" t="s">
        <v>2700</v>
      </c>
      <c r="M1781" s="771" t="s">
        <v>2701</v>
      </c>
      <c r="N1781" s="771" t="s">
        <v>2701</v>
      </c>
      <c r="O1781" s="771" t="s">
        <v>2701</v>
      </c>
      <c r="P1781" s="771" t="s">
        <v>2701</v>
      </c>
      <c r="Q1781" s="771" t="s">
        <v>2701</v>
      </c>
      <c r="R1781" s="771" t="s">
        <v>2701</v>
      </c>
      <c r="S1781" s="771" t="s">
        <v>2702</v>
      </c>
      <c r="T1781" s="771" t="s">
        <v>2701</v>
      </c>
      <c r="U1781" s="771" t="s">
        <v>2703</v>
      </c>
      <c r="V1781" s="771" t="s">
        <v>2701</v>
      </c>
      <c r="W1781" s="771" t="s">
        <v>2726</v>
      </c>
      <c r="X1781" s="771" t="s">
        <v>2726</v>
      </c>
      <c r="Y1781" s="771" t="s">
        <v>2726</v>
      </c>
      <c r="Z1781" s="771" t="s">
        <v>2704</v>
      </c>
      <c r="AA1781" s="771"/>
    </row>
    <row r="1782" spans="1:27" ht="39.950000000000003" customHeight="1">
      <c r="A1782" s="769">
        <v>1775</v>
      </c>
      <c r="B1782" s="770" t="s">
        <v>6879</v>
      </c>
      <c r="C1782" s="770" t="s">
        <v>7205</v>
      </c>
      <c r="D1782" s="771" t="s">
        <v>7657</v>
      </c>
      <c r="E1782" s="772" t="s">
        <v>8118</v>
      </c>
      <c r="F1782" s="773" t="s">
        <v>8119</v>
      </c>
      <c r="G1782" s="773" t="s">
        <v>8120</v>
      </c>
      <c r="H1782" s="771" t="s">
        <v>2697</v>
      </c>
      <c r="I1782" s="771" t="s">
        <v>2720</v>
      </c>
      <c r="J1782" s="771" t="s">
        <v>2803</v>
      </c>
      <c r="K1782" s="771" t="s">
        <v>2790</v>
      </c>
      <c r="L1782" s="771" t="s">
        <v>2700</v>
      </c>
      <c r="M1782" s="771" t="s">
        <v>2701</v>
      </c>
      <c r="N1782" s="771" t="s">
        <v>2701</v>
      </c>
      <c r="O1782" s="771" t="s">
        <v>2701</v>
      </c>
      <c r="P1782" s="771" t="s">
        <v>2702</v>
      </c>
      <c r="Q1782" s="771" t="s">
        <v>2701</v>
      </c>
      <c r="R1782" s="771" t="s">
        <v>2701</v>
      </c>
      <c r="S1782" s="771" t="s">
        <v>2701</v>
      </c>
      <c r="T1782" s="771" t="s">
        <v>2701</v>
      </c>
      <c r="U1782" s="771" t="s">
        <v>2703</v>
      </c>
      <c r="V1782" s="771" t="s">
        <v>2701</v>
      </c>
      <c r="W1782" s="771" t="s">
        <v>2701</v>
      </c>
      <c r="X1782" s="771" t="s">
        <v>2701</v>
      </c>
      <c r="Y1782" s="771" t="s">
        <v>2703</v>
      </c>
      <c r="Z1782" s="771" t="s">
        <v>2704</v>
      </c>
      <c r="AA1782" s="771"/>
    </row>
    <row r="1783" spans="1:27" ht="39.950000000000003" customHeight="1">
      <c r="A1783" s="769">
        <v>1776</v>
      </c>
      <c r="B1783" s="770" t="s">
        <v>6879</v>
      </c>
      <c r="C1783" s="770" t="s">
        <v>7205</v>
      </c>
      <c r="D1783" s="771" t="s">
        <v>7657</v>
      </c>
      <c r="E1783" s="772" t="s">
        <v>8116</v>
      </c>
      <c r="F1783" s="773" t="s">
        <v>7435</v>
      </c>
      <c r="G1783" s="773" t="s">
        <v>7722</v>
      </c>
      <c r="H1783" s="771" t="s">
        <v>2697</v>
      </c>
      <c r="I1783" s="771" t="s">
        <v>2994</v>
      </c>
      <c r="J1783" s="771" t="s">
        <v>2994</v>
      </c>
      <c r="K1783" s="771" t="s">
        <v>3288</v>
      </c>
      <c r="L1783" s="771" t="s">
        <v>2700</v>
      </c>
      <c r="M1783" s="771" t="s">
        <v>2701</v>
      </c>
      <c r="N1783" s="771" t="s">
        <v>2701</v>
      </c>
      <c r="O1783" s="771" t="s">
        <v>2701</v>
      </c>
      <c r="P1783" s="771" t="s">
        <v>2701</v>
      </c>
      <c r="Q1783" s="771" t="s">
        <v>2701</v>
      </c>
      <c r="R1783" s="771" t="s">
        <v>2701</v>
      </c>
      <c r="S1783" s="771" t="s">
        <v>2702</v>
      </c>
      <c r="T1783" s="771" t="s">
        <v>2701</v>
      </c>
      <c r="U1783" s="771" t="s">
        <v>2703</v>
      </c>
      <c r="V1783" s="771" t="s">
        <v>2701</v>
      </c>
      <c r="W1783" s="771" t="s">
        <v>2726</v>
      </c>
      <c r="X1783" s="771" t="s">
        <v>2726</v>
      </c>
      <c r="Y1783" s="771" t="s">
        <v>2726</v>
      </c>
      <c r="Z1783" s="771" t="s">
        <v>2704</v>
      </c>
      <c r="AA1783" s="771" t="s">
        <v>8117</v>
      </c>
    </row>
    <row r="1784" spans="1:27" ht="39.950000000000003" customHeight="1">
      <c r="A1784" s="769">
        <v>1777</v>
      </c>
      <c r="B1784" s="770" t="s">
        <v>6879</v>
      </c>
      <c r="C1784" s="770" t="s">
        <v>7205</v>
      </c>
      <c r="D1784" s="771" t="s">
        <v>7657</v>
      </c>
      <c r="E1784" s="772" t="s">
        <v>8115</v>
      </c>
      <c r="F1784" s="773" t="s">
        <v>7698</v>
      </c>
      <c r="G1784" s="773" t="s">
        <v>7699</v>
      </c>
      <c r="H1784" s="771" t="s">
        <v>2697</v>
      </c>
      <c r="I1784" s="771" t="s">
        <v>3116</v>
      </c>
      <c r="J1784" s="771" t="s">
        <v>3116</v>
      </c>
      <c r="K1784" s="771" t="s">
        <v>3184</v>
      </c>
      <c r="L1784" s="771" t="s">
        <v>2700</v>
      </c>
      <c r="M1784" s="771" t="s">
        <v>2701</v>
      </c>
      <c r="N1784" s="771" t="s">
        <v>2701</v>
      </c>
      <c r="O1784" s="771" t="s">
        <v>2701</v>
      </c>
      <c r="P1784" s="771" t="s">
        <v>2701</v>
      </c>
      <c r="Q1784" s="771" t="s">
        <v>2701</v>
      </c>
      <c r="R1784" s="771" t="s">
        <v>2701</v>
      </c>
      <c r="S1784" s="771" t="s">
        <v>2702</v>
      </c>
      <c r="T1784" s="771" t="s">
        <v>2701</v>
      </c>
      <c r="U1784" s="771" t="s">
        <v>2703</v>
      </c>
      <c r="V1784" s="771" t="s">
        <v>2701</v>
      </c>
      <c r="W1784" s="771" t="s">
        <v>2726</v>
      </c>
      <c r="X1784" s="771" t="s">
        <v>2726</v>
      </c>
      <c r="Y1784" s="771" t="s">
        <v>2726</v>
      </c>
      <c r="Z1784" s="771" t="s">
        <v>2704</v>
      </c>
      <c r="AA1784" s="771"/>
    </row>
    <row r="1785" spans="1:27" ht="39.950000000000003" customHeight="1">
      <c r="A1785" s="769">
        <v>1778</v>
      </c>
      <c r="B1785" s="770" t="s">
        <v>6879</v>
      </c>
      <c r="C1785" s="770" t="s">
        <v>7205</v>
      </c>
      <c r="D1785" s="771" t="s">
        <v>7657</v>
      </c>
      <c r="E1785" s="772" t="s">
        <v>8114</v>
      </c>
      <c r="F1785" s="773" t="s">
        <v>7916</v>
      </c>
      <c r="G1785" s="773" t="s">
        <v>7917</v>
      </c>
      <c r="H1785" s="771" t="s">
        <v>2697</v>
      </c>
      <c r="I1785" s="771" t="s">
        <v>2803</v>
      </c>
      <c r="J1785" s="771" t="s">
        <v>2803</v>
      </c>
      <c r="K1785" s="771" t="s">
        <v>2790</v>
      </c>
      <c r="L1785" s="771" t="s">
        <v>2700</v>
      </c>
      <c r="M1785" s="771" t="s">
        <v>2701</v>
      </c>
      <c r="N1785" s="771" t="s">
        <v>2701</v>
      </c>
      <c r="O1785" s="771" t="s">
        <v>2701</v>
      </c>
      <c r="P1785" s="771" t="s">
        <v>2701</v>
      </c>
      <c r="Q1785" s="771" t="s">
        <v>2701</v>
      </c>
      <c r="R1785" s="771" t="s">
        <v>2701</v>
      </c>
      <c r="S1785" s="771" t="s">
        <v>2702</v>
      </c>
      <c r="T1785" s="771" t="s">
        <v>2701</v>
      </c>
      <c r="U1785" s="771" t="s">
        <v>2703</v>
      </c>
      <c r="V1785" s="771" t="s">
        <v>2701</v>
      </c>
      <c r="W1785" s="771" t="s">
        <v>2726</v>
      </c>
      <c r="X1785" s="771" t="s">
        <v>2726</v>
      </c>
      <c r="Y1785" s="771" t="s">
        <v>2726</v>
      </c>
      <c r="Z1785" s="771" t="s">
        <v>2704</v>
      </c>
      <c r="AA1785" s="771"/>
    </row>
    <row r="1786" spans="1:27" ht="39.950000000000003" customHeight="1">
      <c r="A1786" s="769">
        <v>1779</v>
      </c>
      <c r="B1786" s="770" t="s">
        <v>6879</v>
      </c>
      <c r="C1786" s="770" t="s">
        <v>7205</v>
      </c>
      <c r="D1786" s="771" t="s">
        <v>7657</v>
      </c>
      <c r="E1786" s="772" t="s">
        <v>8113</v>
      </c>
      <c r="F1786" s="773" t="s">
        <v>7919</v>
      </c>
      <c r="G1786" s="773" t="s">
        <v>7920</v>
      </c>
      <c r="H1786" s="771" t="s">
        <v>2697</v>
      </c>
      <c r="I1786" s="771" t="s">
        <v>2803</v>
      </c>
      <c r="J1786" s="771" t="s">
        <v>2803</v>
      </c>
      <c r="K1786" s="771" t="s">
        <v>2715</v>
      </c>
      <c r="L1786" s="771" t="s">
        <v>2700</v>
      </c>
      <c r="M1786" s="771" t="s">
        <v>2701</v>
      </c>
      <c r="N1786" s="771" t="s">
        <v>2701</v>
      </c>
      <c r="O1786" s="771" t="s">
        <v>2701</v>
      </c>
      <c r="P1786" s="771" t="s">
        <v>2701</v>
      </c>
      <c r="Q1786" s="771" t="s">
        <v>2701</v>
      </c>
      <c r="R1786" s="771" t="s">
        <v>2701</v>
      </c>
      <c r="S1786" s="771" t="s">
        <v>2702</v>
      </c>
      <c r="T1786" s="771" t="s">
        <v>2701</v>
      </c>
      <c r="U1786" s="771" t="s">
        <v>2703</v>
      </c>
      <c r="V1786" s="771" t="s">
        <v>2701</v>
      </c>
      <c r="W1786" s="771" t="s">
        <v>2726</v>
      </c>
      <c r="X1786" s="771" t="s">
        <v>2726</v>
      </c>
      <c r="Y1786" s="771" t="s">
        <v>2726</v>
      </c>
      <c r="Z1786" s="771" t="s">
        <v>2704</v>
      </c>
      <c r="AA1786" s="771"/>
    </row>
    <row r="1787" spans="1:27" ht="39.950000000000003" customHeight="1">
      <c r="A1787" s="769">
        <v>1780</v>
      </c>
      <c r="B1787" s="770" t="s">
        <v>6879</v>
      </c>
      <c r="C1787" s="770" t="s">
        <v>7205</v>
      </c>
      <c r="D1787" s="771" t="s">
        <v>7657</v>
      </c>
      <c r="E1787" s="772" t="s">
        <v>8112</v>
      </c>
      <c r="F1787" s="773" t="s">
        <v>7710</v>
      </c>
      <c r="G1787" s="773" t="s">
        <v>7711</v>
      </c>
      <c r="H1787" s="771" t="s">
        <v>2697</v>
      </c>
      <c r="I1787" s="771" t="s">
        <v>2808</v>
      </c>
      <c r="J1787" s="771" t="s">
        <v>2803</v>
      </c>
      <c r="K1787" s="771" t="s">
        <v>2715</v>
      </c>
      <c r="L1787" s="771" t="s">
        <v>2700</v>
      </c>
      <c r="M1787" s="771" t="s">
        <v>2701</v>
      </c>
      <c r="N1787" s="771" t="s">
        <v>2701</v>
      </c>
      <c r="O1787" s="771" t="s">
        <v>2701</v>
      </c>
      <c r="P1787" s="771" t="s">
        <v>2701</v>
      </c>
      <c r="Q1787" s="771" t="s">
        <v>2701</v>
      </c>
      <c r="R1787" s="771" t="s">
        <v>2701</v>
      </c>
      <c r="S1787" s="771" t="s">
        <v>2702</v>
      </c>
      <c r="T1787" s="771" t="s">
        <v>2701</v>
      </c>
      <c r="U1787" s="771" t="s">
        <v>2703</v>
      </c>
      <c r="V1787" s="771" t="s">
        <v>2701</v>
      </c>
      <c r="W1787" s="771" t="s">
        <v>2726</v>
      </c>
      <c r="X1787" s="771" t="s">
        <v>2726</v>
      </c>
      <c r="Y1787" s="771" t="s">
        <v>2726</v>
      </c>
      <c r="Z1787" s="771" t="s">
        <v>2704</v>
      </c>
      <c r="AA1787" s="771"/>
    </row>
    <row r="1788" spans="1:27" ht="39.950000000000003" customHeight="1">
      <c r="A1788" s="769">
        <v>1781</v>
      </c>
      <c r="B1788" s="770" t="s">
        <v>6879</v>
      </c>
      <c r="C1788" s="770" t="s">
        <v>7205</v>
      </c>
      <c r="D1788" s="771" t="s">
        <v>7657</v>
      </c>
      <c r="E1788" s="772" t="s">
        <v>8111</v>
      </c>
      <c r="F1788" s="773" t="s">
        <v>7787</v>
      </c>
      <c r="G1788" s="773" t="s">
        <v>7788</v>
      </c>
      <c r="H1788" s="771" t="s">
        <v>2697</v>
      </c>
      <c r="I1788" s="771" t="s">
        <v>2803</v>
      </c>
      <c r="J1788" s="771" t="s">
        <v>2803</v>
      </c>
      <c r="K1788" s="771" t="s">
        <v>2715</v>
      </c>
      <c r="L1788" s="771" t="s">
        <v>2700</v>
      </c>
      <c r="M1788" s="771" t="s">
        <v>2701</v>
      </c>
      <c r="N1788" s="771" t="s">
        <v>2701</v>
      </c>
      <c r="O1788" s="771" t="s">
        <v>2701</v>
      </c>
      <c r="P1788" s="771" t="s">
        <v>2702</v>
      </c>
      <c r="Q1788" s="771" t="s">
        <v>2701</v>
      </c>
      <c r="R1788" s="771" t="s">
        <v>2701</v>
      </c>
      <c r="S1788" s="771" t="s">
        <v>2701</v>
      </c>
      <c r="T1788" s="771" t="s">
        <v>2701</v>
      </c>
      <c r="U1788" s="771" t="s">
        <v>2703</v>
      </c>
      <c r="V1788" s="771" t="s">
        <v>2701</v>
      </c>
      <c r="W1788" s="771" t="s">
        <v>2701</v>
      </c>
      <c r="X1788" s="771" t="s">
        <v>2701</v>
      </c>
      <c r="Y1788" s="771" t="s">
        <v>2703</v>
      </c>
      <c r="Z1788" s="771" t="s">
        <v>2704</v>
      </c>
      <c r="AA1788" s="771"/>
    </row>
    <row r="1789" spans="1:27" ht="39.950000000000003" customHeight="1">
      <c r="A1789" s="769">
        <v>1782</v>
      </c>
      <c r="B1789" s="770" t="s">
        <v>6879</v>
      </c>
      <c r="C1789" s="770" t="s">
        <v>7205</v>
      </c>
      <c r="D1789" s="771" t="s">
        <v>7657</v>
      </c>
      <c r="E1789" s="772" t="s">
        <v>8110</v>
      </c>
      <c r="F1789" s="773" t="s">
        <v>7991</v>
      </c>
      <c r="G1789" s="773" t="s">
        <v>7992</v>
      </c>
      <c r="H1789" s="771" t="s">
        <v>2697</v>
      </c>
      <c r="I1789" s="771" t="s">
        <v>2755</v>
      </c>
      <c r="J1789" s="771" t="s">
        <v>2755</v>
      </c>
      <c r="K1789" s="771" t="s">
        <v>2790</v>
      </c>
      <c r="L1789" s="771" t="s">
        <v>2700</v>
      </c>
      <c r="M1789" s="771" t="s">
        <v>2701</v>
      </c>
      <c r="N1789" s="771" t="s">
        <v>2701</v>
      </c>
      <c r="O1789" s="771" t="s">
        <v>2701</v>
      </c>
      <c r="P1789" s="771" t="s">
        <v>2701</v>
      </c>
      <c r="Q1789" s="771" t="s">
        <v>2701</v>
      </c>
      <c r="R1789" s="771" t="s">
        <v>2701</v>
      </c>
      <c r="S1789" s="771" t="s">
        <v>2702</v>
      </c>
      <c r="T1789" s="771" t="s">
        <v>2701</v>
      </c>
      <c r="U1789" s="771" t="s">
        <v>2703</v>
      </c>
      <c r="V1789" s="771" t="s">
        <v>2701</v>
      </c>
      <c r="W1789" s="771" t="s">
        <v>2726</v>
      </c>
      <c r="X1789" s="771" t="s">
        <v>2726</v>
      </c>
      <c r="Y1789" s="771" t="s">
        <v>2726</v>
      </c>
      <c r="Z1789" s="771" t="s">
        <v>2704</v>
      </c>
      <c r="AA1789" s="771"/>
    </row>
    <row r="1790" spans="1:27" ht="39.950000000000003" customHeight="1">
      <c r="A1790" s="769">
        <v>1783</v>
      </c>
      <c r="B1790" s="770" t="s">
        <v>6879</v>
      </c>
      <c r="C1790" s="770" t="s">
        <v>7205</v>
      </c>
      <c r="D1790" s="771" t="s">
        <v>7657</v>
      </c>
      <c r="E1790" s="772" t="s">
        <v>8108</v>
      </c>
      <c r="F1790" s="773" t="s">
        <v>7843</v>
      </c>
      <c r="G1790" s="773" t="s">
        <v>7675</v>
      </c>
      <c r="H1790" s="771" t="s">
        <v>2697</v>
      </c>
      <c r="I1790" s="771" t="s">
        <v>2789</v>
      </c>
      <c r="J1790" s="771" t="s">
        <v>2803</v>
      </c>
      <c r="K1790" s="771" t="s">
        <v>7676</v>
      </c>
      <c r="L1790" s="771" t="s">
        <v>2700</v>
      </c>
      <c r="M1790" s="771" t="s">
        <v>2701</v>
      </c>
      <c r="N1790" s="771" t="s">
        <v>2701</v>
      </c>
      <c r="O1790" s="771" t="s">
        <v>2701</v>
      </c>
      <c r="P1790" s="771" t="s">
        <v>2701</v>
      </c>
      <c r="Q1790" s="771" t="s">
        <v>2701</v>
      </c>
      <c r="R1790" s="771" t="s">
        <v>2701</v>
      </c>
      <c r="S1790" s="771" t="s">
        <v>2702</v>
      </c>
      <c r="T1790" s="771" t="s">
        <v>2701</v>
      </c>
      <c r="U1790" s="771" t="s">
        <v>2703</v>
      </c>
      <c r="V1790" s="771" t="s">
        <v>2701</v>
      </c>
      <c r="W1790" s="771" t="s">
        <v>2726</v>
      </c>
      <c r="X1790" s="771" t="s">
        <v>2726</v>
      </c>
      <c r="Y1790" s="771" t="s">
        <v>2726</v>
      </c>
      <c r="Z1790" s="771" t="s">
        <v>2704</v>
      </c>
      <c r="AA1790" s="771" t="s">
        <v>8109</v>
      </c>
    </row>
    <row r="1791" spans="1:27" ht="39.950000000000003" customHeight="1">
      <c r="A1791" s="769">
        <v>1784</v>
      </c>
      <c r="B1791" s="770" t="s">
        <v>6879</v>
      </c>
      <c r="C1791" s="770" t="s">
        <v>7205</v>
      </c>
      <c r="D1791" s="771" t="s">
        <v>7657</v>
      </c>
      <c r="E1791" s="772" t="s">
        <v>8105</v>
      </c>
      <c r="F1791" s="773" t="s">
        <v>8106</v>
      </c>
      <c r="G1791" s="773" t="s">
        <v>8107</v>
      </c>
      <c r="H1791" s="771" t="s">
        <v>2697</v>
      </c>
      <c r="I1791" s="771" t="s">
        <v>3116</v>
      </c>
      <c r="J1791" s="771" t="s">
        <v>2803</v>
      </c>
      <c r="K1791" s="771" t="s">
        <v>2742</v>
      </c>
      <c r="L1791" s="771" t="s">
        <v>2700</v>
      </c>
      <c r="M1791" s="771" t="s">
        <v>2701</v>
      </c>
      <c r="N1791" s="771" t="s">
        <v>2701</v>
      </c>
      <c r="O1791" s="771" t="s">
        <v>2701</v>
      </c>
      <c r="P1791" s="771" t="s">
        <v>2701</v>
      </c>
      <c r="Q1791" s="771" t="s">
        <v>2701</v>
      </c>
      <c r="R1791" s="771" t="s">
        <v>2701</v>
      </c>
      <c r="S1791" s="771" t="s">
        <v>2702</v>
      </c>
      <c r="T1791" s="771" t="s">
        <v>2701</v>
      </c>
      <c r="U1791" s="771" t="s">
        <v>2703</v>
      </c>
      <c r="V1791" s="771" t="s">
        <v>2701</v>
      </c>
      <c r="W1791" s="771" t="s">
        <v>2726</v>
      </c>
      <c r="X1791" s="771" t="s">
        <v>2726</v>
      </c>
      <c r="Y1791" s="771" t="s">
        <v>2726</v>
      </c>
      <c r="Z1791" s="771" t="s">
        <v>2704</v>
      </c>
      <c r="AA1791" s="771"/>
    </row>
    <row r="1792" spans="1:27" ht="39.950000000000003" customHeight="1">
      <c r="A1792" s="769">
        <v>1785</v>
      </c>
      <c r="B1792" s="770" t="s">
        <v>6879</v>
      </c>
      <c r="C1792" s="770" t="s">
        <v>7205</v>
      </c>
      <c r="D1792" s="771" t="s">
        <v>7657</v>
      </c>
      <c r="E1792" s="772" t="s">
        <v>8104</v>
      </c>
      <c r="F1792" s="773" t="s">
        <v>7808</v>
      </c>
      <c r="G1792" s="773" t="s">
        <v>7809</v>
      </c>
      <c r="H1792" s="771" t="s">
        <v>2697</v>
      </c>
      <c r="I1792" s="771" t="s">
        <v>2781</v>
      </c>
      <c r="J1792" s="771" t="s">
        <v>2781</v>
      </c>
      <c r="K1792" s="771" t="s">
        <v>2790</v>
      </c>
      <c r="L1792" s="771" t="s">
        <v>2700</v>
      </c>
      <c r="M1792" s="771" t="s">
        <v>2701</v>
      </c>
      <c r="N1792" s="771" t="s">
        <v>2701</v>
      </c>
      <c r="O1792" s="771" t="s">
        <v>2701</v>
      </c>
      <c r="P1792" s="771" t="s">
        <v>2702</v>
      </c>
      <c r="Q1792" s="771" t="s">
        <v>2701</v>
      </c>
      <c r="R1792" s="771" t="s">
        <v>2701</v>
      </c>
      <c r="S1792" s="771" t="s">
        <v>2701</v>
      </c>
      <c r="T1792" s="771" t="s">
        <v>2701</v>
      </c>
      <c r="U1792" s="771" t="s">
        <v>2703</v>
      </c>
      <c r="V1792" s="771" t="s">
        <v>2701</v>
      </c>
      <c r="W1792" s="771" t="s">
        <v>2701</v>
      </c>
      <c r="X1792" s="771" t="s">
        <v>2701</v>
      </c>
      <c r="Y1792" s="771" t="s">
        <v>2703</v>
      </c>
      <c r="Z1792" s="771" t="s">
        <v>2704</v>
      </c>
      <c r="AA1792" s="771"/>
    </row>
    <row r="1793" spans="1:27" ht="39.950000000000003" customHeight="1">
      <c r="A1793" s="769">
        <v>1786</v>
      </c>
      <c r="B1793" s="770" t="s">
        <v>6879</v>
      </c>
      <c r="C1793" s="770" t="s">
        <v>7205</v>
      </c>
      <c r="D1793" s="771" t="s">
        <v>7657</v>
      </c>
      <c r="E1793" s="772" t="s">
        <v>8103</v>
      </c>
      <c r="F1793" s="773" t="s">
        <v>8084</v>
      </c>
      <c r="G1793" s="773" t="s">
        <v>8085</v>
      </c>
      <c r="H1793" s="771" t="s">
        <v>2697</v>
      </c>
      <c r="I1793" s="771" t="s">
        <v>2803</v>
      </c>
      <c r="J1793" s="771" t="s">
        <v>2803</v>
      </c>
      <c r="K1793" s="771" t="s">
        <v>2742</v>
      </c>
      <c r="L1793" s="771" t="s">
        <v>2700</v>
      </c>
      <c r="M1793" s="771" t="s">
        <v>2701</v>
      </c>
      <c r="N1793" s="771" t="s">
        <v>2701</v>
      </c>
      <c r="O1793" s="771" t="s">
        <v>2701</v>
      </c>
      <c r="P1793" s="771" t="s">
        <v>2702</v>
      </c>
      <c r="Q1793" s="771" t="s">
        <v>2701</v>
      </c>
      <c r="R1793" s="771" t="s">
        <v>2701</v>
      </c>
      <c r="S1793" s="771" t="s">
        <v>2701</v>
      </c>
      <c r="T1793" s="771" t="s">
        <v>2701</v>
      </c>
      <c r="U1793" s="771" t="s">
        <v>2703</v>
      </c>
      <c r="V1793" s="771" t="s">
        <v>2701</v>
      </c>
      <c r="W1793" s="771" t="s">
        <v>2701</v>
      </c>
      <c r="X1793" s="771" t="s">
        <v>2701</v>
      </c>
      <c r="Y1793" s="771" t="s">
        <v>2703</v>
      </c>
      <c r="Z1793" s="771" t="s">
        <v>2704</v>
      </c>
      <c r="AA1793" s="771"/>
    </row>
    <row r="1794" spans="1:27" ht="39.950000000000003" customHeight="1">
      <c r="A1794" s="769">
        <v>1787</v>
      </c>
      <c r="B1794" s="770" t="s">
        <v>6879</v>
      </c>
      <c r="C1794" s="770" t="s">
        <v>7205</v>
      </c>
      <c r="D1794" s="771" t="s">
        <v>7657</v>
      </c>
      <c r="E1794" s="772" t="s">
        <v>8102</v>
      </c>
      <c r="F1794" s="773" t="s">
        <v>7662</v>
      </c>
      <c r="G1794" s="773" t="s">
        <v>7663</v>
      </c>
      <c r="H1794" s="771" t="s">
        <v>2697</v>
      </c>
      <c r="I1794" s="771" t="s">
        <v>2803</v>
      </c>
      <c r="J1794" s="771" t="s">
        <v>2803</v>
      </c>
      <c r="K1794" s="771" t="s">
        <v>2790</v>
      </c>
      <c r="L1794" s="771" t="s">
        <v>2700</v>
      </c>
      <c r="M1794" s="771" t="s">
        <v>2701</v>
      </c>
      <c r="N1794" s="771" t="s">
        <v>2701</v>
      </c>
      <c r="O1794" s="771" t="s">
        <v>2701</v>
      </c>
      <c r="P1794" s="771" t="s">
        <v>2702</v>
      </c>
      <c r="Q1794" s="771" t="s">
        <v>2701</v>
      </c>
      <c r="R1794" s="771" t="s">
        <v>2701</v>
      </c>
      <c r="S1794" s="771" t="s">
        <v>2701</v>
      </c>
      <c r="T1794" s="771" t="s">
        <v>2701</v>
      </c>
      <c r="U1794" s="771" t="s">
        <v>2703</v>
      </c>
      <c r="V1794" s="771" t="s">
        <v>2701</v>
      </c>
      <c r="W1794" s="771" t="s">
        <v>2701</v>
      </c>
      <c r="X1794" s="771" t="s">
        <v>2701</v>
      </c>
      <c r="Y1794" s="771" t="s">
        <v>2703</v>
      </c>
      <c r="Z1794" s="771" t="s">
        <v>2704</v>
      </c>
      <c r="AA1794" s="771"/>
    </row>
    <row r="1795" spans="1:27" ht="39.950000000000003" customHeight="1">
      <c r="A1795" s="769">
        <v>1788</v>
      </c>
      <c r="B1795" s="770" t="s">
        <v>6879</v>
      </c>
      <c r="C1795" s="770" t="s">
        <v>7205</v>
      </c>
      <c r="D1795" s="771" t="s">
        <v>7657</v>
      </c>
      <c r="E1795" s="772" t="s">
        <v>8098</v>
      </c>
      <c r="F1795" s="773" t="s">
        <v>8099</v>
      </c>
      <c r="G1795" s="773" t="s">
        <v>8100</v>
      </c>
      <c r="H1795" s="771" t="s">
        <v>2697</v>
      </c>
      <c r="I1795" s="771" t="s">
        <v>2803</v>
      </c>
      <c r="J1795" s="771" t="s">
        <v>2803</v>
      </c>
      <c r="K1795" s="771" t="s">
        <v>4671</v>
      </c>
      <c r="L1795" s="771" t="s">
        <v>2700</v>
      </c>
      <c r="M1795" s="771" t="s">
        <v>2701</v>
      </c>
      <c r="N1795" s="771" t="s">
        <v>2701</v>
      </c>
      <c r="O1795" s="771" t="s">
        <v>2701</v>
      </c>
      <c r="P1795" s="771" t="s">
        <v>2702</v>
      </c>
      <c r="Q1795" s="771" t="s">
        <v>2701</v>
      </c>
      <c r="R1795" s="771" t="s">
        <v>2701</v>
      </c>
      <c r="S1795" s="771" t="s">
        <v>2701</v>
      </c>
      <c r="T1795" s="771" t="s">
        <v>2701</v>
      </c>
      <c r="U1795" s="771" t="s">
        <v>2703</v>
      </c>
      <c r="V1795" s="771" t="s">
        <v>2701</v>
      </c>
      <c r="W1795" s="771" t="s">
        <v>2701</v>
      </c>
      <c r="X1795" s="771" t="s">
        <v>2701</v>
      </c>
      <c r="Y1795" s="771" t="s">
        <v>2703</v>
      </c>
      <c r="Z1795" s="771" t="s">
        <v>2704</v>
      </c>
      <c r="AA1795" s="771" t="s">
        <v>8101</v>
      </c>
    </row>
    <row r="1796" spans="1:27" ht="39.950000000000003" customHeight="1">
      <c r="A1796" s="769">
        <v>1789</v>
      </c>
      <c r="B1796" s="770" t="s">
        <v>6879</v>
      </c>
      <c r="C1796" s="770" t="s">
        <v>7205</v>
      </c>
      <c r="D1796" s="771" t="s">
        <v>7657</v>
      </c>
      <c r="E1796" s="772" t="s">
        <v>8096</v>
      </c>
      <c r="F1796" s="773" t="s">
        <v>7714</v>
      </c>
      <c r="G1796" s="773" t="s">
        <v>8097</v>
      </c>
      <c r="H1796" s="771" t="s">
        <v>2697</v>
      </c>
      <c r="I1796" s="771" t="s">
        <v>2714</v>
      </c>
      <c r="J1796" s="771" t="s">
        <v>2714</v>
      </c>
      <c r="K1796" s="771" t="s">
        <v>2699</v>
      </c>
      <c r="L1796" s="771" t="s">
        <v>2700</v>
      </c>
      <c r="M1796" s="771" t="s">
        <v>2701</v>
      </c>
      <c r="N1796" s="771" t="s">
        <v>2701</v>
      </c>
      <c r="O1796" s="771" t="s">
        <v>2701</v>
      </c>
      <c r="P1796" s="771" t="s">
        <v>2701</v>
      </c>
      <c r="Q1796" s="771" t="s">
        <v>2701</v>
      </c>
      <c r="R1796" s="771" t="s">
        <v>2701</v>
      </c>
      <c r="S1796" s="771" t="s">
        <v>2702</v>
      </c>
      <c r="T1796" s="771" t="s">
        <v>2701</v>
      </c>
      <c r="U1796" s="771" t="s">
        <v>2703</v>
      </c>
      <c r="V1796" s="771" t="s">
        <v>2701</v>
      </c>
      <c r="W1796" s="771" t="s">
        <v>2726</v>
      </c>
      <c r="X1796" s="771" t="s">
        <v>2726</v>
      </c>
      <c r="Y1796" s="771" t="s">
        <v>2726</v>
      </c>
      <c r="Z1796" s="771" t="s">
        <v>2704</v>
      </c>
      <c r="AA1796" s="771"/>
    </row>
    <row r="1797" spans="1:27" ht="39.950000000000003" customHeight="1">
      <c r="A1797" s="769">
        <v>1790</v>
      </c>
      <c r="B1797" s="770" t="s">
        <v>6879</v>
      </c>
      <c r="C1797" s="770" t="s">
        <v>7205</v>
      </c>
      <c r="D1797" s="771" t="s">
        <v>7657</v>
      </c>
      <c r="E1797" s="772" t="s">
        <v>8094</v>
      </c>
      <c r="F1797" s="773" t="s">
        <v>7717</v>
      </c>
      <c r="G1797" s="773" t="s">
        <v>7718</v>
      </c>
      <c r="H1797" s="771" t="s">
        <v>2697</v>
      </c>
      <c r="I1797" s="771" t="s">
        <v>2714</v>
      </c>
      <c r="J1797" s="771" t="s">
        <v>2964</v>
      </c>
      <c r="K1797" s="771" t="s">
        <v>3288</v>
      </c>
      <c r="L1797" s="771" t="s">
        <v>2700</v>
      </c>
      <c r="M1797" s="771" t="s">
        <v>2701</v>
      </c>
      <c r="N1797" s="771" t="s">
        <v>2701</v>
      </c>
      <c r="O1797" s="771" t="s">
        <v>2701</v>
      </c>
      <c r="P1797" s="771" t="s">
        <v>2701</v>
      </c>
      <c r="Q1797" s="771" t="s">
        <v>2701</v>
      </c>
      <c r="R1797" s="771" t="s">
        <v>2701</v>
      </c>
      <c r="S1797" s="771" t="s">
        <v>2702</v>
      </c>
      <c r="T1797" s="771" t="s">
        <v>2701</v>
      </c>
      <c r="U1797" s="771" t="s">
        <v>2703</v>
      </c>
      <c r="V1797" s="771" t="s">
        <v>2701</v>
      </c>
      <c r="W1797" s="771" t="s">
        <v>2726</v>
      </c>
      <c r="X1797" s="771" t="s">
        <v>2726</v>
      </c>
      <c r="Y1797" s="771" t="s">
        <v>2726</v>
      </c>
      <c r="Z1797" s="771" t="s">
        <v>2704</v>
      </c>
      <c r="AA1797" s="771" t="s">
        <v>8095</v>
      </c>
    </row>
    <row r="1798" spans="1:27" ht="39.950000000000003" customHeight="1">
      <c r="A1798" s="769">
        <v>1791</v>
      </c>
      <c r="B1798" s="770" t="s">
        <v>6879</v>
      </c>
      <c r="C1798" s="770" t="s">
        <v>7205</v>
      </c>
      <c r="D1798" s="771" t="s">
        <v>7657</v>
      </c>
      <c r="E1798" s="772" t="s">
        <v>8093</v>
      </c>
      <c r="F1798" s="773" t="s">
        <v>7682</v>
      </c>
      <c r="G1798" s="773" t="s">
        <v>7683</v>
      </c>
      <c r="H1798" s="771" t="s">
        <v>2697</v>
      </c>
      <c r="I1798" s="771" t="s">
        <v>2789</v>
      </c>
      <c r="J1798" s="771" t="s">
        <v>2828</v>
      </c>
      <c r="K1798" s="771" t="s">
        <v>2715</v>
      </c>
      <c r="L1798" s="771" t="s">
        <v>2700</v>
      </c>
      <c r="M1798" s="771" t="s">
        <v>2701</v>
      </c>
      <c r="N1798" s="771" t="s">
        <v>2701</v>
      </c>
      <c r="O1798" s="771" t="s">
        <v>2701</v>
      </c>
      <c r="P1798" s="771" t="s">
        <v>2701</v>
      </c>
      <c r="Q1798" s="771" t="s">
        <v>2701</v>
      </c>
      <c r="R1798" s="771" t="s">
        <v>2701</v>
      </c>
      <c r="S1798" s="771" t="s">
        <v>2702</v>
      </c>
      <c r="T1798" s="771" t="s">
        <v>2701</v>
      </c>
      <c r="U1798" s="771" t="s">
        <v>2703</v>
      </c>
      <c r="V1798" s="771" t="s">
        <v>2701</v>
      </c>
      <c r="W1798" s="771" t="s">
        <v>2726</v>
      </c>
      <c r="X1798" s="771" t="s">
        <v>2726</v>
      </c>
      <c r="Y1798" s="771" t="s">
        <v>2726</v>
      </c>
      <c r="Z1798" s="771" t="s">
        <v>2704</v>
      </c>
      <c r="AA1798" s="771"/>
    </row>
    <row r="1799" spans="1:27" ht="39.950000000000003" customHeight="1">
      <c r="A1799" s="769">
        <v>1792</v>
      </c>
      <c r="B1799" s="770" t="s">
        <v>6879</v>
      </c>
      <c r="C1799" s="770" t="s">
        <v>7205</v>
      </c>
      <c r="D1799" s="771" t="s">
        <v>7657</v>
      </c>
      <c r="E1799" s="772" t="s">
        <v>8092</v>
      </c>
      <c r="F1799" s="773" t="s">
        <v>7741</v>
      </c>
      <c r="G1799" s="773" t="s">
        <v>7742</v>
      </c>
      <c r="H1799" s="771" t="s">
        <v>2697</v>
      </c>
      <c r="I1799" s="771" t="s">
        <v>2803</v>
      </c>
      <c r="J1799" s="771" t="s">
        <v>2803</v>
      </c>
      <c r="K1799" s="771" t="s">
        <v>2790</v>
      </c>
      <c r="L1799" s="771" t="s">
        <v>2700</v>
      </c>
      <c r="M1799" s="771" t="s">
        <v>2701</v>
      </c>
      <c r="N1799" s="771" t="s">
        <v>2701</v>
      </c>
      <c r="O1799" s="771" t="s">
        <v>2701</v>
      </c>
      <c r="P1799" s="771" t="s">
        <v>2702</v>
      </c>
      <c r="Q1799" s="771" t="s">
        <v>2701</v>
      </c>
      <c r="R1799" s="771" t="s">
        <v>2701</v>
      </c>
      <c r="S1799" s="771" t="s">
        <v>2701</v>
      </c>
      <c r="T1799" s="771" t="s">
        <v>2701</v>
      </c>
      <c r="U1799" s="771" t="s">
        <v>2703</v>
      </c>
      <c r="V1799" s="771" t="s">
        <v>2701</v>
      </c>
      <c r="W1799" s="771" t="s">
        <v>2701</v>
      </c>
      <c r="X1799" s="771" t="s">
        <v>2701</v>
      </c>
      <c r="Y1799" s="771" t="s">
        <v>2703</v>
      </c>
      <c r="Z1799" s="771" t="s">
        <v>2704</v>
      </c>
      <c r="AA1799" s="771"/>
    </row>
    <row r="1800" spans="1:27" ht="39.950000000000003" customHeight="1">
      <c r="A1800" s="769">
        <v>1793</v>
      </c>
      <c r="B1800" s="770" t="s">
        <v>6879</v>
      </c>
      <c r="C1800" s="770" t="s">
        <v>7205</v>
      </c>
      <c r="D1800" s="771" t="s">
        <v>7657</v>
      </c>
      <c r="E1800" s="772" t="s">
        <v>8089</v>
      </c>
      <c r="F1800" s="773" t="s">
        <v>8090</v>
      </c>
      <c r="G1800" s="773" t="s">
        <v>8091</v>
      </c>
      <c r="H1800" s="771" t="s">
        <v>2697</v>
      </c>
      <c r="I1800" s="771" t="s">
        <v>2755</v>
      </c>
      <c r="J1800" s="771" t="s">
        <v>2803</v>
      </c>
      <c r="K1800" s="771" t="s">
        <v>2742</v>
      </c>
      <c r="L1800" s="771" t="s">
        <v>2700</v>
      </c>
      <c r="M1800" s="771" t="s">
        <v>2701</v>
      </c>
      <c r="N1800" s="771" t="s">
        <v>2701</v>
      </c>
      <c r="O1800" s="771" t="s">
        <v>2701</v>
      </c>
      <c r="P1800" s="771" t="s">
        <v>2702</v>
      </c>
      <c r="Q1800" s="771" t="s">
        <v>2701</v>
      </c>
      <c r="R1800" s="771" t="s">
        <v>2701</v>
      </c>
      <c r="S1800" s="771" t="s">
        <v>2701</v>
      </c>
      <c r="T1800" s="771" t="s">
        <v>2701</v>
      </c>
      <c r="U1800" s="771" t="s">
        <v>2703</v>
      </c>
      <c r="V1800" s="771" t="s">
        <v>2701</v>
      </c>
      <c r="W1800" s="771" t="s">
        <v>2701</v>
      </c>
      <c r="X1800" s="771" t="s">
        <v>2701</v>
      </c>
      <c r="Y1800" s="771" t="s">
        <v>2703</v>
      </c>
      <c r="Z1800" s="771" t="s">
        <v>2704</v>
      </c>
      <c r="AA1800" s="771"/>
    </row>
    <row r="1801" spans="1:27" ht="39.950000000000003" customHeight="1">
      <c r="A1801" s="769">
        <v>1794</v>
      </c>
      <c r="B1801" s="770" t="s">
        <v>6879</v>
      </c>
      <c r="C1801" s="770" t="s">
        <v>7205</v>
      </c>
      <c r="D1801" s="771" t="s">
        <v>7657</v>
      </c>
      <c r="E1801" s="772" t="s">
        <v>8088</v>
      </c>
      <c r="F1801" s="773" t="s">
        <v>8042</v>
      </c>
      <c r="G1801" s="773" t="s">
        <v>8043</v>
      </c>
      <c r="H1801" s="771" t="s">
        <v>2697</v>
      </c>
      <c r="I1801" s="771" t="s">
        <v>2730</v>
      </c>
      <c r="J1801" s="771" t="s">
        <v>2803</v>
      </c>
      <c r="K1801" s="771" t="s">
        <v>2742</v>
      </c>
      <c r="L1801" s="771" t="s">
        <v>2700</v>
      </c>
      <c r="M1801" s="771" t="s">
        <v>2701</v>
      </c>
      <c r="N1801" s="771" t="s">
        <v>2701</v>
      </c>
      <c r="O1801" s="771" t="s">
        <v>2701</v>
      </c>
      <c r="P1801" s="771" t="s">
        <v>2701</v>
      </c>
      <c r="Q1801" s="771" t="s">
        <v>2701</v>
      </c>
      <c r="R1801" s="771" t="s">
        <v>2701</v>
      </c>
      <c r="S1801" s="771" t="s">
        <v>2702</v>
      </c>
      <c r="T1801" s="771" t="s">
        <v>2701</v>
      </c>
      <c r="U1801" s="771" t="s">
        <v>2703</v>
      </c>
      <c r="V1801" s="771" t="s">
        <v>2701</v>
      </c>
      <c r="W1801" s="771" t="s">
        <v>2726</v>
      </c>
      <c r="X1801" s="771" t="s">
        <v>2726</v>
      </c>
      <c r="Y1801" s="771" t="s">
        <v>2726</v>
      </c>
      <c r="Z1801" s="771" t="s">
        <v>2704</v>
      </c>
      <c r="AA1801" s="771"/>
    </row>
    <row r="1802" spans="1:27" ht="39.950000000000003" customHeight="1">
      <c r="A1802" s="769">
        <v>1795</v>
      </c>
      <c r="B1802" s="770" t="s">
        <v>6879</v>
      </c>
      <c r="C1802" s="770" t="s">
        <v>7205</v>
      </c>
      <c r="D1802" s="771" t="s">
        <v>7657</v>
      </c>
      <c r="E1802" s="772" t="s">
        <v>8087</v>
      </c>
      <c r="F1802" s="773" t="s">
        <v>8038</v>
      </c>
      <c r="G1802" s="773" t="s">
        <v>8039</v>
      </c>
      <c r="H1802" s="771" t="s">
        <v>2697</v>
      </c>
      <c r="I1802" s="771" t="s">
        <v>2759</v>
      </c>
      <c r="J1802" s="771" t="s">
        <v>2755</v>
      </c>
      <c r="K1802" s="771" t="s">
        <v>2790</v>
      </c>
      <c r="L1802" s="771" t="s">
        <v>2700</v>
      </c>
      <c r="M1802" s="771" t="s">
        <v>2701</v>
      </c>
      <c r="N1802" s="771" t="s">
        <v>2701</v>
      </c>
      <c r="O1802" s="771" t="s">
        <v>2701</v>
      </c>
      <c r="P1802" s="771" t="s">
        <v>2702</v>
      </c>
      <c r="Q1802" s="771" t="s">
        <v>2701</v>
      </c>
      <c r="R1802" s="771" t="s">
        <v>2701</v>
      </c>
      <c r="S1802" s="771" t="s">
        <v>2701</v>
      </c>
      <c r="T1802" s="771" t="s">
        <v>2701</v>
      </c>
      <c r="U1802" s="771" t="s">
        <v>2703</v>
      </c>
      <c r="V1802" s="771" t="s">
        <v>2701</v>
      </c>
      <c r="W1802" s="771" t="s">
        <v>2701</v>
      </c>
      <c r="X1802" s="771" t="s">
        <v>2701</v>
      </c>
      <c r="Y1802" s="771" t="s">
        <v>2703</v>
      </c>
      <c r="Z1802" s="771" t="s">
        <v>2704</v>
      </c>
      <c r="AA1802" s="771"/>
    </row>
    <row r="1803" spans="1:27" ht="39.950000000000003" customHeight="1">
      <c r="A1803" s="769">
        <v>1796</v>
      </c>
      <c r="B1803" s="770" t="s">
        <v>6879</v>
      </c>
      <c r="C1803" s="770" t="s">
        <v>7205</v>
      </c>
      <c r="D1803" s="771" t="s">
        <v>7657</v>
      </c>
      <c r="E1803" s="772" t="s">
        <v>8083</v>
      </c>
      <c r="F1803" s="773" t="s">
        <v>8084</v>
      </c>
      <c r="G1803" s="773" t="s">
        <v>8085</v>
      </c>
      <c r="H1803" s="771" t="s">
        <v>2697</v>
      </c>
      <c r="I1803" s="771" t="s">
        <v>2803</v>
      </c>
      <c r="J1803" s="771" t="s">
        <v>2803</v>
      </c>
      <c r="K1803" s="771" t="s">
        <v>3288</v>
      </c>
      <c r="L1803" s="771" t="s">
        <v>2700</v>
      </c>
      <c r="M1803" s="771" t="s">
        <v>2701</v>
      </c>
      <c r="N1803" s="771" t="s">
        <v>2701</v>
      </c>
      <c r="O1803" s="771" t="s">
        <v>2701</v>
      </c>
      <c r="P1803" s="771" t="s">
        <v>2702</v>
      </c>
      <c r="Q1803" s="771" t="s">
        <v>2701</v>
      </c>
      <c r="R1803" s="771" t="s">
        <v>2701</v>
      </c>
      <c r="S1803" s="771" t="s">
        <v>2701</v>
      </c>
      <c r="T1803" s="771" t="s">
        <v>2701</v>
      </c>
      <c r="U1803" s="771" t="s">
        <v>2703</v>
      </c>
      <c r="V1803" s="771" t="s">
        <v>2701</v>
      </c>
      <c r="W1803" s="771" t="s">
        <v>2701</v>
      </c>
      <c r="X1803" s="771" t="s">
        <v>2701</v>
      </c>
      <c r="Y1803" s="771" t="s">
        <v>2703</v>
      </c>
      <c r="Z1803" s="771" t="s">
        <v>2704</v>
      </c>
      <c r="AA1803" s="771" t="s">
        <v>8086</v>
      </c>
    </row>
    <row r="1804" spans="1:27" ht="39.950000000000003" customHeight="1">
      <c r="A1804" s="769">
        <v>1797</v>
      </c>
      <c r="B1804" s="770" t="s">
        <v>6879</v>
      </c>
      <c r="C1804" s="770" t="s">
        <v>7205</v>
      </c>
      <c r="D1804" s="771" t="s">
        <v>7657</v>
      </c>
      <c r="E1804" s="772" t="s">
        <v>8082</v>
      </c>
      <c r="F1804" s="773" t="s">
        <v>7730</v>
      </c>
      <c r="G1804" s="773" t="s">
        <v>7731</v>
      </c>
      <c r="H1804" s="771" t="s">
        <v>2697</v>
      </c>
      <c r="I1804" s="771" t="s">
        <v>2720</v>
      </c>
      <c r="J1804" s="771" t="s">
        <v>2755</v>
      </c>
      <c r="K1804" s="771" t="s">
        <v>2790</v>
      </c>
      <c r="L1804" s="771" t="s">
        <v>2700</v>
      </c>
      <c r="M1804" s="771" t="s">
        <v>2701</v>
      </c>
      <c r="N1804" s="771" t="s">
        <v>2701</v>
      </c>
      <c r="O1804" s="771" t="s">
        <v>2701</v>
      </c>
      <c r="P1804" s="771" t="s">
        <v>2702</v>
      </c>
      <c r="Q1804" s="771" t="s">
        <v>2701</v>
      </c>
      <c r="R1804" s="771" t="s">
        <v>2701</v>
      </c>
      <c r="S1804" s="771" t="s">
        <v>2701</v>
      </c>
      <c r="T1804" s="771" t="s">
        <v>2701</v>
      </c>
      <c r="U1804" s="771" t="s">
        <v>2703</v>
      </c>
      <c r="V1804" s="771" t="s">
        <v>2701</v>
      </c>
      <c r="W1804" s="771" t="s">
        <v>2701</v>
      </c>
      <c r="X1804" s="771" t="s">
        <v>2701</v>
      </c>
      <c r="Y1804" s="771" t="s">
        <v>2703</v>
      </c>
      <c r="Z1804" s="771" t="s">
        <v>2704</v>
      </c>
      <c r="AA1804" s="771"/>
    </row>
    <row r="1805" spans="1:27" ht="39.950000000000003" customHeight="1">
      <c r="A1805" s="769">
        <v>1798</v>
      </c>
      <c r="B1805" s="770" t="s">
        <v>6879</v>
      </c>
      <c r="C1805" s="770" t="s">
        <v>7205</v>
      </c>
      <c r="D1805" s="771" t="s">
        <v>7657</v>
      </c>
      <c r="E1805" s="772" t="s">
        <v>8080</v>
      </c>
      <c r="F1805" s="773" t="s">
        <v>7845</v>
      </c>
      <c r="G1805" s="773" t="s">
        <v>7846</v>
      </c>
      <c r="H1805" s="771" t="s">
        <v>2697</v>
      </c>
      <c r="I1805" s="771" t="s">
        <v>2730</v>
      </c>
      <c r="J1805" s="771" t="s">
        <v>2755</v>
      </c>
      <c r="K1805" s="771" t="s">
        <v>3027</v>
      </c>
      <c r="L1805" s="771" t="s">
        <v>2700</v>
      </c>
      <c r="M1805" s="771" t="s">
        <v>2701</v>
      </c>
      <c r="N1805" s="771" t="s">
        <v>2701</v>
      </c>
      <c r="O1805" s="771" t="s">
        <v>2701</v>
      </c>
      <c r="P1805" s="771" t="s">
        <v>2701</v>
      </c>
      <c r="Q1805" s="771" t="s">
        <v>2701</v>
      </c>
      <c r="R1805" s="771" t="s">
        <v>2701</v>
      </c>
      <c r="S1805" s="771" t="s">
        <v>2702</v>
      </c>
      <c r="T1805" s="771" t="s">
        <v>2701</v>
      </c>
      <c r="U1805" s="771" t="s">
        <v>2703</v>
      </c>
      <c r="V1805" s="771" t="s">
        <v>2701</v>
      </c>
      <c r="W1805" s="771" t="s">
        <v>2726</v>
      </c>
      <c r="X1805" s="771" t="s">
        <v>2726</v>
      </c>
      <c r="Y1805" s="771" t="s">
        <v>2726</v>
      </c>
      <c r="Z1805" s="771" t="s">
        <v>2704</v>
      </c>
      <c r="AA1805" s="771" t="s">
        <v>8081</v>
      </c>
    </row>
    <row r="1806" spans="1:27" ht="39.950000000000003" customHeight="1">
      <c r="A1806" s="769">
        <v>1799</v>
      </c>
      <c r="B1806" s="770" t="s">
        <v>6879</v>
      </c>
      <c r="C1806" s="770" t="s">
        <v>7205</v>
      </c>
      <c r="D1806" s="771" t="s">
        <v>7657</v>
      </c>
      <c r="E1806" s="772" t="s">
        <v>8078</v>
      </c>
      <c r="F1806" s="773" t="s">
        <v>7745</v>
      </c>
      <c r="G1806" s="773" t="s">
        <v>7746</v>
      </c>
      <c r="H1806" s="771" t="s">
        <v>2697</v>
      </c>
      <c r="I1806" s="771" t="s">
        <v>2714</v>
      </c>
      <c r="J1806" s="771" t="s">
        <v>3916</v>
      </c>
      <c r="K1806" s="771" t="s">
        <v>3379</v>
      </c>
      <c r="L1806" s="771" t="s">
        <v>2700</v>
      </c>
      <c r="M1806" s="771" t="s">
        <v>2701</v>
      </c>
      <c r="N1806" s="771" t="s">
        <v>2701</v>
      </c>
      <c r="O1806" s="771" t="s">
        <v>2701</v>
      </c>
      <c r="P1806" s="771" t="s">
        <v>2702</v>
      </c>
      <c r="Q1806" s="771" t="s">
        <v>2701</v>
      </c>
      <c r="R1806" s="771" t="s">
        <v>2701</v>
      </c>
      <c r="S1806" s="771" t="s">
        <v>2701</v>
      </c>
      <c r="T1806" s="771" t="s">
        <v>2701</v>
      </c>
      <c r="U1806" s="771" t="s">
        <v>2703</v>
      </c>
      <c r="V1806" s="771" t="s">
        <v>2701</v>
      </c>
      <c r="W1806" s="771" t="s">
        <v>2701</v>
      </c>
      <c r="X1806" s="771" t="s">
        <v>2701</v>
      </c>
      <c r="Y1806" s="771" t="s">
        <v>2703</v>
      </c>
      <c r="Z1806" s="771" t="s">
        <v>2704</v>
      </c>
      <c r="AA1806" s="771" t="s">
        <v>8079</v>
      </c>
    </row>
    <row r="1807" spans="1:27" ht="39.950000000000003" customHeight="1">
      <c r="A1807" s="769">
        <v>1800</v>
      </c>
      <c r="B1807" s="770" t="s">
        <v>6879</v>
      </c>
      <c r="C1807" s="770" t="s">
        <v>7205</v>
      </c>
      <c r="D1807" s="771" t="s">
        <v>7657</v>
      </c>
      <c r="E1807" s="772" t="s">
        <v>8077</v>
      </c>
      <c r="F1807" s="773" t="s">
        <v>7959</v>
      </c>
      <c r="G1807" s="773" t="s">
        <v>7960</v>
      </c>
      <c r="H1807" s="771" t="s">
        <v>2697</v>
      </c>
      <c r="I1807" s="771" t="s">
        <v>2720</v>
      </c>
      <c r="J1807" s="771" t="s">
        <v>2803</v>
      </c>
      <c r="K1807" s="771" t="s">
        <v>2790</v>
      </c>
      <c r="L1807" s="771" t="s">
        <v>2700</v>
      </c>
      <c r="M1807" s="771" t="s">
        <v>2701</v>
      </c>
      <c r="N1807" s="771" t="s">
        <v>2701</v>
      </c>
      <c r="O1807" s="771" t="s">
        <v>2701</v>
      </c>
      <c r="P1807" s="771" t="s">
        <v>2701</v>
      </c>
      <c r="Q1807" s="771" t="s">
        <v>2701</v>
      </c>
      <c r="R1807" s="771" t="s">
        <v>2701</v>
      </c>
      <c r="S1807" s="771" t="s">
        <v>2702</v>
      </c>
      <c r="T1807" s="771" t="s">
        <v>2701</v>
      </c>
      <c r="U1807" s="771" t="s">
        <v>2703</v>
      </c>
      <c r="V1807" s="771" t="s">
        <v>2701</v>
      </c>
      <c r="W1807" s="771" t="s">
        <v>2726</v>
      </c>
      <c r="X1807" s="771" t="s">
        <v>2726</v>
      </c>
      <c r="Y1807" s="771" t="s">
        <v>2726</v>
      </c>
      <c r="Z1807" s="771" t="s">
        <v>2704</v>
      </c>
      <c r="AA1807" s="771"/>
    </row>
    <row r="1808" spans="1:27" ht="39.950000000000003" customHeight="1">
      <c r="A1808" s="769">
        <v>1801</v>
      </c>
      <c r="B1808" s="770" t="s">
        <v>6879</v>
      </c>
      <c r="C1808" s="770" t="s">
        <v>7205</v>
      </c>
      <c r="D1808" s="771" t="s">
        <v>7657</v>
      </c>
      <c r="E1808" s="772" t="s">
        <v>8076</v>
      </c>
      <c r="F1808" s="773" t="s">
        <v>7865</v>
      </c>
      <c r="G1808" s="773" t="s">
        <v>7866</v>
      </c>
      <c r="H1808" s="771" t="s">
        <v>2697</v>
      </c>
      <c r="I1808" s="771" t="s">
        <v>2755</v>
      </c>
      <c r="J1808" s="771" t="s">
        <v>2755</v>
      </c>
      <c r="K1808" s="771" t="s">
        <v>2715</v>
      </c>
      <c r="L1808" s="771" t="s">
        <v>2700</v>
      </c>
      <c r="M1808" s="771" t="s">
        <v>2701</v>
      </c>
      <c r="N1808" s="771" t="s">
        <v>2701</v>
      </c>
      <c r="O1808" s="771" t="s">
        <v>2701</v>
      </c>
      <c r="P1808" s="771" t="s">
        <v>2702</v>
      </c>
      <c r="Q1808" s="771" t="s">
        <v>2701</v>
      </c>
      <c r="R1808" s="771" t="s">
        <v>2701</v>
      </c>
      <c r="S1808" s="771" t="s">
        <v>2701</v>
      </c>
      <c r="T1808" s="771" t="s">
        <v>2701</v>
      </c>
      <c r="U1808" s="771" t="s">
        <v>2703</v>
      </c>
      <c r="V1808" s="771" t="s">
        <v>2701</v>
      </c>
      <c r="W1808" s="771" t="s">
        <v>2701</v>
      </c>
      <c r="X1808" s="771" t="s">
        <v>2701</v>
      </c>
      <c r="Y1808" s="771" t="s">
        <v>2703</v>
      </c>
      <c r="Z1808" s="771" t="s">
        <v>2704</v>
      </c>
      <c r="AA1808" s="771"/>
    </row>
    <row r="1809" spans="1:27" ht="39.950000000000003" customHeight="1">
      <c r="A1809" s="769">
        <v>1802</v>
      </c>
      <c r="B1809" s="770" t="s">
        <v>6879</v>
      </c>
      <c r="C1809" s="770" t="s">
        <v>7205</v>
      </c>
      <c r="D1809" s="771" t="s">
        <v>7657</v>
      </c>
      <c r="E1809" s="772" t="s">
        <v>8073</v>
      </c>
      <c r="F1809" s="773" t="s">
        <v>8074</v>
      </c>
      <c r="G1809" s="773" t="s">
        <v>8075</v>
      </c>
      <c r="H1809" s="771" t="s">
        <v>2697</v>
      </c>
      <c r="I1809" s="771" t="s">
        <v>2789</v>
      </c>
      <c r="J1809" s="771" t="s">
        <v>2803</v>
      </c>
      <c r="K1809" s="771" t="s">
        <v>2790</v>
      </c>
      <c r="L1809" s="771" t="s">
        <v>2700</v>
      </c>
      <c r="M1809" s="771" t="s">
        <v>2701</v>
      </c>
      <c r="N1809" s="771" t="s">
        <v>2701</v>
      </c>
      <c r="O1809" s="771" t="s">
        <v>2701</v>
      </c>
      <c r="P1809" s="771" t="s">
        <v>2702</v>
      </c>
      <c r="Q1809" s="771" t="s">
        <v>2701</v>
      </c>
      <c r="R1809" s="771" t="s">
        <v>2701</v>
      </c>
      <c r="S1809" s="771" t="s">
        <v>2701</v>
      </c>
      <c r="T1809" s="771" t="s">
        <v>2701</v>
      </c>
      <c r="U1809" s="771" t="s">
        <v>2703</v>
      </c>
      <c r="V1809" s="771" t="s">
        <v>2701</v>
      </c>
      <c r="W1809" s="771" t="s">
        <v>2701</v>
      </c>
      <c r="X1809" s="771" t="s">
        <v>2701</v>
      </c>
      <c r="Y1809" s="771" t="s">
        <v>2703</v>
      </c>
      <c r="Z1809" s="771" t="s">
        <v>2704</v>
      </c>
      <c r="AA1809" s="771"/>
    </row>
    <row r="1810" spans="1:27" ht="39.950000000000003" customHeight="1">
      <c r="A1810" s="769">
        <v>1803</v>
      </c>
      <c r="B1810" s="770" t="s">
        <v>6879</v>
      </c>
      <c r="C1810" s="770" t="s">
        <v>7205</v>
      </c>
      <c r="D1810" s="771" t="s">
        <v>7657</v>
      </c>
      <c r="E1810" s="772" t="s">
        <v>8072</v>
      </c>
      <c r="F1810" s="773" t="s">
        <v>7691</v>
      </c>
      <c r="G1810" s="773" t="s">
        <v>7692</v>
      </c>
      <c r="H1810" s="771" t="s">
        <v>2697</v>
      </c>
      <c r="I1810" s="771" t="s">
        <v>2803</v>
      </c>
      <c r="J1810" s="771" t="s">
        <v>2803</v>
      </c>
      <c r="K1810" s="771" t="s">
        <v>2790</v>
      </c>
      <c r="L1810" s="771" t="s">
        <v>2700</v>
      </c>
      <c r="M1810" s="771" t="s">
        <v>2701</v>
      </c>
      <c r="N1810" s="771" t="s">
        <v>2701</v>
      </c>
      <c r="O1810" s="771" t="s">
        <v>2701</v>
      </c>
      <c r="P1810" s="771" t="s">
        <v>2701</v>
      </c>
      <c r="Q1810" s="771" t="s">
        <v>2701</v>
      </c>
      <c r="R1810" s="771" t="s">
        <v>2701</v>
      </c>
      <c r="S1810" s="771" t="s">
        <v>2702</v>
      </c>
      <c r="T1810" s="771" t="s">
        <v>2701</v>
      </c>
      <c r="U1810" s="771" t="s">
        <v>2703</v>
      </c>
      <c r="V1810" s="771" t="s">
        <v>2701</v>
      </c>
      <c r="W1810" s="771" t="s">
        <v>2726</v>
      </c>
      <c r="X1810" s="771" t="s">
        <v>2726</v>
      </c>
      <c r="Y1810" s="771" t="s">
        <v>2726</v>
      </c>
      <c r="Z1810" s="771" t="s">
        <v>2704</v>
      </c>
      <c r="AA1810" s="771"/>
    </row>
    <row r="1811" spans="1:27" ht="39.950000000000003" customHeight="1">
      <c r="A1811" s="769">
        <v>1804</v>
      </c>
      <c r="B1811" s="770" t="s">
        <v>6879</v>
      </c>
      <c r="C1811" s="770" t="s">
        <v>7205</v>
      </c>
      <c r="D1811" s="771" t="s">
        <v>7657</v>
      </c>
      <c r="E1811" s="772" t="s">
        <v>8068</v>
      </c>
      <c r="F1811" s="773" t="s">
        <v>8069</v>
      </c>
      <c r="G1811" s="773" t="s">
        <v>8070</v>
      </c>
      <c r="H1811" s="771" t="s">
        <v>2697</v>
      </c>
      <c r="I1811" s="771" t="s">
        <v>2803</v>
      </c>
      <c r="J1811" s="771" t="s">
        <v>2803</v>
      </c>
      <c r="K1811" s="771" t="s">
        <v>3027</v>
      </c>
      <c r="L1811" s="771" t="s">
        <v>2700</v>
      </c>
      <c r="M1811" s="771" t="s">
        <v>2701</v>
      </c>
      <c r="N1811" s="771" t="s">
        <v>2701</v>
      </c>
      <c r="O1811" s="771" t="s">
        <v>2701</v>
      </c>
      <c r="P1811" s="771" t="s">
        <v>2701</v>
      </c>
      <c r="Q1811" s="771" t="s">
        <v>2701</v>
      </c>
      <c r="R1811" s="771" t="s">
        <v>2701</v>
      </c>
      <c r="S1811" s="771" t="s">
        <v>2702</v>
      </c>
      <c r="T1811" s="771" t="s">
        <v>2701</v>
      </c>
      <c r="U1811" s="771" t="s">
        <v>2703</v>
      </c>
      <c r="V1811" s="771" t="s">
        <v>2701</v>
      </c>
      <c r="W1811" s="771" t="s">
        <v>2726</v>
      </c>
      <c r="X1811" s="771" t="s">
        <v>2726</v>
      </c>
      <c r="Y1811" s="771" t="s">
        <v>2726</v>
      </c>
      <c r="Z1811" s="771" t="s">
        <v>2704</v>
      </c>
      <c r="AA1811" s="771" t="s">
        <v>8071</v>
      </c>
    </row>
    <row r="1812" spans="1:27" ht="39.950000000000003" customHeight="1">
      <c r="A1812" s="769">
        <v>1805</v>
      </c>
      <c r="B1812" s="770" t="s">
        <v>6879</v>
      </c>
      <c r="C1812" s="770" t="s">
        <v>7205</v>
      </c>
      <c r="D1812" s="771" t="s">
        <v>7657</v>
      </c>
      <c r="E1812" s="772" t="s">
        <v>8067</v>
      </c>
      <c r="F1812" s="773" t="s">
        <v>7861</v>
      </c>
      <c r="G1812" s="773" t="s">
        <v>7862</v>
      </c>
      <c r="H1812" s="771" t="s">
        <v>2697</v>
      </c>
      <c r="I1812" s="771" t="s">
        <v>2719</v>
      </c>
      <c r="J1812" s="771" t="s">
        <v>2776</v>
      </c>
      <c r="K1812" s="771" t="s">
        <v>3087</v>
      </c>
      <c r="L1812" s="771" t="s">
        <v>2700</v>
      </c>
      <c r="M1812" s="771" t="s">
        <v>2701</v>
      </c>
      <c r="N1812" s="771" t="s">
        <v>2701</v>
      </c>
      <c r="O1812" s="771" t="s">
        <v>2701</v>
      </c>
      <c r="P1812" s="771" t="s">
        <v>2701</v>
      </c>
      <c r="Q1812" s="771" t="s">
        <v>2701</v>
      </c>
      <c r="R1812" s="771" t="s">
        <v>2701</v>
      </c>
      <c r="S1812" s="771" t="s">
        <v>2702</v>
      </c>
      <c r="T1812" s="771" t="s">
        <v>2701</v>
      </c>
      <c r="U1812" s="771" t="s">
        <v>2703</v>
      </c>
      <c r="V1812" s="771" t="s">
        <v>2701</v>
      </c>
      <c r="W1812" s="771" t="s">
        <v>2726</v>
      </c>
      <c r="X1812" s="771" t="s">
        <v>2726</v>
      </c>
      <c r="Y1812" s="771" t="s">
        <v>2726</v>
      </c>
      <c r="Z1812" s="771" t="s">
        <v>2704</v>
      </c>
      <c r="AA1812" s="771"/>
    </row>
    <row r="1813" spans="1:27" ht="39.950000000000003" customHeight="1">
      <c r="A1813" s="769">
        <v>1806</v>
      </c>
      <c r="B1813" s="770" t="s">
        <v>6879</v>
      </c>
      <c r="C1813" s="770" t="s">
        <v>7205</v>
      </c>
      <c r="D1813" s="771" t="s">
        <v>7657</v>
      </c>
      <c r="E1813" s="772" t="s">
        <v>8064</v>
      </c>
      <c r="F1813" s="773" t="s">
        <v>7738</v>
      </c>
      <c r="G1813" s="773" t="s">
        <v>7739</v>
      </c>
      <c r="H1813" s="771" t="s">
        <v>2697</v>
      </c>
      <c r="I1813" s="771" t="s">
        <v>2994</v>
      </c>
      <c r="J1813" s="771" t="s">
        <v>2994</v>
      </c>
      <c r="K1813" s="771" t="s">
        <v>8065</v>
      </c>
      <c r="L1813" s="771" t="s">
        <v>2700</v>
      </c>
      <c r="M1813" s="771" t="s">
        <v>2701</v>
      </c>
      <c r="N1813" s="771" t="s">
        <v>2701</v>
      </c>
      <c r="O1813" s="771" t="s">
        <v>2701</v>
      </c>
      <c r="P1813" s="771" t="s">
        <v>2702</v>
      </c>
      <c r="Q1813" s="771" t="s">
        <v>2701</v>
      </c>
      <c r="R1813" s="771" t="s">
        <v>2701</v>
      </c>
      <c r="S1813" s="771" t="s">
        <v>2701</v>
      </c>
      <c r="T1813" s="771" t="s">
        <v>2701</v>
      </c>
      <c r="U1813" s="771" t="s">
        <v>2703</v>
      </c>
      <c r="V1813" s="771" t="s">
        <v>2701</v>
      </c>
      <c r="W1813" s="771" t="s">
        <v>2701</v>
      </c>
      <c r="X1813" s="771" t="s">
        <v>2701</v>
      </c>
      <c r="Y1813" s="771" t="s">
        <v>2703</v>
      </c>
      <c r="Z1813" s="771" t="s">
        <v>2704</v>
      </c>
      <c r="AA1813" s="771" t="s">
        <v>8066</v>
      </c>
    </row>
    <row r="1814" spans="1:27" ht="39.950000000000003" customHeight="1">
      <c r="A1814" s="769">
        <v>1807</v>
      </c>
      <c r="B1814" s="770" t="s">
        <v>6879</v>
      </c>
      <c r="C1814" s="770" t="s">
        <v>7205</v>
      </c>
      <c r="D1814" s="771" t="s">
        <v>7657</v>
      </c>
      <c r="E1814" s="772" t="s">
        <v>8063</v>
      </c>
      <c r="F1814" s="773" t="s">
        <v>8046</v>
      </c>
      <c r="G1814" s="773" t="s">
        <v>8047</v>
      </c>
      <c r="H1814" s="771" t="s">
        <v>2697</v>
      </c>
      <c r="I1814" s="771" t="s">
        <v>2808</v>
      </c>
      <c r="J1814" s="771" t="s">
        <v>2808</v>
      </c>
      <c r="K1814" s="771" t="s">
        <v>2715</v>
      </c>
      <c r="L1814" s="771" t="s">
        <v>2700</v>
      </c>
      <c r="M1814" s="771" t="s">
        <v>2701</v>
      </c>
      <c r="N1814" s="771" t="s">
        <v>2701</v>
      </c>
      <c r="O1814" s="771" t="s">
        <v>2701</v>
      </c>
      <c r="P1814" s="771" t="s">
        <v>2702</v>
      </c>
      <c r="Q1814" s="771" t="s">
        <v>2701</v>
      </c>
      <c r="R1814" s="771" t="s">
        <v>2701</v>
      </c>
      <c r="S1814" s="771" t="s">
        <v>2701</v>
      </c>
      <c r="T1814" s="771" t="s">
        <v>2701</v>
      </c>
      <c r="U1814" s="771" t="s">
        <v>2703</v>
      </c>
      <c r="V1814" s="771" t="s">
        <v>2701</v>
      </c>
      <c r="W1814" s="771" t="s">
        <v>2701</v>
      </c>
      <c r="X1814" s="771" t="s">
        <v>2701</v>
      </c>
      <c r="Y1814" s="771" t="s">
        <v>2703</v>
      </c>
      <c r="Z1814" s="771" t="s">
        <v>2704</v>
      </c>
      <c r="AA1814" s="771"/>
    </row>
    <row r="1815" spans="1:27" ht="39.950000000000003" customHeight="1">
      <c r="A1815" s="769">
        <v>1808</v>
      </c>
      <c r="B1815" s="770" t="s">
        <v>6879</v>
      </c>
      <c r="C1815" s="770" t="s">
        <v>7205</v>
      </c>
      <c r="D1815" s="771" t="s">
        <v>7657</v>
      </c>
      <c r="E1815" s="772" t="s">
        <v>8062</v>
      </c>
      <c r="F1815" s="773" t="s">
        <v>7811</v>
      </c>
      <c r="G1815" s="773" t="s">
        <v>7812</v>
      </c>
      <c r="H1815" s="771" t="s">
        <v>2697</v>
      </c>
      <c r="I1815" s="771" t="s">
        <v>2714</v>
      </c>
      <c r="J1815" s="771" t="s">
        <v>2714</v>
      </c>
      <c r="K1815" s="771" t="s">
        <v>2742</v>
      </c>
      <c r="L1815" s="771" t="s">
        <v>2700</v>
      </c>
      <c r="M1815" s="771" t="s">
        <v>2701</v>
      </c>
      <c r="N1815" s="771" t="s">
        <v>2701</v>
      </c>
      <c r="O1815" s="771" t="s">
        <v>2701</v>
      </c>
      <c r="P1815" s="771" t="s">
        <v>2702</v>
      </c>
      <c r="Q1815" s="771" t="s">
        <v>2701</v>
      </c>
      <c r="R1815" s="771" t="s">
        <v>2701</v>
      </c>
      <c r="S1815" s="771" t="s">
        <v>2701</v>
      </c>
      <c r="T1815" s="771" t="s">
        <v>2701</v>
      </c>
      <c r="U1815" s="771" t="s">
        <v>2703</v>
      </c>
      <c r="V1815" s="771" t="s">
        <v>2701</v>
      </c>
      <c r="W1815" s="771" t="s">
        <v>2701</v>
      </c>
      <c r="X1815" s="771" t="s">
        <v>2701</v>
      </c>
      <c r="Y1815" s="771" t="s">
        <v>2703</v>
      </c>
      <c r="Z1815" s="771" t="s">
        <v>2704</v>
      </c>
      <c r="AA1815" s="771"/>
    </row>
    <row r="1816" spans="1:27" ht="39.950000000000003" customHeight="1">
      <c r="A1816" s="769">
        <v>1809</v>
      </c>
      <c r="B1816" s="770" t="s">
        <v>6879</v>
      </c>
      <c r="C1816" s="770" t="s">
        <v>7205</v>
      </c>
      <c r="D1816" s="771" t="s">
        <v>7657</v>
      </c>
      <c r="E1816" s="772" t="s">
        <v>8061</v>
      </c>
      <c r="F1816" s="773" t="s">
        <v>7819</v>
      </c>
      <c r="G1816" s="773" t="s">
        <v>7820</v>
      </c>
      <c r="H1816" s="771" t="s">
        <v>2697</v>
      </c>
      <c r="I1816" s="771" t="s">
        <v>2803</v>
      </c>
      <c r="J1816" s="771" t="s">
        <v>2803</v>
      </c>
      <c r="K1816" s="771" t="s">
        <v>2715</v>
      </c>
      <c r="L1816" s="771" t="s">
        <v>2700</v>
      </c>
      <c r="M1816" s="771" t="s">
        <v>2701</v>
      </c>
      <c r="N1816" s="771" t="s">
        <v>2701</v>
      </c>
      <c r="O1816" s="771" t="s">
        <v>2701</v>
      </c>
      <c r="P1816" s="771" t="s">
        <v>2702</v>
      </c>
      <c r="Q1816" s="771" t="s">
        <v>2701</v>
      </c>
      <c r="R1816" s="771" t="s">
        <v>2701</v>
      </c>
      <c r="S1816" s="771" t="s">
        <v>2701</v>
      </c>
      <c r="T1816" s="771" t="s">
        <v>2701</v>
      </c>
      <c r="U1816" s="771" t="s">
        <v>2703</v>
      </c>
      <c r="V1816" s="771" t="s">
        <v>2701</v>
      </c>
      <c r="W1816" s="771" t="s">
        <v>2701</v>
      </c>
      <c r="X1816" s="771" t="s">
        <v>2701</v>
      </c>
      <c r="Y1816" s="771" t="s">
        <v>2703</v>
      </c>
      <c r="Z1816" s="771" t="s">
        <v>2704</v>
      </c>
      <c r="AA1816" s="771"/>
    </row>
    <row r="1817" spans="1:27" ht="39.950000000000003" customHeight="1">
      <c r="A1817" s="769">
        <v>1810</v>
      </c>
      <c r="B1817" s="770" t="s">
        <v>6879</v>
      </c>
      <c r="C1817" s="770" t="s">
        <v>7205</v>
      </c>
      <c r="D1817" s="771" t="s">
        <v>7657</v>
      </c>
      <c r="E1817" s="772" t="s">
        <v>8060</v>
      </c>
      <c r="F1817" s="773" t="s">
        <v>7816</v>
      </c>
      <c r="G1817" s="773" t="s">
        <v>7817</v>
      </c>
      <c r="H1817" s="771" t="s">
        <v>2697</v>
      </c>
      <c r="I1817" s="771" t="s">
        <v>2741</v>
      </c>
      <c r="J1817" s="771" t="s">
        <v>2741</v>
      </c>
      <c r="K1817" s="771" t="s">
        <v>2790</v>
      </c>
      <c r="L1817" s="771" t="s">
        <v>2700</v>
      </c>
      <c r="M1817" s="771" t="s">
        <v>2701</v>
      </c>
      <c r="N1817" s="771" t="s">
        <v>2701</v>
      </c>
      <c r="O1817" s="771" t="s">
        <v>2701</v>
      </c>
      <c r="P1817" s="771" t="s">
        <v>2702</v>
      </c>
      <c r="Q1817" s="771" t="s">
        <v>2701</v>
      </c>
      <c r="R1817" s="771" t="s">
        <v>2701</v>
      </c>
      <c r="S1817" s="771" t="s">
        <v>2701</v>
      </c>
      <c r="T1817" s="771" t="s">
        <v>2701</v>
      </c>
      <c r="U1817" s="771" t="s">
        <v>2703</v>
      </c>
      <c r="V1817" s="771" t="s">
        <v>2701</v>
      </c>
      <c r="W1817" s="771" t="s">
        <v>2701</v>
      </c>
      <c r="X1817" s="771" t="s">
        <v>2701</v>
      </c>
      <c r="Y1817" s="771" t="s">
        <v>2703</v>
      </c>
      <c r="Z1817" s="771" t="s">
        <v>2704</v>
      </c>
      <c r="AA1817" s="771"/>
    </row>
    <row r="1818" spans="1:27" ht="39.950000000000003" customHeight="1">
      <c r="A1818" s="769">
        <v>1811</v>
      </c>
      <c r="B1818" s="770" t="s">
        <v>6879</v>
      </c>
      <c r="C1818" s="770" t="s">
        <v>7205</v>
      </c>
      <c r="D1818" s="771" t="s">
        <v>7657</v>
      </c>
      <c r="E1818" s="772" t="s">
        <v>8059</v>
      </c>
      <c r="F1818" s="773" t="s">
        <v>7999</v>
      </c>
      <c r="G1818" s="773" t="s">
        <v>8000</v>
      </c>
      <c r="H1818" s="771" t="s">
        <v>2697</v>
      </c>
      <c r="I1818" s="771" t="s">
        <v>2803</v>
      </c>
      <c r="J1818" s="771" t="s">
        <v>2803</v>
      </c>
      <c r="K1818" s="771" t="s">
        <v>3087</v>
      </c>
      <c r="L1818" s="771" t="s">
        <v>2700</v>
      </c>
      <c r="M1818" s="771" t="s">
        <v>2701</v>
      </c>
      <c r="N1818" s="771" t="s">
        <v>2701</v>
      </c>
      <c r="O1818" s="771" t="s">
        <v>2701</v>
      </c>
      <c r="P1818" s="771" t="s">
        <v>2702</v>
      </c>
      <c r="Q1818" s="771" t="s">
        <v>2701</v>
      </c>
      <c r="R1818" s="771" t="s">
        <v>2701</v>
      </c>
      <c r="S1818" s="771" t="s">
        <v>2701</v>
      </c>
      <c r="T1818" s="771" t="s">
        <v>2701</v>
      </c>
      <c r="U1818" s="771" t="s">
        <v>2703</v>
      </c>
      <c r="V1818" s="771" t="s">
        <v>2701</v>
      </c>
      <c r="W1818" s="771" t="s">
        <v>2701</v>
      </c>
      <c r="X1818" s="771" t="s">
        <v>2701</v>
      </c>
      <c r="Y1818" s="771" t="s">
        <v>2703</v>
      </c>
      <c r="Z1818" s="771" t="s">
        <v>2704</v>
      </c>
      <c r="AA1818" s="771"/>
    </row>
    <row r="1819" spans="1:27" ht="39.950000000000003" customHeight="1">
      <c r="A1819" s="769">
        <v>1812</v>
      </c>
      <c r="B1819" s="770" t="s">
        <v>6879</v>
      </c>
      <c r="C1819" s="770" t="s">
        <v>7205</v>
      </c>
      <c r="D1819" s="771" t="s">
        <v>7657</v>
      </c>
      <c r="E1819" s="772" t="s">
        <v>8058</v>
      </c>
      <c r="F1819" s="773" t="s">
        <v>7698</v>
      </c>
      <c r="G1819" s="773" t="s">
        <v>7699</v>
      </c>
      <c r="H1819" s="771" t="s">
        <v>2697</v>
      </c>
      <c r="I1819" s="771" t="s">
        <v>2776</v>
      </c>
      <c r="J1819" s="771" t="s">
        <v>2776</v>
      </c>
      <c r="K1819" s="771" t="s">
        <v>2699</v>
      </c>
      <c r="L1819" s="771" t="s">
        <v>2700</v>
      </c>
      <c r="M1819" s="771" t="s">
        <v>2701</v>
      </c>
      <c r="N1819" s="771" t="s">
        <v>2701</v>
      </c>
      <c r="O1819" s="771" t="s">
        <v>2701</v>
      </c>
      <c r="P1819" s="771" t="s">
        <v>2701</v>
      </c>
      <c r="Q1819" s="771" t="s">
        <v>2701</v>
      </c>
      <c r="R1819" s="771" t="s">
        <v>2701</v>
      </c>
      <c r="S1819" s="771" t="s">
        <v>2702</v>
      </c>
      <c r="T1819" s="771" t="s">
        <v>2701</v>
      </c>
      <c r="U1819" s="771" t="s">
        <v>2703</v>
      </c>
      <c r="V1819" s="771" t="s">
        <v>2701</v>
      </c>
      <c r="W1819" s="771" t="s">
        <v>2726</v>
      </c>
      <c r="X1819" s="771" t="s">
        <v>2726</v>
      </c>
      <c r="Y1819" s="771" t="s">
        <v>2726</v>
      </c>
      <c r="Z1819" s="771" t="s">
        <v>2704</v>
      </c>
      <c r="AA1819" s="771"/>
    </row>
    <row r="1820" spans="1:27" ht="39.950000000000003" customHeight="1">
      <c r="A1820" s="769">
        <v>1813</v>
      </c>
      <c r="B1820" s="770" t="s">
        <v>6879</v>
      </c>
      <c r="C1820" s="770" t="s">
        <v>7205</v>
      </c>
      <c r="D1820" s="771" t="s">
        <v>7657</v>
      </c>
      <c r="E1820" s="772" t="s">
        <v>8057</v>
      </c>
      <c r="F1820" s="773" t="s">
        <v>8007</v>
      </c>
      <c r="G1820" s="773" t="s">
        <v>8008</v>
      </c>
      <c r="H1820" s="771" t="s">
        <v>2697</v>
      </c>
      <c r="I1820" s="771" t="s">
        <v>2803</v>
      </c>
      <c r="J1820" s="771" t="s">
        <v>2803</v>
      </c>
      <c r="K1820" s="771" t="s">
        <v>2715</v>
      </c>
      <c r="L1820" s="771" t="s">
        <v>2700</v>
      </c>
      <c r="M1820" s="771" t="s">
        <v>2701</v>
      </c>
      <c r="N1820" s="771" t="s">
        <v>2701</v>
      </c>
      <c r="O1820" s="771" t="s">
        <v>2701</v>
      </c>
      <c r="P1820" s="771" t="s">
        <v>2701</v>
      </c>
      <c r="Q1820" s="771" t="s">
        <v>2701</v>
      </c>
      <c r="R1820" s="771" t="s">
        <v>2701</v>
      </c>
      <c r="S1820" s="771" t="s">
        <v>2702</v>
      </c>
      <c r="T1820" s="771" t="s">
        <v>2701</v>
      </c>
      <c r="U1820" s="771" t="s">
        <v>2703</v>
      </c>
      <c r="V1820" s="771" t="s">
        <v>2701</v>
      </c>
      <c r="W1820" s="771" t="s">
        <v>2726</v>
      </c>
      <c r="X1820" s="771" t="s">
        <v>2726</v>
      </c>
      <c r="Y1820" s="771" t="s">
        <v>2726</v>
      </c>
      <c r="Z1820" s="771" t="s">
        <v>2704</v>
      </c>
      <c r="AA1820" s="771"/>
    </row>
    <row r="1821" spans="1:27" ht="39.950000000000003" customHeight="1">
      <c r="A1821" s="769">
        <v>1814</v>
      </c>
      <c r="B1821" s="770" t="s">
        <v>6879</v>
      </c>
      <c r="C1821" s="770" t="s">
        <v>7205</v>
      </c>
      <c r="D1821" s="771" t="s">
        <v>7657</v>
      </c>
      <c r="E1821" s="772" t="s">
        <v>8055</v>
      </c>
      <c r="F1821" s="773" t="s">
        <v>7724</v>
      </c>
      <c r="G1821" s="773" t="s">
        <v>7725</v>
      </c>
      <c r="H1821" s="771" t="s">
        <v>2697</v>
      </c>
      <c r="I1821" s="771" t="s">
        <v>3916</v>
      </c>
      <c r="J1821" s="771" t="s">
        <v>3916</v>
      </c>
      <c r="K1821" s="771" t="s">
        <v>3288</v>
      </c>
      <c r="L1821" s="771" t="s">
        <v>2700</v>
      </c>
      <c r="M1821" s="771" t="s">
        <v>2701</v>
      </c>
      <c r="N1821" s="771" t="s">
        <v>2701</v>
      </c>
      <c r="O1821" s="771" t="s">
        <v>2701</v>
      </c>
      <c r="P1821" s="771" t="s">
        <v>2701</v>
      </c>
      <c r="Q1821" s="771" t="s">
        <v>2701</v>
      </c>
      <c r="R1821" s="771" t="s">
        <v>2701</v>
      </c>
      <c r="S1821" s="771" t="s">
        <v>2702</v>
      </c>
      <c r="T1821" s="771" t="s">
        <v>2701</v>
      </c>
      <c r="U1821" s="771" t="s">
        <v>2703</v>
      </c>
      <c r="V1821" s="771" t="s">
        <v>2701</v>
      </c>
      <c r="W1821" s="771" t="s">
        <v>2726</v>
      </c>
      <c r="X1821" s="771" t="s">
        <v>2726</v>
      </c>
      <c r="Y1821" s="771" t="s">
        <v>2726</v>
      </c>
      <c r="Z1821" s="771" t="s">
        <v>2704</v>
      </c>
      <c r="AA1821" s="771" t="s">
        <v>8056</v>
      </c>
    </row>
    <row r="1822" spans="1:27" ht="39.950000000000003" customHeight="1">
      <c r="A1822" s="769">
        <v>1815</v>
      </c>
      <c r="B1822" s="770" t="s">
        <v>6879</v>
      </c>
      <c r="C1822" s="770" t="s">
        <v>7205</v>
      </c>
      <c r="D1822" s="771" t="s">
        <v>7657</v>
      </c>
      <c r="E1822" s="772" t="s">
        <v>8053</v>
      </c>
      <c r="F1822" s="773" t="s">
        <v>7698</v>
      </c>
      <c r="G1822" s="773" t="s">
        <v>7699</v>
      </c>
      <c r="H1822" s="771" t="s">
        <v>2697</v>
      </c>
      <c r="I1822" s="771" t="s">
        <v>2828</v>
      </c>
      <c r="J1822" s="771" t="s">
        <v>2828</v>
      </c>
      <c r="K1822" s="771" t="s">
        <v>3288</v>
      </c>
      <c r="L1822" s="771" t="s">
        <v>2700</v>
      </c>
      <c r="M1822" s="771" t="s">
        <v>2701</v>
      </c>
      <c r="N1822" s="771" t="s">
        <v>2701</v>
      </c>
      <c r="O1822" s="771" t="s">
        <v>2701</v>
      </c>
      <c r="P1822" s="771" t="s">
        <v>2701</v>
      </c>
      <c r="Q1822" s="771" t="s">
        <v>2701</v>
      </c>
      <c r="R1822" s="771" t="s">
        <v>2701</v>
      </c>
      <c r="S1822" s="771" t="s">
        <v>2702</v>
      </c>
      <c r="T1822" s="771" t="s">
        <v>2701</v>
      </c>
      <c r="U1822" s="771" t="s">
        <v>2703</v>
      </c>
      <c r="V1822" s="771" t="s">
        <v>2701</v>
      </c>
      <c r="W1822" s="771" t="s">
        <v>2726</v>
      </c>
      <c r="X1822" s="771" t="s">
        <v>2726</v>
      </c>
      <c r="Y1822" s="771" t="s">
        <v>2726</v>
      </c>
      <c r="Z1822" s="771" t="s">
        <v>2704</v>
      </c>
      <c r="AA1822" s="771" t="s">
        <v>8054</v>
      </c>
    </row>
    <row r="1823" spans="1:27" ht="39.950000000000003" customHeight="1">
      <c r="A1823" s="769">
        <v>1816</v>
      </c>
      <c r="B1823" s="770" t="s">
        <v>6879</v>
      </c>
      <c r="C1823" s="770" t="s">
        <v>7205</v>
      </c>
      <c r="D1823" s="771" t="s">
        <v>7657</v>
      </c>
      <c r="E1823" s="772" t="s">
        <v>8052</v>
      </c>
      <c r="F1823" s="773" t="s">
        <v>7906</v>
      </c>
      <c r="G1823" s="773" t="s">
        <v>7907</v>
      </c>
      <c r="H1823" s="771" t="s">
        <v>2697</v>
      </c>
      <c r="I1823" s="771" t="s">
        <v>2720</v>
      </c>
      <c r="J1823" s="771" t="s">
        <v>2755</v>
      </c>
      <c r="K1823" s="771" t="s">
        <v>2715</v>
      </c>
      <c r="L1823" s="771" t="s">
        <v>2700</v>
      </c>
      <c r="M1823" s="771" t="s">
        <v>2701</v>
      </c>
      <c r="N1823" s="771" t="s">
        <v>2701</v>
      </c>
      <c r="O1823" s="771" t="s">
        <v>2701</v>
      </c>
      <c r="P1823" s="771" t="s">
        <v>2701</v>
      </c>
      <c r="Q1823" s="771" t="s">
        <v>2701</v>
      </c>
      <c r="R1823" s="771" t="s">
        <v>2701</v>
      </c>
      <c r="S1823" s="771" t="s">
        <v>2702</v>
      </c>
      <c r="T1823" s="771" t="s">
        <v>2701</v>
      </c>
      <c r="U1823" s="771" t="s">
        <v>2703</v>
      </c>
      <c r="V1823" s="771" t="s">
        <v>2701</v>
      </c>
      <c r="W1823" s="771" t="s">
        <v>2726</v>
      </c>
      <c r="X1823" s="771" t="s">
        <v>2726</v>
      </c>
      <c r="Y1823" s="771" t="s">
        <v>2726</v>
      </c>
      <c r="Z1823" s="771" t="s">
        <v>2704</v>
      </c>
      <c r="AA1823" s="771"/>
    </row>
    <row r="1824" spans="1:27" ht="39.950000000000003" customHeight="1">
      <c r="A1824" s="769">
        <v>1817</v>
      </c>
      <c r="B1824" s="770" t="s">
        <v>6879</v>
      </c>
      <c r="C1824" s="770" t="s">
        <v>7205</v>
      </c>
      <c r="D1824" s="771" t="s">
        <v>7657</v>
      </c>
      <c r="E1824" s="772" t="s">
        <v>8049</v>
      </c>
      <c r="F1824" s="773" t="s">
        <v>8050</v>
      </c>
      <c r="G1824" s="773" t="s">
        <v>8051</v>
      </c>
      <c r="H1824" s="771" t="s">
        <v>2697</v>
      </c>
      <c r="I1824" s="771" t="s">
        <v>2720</v>
      </c>
      <c r="J1824" s="771" t="s">
        <v>2803</v>
      </c>
      <c r="K1824" s="771" t="s">
        <v>2715</v>
      </c>
      <c r="L1824" s="771" t="s">
        <v>2700</v>
      </c>
      <c r="M1824" s="771" t="s">
        <v>2701</v>
      </c>
      <c r="N1824" s="771" t="s">
        <v>2701</v>
      </c>
      <c r="O1824" s="771" t="s">
        <v>2701</v>
      </c>
      <c r="P1824" s="771" t="s">
        <v>2702</v>
      </c>
      <c r="Q1824" s="771" t="s">
        <v>2701</v>
      </c>
      <c r="R1824" s="771" t="s">
        <v>2701</v>
      </c>
      <c r="S1824" s="771" t="s">
        <v>2701</v>
      </c>
      <c r="T1824" s="771" t="s">
        <v>2701</v>
      </c>
      <c r="U1824" s="771" t="s">
        <v>2703</v>
      </c>
      <c r="V1824" s="771" t="s">
        <v>2701</v>
      </c>
      <c r="W1824" s="771" t="s">
        <v>2701</v>
      </c>
      <c r="X1824" s="771" t="s">
        <v>2701</v>
      </c>
      <c r="Y1824" s="771" t="s">
        <v>2703</v>
      </c>
      <c r="Z1824" s="771" t="s">
        <v>2704</v>
      </c>
      <c r="AA1824" s="771"/>
    </row>
    <row r="1825" spans="1:27" ht="39.950000000000003" customHeight="1">
      <c r="A1825" s="769">
        <v>1818</v>
      </c>
      <c r="B1825" s="770" t="s">
        <v>6879</v>
      </c>
      <c r="C1825" s="770" t="s">
        <v>7205</v>
      </c>
      <c r="D1825" s="771" t="s">
        <v>7657</v>
      </c>
      <c r="E1825" s="772" t="s">
        <v>8048</v>
      </c>
      <c r="F1825" s="773" t="s">
        <v>7919</v>
      </c>
      <c r="G1825" s="773" t="s">
        <v>7923</v>
      </c>
      <c r="H1825" s="771" t="s">
        <v>2697</v>
      </c>
      <c r="I1825" s="771" t="s">
        <v>2803</v>
      </c>
      <c r="J1825" s="771" t="s">
        <v>2803</v>
      </c>
      <c r="K1825" s="771" t="s">
        <v>2715</v>
      </c>
      <c r="L1825" s="771" t="s">
        <v>2700</v>
      </c>
      <c r="M1825" s="771" t="s">
        <v>2701</v>
      </c>
      <c r="N1825" s="771" t="s">
        <v>2701</v>
      </c>
      <c r="O1825" s="771" t="s">
        <v>2701</v>
      </c>
      <c r="P1825" s="771" t="s">
        <v>2701</v>
      </c>
      <c r="Q1825" s="771" t="s">
        <v>2701</v>
      </c>
      <c r="R1825" s="771" t="s">
        <v>2701</v>
      </c>
      <c r="S1825" s="771" t="s">
        <v>2702</v>
      </c>
      <c r="T1825" s="771" t="s">
        <v>2701</v>
      </c>
      <c r="U1825" s="771" t="s">
        <v>2703</v>
      </c>
      <c r="V1825" s="771" t="s">
        <v>2701</v>
      </c>
      <c r="W1825" s="771" t="s">
        <v>2726</v>
      </c>
      <c r="X1825" s="771" t="s">
        <v>2726</v>
      </c>
      <c r="Y1825" s="771" t="s">
        <v>2726</v>
      </c>
      <c r="Z1825" s="771" t="s">
        <v>2704</v>
      </c>
      <c r="AA1825" s="771"/>
    </row>
    <row r="1826" spans="1:27" ht="39.950000000000003" customHeight="1">
      <c r="A1826" s="769">
        <v>1819</v>
      </c>
      <c r="B1826" s="770" t="s">
        <v>6879</v>
      </c>
      <c r="C1826" s="770" t="s">
        <v>7205</v>
      </c>
      <c r="D1826" s="771" t="s">
        <v>7657</v>
      </c>
      <c r="E1826" s="772" t="s">
        <v>8045</v>
      </c>
      <c r="F1826" s="773" t="s">
        <v>8046</v>
      </c>
      <c r="G1826" s="773" t="s">
        <v>8047</v>
      </c>
      <c r="H1826" s="771" t="s">
        <v>2697</v>
      </c>
      <c r="I1826" s="771" t="s">
        <v>2808</v>
      </c>
      <c r="J1826" s="771" t="s">
        <v>2808</v>
      </c>
      <c r="K1826" s="771" t="s">
        <v>2715</v>
      </c>
      <c r="L1826" s="771" t="s">
        <v>2700</v>
      </c>
      <c r="M1826" s="771" t="s">
        <v>2701</v>
      </c>
      <c r="N1826" s="771" t="s">
        <v>2701</v>
      </c>
      <c r="O1826" s="771" t="s">
        <v>2701</v>
      </c>
      <c r="P1826" s="771" t="s">
        <v>2702</v>
      </c>
      <c r="Q1826" s="771" t="s">
        <v>2701</v>
      </c>
      <c r="R1826" s="771" t="s">
        <v>2701</v>
      </c>
      <c r="S1826" s="771" t="s">
        <v>2701</v>
      </c>
      <c r="T1826" s="771" t="s">
        <v>2701</v>
      </c>
      <c r="U1826" s="771" t="s">
        <v>2703</v>
      </c>
      <c r="V1826" s="771" t="s">
        <v>2701</v>
      </c>
      <c r="W1826" s="771" t="s">
        <v>2701</v>
      </c>
      <c r="X1826" s="771" t="s">
        <v>2701</v>
      </c>
      <c r="Y1826" s="771" t="s">
        <v>2703</v>
      </c>
      <c r="Z1826" s="771" t="s">
        <v>2704</v>
      </c>
      <c r="AA1826" s="771"/>
    </row>
    <row r="1827" spans="1:27" ht="39.950000000000003" customHeight="1">
      <c r="A1827" s="769">
        <v>1820</v>
      </c>
      <c r="B1827" s="770" t="s">
        <v>6879</v>
      </c>
      <c r="C1827" s="770" t="s">
        <v>7205</v>
      </c>
      <c r="D1827" s="771" t="s">
        <v>7657</v>
      </c>
      <c r="E1827" s="772" t="s">
        <v>8041</v>
      </c>
      <c r="F1827" s="773" t="s">
        <v>8042</v>
      </c>
      <c r="G1827" s="773" t="s">
        <v>8043</v>
      </c>
      <c r="H1827" s="771" t="s">
        <v>2697</v>
      </c>
      <c r="I1827" s="771" t="s">
        <v>2808</v>
      </c>
      <c r="J1827" s="771" t="s">
        <v>2803</v>
      </c>
      <c r="K1827" s="771" t="s">
        <v>3288</v>
      </c>
      <c r="L1827" s="771" t="s">
        <v>2700</v>
      </c>
      <c r="M1827" s="771" t="s">
        <v>2701</v>
      </c>
      <c r="N1827" s="771" t="s">
        <v>2701</v>
      </c>
      <c r="O1827" s="771" t="s">
        <v>2701</v>
      </c>
      <c r="P1827" s="771" t="s">
        <v>2701</v>
      </c>
      <c r="Q1827" s="771" t="s">
        <v>2701</v>
      </c>
      <c r="R1827" s="771" t="s">
        <v>2701</v>
      </c>
      <c r="S1827" s="771" t="s">
        <v>2702</v>
      </c>
      <c r="T1827" s="771" t="s">
        <v>2701</v>
      </c>
      <c r="U1827" s="771" t="s">
        <v>2703</v>
      </c>
      <c r="V1827" s="771" t="s">
        <v>2701</v>
      </c>
      <c r="W1827" s="771" t="s">
        <v>2726</v>
      </c>
      <c r="X1827" s="771" t="s">
        <v>2726</v>
      </c>
      <c r="Y1827" s="771" t="s">
        <v>2726</v>
      </c>
      <c r="Z1827" s="771" t="s">
        <v>2704</v>
      </c>
      <c r="AA1827" s="771" t="s">
        <v>8044</v>
      </c>
    </row>
    <row r="1828" spans="1:27" ht="39.950000000000003" customHeight="1">
      <c r="A1828" s="769">
        <v>1821</v>
      </c>
      <c r="B1828" s="770" t="s">
        <v>6879</v>
      </c>
      <c r="C1828" s="770" t="s">
        <v>7205</v>
      </c>
      <c r="D1828" s="771" t="s">
        <v>7657</v>
      </c>
      <c r="E1828" s="772" t="s">
        <v>8037</v>
      </c>
      <c r="F1828" s="773" t="s">
        <v>8038</v>
      </c>
      <c r="G1828" s="773" t="s">
        <v>8039</v>
      </c>
      <c r="H1828" s="771" t="s">
        <v>2697</v>
      </c>
      <c r="I1828" s="771" t="s">
        <v>2714</v>
      </c>
      <c r="J1828" s="771" t="s">
        <v>2755</v>
      </c>
      <c r="K1828" s="771" t="s">
        <v>3983</v>
      </c>
      <c r="L1828" s="771" t="s">
        <v>2700</v>
      </c>
      <c r="M1828" s="771" t="s">
        <v>2701</v>
      </c>
      <c r="N1828" s="771" t="s">
        <v>2701</v>
      </c>
      <c r="O1828" s="771" t="s">
        <v>2701</v>
      </c>
      <c r="P1828" s="771" t="s">
        <v>2702</v>
      </c>
      <c r="Q1828" s="771" t="s">
        <v>2701</v>
      </c>
      <c r="R1828" s="771" t="s">
        <v>2701</v>
      </c>
      <c r="S1828" s="771" t="s">
        <v>2701</v>
      </c>
      <c r="T1828" s="771" t="s">
        <v>2701</v>
      </c>
      <c r="U1828" s="771" t="s">
        <v>2703</v>
      </c>
      <c r="V1828" s="771" t="s">
        <v>2701</v>
      </c>
      <c r="W1828" s="771" t="s">
        <v>2701</v>
      </c>
      <c r="X1828" s="771" t="s">
        <v>2701</v>
      </c>
      <c r="Y1828" s="771" t="s">
        <v>2703</v>
      </c>
      <c r="Z1828" s="771" t="s">
        <v>2704</v>
      </c>
      <c r="AA1828" s="771" t="s">
        <v>8040</v>
      </c>
    </row>
    <row r="1829" spans="1:27" ht="39.950000000000003" customHeight="1">
      <c r="A1829" s="769">
        <v>1822</v>
      </c>
      <c r="B1829" s="770" t="s">
        <v>6879</v>
      </c>
      <c r="C1829" s="770" t="s">
        <v>7205</v>
      </c>
      <c r="D1829" s="771" t="s">
        <v>7657</v>
      </c>
      <c r="E1829" s="772" t="s">
        <v>8036</v>
      </c>
      <c r="F1829" s="773" t="s">
        <v>7929</v>
      </c>
      <c r="G1829" s="773" t="s">
        <v>7930</v>
      </c>
      <c r="H1829" s="771" t="s">
        <v>2697</v>
      </c>
      <c r="I1829" s="771" t="s">
        <v>2698</v>
      </c>
      <c r="J1829" s="771" t="s">
        <v>2803</v>
      </c>
      <c r="K1829" s="771" t="s">
        <v>2790</v>
      </c>
      <c r="L1829" s="771" t="s">
        <v>2700</v>
      </c>
      <c r="M1829" s="771" t="s">
        <v>2701</v>
      </c>
      <c r="N1829" s="771" t="s">
        <v>2701</v>
      </c>
      <c r="O1829" s="771" t="s">
        <v>2701</v>
      </c>
      <c r="P1829" s="771" t="s">
        <v>2702</v>
      </c>
      <c r="Q1829" s="771" t="s">
        <v>2701</v>
      </c>
      <c r="R1829" s="771" t="s">
        <v>2701</v>
      </c>
      <c r="S1829" s="771" t="s">
        <v>2701</v>
      </c>
      <c r="T1829" s="771" t="s">
        <v>2701</v>
      </c>
      <c r="U1829" s="771" t="s">
        <v>2703</v>
      </c>
      <c r="V1829" s="771" t="s">
        <v>2701</v>
      </c>
      <c r="W1829" s="771" t="s">
        <v>2701</v>
      </c>
      <c r="X1829" s="771" t="s">
        <v>2701</v>
      </c>
      <c r="Y1829" s="771" t="s">
        <v>2703</v>
      </c>
      <c r="Z1829" s="771" t="s">
        <v>2704</v>
      </c>
      <c r="AA1829" s="771"/>
    </row>
    <row r="1830" spans="1:27" ht="39.950000000000003" customHeight="1">
      <c r="A1830" s="769">
        <v>1823</v>
      </c>
      <c r="B1830" s="770" t="s">
        <v>6879</v>
      </c>
      <c r="C1830" s="770" t="s">
        <v>7205</v>
      </c>
      <c r="D1830" s="771" t="s">
        <v>7657</v>
      </c>
      <c r="E1830" s="772" t="s">
        <v>8035</v>
      </c>
      <c r="F1830" s="773" t="s">
        <v>7704</v>
      </c>
      <c r="G1830" s="773" t="s">
        <v>7705</v>
      </c>
      <c r="H1830" s="771" t="s">
        <v>2697</v>
      </c>
      <c r="I1830" s="771" t="s">
        <v>2719</v>
      </c>
      <c r="J1830" s="771" t="s">
        <v>2730</v>
      </c>
      <c r="K1830" s="771" t="s">
        <v>2699</v>
      </c>
      <c r="L1830" s="771" t="s">
        <v>2700</v>
      </c>
      <c r="M1830" s="771" t="s">
        <v>2701</v>
      </c>
      <c r="N1830" s="771" t="s">
        <v>2701</v>
      </c>
      <c r="O1830" s="771" t="s">
        <v>2701</v>
      </c>
      <c r="P1830" s="771" t="s">
        <v>2702</v>
      </c>
      <c r="Q1830" s="771" t="s">
        <v>2701</v>
      </c>
      <c r="R1830" s="771" t="s">
        <v>2701</v>
      </c>
      <c r="S1830" s="771" t="s">
        <v>2701</v>
      </c>
      <c r="T1830" s="771" t="s">
        <v>2701</v>
      </c>
      <c r="U1830" s="771" t="s">
        <v>2703</v>
      </c>
      <c r="V1830" s="771" t="s">
        <v>2701</v>
      </c>
      <c r="W1830" s="771" t="s">
        <v>2701</v>
      </c>
      <c r="X1830" s="771" t="s">
        <v>2701</v>
      </c>
      <c r="Y1830" s="771" t="s">
        <v>2703</v>
      </c>
      <c r="Z1830" s="771" t="s">
        <v>2704</v>
      </c>
      <c r="AA1830" s="771"/>
    </row>
    <row r="1831" spans="1:27" ht="39.950000000000003" customHeight="1">
      <c r="A1831" s="769">
        <v>1824</v>
      </c>
      <c r="B1831" s="770" t="s">
        <v>6879</v>
      </c>
      <c r="C1831" s="770" t="s">
        <v>7205</v>
      </c>
      <c r="D1831" s="771" t="s">
        <v>7657</v>
      </c>
      <c r="E1831" s="772" t="s">
        <v>8034</v>
      </c>
      <c r="F1831" s="773" t="s">
        <v>7845</v>
      </c>
      <c r="G1831" s="773" t="s">
        <v>7846</v>
      </c>
      <c r="H1831" s="771" t="s">
        <v>2697</v>
      </c>
      <c r="I1831" s="771" t="s">
        <v>2759</v>
      </c>
      <c r="J1831" s="771" t="s">
        <v>2755</v>
      </c>
      <c r="K1831" s="771" t="s">
        <v>2790</v>
      </c>
      <c r="L1831" s="771" t="s">
        <v>2700</v>
      </c>
      <c r="M1831" s="771" t="s">
        <v>2701</v>
      </c>
      <c r="N1831" s="771" t="s">
        <v>2701</v>
      </c>
      <c r="O1831" s="771" t="s">
        <v>2701</v>
      </c>
      <c r="P1831" s="771" t="s">
        <v>2701</v>
      </c>
      <c r="Q1831" s="771" t="s">
        <v>2701</v>
      </c>
      <c r="R1831" s="771" t="s">
        <v>2701</v>
      </c>
      <c r="S1831" s="771" t="s">
        <v>2702</v>
      </c>
      <c r="T1831" s="771" t="s">
        <v>2701</v>
      </c>
      <c r="U1831" s="771" t="s">
        <v>2703</v>
      </c>
      <c r="V1831" s="771" t="s">
        <v>2701</v>
      </c>
      <c r="W1831" s="771" t="s">
        <v>2726</v>
      </c>
      <c r="X1831" s="771" t="s">
        <v>2726</v>
      </c>
      <c r="Y1831" s="771" t="s">
        <v>2726</v>
      </c>
      <c r="Z1831" s="771" t="s">
        <v>2704</v>
      </c>
      <c r="AA1831" s="771"/>
    </row>
    <row r="1832" spans="1:27" ht="39.950000000000003" customHeight="1">
      <c r="A1832" s="769">
        <v>1825</v>
      </c>
      <c r="B1832" s="770" t="s">
        <v>6879</v>
      </c>
      <c r="C1832" s="770" t="s">
        <v>7205</v>
      </c>
      <c r="D1832" s="771" t="s">
        <v>7657</v>
      </c>
      <c r="E1832" s="772" t="s">
        <v>8033</v>
      </c>
      <c r="F1832" s="773" t="s">
        <v>7688</v>
      </c>
      <c r="G1832" s="773" t="s">
        <v>7689</v>
      </c>
      <c r="H1832" s="771" t="s">
        <v>2697</v>
      </c>
      <c r="I1832" s="771" t="s">
        <v>2789</v>
      </c>
      <c r="J1832" s="771" t="s">
        <v>2803</v>
      </c>
      <c r="K1832" s="771" t="s">
        <v>2790</v>
      </c>
      <c r="L1832" s="771" t="s">
        <v>2700</v>
      </c>
      <c r="M1832" s="771" t="s">
        <v>2701</v>
      </c>
      <c r="N1832" s="771" t="s">
        <v>2701</v>
      </c>
      <c r="O1832" s="771" t="s">
        <v>2701</v>
      </c>
      <c r="P1832" s="771" t="s">
        <v>2702</v>
      </c>
      <c r="Q1832" s="771" t="s">
        <v>2701</v>
      </c>
      <c r="R1832" s="771" t="s">
        <v>2701</v>
      </c>
      <c r="S1832" s="771" t="s">
        <v>2701</v>
      </c>
      <c r="T1832" s="771" t="s">
        <v>2701</v>
      </c>
      <c r="U1832" s="771" t="s">
        <v>2703</v>
      </c>
      <c r="V1832" s="771" t="s">
        <v>2701</v>
      </c>
      <c r="W1832" s="771" t="s">
        <v>2701</v>
      </c>
      <c r="X1832" s="771" t="s">
        <v>2701</v>
      </c>
      <c r="Y1832" s="771" t="s">
        <v>2703</v>
      </c>
      <c r="Z1832" s="771" t="s">
        <v>2704</v>
      </c>
      <c r="AA1832" s="771"/>
    </row>
    <row r="1833" spans="1:27" ht="39.950000000000003" customHeight="1">
      <c r="A1833" s="769">
        <v>1826</v>
      </c>
      <c r="B1833" s="770" t="s">
        <v>6879</v>
      </c>
      <c r="C1833" s="770" t="s">
        <v>7205</v>
      </c>
      <c r="D1833" s="771" t="s">
        <v>7657</v>
      </c>
      <c r="E1833" s="772" t="s">
        <v>8031</v>
      </c>
      <c r="F1833" s="773" t="s">
        <v>7943</v>
      </c>
      <c r="G1833" s="773" t="s">
        <v>7944</v>
      </c>
      <c r="H1833" s="771" t="s">
        <v>2697</v>
      </c>
      <c r="I1833" s="771" t="s">
        <v>2808</v>
      </c>
      <c r="J1833" s="771" t="s">
        <v>2803</v>
      </c>
      <c r="K1833" s="771" t="s">
        <v>3255</v>
      </c>
      <c r="L1833" s="771" t="s">
        <v>2700</v>
      </c>
      <c r="M1833" s="771" t="s">
        <v>2701</v>
      </c>
      <c r="N1833" s="771" t="s">
        <v>2701</v>
      </c>
      <c r="O1833" s="771" t="s">
        <v>2701</v>
      </c>
      <c r="P1833" s="771" t="s">
        <v>2702</v>
      </c>
      <c r="Q1833" s="771" t="s">
        <v>2701</v>
      </c>
      <c r="R1833" s="771" t="s">
        <v>2701</v>
      </c>
      <c r="S1833" s="771" t="s">
        <v>2701</v>
      </c>
      <c r="T1833" s="771" t="s">
        <v>2701</v>
      </c>
      <c r="U1833" s="771" t="s">
        <v>2703</v>
      </c>
      <c r="V1833" s="771" t="s">
        <v>2701</v>
      </c>
      <c r="W1833" s="771" t="s">
        <v>2701</v>
      </c>
      <c r="X1833" s="771" t="s">
        <v>2701</v>
      </c>
      <c r="Y1833" s="771" t="s">
        <v>2703</v>
      </c>
      <c r="Z1833" s="771" t="s">
        <v>2704</v>
      </c>
      <c r="AA1833" s="771" t="s">
        <v>8032</v>
      </c>
    </row>
    <row r="1834" spans="1:27" ht="39.950000000000003" customHeight="1">
      <c r="A1834" s="769">
        <v>1827</v>
      </c>
      <c r="B1834" s="770" t="s">
        <v>6879</v>
      </c>
      <c r="C1834" s="770" t="s">
        <v>7205</v>
      </c>
      <c r="D1834" s="771" t="s">
        <v>7657</v>
      </c>
      <c r="E1834" s="772" t="s">
        <v>8029</v>
      </c>
      <c r="F1834" s="773" t="s">
        <v>7941</v>
      </c>
      <c r="G1834" s="773" t="s">
        <v>7711</v>
      </c>
      <c r="H1834" s="771" t="s">
        <v>2697</v>
      </c>
      <c r="I1834" s="771" t="s">
        <v>2789</v>
      </c>
      <c r="J1834" s="771" t="s">
        <v>2803</v>
      </c>
      <c r="K1834" s="771" t="s">
        <v>2965</v>
      </c>
      <c r="L1834" s="771" t="s">
        <v>2700</v>
      </c>
      <c r="M1834" s="771" t="s">
        <v>2701</v>
      </c>
      <c r="N1834" s="771" t="s">
        <v>2701</v>
      </c>
      <c r="O1834" s="771" t="s">
        <v>2701</v>
      </c>
      <c r="P1834" s="771" t="s">
        <v>2701</v>
      </c>
      <c r="Q1834" s="771" t="s">
        <v>2701</v>
      </c>
      <c r="R1834" s="771" t="s">
        <v>2701</v>
      </c>
      <c r="S1834" s="771" t="s">
        <v>2702</v>
      </c>
      <c r="T1834" s="771" t="s">
        <v>2701</v>
      </c>
      <c r="U1834" s="771" t="s">
        <v>2703</v>
      </c>
      <c r="V1834" s="771" t="s">
        <v>2701</v>
      </c>
      <c r="W1834" s="771" t="s">
        <v>2726</v>
      </c>
      <c r="X1834" s="771" t="s">
        <v>2726</v>
      </c>
      <c r="Y1834" s="771" t="s">
        <v>2726</v>
      </c>
      <c r="Z1834" s="771" t="s">
        <v>2704</v>
      </c>
      <c r="AA1834" s="771" t="s">
        <v>8030</v>
      </c>
    </row>
    <row r="1835" spans="1:27" ht="39.950000000000003" customHeight="1">
      <c r="A1835" s="769">
        <v>1828</v>
      </c>
      <c r="B1835" s="770" t="s">
        <v>6879</v>
      </c>
      <c r="C1835" s="770" t="s">
        <v>7205</v>
      </c>
      <c r="D1835" s="771" t="s">
        <v>7657</v>
      </c>
      <c r="E1835" s="772" t="s">
        <v>8027</v>
      </c>
      <c r="F1835" s="773" t="s">
        <v>7714</v>
      </c>
      <c r="G1835" s="773" t="s">
        <v>8028</v>
      </c>
      <c r="H1835" s="771" t="s">
        <v>2697</v>
      </c>
      <c r="I1835" s="771" t="s">
        <v>2714</v>
      </c>
      <c r="J1835" s="771" t="s">
        <v>2714</v>
      </c>
      <c r="K1835" s="771" t="s">
        <v>2699</v>
      </c>
      <c r="L1835" s="771" t="s">
        <v>2700</v>
      </c>
      <c r="M1835" s="771" t="s">
        <v>2701</v>
      </c>
      <c r="N1835" s="771" t="s">
        <v>2701</v>
      </c>
      <c r="O1835" s="771" t="s">
        <v>2701</v>
      </c>
      <c r="P1835" s="771" t="s">
        <v>2701</v>
      </c>
      <c r="Q1835" s="771" t="s">
        <v>2701</v>
      </c>
      <c r="R1835" s="771" t="s">
        <v>2701</v>
      </c>
      <c r="S1835" s="771" t="s">
        <v>2702</v>
      </c>
      <c r="T1835" s="771" t="s">
        <v>2701</v>
      </c>
      <c r="U1835" s="771" t="s">
        <v>2703</v>
      </c>
      <c r="V1835" s="771" t="s">
        <v>2701</v>
      </c>
      <c r="W1835" s="771" t="s">
        <v>2726</v>
      </c>
      <c r="X1835" s="771" t="s">
        <v>2726</v>
      </c>
      <c r="Y1835" s="771" t="s">
        <v>2726</v>
      </c>
      <c r="Z1835" s="771" t="s">
        <v>2704</v>
      </c>
      <c r="AA1835" s="771"/>
    </row>
    <row r="1836" spans="1:27" ht="39.950000000000003" customHeight="1">
      <c r="A1836" s="769">
        <v>1829</v>
      </c>
      <c r="B1836" s="770" t="s">
        <v>6879</v>
      </c>
      <c r="C1836" s="770" t="s">
        <v>7205</v>
      </c>
      <c r="D1836" s="771" t="s">
        <v>7657</v>
      </c>
      <c r="E1836" s="772" t="s">
        <v>8026</v>
      </c>
      <c r="F1836" s="773" t="s">
        <v>7787</v>
      </c>
      <c r="G1836" s="773" t="s">
        <v>7788</v>
      </c>
      <c r="H1836" s="771" t="s">
        <v>2697</v>
      </c>
      <c r="I1836" s="771" t="s">
        <v>2803</v>
      </c>
      <c r="J1836" s="771" t="s">
        <v>2803</v>
      </c>
      <c r="K1836" s="771" t="s">
        <v>2715</v>
      </c>
      <c r="L1836" s="771" t="s">
        <v>2700</v>
      </c>
      <c r="M1836" s="771" t="s">
        <v>2701</v>
      </c>
      <c r="N1836" s="771" t="s">
        <v>2701</v>
      </c>
      <c r="O1836" s="771" t="s">
        <v>2701</v>
      </c>
      <c r="P1836" s="771" t="s">
        <v>2702</v>
      </c>
      <c r="Q1836" s="771" t="s">
        <v>2701</v>
      </c>
      <c r="R1836" s="771" t="s">
        <v>2701</v>
      </c>
      <c r="S1836" s="771" t="s">
        <v>2701</v>
      </c>
      <c r="T1836" s="771" t="s">
        <v>2701</v>
      </c>
      <c r="U1836" s="771" t="s">
        <v>2703</v>
      </c>
      <c r="V1836" s="771" t="s">
        <v>2701</v>
      </c>
      <c r="W1836" s="771" t="s">
        <v>2701</v>
      </c>
      <c r="X1836" s="771" t="s">
        <v>2701</v>
      </c>
      <c r="Y1836" s="771" t="s">
        <v>2703</v>
      </c>
      <c r="Z1836" s="771" t="s">
        <v>2704</v>
      </c>
      <c r="AA1836" s="771"/>
    </row>
    <row r="1837" spans="1:27" ht="39.950000000000003" customHeight="1">
      <c r="A1837" s="769">
        <v>1830</v>
      </c>
      <c r="B1837" s="770" t="s">
        <v>6879</v>
      </c>
      <c r="C1837" s="770" t="s">
        <v>7205</v>
      </c>
      <c r="D1837" s="771" t="s">
        <v>7657</v>
      </c>
      <c r="E1837" s="772" t="s">
        <v>8025</v>
      </c>
      <c r="F1837" s="773" t="s">
        <v>7916</v>
      </c>
      <c r="G1837" s="773" t="s">
        <v>7917</v>
      </c>
      <c r="H1837" s="771" t="s">
        <v>2697</v>
      </c>
      <c r="I1837" s="771" t="s">
        <v>2755</v>
      </c>
      <c r="J1837" s="771" t="s">
        <v>2755</v>
      </c>
      <c r="K1837" s="771" t="s">
        <v>5014</v>
      </c>
      <c r="L1837" s="771" t="s">
        <v>2700</v>
      </c>
      <c r="M1837" s="771" t="s">
        <v>2701</v>
      </c>
      <c r="N1837" s="771" t="s">
        <v>2701</v>
      </c>
      <c r="O1837" s="771" t="s">
        <v>2701</v>
      </c>
      <c r="P1837" s="771" t="s">
        <v>2701</v>
      </c>
      <c r="Q1837" s="771" t="s">
        <v>2701</v>
      </c>
      <c r="R1837" s="771" t="s">
        <v>2701</v>
      </c>
      <c r="S1837" s="771" t="s">
        <v>2702</v>
      </c>
      <c r="T1837" s="771" t="s">
        <v>2701</v>
      </c>
      <c r="U1837" s="771" t="s">
        <v>2703</v>
      </c>
      <c r="V1837" s="771" t="s">
        <v>2701</v>
      </c>
      <c r="W1837" s="771" t="s">
        <v>2726</v>
      </c>
      <c r="X1837" s="771" t="s">
        <v>2726</v>
      </c>
      <c r="Y1837" s="771" t="s">
        <v>2726</v>
      </c>
      <c r="Z1837" s="771" t="s">
        <v>2704</v>
      </c>
      <c r="AA1837" s="771" t="s">
        <v>7857</v>
      </c>
    </row>
    <row r="1838" spans="1:27" ht="39.950000000000003" customHeight="1">
      <c r="A1838" s="769">
        <v>1831</v>
      </c>
      <c r="B1838" s="770" t="s">
        <v>6879</v>
      </c>
      <c r="C1838" s="770" t="s">
        <v>7205</v>
      </c>
      <c r="D1838" s="771" t="s">
        <v>7657</v>
      </c>
      <c r="E1838" s="772" t="s">
        <v>8022</v>
      </c>
      <c r="F1838" s="773" t="s">
        <v>8019</v>
      </c>
      <c r="G1838" s="773" t="s">
        <v>8020</v>
      </c>
      <c r="H1838" s="771" t="s">
        <v>2697</v>
      </c>
      <c r="I1838" s="771" t="s">
        <v>2759</v>
      </c>
      <c r="J1838" s="771" t="s">
        <v>2755</v>
      </c>
      <c r="K1838" s="771" t="s">
        <v>8023</v>
      </c>
      <c r="L1838" s="771" t="s">
        <v>2700</v>
      </c>
      <c r="M1838" s="771" t="s">
        <v>2701</v>
      </c>
      <c r="N1838" s="771" t="s">
        <v>2701</v>
      </c>
      <c r="O1838" s="771" t="s">
        <v>2701</v>
      </c>
      <c r="P1838" s="771" t="s">
        <v>2701</v>
      </c>
      <c r="Q1838" s="771" t="s">
        <v>2701</v>
      </c>
      <c r="R1838" s="771" t="s">
        <v>2701</v>
      </c>
      <c r="S1838" s="771" t="s">
        <v>2702</v>
      </c>
      <c r="T1838" s="771" t="s">
        <v>2701</v>
      </c>
      <c r="U1838" s="771" t="s">
        <v>2703</v>
      </c>
      <c r="V1838" s="771" t="s">
        <v>2701</v>
      </c>
      <c r="W1838" s="771" t="s">
        <v>2726</v>
      </c>
      <c r="X1838" s="771" t="s">
        <v>2726</v>
      </c>
      <c r="Y1838" s="771" t="s">
        <v>2726</v>
      </c>
      <c r="Z1838" s="771" t="s">
        <v>2704</v>
      </c>
      <c r="AA1838" s="771" t="s">
        <v>8024</v>
      </c>
    </row>
    <row r="1839" spans="1:27" ht="39.950000000000003" customHeight="1">
      <c r="A1839" s="769">
        <v>1832</v>
      </c>
      <c r="B1839" s="770" t="s">
        <v>6879</v>
      </c>
      <c r="C1839" s="770" t="s">
        <v>7205</v>
      </c>
      <c r="D1839" s="771" t="s">
        <v>7657</v>
      </c>
      <c r="E1839" s="772" t="s">
        <v>8021</v>
      </c>
      <c r="F1839" s="773" t="s">
        <v>7919</v>
      </c>
      <c r="G1839" s="773" t="s">
        <v>7920</v>
      </c>
      <c r="H1839" s="771" t="s">
        <v>2697</v>
      </c>
      <c r="I1839" s="771" t="s">
        <v>2803</v>
      </c>
      <c r="J1839" s="771" t="s">
        <v>2803</v>
      </c>
      <c r="K1839" s="771" t="s">
        <v>2715</v>
      </c>
      <c r="L1839" s="771" t="s">
        <v>2700</v>
      </c>
      <c r="M1839" s="771" t="s">
        <v>2701</v>
      </c>
      <c r="N1839" s="771" t="s">
        <v>2701</v>
      </c>
      <c r="O1839" s="771" t="s">
        <v>2701</v>
      </c>
      <c r="P1839" s="771" t="s">
        <v>2701</v>
      </c>
      <c r="Q1839" s="771" t="s">
        <v>2701</v>
      </c>
      <c r="R1839" s="771" t="s">
        <v>2701</v>
      </c>
      <c r="S1839" s="771" t="s">
        <v>2702</v>
      </c>
      <c r="T1839" s="771" t="s">
        <v>2701</v>
      </c>
      <c r="U1839" s="771" t="s">
        <v>2703</v>
      </c>
      <c r="V1839" s="771" t="s">
        <v>2701</v>
      </c>
      <c r="W1839" s="771" t="s">
        <v>2726</v>
      </c>
      <c r="X1839" s="771" t="s">
        <v>2726</v>
      </c>
      <c r="Y1839" s="771" t="s">
        <v>2726</v>
      </c>
      <c r="Z1839" s="771" t="s">
        <v>2704</v>
      </c>
      <c r="AA1839" s="771"/>
    </row>
    <row r="1840" spans="1:27" ht="39.950000000000003" customHeight="1">
      <c r="A1840" s="769">
        <v>1833</v>
      </c>
      <c r="B1840" s="770" t="s">
        <v>6879</v>
      </c>
      <c r="C1840" s="770" t="s">
        <v>7205</v>
      </c>
      <c r="D1840" s="771" t="s">
        <v>7657</v>
      </c>
      <c r="E1840" s="772" t="s">
        <v>8018</v>
      </c>
      <c r="F1840" s="773" t="s">
        <v>8019</v>
      </c>
      <c r="G1840" s="773" t="s">
        <v>8020</v>
      </c>
      <c r="H1840" s="771" t="s">
        <v>2697</v>
      </c>
      <c r="I1840" s="771" t="s">
        <v>2759</v>
      </c>
      <c r="J1840" s="771" t="s">
        <v>2755</v>
      </c>
      <c r="K1840" s="771" t="s">
        <v>2715</v>
      </c>
      <c r="L1840" s="771" t="s">
        <v>2700</v>
      </c>
      <c r="M1840" s="771" t="s">
        <v>2701</v>
      </c>
      <c r="N1840" s="771" t="s">
        <v>2701</v>
      </c>
      <c r="O1840" s="771" t="s">
        <v>2701</v>
      </c>
      <c r="P1840" s="771" t="s">
        <v>2701</v>
      </c>
      <c r="Q1840" s="771" t="s">
        <v>2701</v>
      </c>
      <c r="R1840" s="771" t="s">
        <v>2701</v>
      </c>
      <c r="S1840" s="771" t="s">
        <v>2702</v>
      </c>
      <c r="T1840" s="771" t="s">
        <v>2701</v>
      </c>
      <c r="U1840" s="771" t="s">
        <v>2703</v>
      </c>
      <c r="V1840" s="771" t="s">
        <v>2701</v>
      </c>
      <c r="W1840" s="771" t="s">
        <v>2726</v>
      </c>
      <c r="X1840" s="771" t="s">
        <v>2726</v>
      </c>
      <c r="Y1840" s="771" t="s">
        <v>2726</v>
      </c>
      <c r="Z1840" s="771" t="s">
        <v>2704</v>
      </c>
      <c r="AA1840" s="771"/>
    </row>
    <row r="1841" spans="1:27" ht="39.950000000000003" customHeight="1">
      <c r="A1841" s="769">
        <v>1834</v>
      </c>
      <c r="B1841" s="770" t="s">
        <v>6879</v>
      </c>
      <c r="C1841" s="770" t="s">
        <v>7205</v>
      </c>
      <c r="D1841" s="771" t="s">
        <v>7657</v>
      </c>
      <c r="E1841" s="772" t="s">
        <v>8015</v>
      </c>
      <c r="F1841" s="773" t="s">
        <v>8016</v>
      </c>
      <c r="G1841" s="773" t="s">
        <v>8017</v>
      </c>
      <c r="H1841" s="771" t="s">
        <v>2697</v>
      </c>
      <c r="I1841" s="771" t="s">
        <v>2713</v>
      </c>
      <c r="J1841" s="771" t="s">
        <v>2755</v>
      </c>
      <c r="K1841" s="771" t="s">
        <v>2790</v>
      </c>
      <c r="L1841" s="771" t="s">
        <v>2700</v>
      </c>
      <c r="M1841" s="771" t="s">
        <v>2701</v>
      </c>
      <c r="N1841" s="771" t="s">
        <v>2701</v>
      </c>
      <c r="O1841" s="771" t="s">
        <v>2701</v>
      </c>
      <c r="P1841" s="771" t="s">
        <v>2701</v>
      </c>
      <c r="Q1841" s="771" t="s">
        <v>2701</v>
      </c>
      <c r="R1841" s="771" t="s">
        <v>2701</v>
      </c>
      <c r="S1841" s="771" t="s">
        <v>2702</v>
      </c>
      <c r="T1841" s="771" t="s">
        <v>2701</v>
      </c>
      <c r="U1841" s="771" t="s">
        <v>2703</v>
      </c>
      <c r="V1841" s="771" t="s">
        <v>2701</v>
      </c>
      <c r="W1841" s="771" t="s">
        <v>2726</v>
      </c>
      <c r="X1841" s="771" t="s">
        <v>2726</v>
      </c>
      <c r="Y1841" s="771" t="s">
        <v>2726</v>
      </c>
      <c r="Z1841" s="771" t="s">
        <v>2704</v>
      </c>
      <c r="AA1841" s="771"/>
    </row>
    <row r="1842" spans="1:27" ht="39.950000000000003" customHeight="1">
      <c r="A1842" s="769">
        <v>1835</v>
      </c>
      <c r="B1842" s="770" t="s">
        <v>6879</v>
      </c>
      <c r="C1842" s="770" t="s">
        <v>7205</v>
      </c>
      <c r="D1842" s="771" t="s">
        <v>7657</v>
      </c>
      <c r="E1842" s="772" t="s">
        <v>8014</v>
      </c>
      <c r="F1842" s="773" t="s">
        <v>7831</v>
      </c>
      <c r="G1842" s="773" t="s">
        <v>7832</v>
      </c>
      <c r="H1842" s="771" t="s">
        <v>2697</v>
      </c>
      <c r="I1842" s="771" t="s">
        <v>3306</v>
      </c>
      <c r="J1842" s="771" t="s">
        <v>3306</v>
      </c>
      <c r="K1842" s="771" t="s">
        <v>2742</v>
      </c>
      <c r="L1842" s="771" t="s">
        <v>2700</v>
      </c>
      <c r="M1842" s="771" t="s">
        <v>2701</v>
      </c>
      <c r="N1842" s="771" t="s">
        <v>2701</v>
      </c>
      <c r="O1842" s="771" t="s">
        <v>2701</v>
      </c>
      <c r="P1842" s="771" t="s">
        <v>2702</v>
      </c>
      <c r="Q1842" s="771" t="s">
        <v>2701</v>
      </c>
      <c r="R1842" s="771" t="s">
        <v>2701</v>
      </c>
      <c r="S1842" s="771" t="s">
        <v>2701</v>
      </c>
      <c r="T1842" s="771" t="s">
        <v>2701</v>
      </c>
      <c r="U1842" s="771" t="s">
        <v>2703</v>
      </c>
      <c r="V1842" s="771" t="s">
        <v>2701</v>
      </c>
      <c r="W1842" s="771" t="s">
        <v>2701</v>
      </c>
      <c r="X1842" s="771" t="s">
        <v>2701</v>
      </c>
      <c r="Y1842" s="771" t="s">
        <v>2703</v>
      </c>
      <c r="Z1842" s="771" t="s">
        <v>2704</v>
      </c>
      <c r="AA1842" s="771"/>
    </row>
    <row r="1843" spans="1:27" ht="39.950000000000003" customHeight="1">
      <c r="A1843" s="769">
        <v>1836</v>
      </c>
      <c r="B1843" s="770" t="s">
        <v>6879</v>
      </c>
      <c r="C1843" s="770" t="s">
        <v>7205</v>
      </c>
      <c r="D1843" s="771" t="s">
        <v>7657</v>
      </c>
      <c r="E1843" s="772" t="s">
        <v>8013</v>
      </c>
      <c r="F1843" s="773" t="s">
        <v>7741</v>
      </c>
      <c r="G1843" s="773" t="s">
        <v>7742</v>
      </c>
      <c r="H1843" s="771" t="s">
        <v>2697</v>
      </c>
      <c r="I1843" s="771" t="s">
        <v>2803</v>
      </c>
      <c r="J1843" s="771" t="s">
        <v>2803</v>
      </c>
      <c r="K1843" s="771" t="s">
        <v>2790</v>
      </c>
      <c r="L1843" s="771" t="s">
        <v>2700</v>
      </c>
      <c r="M1843" s="771" t="s">
        <v>2701</v>
      </c>
      <c r="N1843" s="771" t="s">
        <v>2701</v>
      </c>
      <c r="O1843" s="771" t="s">
        <v>2701</v>
      </c>
      <c r="P1843" s="771" t="s">
        <v>2702</v>
      </c>
      <c r="Q1843" s="771" t="s">
        <v>2701</v>
      </c>
      <c r="R1843" s="771" t="s">
        <v>2701</v>
      </c>
      <c r="S1843" s="771" t="s">
        <v>2701</v>
      </c>
      <c r="T1843" s="771" t="s">
        <v>2701</v>
      </c>
      <c r="U1843" s="771" t="s">
        <v>2703</v>
      </c>
      <c r="V1843" s="771" t="s">
        <v>2701</v>
      </c>
      <c r="W1843" s="771" t="s">
        <v>2701</v>
      </c>
      <c r="X1843" s="771" t="s">
        <v>2701</v>
      </c>
      <c r="Y1843" s="771" t="s">
        <v>2703</v>
      </c>
      <c r="Z1843" s="771" t="s">
        <v>2704</v>
      </c>
      <c r="AA1843" s="771"/>
    </row>
    <row r="1844" spans="1:27" ht="39.950000000000003" customHeight="1">
      <c r="A1844" s="769">
        <v>1837</v>
      </c>
      <c r="B1844" s="770" t="s">
        <v>6879</v>
      </c>
      <c r="C1844" s="770" t="s">
        <v>7205</v>
      </c>
      <c r="D1844" s="771" t="s">
        <v>7657</v>
      </c>
      <c r="E1844" s="772" t="s">
        <v>8012</v>
      </c>
      <c r="F1844" s="773" t="s">
        <v>7951</v>
      </c>
      <c r="G1844" s="773" t="s">
        <v>7952</v>
      </c>
      <c r="H1844" s="771" t="s">
        <v>2697</v>
      </c>
      <c r="I1844" s="771" t="s">
        <v>2803</v>
      </c>
      <c r="J1844" s="771" t="s">
        <v>2803</v>
      </c>
      <c r="K1844" s="771" t="s">
        <v>2790</v>
      </c>
      <c r="L1844" s="771" t="s">
        <v>2700</v>
      </c>
      <c r="M1844" s="771" t="s">
        <v>2701</v>
      </c>
      <c r="N1844" s="771" t="s">
        <v>2701</v>
      </c>
      <c r="O1844" s="771" t="s">
        <v>2701</v>
      </c>
      <c r="P1844" s="771" t="s">
        <v>2701</v>
      </c>
      <c r="Q1844" s="771" t="s">
        <v>2701</v>
      </c>
      <c r="R1844" s="771" t="s">
        <v>2701</v>
      </c>
      <c r="S1844" s="771" t="s">
        <v>2702</v>
      </c>
      <c r="T1844" s="771" t="s">
        <v>2701</v>
      </c>
      <c r="U1844" s="771" t="s">
        <v>2703</v>
      </c>
      <c r="V1844" s="771" t="s">
        <v>2701</v>
      </c>
      <c r="W1844" s="771" t="s">
        <v>2726</v>
      </c>
      <c r="X1844" s="771" t="s">
        <v>2726</v>
      </c>
      <c r="Y1844" s="771" t="s">
        <v>2726</v>
      </c>
      <c r="Z1844" s="771" t="s">
        <v>2704</v>
      </c>
      <c r="AA1844" s="771"/>
    </row>
    <row r="1845" spans="1:27" ht="39.950000000000003" customHeight="1">
      <c r="A1845" s="769">
        <v>1838</v>
      </c>
      <c r="B1845" s="770" t="s">
        <v>6879</v>
      </c>
      <c r="C1845" s="770" t="s">
        <v>7205</v>
      </c>
      <c r="D1845" s="771" t="s">
        <v>7657</v>
      </c>
      <c r="E1845" s="772" t="s">
        <v>8009</v>
      </c>
      <c r="F1845" s="773" t="s">
        <v>7748</v>
      </c>
      <c r="G1845" s="773" t="s">
        <v>7749</v>
      </c>
      <c r="H1845" s="771" t="s">
        <v>2697</v>
      </c>
      <c r="I1845" s="771" t="s">
        <v>2803</v>
      </c>
      <c r="J1845" s="771" t="s">
        <v>2803</v>
      </c>
      <c r="K1845" s="771" t="s">
        <v>8010</v>
      </c>
      <c r="L1845" s="771" t="s">
        <v>2700</v>
      </c>
      <c r="M1845" s="771" t="s">
        <v>2701</v>
      </c>
      <c r="N1845" s="771" t="s">
        <v>2701</v>
      </c>
      <c r="O1845" s="771" t="s">
        <v>2701</v>
      </c>
      <c r="P1845" s="771" t="s">
        <v>2701</v>
      </c>
      <c r="Q1845" s="771" t="s">
        <v>2701</v>
      </c>
      <c r="R1845" s="771" t="s">
        <v>2701</v>
      </c>
      <c r="S1845" s="771" t="s">
        <v>2702</v>
      </c>
      <c r="T1845" s="771" t="s">
        <v>2701</v>
      </c>
      <c r="U1845" s="771" t="s">
        <v>2703</v>
      </c>
      <c r="V1845" s="771" t="s">
        <v>2701</v>
      </c>
      <c r="W1845" s="771" t="s">
        <v>2726</v>
      </c>
      <c r="X1845" s="771" t="s">
        <v>2726</v>
      </c>
      <c r="Y1845" s="771" t="s">
        <v>2726</v>
      </c>
      <c r="Z1845" s="771" t="s">
        <v>2704</v>
      </c>
      <c r="AA1845" s="771" t="s">
        <v>8011</v>
      </c>
    </row>
    <row r="1846" spans="1:27" ht="39.950000000000003" customHeight="1">
      <c r="A1846" s="769">
        <v>1839</v>
      </c>
      <c r="B1846" s="770" t="s">
        <v>6879</v>
      </c>
      <c r="C1846" s="770" t="s">
        <v>7205</v>
      </c>
      <c r="D1846" s="771" t="s">
        <v>7657</v>
      </c>
      <c r="E1846" s="772" t="s">
        <v>8006</v>
      </c>
      <c r="F1846" s="773" t="s">
        <v>8007</v>
      </c>
      <c r="G1846" s="773" t="s">
        <v>8008</v>
      </c>
      <c r="H1846" s="771" t="s">
        <v>2697</v>
      </c>
      <c r="I1846" s="771" t="s">
        <v>2803</v>
      </c>
      <c r="J1846" s="771" t="s">
        <v>2803</v>
      </c>
      <c r="K1846" s="771" t="s">
        <v>2965</v>
      </c>
      <c r="L1846" s="771" t="s">
        <v>2700</v>
      </c>
      <c r="M1846" s="771" t="s">
        <v>2701</v>
      </c>
      <c r="N1846" s="771" t="s">
        <v>2701</v>
      </c>
      <c r="O1846" s="771" t="s">
        <v>2701</v>
      </c>
      <c r="P1846" s="771" t="s">
        <v>2701</v>
      </c>
      <c r="Q1846" s="771" t="s">
        <v>2701</v>
      </c>
      <c r="R1846" s="771" t="s">
        <v>2701</v>
      </c>
      <c r="S1846" s="771" t="s">
        <v>2702</v>
      </c>
      <c r="T1846" s="771" t="s">
        <v>2701</v>
      </c>
      <c r="U1846" s="771" t="s">
        <v>2703</v>
      </c>
      <c r="V1846" s="771" t="s">
        <v>2701</v>
      </c>
      <c r="W1846" s="771" t="s">
        <v>2726</v>
      </c>
      <c r="X1846" s="771" t="s">
        <v>2726</v>
      </c>
      <c r="Y1846" s="771" t="s">
        <v>2726</v>
      </c>
      <c r="Z1846" s="771" t="s">
        <v>2704</v>
      </c>
      <c r="AA1846" s="771" t="s">
        <v>7980</v>
      </c>
    </row>
    <row r="1847" spans="1:27" ht="39.950000000000003" customHeight="1">
      <c r="A1847" s="769">
        <v>1840</v>
      </c>
      <c r="B1847" s="770" t="s">
        <v>6879</v>
      </c>
      <c r="C1847" s="770" t="s">
        <v>7205</v>
      </c>
      <c r="D1847" s="771" t="s">
        <v>7657</v>
      </c>
      <c r="E1847" s="772" t="s">
        <v>8002</v>
      </c>
      <c r="F1847" s="773" t="s">
        <v>8003</v>
      </c>
      <c r="G1847" s="773" t="s">
        <v>8004</v>
      </c>
      <c r="H1847" s="771" t="s">
        <v>2697</v>
      </c>
      <c r="I1847" s="771" t="s">
        <v>2759</v>
      </c>
      <c r="J1847" s="771" t="s">
        <v>2759</v>
      </c>
      <c r="K1847" s="771" t="s">
        <v>6756</v>
      </c>
      <c r="L1847" s="771" t="s">
        <v>2700</v>
      </c>
      <c r="M1847" s="771" t="s">
        <v>2701</v>
      </c>
      <c r="N1847" s="771" t="s">
        <v>2701</v>
      </c>
      <c r="O1847" s="771" t="s">
        <v>2701</v>
      </c>
      <c r="P1847" s="771" t="s">
        <v>2702</v>
      </c>
      <c r="Q1847" s="771" t="s">
        <v>2701</v>
      </c>
      <c r="R1847" s="771" t="s">
        <v>2701</v>
      </c>
      <c r="S1847" s="771" t="s">
        <v>2701</v>
      </c>
      <c r="T1847" s="771" t="s">
        <v>2701</v>
      </c>
      <c r="U1847" s="771" t="s">
        <v>2703</v>
      </c>
      <c r="V1847" s="771" t="s">
        <v>2701</v>
      </c>
      <c r="W1847" s="771" t="s">
        <v>2701</v>
      </c>
      <c r="X1847" s="771" t="s">
        <v>2701</v>
      </c>
      <c r="Y1847" s="771" t="s">
        <v>2703</v>
      </c>
      <c r="Z1847" s="771" t="s">
        <v>2704</v>
      </c>
      <c r="AA1847" s="771" t="s">
        <v>8005</v>
      </c>
    </row>
    <row r="1848" spans="1:27" ht="39.950000000000003" customHeight="1">
      <c r="A1848" s="769">
        <v>1841</v>
      </c>
      <c r="B1848" s="770" t="s">
        <v>6879</v>
      </c>
      <c r="C1848" s="770" t="s">
        <v>7205</v>
      </c>
      <c r="D1848" s="771" t="s">
        <v>7657</v>
      </c>
      <c r="E1848" s="772" t="s">
        <v>7998</v>
      </c>
      <c r="F1848" s="773" t="s">
        <v>7999</v>
      </c>
      <c r="G1848" s="773" t="s">
        <v>8000</v>
      </c>
      <c r="H1848" s="771" t="s">
        <v>2697</v>
      </c>
      <c r="I1848" s="771" t="s">
        <v>2803</v>
      </c>
      <c r="J1848" s="771" t="s">
        <v>2803</v>
      </c>
      <c r="K1848" s="771" t="s">
        <v>7953</v>
      </c>
      <c r="L1848" s="771" t="s">
        <v>2700</v>
      </c>
      <c r="M1848" s="771" t="s">
        <v>2701</v>
      </c>
      <c r="N1848" s="771" t="s">
        <v>2701</v>
      </c>
      <c r="O1848" s="771" t="s">
        <v>2701</v>
      </c>
      <c r="P1848" s="771" t="s">
        <v>2702</v>
      </c>
      <c r="Q1848" s="771" t="s">
        <v>2701</v>
      </c>
      <c r="R1848" s="771" t="s">
        <v>2701</v>
      </c>
      <c r="S1848" s="771" t="s">
        <v>2701</v>
      </c>
      <c r="T1848" s="771" t="s">
        <v>2701</v>
      </c>
      <c r="U1848" s="771" t="s">
        <v>2703</v>
      </c>
      <c r="V1848" s="771" t="s">
        <v>2701</v>
      </c>
      <c r="W1848" s="771" t="s">
        <v>2701</v>
      </c>
      <c r="X1848" s="771" t="s">
        <v>2701</v>
      </c>
      <c r="Y1848" s="771" t="s">
        <v>2703</v>
      </c>
      <c r="Z1848" s="771" t="s">
        <v>2704</v>
      </c>
      <c r="AA1848" s="771" t="s">
        <v>8001</v>
      </c>
    </row>
    <row r="1849" spans="1:27" ht="39.950000000000003" customHeight="1">
      <c r="A1849" s="769">
        <v>1842</v>
      </c>
      <c r="B1849" s="770" t="s">
        <v>6879</v>
      </c>
      <c r="C1849" s="770" t="s">
        <v>7205</v>
      </c>
      <c r="D1849" s="771" t="s">
        <v>7657</v>
      </c>
      <c r="E1849" s="772" t="s">
        <v>7995</v>
      </c>
      <c r="F1849" s="773" t="s">
        <v>7996</v>
      </c>
      <c r="G1849" s="773" t="s">
        <v>7997</v>
      </c>
      <c r="H1849" s="771" t="s">
        <v>2697</v>
      </c>
      <c r="I1849" s="771" t="s">
        <v>2759</v>
      </c>
      <c r="J1849" s="771" t="s">
        <v>2759</v>
      </c>
      <c r="K1849" s="771" t="s">
        <v>2740</v>
      </c>
      <c r="L1849" s="771" t="s">
        <v>2700</v>
      </c>
      <c r="M1849" s="771" t="s">
        <v>2701</v>
      </c>
      <c r="N1849" s="771" t="s">
        <v>2701</v>
      </c>
      <c r="O1849" s="771" t="s">
        <v>2701</v>
      </c>
      <c r="P1849" s="771" t="s">
        <v>2702</v>
      </c>
      <c r="Q1849" s="771" t="s">
        <v>2701</v>
      </c>
      <c r="R1849" s="771" t="s">
        <v>2701</v>
      </c>
      <c r="S1849" s="771" t="s">
        <v>2701</v>
      </c>
      <c r="T1849" s="771" t="s">
        <v>2701</v>
      </c>
      <c r="U1849" s="771" t="s">
        <v>2703</v>
      </c>
      <c r="V1849" s="771" t="s">
        <v>2701</v>
      </c>
      <c r="W1849" s="771" t="s">
        <v>2701</v>
      </c>
      <c r="X1849" s="771" t="s">
        <v>2701</v>
      </c>
      <c r="Y1849" s="771" t="s">
        <v>2703</v>
      </c>
      <c r="Z1849" s="771" t="s">
        <v>2704</v>
      </c>
      <c r="AA1849" s="771"/>
    </row>
    <row r="1850" spans="1:27" ht="39.950000000000003" customHeight="1">
      <c r="A1850" s="769">
        <v>1843</v>
      </c>
      <c r="B1850" s="770" t="s">
        <v>6879</v>
      </c>
      <c r="C1850" s="770" t="s">
        <v>7205</v>
      </c>
      <c r="D1850" s="771" t="s">
        <v>7657</v>
      </c>
      <c r="E1850" s="772" t="s">
        <v>7994</v>
      </c>
      <c r="F1850" s="773" t="s">
        <v>7826</v>
      </c>
      <c r="G1850" s="773" t="s">
        <v>7827</v>
      </c>
      <c r="H1850" s="771" t="s">
        <v>2697</v>
      </c>
      <c r="I1850" s="771" t="s">
        <v>2803</v>
      </c>
      <c r="J1850" s="771" t="s">
        <v>2803</v>
      </c>
      <c r="K1850" s="771" t="s">
        <v>2790</v>
      </c>
      <c r="L1850" s="771" t="s">
        <v>2700</v>
      </c>
      <c r="M1850" s="771" t="s">
        <v>2701</v>
      </c>
      <c r="N1850" s="771" t="s">
        <v>2701</v>
      </c>
      <c r="O1850" s="771" t="s">
        <v>2701</v>
      </c>
      <c r="P1850" s="771" t="s">
        <v>2702</v>
      </c>
      <c r="Q1850" s="771" t="s">
        <v>2701</v>
      </c>
      <c r="R1850" s="771" t="s">
        <v>2701</v>
      </c>
      <c r="S1850" s="771" t="s">
        <v>2701</v>
      </c>
      <c r="T1850" s="771" t="s">
        <v>2701</v>
      </c>
      <c r="U1850" s="771" t="s">
        <v>2703</v>
      </c>
      <c r="V1850" s="771" t="s">
        <v>2701</v>
      </c>
      <c r="W1850" s="771" t="s">
        <v>2701</v>
      </c>
      <c r="X1850" s="771" t="s">
        <v>2701</v>
      </c>
      <c r="Y1850" s="771" t="s">
        <v>2703</v>
      </c>
      <c r="Z1850" s="771" t="s">
        <v>2704</v>
      </c>
      <c r="AA1850" s="771"/>
    </row>
    <row r="1851" spans="1:27" ht="39.950000000000003" customHeight="1">
      <c r="A1851" s="769">
        <v>1844</v>
      </c>
      <c r="B1851" s="770" t="s">
        <v>6879</v>
      </c>
      <c r="C1851" s="770" t="s">
        <v>7205</v>
      </c>
      <c r="D1851" s="771" t="s">
        <v>7657</v>
      </c>
      <c r="E1851" s="772" t="s">
        <v>7990</v>
      </c>
      <c r="F1851" s="773" t="s">
        <v>7991</v>
      </c>
      <c r="G1851" s="773" t="s">
        <v>7992</v>
      </c>
      <c r="H1851" s="771" t="s">
        <v>2697</v>
      </c>
      <c r="I1851" s="771" t="s">
        <v>2755</v>
      </c>
      <c r="J1851" s="771" t="s">
        <v>2755</v>
      </c>
      <c r="K1851" s="771" t="s">
        <v>7953</v>
      </c>
      <c r="L1851" s="771" t="s">
        <v>2700</v>
      </c>
      <c r="M1851" s="771" t="s">
        <v>2701</v>
      </c>
      <c r="N1851" s="771" t="s">
        <v>2701</v>
      </c>
      <c r="O1851" s="771" t="s">
        <v>2701</v>
      </c>
      <c r="P1851" s="771" t="s">
        <v>2701</v>
      </c>
      <c r="Q1851" s="771" t="s">
        <v>2701</v>
      </c>
      <c r="R1851" s="771" t="s">
        <v>2701</v>
      </c>
      <c r="S1851" s="771" t="s">
        <v>2702</v>
      </c>
      <c r="T1851" s="771" t="s">
        <v>2701</v>
      </c>
      <c r="U1851" s="771" t="s">
        <v>2703</v>
      </c>
      <c r="V1851" s="771" t="s">
        <v>2701</v>
      </c>
      <c r="W1851" s="771" t="s">
        <v>2726</v>
      </c>
      <c r="X1851" s="771" t="s">
        <v>2726</v>
      </c>
      <c r="Y1851" s="771" t="s">
        <v>2726</v>
      </c>
      <c r="Z1851" s="771" t="s">
        <v>2704</v>
      </c>
      <c r="AA1851" s="771" t="s">
        <v>7993</v>
      </c>
    </row>
    <row r="1852" spans="1:27" ht="39.950000000000003" customHeight="1">
      <c r="A1852" s="769">
        <v>1845</v>
      </c>
      <c r="B1852" s="770" t="s">
        <v>6879</v>
      </c>
      <c r="C1852" s="770" t="s">
        <v>7205</v>
      </c>
      <c r="D1852" s="771" t="s">
        <v>7657</v>
      </c>
      <c r="E1852" s="772" t="s">
        <v>7988</v>
      </c>
      <c r="F1852" s="773" t="s">
        <v>7798</v>
      </c>
      <c r="G1852" s="773" t="s">
        <v>7799</v>
      </c>
      <c r="H1852" s="771" t="s">
        <v>2697</v>
      </c>
      <c r="I1852" s="771" t="s">
        <v>7800</v>
      </c>
      <c r="J1852" s="771" t="s">
        <v>7800</v>
      </c>
      <c r="K1852" s="771" t="s">
        <v>7989</v>
      </c>
      <c r="L1852" s="771" t="s">
        <v>2700</v>
      </c>
      <c r="M1852" s="771" t="s">
        <v>2701</v>
      </c>
      <c r="N1852" s="771" t="s">
        <v>2701</v>
      </c>
      <c r="O1852" s="771" t="s">
        <v>2701</v>
      </c>
      <c r="P1852" s="771" t="s">
        <v>2702</v>
      </c>
      <c r="Q1852" s="771" t="s">
        <v>2701</v>
      </c>
      <c r="R1852" s="771" t="s">
        <v>2701</v>
      </c>
      <c r="S1852" s="771" t="s">
        <v>2701</v>
      </c>
      <c r="T1852" s="771" t="s">
        <v>2701</v>
      </c>
      <c r="U1852" s="771" t="s">
        <v>2703</v>
      </c>
      <c r="V1852" s="771" t="s">
        <v>2701</v>
      </c>
      <c r="W1852" s="771" t="s">
        <v>2701</v>
      </c>
      <c r="X1852" s="771" t="s">
        <v>2701</v>
      </c>
      <c r="Y1852" s="771" t="s">
        <v>2703</v>
      </c>
      <c r="Z1852" s="771" t="s">
        <v>2704</v>
      </c>
      <c r="AA1852" s="771" t="s">
        <v>9806</v>
      </c>
    </row>
    <row r="1853" spans="1:27" ht="39.950000000000003" customHeight="1">
      <c r="A1853" s="769">
        <v>1846</v>
      </c>
      <c r="B1853" s="770" t="s">
        <v>6879</v>
      </c>
      <c r="C1853" s="770" t="s">
        <v>7205</v>
      </c>
      <c r="D1853" s="771" t="s">
        <v>7657</v>
      </c>
      <c r="E1853" s="772" t="s">
        <v>7987</v>
      </c>
      <c r="F1853" s="773" t="s">
        <v>7877</v>
      </c>
      <c r="G1853" s="773" t="s">
        <v>7878</v>
      </c>
      <c r="H1853" s="771" t="s">
        <v>2697</v>
      </c>
      <c r="I1853" s="771" t="s">
        <v>2803</v>
      </c>
      <c r="J1853" s="771" t="s">
        <v>2803</v>
      </c>
      <c r="K1853" s="771" t="s">
        <v>2742</v>
      </c>
      <c r="L1853" s="771" t="s">
        <v>2700</v>
      </c>
      <c r="M1853" s="771" t="s">
        <v>2701</v>
      </c>
      <c r="N1853" s="771" t="s">
        <v>2701</v>
      </c>
      <c r="O1853" s="771" t="s">
        <v>2701</v>
      </c>
      <c r="P1853" s="771" t="s">
        <v>2702</v>
      </c>
      <c r="Q1853" s="771" t="s">
        <v>2701</v>
      </c>
      <c r="R1853" s="771" t="s">
        <v>2701</v>
      </c>
      <c r="S1853" s="771" t="s">
        <v>2701</v>
      </c>
      <c r="T1853" s="771" t="s">
        <v>2701</v>
      </c>
      <c r="U1853" s="771" t="s">
        <v>2703</v>
      </c>
      <c r="V1853" s="771" t="s">
        <v>2701</v>
      </c>
      <c r="W1853" s="771" t="s">
        <v>2701</v>
      </c>
      <c r="X1853" s="771" t="s">
        <v>2701</v>
      </c>
      <c r="Y1853" s="771" t="s">
        <v>2703</v>
      </c>
      <c r="Z1853" s="771" t="s">
        <v>2704</v>
      </c>
      <c r="AA1853" s="771"/>
    </row>
    <row r="1854" spans="1:27" ht="39.950000000000003" customHeight="1">
      <c r="A1854" s="769">
        <v>1847</v>
      </c>
      <c r="B1854" s="770" t="s">
        <v>6879</v>
      </c>
      <c r="C1854" s="770" t="s">
        <v>7205</v>
      </c>
      <c r="D1854" s="771" t="s">
        <v>7657</v>
      </c>
      <c r="E1854" s="772" t="s">
        <v>7986</v>
      </c>
      <c r="F1854" s="773" t="s">
        <v>7795</v>
      </c>
      <c r="G1854" s="773" t="s">
        <v>7796</v>
      </c>
      <c r="H1854" s="771" t="s">
        <v>2697</v>
      </c>
      <c r="I1854" s="771" t="s">
        <v>2755</v>
      </c>
      <c r="J1854" s="771" t="s">
        <v>2755</v>
      </c>
      <c r="K1854" s="771" t="s">
        <v>2790</v>
      </c>
      <c r="L1854" s="771" t="s">
        <v>2700</v>
      </c>
      <c r="M1854" s="771" t="s">
        <v>2701</v>
      </c>
      <c r="N1854" s="771" t="s">
        <v>2701</v>
      </c>
      <c r="O1854" s="771" t="s">
        <v>2701</v>
      </c>
      <c r="P1854" s="771" t="s">
        <v>2702</v>
      </c>
      <c r="Q1854" s="771" t="s">
        <v>2701</v>
      </c>
      <c r="R1854" s="771" t="s">
        <v>2701</v>
      </c>
      <c r="S1854" s="771" t="s">
        <v>2701</v>
      </c>
      <c r="T1854" s="771" t="s">
        <v>2701</v>
      </c>
      <c r="U1854" s="771" t="s">
        <v>2703</v>
      </c>
      <c r="V1854" s="771" t="s">
        <v>2701</v>
      </c>
      <c r="W1854" s="771" t="s">
        <v>2701</v>
      </c>
      <c r="X1854" s="771" t="s">
        <v>2701</v>
      </c>
      <c r="Y1854" s="771" t="s">
        <v>2703</v>
      </c>
      <c r="Z1854" s="771" t="s">
        <v>2704</v>
      </c>
      <c r="AA1854" s="771"/>
    </row>
    <row r="1855" spans="1:27" ht="39.950000000000003" customHeight="1">
      <c r="A1855" s="769">
        <v>1848</v>
      </c>
      <c r="B1855" s="770" t="s">
        <v>6879</v>
      </c>
      <c r="C1855" s="770" t="s">
        <v>7205</v>
      </c>
      <c r="D1855" s="771" t="s">
        <v>7657</v>
      </c>
      <c r="E1855" s="772" t="s">
        <v>7985</v>
      </c>
      <c r="F1855" s="773" t="s">
        <v>7900</v>
      </c>
      <c r="G1855" s="773" t="s">
        <v>7901</v>
      </c>
      <c r="H1855" s="771" t="s">
        <v>2697</v>
      </c>
      <c r="I1855" s="771" t="s">
        <v>2714</v>
      </c>
      <c r="J1855" s="771" t="s">
        <v>2803</v>
      </c>
      <c r="K1855" s="771" t="s">
        <v>2790</v>
      </c>
      <c r="L1855" s="771" t="s">
        <v>2700</v>
      </c>
      <c r="M1855" s="771" t="s">
        <v>2701</v>
      </c>
      <c r="N1855" s="771" t="s">
        <v>2701</v>
      </c>
      <c r="O1855" s="771" t="s">
        <v>2701</v>
      </c>
      <c r="P1855" s="771" t="s">
        <v>2702</v>
      </c>
      <c r="Q1855" s="771" t="s">
        <v>2701</v>
      </c>
      <c r="R1855" s="771" t="s">
        <v>2701</v>
      </c>
      <c r="S1855" s="771" t="s">
        <v>2701</v>
      </c>
      <c r="T1855" s="771" t="s">
        <v>2701</v>
      </c>
      <c r="U1855" s="771" t="s">
        <v>2703</v>
      </c>
      <c r="V1855" s="771" t="s">
        <v>2701</v>
      </c>
      <c r="W1855" s="771" t="s">
        <v>2701</v>
      </c>
      <c r="X1855" s="771" t="s">
        <v>2701</v>
      </c>
      <c r="Y1855" s="771" t="s">
        <v>2703</v>
      </c>
      <c r="Z1855" s="771" t="s">
        <v>2704</v>
      </c>
      <c r="AA1855" s="771"/>
    </row>
    <row r="1856" spans="1:27" ht="39.950000000000003" customHeight="1">
      <c r="A1856" s="769">
        <v>1849</v>
      </c>
      <c r="B1856" s="770" t="s">
        <v>6879</v>
      </c>
      <c r="C1856" s="770" t="s">
        <v>7205</v>
      </c>
      <c r="D1856" s="771" t="s">
        <v>7657</v>
      </c>
      <c r="E1856" s="772" t="s">
        <v>7984</v>
      </c>
      <c r="F1856" s="773" t="s">
        <v>7861</v>
      </c>
      <c r="G1856" s="773" t="s">
        <v>7862</v>
      </c>
      <c r="H1856" s="771" t="s">
        <v>2697</v>
      </c>
      <c r="I1856" s="771" t="s">
        <v>2719</v>
      </c>
      <c r="J1856" s="771" t="s">
        <v>2808</v>
      </c>
      <c r="K1856" s="771" t="s">
        <v>3087</v>
      </c>
      <c r="L1856" s="771" t="s">
        <v>2700</v>
      </c>
      <c r="M1856" s="771" t="s">
        <v>2701</v>
      </c>
      <c r="N1856" s="771" t="s">
        <v>2701</v>
      </c>
      <c r="O1856" s="771" t="s">
        <v>2701</v>
      </c>
      <c r="P1856" s="771" t="s">
        <v>2701</v>
      </c>
      <c r="Q1856" s="771" t="s">
        <v>2701</v>
      </c>
      <c r="R1856" s="771" t="s">
        <v>2701</v>
      </c>
      <c r="S1856" s="771" t="s">
        <v>2702</v>
      </c>
      <c r="T1856" s="771" t="s">
        <v>2701</v>
      </c>
      <c r="U1856" s="771" t="s">
        <v>2703</v>
      </c>
      <c r="V1856" s="771" t="s">
        <v>2701</v>
      </c>
      <c r="W1856" s="771" t="s">
        <v>2726</v>
      </c>
      <c r="X1856" s="771" t="s">
        <v>2726</v>
      </c>
      <c r="Y1856" s="771" t="s">
        <v>2726</v>
      </c>
      <c r="Z1856" s="771" t="s">
        <v>2704</v>
      </c>
      <c r="AA1856" s="771"/>
    </row>
    <row r="1857" spans="1:27" ht="39.950000000000003" customHeight="1">
      <c r="A1857" s="769">
        <v>1850</v>
      </c>
      <c r="B1857" s="770" t="s">
        <v>6879</v>
      </c>
      <c r="C1857" s="770" t="s">
        <v>7205</v>
      </c>
      <c r="D1857" s="771" t="s">
        <v>7657</v>
      </c>
      <c r="E1857" s="772" t="s">
        <v>7983</v>
      </c>
      <c r="F1857" s="773" t="s">
        <v>7804</v>
      </c>
      <c r="G1857" s="773" t="s">
        <v>7805</v>
      </c>
      <c r="H1857" s="771" t="s">
        <v>2697</v>
      </c>
      <c r="I1857" s="771" t="s">
        <v>2698</v>
      </c>
      <c r="J1857" s="771" t="s">
        <v>2803</v>
      </c>
      <c r="K1857" s="771" t="s">
        <v>2790</v>
      </c>
      <c r="L1857" s="771" t="s">
        <v>2700</v>
      </c>
      <c r="M1857" s="771" t="s">
        <v>2701</v>
      </c>
      <c r="N1857" s="771" t="s">
        <v>2701</v>
      </c>
      <c r="O1857" s="771" t="s">
        <v>2701</v>
      </c>
      <c r="P1857" s="771" t="s">
        <v>2701</v>
      </c>
      <c r="Q1857" s="771" t="s">
        <v>2701</v>
      </c>
      <c r="R1857" s="771" t="s">
        <v>2701</v>
      </c>
      <c r="S1857" s="771" t="s">
        <v>2702</v>
      </c>
      <c r="T1857" s="771" t="s">
        <v>2701</v>
      </c>
      <c r="U1857" s="771" t="s">
        <v>2703</v>
      </c>
      <c r="V1857" s="771" t="s">
        <v>2701</v>
      </c>
      <c r="W1857" s="771" t="s">
        <v>2726</v>
      </c>
      <c r="X1857" s="771" t="s">
        <v>2726</v>
      </c>
      <c r="Y1857" s="771" t="s">
        <v>2726</v>
      </c>
      <c r="Z1857" s="771" t="s">
        <v>2704</v>
      </c>
      <c r="AA1857" s="771"/>
    </row>
    <row r="1858" spans="1:27" ht="39.950000000000003" customHeight="1">
      <c r="A1858" s="769">
        <v>1851</v>
      </c>
      <c r="B1858" s="770" t="s">
        <v>6879</v>
      </c>
      <c r="C1858" s="770" t="s">
        <v>7205</v>
      </c>
      <c r="D1858" s="771" t="s">
        <v>7657</v>
      </c>
      <c r="E1858" s="772" t="s">
        <v>7981</v>
      </c>
      <c r="F1858" s="773" t="s">
        <v>7974</v>
      </c>
      <c r="G1858" s="773" t="s">
        <v>7975</v>
      </c>
      <c r="H1858" s="771" t="s">
        <v>2697</v>
      </c>
      <c r="I1858" s="771" t="s">
        <v>3116</v>
      </c>
      <c r="J1858" s="771" t="s">
        <v>2803</v>
      </c>
      <c r="K1858" s="771" t="s">
        <v>5529</v>
      </c>
      <c r="L1858" s="771" t="s">
        <v>2700</v>
      </c>
      <c r="M1858" s="771" t="s">
        <v>2701</v>
      </c>
      <c r="N1858" s="771" t="s">
        <v>2701</v>
      </c>
      <c r="O1858" s="771" t="s">
        <v>2701</v>
      </c>
      <c r="P1858" s="771" t="s">
        <v>2701</v>
      </c>
      <c r="Q1858" s="771" t="s">
        <v>2701</v>
      </c>
      <c r="R1858" s="771" t="s">
        <v>2701</v>
      </c>
      <c r="S1858" s="771" t="s">
        <v>2702</v>
      </c>
      <c r="T1858" s="771" t="s">
        <v>2701</v>
      </c>
      <c r="U1858" s="771" t="s">
        <v>2703</v>
      </c>
      <c r="V1858" s="771" t="s">
        <v>2701</v>
      </c>
      <c r="W1858" s="771" t="s">
        <v>2726</v>
      </c>
      <c r="X1858" s="771" t="s">
        <v>2726</v>
      </c>
      <c r="Y1858" s="771" t="s">
        <v>2726</v>
      </c>
      <c r="Z1858" s="771" t="s">
        <v>2704</v>
      </c>
      <c r="AA1858" s="771" t="s">
        <v>7982</v>
      </c>
    </row>
    <row r="1859" spans="1:27" ht="39.950000000000003" customHeight="1">
      <c r="A1859" s="769">
        <v>1852</v>
      </c>
      <c r="B1859" s="770" t="s">
        <v>6879</v>
      </c>
      <c r="C1859" s="770" t="s">
        <v>7205</v>
      </c>
      <c r="D1859" s="771" t="s">
        <v>7657</v>
      </c>
      <c r="E1859" s="772" t="s">
        <v>7979</v>
      </c>
      <c r="F1859" s="773" t="s">
        <v>7733</v>
      </c>
      <c r="G1859" s="773" t="s">
        <v>7734</v>
      </c>
      <c r="H1859" s="771" t="s">
        <v>2697</v>
      </c>
      <c r="I1859" s="771" t="s">
        <v>2803</v>
      </c>
      <c r="J1859" s="771" t="s">
        <v>2803</v>
      </c>
      <c r="K1859" s="771" t="s">
        <v>3027</v>
      </c>
      <c r="L1859" s="771" t="s">
        <v>2700</v>
      </c>
      <c r="M1859" s="771" t="s">
        <v>2701</v>
      </c>
      <c r="N1859" s="771" t="s">
        <v>2701</v>
      </c>
      <c r="O1859" s="771" t="s">
        <v>2701</v>
      </c>
      <c r="P1859" s="771" t="s">
        <v>2702</v>
      </c>
      <c r="Q1859" s="771" t="s">
        <v>2701</v>
      </c>
      <c r="R1859" s="771" t="s">
        <v>2701</v>
      </c>
      <c r="S1859" s="771" t="s">
        <v>2701</v>
      </c>
      <c r="T1859" s="771" t="s">
        <v>2701</v>
      </c>
      <c r="U1859" s="771" t="s">
        <v>2703</v>
      </c>
      <c r="V1859" s="771" t="s">
        <v>2701</v>
      </c>
      <c r="W1859" s="771" t="s">
        <v>2701</v>
      </c>
      <c r="X1859" s="771" t="s">
        <v>2701</v>
      </c>
      <c r="Y1859" s="771" t="s">
        <v>2703</v>
      </c>
      <c r="Z1859" s="771" t="s">
        <v>2704</v>
      </c>
      <c r="AA1859" s="771" t="s">
        <v>7980</v>
      </c>
    </row>
    <row r="1860" spans="1:27" ht="39.950000000000003" customHeight="1">
      <c r="A1860" s="769">
        <v>1853</v>
      </c>
      <c r="B1860" s="770" t="s">
        <v>6879</v>
      </c>
      <c r="C1860" s="770" t="s">
        <v>7205</v>
      </c>
      <c r="D1860" s="771" t="s">
        <v>7657</v>
      </c>
      <c r="E1860" s="772" t="s">
        <v>7978</v>
      </c>
      <c r="F1860" s="773" t="s">
        <v>7659</v>
      </c>
      <c r="G1860" s="773" t="s">
        <v>7660</v>
      </c>
      <c r="H1860" s="771" t="s">
        <v>2697</v>
      </c>
      <c r="I1860" s="771" t="s">
        <v>2741</v>
      </c>
      <c r="J1860" s="771" t="s">
        <v>2741</v>
      </c>
      <c r="K1860" s="771" t="s">
        <v>2790</v>
      </c>
      <c r="L1860" s="771" t="s">
        <v>2700</v>
      </c>
      <c r="M1860" s="771" t="s">
        <v>2701</v>
      </c>
      <c r="N1860" s="771" t="s">
        <v>2701</v>
      </c>
      <c r="O1860" s="771" t="s">
        <v>2701</v>
      </c>
      <c r="P1860" s="771" t="s">
        <v>2702</v>
      </c>
      <c r="Q1860" s="771" t="s">
        <v>2701</v>
      </c>
      <c r="R1860" s="771" t="s">
        <v>2701</v>
      </c>
      <c r="S1860" s="771" t="s">
        <v>2701</v>
      </c>
      <c r="T1860" s="771" t="s">
        <v>2701</v>
      </c>
      <c r="U1860" s="771" t="s">
        <v>2703</v>
      </c>
      <c r="V1860" s="771" t="s">
        <v>2701</v>
      </c>
      <c r="W1860" s="771" t="s">
        <v>2701</v>
      </c>
      <c r="X1860" s="771" t="s">
        <v>2701</v>
      </c>
      <c r="Y1860" s="771" t="s">
        <v>2703</v>
      </c>
      <c r="Z1860" s="771" t="s">
        <v>2704</v>
      </c>
      <c r="AA1860" s="771"/>
    </row>
    <row r="1861" spans="1:27" ht="39.950000000000003" customHeight="1">
      <c r="A1861" s="769">
        <v>1854</v>
      </c>
      <c r="B1861" s="770" t="s">
        <v>6879</v>
      </c>
      <c r="C1861" s="770" t="s">
        <v>7205</v>
      </c>
      <c r="D1861" s="771" t="s">
        <v>7657</v>
      </c>
      <c r="E1861" s="772" t="s">
        <v>7977</v>
      </c>
      <c r="F1861" s="773" t="s">
        <v>7861</v>
      </c>
      <c r="G1861" s="773" t="s">
        <v>7862</v>
      </c>
      <c r="H1861" s="771" t="s">
        <v>2697</v>
      </c>
      <c r="I1861" s="771" t="s">
        <v>2789</v>
      </c>
      <c r="J1861" s="771" t="s">
        <v>2776</v>
      </c>
      <c r="K1861" s="771" t="s">
        <v>3087</v>
      </c>
      <c r="L1861" s="771" t="s">
        <v>2700</v>
      </c>
      <c r="M1861" s="771" t="s">
        <v>2701</v>
      </c>
      <c r="N1861" s="771" t="s">
        <v>2701</v>
      </c>
      <c r="O1861" s="771" t="s">
        <v>2701</v>
      </c>
      <c r="P1861" s="771" t="s">
        <v>2701</v>
      </c>
      <c r="Q1861" s="771" t="s">
        <v>2701</v>
      </c>
      <c r="R1861" s="771" t="s">
        <v>2701</v>
      </c>
      <c r="S1861" s="771" t="s">
        <v>2702</v>
      </c>
      <c r="T1861" s="771" t="s">
        <v>2701</v>
      </c>
      <c r="U1861" s="771" t="s">
        <v>2703</v>
      </c>
      <c r="V1861" s="771" t="s">
        <v>2701</v>
      </c>
      <c r="W1861" s="771" t="s">
        <v>2726</v>
      </c>
      <c r="X1861" s="771" t="s">
        <v>2726</v>
      </c>
      <c r="Y1861" s="771" t="s">
        <v>2726</v>
      </c>
      <c r="Z1861" s="771" t="s">
        <v>2704</v>
      </c>
      <c r="AA1861" s="771"/>
    </row>
    <row r="1862" spans="1:27" ht="39.950000000000003" customHeight="1">
      <c r="A1862" s="769">
        <v>1855</v>
      </c>
      <c r="B1862" s="770" t="s">
        <v>6879</v>
      </c>
      <c r="C1862" s="770" t="s">
        <v>7205</v>
      </c>
      <c r="D1862" s="771" t="s">
        <v>7657</v>
      </c>
      <c r="E1862" s="772" t="s">
        <v>7976</v>
      </c>
      <c r="F1862" s="773" t="s">
        <v>7748</v>
      </c>
      <c r="G1862" s="773" t="s">
        <v>7749</v>
      </c>
      <c r="H1862" s="771" t="s">
        <v>2697</v>
      </c>
      <c r="I1862" s="771" t="s">
        <v>2803</v>
      </c>
      <c r="J1862" s="771" t="s">
        <v>2803</v>
      </c>
      <c r="K1862" s="771" t="s">
        <v>2790</v>
      </c>
      <c r="L1862" s="771" t="s">
        <v>2700</v>
      </c>
      <c r="M1862" s="771" t="s">
        <v>2701</v>
      </c>
      <c r="N1862" s="771" t="s">
        <v>2701</v>
      </c>
      <c r="O1862" s="771" t="s">
        <v>2701</v>
      </c>
      <c r="P1862" s="771" t="s">
        <v>2701</v>
      </c>
      <c r="Q1862" s="771" t="s">
        <v>2701</v>
      </c>
      <c r="R1862" s="771" t="s">
        <v>2701</v>
      </c>
      <c r="S1862" s="771" t="s">
        <v>2702</v>
      </c>
      <c r="T1862" s="771" t="s">
        <v>2701</v>
      </c>
      <c r="U1862" s="771" t="s">
        <v>2703</v>
      </c>
      <c r="V1862" s="771" t="s">
        <v>2701</v>
      </c>
      <c r="W1862" s="771" t="s">
        <v>2726</v>
      </c>
      <c r="X1862" s="771" t="s">
        <v>2726</v>
      </c>
      <c r="Y1862" s="771" t="s">
        <v>2726</v>
      </c>
      <c r="Z1862" s="771" t="s">
        <v>2704</v>
      </c>
      <c r="AA1862" s="771"/>
    </row>
    <row r="1863" spans="1:27" ht="39.950000000000003" customHeight="1">
      <c r="A1863" s="769">
        <v>1856</v>
      </c>
      <c r="B1863" s="770" t="s">
        <v>6879</v>
      </c>
      <c r="C1863" s="770" t="s">
        <v>7205</v>
      </c>
      <c r="D1863" s="771" t="s">
        <v>7657</v>
      </c>
      <c r="E1863" s="772" t="s">
        <v>7973</v>
      </c>
      <c r="F1863" s="773" t="s">
        <v>7974</v>
      </c>
      <c r="G1863" s="773" t="s">
        <v>7975</v>
      </c>
      <c r="H1863" s="771" t="s">
        <v>2697</v>
      </c>
      <c r="I1863" s="771" t="s">
        <v>2741</v>
      </c>
      <c r="J1863" s="771" t="s">
        <v>2803</v>
      </c>
      <c r="K1863" s="771" t="s">
        <v>2742</v>
      </c>
      <c r="L1863" s="771" t="s">
        <v>2700</v>
      </c>
      <c r="M1863" s="771" t="s">
        <v>2701</v>
      </c>
      <c r="N1863" s="771" t="s">
        <v>2701</v>
      </c>
      <c r="O1863" s="771" t="s">
        <v>2701</v>
      </c>
      <c r="P1863" s="771" t="s">
        <v>2701</v>
      </c>
      <c r="Q1863" s="771" t="s">
        <v>2701</v>
      </c>
      <c r="R1863" s="771" t="s">
        <v>2701</v>
      </c>
      <c r="S1863" s="771" t="s">
        <v>2702</v>
      </c>
      <c r="T1863" s="771" t="s">
        <v>2701</v>
      </c>
      <c r="U1863" s="771" t="s">
        <v>2703</v>
      </c>
      <c r="V1863" s="771" t="s">
        <v>2701</v>
      </c>
      <c r="W1863" s="771" t="s">
        <v>2726</v>
      </c>
      <c r="X1863" s="771" t="s">
        <v>2726</v>
      </c>
      <c r="Y1863" s="771" t="s">
        <v>2726</v>
      </c>
      <c r="Z1863" s="771" t="s">
        <v>2704</v>
      </c>
      <c r="AA1863" s="771"/>
    </row>
    <row r="1864" spans="1:27" ht="39.950000000000003" customHeight="1">
      <c r="A1864" s="769">
        <v>1857</v>
      </c>
      <c r="B1864" s="770" t="s">
        <v>6879</v>
      </c>
      <c r="C1864" s="770" t="s">
        <v>7205</v>
      </c>
      <c r="D1864" s="771" t="s">
        <v>7657</v>
      </c>
      <c r="E1864" s="772" t="s">
        <v>7972</v>
      </c>
      <c r="F1864" s="773" t="s">
        <v>7831</v>
      </c>
      <c r="G1864" s="773" t="s">
        <v>7832</v>
      </c>
      <c r="H1864" s="771" t="s">
        <v>2697</v>
      </c>
      <c r="I1864" s="771" t="s">
        <v>7800</v>
      </c>
      <c r="J1864" s="771" t="s">
        <v>7800</v>
      </c>
      <c r="K1864" s="771" t="s">
        <v>2742</v>
      </c>
      <c r="L1864" s="771" t="s">
        <v>2700</v>
      </c>
      <c r="M1864" s="771" t="s">
        <v>2701</v>
      </c>
      <c r="N1864" s="771" t="s">
        <v>2701</v>
      </c>
      <c r="O1864" s="771" t="s">
        <v>2701</v>
      </c>
      <c r="P1864" s="771" t="s">
        <v>2702</v>
      </c>
      <c r="Q1864" s="771" t="s">
        <v>2701</v>
      </c>
      <c r="R1864" s="771" t="s">
        <v>2701</v>
      </c>
      <c r="S1864" s="771" t="s">
        <v>2701</v>
      </c>
      <c r="T1864" s="771" t="s">
        <v>2701</v>
      </c>
      <c r="U1864" s="771" t="s">
        <v>2703</v>
      </c>
      <c r="V1864" s="771" t="s">
        <v>2701</v>
      </c>
      <c r="W1864" s="771" t="s">
        <v>2701</v>
      </c>
      <c r="X1864" s="771" t="s">
        <v>2701</v>
      </c>
      <c r="Y1864" s="771" t="s">
        <v>2703</v>
      </c>
      <c r="Z1864" s="771" t="s">
        <v>2704</v>
      </c>
      <c r="AA1864" s="771"/>
    </row>
    <row r="1865" spans="1:27" ht="39.950000000000003" customHeight="1">
      <c r="A1865" s="769">
        <v>1858</v>
      </c>
      <c r="B1865" s="770" t="s">
        <v>6879</v>
      </c>
      <c r="C1865" s="770" t="s">
        <v>7205</v>
      </c>
      <c r="D1865" s="771" t="s">
        <v>7657</v>
      </c>
      <c r="E1865" s="772" t="s">
        <v>7971</v>
      </c>
      <c r="F1865" s="773" t="s">
        <v>7733</v>
      </c>
      <c r="G1865" s="773" t="s">
        <v>7734</v>
      </c>
      <c r="H1865" s="771" t="s">
        <v>2697</v>
      </c>
      <c r="I1865" s="771" t="s">
        <v>2803</v>
      </c>
      <c r="J1865" s="771" t="s">
        <v>2803</v>
      </c>
      <c r="K1865" s="771" t="s">
        <v>2790</v>
      </c>
      <c r="L1865" s="771" t="s">
        <v>2700</v>
      </c>
      <c r="M1865" s="771" t="s">
        <v>2701</v>
      </c>
      <c r="N1865" s="771" t="s">
        <v>2701</v>
      </c>
      <c r="O1865" s="771" t="s">
        <v>2701</v>
      </c>
      <c r="P1865" s="771" t="s">
        <v>2702</v>
      </c>
      <c r="Q1865" s="771" t="s">
        <v>2701</v>
      </c>
      <c r="R1865" s="771" t="s">
        <v>2701</v>
      </c>
      <c r="S1865" s="771" t="s">
        <v>2701</v>
      </c>
      <c r="T1865" s="771" t="s">
        <v>2701</v>
      </c>
      <c r="U1865" s="771" t="s">
        <v>2703</v>
      </c>
      <c r="V1865" s="771" t="s">
        <v>2701</v>
      </c>
      <c r="W1865" s="771" t="s">
        <v>2701</v>
      </c>
      <c r="X1865" s="771" t="s">
        <v>2701</v>
      </c>
      <c r="Y1865" s="771" t="s">
        <v>2703</v>
      </c>
      <c r="Z1865" s="771" t="s">
        <v>2704</v>
      </c>
      <c r="AA1865" s="771"/>
    </row>
    <row r="1866" spans="1:27" ht="39.950000000000003" customHeight="1">
      <c r="A1866" s="769">
        <v>1859</v>
      </c>
      <c r="B1866" s="770" t="s">
        <v>6879</v>
      </c>
      <c r="C1866" s="770" t="s">
        <v>7205</v>
      </c>
      <c r="D1866" s="771" t="s">
        <v>7657</v>
      </c>
      <c r="E1866" s="772" t="s">
        <v>7970</v>
      </c>
      <c r="F1866" s="773" t="s">
        <v>7704</v>
      </c>
      <c r="G1866" s="773" t="s">
        <v>7705</v>
      </c>
      <c r="H1866" s="771" t="s">
        <v>2697</v>
      </c>
      <c r="I1866" s="771" t="s">
        <v>2713</v>
      </c>
      <c r="J1866" s="771" t="s">
        <v>2730</v>
      </c>
      <c r="K1866" s="771" t="s">
        <v>2699</v>
      </c>
      <c r="L1866" s="771" t="s">
        <v>2700</v>
      </c>
      <c r="M1866" s="771" t="s">
        <v>2701</v>
      </c>
      <c r="N1866" s="771" t="s">
        <v>2701</v>
      </c>
      <c r="O1866" s="771" t="s">
        <v>2701</v>
      </c>
      <c r="P1866" s="771" t="s">
        <v>2702</v>
      </c>
      <c r="Q1866" s="771" t="s">
        <v>2701</v>
      </c>
      <c r="R1866" s="771" t="s">
        <v>2701</v>
      </c>
      <c r="S1866" s="771" t="s">
        <v>2701</v>
      </c>
      <c r="T1866" s="771" t="s">
        <v>2701</v>
      </c>
      <c r="U1866" s="771" t="s">
        <v>2703</v>
      </c>
      <c r="V1866" s="771" t="s">
        <v>2701</v>
      </c>
      <c r="W1866" s="771" t="s">
        <v>2701</v>
      </c>
      <c r="X1866" s="771" t="s">
        <v>2701</v>
      </c>
      <c r="Y1866" s="771" t="s">
        <v>2703</v>
      </c>
      <c r="Z1866" s="771" t="s">
        <v>2704</v>
      </c>
      <c r="AA1866" s="771"/>
    </row>
    <row r="1867" spans="1:27" ht="39.950000000000003" customHeight="1">
      <c r="A1867" s="769">
        <v>1860</v>
      </c>
      <c r="B1867" s="770" t="s">
        <v>6879</v>
      </c>
      <c r="C1867" s="770" t="s">
        <v>7205</v>
      </c>
      <c r="D1867" s="771" t="s">
        <v>7657</v>
      </c>
      <c r="E1867" s="772" t="s">
        <v>7969</v>
      </c>
      <c r="F1867" s="773" t="s">
        <v>7895</v>
      </c>
      <c r="G1867" s="773" t="s">
        <v>7896</v>
      </c>
      <c r="H1867" s="771" t="s">
        <v>2697</v>
      </c>
      <c r="I1867" s="771" t="s">
        <v>2713</v>
      </c>
      <c r="J1867" s="771" t="s">
        <v>2730</v>
      </c>
      <c r="K1867" s="771" t="s">
        <v>3087</v>
      </c>
      <c r="L1867" s="771" t="s">
        <v>2700</v>
      </c>
      <c r="M1867" s="771" t="s">
        <v>2701</v>
      </c>
      <c r="N1867" s="771" t="s">
        <v>2701</v>
      </c>
      <c r="O1867" s="771" t="s">
        <v>2701</v>
      </c>
      <c r="P1867" s="771" t="s">
        <v>2702</v>
      </c>
      <c r="Q1867" s="771" t="s">
        <v>2701</v>
      </c>
      <c r="R1867" s="771" t="s">
        <v>2701</v>
      </c>
      <c r="S1867" s="771" t="s">
        <v>2701</v>
      </c>
      <c r="T1867" s="771" t="s">
        <v>2701</v>
      </c>
      <c r="U1867" s="771" t="s">
        <v>2703</v>
      </c>
      <c r="V1867" s="771" t="s">
        <v>2701</v>
      </c>
      <c r="W1867" s="771" t="s">
        <v>2701</v>
      </c>
      <c r="X1867" s="771" t="s">
        <v>2701</v>
      </c>
      <c r="Y1867" s="771" t="s">
        <v>2703</v>
      </c>
      <c r="Z1867" s="771" t="s">
        <v>2704</v>
      </c>
      <c r="AA1867" s="771"/>
    </row>
    <row r="1868" spans="1:27" ht="39.950000000000003" customHeight="1">
      <c r="A1868" s="769">
        <v>1861</v>
      </c>
      <c r="B1868" s="770" t="s">
        <v>6879</v>
      </c>
      <c r="C1868" s="770" t="s">
        <v>7205</v>
      </c>
      <c r="D1868" s="771" t="s">
        <v>7657</v>
      </c>
      <c r="E1868" s="772" t="s">
        <v>7966</v>
      </c>
      <c r="F1868" s="773" t="s">
        <v>7887</v>
      </c>
      <c r="G1868" s="773" t="s">
        <v>7888</v>
      </c>
      <c r="H1868" s="771" t="s">
        <v>2697</v>
      </c>
      <c r="I1868" s="771" t="s">
        <v>2714</v>
      </c>
      <c r="J1868" s="771" t="s">
        <v>2755</v>
      </c>
      <c r="K1868" s="771" t="s">
        <v>7967</v>
      </c>
      <c r="L1868" s="771" t="s">
        <v>2700</v>
      </c>
      <c r="M1868" s="771" t="s">
        <v>2701</v>
      </c>
      <c r="N1868" s="771" t="s">
        <v>2701</v>
      </c>
      <c r="O1868" s="771" t="s">
        <v>2701</v>
      </c>
      <c r="P1868" s="771" t="s">
        <v>2701</v>
      </c>
      <c r="Q1868" s="771" t="s">
        <v>2701</v>
      </c>
      <c r="R1868" s="771" t="s">
        <v>2701</v>
      </c>
      <c r="S1868" s="771" t="s">
        <v>2702</v>
      </c>
      <c r="T1868" s="771" t="s">
        <v>2701</v>
      </c>
      <c r="U1868" s="771" t="s">
        <v>2703</v>
      </c>
      <c r="V1868" s="771" t="s">
        <v>2701</v>
      </c>
      <c r="W1868" s="771" t="s">
        <v>2726</v>
      </c>
      <c r="X1868" s="771" t="s">
        <v>2726</v>
      </c>
      <c r="Y1868" s="771" t="s">
        <v>2726</v>
      </c>
      <c r="Z1868" s="771" t="s">
        <v>2704</v>
      </c>
      <c r="AA1868" s="771" t="s">
        <v>7968</v>
      </c>
    </row>
    <row r="1869" spans="1:27" ht="39.950000000000003" customHeight="1">
      <c r="A1869" s="769">
        <v>1862</v>
      </c>
      <c r="B1869" s="770" t="s">
        <v>6879</v>
      </c>
      <c r="C1869" s="770" t="s">
        <v>7205</v>
      </c>
      <c r="D1869" s="771" t="s">
        <v>7657</v>
      </c>
      <c r="E1869" s="772" t="s">
        <v>7965</v>
      </c>
      <c r="F1869" s="773" t="s">
        <v>7884</v>
      </c>
      <c r="G1869" s="773" t="s">
        <v>7885</v>
      </c>
      <c r="H1869" s="771" t="s">
        <v>2697</v>
      </c>
      <c r="I1869" s="771" t="s">
        <v>2765</v>
      </c>
      <c r="J1869" s="771" t="s">
        <v>2714</v>
      </c>
      <c r="K1869" s="771" t="s">
        <v>2790</v>
      </c>
      <c r="L1869" s="771" t="s">
        <v>2700</v>
      </c>
      <c r="M1869" s="771" t="s">
        <v>2701</v>
      </c>
      <c r="N1869" s="771" t="s">
        <v>2701</v>
      </c>
      <c r="O1869" s="771" t="s">
        <v>2701</v>
      </c>
      <c r="P1869" s="771" t="s">
        <v>2701</v>
      </c>
      <c r="Q1869" s="771" t="s">
        <v>2701</v>
      </c>
      <c r="R1869" s="771" t="s">
        <v>2701</v>
      </c>
      <c r="S1869" s="771" t="s">
        <v>2702</v>
      </c>
      <c r="T1869" s="771" t="s">
        <v>2701</v>
      </c>
      <c r="U1869" s="771" t="s">
        <v>2703</v>
      </c>
      <c r="V1869" s="771" t="s">
        <v>2701</v>
      </c>
      <c r="W1869" s="771" t="s">
        <v>2726</v>
      </c>
      <c r="X1869" s="771" t="s">
        <v>2726</v>
      </c>
      <c r="Y1869" s="771" t="s">
        <v>2726</v>
      </c>
      <c r="Z1869" s="771" t="s">
        <v>2704</v>
      </c>
      <c r="AA1869" s="771"/>
    </row>
    <row r="1870" spans="1:27" ht="39.950000000000003" customHeight="1">
      <c r="A1870" s="769">
        <v>1863</v>
      </c>
      <c r="B1870" s="770" t="s">
        <v>6879</v>
      </c>
      <c r="C1870" s="770" t="s">
        <v>7205</v>
      </c>
      <c r="D1870" s="771" t="s">
        <v>7657</v>
      </c>
      <c r="E1870" s="772" t="s">
        <v>7964</v>
      </c>
      <c r="F1870" s="773" t="s">
        <v>7766</v>
      </c>
      <c r="G1870" s="773" t="s">
        <v>7767</v>
      </c>
      <c r="H1870" s="771" t="s">
        <v>2697</v>
      </c>
      <c r="I1870" s="771" t="s">
        <v>2755</v>
      </c>
      <c r="J1870" s="771" t="s">
        <v>2755</v>
      </c>
      <c r="K1870" s="771" t="s">
        <v>2715</v>
      </c>
      <c r="L1870" s="771" t="s">
        <v>2700</v>
      </c>
      <c r="M1870" s="771" t="s">
        <v>2701</v>
      </c>
      <c r="N1870" s="771" t="s">
        <v>2701</v>
      </c>
      <c r="O1870" s="771" t="s">
        <v>2701</v>
      </c>
      <c r="P1870" s="771" t="s">
        <v>2702</v>
      </c>
      <c r="Q1870" s="771" t="s">
        <v>2701</v>
      </c>
      <c r="R1870" s="771" t="s">
        <v>2701</v>
      </c>
      <c r="S1870" s="771" t="s">
        <v>2701</v>
      </c>
      <c r="T1870" s="771" t="s">
        <v>2701</v>
      </c>
      <c r="U1870" s="771" t="s">
        <v>2703</v>
      </c>
      <c r="V1870" s="771" t="s">
        <v>2701</v>
      </c>
      <c r="W1870" s="771" t="s">
        <v>2701</v>
      </c>
      <c r="X1870" s="771" t="s">
        <v>2701</v>
      </c>
      <c r="Y1870" s="771" t="s">
        <v>2703</v>
      </c>
      <c r="Z1870" s="771" t="s">
        <v>2704</v>
      </c>
      <c r="AA1870" s="771"/>
    </row>
    <row r="1871" spans="1:27" ht="39.950000000000003" customHeight="1">
      <c r="A1871" s="769">
        <v>1864</v>
      </c>
      <c r="B1871" s="770" t="s">
        <v>6879</v>
      </c>
      <c r="C1871" s="770" t="s">
        <v>7205</v>
      </c>
      <c r="D1871" s="771" t="s">
        <v>7657</v>
      </c>
      <c r="E1871" s="772" t="s">
        <v>7963</v>
      </c>
      <c r="F1871" s="773" t="s">
        <v>7865</v>
      </c>
      <c r="G1871" s="773" t="s">
        <v>7866</v>
      </c>
      <c r="H1871" s="771" t="s">
        <v>2697</v>
      </c>
      <c r="I1871" s="771" t="s">
        <v>2755</v>
      </c>
      <c r="J1871" s="771" t="s">
        <v>2755</v>
      </c>
      <c r="K1871" s="771" t="s">
        <v>2715</v>
      </c>
      <c r="L1871" s="771" t="s">
        <v>2700</v>
      </c>
      <c r="M1871" s="771" t="s">
        <v>2701</v>
      </c>
      <c r="N1871" s="771" t="s">
        <v>2701</v>
      </c>
      <c r="O1871" s="771" t="s">
        <v>2701</v>
      </c>
      <c r="P1871" s="771" t="s">
        <v>2702</v>
      </c>
      <c r="Q1871" s="771" t="s">
        <v>2701</v>
      </c>
      <c r="R1871" s="771" t="s">
        <v>2701</v>
      </c>
      <c r="S1871" s="771" t="s">
        <v>2701</v>
      </c>
      <c r="T1871" s="771" t="s">
        <v>2701</v>
      </c>
      <c r="U1871" s="771" t="s">
        <v>2703</v>
      </c>
      <c r="V1871" s="771" t="s">
        <v>2701</v>
      </c>
      <c r="W1871" s="771" t="s">
        <v>2701</v>
      </c>
      <c r="X1871" s="771" t="s">
        <v>2701</v>
      </c>
      <c r="Y1871" s="771" t="s">
        <v>2703</v>
      </c>
      <c r="Z1871" s="771" t="s">
        <v>2704</v>
      </c>
      <c r="AA1871" s="771"/>
    </row>
    <row r="1872" spans="1:27" ht="39.950000000000003" customHeight="1">
      <c r="A1872" s="769">
        <v>1865</v>
      </c>
      <c r="B1872" s="770" t="s">
        <v>6879</v>
      </c>
      <c r="C1872" s="770" t="s">
        <v>7205</v>
      </c>
      <c r="D1872" s="771" t="s">
        <v>7657</v>
      </c>
      <c r="E1872" s="772" t="s">
        <v>7962</v>
      </c>
      <c r="F1872" s="773" t="s">
        <v>7795</v>
      </c>
      <c r="G1872" s="773" t="s">
        <v>7796</v>
      </c>
      <c r="H1872" s="771" t="s">
        <v>2697</v>
      </c>
      <c r="I1872" s="771" t="s">
        <v>2755</v>
      </c>
      <c r="J1872" s="771" t="s">
        <v>2755</v>
      </c>
      <c r="K1872" s="771" t="s">
        <v>2790</v>
      </c>
      <c r="L1872" s="771" t="s">
        <v>2700</v>
      </c>
      <c r="M1872" s="771" t="s">
        <v>2701</v>
      </c>
      <c r="N1872" s="771" t="s">
        <v>2701</v>
      </c>
      <c r="O1872" s="771" t="s">
        <v>2701</v>
      </c>
      <c r="P1872" s="771" t="s">
        <v>2702</v>
      </c>
      <c r="Q1872" s="771" t="s">
        <v>2701</v>
      </c>
      <c r="R1872" s="771" t="s">
        <v>2701</v>
      </c>
      <c r="S1872" s="771" t="s">
        <v>2701</v>
      </c>
      <c r="T1872" s="771" t="s">
        <v>2701</v>
      </c>
      <c r="U1872" s="771" t="s">
        <v>2703</v>
      </c>
      <c r="V1872" s="771" t="s">
        <v>2701</v>
      </c>
      <c r="W1872" s="771" t="s">
        <v>2701</v>
      </c>
      <c r="X1872" s="771" t="s">
        <v>2701</v>
      </c>
      <c r="Y1872" s="771" t="s">
        <v>2703</v>
      </c>
      <c r="Z1872" s="771" t="s">
        <v>2704</v>
      </c>
      <c r="AA1872" s="771"/>
    </row>
    <row r="1873" spans="1:27" ht="39.950000000000003" customHeight="1">
      <c r="A1873" s="769">
        <v>1866</v>
      </c>
      <c r="B1873" s="770" t="s">
        <v>6879</v>
      </c>
      <c r="C1873" s="770" t="s">
        <v>7205</v>
      </c>
      <c r="D1873" s="771" t="s">
        <v>7657</v>
      </c>
      <c r="E1873" s="772" t="s">
        <v>7961</v>
      </c>
      <c r="F1873" s="773" t="s">
        <v>7745</v>
      </c>
      <c r="G1873" s="773" t="s">
        <v>7746</v>
      </c>
      <c r="H1873" s="771" t="s">
        <v>2697</v>
      </c>
      <c r="I1873" s="771" t="s">
        <v>2730</v>
      </c>
      <c r="J1873" s="771" t="s">
        <v>3355</v>
      </c>
      <c r="K1873" s="771" t="s">
        <v>2699</v>
      </c>
      <c r="L1873" s="771" t="s">
        <v>2700</v>
      </c>
      <c r="M1873" s="771" t="s">
        <v>2701</v>
      </c>
      <c r="N1873" s="771" t="s">
        <v>2701</v>
      </c>
      <c r="O1873" s="771" t="s">
        <v>2701</v>
      </c>
      <c r="P1873" s="771" t="s">
        <v>2702</v>
      </c>
      <c r="Q1873" s="771" t="s">
        <v>2701</v>
      </c>
      <c r="R1873" s="771" t="s">
        <v>2701</v>
      </c>
      <c r="S1873" s="771" t="s">
        <v>2701</v>
      </c>
      <c r="T1873" s="771" t="s">
        <v>2701</v>
      </c>
      <c r="U1873" s="771" t="s">
        <v>2703</v>
      </c>
      <c r="V1873" s="771" t="s">
        <v>2701</v>
      </c>
      <c r="W1873" s="771" t="s">
        <v>2701</v>
      </c>
      <c r="X1873" s="771" t="s">
        <v>2701</v>
      </c>
      <c r="Y1873" s="771" t="s">
        <v>2703</v>
      </c>
      <c r="Z1873" s="771" t="s">
        <v>2704</v>
      </c>
      <c r="AA1873" s="771"/>
    </row>
    <row r="1874" spans="1:27" ht="39.950000000000003" customHeight="1">
      <c r="A1874" s="769">
        <v>1867</v>
      </c>
      <c r="B1874" s="770" t="s">
        <v>6879</v>
      </c>
      <c r="C1874" s="770" t="s">
        <v>7205</v>
      </c>
      <c r="D1874" s="771" t="s">
        <v>7657</v>
      </c>
      <c r="E1874" s="772" t="s">
        <v>7958</v>
      </c>
      <c r="F1874" s="773" t="s">
        <v>7959</v>
      </c>
      <c r="G1874" s="773" t="s">
        <v>7960</v>
      </c>
      <c r="H1874" s="771" t="s">
        <v>2697</v>
      </c>
      <c r="I1874" s="771" t="s">
        <v>2720</v>
      </c>
      <c r="J1874" s="771" t="s">
        <v>2803</v>
      </c>
      <c r="K1874" s="771" t="s">
        <v>2790</v>
      </c>
      <c r="L1874" s="771" t="s">
        <v>2700</v>
      </c>
      <c r="M1874" s="771" t="s">
        <v>2701</v>
      </c>
      <c r="N1874" s="771" t="s">
        <v>2701</v>
      </c>
      <c r="O1874" s="771" t="s">
        <v>2701</v>
      </c>
      <c r="P1874" s="771" t="s">
        <v>2701</v>
      </c>
      <c r="Q1874" s="771" t="s">
        <v>2701</v>
      </c>
      <c r="R1874" s="771" t="s">
        <v>2701</v>
      </c>
      <c r="S1874" s="771" t="s">
        <v>2702</v>
      </c>
      <c r="T1874" s="771" t="s">
        <v>2701</v>
      </c>
      <c r="U1874" s="771" t="s">
        <v>2703</v>
      </c>
      <c r="V1874" s="771" t="s">
        <v>2701</v>
      </c>
      <c r="W1874" s="771" t="s">
        <v>2726</v>
      </c>
      <c r="X1874" s="771" t="s">
        <v>2726</v>
      </c>
      <c r="Y1874" s="771" t="s">
        <v>2726</v>
      </c>
      <c r="Z1874" s="771" t="s">
        <v>2704</v>
      </c>
      <c r="AA1874" s="771"/>
    </row>
    <row r="1875" spans="1:27" ht="39.950000000000003" customHeight="1">
      <c r="A1875" s="769">
        <v>1868</v>
      </c>
      <c r="B1875" s="770" t="s">
        <v>6879</v>
      </c>
      <c r="C1875" s="770" t="s">
        <v>7205</v>
      </c>
      <c r="D1875" s="771" t="s">
        <v>7657</v>
      </c>
      <c r="E1875" s="772" t="s">
        <v>7957</v>
      </c>
      <c r="F1875" s="773" t="s">
        <v>7724</v>
      </c>
      <c r="G1875" s="773" t="s">
        <v>7725</v>
      </c>
      <c r="H1875" s="771" t="s">
        <v>2697</v>
      </c>
      <c r="I1875" s="771" t="s">
        <v>2964</v>
      </c>
      <c r="J1875" s="771" t="s">
        <v>2964</v>
      </c>
      <c r="K1875" s="771" t="s">
        <v>2742</v>
      </c>
      <c r="L1875" s="771" t="s">
        <v>2700</v>
      </c>
      <c r="M1875" s="771" t="s">
        <v>2701</v>
      </c>
      <c r="N1875" s="771" t="s">
        <v>2701</v>
      </c>
      <c r="O1875" s="771" t="s">
        <v>2701</v>
      </c>
      <c r="P1875" s="771" t="s">
        <v>2701</v>
      </c>
      <c r="Q1875" s="771" t="s">
        <v>2701</v>
      </c>
      <c r="R1875" s="771" t="s">
        <v>2701</v>
      </c>
      <c r="S1875" s="771" t="s">
        <v>2702</v>
      </c>
      <c r="T1875" s="771" t="s">
        <v>2701</v>
      </c>
      <c r="U1875" s="771" t="s">
        <v>2703</v>
      </c>
      <c r="V1875" s="771" t="s">
        <v>2701</v>
      </c>
      <c r="W1875" s="771" t="s">
        <v>2726</v>
      </c>
      <c r="X1875" s="771" t="s">
        <v>2726</v>
      </c>
      <c r="Y1875" s="771" t="s">
        <v>2726</v>
      </c>
      <c r="Z1875" s="771" t="s">
        <v>2704</v>
      </c>
      <c r="AA1875" s="771"/>
    </row>
    <row r="1876" spans="1:27" ht="39.950000000000003" customHeight="1">
      <c r="A1876" s="769">
        <v>1869</v>
      </c>
      <c r="B1876" s="770" t="s">
        <v>6879</v>
      </c>
      <c r="C1876" s="770" t="s">
        <v>7205</v>
      </c>
      <c r="D1876" s="771" t="s">
        <v>7657</v>
      </c>
      <c r="E1876" s="772" t="s">
        <v>7956</v>
      </c>
      <c r="F1876" s="773" t="s">
        <v>7919</v>
      </c>
      <c r="G1876" s="773" t="s">
        <v>7923</v>
      </c>
      <c r="H1876" s="771" t="s">
        <v>2697</v>
      </c>
      <c r="I1876" s="771" t="s">
        <v>2803</v>
      </c>
      <c r="J1876" s="771" t="s">
        <v>2803</v>
      </c>
      <c r="K1876" s="771" t="s">
        <v>2715</v>
      </c>
      <c r="L1876" s="771" t="s">
        <v>2700</v>
      </c>
      <c r="M1876" s="771" t="s">
        <v>2701</v>
      </c>
      <c r="N1876" s="771" t="s">
        <v>2701</v>
      </c>
      <c r="O1876" s="771" t="s">
        <v>2701</v>
      </c>
      <c r="P1876" s="771" t="s">
        <v>2701</v>
      </c>
      <c r="Q1876" s="771" t="s">
        <v>2701</v>
      </c>
      <c r="R1876" s="771" t="s">
        <v>2701</v>
      </c>
      <c r="S1876" s="771" t="s">
        <v>2702</v>
      </c>
      <c r="T1876" s="771" t="s">
        <v>2701</v>
      </c>
      <c r="U1876" s="771" t="s">
        <v>2703</v>
      </c>
      <c r="V1876" s="771" t="s">
        <v>2701</v>
      </c>
      <c r="W1876" s="771" t="s">
        <v>2726</v>
      </c>
      <c r="X1876" s="771" t="s">
        <v>2726</v>
      </c>
      <c r="Y1876" s="771" t="s">
        <v>2726</v>
      </c>
      <c r="Z1876" s="771" t="s">
        <v>2704</v>
      </c>
      <c r="AA1876" s="771"/>
    </row>
    <row r="1877" spans="1:27" ht="39.950000000000003" customHeight="1">
      <c r="A1877" s="769">
        <v>1870</v>
      </c>
      <c r="B1877" s="770" t="s">
        <v>6879</v>
      </c>
      <c r="C1877" s="770" t="s">
        <v>7205</v>
      </c>
      <c r="D1877" s="771" t="s">
        <v>7657</v>
      </c>
      <c r="E1877" s="772" t="s">
        <v>7954</v>
      </c>
      <c r="F1877" s="773" t="s">
        <v>7714</v>
      </c>
      <c r="G1877" s="773" t="s">
        <v>7955</v>
      </c>
      <c r="H1877" s="771" t="s">
        <v>2697</v>
      </c>
      <c r="I1877" s="771" t="s">
        <v>2714</v>
      </c>
      <c r="J1877" s="771" t="s">
        <v>2714</v>
      </c>
      <c r="K1877" s="771" t="s">
        <v>2699</v>
      </c>
      <c r="L1877" s="771" t="s">
        <v>2700</v>
      </c>
      <c r="M1877" s="771" t="s">
        <v>2701</v>
      </c>
      <c r="N1877" s="771" t="s">
        <v>2701</v>
      </c>
      <c r="O1877" s="771" t="s">
        <v>2701</v>
      </c>
      <c r="P1877" s="771" t="s">
        <v>2701</v>
      </c>
      <c r="Q1877" s="771" t="s">
        <v>2701</v>
      </c>
      <c r="R1877" s="771" t="s">
        <v>2701</v>
      </c>
      <c r="S1877" s="771" t="s">
        <v>2702</v>
      </c>
      <c r="T1877" s="771" t="s">
        <v>2701</v>
      </c>
      <c r="U1877" s="771" t="s">
        <v>2703</v>
      </c>
      <c r="V1877" s="771" t="s">
        <v>2701</v>
      </c>
      <c r="W1877" s="771" t="s">
        <v>2726</v>
      </c>
      <c r="X1877" s="771" t="s">
        <v>2726</v>
      </c>
      <c r="Y1877" s="771" t="s">
        <v>2726</v>
      </c>
      <c r="Z1877" s="771" t="s">
        <v>2704</v>
      </c>
      <c r="AA1877" s="771"/>
    </row>
    <row r="1878" spans="1:27" ht="39.950000000000003" customHeight="1">
      <c r="A1878" s="769">
        <v>1871</v>
      </c>
      <c r="B1878" s="770" t="s">
        <v>6879</v>
      </c>
      <c r="C1878" s="770" t="s">
        <v>7205</v>
      </c>
      <c r="D1878" s="771" t="s">
        <v>7657</v>
      </c>
      <c r="E1878" s="772" t="s">
        <v>7950</v>
      </c>
      <c r="F1878" s="773" t="s">
        <v>7951</v>
      </c>
      <c r="G1878" s="773" t="s">
        <v>7952</v>
      </c>
      <c r="H1878" s="771" t="s">
        <v>2697</v>
      </c>
      <c r="I1878" s="771" t="s">
        <v>2803</v>
      </c>
      <c r="J1878" s="771" t="s">
        <v>2803</v>
      </c>
      <c r="K1878" s="771" t="s">
        <v>7953</v>
      </c>
      <c r="L1878" s="771" t="s">
        <v>2700</v>
      </c>
      <c r="M1878" s="771" t="s">
        <v>2701</v>
      </c>
      <c r="N1878" s="771" t="s">
        <v>2701</v>
      </c>
      <c r="O1878" s="771" t="s">
        <v>2701</v>
      </c>
      <c r="P1878" s="771" t="s">
        <v>2701</v>
      </c>
      <c r="Q1878" s="771" t="s">
        <v>2701</v>
      </c>
      <c r="R1878" s="771" t="s">
        <v>2701</v>
      </c>
      <c r="S1878" s="771" t="s">
        <v>2702</v>
      </c>
      <c r="T1878" s="771" t="s">
        <v>2701</v>
      </c>
      <c r="U1878" s="771" t="s">
        <v>2703</v>
      </c>
      <c r="V1878" s="771" t="s">
        <v>2701</v>
      </c>
      <c r="W1878" s="771" t="s">
        <v>2726</v>
      </c>
      <c r="X1878" s="771" t="s">
        <v>2726</v>
      </c>
      <c r="Y1878" s="771" t="s">
        <v>2726</v>
      </c>
      <c r="Z1878" s="771" t="s">
        <v>2704</v>
      </c>
      <c r="AA1878" s="771" t="s">
        <v>7910</v>
      </c>
    </row>
    <row r="1879" spans="1:27" ht="39.950000000000003" customHeight="1">
      <c r="A1879" s="769">
        <v>1872</v>
      </c>
      <c r="B1879" s="770" t="s">
        <v>6879</v>
      </c>
      <c r="C1879" s="770" t="s">
        <v>7205</v>
      </c>
      <c r="D1879" s="771" t="s">
        <v>7657</v>
      </c>
      <c r="E1879" s="772" t="s">
        <v>7948</v>
      </c>
      <c r="F1879" s="773" t="s">
        <v>7679</v>
      </c>
      <c r="G1879" s="773" t="s">
        <v>7680</v>
      </c>
      <c r="H1879" s="771" t="s">
        <v>2697</v>
      </c>
      <c r="I1879" s="771" t="s">
        <v>3136</v>
      </c>
      <c r="J1879" s="771" t="s">
        <v>3136</v>
      </c>
      <c r="K1879" s="771" t="s">
        <v>3255</v>
      </c>
      <c r="L1879" s="771" t="s">
        <v>2700</v>
      </c>
      <c r="M1879" s="771" t="s">
        <v>2701</v>
      </c>
      <c r="N1879" s="771" t="s">
        <v>2701</v>
      </c>
      <c r="O1879" s="771" t="s">
        <v>2701</v>
      </c>
      <c r="P1879" s="771" t="s">
        <v>2702</v>
      </c>
      <c r="Q1879" s="771" t="s">
        <v>2701</v>
      </c>
      <c r="R1879" s="771" t="s">
        <v>2701</v>
      </c>
      <c r="S1879" s="771" t="s">
        <v>2701</v>
      </c>
      <c r="T1879" s="771" t="s">
        <v>2701</v>
      </c>
      <c r="U1879" s="771" t="s">
        <v>2703</v>
      </c>
      <c r="V1879" s="771" t="s">
        <v>2701</v>
      </c>
      <c r="W1879" s="771" t="s">
        <v>2701</v>
      </c>
      <c r="X1879" s="771" t="s">
        <v>2701</v>
      </c>
      <c r="Y1879" s="771" t="s">
        <v>2703</v>
      </c>
      <c r="Z1879" s="771" t="s">
        <v>2704</v>
      </c>
      <c r="AA1879" s="771" t="s">
        <v>7949</v>
      </c>
    </row>
    <row r="1880" spans="1:27" ht="39.950000000000003" customHeight="1">
      <c r="A1880" s="769">
        <v>1873</v>
      </c>
      <c r="B1880" s="770" t="s">
        <v>6879</v>
      </c>
      <c r="C1880" s="770" t="s">
        <v>7205</v>
      </c>
      <c r="D1880" s="771" t="s">
        <v>7657</v>
      </c>
      <c r="E1880" s="772" t="s">
        <v>7947</v>
      </c>
      <c r="F1880" s="773" t="s">
        <v>7662</v>
      </c>
      <c r="G1880" s="773" t="s">
        <v>7663</v>
      </c>
      <c r="H1880" s="771" t="s">
        <v>2697</v>
      </c>
      <c r="I1880" s="771" t="s">
        <v>2803</v>
      </c>
      <c r="J1880" s="771" t="s">
        <v>2803</v>
      </c>
      <c r="K1880" s="771" t="s">
        <v>2790</v>
      </c>
      <c r="L1880" s="771" t="s">
        <v>2700</v>
      </c>
      <c r="M1880" s="771" t="s">
        <v>2701</v>
      </c>
      <c r="N1880" s="771" t="s">
        <v>2701</v>
      </c>
      <c r="O1880" s="771" t="s">
        <v>2701</v>
      </c>
      <c r="P1880" s="771" t="s">
        <v>2702</v>
      </c>
      <c r="Q1880" s="771" t="s">
        <v>2701</v>
      </c>
      <c r="R1880" s="771" t="s">
        <v>2701</v>
      </c>
      <c r="S1880" s="771" t="s">
        <v>2701</v>
      </c>
      <c r="T1880" s="771" t="s">
        <v>2701</v>
      </c>
      <c r="U1880" s="771" t="s">
        <v>2703</v>
      </c>
      <c r="V1880" s="771" t="s">
        <v>2701</v>
      </c>
      <c r="W1880" s="771" t="s">
        <v>2701</v>
      </c>
      <c r="X1880" s="771" t="s">
        <v>2701</v>
      </c>
      <c r="Y1880" s="771" t="s">
        <v>2703</v>
      </c>
      <c r="Z1880" s="771" t="s">
        <v>2704</v>
      </c>
      <c r="AA1880" s="771"/>
    </row>
    <row r="1881" spans="1:27" ht="39.950000000000003" customHeight="1">
      <c r="A1881" s="769">
        <v>1874</v>
      </c>
      <c r="B1881" s="770" t="s">
        <v>6879</v>
      </c>
      <c r="C1881" s="770" t="s">
        <v>7205</v>
      </c>
      <c r="D1881" s="771" t="s">
        <v>7657</v>
      </c>
      <c r="E1881" s="772" t="s">
        <v>7946</v>
      </c>
      <c r="F1881" s="773" t="s">
        <v>7435</v>
      </c>
      <c r="G1881" s="773" t="s">
        <v>7722</v>
      </c>
      <c r="H1881" s="771" t="s">
        <v>2697</v>
      </c>
      <c r="I1881" s="771" t="s">
        <v>2803</v>
      </c>
      <c r="J1881" s="771" t="s">
        <v>2803</v>
      </c>
      <c r="K1881" s="771" t="s">
        <v>2742</v>
      </c>
      <c r="L1881" s="771" t="s">
        <v>2700</v>
      </c>
      <c r="M1881" s="771" t="s">
        <v>2701</v>
      </c>
      <c r="N1881" s="771" t="s">
        <v>2701</v>
      </c>
      <c r="O1881" s="771" t="s">
        <v>2701</v>
      </c>
      <c r="P1881" s="771" t="s">
        <v>2701</v>
      </c>
      <c r="Q1881" s="771" t="s">
        <v>2701</v>
      </c>
      <c r="R1881" s="771" t="s">
        <v>2701</v>
      </c>
      <c r="S1881" s="771" t="s">
        <v>2702</v>
      </c>
      <c r="T1881" s="771" t="s">
        <v>2701</v>
      </c>
      <c r="U1881" s="771" t="s">
        <v>2703</v>
      </c>
      <c r="V1881" s="771" t="s">
        <v>2701</v>
      </c>
      <c r="W1881" s="771" t="s">
        <v>2726</v>
      </c>
      <c r="X1881" s="771" t="s">
        <v>2726</v>
      </c>
      <c r="Y1881" s="771" t="s">
        <v>2726</v>
      </c>
      <c r="Z1881" s="771" t="s">
        <v>2704</v>
      </c>
      <c r="AA1881" s="771"/>
    </row>
    <row r="1882" spans="1:27" ht="39.950000000000003" customHeight="1">
      <c r="A1882" s="769">
        <v>1875</v>
      </c>
      <c r="B1882" s="770" t="s">
        <v>6879</v>
      </c>
      <c r="C1882" s="770" t="s">
        <v>7205</v>
      </c>
      <c r="D1882" s="771" t="s">
        <v>7657</v>
      </c>
      <c r="E1882" s="772" t="s">
        <v>7945</v>
      </c>
      <c r="F1882" s="773" t="s">
        <v>7895</v>
      </c>
      <c r="G1882" s="773" t="s">
        <v>7896</v>
      </c>
      <c r="H1882" s="771" t="s">
        <v>2697</v>
      </c>
      <c r="I1882" s="771" t="s">
        <v>2698</v>
      </c>
      <c r="J1882" s="771" t="s">
        <v>2730</v>
      </c>
      <c r="K1882" s="771" t="s">
        <v>7589</v>
      </c>
      <c r="L1882" s="771" t="s">
        <v>2700</v>
      </c>
      <c r="M1882" s="771" t="s">
        <v>2701</v>
      </c>
      <c r="N1882" s="771" t="s">
        <v>2701</v>
      </c>
      <c r="O1882" s="771" t="s">
        <v>2701</v>
      </c>
      <c r="P1882" s="771" t="s">
        <v>2702</v>
      </c>
      <c r="Q1882" s="771" t="s">
        <v>2701</v>
      </c>
      <c r="R1882" s="771" t="s">
        <v>2701</v>
      </c>
      <c r="S1882" s="771" t="s">
        <v>2701</v>
      </c>
      <c r="T1882" s="771" t="s">
        <v>2701</v>
      </c>
      <c r="U1882" s="771" t="s">
        <v>2703</v>
      </c>
      <c r="V1882" s="771" t="s">
        <v>2701</v>
      </c>
      <c r="W1882" s="771" t="s">
        <v>2701</v>
      </c>
      <c r="X1882" s="771" t="s">
        <v>2701</v>
      </c>
      <c r="Y1882" s="771" t="s">
        <v>2703</v>
      </c>
      <c r="Z1882" s="771" t="s">
        <v>2704</v>
      </c>
      <c r="AA1882" s="771" t="s">
        <v>7590</v>
      </c>
    </row>
    <row r="1883" spans="1:27" ht="39.950000000000003" customHeight="1">
      <c r="A1883" s="769">
        <v>1876</v>
      </c>
      <c r="B1883" s="770" t="s">
        <v>6879</v>
      </c>
      <c r="C1883" s="770" t="s">
        <v>7205</v>
      </c>
      <c r="D1883" s="771" t="s">
        <v>7657</v>
      </c>
      <c r="E1883" s="772" t="s">
        <v>7942</v>
      </c>
      <c r="F1883" s="773" t="s">
        <v>7943</v>
      </c>
      <c r="G1883" s="773" t="s">
        <v>7944</v>
      </c>
      <c r="H1883" s="771" t="s">
        <v>2697</v>
      </c>
      <c r="I1883" s="771" t="s">
        <v>2759</v>
      </c>
      <c r="J1883" s="771" t="s">
        <v>2803</v>
      </c>
      <c r="K1883" s="771" t="s">
        <v>2742</v>
      </c>
      <c r="L1883" s="771" t="s">
        <v>2700</v>
      </c>
      <c r="M1883" s="771" t="s">
        <v>2701</v>
      </c>
      <c r="N1883" s="771" t="s">
        <v>2701</v>
      </c>
      <c r="O1883" s="771" t="s">
        <v>2701</v>
      </c>
      <c r="P1883" s="771" t="s">
        <v>2702</v>
      </c>
      <c r="Q1883" s="771" t="s">
        <v>2701</v>
      </c>
      <c r="R1883" s="771" t="s">
        <v>2701</v>
      </c>
      <c r="S1883" s="771" t="s">
        <v>2701</v>
      </c>
      <c r="T1883" s="771" t="s">
        <v>2701</v>
      </c>
      <c r="U1883" s="771" t="s">
        <v>2703</v>
      </c>
      <c r="V1883" s="771" t="s">
        <v>2701</v>
      </c>
      <c r="W1883" s="771" t="s">
        <v>2701</v>
      </c>
      <c r="X1883" s="771" t="s">
        <v>2701</v>
      </c>
      <c r="Y1883" s="771" t="s">
        <v>2703</v>
      </c>
      <c r="Z1883" s="771" t="s">
        <v>2704</v>
      </c>
      <c r="AA1883" s="771"/>
    </row>
    <row r="1884" spans="1:27" ht="39.950000000000003" customHeight="1">
      <c r="A1884" s="769">
        <v>1877</v>
      </c>
      <c r="B1884" s="770" t="s">
        <v>6879</v>
      </c>
      <c r="C1884" s="770" t="s">
        <v>7205</v>
      </c>
      <c r="D1884" s="771" t="s">
        <v>7657</v>
      </c>
      <c r="E1884" s="772" t="s">
        <v>7940</v>
      </c>
      <c r="F1884" s="773" t="s">
        <v>7941</v>
      </c>
      <c r="G1884" s="773" t="s">
        <v>7711</v>
      </c>
      <c r="H1884" s="771" t="s">
        <v>2697</v>
      </c>
      <c r="I1884" s="771" t="s">
        <v>2789</v>
      </c>
      <c r="J1884" s="771" t="s">
        <v>2803</v>
      </c>
      <c r="K1884" s="771" t="s">
        <v>2715</v>
      </c>
      <c r="L1884" s="771" t="s">
        <v>2700</v>
      </c>
      <c r="M1884" s="771" t="s">
        <v>2701</v>
      </c>
      <c r="N1884" s="771" t="s">
        <v>2701</v>
      </c>
      <c r="O1884" s="771" t="s">
        <v>2701</v>
      </c>
      <c r="P1884" s="771" t="s">
        <v>2701</v>
      </c>
      <c r="Q1884" s="771" t="s">
        <v>2701</v>
      </c>
      <c r="R1884" s="771" t="s">
        <v>2701</v>
      </c>
      <c r="S1884" s="771" t="s">
        <v>2702</v>
      </c>
      <c r="T1884" s="771" t="s">
        <v>2701</v>
      </c>
      <c r="U1884" s="771" t="s">
        <v>2703</v>
      </c>
      <c r="V1884" s="771" t="s">
        <v>2701</v>
      </c>
      <c r="W1884" s="771" t="s">
        <v>2726</v>
      </c>
      <c r="X1884" s="771" t="s">
        <v>2726</v>
      </c>
      <c r="Y1884" s="771" t="s">
        <v>2726</v>
      </c>
      <c r="Z1884" s="771" t="s">
        <v>2704</v>
      </c>
      <c r="AA1884" s="771"/>
    </row>
    <row r="1885" spans="1:27" ht="39.950000000000003" customHeight="1">
      <c r="A1885" s="769">
        <v>1878</v>
      </c>
      <c r="B1885" s="770" t="s">
        <v>6879</v>
      </c>
      <c r="C1885" s="770" t="s">
        <v>7205</v>
      </c>
      <c r="D1885" s="771" t="s">
        <v>7657</v>
      </c>
      <c r="E1885" s="772" t="s">
        <v>7939</v>
      </c>
      <c r="F1885" s="773" t="s">
        <v>7929</v>
      </c>
      <c r="G1885" s="773" t="s">
        <v>7930</v>
      </c>
      <c r="H1885" s="771" t="s">
        <v>2697</v>
      </c>
      <c r="I1885" s="771" t="s">
        <v>2713</v>
      </c>
      <c r="J1885" s="771" t="s">
        <v>2803</v>
      </c>
      <c r="K1885" s="771" t="s">
        <v>2790</v>
      </c>
      <c r="L1885" s="771" t="s">
        <v>2700</v>
      </c>
      <c r="M1885" s="771" t="s">
        <v>2701</v>
      </c>
      <c r="N1885" s="771" t="s">
        <v>2701</v>
      </c>
      <c r="O1885" s="771" t="s">
        <v>2701</v>
      </c>
      <c r="P1885" s="771" t="s">
        <v>2702</v>
      </c>
      <c r="Q1885" s="771" t="s">
        <v>2701</v>
      </c>
      <c r="R1885" s="771" t="s">
        <v>2701</v>
      </c>
      <c r="S1885" s="771" t="s">
        <v>2701</v>
      </c>
      <c r="T1885" s="771" t="s">
        <v>2701</v>
      </c>
      <c r="U1885" s="771" t="s">
        <v>2703</v>
      </c>
      <c r="V1885" s="771" t="s">
        <v>2701</v>
      </c>
      <c r="W1885" s="771" t="s">
        <v>2701</v>
      </c>
      <c r="X1885" s="771" t="s">
        <v>2701</v>
      </c>
      <c r="Y1885" s="771" t="s">
        <v>2703</v>
      </c>
      <c r="Z1885" s="771" t="s">
        <v>2704</v>
      </c>
      <c r="AA1885" s="771"/>
    </row>
    <row r="1886" spans="1:27" ht="39.950000000000003" customHeight="1">
      <c r="A1886" s="769">
        <v>1879</v>
      </c>
      <c r="B1886" s="770" t="s">
        <v>6879</v>
      </c>
      <c r="C1886" s="770" t="s">
        <v>7205</v>
      </c>
      <c r="D1886" s="771" t="s">
        <v>7657</v>
      </c>
      <c r="E1886" s="772" t="s">
        <v>7938</v>
      </c>
      <c r="F1886" s="773" t="s">
        <v>7758</v>
      </c>
      <c r="G1886" s="773" t="s">
        <v>7759</v>
      </c>
      <c r="H1886" s="771" t="s">
        <v>2697</v>
      </c>
      <c r="I1886" s="771" t="s">
        <v>2720</v>
      </c>
      <c r="J1886" s="771" t="s">
        <v>2741</v>
      </c>
      <c r="K1886" s="771" t="s">
        <v>2742</v>
      </c>
      <c r="L1886" s="771" t="s">
        <v>2700</v>
      </c>
      <c r="M1886" s="771" t="s">
        <v>2701</v>
      </c>
      <c r="N1886" s="771" t="s">
        <v>2701</v>
      </c>
      <c r="O1886" s="771" t="s">
        <v>2701</v>
      </c>
      <c r="P1886" s="771" t="s">
        <v>2701</v>
      </c>
      <c r="Q1886" s="771" t="s">
        <v>2701</v>
      </c>
      <c r="R1886" s="771" t="s">
        <v>2701</v>
      </c>
      <c r="S1886" s="771" t="s">
        <v>2702</v>
      </c>
      <c r="T1886" s="771" t="s">
        <v>2701</v>
      </c>
      <c r="U1886" s="771" t="s">
        <v>2703</v>
      </c>
      <c r="V1886" s="771" t="s">
        <v>2701</v>
      </c>
      <c r="W1886" s="771" t="s">
        <v>2726</v>
      </c>
      <c r="X1886" s="771" t="s">
        <v>2726</v>
      </c>
      <c r="Y1886" s="771" t="s">
        <v>2726</v>
      </c>
      <c r="Z1886" s="771" t="s">
        <v>2704</v>
      </c>
      <c r="AA1886" s="771"/>
    </row>
    <row r="1887" spans="1:27" ht="39.950000000000003" customHeight="1">
      <c r="A1887" s="769">
        <v>1880</v>
      </c>
      <c r="B1887" s="770" t="s">
        <v>6879</v>
      </c>
      <c r="C1887" s="770" t="s">
        <v>7205</v>
      </c>
      <c r="D1887" s="771" t="s">
        <v>7657</v>
      </c>
      <c r="E1887" s="772" t="s">
        <v>7937</v>
      </c>
      <c r="F1887" s="773" t="s">
        <v>7724</v>
      </c>
      <c r="G1887" s="773" t="s">
        <v>7725</v>
      </c>
      <c r="H1887" s="771" t="s">
        <v>2697</v>
      </c>
      <c r="I1887" s="771" t="s">
        <v>2994</v>
      </c>
      <c r="J1887" s="771" t="s">
        <v>2994</v>
      </c>
      <c r="K1887" s="771" t="s">
        <v>2742</v>
      </c>
      <c r="L1887" s="771" t="s">
        <v>2700</v>
      </c>
      <c r="M1887" s="771" t="s">
        <v>2701</v>
      </c>
      <c r="N1887" s="771" t="s">
        <v>2701</v>
      </c>
      <c r="O1887" s="771" t="s">
        <v>2701</v>
      </c>
      <c r="P1887" s="771" t="s">
        <v>2701</v>
      </c>
      <c r="Q1887" s="771" t="s">
        <v>2701</v>
      </c>
      <c r="R1887" s="771" t="s">
        <v>2701</v>
      </c>
      <c r="S1887" s="771" t="s">
        <v>2702</v>
      </c>
      <c r="T1887" s="771" t="s">
        <v>2701</v>
      </c>
      <c r="U1887" s="771" t="s">
        <v>2703</v>
      </c>
      <c r="V1887" s="771" t="s">
        <v>2701</v>
      </c>
      <c r="W1887" s="771" t="s">
        <v>2726</v>
      </c>
      <c r="X1887" s="771" t="s">
        <v>2726</v>
      </c>
      <c r="Y1887" s="771" t="s">
        <v>2726</v>
      </c>
      <c r="Z1887" s="771" t="s">
        <v>2704</v>
      </c>
      <c r="AA1887" s="771"/>
    </row>
    <row r="1888" spans="1:27" ht="39.950000000000003" customHeight="1">
      <c r="A1888" s="769">
        <v>1881</v>
      </c>
      <c r="B1888" s="770" t="s">
        <v>6879</v>
      </c>
      <c r="C1888" s="770" t="s">
        <v>7205</v>
      </c>
      <c r="D1888" s="771" t="s">
        <v>7657</v>
      </c>
      <c r="E1888" s="772" t="s">
        <v>7936</v>
      </c>
      <c r="F1888" s="773" t="s">
        <v>7665</v>
      </c>
      <c r="G1888" s="773" t="s">
        <v>7666</v>
      </c>
      <c r="H1888" s="771" t="s">
        <v>2697</v>
      </c>
      <c r="I1888" s="771" t="s">
        <v>2755</v>
      </c>
      <c r="J1888" s="771" t="s">
        <v>2755</v>
      </c>
      <c r="K1888" s="771" t="s">
        <v>2715</v>
      </c>
      <c r="L1888" s="771" t="s">
        <v>2700</v>
      </c>
      <c r="M1888" s="771" t="s">
        <v>2701</v>
      </c>
      <c r="N1888" s="771" t="s">
        <v>2701</v>
      </c>
      <c r="O1888" s="771" t="s">
        <v>2701</v>
      </c>
      <c r="P1888" s="771" t="s">
        <v>2702</v>
      </c>
      <c r="Q1888" s="771" t="s">
        <v>2701</v>
      </c>
      <c r="R1888" s="771" t="s">
        <v>2701</v>
      </c>
      <c r="S1888" s="771" t="s">
        <v>2701</v>
      </c>
      <c r="T1888" s="771" t="s">
        <v>2701</v>
      </c>
      <c r="U1888" s="771" t="s">
        <v>2703</v>
      </c>
      <c r="V1888" s="771" t="s">
        <v>2701</v>
      </c>
      <c r="W1888" s="771" t="s">
        <v>2701</v>
      </c>
      <c r="X1888" s="771" t="s">
        <v>2701</v>
      </c>
      <c r="Y1888" s="771" t="s">
        <v>2703</v>
      </c>
      <c r="Z1888" s="771" t="s">
        <v>2704</v>
      </c>
      <c r="AA1888" s="771"/>
    </row>
    <row r="1889" spans="1:27" ht="39.950000000000003" customHeight="1">
      <c r="A1889" s="769">
        <v>1882</v>
      </c>
      <c r="B1889" s="770" t="s">
        <v>6879</v>
      </c>
      <c r="C1889" s="770" t="s">
        <v>7205</v>
      </c>
      <c r="D1889" s="771" t="s">
        <v>7657</v>
      </c>
      <c r="E1889" s="772" t="s">
        <v>7933</v>
      </c>
      <c r="F1889" s="773" t="s">
        <v>7934</v>
      </c>
      <c r="G1889" s="773" t="s">
        <v>7935</v>
      </c>
      <c r="H1889" s="771" t="s">
        <v>2697</v>
      </c>
      <c r="I1889" s="771" t="s">
        <v>2714</v>
      </c>
      <c r="J1889" s="771" t="s">
        <v>2714</v>
      </c>
      <c r="K1889" s="771" t="s">
        <v>2740</v>
      </c>
      <c r="L1889" s="771" t="s">
        <v>2700</v>
      </c>
      <c r="M1889" s="771" t="s">
        <v>2701</v>
      </c>
      <c r="N1889" s="771" t="s">
        <v>2701</v>
      </c>
      <c r="O1889" s="771" t="s">
        <v>2701</v>
      </c>
      <c r="P1889" s="771" t="s">
        <v>2702</v>
      </c>
      <c r="Q1889" s="771" t="s">
        <v>2701</v>
      </c>
      <c r="R1889" s="771" t="s">
        <v>2701</v>
      </c>
      <c r="S1889" s="771" t="s">
        <v>2701</v>
      </c>
      <c r="T1889" s="771" t="s">
        <v>2701</v>
      </c>
      <c r="U1889" s="771" t="s">
        <v>2703</v>
      </c>
      <c r="V1889" s="771" t="s">
        <v>2701</v>
      </c>
      <c r="W1889" s="771" t="s">
        <v>2701</v>
      </c>
      <c r="X1889" s="771" t="s">
        <v>2701</v>
      </c>
      <c r="Y1889" s="771" t="s">
        <v>2703</v>
      </c>
      <c r="Z1889" s="771" t="s">
        <v>2704</v>
      </c>
      <c r="AA1889" s="771"/>
    </row>
    <row r="1890" spans="1:27" ht="39.950000000000003" customHeight="1">
      <c r="A1890" s="769">
        <v>1883</v>
      </c>
      <c r="B1890" s="770" t="s">
        <v>6879</v>
      </c>
      <c r="C1890" s="770" t="s">
        <v>7205</v>
      </c>
      <c r="D1890" s="771" t="s">
        <v>7657</v>
      </c>
      <c r="E1890" s="772" t="s">
        <v>7932</v>
      </c>
      <c r="F1890" s="773" t="s">
        <v>7900</v>
      </c>
      <c r="G1890" s="773" t="s">
        <v>7901</v>
      </c>
      <c r="H1890" s="771" t="s">
        <v>2697</v>
      </c>
      <c r="I1890" s="771" t="s">
        <v>2714</v>
      </c>
      <c r="J1890" s="771" t="s">
        <v>2803</v>
      </c>
      <c r="K1890" s="771" t="s">
        <v>2790</v>
      </c>
      <c r="L1890" s="771" t="s">
        <v>2700</v>
      </c>
      <c r="M1890" s="771" t="s">
        <v>2701</v>
      </c>
      <c r="N1890" s="771" t="s">
        <v>2701</v>
      </c>
      <c r="O1890" s="771" t="s">
        <v>2701</v>
      </c>
      <c r="P1890" s="771" t="s">
        <v>2702</v>
      </c>
      <c r="Q1890" s="771" t="s">
        <v>2701</v>
      </c>
      <c r="R1890" s="771" t="s">
        <v>2701</v>
      </c>
      <c r="S1890" s="771" t="s">
        <v>2701</v>
      </c>
      <c r="T1890" s="771" t="s">
        <v>2701</v>
      </c>
      <c r="U1890" s="771" t="s">
        <v>2703</v>
      </c>
      <c r="V1890" s="771" t="s">
        <v>2701</v>
      </c>
      <c r="W1890" s="771" t="s">
        <v>2701</v>
      </c>
      <c r="X1890" s="771" t="s">
        <v>2701</v>
      </c>
      <c r="Y1890" s="771" t="s">
        <v>2703</v>
      </c>
      <c r="Z1890" s="771" t="s">
        <v>2704</v>
      </c>
      <c r="AA1890" s="771"/>
    </row>
    <row r="1891" spans="1:27" ht="39.950000000000003" customHeight="1">
      <c r="A1891" s="769">
        <v>1884</v>
      </c>
      <c r="B1891" s="770" t="s">
        <v>6879</v>
      </c>
      <c r="C1891" s="770" t="s">
        <v>7205</v>
      </c>
      <c r="D1891" s="771" t="s">
        <v>7657</v>
      </c>
      <c r="E1891" s="772" t="s">
        <v>7931</v>
      </c>
      <c r="F1891" s="773" t="s">
        <v>7804</v>
      </c>
      <c r="G1891" s="773" t="s">
        <v>7805</v>
      </c>
      <c r="H1891" s="771" t="s">
        <v>2697</v>
      </c>
      <c r="I1891" s="771" t="s">
        <v>2698</v>
      </c>
      <c r="J1891" s="771" t="s">
        <v>2803</v>
      </c>
      <c r="K1891" s="771" t="s">
        <v>2790</v>
      </c>
      <c r="L1891" s="771" t="s">
        <v>2700</v>
      </c>
      <c r="M1891" s="771" t="s">
        <v>2701</v>
      </c>
      <c r="N1891" s="771" t="s">
        <v>2701</v>
      </c>
      <c r="O1891" s="771" t="s">
        <v>2701</v>
      </c>
      <c r="P1891" s="771" t="s">
        <v>2701</v>
      </c>
      <c r="Q1891" s="771" t="s">
        <v>2701</v>
      </c>
      <c r="R1891" s="771" t="s">
        <v>2701</v>
      </c>
      <c r="S1891" s="771" t="s">
        <v>2702</v>
      </c>
      <c r="T1891" s="771" t="s">
        <v>2701</v>
      </c>
      <c r="U1891" s="771" t="s">
        <v>2703</v>
      </c>
      <c r="V1891" s="771" t="s">
        <v>2701</v>
      </c>
      <c r="W1891" s="771" t="s">
        <v>2726</v>
      </c>
      <c r="X1891" s="771" t="s">
        <v>2726</v>
      </c>
      <c r="Y1891" s="771" t="s">
        <v>2726</v>
      </c>
      <c r="Z1891" s="771" t="s">
        <v>2704</v>
      </c>
      <c r="AA1891" s="771"/>
    </row>
    <row r="1892" spans="1:27" ht="39.950000000000003" customHeight="1">
      <c r="A1892" s="769">
        <v>1885</v>
      </c>
      <c r="B1892" s="770" t="s">
        <v>6879</v>
      </c>
      <c r="C1892" s="770" t="s">
        <v>7205</v>
      </c>
      <c r="D1892" s="771" t="s">
        <v>7657</v>
      </c>
      <c r="E1892" s="772" t="s">
        <v>7928</v>
      </c>
      <c r="F1892" s="773" t="s">
        <v>7929</v>
      </c>
      <c r="G1892" s="773" t="s">
        <v>7930</v>
      </c>
      <c r="H1892" s="771" t="s">
        <v>2697</v>
      </c>
      <c r="I1892" s="771" t="s">
        <v>2698</v>
      </c>
      <c r="J1892" s="771" t="s">
        <v>2803</v>
      </c>
      <c r="K1892" s="771" t="s">
        <v>2790</v>
      </c>
      <c r="L1892" s="771" t="s">
        <v>2700</v>
      </c>
      <c r="M1892" s="771" t="s">
        <v>2701</v>
      </c>
      <c r="N1892" s="771" t="s">
        <v>2701</v>
      </c>
      <c r="O1892" s="771" t="s">
        <v>2701</v>
      </c>
      <c r="P1892" s="771" t="s">
        <v>2702</v>
      </c>
      <c r="Q1892" s="771" t="s">
        <v>2701</v>
      </c>
      <c r="R1892" s="771" t="s">
        <v>2701</v>
      </c>
      <c r="S1892" s="771" t="s">
        <v>2701</v>
      </c>
      <c r="T1892" s="771" t="s">
        <v>2701</v>
      </c>
      <c r="U1892" s="771" t="s">
        <v>2703</v>
      </c>
      <c r="V1892" s="771" t="s">
        <v>2701</v>
      </c>
      <c r="W1892" s="771" t="s">
        <v>2701</v>
      </c>
      <c r="X1892" s="771" t="s">
        <v>2701</v>
      </c>
      <c r="Y1892" s="771" t="s">
        <v>2703</v>
      </c>
      <c r="Z1892" s="771" t="s">
        <v>2704</v>
      </c>
      <c r="AA1892" s="771"/>
    </row>
    <row r="1893" spans="1:27" ht="39.950000000000003" customHeight="1">
      <c r="A1893" s="769">
        <v>1886</v>
      </c>
      <c r="B1893" s="770" t="s">
        <v>6879</v>
      </c>
      <c r="C1893" s="770" t="s">
        <v>7205</v>
      </c>
      <c r="D1893" s="771" t="s">
        <v>7657</v>
      </c>
      <c r="E1893" s="772" t="s">
        <v>7927</v>
      </c>
      <c r="F1893" s="773" t="s">
        <v>7758</v>
      </c>
      <c r="G1893" s="773" t="s">
        <v>7759</v>
      </c>
      <c r="H1893" s="771" t="s">
        <v>2697</v>
      </c>
      <c r="I1893" s="771" t="s">
        <v>2719</v>
      </c>
      <c r="J1893" s="771" t="s">
        <v>2741</v>
      </c>
      <c r="K1893" s="771" t="s">
        <v>2742</v>
      </c>
      <c r="L1893" s="771" t="s">
        <v>2700</v>
      </c>
      <c r="M1893" s="771" t="s">
        <v>2701</v>
      </c>
      <c r="N1893" s="771" t="s">
        <v>2701</v>
      </c>
      <c r="O1893" s="771" t="s">
        <v>2701</v>
      </c>
      <c r="P1893" s="771" t="s">
        <v>2701</v>
      </c>
      <c r="Q1893" s="771" t="s">
        <v>2701</v>
      </c>
      <c r="R1893" s="771" t="s">
        <v>2701</v>
      </c>
      <c r="S1893" s="771" t="s">
        <v>2702</v>
      </c>
      <c r="T1893" s="771" t="s">
        <v>2701</v>
      </c>
      <c r="U1893" s="771" t="s">
        <v>2703</v>
      </c>
      <c r="V1893" s="771" t="s">
        <v>2701</v>
      </c>
      <c r="W1893" s="771" t="s">
        <v>2726</v>
      </c>
      <c r="X1893" s="771" t="s">
        <v>2726</v>
      </c>
      <c r="Y1893" s="771" t="s">
        <v>2726</v>
      </c>
      <c r="Z1893" s="771" t="s">
        <v>2704</v>
      </c>
      <c r="AA1893" s="771"/>
    </row>
    <row r="1894" spans="1:27" ht="39.950000000000003" customHeight="1">
      <c r="A1894" s="769">
        <v>1887</v>
      </c>
      <c r="B1894" s="770" t="s">
        <v>6879</v>
      </c>
      <c r="C1894" s="770" t="s">
        <v>7205</v>
      </c>
      <c r="D1894" s="771" t="s">
        <v>7657</v>
      </c>
      <c r="E1894" s="772" t="s">
        <v>7926</v>
      </c>
      <c r="F1894" s="773" t="s">
        <v>7834</v>
      </c>
      <c r="G1894" s="773" t="s">
        <v>7835</v>
      </c>
      <c r="H1894" s="771" t="s">
        <v>2697</v>
      </c>
      <c r="I1894" s="771" t="s">
        <v>2713</v>
      </c>
      <c r="J1894" s="771" t="s">
        <v>2803</v>
      </c>
      <c r="K1894" s="771" t="s">
        <v>2790</v>
      </c>
      <c r="L1894" s="771" t="s">
        <v>2700</v>
      </c>
      <c r="M1894" s="771" t="s">
        <v>2701</v>
      </c>
      <c r="N1894" s="771" t="s">
        <v>2701</v>
      </c>
      <c r="O1894" s="771" t="s">
        <v>2701</v>
      </c>
      <c r="P1894" s="771" t="s">
        <v>2701</v>
      </c>
      <c r="Q1894" s="771" t="s">
        <v>2701</v>
      </c>
      <c r="R1894" s="771" t="s">
        <v>2701</v>
      </c>
      <c r="S1894" s="771" t="s">
        <v>2702</v>
      </c>
      <c r="T1894" s="771" t="s">
        <v>2701</v>
      </c>
      <c r="U1894" s="771" t="s">
        <v>2703</v>
      </c>
      <c r="V1894" s="771" t="s">
        <v>2701</v>
      </c>
      <c r="W1894" s="771" t="s">
        <v>2726</v>
      </c>
      <c r="X1894" s="771" t="s">
        <v>2726</v>
      </c>
      <c r="Y1894" s="771" t="s">
        <v>2726</v>
      </c>
      <c r="Z1894" s="771" t="s">
        <v>2704</v>
      </c>
      <c r="AA1894" s="771"/>
    </row>
    <row r="1895" spans="1:27" ht="39.950000000000003" customHeight="1">
      <c r="A1895" s="769">
        <v>1888</v>
      </c>
      <c r="B1895" s="770" t="s">
        <v>6879</v>
      </c>
      <c r="C1895" s="770" t="s">
        <v>7205</v>
      </c>
      <c r="D1895" s="771" t="s">
        <v>7657</v>
      </c>
      <c r="E1895" s="772" t="s">
        <v>7925</v>
      </c>
      <c r="F1895" s="773" t="s">
        <v>7730</v>
      </c>
      <c r="G1895" s="773" t="s">
        <v>7731</v>
      </c>
      <c r="H1895" s="771" t="s">
        <v>2697</v>
      </c>
      <c r="I1895" s="771" t="s">
        <v>2789</v>
      </c>
      <c r="J1895" s="771" t="s">
        <v>2741</v>
      </c>
      <c r="K1895" s="771" t="s">
        <v>2790</v>
      </c>
      <c r="L1895" s="771" t="s">
        <v>2700</v>
      </c>
      <c r="M1895" s="771" t="s">
        <v>2701</v>
      </c>
      <c r="N1895" s="771" t="s">
        <v>2701</v>
      </c>
      <c r="O1895" s="771" t="s">
        <v>2701</v>
      </c>
      <c r="P1895" s="771" t="s">
        <v>2702</v>
      </c>
      <c r="Q1895" s="771" t="s">
        <v>2701</v>
      </c>
      <c r="R1895" s="771" t="s">
        <v>2701</v>
      </c>
      <c r="S1895" s="771" t="s">
        <v>2701</v>
      </c>
      <c r="T1895" s="771" t="s">
        <v>2701</v>
      </c>
      <c r="U1895" s="771" t="s">
        <v>2703</v>
      </c>
      <c r="V1895" s="771" t="s">
        <v>2701</v>
      </c>
      <c r="W1895" s="771" t="s">
        <v>2701</v>
      </c>
      <c r="X1895" s="771" t="s">
        <v>2701</v>
      </c>
      <c r="Y1895" s="771" t="s">
        <v>2703</v>
      </c>
      <c r="Z1895" s="771" t="s">
        <v>2704</v>
      </c>
      <c r="AA1895" s="771"/>
    </row>
    <row r="1896" spans="1:27" ht="39.950000000000003" customHeight="1">
      <c r="A1896" s="769">
        <v>1889</v>
      </c>
      <c r="B1896" s="770" t="s">
        <v>6879</v>
      </c>
      <c r="C1896" s="770" t="s">
        <v>7205</v>
      </c>
      <c r="D1896" s="771" t="s">
        <v>7657</v>
      </c>
      <c r="E1896" s="772" t="s">
        <v>7924</v>
      </c>
      <c r="F1896" s="773" t="s">
        <v>7727</v>
      </c>
      <c r="G1896" s="773" t="s">
        <v>7728</v>
      </c>
      <c r="H1896" s="771" t="s">
        <v>2697</v>
      </c>
      <c r="I1896" s="771" t="s">
        <v>2808</v>
      </c>
      <c r="J1896" s="771" t="s">
        <v>2755</v>
      </c>
      <c r="K1896" s="771" t="s">
        <v>3027</v>
      </c>
      <c r="L1896" s="771" t="s">
        <v>2700</v>
      </c>
      <c r="M1896" s="771" t="s">
        <v>2701</v>
      </c>
      <c r="N1896" s="771" t="s">
        <v>2701</v>
      </c>
      <c r="O1896" s="771" t="s">
        <v>2701</v>
      </c>
      <c r="P1896" s="771" t="s">
        <v>2701</v>
      </c>
      <c r="Q1896" s="771" t="s">
        <v>2701</v>
      </c>
      <c r="R1896" s="771" t="s">
        <v>2701</v>
      </c>
      <c r="S1896" s="771" t="s">
        <v>2702</v>
      </c>
      <c r="T1896" s="771" t="s">
        <v>2701</v>
      </c>
      <c r="U1896" s="771" t="s">
        <v>2703</v>
      </c>
      <c r="V1896" s="771" t="s">
        <v>2701</v>
      </c>
      <c r="W1896" s="771" t="s">
        <v>2726</v>
      </c>
      <c r="X1896" s="771" t="s">
        <v>2726</v>
      </c>
      <c r="Y1896" s="771" t="s">
        <v>2726</v>
      </c>
      <c r="Z1896" s="771" t="s">
        <v>2704</v>
      </c>
      <c r="AA1896" s="771" t="s">
        <v>7890</v>
      </c>
    </row>
    <row r="1897" spans="1:27" ht="39.950000000000003" customHeight="1">
      <c r="A1897" s="769">
        <v>1890</v>
      </c>
      <c r="B1897" s="770" t="s">
        <v>6879</v>
      </c>
      <c r="C1897" s="770" t="s">
        <v>7205</v>
      </c>
      <c r="D1897" s="771" t="s">
        <v>7657</v>
      </c>
      <c r="E1897" s="772" t="s">
        <v>7922</v>
      </c>
      <c r="F1897" s="773" t="s">
        <v>7919</v>
      </c>
      <c r="G1897" s="773" t="s">
        <v>7923</v>
      </c>
      <c r="H1897" s="771" t="s">
        <v>2697</v>
      </c>
      <c r="I1897" s="771" t="s">
        <v>2803</v>
      </c>
      <c r="J1897" s="771" t="s">
        <v>2803</v>
      </c>
      <c r="K1897" s="771" t="s">
        <v>2715</v>
      </c>
      <c r="L1897" s="771" t="s">
        <v>2700</v>
      </c>
      <c r="M1897" s="771" t="s">
        <v>2701</v>
      </c>
      <c r="N1897" s="771" t="s">
        <v>2701</v>
      </c>
      <c r="O1897" s="771" t="s">
        <v>2701</v>
      </c>
      <c r="P1897" s="771" t="s">
        <v>2701</v>
      </c>
      <c r="Q1897" s="771" t="s">
        <v>2701</v>
      </c>
      <c r="R1897" s="771" t="s">
        <v>2701</v>
      </c>
      <c r="S1897" s="771" t="s">
        <v>2702</v>
      </c>
      <c r="T1897" s="771" t="s">
        <v>2701</v>
      </c>
      <c r="U1897" s="771" t="s">
        <v>2703</v>
      </c>
      <c r="V1897" s="771" t="s">
        <v>2701</v>
      </c>
      <c r="W1897" s="771" t="s">
        <v>2726</v>
      </c>
      <c r="X1897" s="771" t="s">
        <v>2726</v>
      </c>
      <c r="Y1897" s="771" t="s">
        <v>2726</v>
      </c>
      <c r="Z1897" s="771" t="s">
        <v>2704</v>
      </c>
      <c r="AA1897" s="771"/>
    </row>
    <row r="1898" spans="1:27" ht="39.950000000000003" customHeight="1">
      <c r="A1898" s="769">
        <v>1891</v>
      </c>
      <c r="B1898" s="770" t="s">
        <v>6879</v>
      </c>
      <c r="C1898" s="770" t="s">
        <v>7205</v>
      </c>
      <c r="D1898" s="771" t="s">
        <v>7657</v>
      </c>
      <c r="E1898" s="772" t="s">
        <v>7921</v>
      </c>
      <c r="F1898" s="773" t="s">
        <v>7694</v>
      </c>
      <c r="G1898" s="773" t="s">
        <v>7695</v>
      </c>
      <c r="H1898" s="771" t="s">
        <v>2697</v>
      </c>
      <c r="I1898" s="771" t="s">
        <v>2755</v>
      </c>
      <c r="J1898" s="771" t="s">
        <v>2755</v>
      </c>
      <c r="K1898" s="771" t="s">
        <v>2742</v>
      </c>
      <c r="L1898" s="771" t="s">
        <v>2700</v>
      </c>
      <c r="M1898" s="771" t="s">
        <v>2701</v>
      </c>
      <c r="N1898" s="771" t="s">
        <v>2701</v>
      </c>
      <c r="O1898" s="771" t="s">
        <v>2701</v>
      </c>
      <c r="P1898" s="771" t="s">
        <v>2701</v>
      </c>
      <c r="Q1898" s="771" t="s">
        <v>2701</v>
      </c>
      <c r="R1898" s="771" t="s">
        <v>2701</v>
      </c>
      <c r="S1898" s="771" t="s">
        <v>2702</v>
      </c>
      <c r="T1898" s="771" t="s">
        <v>2701</v>
      </c>
      <c r="U1898" s="771" t="s">
        <v>2703</v>
      </c>
      <c r="V1898" s="771" t="s">
        <v>2701</v>
      </c>
      <c r="W1898" s="771" t="s">
        <v>2726</v>
      </c>
      <c r="X1898" s="771" t="s">
        <v>2726</v>
      </c>
      <c r="Y1898" s="771" t="s">
        <v>2726</v>
      </c>
      <c r="Z1898" s="771" t="s">
        <v>2704</v>
      </c>
      <c r="AA1898" s="771"/>
    </row>
    <row r="1899" spans="1:27" ht="39.950000000000003" customHeight="1">
      <c r="A1899" s="769">
        <v>1892</v>
      </c>
      <c r="B1899" s="770" t="s">
        <v>6879</v>
      </c>
      <c r="C1899" s="770" t="s">
        <v>7205</v>
      </c>
      <c r="D1899" s="771" t="s">
        <v>7657</v>
      </c>
      <c r="E1899" s="772" t="s">
        <v>7918</v>
      </c>
      <c r="F1899" s="773" t="s">
        <v>7919</v>
      </c>
      <c r="G1899" s="773" t="s">
        <v>7920</v>
      </c>
      <c r="H1899" s="771" t="s">
        <v>2697</v>
      </c>
      <c r="I1899" s="771" t="s">
        <v>2803</v>
      </c>
      <c r="J1899" s="771" t="s">
        <v>2803</v>
      </c>
      <c r="K1899" s="771" t="s">
        <v>2715</v>
      </c>
      <c r="L1899" s="771" t="s">
        <v>2700</v>
      </c>
      <c r="M1899" s="771" t="s">
        <v>2701</v>
      </c>
      <c r="N1899" s="771" t="s">
        <v>2701</v>
      </c>
      <c r="O1899" s="771" t="s">
        <v>2701</v>
      </c>
      <c r="P1899" s="771" t="s">
        <v>2701</v>
      </c>
      <c r="Q1899" s="771" t="s">
        <v>2701</v>
      </c>
      <c r="R1899" s="771" t="s">
        <v>2701</v>
      </c>
      <c r="S1899" s="771" t="s">
        <v>2702</v>
      </c>
      <c r="T1899" s="771" t="s">
        <v>2701</v>
      </c>
      <c r="U1899" s="771" t="s">
        <v>2703</v>
      </c>
      <c r="V1899" s="771" t="s">
        <v>2701</v>
      </c>
      <c r="W1899" s="771" t="s">
        <v>2726</v>
      </c>
      <c r="X1899" s="771" t="s">
        <v>2726</v>
      </c>
      <c r="Y1899" s="771" t="s">
        <v>2726</v>
      </c>
      <c r="Z1899" s="771" t="s">
        <v>2704</v>
      </c>
      <c r="AA1899" s="771"/>
    </row>
    <row r="1900" spans="1:27" ht="39.950000000000003" customHeight="1">
      <c r="A1900" s="769">
        <v>1893</v>
      </c>
      <c r="B1900" s="770" t="s">
        <v>6879</v>
      </c>
      <c r="C1900" s="770" t="s">
        <v>7205</v>
      </c>
      <c r="D1900" s="771" t="s">
        <v>7657</v>
      </c>
      <c r="E1900" s="772" t="s">
        <v>7915</v>
      </c>
      <c r="F1900" s="773" t="s">
        <v>7916</v>
      </c>
      <c r="G1900" s="773" t="s">
        <v>7917</v>
      </c>
      <c r="H1900" s="771" t="s">
        <v>2697</v>
      </c>
      <c r="I1900" s="771" t="s">
        <v>2755</v>
      </c>
      <c r="J1900" s="771" t="s">
        <v>2755</v>
      </c>
      <c r="K1900" s="771" t="s">
        <v>2790</v>
      </c>
      <c r="L1900" s="771" t="s">
        <v>2700</v>
      </c>
      <c r="M1900" s="771" t="s">
        <v>2701</v>
      </c>
      <c r="N1900" s="771" t="s">
        <v>2701</v>
      </c>
      <c r="O1900" s="771" t="s">
        <v>2701</v>
      </c>
      <c r="P1900" s="771" t="s">
        <v>2701</v>
      </c>
      <c r="Q1900" s="771" t="s">
        <v>2701</v>
      </c>
      <c r="R1900" s="771" t="s">
        <v>2701</v>
      </c>
      <c r="S1900" s="771" t="s">
        <v>2702</v>
      </c>
      <c r="T1900" s="771" t="s">
        <v>2701</v>
      </c>
      <c r="U1900" s="771" t="s">
        <v>2703</v>
      </c>
      <c r="V1900" s="771" t="s">
        <v>2701</v>
      </c>
      <c r="W1900" s="771" t="s">
        <v>2726</v>
      </c>
      <c r="X1900" s="771" t="s">
        <v>2726</v>
      </c>
      <c r="Y1900" s="771" t="s">
        <v>2726</v>
      </c>
      <c r="Z1900" s="771" t="s">
        <v>2704</v>
      </c>
      <c r="AA1900" s="771"/>
    </row>
    <row r="1901" spans="1:27" ht="39.950000000000003" customHeight="1">
      <c r="A1901" s="769">
        <v>1894</v>
      </c>
      <c r="B1901" s="770" t="s">
        <v>6879</v>
      </c>
      <c r="C1901" s="770" t="s">
        <v>7205</v>
      </c>
      <c r="D1901" s="771" t="s">
        <v>7657</v>
      </c>
      <c r="E1901" s="772" t="s">
        <v>7912</v>
      </c>
      <c r="F1901" s="773" t="s">
        <v>7913</v>
      </c>
      <c r="G1901" s="773" t="s">
        <v>7702</v>
      </c>
      <c r="H1901" s="771" t="s">
        <v>2697</v>
      </c>
      <c r="I1901" s="771" t="s">
        <v>2714</v>
      </c>
      <c r="J1901" s="771" t="s">
        <v>2803</v>
      </c>
      <c r="K1901" s="771" t="s">
        <v>7676</v>
      </c>
      <c r="L1901" s="771" t="s">
        <v>2700</v>
      </c>
      <c r="M1901" s="771" t="s">
        <v>2701</v>
      </c>
      <c r="N1901" s="771" t="s">
        <v>2701</v>
      </c>
      <c r="O1901" s="771" t="s">
        <v>2701</v>
      </c>
      <c r="P1901" s="771" t="s">
        <v>2701</v>
      </c>
      <c r="Q1901" s="771" t="s">
        <v>2701</v>
      </c>
      <c r="R1901" s="771" t="s">
        <v>2701</v>
      </c>
      <c r="S1901" s="771" t="s">
        <v>2702</v>
      </c>
      <c r="T1901" s="771" t="s">
        <v>2701</v>
      </c>
      <c r="U1901" s="771" t="s">
        <v>2703</v>
      </c>
      <c r="V1901" s="771" t="s">
        <v>2701</v>
      </c>
      <c r="W1901" s="771" t="s">
        <v>2726</v>
      </c>
      <c r="X1901" s="771" t="s">
        <v>2726</v>
      </c>
      <c r="Y1901" s="771" t="s">
        <v>2726</v>
      </c>
      <c r="Z1901" s="771" t="s">
        <v>2704</v>
      </c>
      <c r="AA1901" s="771" t="s">
        <v>7914</v>
      </c>
    </row>
    <row r="1902" spans="1:27" ht="39.950000000000003" customHeight="1">
      <c r="A1902" s="769">
        <v>1895</v>
      </c>
      <c r="B1902" s="770" t="s">
        <v>6879</v>
      </c>
      <c r="C1902" s="770" t="s">
        <v>7205</v>
      </c>
      <c r="D1902" s="771" t="s">
        <v>7657</v>
      </c>
      <c r="E1902" s="772" t="s">
        <v>7911</v>
      </c>
      <c r="F1902" s="773" t="s">
        <v>7823</v>
      </c>
      <c r="G1902" s="773" t="s">
        <v>7824</v>
      </c>
      <c r="H1902" s="771" t="s">
        <v>2697</v>
      </c>
      <c r="I1902" s="771" t="s">
        <v>2741</v>
      </c>
      <c r="J1902" s="771" t="s">
        <v>2741</v>
      </c>
      <c r="K1902" s="771" t="s">
        <v>2699</v>
      </c>
      <c r="L1902" s="771" t="s">
        <v>2700</v>
      </c>
      <c r="M1902" s="771" t="s">
        <v>2701</v>
      </c>
      <c r="N1902" s="771" t="s">
        <v>2701</v>
      </c>
      <c r="O1902" s="771" t="s">
        <v>2701</v>
      </c>
      <c r="P1902" s="771" t="s">
        <v>2702</v>
      </c>
      <c r="Q1902" s="771" t="s">
        <v>2701</v>
      </c>
      <c r="R1902" s="771" t="s">
        <v>2701</v>
      </c>
      <c r="S1902" s="771" t="s">
        <v>2701</v>
      </c>
      <c r="T1902" s="771" t="s">
        <v>2701</v>
      </c>
      <c r="U1902" s="771" t="s">
        <v>2703</v>
      </c>
      <c r="V1902" s="771" t="s">
        <v>2701</v>
      </c>
      <c r="W1902" s="771" t="s">
        <v>2701</v>
      </c>
      <c r="X1902" s="771" t="s">
        <v>2701</v>
      </c>
      <c r="Y1902" s="771" t="s">
        <v>2703</v>
      </c>
      <c r="Z1902" s="771" t="s">
        <v>2704</v>
      </c>
      <c r="AA1902" s="771"/>
    </row>
    <row r="1903" spans="1:27" ht="39.950000000000003" customHeight="1">
      <c r="A1903" s="769">
        <v>1896</v>
      </c>
      <c r="B1903" s="770" t="s">
        <v>6879</v>
      </c>
      <c r="C1903" s="770" t="s">
        <v>7205</v>
      </c>
      <c r="D1903" s="771" t="s">
        <v>7657</v>
      </c>
      <c r="E1903" s="772" t="s">
        <v>7909</v>
      </c>
      <c r="F1903" s="773" t="s">
        <v>7831</v>
      </c>
      <c r="G1903" s="773" t="s">
        <v>7832</v>
      </c>
      <c r="H1903" s="771" t="s">
        <v>2697</v>
      </c>
      <c r="I1903" s="771" t="s">
        <v>7800</v>
      </c>
      <c r="J1903" s="771" t="s">
        <v>7800</v>
      </c>
      <c r="K1903" s="771" t="s">
        <v>7852</v>
      </c>
      <c r="L1903" s="771" t="s">
        <v>2700</v>
      </c>
      <c r="M1903" s="771" t="s">
        <v>2701</v>
      </c>
      <c r="N1903" s="771" t="s">
        <v>2701</v>
      </c>
      <c r="O1903" s="771" t="s">
        <v>2701</v>
      </c>
      <c r="P1903" s="771" t="s">
        <v>2702</v>
      </c>
      <c r="Q1903" s="771" t="s">
        <v>2701</v>
      </c>
      <c r="R1903" s="771" t="s">
        <v>2701</v>
      </c>
      <c r="S1903" s="771" t="s">
        <v>2701</v>
      </c>
      <c r="T1903" s="771" t="s">
        <v>2701</v>
      </c>
      <c r="U1903" s="771" t="s">
        <v>2703</v>
      </c>
      <c r="V1903" s="771" t="s">
        <v>2701</v>
      </c>
      <c r="W1903" s="771" t="s">
        <v>2701</v>
      </c>
      <c r="X1903" s="771" t="s">
        <v>2701</v>
      </c>
      <c r="Y1903" s="771" t="s">
        <v>2703</v>
      </c>
      <c r="Z1903" s="771" t="s">
        <v>2704</v>
      </c>
      <c r="AA1903" s="771" t="s">
        <v>7910</v>
      </c>
    </row>
    <row r="1904" spans="1:27" ht="39.950000000000003" customHeight="1">
      <c r="A1904" s="769">
        <v>1897</v>
      </c>
      <c r="B1904" s="770" t="s">
        <v>6879</v>
      </c>
      <c r="C1904" s="770" t="s">
        <v>7205</v>
      </c>
      <c r="D1904" s="771" t="s">
        <v>7657</v>
      </c>
      <c r="E1904" s="772" t="s">
        <v>7905</v>
      </c>
      <c r="F1904" s="773" t="s">
        <v>7906</v>
      </c>
      <c r="G1904" s="773" t="s">
        <v>7907</v>
      </c>
      <c r="H1904" s="771" t="s">
        <v>2697</v>
      </c>
      <c r="I1904" s="771" t="s">
        <v>2720</v>
      </c>
      <c r="J1904" s="771" t="s">
        <v>2755</v>
      </c>
      <c r="K1904" s="771" t="s">
        <v>3676</v>
      </c>
      <c r="L1904" s="771" t="s">
        <v>2700</v>
      </c>
      <c r="M1904" s="771" t="s">
        <v>2701</v>
      </c>
      <c r="N1904" s="771" t="s">
        <v>2701</v>
      </c>
      <c r="O1904" s="771" t="s">
        <v>2701</v>
      </c>
      <c r="P1904" s="771" t="s">
        <v>2701</v>
      </c>
      <c r="Q1904" s="771" t="s">
        <v>2701</v>
      </c>
      <c r="R1904" s="771" t="s">
        <v>2701</v>
      </c>
      <c r="S1904" s="771" t="s">
        <v>2702</v>
      </c>
      <c r="T1904" s="771" t="s">
        <v>2701</v>
      </c>
      <c r="U1904" s="771" t="s">
        <v>2703</v>
      </c>
      <c r="V1904" s="771" t="s">
        <v>2701</v>
      </c>
      <c r="W1904" s="771" t="s">
        <v>2726</v>
      </c>
      <c r="X1904" s="771" t="s">
        <v>2726</v>
      </c>
      <c r="Y1904" s="771" t="s">
        <v>2726</v>
      </c>
      <c r="Z1904" s="771" t="s">
        <v>2704</v>
      </c>
      <c r="AA1904" s="771" t="s">
        <v>7908</v>
      </c>
    </row>
    <row r="1905" spans="1:27" ht="39.950000000000003" customHeight="1">
      <c r="A1905" s="769">
        <v>1898</v>
      </c>
      <c r="B1905" s="770" t="s">
        <v>6879</v>
      </c>
      <c r="C1905" s="770" t="s">
        <v>7205</v>
      </c>
      <c r="D1905" s="771" t="s">
        <v>7657</v>
      </c>
      <c r="E1905" s="772" t="s">
        <v>7904</v>
      </c>
      <c r="F1905" s="773" t="s">
        <v>7834</v>
      </c>
      <c r="G1905" s="773" t="s">
        <v>7835</v>
      </c>
      <c r="H1905" s="771" t="s">
        <v>2697</v>
      </c>
      <c r="I1905" s="771" t="s">
        <v>2698</v>
      </c>
      <c r="J1905" s="771" t="s">
        <v>2803</v>
      </c>
      <c r="K1905" s="771" t="s">
        <v>2790</v>
      </c>
      <c r="L1905" s="771" t="s">
        <v>2700</v>
      </c>
      <c r="M1905" s="771" t="s">
        <v>2701</v>
      </c>
      <c r="N1905" s="771" t="s">
        <v>2701</v>
      </c>
      <c r="O1905" s="771" t="s">
        <v>2701</v>
      </c>
      <c r="P1905" s="771" t="s">
        <v>2701</v>
      </c>
      <c r="Q1905" s="771" t="s">
        <v>2701</v>
      </c>
      <c r="R1905" s="771" t="s">
        <v>2701</v>
      </c>
      <c r="S1905" s="771" t="s">
        <v>2702</v>
      </c>
      <c r="T1905" s="771" t="s">
        <v>2701</v>
      </c>
      <c r="U1905" s="771" t="s">
        <v>2703</v>
      </c>
      <c r="V1905" s="771" t="s">
        <v>2701</v>
      </c>
      <c r="W1905" s="771" t="s">
        <v>2726</v>
      </c>
      <c r="X1905" s="771" t="s">
        <v>2726</v>
      </c>
      <c r="Y1905" s="771" t="s">
        <v>2726</v>
      </c>
      <c r="Z1905" s="771" t="s">
        <v>2704</v>
      </c>
      <c r="AA1905" s="771"/>
    </row>
    <row r="1906" spans="1:27" ht="39.950000000000003" customHeight="1">
      <c r="A1906" s="769">
        <v>1899</v>
      </c>
      <c r="B1906" s="770" t="s">
        <v>6879</v>
      </c>
      <c r="C1906" s="770" t="s">
        <v>7205</v>
      </c>
      <c r="D1906" s="771" t="s">
        <v>7657</v>
      </c>
      <c r="E1906" s="772" t="s">
        <v>7903</v>
      </c>
      <c r="F1906" s="773" t="s">
        <v>7717</v>
      </c>
      <c r="G1906" s="773" t="s">
        <v>7892</v>
      </c>
      <c r="H1906" s="771" t="s">
        <v>2697</v>
      </c>
      <c r="I1906" s="771" t="s">
        <v>2720</v>
      </c>
      <c r="J1906" s="771" t="s">
        <v>2828</v>
      </c>
      <c r="K1906" s="771" t="s">
        <v>2742</v>
      </c>
      <c r="L1906" s="771" t="s">
        <v>2700</v>
      </c>
      <c r="M1906" s="771" t="s">
        <v>2701</v>
      </c>
      <c r="N1906" s="771" t="s">
        <v>2701</v>
      </c>
      <c r="O1906" s="771" t="s">
        <v>2701</v>
      </c>
      <c r="P1906" s="771" t="s">
        <v>2701</v>
      </c>
      <c r="Q1906" s="771" t="s">
        <v>2701</v>
      </c>
      <c r="R1906" s="771" t="s">
        <v>2701</v>
      </c>
      <c r="S1906" s="771" t="s">
        <v>2702</v>
      </c>
      <c r="T1906" s="771" t="s">
        <v>2701</v>
      </c>
      <c r="U1906" s="771" t="s">
        <v>2703</v>
      </c>
      <c r="V1906" s="771" t="s">
        <v>2701</v>
      </c>
      <c r="W1906" s="771" t="s">
        <v>2726</v>
      </c>
      <c r="X1906" s="771" t="s">
        <v>2726</v>
      </c>
      <c r="Y1906" s="771" t="s">
        <v>2726</v>
      </c>
      <c r="Z1906" s="771" t="s">
        <v>2704</v>
      </c>
      <c r="AA1906" s="771"/>
    </row>
    <row r="1907" spans="1:27" ht="39.950000000000003" customHeight="1">
      <c r="A1907" s="769">
        <v>1900</v>
      </c>
      <c r="B1907" s="770" t="s">
        <v>6879</v>
      </c>
      <c r="C1907" s="770" t="s">
        <v>7205</v>
      </c>
      <c r="D1907" s="771" t="s">
        <v>7657</v>
      </c>
      <c r="E1907" s="772" t="s">
        <v>7902</v>
      </c>
      <c r="F1907" s="773" t="s">
        <v>7682</v>
      </c>
      <c r="G1907" s="773" t="s">
        <v>7683</v>
      </c>
      <c r="H1907" s="771" t="s">
        <v>2697</v>
      </c>
      <c r="I1907" s="771" t="s">
        <v>2759</v>
      </c>
      <c r="J1907" s="771" t="s">
        <v>3383</v>
      </c>
      <c r="K1907" s="771" t="s">
        <v>2715</v>
      </c>
      <c r="L1907" s="771" t="s">
        <v>2700</v>
      </c>
      <c r="M1907" s="771" t="s">
        <v>2701</v>
      </c>
      <c r="N1907" s="771" t="s">
        <v>2701</v>
      </c>
      <c r="O1907" s="771" t="s">
        <v>2701</v>
      </c>
      <c r="P1907" s="771" t="s">
        <v>2701</v>
      </c>
      <c r="Q1907" s="771" t="s">
        <v>2701</v>
      </c>
      <c r="R1907" s="771" t="s">
        <v>2701</v>
      </c>
      <c r="S1907" s="771" t="s">
        <v>2702</v>
      </c>
      <c r="T1907" s="771" t="s">
        <v>2701</v>
      </c>
      <c r="U1907" s="771" t="s">
        <v>2703</v>
      </c>
      <c r="V1907" s="771" t="s">
        <v>2701</v>
      </c>
      <c r="W1907" s="771" t="s">
        <v>2726</v>
      </c>
      <c r="X1907" s="771" t="s">
        <v>2726</v>
      </c>
      <c r="Y1907" s="771" t="s">
        <v>2726</v>
      </c>
      <c r="Z1907" s="771" t="s">
        <v>2704</v>
      </c>
      <c r="AA1907" s="771"/>
    </row>
    <row r="1908" spans="1:27" ht="39.950000000000003" customHeight="1">
      <c r="A1908" s="769">
        <v>1901</v>
      </c>
      <c r="B1908" s="770" t="s">
        <v>6879</v>
      </c>
      <c r="C1908" s="770" t="s">
        <v>7205</v>
      </c>
      <c r="D1908" s="771" t="s">
        <v>7657</v>
      </c>
      <c r="E1908" s="772" t="s">
        <v>7899</v>
      </c>
      <c r="F1908" s="773" t="s">
        <v>7900</v>
      </c>
      <c r="G1908" s="773" t="s">
        <v>7901</v>
      </c>
      <c r="H1908" s="771" t="s">
        <v>2697</v>
      </c>
      <c r="I1908" s="771" t="s">
        <v>2789</v>
      </c>
      <c r="J1908" s="771" t="s">
        <v>2803</v>
      </c>
      <c r="K1908" s="771" t="s">
        <v>2790</v>
      </c>
      <c r="L1908" s="771" t="s">
        <v>2700</v>
      </c>
      <c r="M1908" s="771" t="s">
        <v>2701</v>
      </c>
      <c r="N1908" s="771" t="s">
        <v>2701</v>
      </c>
      <c r="O1908" s="771" t="s">
        <v>2701</v>
      </c>
      <c r="P1908" s="771" t="s">
        <v>2702</v>
      </c>
      <c r="Q1908" s="771" t="s">
        <v>2701</v>
      </c>
      <c r="R1908" s="771" t="s">
        <v>2701</v>
      </c>
      <c r="S1908" s="771" t="s">
        <v>2701</v>
      </c>
      <c r="T1908" s="771" t="s">
        <v>2701</v>
      </c>
      <c r="U1908" s="771" t="s">
        <v>2703</v>
      </c>
      <c r="V1908" s="771" t="s">
        <v>2701</v>
      </c>
      <c r="W1908" s="771" t="s">
        <v>2701</v>
      </c>
      <c r="X1908" s="771" t="s">
        <v>2701</v>
      </c>
      <c r="Y1908" s="771" t="s">
        <v>2703</v>
      </c>
      <c r="Z1908" s="771" t="s">
        <v>2704</v>
      </c>
      <c r="AA1908" s="771"/>
    </row>
    <row r="1909" spans="1:27" ht="39.950000000000003" customHeight="1">
      <c r="A1909" s="769">
        <v>1902</v>
      </c>
      <c r="B1909" s="770" t="s">
        <v>6879</v>
      </c>
      <c r="C1909" s="770" t="s">
        <v>7205</v>
      </c>
      <c r="D1909" s="771" t="s">
        <v>7657</v>
      </c>
      <c r="E1909" s="772" t="s">
        <v>7897</v>
      </c>
      <c r="F1909" s="773" t="s">
        <v>7714</v>
      </c>
      <c r="G1909" s="773" t="s">
        <v>7898</v>
      </c>
      <c r="H1909" s="771" t="s">
        <v>2697</v>
      </c>
      <c r="I1909" s="771" t="s">
        <v>2714</v>
      </c>
      <c r="J1909" s="771" t="s">
        <v>2714</v>
      </c>
      <c r="K1909" s="771" t="s">
        <v>2699</v>
      </c>
      <c r="L1909" s="771" t="s">
        <v>2700</v>
      </c>
      <c r="M1909" s="771" t="s">
        <v>2701</v>
      </c>
      <c r="N1909" s="771" t="s">
        <v>2701</v>
      </c>
      <c r="O1909" s="771" t="s">
        <v>2701</v>
      </c>
      <c r="P1909" s="771" t="s">
        <v>2701</v>
      </c>
      <c r="Q1909" s="771" t="s">
        <v>2701</v>
      </c>
      <c r="R1909" s="771" t="s">
        <v>2701</v>
      </c>
      <c r="S1909" s="771" t="s">
        <v>2702</v>
      </c>
      <c r="T1909" s="771" t="s">
        <v>2701</v>
      </c>
      <c r="U1909" s="771" t="s">
        <v>2703</v>
      </c>
      <c r="V1909" s="771" t="s">
        <v>2701</v>
      </c>
      <c r="W1909" s="771" t="s">
        <v>2726</v>
      </c>
      <c r="X1909" s="771" t="s">
        <v>2726</v>
      </c>
      <c r="Y1909" s="771" t="s">
        <v>2726</v>
      </c>
      <c r="Z1909" s="771" t="s">
        <v>2704</v>
      </c>
      <c r="AA1909" s="771"/>
    </row>
    <row r="1910" spans="1:27" ht="39.950000000000003" customHeight="1">
      <c r="A1910" s="769">
        <v>1903</v>
      </c>
      <c r="B1910" s="770" t="s">
        <v>6879</v>
      </c>
      <c r="C1910" s="770" t="s">
        <v>7205</v>
      </c>
      <c r="D1910" s="771" t="s">
        <v>7657</v>
      </c>
      <c r="E1910" s="772" t="s">
        <v>7894</v>
      </c>
      <c r="F1910" s="773" t="s">
        <v>7895</v>
      </c>
      <c r="G1910" s="773" t="s">
        <v>7896</v>
      </c>
      <c r="H1910" s="771" t="s">
        <v>2697</v>
      </c>
      <c r="I1910" s="771" t="s">
        <v>2713</v>
      </c>
      <c r="J1910" s="771" t="s">
        <v>2730</v>
      </c>
      <c r="K1910" s="771" t="s">
        <v>3087</v>
      </c>
      <c r="L1910" s="771" t="s">
        <v>2700</v>
      </c>
      <c r="M1910" s="771" t="s">
        <v>2701</v>
      </c>
      <c r="N1910" s="771" t="s">
        <v>2701</v>
      </c>
      <c r="O1910" s="771" t="s">
        <v>2701</v>
      </c>
      <c r="P1910" s="771" t="s">
        <v>2702</v>
      </c>
      <c r="Q1910" s="771" t="s">
        <v>2701</v>
      </c>
      <c r="R1910" s="771" t="s">
        <v>2701</v>
      </c>
      <c r="S1910" s="771" t="s">
        <v>2701</v>
      </c>
      <c r="T1910" s="771" t="s">
        <v>2701</v>
      </c>
      <c r="U1910" s="771" t="s">
        <v>2703</v>
      </c>
      <c r="V1910" s="771" t="s">
        <v>2701</v>
      </c>
      <c r="W1910" s="771" t="s">
        <v>2701</v>
      </c>
      <c r="X1910" s="771" t="s">
        <v>2701</v>
      </c>
      <c r="Y1910" s="771" t="s">
        <v>2703</v>
      </c>
      <c r="Z1910" s="771" t="s">
        <v>2704</v>
      </c>
      <c r="AA1910" s="771"/>
    </row>
    <row r="1911" spans="1:27" ht="39.950000000000003" customHeight="1">
      <c r="A1911" s="769">
        <v>1904</v>
      </c>
      <c r="B1911" s="770" t="s">
        <v>6879</v>
      </c>
      <c r="C1911" s="770" t="s">
        <v>7205</v>
      </c>
      <c r="D1911" s="771" t="s">
        <v>7657</v>
      </c>
      <c r="E1911" s="772" t="s">
        <v>7891</v>
      </c>
      <c r="F1911" s="773" t="s">
        <v>7717</v>
      </c>
      <c r="G1911" s="773" t="s">
        <v>7892</v>
      </c>
      <c r="H1911" s="771" t="s">
        <v>2697</v>
      </c>
      <c r="I1911" s="771" t="s">
        <v>2789</v>
      </c>
      <c r="J1911" s="771" t="s">
        <v>2964</v>
      </c>
      <c r="K1911" s="771" t="s">
        <v>3288</v>
      </c>
      <c r="L1911" s="771" t="s">
        <v>2700</v>
      </c>
      <c r="M1911" s="771" t="s">
        <v>2701</v>
      </c>
      <c r="N1911" s="771" t="s">
        <v>2701</v>
      </c>
      <c r="O1911" s="771" t="s">
        <v>2701</v>
      </c>
      <c r="P1911" s="771" t="s">
        <v>2701</v>
      </c>
      <c r="Q1911" s="771" t="s">
        <v>2701</v>
      </c>
      <c r="R1911" s="771" t="s">
        <v>2701</v>
      </c>
      <c r="S1911" s="771" t="s">
        <v>2702</v>
      </c>
      <c r="T1911" s="771" t="s">
        <v>2701</v>
      </c>
      <c r="U1911" s="771" t="s">
        <v>2703</v>
      </c>
      <c r="V1911" s="771" t="s">
        <v>2701</v>
      </c>
      <c r="W1911" s="771" t="s">
        <v>2726</v>
      </c>
      <c r="X1911" s="771" t="s">
        <v>2726</v>
      </c>
      <c r="Y1911" s="771" t="s">
        <v>2726</v>
      </c>
      <c r="Z1911" s="771" t="s">
        <v>2704</v>
      </c>
      <c r="AA1911" s="771" t="s">
        <v>7893</v>
      </c>
    </row>
    <row r="1912" spans="1:27" ht="39.950000000000003" customHeight="1">
      <c r="A1912" s="769">
        <v>1905</v>
      </c>
      <c r="B1912" s="770" t="s">
        <v>6879</v>
      </c>
      <c r="C1912" s="770" t="s">
        <v>7205</v>
      </c>
      <c r="D1912" s="771" t="s">
        <v>7657</v>
      </c>
      <c r="E1912" s="772" t="s">
        <v>7889</v>
      </c>
      <c r="F1912" s="773" t="s">
        <v>7774</v>
      </c>
      <c r="G1912" s="773" t="s">
        <v>7775</v>
      </c>
      <c r="H1912" s="771" t="s">
        <v>2697</v>
      </c>
      <c r="I1912" s="771" t="s">
        <v>2741</v>
      </c>
      <c r="J1912" s="771" t="s">
        <v>2803</v>
      </c>
      <c r="K1912" s="771" t="s">
        <v>3027</v>
      </c>
      <c r="L1912" s="771" t="s">
        <v>2700</v>
      </c>
      <c r="M1912" s="771" t="s">
        <v>2701</v>
      </c>
      <c r="N1912" s="771" t="s">
        <v>2701</v>
      </c>
      <c r="O1912" s="771" t="s">
        <v>2701</v>
      </c>
      <c r="P1912" s="771" t="s">
        <v>2701</v>
      </c>
      <c r="Q1912" s="771" t="s">
        <v>2701</v>
      </c>
      <c r="R1912" s="771" t="s">
        <v>2701</v>
      </c>
      <c r="S1912" s="771" t="s">
        <v>2702</v>
      </c>
      <c r="T1912" s="771" t="s">
        <v>2701</v>
      </c>
      <c r="U1912" s="771" t="s">
        <v>2703</v>
      </c>
      <c r="V1912" s="771" t="s">
        <v>2701</v>
      </c>
      <c r="W1912" s="771" t="s">
        <v>2726</v>
      </c>
      <c r="X1912" s="771" t="s">
        <v>2726</v>
      </c>
      <c r="Y1912" s="771" t="s">
        <v>2726</v>
      </c>
      <c r="Z1912" s="771" t="s">
        <v>2704</v>
      </c>
      <c r="AA1912" s="771" t="s">
        <v>7890</v>
      </c>
    </row>
    <row r="1913" spans="1:27" ht="39.950000000000003" customHeight="1">
      <c r="A1913" s="769">
        <v>1906</v>
      </c>
      <c r="B1913" s="770" t="s">
        <v>6879</v>
      </c>
      <c r="C1913" s="770" t="s">
        <v>7205</v>
      </c>
      <c r="D1913" s="771" t="s">
        <v>7657</v>
      </c>
      <c r="E1913" s="772" t="s">
        <v>7886</v>
      </c>
      <c r="F1913" s="773" t="s">
        <v>7887</v>
      </c>
      <c r="G1913" s="773" t="s">
        <v>7888</v>
      </c>
      <c r="H1913" s="771" t="s">
        <v>2697</v>
      </c>
      <c r="I1913" s="771" t="s">
        <v>2789</v>
      </c>
      <c r="J1913" s="771" t="s">
        <v>2755</v>
      </c>
      <c r="K1913" s="771" t="s">
        <v>2715</v>
      </c>
      <c r="L1913" s="771" t="s">
        <v>2700</v>
      </c>
      <c r="M1913" s="771" t="s">
        <v>2701</v>
      </c>
      <c r="N1913" s="771" t="s">
        <v>2701</v>
      </c>
      <c r="O1913" s="771" t="s">
        <v>2701</v>
      </c>
      <c r="P1913" s="771" t="s">
        <v>2701</v>
      </c>
      <c r="Q1913" s="771" t="s">
        <v>2701</v>
      </c>
      <c r="R1913" s="771" t="s">
        <v>2701</v>
      </c>
      <c r="S1913" s="771" t="s">
        <v>2702</v>
      </c>
      <c r="T1913" s="771" t="s">
        <v>2701</v>
      </c>
      <c r="U1913" s="771" t="s">
        <v>2703</v>
      </c>
      <c r="V1913" s="771" t="s">
        <v>2701</v>
      </c>
      <c r="W1913" s="771" t="s">
        <v>2726</v>
      </c>
      <c r="X1913" s="771" t="s">
        <v>2726</v>
      </c>
      <c r="Y1913" s="771" t="s">
        <v>2726</v>
      </c>
      <c r="Z1913" s="771" t="s">
        <v>2704</v>
      </c>
      <c r="AA1913" s="771"/>
    </row>
    <row r="1914" spans="1:27" ht="39.950000000000003" customHeight="1">
      <c r="A1914" s="769">
        <v>1907</v>
      </c>
      <c r="B1914" s="770" t="s">
        <v>6879</v>
      </c>
      <c r="C1914" s="770" t="s">
        <v>7205</v>
      </c>
      <c r="D1914" s="771" t="s">
        <v>7657</v>
      </c>
      <c r="E1914" s="772" t="s">
        <v>7883</v>
      </c>
      <c r="F1914" s="773" t="s">
        <v>7884</v>
      </c>
      <c r="G1914" s="773" t="s">
        <v>7885</v>
      </c>
      <c r="H1914" s="771" t="s">
        <v>2697</v>
      </c>
      <c r="I1914" s="771" t="s">
        <v>2698</v>
      </c>
      <c r="J1914" s="771" t="s">
        <v>2714</v>
      </c>
      <c r="K1914" s="771" t="s">
        <v>2790</v>
      </c>
      <c r="L1914" s="771" t="s">
        <v>2700</v>
      </c>
      <c r="M1914" s="771" t="s">
        <v>2701</v>
      </c>
      <c r="N1914" s="771" t="s">
        <v>2701</v>
      </c>
      <c r="O1914" s="771" t="s">
        <v>2701</v>
      </c>
      <c r="P1914" s="771" t="s">
        <v>2701</v>
      </c>
      <c r="Q1914" s="771" t="s">
        <v>2701</v>
      </c>
      <c r="R1914" s="771" t="s">
        <v>2701</v>
      </c>
      <c r="S1914" s="771" t="s">
        <v>2702</v>
      </c>
      <c r="T1914" s="771" t="s">
        <v>2701</v>
      </c>
      <c r="U1914" s="771" t="s">
        <v>2703</v>
      </c>
      <c r="V1914" s="771" t="s">
        <v>2701</v>
      </c>
      <c r="W1914" s="771" t="s">
        <v>2726</v>
      </c>
      <c r="X1914" s="771" t="s">
        <v>2726</v>
      </c>
      <c r="Y1914" s="771" t="s">
        <v>2726</v>
      </c>
      <c r="Z1914" s="771" t="s">
        <v>2704</v>
      </c>
      <c r="AA1914" s="771"/>
    </row>
    <row r="1915" spans="1:27" ht="39.950000000000003" customHeight="1">
      <c r="A1915" s="769">
        <v>1908</v>
      </c>
      <c r="B1915" s="770" t="s">
        <v>6879</v>
      </c>
      <c r="C1915" s="770" t="s">
        <v>7205</v>
      </c>
      <c r="D1915" s="771" t="s">
        <v>7657</v>
      </c>
      <c r="E1915" s="772" t="s">
        <v>7881</v>
      </c>
      <c r="F1915" s="773" t="s">
        <v>7704</v>
      </c>
      <c r="G1915" s="773" t="s">
        <v>7705</v>
      </c>
      <c r="H1915" s="771" t="s">
        <v>2697</v>
      </c>
      <c r="I1915" s="771" t="s">
        <v>2730</v>
      </c>
      <c r="J1915" s="771" t="s">
        <v>2803</v>
      </c>
      <c r="K1915" s="771" t="s">
        <v>4859</v>
      </c>
      <c r="L1915" s="771" t="s">
        <v>2700</v>
      </c>
      <c r="M1915" s="771" t="s">
        <v>2701</v>
      </c>
      <c r="N1915" s="771" t="s">
        <v>2701</v>
      </c>
      <c r="O1915" s="771" t="s">
        <v>2701</v>
      </c>
      <c r="P1915" s="771" t="s">
        <v>2702</v>
      </c>
      <c r="Q1915" s="771" t="s">
        <v>2701</v>
      </c>
      <c r="R1915" s="771" t="s">
        <v>2701</v>
      </c>
      <c r="S1915" s="771" t="s">
        <v>2701</v>
      </c>
      <c r="T1915" s="771" t="s">
        <v>2701</v>
      </c>
      <c r="U1915" s="771" t="s">
        <v>2703</v>
      </c>
      <c r="V1915" s="771" t="s">
        <v>2701</v>
      </c>
      <c r="W1915" s="771" t="s">
        <v>2701</v>
      </c>
      <c r="X1915" s="771" t="s">
        <v>2701</v>
      </c>
      <c r="Y1915" s="771" t="s">
        <v>2703</v>
      </c>
      <c r="Z1915" s="771" t="s">
        <v>2704</v>
      </c>
      <c r="AA1915" s="771" t="s">
        <v>7882</v>
      </c>
    </row>
    <row r="1916" spans="1:27" ht="39.950000000000003" customHeight="1">
      <c r="A1916" s="769">
        <v>1909</v>
      </c>
      <c r="B1916" s="770" t="s">
        <v>6879</v>
      </c>
      <c r="C1916" s="770" t="s">
        <v>7205</v>
      </c>
      <c r="D1916" s="771" t="s">
        <v>7657</v>
      </c>
      <c r="E1916" s="772" t="s">
        <v>7880</v>
      </c>
      <c r="F1916" s="773" t="s">
        <v>7688</v>
      </c>
      <c r="G1916" s="773" t="s">
        <v>7689</v>
      </c>
      <c r="H1916" s="771" t="s">
        <v>2697</v>
      </c>
      <c r="I1916" s="771" t="s">
        <v>2720</v>
      </c>
      <c r="J1916" s="771" t="s">
        <v>2803</v>
      </c>
      <c r="K1916" s="771" t="s">
        <v>2790</v>
      </c>
      <c r="L1916" s="771" t="s">
        <v>2700</v>
      </c>
      <c r="M1916" s="771" t="s">
        <v>2701</v>
      </c>
      <c r="N1916" s="771" t="s">
        <v>2701</v>
      </c>
      <c r="O1916" s="771" t="s">
        <v>2701</v>
      </c>
      <c r="P1916" s="771" t="s">
        <v>2702</v>
      </c>
      <c r="Q1916" s="771" t="s">
        <v>2701</v>
      </c>
      <c r="R1916" s="771" t="s">
        <v>2701</v>
      </c>
      <c r="S1916" s="771" t="s">
        <v>2701</v>
      </c>
      <c r="T1916" s="771" t="s">
        <v>2701</v>
      </c>
      <c r="U1916" s="771" t="s">
        <v>2703</v>
      </c>
      <c r="V1916" s="771" t="s">
        <v>2701</v>
      </c>
      <c r="W1916" s="771" t="s">
        <v>2701</v>
      </c>
      <c r="X1916" s="771" t="s">
        <v>2701</v>
      </c>
      <c r="Y1916" s="771" t="s">
        <v>2703</v>
      </c>
      <c r="Z1916" s="771" t="s">
        <v>2704</v>
      </c>
      <c r="AA1916" s="771"/>
    </row>
    <row r="1917" spans="1:27" ht="39.950000000000003" customHeight="1">
      <c r="A1917" s="769">
        <v>1910</v>
      </c>
      <c r="B1917" s="770" t="s">
        <v>6879</v>
      </c>
      <c r="C1917" s="770" t="s">
        <v>7205</v>
      </c>
      <c r="D1917" s="771" t="s">
        <v>7657</v>
      </c>
      <c r="E1917" s="772" t="s">
        <v>7876</v>
      </c>
      <c r="F1917" s="773" t="s">
        <v>7877</v>
      </c>
      <c r="G1917" s="773" t="s">
        <v>7878</v>
      </c>
      <c r="H1917" s="771" t="s">
        <v>2697</v>
      </c>
      <c r="I1917" s="771" t="s">
        <v>2803</v>
      </c>
      <c r="J1917" s="771" t="s">
        <v>2803</v>
      </c>
      <c r="K1917" s="771" t="s">
        <v>3288</v>
      </c>
      <c r="L1917" s="771" t="s">
        <v>2700</v>
      </c>
      <c r="M1917" s="771" t="s">
        <v>2701</v>
      </c>
      <c r="N1917" s="771" t="s">
        <v>2701</v>
      </c>
      <c r="O1917" s="771" t="s">
        <v>2701</v>
      </c>
      <c r="P1917" s="771" t="s">
        <v>2702</v>
      </c>
      <c r="Q1917" s="771" t="s">
        <v>2701</v>
      </c>
      <c r="R1917" s="771" t="s">
        <v>2701</v>
      </c>
      <c r="S1917" s="771" t="s">
        <v>2701</v>
      </c>
      <c r="T1917" s="771" t="s">
        <v>2701</v>
      </c>
      <c r="U1917" s="771" t="s">
        <v>2703</v>
      </c>
      <c r="V1917" s="771" t="s">
        <v>2701</v>
      </c>
      <c r="W1917" s="771" t="s">
        <v>2701</v>
      </c>
      <c r="X1917" s="771" t="s">
        <v>2701</v>
      </c>
      <c r="Y1917" s="771" t="s">
        <v>2703</v>
      </c>
      <c r="Z1917" s="771" t="s">
        <v>2704</v>
      </c>
      <c r="AA1917" s="771" t="s">
        <v>7879</v>
      </c>
    </row>
    <row r="1918" spans="1:27" ht="39.950000000000003" customHeight="1">
      <c r="A1918" s="769">
        <v>1911</v>
      </c>
      <c r="B1918" s="770" t="s">
        <v>6879</v>
      </c>
      <c r="C1918" s="770" t="s">
        <v>7205</v>
      </c>
      <c r="D1918" s="771" t="s">
        <v>7657</v>
      </c>
      <c r="E1918" s="772" t="s">
        <v>7875</v>
      </c>
      <c r="F1918" s="773" t="s">
        <v>7819</v>
      </c>
      <c r="G1918" s="773" t="s">
        <v>7820</v>
      </c>
      <c r="H1918" s="771" t="s">
        <v>2697</v>
      </c>
      <c r="I1918" s="771" t="s">
        <v>2803</v>
      </c>
      <c r="J1918" s="771" t="s">
        <v>2803</v>
      </c>
      <c r="K1918" s="771" t="s">
        <v>2715</v>
      </c>
      <c r="L1918" s="771" t="s">
        <v>2700</v>
      </c>
      <c r="M1918" s="771" t="s">
        <v>2701</v>
      </c>
      <c r="N1918" s="771" t="s">
        <v>2701</v>
      </c>
      <c r="O1918" s="771" t="s">
        <v>2701</v>
      </c>
      <c r="P1918" s="771" t="s">
        <v>2702</v>
      </c>
      <c r="Q1918" s="771" t="s">
        <v>2701</v>
      </c>
      <c r="R1918" s="771" t="s">
        <v>2701</v>
      </c>
      <c r="S1918" s="771" t="s">
        <v>2701</v>
      </c>
      <c r="T1918" s="771" t="s">
        <v>2701</v>
      </c>
      <c r="U1918" s="771" t="s">
        <v>2703</v>
      </c>
      <c r="V1918" s="771" t="s">
        <v>2701</v>
      </c>
      <c r="W1918" s="771" t="s">
        <v>2701</v>
      </c>
      <c r="X1918" s="771" t="s">
        <v>2701</v>
      </c>
      <c r="Y1918" s="771" t="s">
        <v>2703</v>
      </c>
      <c r="Z1918" s="771" t="s">
        <v>2704</v>
      </c>
      <c r="AA1918" s="771"/>
    </row>
    <row r="1919" spans="1:27" ht="39.950000000000003" customHeight="1">
      <c r="A1919" s="769">
        <v>1912</v>
      </c>
      <c r="B1919" s="770" t="s">
        <v>6879</v>
      </c>
      <c r="C1919" s="770" t="s">
        <v>7205</v>
      </c>
      <c r="D1919" s="771" t="s">
        <v>7657</v>
      </c>
      <c r="E1919" s="772" t="s">
        <v>7874</v>
      </c>
      <c r="F1919" s="773" t="s">
        <v>7704</v>
      </c>
      <c r="G1919" s="773" t="s">
        <v>7705</v>
      </c>
      <c r="H1919" s="771" t="s">
        <v>2697</v>
      </c>
      <c r="I1919" s="771" t="s">
        <v>2730</v>
      </c>
      <c r="J1919" s="771" t="s">
        <v>2803</v>
      </c>
      <c r="K1919" s="771" t="s">
        <v>2742</v>
      </c>
      <c r="L1919" s="771" t="s">
        <v>2700</v>
      </c>
      <c r="M1919" s="771" t="s">
        <v>2701</v>
      </c>
      <c r="N1919" s="771" t="s">
        <v>2701</v>
      </c>
      <c r="O1919" s="771" t="s">
        <v>2701</v>
      </c>
      <c r="P1919" s="771" t="s">
        <v>2702</v>
      </c>
      <c r="Q1919" s="771" t="s">
        <v>2701</v>
      </c>
      <c r="R1919" s="771" t="s">
        <v>2701</v>
      </c>
      <c r="S1919" s="771" t="s">
        <v>2701</v>
      </c>
      <c r="T1919" s="771" t="s">
        <v>2701</v>
      </c>
      <c r="U1919" s="771" t="s">
        <v>2703</v>
      </c>
      <c r="V1919" s="771" t="s">
        <v>2701</v>
      </c>
      <c r="W1919" s="771" t="s">
        <v>2701</v>
      </c>
      <c r="X1919" s="771" t="s">
        <v>2701</v>
      </c>
      <c r="Y1919" s="771" t="s">
        <v>2703</v>
      </c>
      <c r="Z1919" s="771" t="s">
        <v>2704</v>
      </c>
      <c r="AA1919" s="771"/>
    </row>
    <row r="1920" spans="1:27" ht="39.950000000000003" customHeight="1">
      <c r="A1920" s="769">
        <v>1913</v>
      </c>
      <c r="B1920" s="770" t="s">
        <v>6879</v>
      </c>
      <c r="C1920" s="770" t="s">
        <v>7205</v>
      </c>
      <c r="D1920" s="771" t="s">
        <v>7657</v>
      </c>
      <c r="E1920" s="772" t="s">
        <v>7871</v>
      </c>
      <c r="F1920" s="773" t="s">
        <v>7872</v>
      </c>
      <c r="G1920" s="773" t="s">
        <v>7873</v>
      </c>
      <c r="H1920" s="771" t="s">
        <v>2697</v>
      </c>
      <c r="I1920" s="771" t="s">
        <v>2698</v>
      </c>
      <c r="J1920" s="771" t="s">
        <v>2714</v>
      </c>
      <c r="K1920" s="771" t="s">
        <v>2790</v>
      </c>
      <c r="L1920" s="771" t="s">
        <v>2700</v>
      </c>
      <c r="M1920" s="771" t="s">
        <v>2701</v>
      </c>
      <c r="N1920" s="771" t="s">
        <v>2701</v>
      </c>
      <c r="O1920" s="771" t="s">
        <v>2701</v>
      </c>
      <c r="P1920" s="771" t="s">
        <v>2701</v>
      </c>
      <c r="Q1920" s="771" t="s">
        <v>2701</v>
      </c>
      <c r="R1920" s="771" t="s">
        <v>2701</v>
      </c>
      <c r="S1920" s="771" t="s">
        <v>2702</v>
      </c>
      <c r="T1920" s="771" t="s">
        <v>2701</v>
      </c>
      <c r="U1920" s="771" t="s">
        <v>2703</v>
      </c>
      <c r="V1920" s="771" t="s">
        <v>2701</v>
      </c>
      <c r="W1920" s="771" t="s">
        <v>2726</v>
      </c>
      <c r="X1920" s="771" t="s">
        <v>2726</v>
      </c>
      <c r="Y1920" s="771" t="s">
        <v>2726</v>
      </c>
      <c r="Z1920" s="771" t="s">
        <v>2704</v>
      </c>
      <c r="AA1920" s="771"/>
    </row>
    <row r="1921" spans="1:27" ht="39.950000000000003" customHeight="1">
      <c r="A1921" s="769">
        <v>1914</v>
      </c>
      <c r="B1921" s="770" t="s">
        <v>6879</v>
      </c>
      <c r="C1921" s="770" t="s">
        <v>7205</v>
      </c>
      <c r="D1921" s="771" t="s">
        <v>7657</v>
      </c>
      <c r="E1921" s="772" t="s">
        <v>7870</v>
      </c>
      <c r="F1921" s="773" t="s">
        <v>7724</v>
      </c>
      <c r="G1921" s="773" t="s">
        <v>7725</v>
      </c>
      <c r="H1921" s="771" t="s">
        <v>2697</v>
      </c>
      <c r="I1921" s="771" t="s">
        <v>3116</v>
      </c>
      <c r="J1921" s="771" t="s">
        <v>3116</v>
      </c>
      <c r="K1921" s="771" t="s">
        <v>2699</v>
      </c>
      <c r="L1921" s="771" t="s">
        <v>2700</v>
      </c>
      <c r="M1921" s="771" t="s">
        <v>2701</v>
      </c>
      <c r="N1921" s="771" t="s">
        <v>2701</v>
      </c>
      <c r="O1921" s="771" t="s">
        <v>2701</v>
      </c>
      <c r="P1921" s="771" t="s">
        <v>2701</v>
      </c>
      <c r="Q1921" s="771" t="s">
        <v>2701</v>
      </c>
      <c r="R1921" s="771" t="s">
        <v>2701</v>
      </c>
      <c r="S1921" s="771" t="s">
        <v>2702</v>
      </c>
      <c r="T1921" s="771" t="s">
        <v>2701</v>
      </c>
      <c r="U1921" s="771" t="s">
        <v>2703</v>
      </c>
      <c r="V1921" s="771" t="s">
        <v>2701</v>
      </c>
      <c r="W1921" s="771" t="s">
        <v>2726</v>
      </c>
      <c r="X1921" s="771" t="s">
        <v>2726</v>
      </c>
      <c r="Y1921" s="771" t="s">
        <v>2726</v>
      </c>
      <c r="Z1921" s="771" t="s">
        <v>2704</v>
      </c>
      <c r="AA1921" s="771"/>
    </row>
    <row r="1922" spans="1:27" ht="39.950000000000003" customHeight="1">
      <c r="A1922" s="769">
        <v>1915</v>
      </c>
      <c r="B1922" s="770" t="s">
        <v>6879</v>
      </c>
      <c r="C1922" s="770" t="s">
        <v>7205</v>
      </c>
      <c r="D1922" s="771" t="s">
        <v>7657</v>
      </c>
      <c r="E1922" s="772" t="s">
        <v>7868</v>
      </c>
      <c r="F1922" s="773" t="s">
        <v>7766</v>
      </c>
      <c r="G1922" s="773" t="s">
        <v>7767</v>
      </c>
      <c r="H1922" s="771" t="s">
        <v>2697</v>
      </c>
      <c r="I1922" s="771" t="s">
        <v>2755</v>
      </c>
      <c r="J1922" s="771" t="s">
        <v>2755</v>
      </c>
      <c r="K1922" s="771" t="s">
        <v>7273</v>
      </c>
      <c r="L1922" s="771" t="s">
        <v>2700</v>
      </c>
      <c r="M1922" s="771" t="s">
        <v>2701</v>
      </c>
      <c r="N1922" s="771" t="s">
        <v>2701</v>
      </c>
      <c r="O1922" s="771" t="s">
        <v>2701</v>
      </c>
      <c r="P1922" s="771" t="s">
        <v>2702</v>
      </c>
      <c r="Q1922" s="771" t="s">
        <v>2701</v>
      </c>
      <c r="R1922" s="771" t="s">
        <v>2701</v>
      </c>
      <c r="S1922" s="771" t="s">
        <v>2701</v>
      </c>
      <c r="T1922" s="771" t="s">
        <v>2701</v>
      </c>
      <c r="U1922" s="771" t="s">
        <v>2703</v>
      </c>
      <c r="V1922" s="771" t="s">
        <v>2701</v>
      </c>
      <c r="W1922" s="771" t="s">
        <v>2701</v>
      </c>
      <c r="X1922" s="771" t="s">
        <v>2701</v>
      </c>
      <c r="Y1922" s="771" t="s">
        <v>2703</v>
      </c>
      <c r="Z1922" s="771" t="s">
        <v>2704</v>
      </c>
      <c r="AA1922" s="771" t="s">
        <v>7869</v>
      </c>
    </row>
    <row r="1923" spans="1:27" ht="39.950000000000003" customHeight="1">
      <c r="A1923" s="769">
        <v>1916</v>
      </c>
      <c r="B1923" s="770" t="s">
        <v>6879</v>
      </c>
      <c r="C1923" s="770" t="s">
        <v>7205</v>
      </c>
      <c r="D1923" s="771" t="s">
        <v>7657</v>
      </c>
      <c r="E1923" s="772" t="s">
        <v>7864</v>
      </c>
      <c r="F1923" s="773" t="s">
        <v>7865</v>
      </c>
      <c r="G1923" s="773" t="s">
        <v>7866</v>
      </c>
      <c r="H1923" s="771" t="s">
        <v>2697</v>
      </c>
      <c r="I1923" s="771" t="s">
        <v>2755</v>
      </c>
      <c r="J1923" s="771" t="s">
        <v>2755</v>
      </c>
      <c r="K1923" s="771" t="s">
        <v>2900</v>
      </c>
      <c r="L1923" s="771" t="s">
        <v>2700</v>
      </c>
      <c r="M1923" s="771" t="s">
        <v>2701</v>
      </c>
      <c r="N1923" s="771" t="s">
        <v>2701</v>
      </c>
      <c r="O1923" s="771" t="s">
        <v>2701</v>
      </c>
      <c r="P1923" s="771" t="s">
        <v>2702</v>
      </c>
      <c r="Q1923" s="771" t="s">
        <v>2701</v>
      </c>
      <c r="R1923" s="771" t="s">
        <v>2701</v>
      </c>
      <c r="S1923" s="771" t="s">
        <v>2701</v>
      </c>
      <c r="T1923" s="771" t="s">
        <v>2701</v>
      </c>
      <c r="U1923" s="771" t="s">
        <v>2703</v>
      </c>
      <c r="V1923" s="771" t="s">
        <v>2701</v>
      </c>
      <c r="W1923" s="771" t="s">
        <v>2701</v>
      </c>
      <c r="X1923" s="771" t="s">
        <v>2701</v>
      </c>
      <c r="Y1923" s="771" t="s">
        <v>2703</v>
      </c>
      <c r="Z1923" s="771" t="s">
        <v>2704</v>
      </c>
      <c r="AA1923" s="771" t="s">
        <v>7867</v>
      </c>
    </row>
    <row r="1924" spans="1:27" ht="39.950000000000003" customHeight="1">
      <c r="A1924" s="769">
        <v>1917</v>
      </c>
      <c r="B1924" s="770" t="s">
        <v>6879</v>
      </c>
      <c r="C1924" s="770" t="s">
        <v>7205</v>
      </c>
      <c r="D1924" s="771" t="s">
        <v>7657</v>
      </c>
      <c r="E1924" s="772" t="s">
        <v>7860</v>
      </c>
      <c r="F1924" s="773" t="s">
        <v>7861</v>
      </c>
      <c r="G1924" s="773" t="s">
        <v>7862</v>
      </c>
      <c r="H1924" s="771" t="s">
        <v>2697</v>
      </c>
      <c r="I1924" s="771" t="s">
        <v>2698</v>
      </c>
      <c r="J1924" s="771" t="s">
        <v>2776</v>
      </c>
      <c r="K1924" s="771" t="s">
        <v>2715</v>
      </c>
      <c r="L1924" s="771" t="s">
        <v>2700</v>
      </c>
      <c r="M1924" s="771" t="s">
        <v>2701</v>
      </c>
      <c r="N1924" s="771" t="s">
        <v>2701</v>
      </c>
      <c r="O1924" s="771" t="s">
        <v>2701</v>
      </c>
      <c r="P1924" s="771" t="s">
        <v>2701</v>
      </c>
      <c r="Q1924" s="771" t="s">
        <v>2701</v>
      </c>
      <c r="R1924" s="771" t="s">
        <v>2701</v>
      </c>
      <c r="S1924" s="771" t="s">
        <v>2702</v>
      </c>
      <c r="T1924" s="771" t="s">
        <v>2701</v>
      </c>
      <c r="U1924" s="771" t="s">
        <v>2703</v>
      </c>
      <c r="V1924" s="771" t="s">
        <v>2701</v>
      </c>
      <c r="W1924" s="771" t="s">
        <v>2726</v>
      </c>
      <c r="X1924" s="771" t="s">
        <v>2726</v>
      </c>
      <c r="Y1924" s="771" t="s">
        <v>2726</v>
      </c>
      <c r="Z1924" s="771" t="s">
        <v>2704</v>
      </c>
      <c r="AA1924" s="771" t="s">
        <v>7863</v>
      </c>
    </row>
    <row r="1925" spans="1:27" ht="39.950000000000003" customHeight="1">
      <c r="A1925" s="769">
        <v>1918</v>
      </c>
      <c r="B1925" s="770" t="s">
        <v>6879</v>
      </c>
      <c r="C1925" s="770" t="s">
        <v>7205</v>
      </c>
      <c r="D1925" s="771" t="s">
        <v>7657</v>
      </c>
      <c r="E1925" s="772" t="s">
        <v>7858</v>
      </c>
      <c r="F1925" s="773" t="s">
        <v>7769</v>
      </c>
      <c r="G1925" s="773" t="s">
        <v>7711</v>
      </c>
      <c r="H1925" s="771" t="s">
        <v>2697</v>
      </c>
      <c r="I1925" s="771" t="s">
        <v>2720</v>
      </c>
      <c r="J1925" s="771" t="s">
        <v>2803</v>
      </c>
      <c r="K1925" s="771" t="s">
        <v>2965</v>
      </c>
      <c r="L1925" s="771" t="s">
        <v>2700</v>
      </c>
      <c r="M1925" s="771" t="s">
        <v>2701</v>
      </c>
      <c r="N1925" s="771" t="s">
        <v>2701</v>
      </c>
      <c r="O1925" s="771" t="s">
        <v>2701</v>
      </c>
      <c r="P1925" s="771" t="s">
        <v>2701</v>
      </c>
      <c r="Q1925" s="771" t="s">
        <v>2701</v>
      </c>
      <c r="R1925" s="771" t="s">
        <v>2701</v>
      </c>
      <c r="S1925" s="771" t="s">
        <v>2702</v>
      </c>
      <c r="T1925" s="771" t="s">
        <v>2701</v>
      </c>
      <c r="U1925" s="771" t="s">
        <v>2703</v>
      </c>
      <c r="V1925" s="771" t="s">
        <v>2701</v>
      </c>
      <c r="W1925" s="771" t="s">
        <v>2726</v>
      </c>
      <c r="X1925" s="771" t="s">
        <v>2726</v>
      </c>
      <c r="Y1925" s="771" t="s">
        <v>2726</v>
      </c>
      <c r="Z1925" s="771" t="s">
        <v>2704</v>
      </c>
      <c r="AA1925" s="771" t="s">
        <v>7859</v>
      </c>
    </row>
    <row r="1926" spans="1:27" ht="39.950000000000003" customHeight="1">
      <c r="A1926" s="769">
        <v>1919</v>
      </c>
      <c r="B1926" s="770" t="s">
        <v>6879</v>
      </c>
      <c r="C1926" s="770" t="s">
        <v>7205</v>
      </c>
      <c r="D1926" s="771" t="s">
        <v>7657</v>
      </c>
      <c r="E1926" s="772" t="s">
        <v>7855</v>
      </c>
      <c r="F1926" s="773" t="s">
        <v>7599</v>
      </c>
      <c r="G1926" s="773" t="s">
        <v>7856</v>
      </c>
      <c r="H1926" s="771" t="s">
        <v>2697</v>
      </c>
      <c r="I1926" s="771" t="s">
        <v>3355</v>
      </c>
      <c r="J1926" s="771" t="s">
        <v>3355</v>
      </c>
      <c r="K1926" s="771" t="s">
        <v>4964</v>
      </c>
      <c r="L1926" s="771" t="s">
        <v>2700</v>
      </c>
      <c r="M1926" s="771" t="s">
        <v>2701</v>
      </c>
      <c r="N1926" s="771" t="s">
        <v>2701</v>
      </c>
      <c r="O1926" s="771" t="s">
        <v>2701</v>
      </c>
      <c r="P1926" s="771" t="s">
        <v>2702</v>
      </c>
      <c r="Q1926" s="771" t="s">
        <v>2701</v>
      </c>
      <c r="R1926" s="771" t="s">
        <v>2701</v>
      </c>
      <c r="S1926" s="771" t="s">
        <v>2701</v>
      </c>
      <c r="T1926" s="771" t="s">
        <v>2701</v>
      </c>
      <c r="U1926" s="771" t="s">
        <v>2703</v>
      </c>
      <c r="V1926" s="771" t="s">
        <v>2701</v>
      </c>
      <c r="W1926" s="771" t="s">
        <v>2701</v>
      </c>
      <c r="X1926" s="771" t="s">
        <v>2701</v>
      </c>
      <c r="Y1926" s="771" t="s">
        <v>2703</v>
      </c>
      <c r="Z1926" s="771" t="s">
        <v>2704</v>
      </c>
      <c r="AA1926" s="771" t="s">
        <v>7857</v>
      </c>
    </row>
    <row r="1927" spans="1:27" ht="39.950000000000003" customHeight="1">
      <c r="A1927" s="769">
        <v>1920</v>
      </c>
      <c r="B1927" s="770" t="s">
        <v>6879</v>
      </c>
      <c r="C1927" s="770" t="s">
        <v>7205</v>
      </c>
      <c r="D1927" s="771" t="s">
        <v>7657</v>
      </c>
      <c r="E1927" s="772" t="s">
        <v>7854</v>
      </c>
      <c r="F1927" s="773" t="s">
        <v>7811</v>
      </c>
      <c r="G1927" s="773" t="s">
        <v>7812</v>
      </c>
      <c r="H1927" s="771" t="s">
        <v>2697</v>
      </c>
      <c r="I1927" s="771" t="s">
        <v>2789</v>
      </c>
      <c r="J1927" s="771" t="s">
        <v>2789</v>
      </c>
      <c r="K1927" s="771" t="s">
        <v>2742</v>
      </c>
      <c r="L1927" s="771" t="s">
        <v>2700</v>
      </c>
      <c r="M1927" s="771" t="s">
        <v>2701</v>
      </c>
      <c r="N1927" s="771" t="s">
        <v>2701</v>
      </c>
      <c r="O1927" s="771" t="s">
        <v>2701</v>
      </c>
      <c r="P1927" s="771" t="s">
        <v>2702</v>
      </c>
      <c r="Q1927" s="771" t="s">
        <v>2701</v>
      </c>
      <c r="R1927" s="771" t="s">
        <v>2701</v>
      </c>
      <c r="S1927" s="771" t="s">
        <v>2701</v>
      </c>
      <c r="T1927" s="771" t="s">
        <v>2701</v>
      </c>
      <c r="U1927" s="771" t="s">
        <v>2703</v>
      </c>
      <c r="V1927" s="771" t="s">
        <v>2701</v>
      </c>
      <c r="W1927" s="771" t="s">
        <v>2701</v>
      </c>
      <c r="X1927" s="771" t="s">
        <v>2701</v>
      </c>
      <c r="Y1927" s="771" t="s">
        <v>2703</v>
      </c>
      <c r="Z1927" s="771" t="s">
        <v>2704</v>
      </c>
      <c r="AA1927" s="771"/>
    </row>
    <row r="1928" spans="1:27" ht="39.950000000000003" customHeight="1">
      <c r="A1928" s="769">
        <v>1921</v>
      </c>
      <c r="B1928" s="770" t="s">
        <v>6879</v>
      </c>
      <c r="C1928" s="770" t="s">
        <v>7205</v>
      </c>
      <c r="D1928" s="771" t="s">
        <v>7657</v>
      </c>
      <c r="E1928" s="772" t="s">
        <v>7849</v>
      </c>
      <c r="F1928" s="773" t="s">
        <v>7850</v>
      </c>
      <c r="G1928" s="773" t="s">
        <v>7851</v>
      </c>
      <c r="H1928" s="771" t="s">
        <v>2697</v>
      </c>
      <c r="I1928" s="771" t="s">
        <v>2803</v>
      </c>
      <c r="J1928" s="771" t="s">
        <v>2803</v>
      </c>
      <c r="K1928" s="771" t="s">
        <v>7852</v>
      </c>
      <c r="L1928" s="771" t="s">
        <v>2700</v>
      </c>
      <c r="M1928" s="771" t="s">
        <v>2701</v>
      </c>
      <c r="N1928" s="771" t="s">
        <v>2701</v>
      </c>
      <c r="O1928" s="771" t="s">
        <v>2701</v>
      </c>
      <c r="P1928" s="771" t="s">
        <v>2702</v>
      </c>
      <c r="Q1928" s="771" t="s">
        <v>2701</v>
      </c>
      <c r="R1928" s="771" t="s">
        <v>2701</v>
      </c>
      <c r="S1928" s="771" t="s">
        <v>2701</v>
      </c>
      <c r="T1928" s="771" t="s">
        <v>2701</v>
      </c>
      <c r="U1928" s="771" t="s">
        <v>2703</v>
      </c>
      <c r="V1928" s="771" t="s">
        <v>2701</v>
      </c>
      <c r="W1928" s="771" t="s">
        <v>2701</v>
      </c>
      <c r="X1928" s="771" t="s">
        <v>2701</v>
      </c>
      <c r="Y1928" s="771" t="s">
        <v>2703</v>
      </c>
      <c r="Z1928" s="771" t="s">
        <v>2704</v>
      </c>
      <c r="AA1928" s="771" t="s">
        <v>7853</v>
      </c>
    </row>
    <row r="1929" spans="1:27" ht="39.950000000000003" customHeight="1">
      <c r="A1929" s="769">
        <v>1922</v>
      </c>
      <c r="B1929" s="770" t="s">
        <v>6879</v>
      </c>
      <c r="C1929" s="770" t="s">
        <v>7205</v>
      </c>
      <c r="D1929" s="771" t="s">
        <v>7657</v>
      </c>
      <c r="E1929" s="772" t="s">
        <v>7848</v>
      </c>
      <c r="F1929" s="773" t="s">
        <v>7662</v>
      </c>
      <c r="G1929" s="773" t="s">
        <v>7663</v>
      </c>
      <c r="H1929" s="771" t="s">
        <v>2697</v>
      </c>
      <c r="I1929" s="771" t="s">
        <v>2803</v>
      </c>
      <c r="J1929" s="771" t="s">
        <v>2803</v>
      </c>
      <c r="K1929" s="771" t="s">
        <v>2790</v>
      </c>
      <c r="L1929" s="771" t="s">
        <v>2700</v>
      </c>
      <c r="M1929" s="771" t="s">
        <v>2701</v>
      </c>
      <c r="N1929" s="771" t="s">
        <v>2701</v>
      </c>
      <c r="O1929" s="771" t="s">
        <v>2701</v>
      </c>
      <c r="P1929" s="771" t="s">
        <v>2702</v>
      </c>
      <c r="Q1929" s="771" t="s">
        <v>2701</v>
      </c>
      <c r="R1929" s="771" t="s">
        <v>2701</v>
      </c>
      <c r="S1929" s="771" t="s">
        <v>2701</v>
      </c>
      <c r="T1929" s="771" t="s">
        <v>2701</v>
      </c>
      <c r="U1929" s="771" t="s">
        <v>2703</v>
      </c>
      <c r="V1929" s="771" t="s">
        <v>2701</v>
      </c>
      <c r="W1929" s="771" t="s">
        <v>2701</v>
      </c>
      <c r="X1929" s="771" t="s">
        <v>2701</v>
      </c>
      <c r="Y1929" s="771" t="s">
        <v>2703</v>
      </c>
      <c r="Z1929" s="771" t="s">
        <v>2704</v>
      </c>
      <c r="AA1929" s="771"/>
    </row>
    <row r="1930" spans="1:27" ht="39.950000000000003" customHeight="1">
      <c r="A1930" s="769">
        <v>1923</v>
      </c>
      <c r="B1930" s="770" t="s">
        <v>6879</v>
      </c>
      <c r="C1930" s="770" t="s">
        <v>7205</v>
      </c>
      <c r="D1930" s="771" t="s">
        <v>7657</v>
      </c>
      <c r="E1930" s="772" t="s">
        <v>7847</v>
      </c>
      <c r="F1930" s="773" t="s">
        <v>7730</v>
      </c>
      <c r="G1930" s="773" t="s">
        <v>7731</v>
      </c>
      <c r="H1930" s="771" t="s">
        <v>2697</v>
      </c>
      <c r="I1930" s="771" t="s">
        <v>2720</v>
      </c>
      <c r="J1930" s="771" t="s">
        <v>2755</v>
      </c>
      <c r="K1930" s="771" t="s">
        <v>2790</v>
      </c>
      <c r="L1930" s="771" t="s">
        <v>2700</v>
      </c>
      <c r="M1930" s="771" t="s">
        <v>2701</v>
      </c>
      <c r="N1930" s="771" t="s">
        <v>2701</v>
      </c>
      <c r="O1930" s="771" t="s">
        <v>2701</v>
      </c>
      <c r="P1930" s="771" t="s">
        <v>2702</v>
      </c>
      <c r="Q1930" s="771" t="s">
        <v>2701</v>
      </c>
      <c r="R1930" s="771" t="s">
        <v>2701</v>
      </c>
      <c r="S1930" s="771" t="s">
        <v>2701</v>
      </c>
      <c r="T1930" s="771" t="s">
        <v>2701</v>
      </c>
      <c r="U1930" s="771" t="s">
        <v>2703</v>
      </c>
      <c r="V1930" s="771" t="s">
        <v>2701</v>
      </c>
      <c r="W1930" s="771" t="s">
        <v>2701</v>
      </c>
      <c r="X1930" s="771" t="s">
        <v>2701</v>
      </c>
      <c r="Y1930" s="771" t="s">
        <v>2703</v>
      </c>
      <c r="Z1930" s="771" t="s">
        <v>2704</v>
      </c>
      <c r="AA1930" s="771"/>
    </row>
    <row r="1931" spans="1:27" ht="39.950000000000003" customHeight="1">
      <c r="A1931" s="769">
        <v>1924</v>
      </c>
      <c r="B1931" s="770" t="s">
        <v>6879</v>
      </c>
      <c r="C1931" s="770" t="s">
        <v>7205</v>
      </c>
      <c r="D1931" s="771" t="s">
        <v>7657</v>
      </c>
      <c r="E1931" s="772" t="s">
        <v>7844</v>
      </c>
      <c r="F1931" s="773" t="s">
        <v>7845</v>
      </c>
      <c r="G1931" s="773" t="s">
        <v>7846</v>
      </c>
      <c r="H1931" s="771" t="s">
        <v>2697</v>
      </c>
      <c r="I1931" s="771" t="s">
        <v>2759</v>
      </c>
      <c r="J1931" s="771" t="s">
        <v>2755</v>
      </c>
      <c r="K1931" s="771" t="s">
        <v>2790</v>
      </c>
      <c r="L1931" s="771" t="s">
        <v>2700</v>
      </c>
      <c r="M1931" s="771" t="s">
        <v>2701</v>
      </c>
      <c r="N1931" s="771" t="s">
        <v>2701</v>
      </c>
      <c r="O1931" s="771" t="s">
        <v>2701</v>
      </c>
      <c r="P1931" s="771" t="s">
        <v>2701</v>
      </c>
      <c r="Q1931" s="771" t="s">
        <v>2701</v>
      </c>
      <c r="R1931" s="771" t="s">
        <v>2701</v>
      </c>
      <c r="S1931" s="771" t="s">
        <v>2702</v>
      </c>
      <c r="T1931" s="771" t="s">
        <v>2701</v>
      </c>
      <c r="U1931" s="771" t="s">
        <v>2703</v>
      </c>
      <c r="V1931" s="771" t="s">
        <v>2701</v>
      </c>
      <c r="W1931" s="771" t="s">
        <v>2726</v>
      </c>
      <c r="X1931" s="771" t="s">
        <v>2726</v>
      </c>
      <c r="Y1931" s="771" t="s">
        <v>2726</v>
      </c>
      <c r="Z1931" s="771" t="s">
        <v>2704</v>
      </c>
      <c r="AA1931" s="771"/>
    </row>
    <row r="1932" spans="1:27" ht="39.950000000000003" customHeight="1">
      <c r="A1932" s="769">
        <v>1925</v>
      </c>
      <c r="B1932" s="770" t="s">
        <v>6879</v>
      </c>
      <c r="C1932" s="770" t="s">
        <v>7205</v>
      </c>
      <c r="D1932" s="771" t="s">
        <v>7657</v>
      </c>
      <c r="E1932" s="772" t="s">
        <v>7842</v>
      </c>
      <c r="F1932" s="773" t="s">
        <v>7843</v>
      </c>
      <c r="G1932" s="773" t="s">
        <v>7675</v>
      </c>
      <c r="H1932" s="771" t="s">
        <v>2697</v>
      </c>
      <c r="I1932" s="771" t="s">
        <v>2720</v>
      </c>
      <c r="J1932" s="771" t="s">
        <v>2803</v>
      </c>
      <c r="K1932" s="771" t="s">
        <v>3087</v>
      </c>
      <c r="L1932" s="771" t="s">
        <v>2700</v>
      </c>
      <c r="M1932" s="771" t="s">
        <v>2701</v>
      </c>
      <c r="N1932" s="771" t="s">
        <v>2701</v>
      </c>
      <c r="O1932" s="771" t="s">
        <v>2701</v>
      </c>
      <c r="P1932" s="771" t="s">
        <v>2701</v>
      </c>
      <c r="Q1932" s="771" t="s">
        <v>2701</v>
      </c>
      <c r="R1932" s="771" t="s">
        <v>2701</v>
      </c>
      <c r="S1932" s="771" t="s">
        <v>2702</v>
      </c>
      <c r="T1932" s="771" t="s">
        <v>2701</v>
      </c>
      <c r="U1932" s="771" t="s">
        <v>2703</v>
      </c>
      <c r="V1932" s="771" t="s">
        <v>2701</v>
      </c>
      <c r="W1932" s="771" t="s">
        <v>2726</v>
      </c>
      <c r="X1932" s="771" t="s">
        <v>2726</v>
      </c>
      <c r="Y1932" s="771" t="s">
        <v>2726</v>
      </c>
      <c r="Z1932" s="771" t="s">
        <v>2704</v>
      </c>
      <c r="AA1932" s="771"/>
    </row>
    <row r="1933" spans="1:27" ht="39.950000000000003" customHeight="1">
      <c r="A1933" s="769">
        <v>1926</v>
      </c>
      <c r="B1933" s="770" t="s">
        <v>6879</v>
      </c>
      <c r="C1933" s="770" t="s">
        <v>7205</v>
      </c>
      <c r="D1933" s="771" t="s">
        <v>7657</v>
      </c>
      <c r="E1933" s="772" t="s">
        <v>7837</v>
      </c>
      <c r="F1933" s="773" t="s">
        <v>7838</v>
      </c>
      <c r="G1933" s="773" t="s">
        <v>7839</v>
      </c>
      <c r="H1933" s="771" t="s">
        <v>2697</v>
      </c>
      <c r="I1933" s="771" t="s">
        <v>2730</v>
      </c>
      <c r="J1933" s="771" t="s">
        <v>2730</v>
      </c>
      <c r="K1933" s="771" t="s">
        <v>7840</v>
      </c>
      <c r="L1933" s="771" t="s">
        <v>2700</v>
      </c>
      <c r="M1933" s="771" t="s">
        <v>2701</v>
      </c>
      <c r="N1933" s="771" t="s">
        <v>2701</v>
      </c>
      <c r="O1933" s="771" t="s">
        <v>2701</v>
      </c>
      <c r="P1933" s="771" t="s">
        <v>2701</v>
      </c>
      <c r="Q1933" s="771" t="s">
        <v>2701</v>
      </c>
      <c r="R1933" s="771" t="s">
        <v>2701</v>
      </c>
      <c r="S1933" s="771" t="s">
        <v>2702</v>
      </c>
      <c r="T1933" s="771" t="s">
        <v>2701</v>
      </c>
      <c r="U1933" s="771" t="s">
        <v>2703</v>
      </c>
      <c r="V1933" s="771" t="s">
        <v>2701</v>
      </c>
      <c r="W1933" s="771" t="s">
        <v>2726</v>
      </c>
      <c r="X1933" s="771" t="s">
        <v>2726</v>
      </c>
      <c r="Y1933" s="771" t="s">
        <v>2726</v>
      </c>
      <c r="Z1933" s="771" t="s">
        <v>2704</v>
      </c>
      <c r="AA1933" s="771" t="s">
        <v>7841</v>
      </c>
    </row>
    <row r="1934" spans="1:27" ht="39.950000000000003" customHeight="1">
      <c r="A1934" s="769">
        <v>1927</v>
      </c>
      <c r="B1934" s="770" t="s">
        <v>6879</v>
      </c>
      <c r="C1934" s="770" t="s">
        <v>7205</v>
      </c>
      <c r="D1934" s="771" t="s">
        <v>7657</v>
      </c>
      <c r="E1934" s="772" t="s">
        <v>7833</v>
      </c>
      <c r="F1934" s="773" t="s">
        <v>7834</v>
      </c>
      <c r="G1934" s="773" t="s">
        <v>7835</v>
      </c>
      <c r="H1934" s="771" t="s">
        <v>2697</v>
      </c>
      <c r="I1934" s="771" t="s">
        <v>2713</v>
      </c>
      <c r="J1934" s="771" t="s">
        <v>2803</v>
      </c>
      <c r="K1934" s="771" t="s">
        <v>4760</v>
      </c>
      <c r="L1934" s="771" t="s">
        <v>2700</v>
      </c>
      <c r="M1934" s="771" t="s">
        <v>2701</v>
      </c>
      <c r="N1934" s="771" t="s">
        <v>2701</v>
      </c>
      <c r="O1934" s="771" t="s">
        <v>2701</v>
      </c>
      <c r="P1934" s="771" t="s">
        <v>2701</v>
      </c>
      <c r="Q1934" s="771" t="s">
        <v>2701</v>
      </c>
      <c r="R1934" s="771" t="s">
        <v>2701</v>
      </c>
      <c r="S1934" s="771" t="s">
        <v>2702</v>
      </c>
      <c r="T1934" s="771" t="s">
        <v>2701</v>
      </c>
      <c r="U1934" s="771" t="s">
        <v>2703</v>
      </c>
      <c r="V1934" s="771" t="s">
        <v>2701</v>
      </c>
      <c r="W1934" s="771" t="s">
        <v>2726</v>
      </c>
      <c r="X1934" s="771" t="s">
        <v>2726</v>
      </c>
      <c r="Y1934" s="771" t="s">
        <v>2726</v>
      </c>
      <c r="Z1934" s="771" t="s">
        <v>2704</v>
      </c>
      <c r="AA1934" s="771" t="s">
        <v>7836</v>
      </c>
    </row>
    <row r="1935" spans="1:27" ht="39.950000000000003" customHeight="1">
      <c r="A1935" s="769">
        <v>1928</v>
      </c>
      <c r="B1935" s="770" t="s">
        <v>6879</v>
      </c>
      <c r="C1935" s="770" t="s">
        <v>7205</v>
      </c>
      <c r="D1935" s="771" t="s">
        <v>7657</v>
      </c>
      <c r="E1935" s="772" t="s">
        <v>7830</v>
      </c>
      <c r="F1935" s="773" t="s">
        <v>7831</v>
      </c>
      <c r="G1935" s="773" t="s">
        <v>7832</v>
      </c>
      <c r="H1935" s="771" t="s">
        <v>2697</v>
      </c>
      <c r="I1935" s="771" t="s">
        <v>2833</v>
      </c>
      <c r="J1935" s="771" t="s">
        <v>2833</v>
      </c>
      <c r="K1935" s="771" t="s">
        <v>2742</v>
      </c>
      <c r="L1935" s="771" t="s">
        <v>2700</v>
      </c>
      <c r="M1935" s="771" t="s">
        <v>2701</v>
      </c>
      <c r="N1935" s="771" t="s">
        <v>2701</v>
      </c>
      <c r="O1935" s="771" t="s">
        <v>2701</v>
      </c>
      <c r="P1935" s="771" t="s">
        <v>2702</v>
      </c>
      <c r="Q1935" s="771" t="s">
        <v>2701</v>
      </c>
      <c r="R1935" s="771" t="s">
        <v>2701</v>
      </c>
      <c r="S1935" s="771" t="s">
        <v>2701</v>
      </c>
      <c r="T1935" s="771" t="s">
        <v>2701</v>
      </c>
      <c r="U1935" s="771" t="s">
        <v>2703</v>
      </c>
      <c r="V1935" s="771" t="s">
        <v>2701</v>
      </c>
      <c r="W1935" s="771" t="s">
        <v>2701</v>
      </c>
      <c r="X1935" s="771" t="s">
        <v>2701</v>
      </c>
      <c r="Y1935" s="771" t="s">
        <v>2703</v>
      </c>
      <c r="Z1935" s="771" t="s">
        <v>2704</v>
      </c>
      <c r="AA1935" s="771"/>
    </row>
    <row r="1936" spans="1:27" ht="39.950000000000003" customHeight="1">
      <c r="A1936" s="769">
        <v>1929</v>
      </c>
      <c r="B1936" s="770" t="s">
        <v>6879</v>
      </c>
      <c r="C1936" s="770" t="s">
        <v>7205</v>
      </c>
      <c r="D1936" s="771" t="s">
        <v>7657</v>
      </c>
      <c r="E1936" s="772" t="s">
        <v>7828</v>
      </c>
      <c r="F1936" s="773" t="s">
        <v>7662</v>
      </c>
      <c r="G1936" s="773" t="s">
        <v>7663</v>
      </c>
      <c r="H1936" s="771" t="s">
        <v>2697</v>
      </c>
      <c r="I1936" s="771" t="s">
        <v>2803</v>
      </c>
      <c r="J1936" s="771" t="s">
        <v>2803</v>
      </c>
      <c r="K1936" s="771" t="s">
        <v>3111</v>
      </c>
      <c r="L1936" s="771" t="s">
        <v>2700</v>
      </c>
      <c r="M1936" s="771" t="s">
        <v>2701</v>
      </c>
      <c r="N1936" s="771" t="s">
        <v>2701</v>
      </c>
      <c r="O1936" s="771" t="s">
        <v>2701</v>
      </c>
      <c r="P1936" s="771" t="s">
        <v>2702</v>
      </c>
      <c r="Q1936" s="771" t="s">
        <v>2701</v>
      </c>
      <c r="R1936" s="771" t="s">
        <v>2701</v>
      </c>
      <c r="S1936" s="771" t="s">
        <v>2701</v>
      </c>
      <c r="T1936" s="771" t="s">
        <v>2701</v>
      </c>
      <c r="U1936" s="771" t="s">
        <v>2703</v>
      </c>
      <c r="V1936" s="771" t="s">
        <v>2701</v>
      </c>
      <c r="W1936" s="771" t="s">
        <v>2701</v>
      </c>
      <c r="X1936" s="771" t="s">
        <v>2701</v>
      </c>
      <c r="Y1936" s="771" t="s">
        <v>2703</v>
      </c>
      <c r="Z1936" s="771" t="s">
        <v>2704</v>
      </c>
      <c r="AA1936" s="771" t="s">
        <v>7829</v>
      </c>
    </row>
    <row r="1937" spans="1:27" ht="39.950000000000003" customHeight="1">
      <c r="A1937" s="769">
        <v>1930</v>
      </c>
      <c r="B1937" s="770" t="s">
        <v>6879</v>
      </c>
      <c r="C1937" s="770" t="s">
        <v>7205</v>
      </c>
      <c r="D1937" s="771" t="s">
        <v>7657</v>
      </c>
      <c r="E1937" s="772" t="s">
        <v>7825</v>
      </c>
      <c r="F1937" s="773" t="s">
        <v>7826</v>
      </c>
      <c r="G1937" s="773" t="s">
        <v>7827</v>
      </c>
      <c r="H1937" s="771" t="s">
        <v>2697</v>
      </c>
      <c r="I1937" s="771" t="s">
        <v>2803</v>
      </c>
      <c r="J1937" s="771" t="s">
        <v>2803</v>
      </c>
      <c r="K1937" s="771" t="s">
        <v>2790</v>
      </c>
      <c r="L1937" s="771" t="s">
        <v>2700</v>
      </c>
      <c r="M1937" s="771" t="s">
        <v>2701</v>
      </c>
      <c r="N1937" s="771" t="s">
        <v>2701</v>
      </c>
      <c r="O1937" s="771" t="s">
        <v>2701</v>
      </c>
      <c r="P1937" s="771" t="s">
        <v>2702</v>
      </c>
      <c r="Q1937" s="771" t="s">
        <v>2701</v>
      </c>
      <c r="R1937" s="771" t="s">
        <v>2701</v>
      </c>
      <c r="S1937" s="771" t="s">
        <v>2701</v>
      </c>
      <c r="T1937" s="771" t="s">
        <v>2701</v>
      </c>
      <c r="U1937" s="771" t="s">
        <v>2703</v>
      </c>
      <c r="V1937" s="771" t="s">
        <v>2701</v>
      </c>
      <c r="W1937" s="771" t="s">
        <v>2701</v>
      </c>
      <c r="X1937" s="771" t="s">
        <v>2701</v>
      </c>
      <c r="Y1937" s="771" t="s">
        <v>2703</v>
      </c>
      <c r="Z1937" s="771" t="s">
        <v>2704</v>
      </c>
      <c r="AA1937" s="771"/>
    </row>
    <row r="1938" spans="1:27" ht="39.950000000000003" customHeight="1">
      <c r="A1938" s="769">
        <v>1931</v>
      </c>
      <c r="B1938" s="770" t="s">
        <v>6879</v>
      </c>
      <c r="C1938" s="770" t="s">
        <v>7205</v>
      </c>
      <c r="D1938" s="771" t="s">
        <v>7657</v>
      </c>
      <c r="E1938" s="772" t="s">
        <v>7822</v>
      </c>
      <c r="F1938" s="773" t="s">
        <v>7823</v>
      </c>
      <c r="G1938" s="773" t="s">
        <v>7824</v>
      </c>
      <c r="H1938" s="771" t="s">
        <v>2697</v>
      </c>
      <c r="I1938" s="771" t="s">
        <v>3116</v>
      </c>
      <c r="J1938" s="771" t="s">
        <v>3116</v>
      </c>
      <c r="K1938" s="771" t="s">
        <v>2699</v>
      </c>
      <c r="L1938" s="771" t="s">
        <v>2700</v>
      </c>
      <c r="M1938" s="771" t="s">
        <v>2701</v>
      </c>
      <c r="N1938" s="771" t="s">
        <v>2701</v>
      </c>
      <c r="O1938" s="771" t="s">
        <v>2701</v>
      </c>
      <c r="P1938" s="771" t="s">
        <v>2702</v>
      </c>
      <c r="Q1938" s="771" t="s">
        <v>2701</v>
      </c>
      <c r="R1938" s="771" t="s">
        <v>2701</v>
      </c>
      <c r="S1938" s="771" t="s">
        <v>2701</v>
      </c>
      <c r="T1938" s="771" t="s">
        <v>2701</v>
      </c>
      <c r="U1938" s="771" t="s">
        <v>2703</v>
      </c>
      <c r="V1938" s="771" t="s">
        <v>2701</v>
      </c>
      <c r="W1938" s="771" t="s">
        <v>2701</v>
      </c>
      <c r="X1938" s="771" t="s">
        <v>2701</v>
      </c>
      <c r="Y1938" s="771" t="s">
        <v>2703</v>
      </c>
      <c r="Z1938" s="771" t="s">
        <v>2704</v>
      </c>
      <c r="AA1938" s="771"/>
    </row>
    <row r="1939" spans="1:27" ht="39.950000000000003" customHeight="1">
      <c r="A1939" s="769">
        <v>1932</v>
      </c>
      <c r="B1939" s="770" t="s">
        <v>6879</v>
      </c>
      <c r="C1939" s="770" t="s">
        <v>7205</v>
      </c>
      <c r="D1939" s="771" t="s">
        <v>7657</v>
      </c>
      <c r="E1939" s="772" t="s">
        <v>7821</v>
      </c>
      <c r="F1939" s="773" t="s">
        <v>7811</v>
      </c>
      <c r="G1939" s="773" t="s">
        <v>7812</v>
      </c>
      <c r="H1939" s="771" t="s">
        <v>2697</v>
      </c>
      <c r="I1939" s="771" t="s">
        <v>2714</v>
      </c>
      <c r="J1939" s="771" t="s">
        <v>2714</v>
      </c>
      <c r="K1939" s="771" t="s">
        <v>2742</v>
      </c>
      <c r="L1939" s="771" t="s">
        <v>2700</v>
      </c>
      <c r="M1939" s="771" t="s">
        <v>2701</v>
      </c>
      <c r="N1939" s="771" t="s">
        <v>2701</v>
      </c>
      <c r="O1939" s="771" t="s">
        <v>2701</v>
      </c>
      <c r="P1939" s="771" t="s">
        <v>2702</v>
      </c>
      <c r="Q1939" s="771" t="s">
        <v>2701</v>
      </c>
      <c r="R1939" s="771" t="s">
        <v>2701</v>
      </c>
      <c r="S1939" s="771" t="s">
        <v>2701</v>
      </c>
      <c r="T1939" s="771" t="s">
        <v>2701</v>
      </c>
      <c r="U1939" s="771" t="s">
        <v>2703</v>
      </c>
      <c r="V1939" s="771" t="s">
        <v>2701</v>
      </c>
      <c r="W1939" s="771" t="s">
        <v>2701</v>
      </c>
      <c r="X1939" s="771" t="s">
        <v>2701</v>
      </c>
      <c r="Y1939" s="771" t="s">
        <v>2703</v>
      </c>
      <c r="Z1939" s="771" t="s">
        <v>2704</v>
      </c>
      <c r="AA1939" s="771"/>
    </row>
    <row r="1940" spans="1:27" ht="39.950000000000003" customHeight="1">
      <c r="A1940" s="769">
        <v>1933</v>
      </c>
      <c r="B1940" s="770" t="s">
        <v>6879</v>
      </c>
      <c r="C1940" s="770" t="s">
        <v>7205</v>
      </c>
      <c r="D1940" s="771" t="s">
        <v>7657</v>
      </c>
      <c r="E1940" s="772" t="s">
        <v>7818</v>
      </c>
      <c r="F1940" s="773" t="s">
        <v>7819</v>
      </c>
      <c r="G1940" s="773" t="s">
        <v>7820</v>
      </c>
      <c r="H1940" s="771" t="s">
        <v>2697</v>
      </c>
      <c r="I1940" s="771" t="s">
        <v>2803</v>
      </c>
      <c r="J1940" s="771" t="s">
        <v>2803</v>
      </c>
      <c r="K1940" s="771" t="s">
        <v>2715</v>
      </c>
      <c r="L1940" s="771" t="s">
        <v>2700</v>
      </c>
      <c r="M1940" s="771" t="s">
        <v>2701</v>
      </c>
      <c r="N1940" s="771" t="s">
        <v>2701</v>
      </c>
      <c r="O1940" s="771" t="s">
        <v>2701</v>
      </c>
      <c r="P1940" s="771" t="s">
        <v>2702</v>
      </c>
      <c r="Q1940" s="771" t="s">
        <v>2701</v>
      </c>
      <c r="R1940" s="771" t="s">
        <v>2701</v>
      </c>
      <c r="S1940" s="771" t="s">
        <v>2701</v>
      </c>
      <c r="T1940" s="771" t="s">
        <v>2701</v>
      </c>
      <c r="U1940" s="771" t="s">
        <v>2703</v>
      </c>
      <c r="V1940" s="771" t="s">
        <v>2701</v>
      </c>
      <c r="W1940" s="771" t="s">
        <v>2701</v>
      </c>
      <c r="X1940" s="771" t="s">
        <v>2701</v>
      </c>
      <c r="Y1940" s="771" t="s">
        <v>2703</v>
      </c>
      <c r="Z1940" s="771" t="s">
        <v>2704</v>
      </c>
      <c r="AA1940" s="771"/>
    </row>
    <row r="1941" spans="1:27" ht="39.950000000000003" customHeight="1">
      <c r="A1941" s="769">
        <v>1934</v>
      </c>
      <c r="B1941" s="770" t="s">
        <v>6879</v>
      </c>
      <c r="C1941" s="770" t="s">
        <v>7205</v>
      </c>
      <c r="D1941" s="771" t="s">
        <v>7657</v>
      </c>
      <c r="E1941" s="772" t="s">
        <v>7815</v>
      </c>
      <c r="F1941" s="773" t="s">
        <v>7816</v>
      </c>
      <c r="G1941" s="773" t="s">
        <v>7817</v>
      </c>
      <c r="H1941" s="771" t="s">
        <v>2697</v>
      </c>
      <c r="I1941" s="771" t="s">
        <v>2741</v>
      </c>
      <c r="J1941" s="771" t="s">
        <v>2741</v>
      </c>
      <c r="K1941" s="771" t="s">
        <v>2790</v>
      </c>
      <c r="L1941" s="771" t="s">
        <v>2700</v>
      </c>
      <c r="M1941" s="771" t="s">
        <v>2701</v>
      </c>
      <c r="N1941" s="771" t="s">
        <v>2701</v>
      </c>
      <c r="O1941" s="771" t="s">
        <v>2701</v>
      </c>
      <c r="P1941" s="771" t="s">
        <v>2702</v>
      </c>
      <c r="Q1941" s="771" t="s">
        <v>2701</v>
      </c>
      <c r="R1941" s="771" t="s">
        <v>2701</v>
      </c>
      <c r="S1941" s="771" t="s">
        <v>2701</v>
      </c>
      <c r="T1941" s="771" t="s">
        <v>2701</v>
      </c>
      <c r="U1941" s="771" t="s">
        <v>2703</v>
      </c>
      <c r="V1941" s="771" t="s">
        <v>2701</v>
      </c>
      <c r="W1941" s="771" t="s">
        <v>2701</v>
      </c>
      <c r="X1941" s="771" t="s">
        <v>2701</v>
      </c>
      <c r="Y1941" s="771" t="s">
        <v>2703</v>
      </c>
      <c r="Z1941" s="771" t="s">
        <v>2704</v>
      </c>
      <c r="AA1941" s="771"/>
    </row>
    <row r="1942" spans="1:27" ht="39.950000000000003" customHeight="1">
      <c r="A1942" s="769">
        <v>1935</v>
      </c>
      <c r="B1942" s="770" t="s">
        <v>6879</v>
      </c>
      <c r="C1942" s="770" t="s">
        <v>7205</v>
      </c>
      <c r="D1942" s="771" t="s">
        <v>7657</v>
      </c>
      <c r="E1942" s="772" t="s">
        <v>7813</v>
      </c>
      <c r="F1942" s="773" t="s">
        <v>7714</v>
      </c>
      <c r="G1942" s="773" t="s">
        <v>7814</v>
      </c>
      <c r="H1942" s="771" t="s">
        <v>2697</v>
      </c>
      <c r="I1942" s="771" t="s">
        <v>2714</v>
      </c>
      <c r="J1942" s="771" t="s">
        <v>2714</v>
      </c>
      <c r="K1942" s="771" t="s">
        <v>2699</v>
      </c>
      <c r="L1942" s="771" t="s">
        <v>2700</v>
      </c>
      <c r="M1942" s="771" t="s">
        <v>2701</v>
      </c>
      <c r="N1942" s="771" t="s">
        <v>2701</v>
      </c>
      <c r="O1942" s="771" t="s">
        <v>2701</v>
      </c>
      <c r="P1942" s="771" t="s">
        <v>2701</v>
      </c>
      <c r="Q1942" s="771" t="s">
        <v>2701</v>
      </c>
      <c r="R1942" s="771" t="s">
        <v>2701</v>
      </c>
      <c r="S1942" s="771" t="s">
        <v>2702</v>
      </c>
      <c r="T1942" s="771" t="s">
        <v>2701</v>
      </c>
      <c r="U1942" s="771" t="s">
        <v>2703</v>
      </c>
      <c r="V1942" s="771" t="s">
        <v>2701</v>
      </c>
      <c r="W1942" s="771" t="s">
        <v>2726</v>
      </c>
      <c r="X1942" s="771" t="s">
        <v>2726</v>
      </c>
      <c r="Y1942" s="771" t="s">
        <v>2726</v>
      </c>
      <c r="Z1942" s="771" t="s">
        <v>2704</v>
      </c>
      <c r="AA1942" s="771"/>
    </row>
    <row r="1943" spans="1:27" ht="39.950000000000003" customHeight="1">
      <c r="A1943" s="769">
        <v>1936</v>
      </c>
      <c r="B1943" s="770" t="s">
        <v>6879</v>
      </c>
      <c r="C1943" s="770" t="s">
        <v>7205</v>
      </c>
      <c r="D1943" s="771" t="s">
        <v>7657</v>
      </c>
      <c r="E1943" s="772" t="s">
        <v>7810</v>
      </c>
      <c r="F1943" s="773" t="s">
        <v>7811</v>
      </c>
      <c r="G1943" s="773" t="s">
        <v>7812</v>
      </c>
      <c r="H1943" s="771" t="s">
        <v>2697</v>
      </c>
      <c r="I1943" s="771" t="s">
        <v>2714</v>
      </c>
      <c r="J1943" s="771" t="s">
        <v>2714</v>
      </c>
      <c r="K1943" s="771" t="s">
        <v>2742</v>
      </c>
      <c r="L1943" s="771" t="s">
        <v>2700</v>
      </c>
      <c r="M1943" s="771" t="s">
        <v>2701</v>
      </c>
      <c r="N1943" s="771" t="s">
        <v>2701</v>
      </c>
      <c r="O1943" s="771" t="s">
        <v>2701</v>
      </c>
      <c r="P1943" s="771" t="s">
        <v>2702</v>
      </c>
      <c r="Q1943" s="771" t="s">
        <v>2701</v>
      </c>
      <c r="R1943" s="771" t="s">
        <v>2701</v>
      </c>
      <c r="S1943" s="771" t="s">
        <v>2701</v>
      </c>
      <c r="T1943" s="771" t="s">
        <v>2701</v>
      </c>
      <c r="U1943" s="771" t="s">
        <v>2703</v>
      </c>
      <c r="V1943" s="771" t="s">
        <v>2701</v>
      </c>
      <c r="W1943" s="771" t="s">
        <v>2701</v>
      </c>
      <c r="X1943" s="771" t="s">
        <v>2701</v>
      </c>
      <c r="Y1943" s="771" t="s">
        <v>2703</v>
      </c>
      <c r="Z1943" s="771" t="s">
        <v>2704</v>
      </c>
      <c r="AA1943" s="771"/>
    </row>
    <row r="1944" spans="1:27" ht="39.950000000000003" customHeight="1">
      <c r="A1944" s="769">
        <v>1937</v>
      </c>
      <c r="B1944" s="770" t="s">
        <v>6879</v>
      </c>
      <c r="C1944" s="770" t="s">
        <v>7205</v>
      </c>
      <c r="D1944" s="771" t="s">
        <v>7657</v>
      </c>
      <c r="E1944" s="772" t="s">
        <v>7807</v>
      </c>
      <c r="F1944" s="773" t="s">
        <v>7808</v>
      </c>
      <c r="G1944" s="773" t="s">
        <v>7809</v>
      </c>
      <c r="H1944" s="771" t="s">
        <v>2697</v>
      </c>
      <c r="I1944" s="771" t="s">
        <v>2781</v>
      </c>
      <c r="J1944" s="771" t="s">
        <v>2781</v>
      </c>
      <c r="K1944" s="771" t="s">
        <v>2790</v>
      </c>
      <c r="L1944" s="771" t="s">
        <v>2700</v>
      </c>
      <c r="M1944" s="771" t="s">
        <v>2701</v>
      </c>
      <c r="N1944" s="771" t="s">
        <v>2701</v>
      </c>
      <c r="O1944" s="771" t="s">
        <v>2701</v>
      </c>
      <c r="P1944" s="771" t="s">
        <v>2702</v>
      </c>
      <c r="Q1944" s="771" t="s">
        <v>2701</v>
      </c>
      <c r="R1944" s="771" t="s">
        <v>2701</v>
      </c>
      <c r="S1944" s="771" t="s">
        <v>2701</v>
      </c>
      <c r="T1944" s="771" t="s">
        <v>2701</v>
      </c>
      <c r="U1944" s="771" t="s">
        <v>2703</v>
      </c>
      <c r="V1944" s="771" t="s">
        <v>2701</v>
      </c>
      <c r="W1944" s="771" t="s">
        <v>2701</v>
      </c>
      <c r="X1944" s="771" t="s">
        <v>2701</v>
      </c>
      <c r="Y1944" s="771" t="s">
        <v>2703</v>
      </c>
      <c r="Z1944" s="771" t="s">
        <v>2704</v>
      </c>
      <c r="AA1944" s="771"/>
    </row>
    <row r="1945" spans="1:27" ht="39.950000000000003" customHeight="1">
      <c r="A1945" s="769">
        <v>1938</v>
      </c>
      <c r="B1945" s="770" t="s">
        <v>6879</v>
      </c>
      <c r="C1945" s="770" t="s">
        <v>7205</v>
      </c>
      <c r="D1945" s="771" t="s">
        <v>7657</v>
      </c>
      <c r="E1945" s="772" t="s">
        <v>7803</v>
      </c>
      <c r="F1945" s="773" t="s">
        <v>7804</v>
      </c>
      <c r="G1945" s="773" t="s">
        <v>7805</v>
      </c>
      <c r="H1945" s="771" t="s">
        <v>2697</v>
      </c>
      <c r="I1945" s="771" t="s">
        <v>2713</v>
      </c>
      <c r="J1945" s="771" t="s">
        <v>2803</v>
      </c>
      <c r="K1945" s="771" t="s">
        <v>4760</v>
      </c>
      <c r="L1945" s="771" t="s">
        <v>2700</v>
      </c>
      <c r="M1945" s="771" t="s">
        <v>2701</v>
      </c>
      <c r="N1945" s="771" t="s">
        <v>2701</v>
      </c>
      <c r="O1945" s="771" t="s">
        <v>2701</v>
      </c>
      <c r="P1945" s="771" t="s">
        <v>2701</v>
      </c>
      <c r="Q1945" s="771" t="s">
        <v>2701</v>
      </c>
      <c r="R1945" s="771" t="s">
        <v>2701</v>
      </c>
      <c r="S1945" s="771" t="s">
        <v>2702</v>
      </c>
      <c r="T1945" s="771" t="s">
        <v>2701</v>
      </c>
      <c r="U1945" s="771" t="s">
        <v>2703</v>
      </c>
      <c r="V1945" s="771" t="s">
        <v>2701</v>
      </c>
      <c r="W1945" s="771" t="s">
        <v>2726</v>
      </c>
      <c r="X1945" s="771" t="s">
        <v>2726</v>
      </c>
      <c r="Y1945" s="771" t="s">
        <v>2726</v>
      </c>
      <c r="Z1945" s="771" t="s">
        <v>2704</v>
      </c>
      <c r="AA1945" s="771" t="s">
        <v>7806</v>
      </c>
    </row>
    <row r="1946" spans="1:27" ht="39.950000000000003" customHeight="1">
      <c r="A1946" s="769">
        <v>1939</v>
      </c>
      <c r="B1946" s="770" t="s">
        <v>6879</v>
      </c>
      <c r="C1946" s="770" t="s">
        <v>7205</v>
      </c>
      <c r="D1946" s="771" t="s">
        <v>7657</v>
      </c>
      <c r="E1946" s="772" t="s">
        <v>7801</v>
      </c>
      <c r="F1946" s="773" t="s">
        <v>7698</v>
      </c>
      <c r="G1946" s="773" t="s">
        <v>7699</v>
      </c>
      <c r="H1946" s="771" t="s">
        <v>2697</v>
      </c>
      <c r="I1946" s="771" t="s">
        <v>2994</v>
      </c>
      <c r="J1946" s="771" t="s">
        <v>2994</v>
      </c>
      <c r="K1946" s="771" t="s">
        <v>3288</v>
      </c>
      <c r="L1946" s="771" t="s">
        <v>2700</v>
      </c>
      <c r="M1946" s="771" t="s">
        <v>2701</v>
      </c>
      <c r="N1946" s="771" t="s">
        <v>2701</v>
      </c>
      <c r="O1946" s="771" t="s">
        <v>2701</v>
      </c>
      <c r="P1946" s="771" t="s">
        <v>2701</v>
      </c>
      <c r="Q1946" s="771" t="s">
        <v>2701</v>
      </c>
      <c r="R1946" s="771" t="s">
        <v>2701</v>
      </c>
      <c r="S1946" s="771" t="s">
        <v>2702</v>
      </c>
      <c r="T1946" s="771" t="s">
        <v>2701</v>
      </c>
      <c r="U1946" s="771" t="s">
        <v>2703</v>
      </c>
      <c r="V1946" s="771" t="s">
        <v>2701</v>
      </c>
      <c r="W1946" s="771" t="s">
        <v>2726</v>
      </c>
      <c r="X1946" s="771" t="s">
        <v>2726</v>
      </c>
      <c r="Y1946" s="771" t="s">
        <v>2726</v>
      </c>
      <c r="Z1946" s="771" t="s">
        <v>2704</v>
      </c>
      <c r="AA1946" s="771" t="s">
        <v>7802</v>
      </c>
    </row>
    <row r="1947" spans="1:27" ht="39.950000000000003" customHeight="1">
      <c r="A1947" s="769">
        <v>1940</v>
      </c>
      <c r="B1947" s="770" t="s">
        <v>6879</v>
      </c>
      <c r="C1947" s="770" t="s">
        <v>7205</v>
      </c>
      <c r="D1947" s="771" t="s">
        <v>7657</v>
      </c>
      <c r="E1947" s="772" t="s">
        <v>7797</v>
      </c>
      <c r="F1947" s="773" t="s">
        <v>7798</v>
      </c>
      <c r="G1947" s="773" t="s">
        <v>7799</v>
      </c>
      <c r="H1947" s="771" t="s">
        <v>2697</v>
      </c>
      <c r="I1947" s="771" t="s">
        <v>7800</v>
      </c>
      <c r="J1947" s="771" t="s">
        <v>7800</v>
      </c>
      <c r="K1947" s="771" t="s">
        <v>2699</v>
      </c>
      <c r="L1947" s="771" t="s">
        <v>2700</v>
      </c>
      <c r="M1947" s="771" t="s">
        <v>2701</v>
      </c>
      <c r="N1947" s="771" t="s">
        <v>2701</v>
      </c>
      <c r="O1947" s="771" t="s">
        <v>2701</v>
      </c>
      <c r="P1947" s="771" t="s">
        <v>2702</v>
      </c>
      <c r="Q1947" s="771" t="s">
        <v>2701</v>
      </c>
      <c r="R1947" s="771" t="s">
        <v>2701</v>
      </c>
      <c r="S1947" s="771" t="s">
        <v>2701</v>
      </c>
      <c r="T1947" s="771" t="s">
        <v>2701</v>
      </c>
      <c r="U1947" s="771" t="s">
        <v>2703</v>
      </c>
      <c r="V1947" s="771" t="s">
        <v>2701</v>
      </c>
      <c r="W1947" s="771" t="s">
        <v>2701</v>
      </c>
      <c r="X1947" s="771" t="s">
        <v>2701</v>
      </c>
      <c r="Y1947" s="771" t="s">
        <v>2703</v>
      </c>
      <c r="Z1947" s="771" t="s">
        <v>2704</v>
      </c>
      <c r="AA1947" s="771"/>
    </row>
    <row r="1948" spans="1:27" ht="39.950000000000003" customHeight="1">
      <c r="A1948" s="769">
        <v>1941</v>
      </c>
      <c r="B1948" s="770" t="s">
        <v>6879</v>
      </c>
      <c r="C1948" s="770" t="s">
        <v>7205</v>
      </c>
      <c r="D1948" s="771" t="s">
        <v>7657</v>
      </c>
      <c r="E1948" s="772" t="s">
        <v>7794</v>
      </c>
      <c r="F1948" s="773" t="s">
        <v>7795</v>
      </c>
      <c r="G1948" s="773" t="s">
        <v>7796</v>
      </c>
      <c r="H1948" s="771" t="s">
        <v>2697</v>
      </c>
      <c r="I1948" s="771" t="s">
        <v>2755</v>
      </c>
      <c r="J1948" s="771" t="s">
        <v>2755</v>
      </c>
      <c r="K1948" s="771" t="s">
        <v>2790</v>
      </c>
      <c r="L1948" s="771" t="s">
        <v>2700</v>
      </c>
      <c r="M1948" s="771" t="s">
        <v>2701</v>
      </c>
      <c r="N1948" s="771" t="s">
        <v>2701</v>
      </c>
      <c r="O1948" s="771" t="s">
        <v>2701</v>
      </c>
      <c r="P1948" s="771" t="s">
        <v>2702</v>
      </c>
      <c r="Q1948" s="771" t="s">
        <v>2701</v>
      </c>
      <c r="R1948" s="771" t="s">
        <v>2701</v>
      </c>
      <c r="S1948" s="771" t="s">
        <v>2701</v>
      </c>
      <c r="T1948" s="771" t="s">
        <v>2701</v>
      </c>
      <c r="U1948" s="771" t="s">
        <v>2703</v>
      </c>
      <c r="V1948" s="771" t="s">
        <v>2701</v>
      </c>
      <c r="W1948" s="771" t="s">
        <v>2701</v>
      </c>
      <c r="X1948" s="771" t="s">
        <v>2701</v>
      </c>
      <c r="Y1948" s="771" t="s">
        <v>2703</v>
      </c>
      <c r="Z1948" s="771" t="s">
        <v>2704</v>
      </c>
      <c r="AA1948" s="771"/>
    </row>
    <row r="1949" spans="1:27" ht="39.950000000000003" customHeight="1">
      <c r="A1949" s="769">
        <v>1942</v>
      </c>
      <c r="B1949" s="770" t="s">
        <v>6879</v>
      </c>
      <c r="C1949" s="770" t="s">
        <v>7205</v>
      </c>
      <c r="D1949" s="771" t="s">
        <v>7657</v>
      </c>
      <c r="E1949" s="772" t="s">
        <v>7792</v>
      </c>
      <c r="F1949" s="773" t="s">
        <v>7724</v>
      </c>
      <c r="G1949" s="773" t="s">
        <v>7725</v>
      </c>
      <c r="H1949" s="771" t="s">
        <v>2697</v>
      </c>
      <c r="I1949" s="771" t="s">
        <v>2755</v>
      </c>
      <c r="J1949" s="771" t="s">
        <v>2755</v>
      </c>
      <c r="K1949" s="771" t="s">
        <v>4195</v>
      </c>
      <c r="L1949" s="771" t="s">
        <v>2700</v>
      </c>
      <c r="M1949" s="771" t="s">
        <v>2701</v>
      </c>
      <c r="N1949" s="771" t="s">
        <v>2701</v>
      </c>
      <c r="O1949" s="771" t="s">
        <v>2701</v>
      </c>
      <c r="P1949" s="771" t="s">
        <v>2701</v>
      </c>
      <c r="Q1949" s="771" t="s">
        <v>2701</v>
      </c>
      <c r="R1949" s="771" t="s">
        <v>2701</v>
      </c>
      <c r="S1949" s="771" t="s">
        <v>2702</v>
      </c>
      <c r="T1949" s="771" t="s">
        <v>2701</v>
      </c>
      <c r="U1949" s="771" t="s">
        <v>2703</v>
      </c>
      <c r="V1949" s="771" t="s">
        <v>2701</v>
      </c>
      <c r="W1949" s="771" t="s">
        <v>2726</v>
      </c>
      <c r="X1949" s="771" t="s">
        <v>2726</v>
      </c>
      <c r="Y1949" s="771" t="s">
        <v>2726</v>
      </c>
      <c r="Z1949" s="771" t="s">
        <v>2704</v>
      </c>
      <c r="AA1949" s="771" t="s">
        <v>7793</v>
      </c>
    </row>
    <row r="1950" spans="1:27" ht="39.950000000000003" customHeight="1">
      <c r="A1950" s="769">
        <v>1943</v>
      </c>
      <c r="B1950" s="770" t="s">
        <v>6879</v>
      </c>
      <c r="C1950" s="770" t="s">
        <v>7205</v>
      </c>
      <c r="D1950" s="771" t="s">
        <v>7657</v>
      </c>
      <c r="E1950" s="772" t="s">
        <v>7789</v>
      </c>
      <c r="F1950" s="773" t="s">
        <v>7790</v>
      </c>
      <c r="G1950" s="773" t="s">
        <v>7791</v>
      </c>
      <c r="H1950" s="771" t="s">
        <v>2697</v>
      </c>
      <c r="I1950" s="771" t="s">
        <v>3916</v>
      </c>
      <c r="J1950" s="771" t="s">
        <v>3916</v>
      </c>
      <c r="K1950" s="771" t="s">
        <v>2790</v>
      </c>
      <c r="L1950" s="771" t="s">
        <v>2700</v>
      </c>
      <c r="M1950" s="771" t="s">
        <v>2701</v>
      </c>
      <c r="N1950" s="771" t="s">
        <v>2701</v>
      </c>
      <c r="O1950" s="771" t="s">
        <v>2701</v>
      </c>
      <c r="P1950" s="771" t="s">
        <v>2701</v>
      </c>
      <c r="Q1950" s="771" t="s">
        <v>2701</v>
      </c>
      <c r="R1950" s="771" t="s">
        <v>2701</v>
      </c>
      <c r="S1950" s="771" t="s">
        <v>2702</v>
      </c>
      <c r="T1950" s="771" t="s">
        <v>2701</v>
      </c>
      <c r="U1950" s="771" t="s">
        <v>2703</v>
      </c>
      <c r="V1950" s="771" t="s">
        <v>2701</v>
      </c>
      <c r="W1950" s="771" t="s">
        <v>2726</v>
      </c>
      <c r="X1950" s="771" t="s">
        <v>2726</v>
      </c>
      <c r="Y1950" s="771" t="s">
        <v>2726</v>
      </c>
      <c r="Z1950" s="771" t="s">
        <v>2704</v>
      </c>
      <c r="AA1950" s="771"/>
    </row>
    <row r="1951" spans="1:27" ht="39.950000000000003" customHeight="1">
      <c r="A1951" s="769">
        <v>1944</v>
      </c>
      <c r="B1951" s="770" t="s">
        <v>6879</v>
      </c>
      <c r="C1951" s="770" t="s">
        <v>7205</v>
      </c>
      <c r="D1951" s="771" t="s">
        <v>7657</v>
      </c>
      <c r="E1951" s="772" t="s">
        <v>7786</v>
      </c>
      <c r="F1951" s="773" t="s">
        <v>7787</v>
      </c>
      <c r="G1951" s="773" t="s">
        <v>7788</v>
      </c>
      <c r="H1951" s="771" t="s">
        <v>2697</v>
      </c>
      <c r="I1951" s="771" t="s">
        <v>2803</v>
      </c>
      <c r="J1951" s="771" t="s">
        <v>2803</v>
      </c>
      <c r="K1951" s="771" t="s">
        <v>2715</v>
      </c>
      <c r="L1951" s="771" t="s">
        <v>2700</v>
      </c>
      <c r="M1951" s="771" t="s">
        <v>2701</v>
      </c>
      <c r="N1951" s="771" t="s">
        <v>2701</v>
      </c>
      <c r="O1951" s="771" t="s">
        <v>2701</v>
      </c>
      <c r="P1951" s="771" t="s">
        <v>2702</v>
      </c>
      <c r="Q1951" s="771" t="s">
        <v>2701</v>
      </c>
      <c r="R1951" s="771" t="s">
        <v>2701</v>
      </c>
      <c r="S1951" s="771" t="s">
        <v>2701</v>
      </c>
      <c r="T1951" s="771" t="s">
        <v>2701</v>
      </c>
      <c r="U1951" s="771" t="s">
        <v>2703</v>
      </c>
      <c r="V1951" s="771" t="s">
        <v>2701</v>
      </c>
      <c r="W1951" s="771" t="s">
        <v>2701</v>
      </c>
      <c r="X1951" s="771" t="s">
        <v>2701</v>
      </c>
      <c r="Y1951" s="771" t="s">
        <v>2703</v>
      </c>
      <c r="Z1951" s="771" t="s">
        <v>2704</v>
      </c>
      <c r="AA1951" s="771"/>
    </row>
    <row r="1952" spans="1:27" ht="39.950000000000003" customHeight="1">
      <c r="A1952" s="769">
        <v>1945</v>
      </c>
      <c r="B1952" s="770" t="s">
        <v>6879</v>
      </c>
      <c r="C1952" s="770" t="s">
        <v>7205</v>
      </c>
      <c r="D1952" s="771" t="s">
        <v>7657</v>
      </c>
      <c r="E1952" s="772" t="s">
        <v>7785</v>
      </c>
      <c r="F1952" s="773" t="s">
        <v>7659</v>
      </c>
      <c r="G1952" s="773" t="s">
        <v>7660</v>
      </c>
      <c r="H1952" s="771" t="s">
        <v>2697</v>
      </c>
      <c r="I1952" s="771" t="s">
        <v>3116</v>
      </c>
      <c r="J1952" s="771" t="s">
        <v>3116</v>
      </c>
      <c r="K1952" s="771" t="s">
        <v>2790</v>
      </c>
      <c r="L1952" s="771" t="s">
        <v>2700</v>
      </c>
      <c r="M1952" s="771" t="s">
        <v>2701</v>
      </c>
      <c r="N1952" s="771" t="s">
        <v>2701</v>
      </c>
      <c r="O1952" s="771" t="s">
        <v>2701</v>
      </c>
      <c r="P1952" s="771" t="s">
        <v>2702</v>
      </c>
      <c r="Q1952" s="771" t="s">
        <v>2701</v>
      </c>
      <c r="R1952" s="771" t="s">
        <v>2701</v>
      </c>
      <c r="S1952" s="771" t="s">
        <v>2701</v>
      </c>
      <c r="T1952" s="771" t="s">
        <v>2701</v>
      </c>
      <c r="U1952" s="771" t="s">
        <v>2703</v>
      </c>
      <c r="V1952" s="771" t="s">
        <v>2701</v>
      </c>
      <c r="W1952" s="771" t="s">
        <v>2701</v>
      </c>
      <c r="X1952" s="771" t="s">
        <v>2701</v>
      </c>
      <c r="Y1952" s="771" t="s">
        <v>2703</v>
      </c>
      <c r="Z1952" s="771" t="s">
        <v>2704</v>
      </c>
      <c r="AA1952" s="771"/>
    </row>
    <row r="1953" spans="1:27" ht="39.950000000000003" customHeight="1">
      <c r="A1953" s="769">
        <v>1946</v>
      </c>
      <c r="B1953" s="770" t="s">
        <v>6879</v>
      </c>
      <c r="C1953" s="770" t="s">
        <v>7205</v>
      </c>
      <c r="D1953" s="771" t="s">
        <v>7657</v>
      </c>
      <c r="E1953" s="772" t="s">
        <v>7783</v>
      </c>
      <c r="F1953" s="773" t="s">
        <v>7691</v>
      </c>
      <c r="G1953" s="773" t="s">
        <v>7692</v>
      </c>
      <c r="H1953" s="771" t="s">
        <v>2697</v>
      </c>
      <c r="I1953" s="771" t="s">
        <v>2803</v>
      </c>
      <c r="J1953" s="771" t="s">
        <v>2803</v>
      </c>
      <c r="K1953" s="771" t="s">
        <v>7037</v>
      </c>
      <c r="L1953" s="771" t="s">
        <v>2700</v>
      </c>
      <c r="M1953" s="771" t="s">
        <v>2701</v>
      </c>
      <c r="N1953" s="771" t="s">
        <v>2701</v>
      </c>
      <c r="O1953" s="771" t="s">
        <v>2701</v>
      </c>
      <c r="P1953" s="771" t="s">
        <v>2701</v>
      </c>
      <c r="Q1953" s="771" t="s">
        <v>2701</v>
      </c>
      <c r="R1953" s="771" t="s">
        <v>2701</v>
      </c>
      <c r="S1953" s="771" t="s">
        <v>2702</v>
      </c>
      <c r="T1953" s="771" t="s">
        <v>2701</v>
      </c>
      <c r="U1953" s="771" t="s">
        <v>2703</v>
      </c>
      <c r="V1953" s="771" t="s">
        <v>2701</v>
      </c>
      <c r="W1953" s="771" t="s">
        <v>2726</v>
      </c>
      <c r="X1953" s="771" t="s">
        <v>2726</v>
      </c>
      <c r="Y1953" s="771" t="s">
        <v>2726</v>
      </c>
      <c r="Z1953" s="771" t="s">
        <v>2704</v>
      </c>
      <c r="AA1953" s="771" t="s">
        <v>7784</v>
      </c>
    </row>
    <row r="1954" spans="1:27" ht="39.950000000000003" customHeight="1">
      <c r="A1954" s="769">
        <v>1947</v>
      </c>
      <c r="B1954" s="770" t="s">
        <v>6879</v>
      </c>
      <c r="C1954" s="770" t="s">
        <v>7205</v>
      </c>
      <c r="D1954" s="771" t="s">
        <v>7657</v>
      </c>
      <c r="E1954" s="772" t="s">
        <v>7781</v>
      </c>
      <c r="F1954" s="773" t="s">
        <v>7714</v>
      </c>
      <c r="G1954" s="773" t="s">
        <v>7782</v>
      </c>
      <c r="H1954" s="771" t="s">
        <v>2697</v>
      </c>
      <c r="I1954" s="771" t="s">
        <v>2714</v>
      </c>
      <c r="J1954" s="771" t="s">
        <v>2714</v>
      </c>
      <c r="K1954" s="771" t="s">
        <v>2699</v>
      </c>
      <c r="L1954" s="771" t="s">
        <v>2700</v>
      </c>
      <c r="M1954" s="771" t="s">
        <v>2701</v>
      </c>
      <c r="N1954" s="771" t="s">
        <v>2701</v>
      </c>
      <c r="O1954" s="771" t="s">
        <v>2701</v>
      </c>
      <c r="P1954" s="771" t="s">
        <v>2701</v>
      </c>
      <c r="Q1954" s="771" t="s">
        <v>2701</v>
      </c>
      <c r="R1954" s="771" t="s">
        <v>2701</v>
      </c>
      <c r="S1954" s="771" t="s">
        <v>2702</v>
      </c>
      <c r="T1954" s="771" t="s">
        <v>2701</v>
      </c>
      <c r="U1954" s="771" t="s">
        <v>2703</v>
      </c>
      <c r="V1954" s="771" t="s">
        <v>2701</v>
      </c>
      <c r="W1954" s="771" t="s">
        <v>2726</v>
      </c>
      <c r="X1954" s="771" t="s">
        <v>2726</v>
      </c>
      <c r="Y1954" s="771" t="s">
        <v>2726</v>
      </c>
      <c r="Z1954" s="771" t="s">
        <v>2704</v>
      </c>
      <c r="AA1954" s="771"/>
    </row>
    <row r="1955" spans="1:27" ht="39.950000000000003" customHeight="1">
      <c r="A1955" s="769">
        <v>1948</v>
      </c>
      <c r="B1955" s="770" t="s">
        <v>6879</v>
      </c>
      <c r="C1955" s="770" t="s">
        <v>7205</v>
      </c>
      <c r="D1955" s="771" t="s">
        <v>7657</v>
      </c>
      <c r="E1955" s="772" t="s">
        <v>7778</v>
      </c>
      <c r="F1955" s="773" t="s">
        <v>7779</v>
      </c>
      <c r="G1955" s="773" t="s">
        <v>7780</v>
      </c>
      <c r="H1955" s="771" t="s">
        <v>2697</v>
      </c>
      <c r="I1955" s="771" t="s">
        <v>2803</v>
      </c>
      <c r="J1955" s="771" t="s">
        <v>2803</v>
      </c>
      <c r="K1955" s="771" t="s">
        <v>2790</v>
      </c>
      <c r="L1955" s="771" t="s">
        <v>2700</v>
      </c>
      <c r="M1955" s="771" t="s">
        <v>2701</v>
      </c>
      <c r="N1955" s="771" t="s">
        <v>2701</v>
      </c>
      <c r="O1955" s="771" t="s">
        <v>2701</v>
      </c>
      <c r="P1955" s="771" t="s">
        <v>2701</v>
      </c>
      <c r="Q1955" s="771" t="s">
        <v>2701</v>
      </c>
      <c r="R1955" s="771" t="s">
        <v>2701</v>
      </c>
      <c r="S1955" s="771" t="s">
        <v>2702</v>
      </c>
      <c r="T1955" s="771" t="s">
        <v>2701</v>
      </c>
      <c r="U1955" s="771" t="s">
        <v>2703</v>
      </c>
      <c r="V1955" s="771" t="s">
        <v>2701</v>
      </c>
      <c r="W1955" s="771" t="s">
        <v>2726</v>
      </c>
      <c r="X1955" s="771" t="s">
        <v>2726</v>
      </c>
      <c r="Y1955" s="771" t="s">
        <v>2726</v>
      </c>
      <c r="Z1955" s="771" t="s">
        <v>2704</v>
      </c>
      <c r="AA1955" s="771"/>
    </row>
    <row r="1956" spans="1:27" ht="39.950000000000003" customHeight="1">
      <c r="A1956" s="769">
        <v>1949</v>
      </c>
      <c r="B1956" s="770" t="s">
        <v>6879</v>
      </c>
      <c r="C1956" s="770" t="s">
        <v>7205</v>
      </c>
      <c r="D1956" s="771" t="s">
        <v>7657</v>
      </c>
      <c r="E1956" s="772" t="s">
        <v>7777</v>
      </c>
      <c r="F1956" s="773" t="s">
        <v>7698</v>
      </c>
      <c r="G1956" s="773" t="s">
        <v>7699</v>
      </c>
      <c r="H1956" s="771" t="s">
        <v>2697</v>
      </c>
      <c r="I1956" s="771" t="s">
        <v>2781</v>
      </c>
      <c r="J1956" s="771" t="s">
        <v>2781</v>
      </c>
      <c r="K1956" s="771" t="s">
        <v>3184</v>
      </c>
      <c r="L1956" s="771" t="s">
        <v>2700</v>
      </c>
      <c r="M1956" s="771" t="s">
        <v>2701</v>
      </c>
      <c r="N1956" s="771" t="s">
        <v>2701</v>
      </c>
      <c r="O1956" s="771" t="s">
        <v>2701</v>
      </c>
      <c r="P1956" s="771" t="s">
        <v>2701</v>
      </c>
      <c r="Q1956" s="771" t="s">
        <v>2701</v>
      </c>
      <c r="R1956" s="771" t="s">
        <v>2701</v>
      </c>
      <c r="S1956" s="771" t="s">
        <v>2702</v>
      </c>
      <c r="T1956" s="771" t="s">
        <v>2701</v>
      </c>
      <c r="U1956" s="771" t="s">
        <v>2703</v>
      </c>
      <c r="V1956" s="771" t="s">
        <v>2701</v>
      </c>
      <c r="W1956" s="771" t="s">
        <v>2726</v>
      </c>
      <c r="X1956" s="771" t="s">
        <v>2726</v>
      </c>
      <c r="Y1956" s="771" t="s">
        <v>2726</v>
      </c>
      <c r="Z1956" s="771" t="s">
        <v>2704</v>
      </c>
      <c r="AA1956" s="771"/>
    </row>
    <row r="1957" spans="1:27" ht="39.950000000000003" customHeight="1">
      <c r="A1957" s="769">
        <v>1950</v>
      </c>
      <c r="B1957" s="770" t="s">
        <v>6879</v>
      </c>
      <c r="C1957" s="770" t="s">
        <v>7205</v>
      </c>
      <c r="D1957" s="771" t="s">
        <v>7657</v>
      </c>
      <c r="E1957" s="772" t="s">
        <v>7776</v>
      </c>
      <c r="F1957" s="773" t="s">
        <v>7730</v>
      </c>
      <c r="G1957" s="773" t="s">
        <v>7731</v>
      </c>
      <c r="H1957" s="771" t="s">
        <v>2697</v>
      </c>
      <c r="I1957" s="771" t="s">
        <v>2789</v>
      </c>
      <c r="J1957" s="771" t="s">
        <v>2741</v>
      </c>
      <c r="K1957" s="771" t="s">
        <v>2790</v>
      </c>
      <c r="L1957" s="771" t="s">
        <v>2700</v>
      </c>
      <c r="M1957" s="771" t="s">
        <v>2701</v>
      </c>
      <c r="N1957" s="771" t="s">
        <v>2701</v>
      </c>
      <c r="O1957" s="771" t="s">
        <v>2701</v>
      </c>
      <c r="P1957" s="771" t="s">
        <v>2702</v>
      </c>
      <c r="Q1957" s="771" t="s">
        <v>2701</v>
      </c>
      <c r="R1957" s="771" t="s">
        <v>2701</v>
      </c>
      <c r="S1957" s="771" t="s">
        <v>2701</v>
      </c>
      <c r="T1957" s="771" t="s">
        <v>2701</v>
      </c>
      <c r="U1957" s="771" t="s">
        <v>2703</v>
      </c>
      <c r="V1957" s="771" t="s">
        <v>2701</v>
      </c>
      <c r="W1957" s="771" t="s">
        <v>2701</v>
      </c>
      <c r="X1957" s="771" t="s">
        <v>2701</v>
      </c>
      <c r="Y1957" s="771" t="s">
        <v>2703</v>
      </c>
      <c r="Z1957" s="771" t="s">
        <v>2704</v>
      </c>
      <c r="AA1957" s="771"/>
    </row>
    <row r="1958" spans="1:27" ht="39.950000000000003" customHeight="1">
      <c r="A1958" s="769">
        <v>1951</v>
      </c>
      <c r="B1958" s="770" t="s">
        <v>6879</v>
      </c>
      <c r="C1958" s="770" t="s">
        <v>7205</v>
      </c>
      <c r="D1958" s="771" t="s">
        <v>7657</v>
      </c>
      <c r="E1958" s="772" t="s">
        <v>7773</v>
      </c>
      <c r="F1958" s="773" t="s">
        <v>7774</v>
      </c>
      <c r="G1958" s="773" t="s">
        <v>7775</v>
      </c>
      <c r="H1958" s="771" t="s">
        <v>2697</v>
      </c>
      <c r="I1958" s="771" t="s">
        <v>2755</v>
      </c>
      <c r="J1958" s="771" t="s">
        <v>2803</v>
      </c>
      <c r="K1958" s="771" t="s">
        <v>2790</v>
      </c>
      <c r="L1958" s="771" t="s">
        <v>2700</v>
      </c>
      <c r="M1958" s="771" t="s">
        <v>2701</v>
      </c>
      <c r="N1958" s="771" t="s">
        <v>2701</v>
      </c>
      <c r="O1958" s="771" t="s">
        <v>2701</v>
      </c>
      <c r="P1958" s="771" t="s">
        <v>2701</v>
      </c>
      <c r="Q1958" s="771" t="s">
        <v>2701</v>
      </c>
      <c r="R1958" s="771" t="s">
        <v>2701</v>
      </c>
      <c r="S1958" s="771" t="s">
        <v>2702</v>
      </c>
      <c r="T1958" s="771" t="s">
        <v>2701</v>
      </c>
      <c r="U1958" s="771" t="s">
        <v>2703</v>
      </c>
      <c r="V1958" s="771" t="s">
        <v>2701</v>
      </c>
      <c r="W1958" s="771" t="s">
        <v>2726</v>
      </c>
      <c r="X1958" s="771" t="s">
        <v>2726</v>
      </c>
      <c r="Y1958" s="771" t="s">
        <v>2726</v>
      </c>
      <c r="Z1958" s="771" t="s">
        <v>2704</v>
      </c>
      <c r="AA1958" s="771"/>
    </row>
    <row r="1959" spans="1:27" ht="39.950000000000003" customHeight="1">
      <c r="A1959" s="769">
        <v>1952</v>
      </c>
      <c r="B1959" s="770" t="s">
        <v>6879</v>
      </c>
      <c r="C1959" s="770" t="s">
        <v>7205</v>
      </c>
      <c r="D1959" s="771" t="s">
        <v>7657</v>
      </c>
      <c r="E1959" s="772" t="s">
        <v>7770</v>
      </c>
      <c r="F1959" s="773" t="s">
        <v>7771</v>
      </c>
      <c r="G1959" s="773" t="s">
        <v>7772</v>
      </c>
      <c r="H1959" s="771" t="s">
        <v>2697</v>
      </c>
      <c r="I1959" s="771" t="s">
        <v>2789</v>
      </c>
      <c r="J1959" s="771" t="s">
        <v>2803</v>
      </c>
      <c r="K1959" s="771" t="s">
        <v>2790</v>
      </c>
      <c r="L1959" s="771" t="s">
        <v>2700</v>
      </c>
      <c r="M1959" s="771" t="s">
        <v>2701</v>
      </c>
      <c r="N1959" s="771" t="s">
        <v>2701</v>
      </c>
      <c r="O1959" s="771" t="s">
        <v>2701</v>
      </c>
      <c r="P1959" s="771" t="s">
        <v>2702</v>
      </c>
      <c r="Q1959" s="771" t="s">
        <v>2701</v>
      </c>
      <c r="R1959" s="771" t="s">
        <v>2701</v>
      </c>
      <c r="S1959" s="771" t="s">
        <v>2701</v>
      </c>
      <c r="T1959" s="771" t="s">
        <v>2701</v>
      </c>
      <c r="U1959" s="771" t="s">
        <v>2703</v>
      </c>
      <c r="V1959" s="771" t="s">
        <v>2701</v>
      </c>
      <c r="W1959" s="771" t="s">
        <v>2701</v>
      </c>
      <c r="X1959" s="771" t="s">
        <v>2701</v>
      </c>
      <c r="Y1959" s="771" t="s">
        <v>2703</v>
      </c>
      <c r="Z1959" s="771" t="s">
        <v>2704</v>
      </c>
      <c r="AA1959" s="771"/>
    </row>
    <row r="1960" spans="1:27" ht="39.950000000000003" customHeight="1">
      <c r="A1960" s="769">
        <v>1953</v>
      </c>
      <c r="B1960" s="770" t="s">
        <v>6879</v>
      </c>
      <c r="C1960" s="770" t="s">
        <v>7205</v>
      </c>
      <c r="D1960" s="771" t="s">
        <v>7657</v>
      </c>
      <c r="E1960" s="772" t="s">
        <v>7768</v>
      </c>
      <c r="F1960" s="773" t="s">
        <v>7769</v>
      </c>
      <c r="G1960" s="773" t="s">
        <v>7711</v>
      </c>
      <c r="H1960" s="771" t="s">
        <v>2697</v>
      </c>
      <c r="I1960" s="771" t="s">
        <v>2759</v>
      </c>
      <c r="J1960" s="771" t="s">
        <v>2803</v>
      </c>
      <c r="K1960" s="771" t="s">
        <v>2715</v>
      </c>
      <c r="L1960" s="771" t="s">
        <v>2700</v>
      </c>
      <c r="M1960" s="771" t="s">
        <v>2701</v>
      </c>
      <c r="N1960" s="771" t="s">
        <v>2701</v>
      </c>
      <c r="O1960" s="771" t="s">
        <v>2701</v>
      </c>
      <c r="P1960" s="771" t="s">
        <v>2701</v>
      </c>
      <c r="Q1960" s="771" t="s">
        <v>2701</v>
      </c>
      <c r="R1960" s="771" t="s">
        <v>2701</v>
      </c>
      <c r="S1960" s="771" t="s">
        <v>2702</v>
      </c>
      <c r="T1960" s="771" t="s">
        <v>2701</v>
      </c>
      <c r="U1960" s="771" t="s">
        <v>2703</v>
      </c>
      <c r="V1960" s="771" t="s">
        <v>2701</v>
      </c>
      <c r="W1960" s="771" t="s">
        <v>2726</v>
      </c>
      <c r="X1960" s="771" t="s">
        <v>2726</v>
      </c>
      <c r="Y1960" s="771" t="s">
        <v>2726</v>
      </c>
      <c r="Z1960" s="771" t="s">
        <v>2704</v>
      </c>
      <c r="AA1960" s="771"/>
    </row>
    <row r="1961" spans="1:27" ht="39.950000000000003" customHeight="1">
      <c r="A1961" s="769">
        <v>1954</v>
      </c>
      <c r="B1961" s="770" t="s">
        <v>6879</v>
      </c>
      <c r="C1961" s="770" t="s">
        <v>7205</v>
      </c>
      <c r="D1961" s="771" t="s">
        <v>7657</v>
      </c>
      <c r="E1961" s="772" t="s">
        <v>7765</v>
      </c>
      <c r="F1961" s="773" t="s">
        <v>7766</v>
      </c>
      <c r="G1961" s="773" t="s">
        <v>7767</v>
      </c>
      <c r="H1961" s="771" t="s">
        <v>2697</v>
      </c>
      <c r="I1961" s="771" t="s">
        <v>2755</v>
      </c>
      <c r="J1961" s="771" t="s">
        <v>2755</v>
      </c>
      <c r="K1961" s="771" t="s">
        <v>2715</v>
      </c>
      <c r="L1961" s="771" t="s">
        <v>2700</v>
      </c>
      <c r="M1961" s="771" t="s">
        <v>2701</v>
      </c>
      <c r="N1961" s="771" t="s">
        <v>2701</v>
      </c>
      <c r="O1961" s="771" t="s">
        <v>2701</v>
      </c>
      <c r="P1961" s="771" t="s">
        <v>2702</v>
      </c>
      <c r="Q1961" s="771" t="s">
        <v>2701</v>
      </c>
      <c r="R1961" s="771" t="s">
        <v>2701</v>
      </c>
      <c r="S1961" s="771" t="s">
        <v>2701</v>
      </c>
      <c r="T1961" s="771" t="s">
        <v>2701</v>
      </c>
      <c r="U1961" s="771" t="s">
        <v>2703</v>
      </c>
      <c r="V1961" s="771" t="s">
        <v>2701</v>
      </c>
      <c r="W1961" s="771" t="s">
        <v>2701</v>
      </c>
      <c r="X1961" s="771" t="s">
        <v>2701</v>
      </c>
      <c r="Y1961" s="771" t="s">
        <v>2703</v>
      </c>
      <c r="Z1961" s="771" t="s">
        <v>2704</v>
      </c>
      <c r="AA1961" s="771"/>
    </row>
    <row r="1962" spans="1:27" ht="39.950000000000003" customHeight="1">
      <c r="A1962" s="769">
        <v>1955</v>
      </c>
      <c r="B1962" s="770" t="s">
        <v>6879</v>
      </c>
      <c r="C1962" s="770" t="s">
        <v>7205</v>
      </c>
      <c r="D1962" s="771" t="s">
        <v>7657</v>
      </c>
      <c r="E1962" s="772" t="s">
        <v>7764</v>
      </c>
      <c r="F1962" s="773" t="s">
        <v>7665</v>
      </c>
      <c r="G1962" s="773" t="s">
        <v>7666</v>
      </c>
      <c r="H1962" s="771" t="s">
        <v>2697</v>
      </c>
      <c r="I1962" s="771" t="s">
        <v>2755</v>
      </c>
      <c r="J1962" s="771" t="s">
        <v>2755</v>
      </c>
      <c r="K1962" s="771" t="s">
        <v>2715</v>
      </c>
      <c r="L1962" s="771" t="s">
        <v>2700</v>
      </c>
      <c r="M1962" s="771" t="s">
        <v>2701</v>
      </c>
      <c r="N1962" s="771" t="s">
        <v>2701</v>
      </c>
      <c r="O1962" s="771" t="s">
        <v>2701</v>
      </c>
      <c r="P1962" s="771" t="s">
        <v>2702</v>
      </c>
      <c r="Q1962" s="771" t="s">
        <v>2701</v>
      </c>
      <c r="R1962" s="771" t="s">
        <v>2701</v>
      </c>
      <c r="S1962" s="771" t="s">
        <v>2701</v>
      </c>
      <c r="T1962" s="771" t="s">
        <v>2701</v>
      </c>
      <c r="U1962" s="771" t="s">
        <v>2703</v>
      </c>
      <c r="V1962" s="771" t="s">
        <v>2701</v>
      </c>
      <c r="W1962" s="771" t="s">
        <v>2701</v>
      </c>
      <c r="X1962" s="771" t="s">
        <v>2701</v>
      </c>
      <c r="Y1962" s="771" t="s">
        <v>2703</v>
      </c>
      <c r="Z1962" s="771" t="s">
        <v>2704</v>
      </c>
      <c r="AA1962" s="771"/>
    </row>
    <row r="1963" spans="1:27" ht="39.950000000000003" customHeight="1">
      <c r="A1963" s="769">
        <v>1956</v>
      </c>
      <c r="B1963" s="770" t="s">
        <v>6879</v>
      </c>
      <c r="C1963" s="770" t="s">
        <v>7205</v>
      </c>
      <c r="D1963" s="771" t="s">
        <v>7657</v>
      </c>
      <c r="E1963" s="772" t="s">
        <v>7763</v>
      </c>
      <c r="F1963" s="773" t="s">
        <v>7704</v>
      </c>
      <c r="G1963" s="773" t="s">
        <v>7705</v>
      </c>
      <c r="H1963" s="771" t="s">
        <v>2697</v>
      </c>
      <c r="I1963" s="771" t="s">
        <v>2808</v>
      </c>
      <c r="J1963" s="771" t="s">
        <v>2994</v>
      </c>
      <c r="K1963" s="771" t="s">
        <v>2742</v>
      </c>
      <c r="L1963" s="771" t="s">
        <v>2700</v>
      </c>
      <c r="M1963" s="771" t="s">
        <v>2701</v>
      </c>
      <c r="N1963" s="771" t="s">
        <v>2701</v>
      </c>
      <c r="O1963" s="771" t="s">
        <v>2701</v>
      </c>
      <c r="P1963" s="771" t="s">
        <v>2702</v>
      </c>
      <c r="Q1963" s="771" t="s">
        <v>2701</v>
      </c>
      <c r="R1963" s="771" t="s">
        <v>2701</v>
      </c>
      <c r="S1963" s="771" t="s">
        <v>2701</v>
      </c>
      <c r="T1963" s="771" t="s">
        <v>2701</v>
      </c>
      <c r="U1963" s="771" t="s">
        <v>2703</v>
      </c>
      <c r="V1963" s="771" t="s">
        <v>2701</v>
      </c>
      <c r="W1963" s="771" t="s">
        <v>2701</v>
      </c>
      <c r="X1963" s="771" t="s">
        <v>2701</v>
      </c>
      <c r="Y1963" s="771" t="s">
        <v>2703</v>
      </c>
      <c r="Z1963" s="771" t="s">
        <v>2704</v>
      </c>
      <c r="AA1963" s="771"/>
    </row>
    <row r="1964" spans="1:27" ht="39.950000000000003" customHeight="1">
      <c r="A1964" s="769">
        <v>1957</v>
      </c>
      <c r="B1964" s="770" t="s">
        <v>6879</v>
      </c>
      <c r="C1964" s="770" t="s">
        <v>7205</v>
      </c>
      <c r="D1964" s="771" t="s">
        <v>7657</v>
      </c>
      <c r="E1964" s="772" t="s">
        <v>7762</v>
      </c>
      <c r="F1964" s="773" t="s">
        <v>7727</v>
      </c>
      <c r="G1964" s="773" t="s">
        <v>7728</v>
      </c>
      <c r="H1964" s="771" t="s">
        <v>2697</v>
      </c>
      <c r="I1964" s="771" t="s">
        <v>2730</v>
      </c>
      <c r="J1964" s="771" t="s">
        <v>2755</v>
      </c>
      <c r="K1964" s="771" t="s">
        <v>2790</v>
      </c>
      <c r="L1964" s="771" t="s">
        <v>2700</v>
      </c>
      <c r="M1964" s="771" t="s">
        <v>2701</v>
      </c>
      <c r="N1964" s="771" t="s">
        <v>2701</v>
      </c>
      <c r="O1964" s="771" t="s">
        <v>2701</v>
      </c>
      <c r="P1964" s="771" t="s">
        <v>2701</v>
      </c>
      <c r="Q1964" s="771" t="s">
        <v>2701</v>
      </c>
      <c r="R1964" s="771" t="s">
        <v>2701</v>
      </c>
      <c r="S1964" s="771" t="s">
        <v>2702</v>
      </c>
      <c r="T1964" s="771" t="s">
        <v>2701</v>
      </c>
      <c r="U1964" s="771" t="s">
        <v>2703</v>
      </c>
      <c r="V1964" s="771" t="s">
        <v>2701</v>
      </c>
      <c r="W1964" s="771" t="s">
        <v>2726</v>
      </c>
      <c r="X1964" s="771" t="s">
        <v>2726</v>
      </c>
      <c r="Y1964" s="771" t="s">
        <v>2726</v>
      </c>
      <c r="Z1964" s="771" t="s">
        <v>2704</v>
      </c>
      <c r="AA1964" s="771"/>
    </row>
    <row r="1965" spans="1:27" ht="39.950000000000003" customHeight="1">
      <c r="A1965" s="769">
        <v>1958</v>
      </c>
      <c r="B1965" s="770" t="s">
        <v>6879</v>
      </c>
      <c r="C1965" s="770" t="s">
        <v>7205</v>
      </c>
      <c r="D1965" s="771" t="s">
        <v>7657</v>
      </c>
      <c r="E1965" s="772" t="s">
        <v>7761</v>
      </c>
      <c r="F1965" s="773" t="s">
        <v>7670</v>
      </c>
      <c r="G1965" s="773" t="s">
        <v>7671</v>
      </c>
      <c r="H1965" s="771" t="s">
        <v>2697</v>
      </c>
      <c r="I1965" s="771" t="s">
        <v>2730</v>
      </c>
      <c r="J1965" s="771" t="s">
        <v>2755</v>
      </c>
      <c r="K1965" s="771" t="s">
        <v>2790</v>
      </c>
      <c r="L1965" s="771" t="s">
        <v>2700</v>
      </c>
      <c r="M1965" s="771" t="s">
        <v>2701</v>
      </c>
      <c r="N1965" s="771" t="s">
        <v>2701</v>
      </c>
      <c r="O1965" s="771" t="s">
        <v>2701</v>
      </c>
      <c r="P1965" s="771" t="s">
        <v>2702</v>
      </c>
      <c r="Q1965" s="771" t="s">
        <v>2701</v>
      </c>
      <c r="R1965" s="771" t="s">
        <v>2701</v>
      </c>
      <c r="S1965" s="771" t="s">
        <v>2701</v>
      </c>
      <c r="T1965" s="771" t="s">
        <v>2701</v>
      </c>
      <c r="U1965" s="771" t="s">
        <v>2703</v>
      </c>
      <c r="V1965" s="771" t="s">
        <v>2701</v>
      </c>
      <c r="W1965" s="771" t="s">
        <v>2701</v>
      </c>
      <c r="X1965" s="771" t="s">
        <v>2701</v>
      </c>
      <c r="Y1965" s="771" t="s">
        <v>2703</v>
      </c>
      <c r="Z1965" s="771" t="s">
        <v>2704</v>
      </c>
      <c r="AA1965" s="771"/>
    </row>
    <row r="1966" spans="1:27" ht="39.950000000000003" customHeight="1">
      <c r="A1966" s="769">
        <v>1959</v>
      </c>
      <c r="B1966" s="770" t="s">
        <v>6879</v>
      </c>
      <c r="C1966" s="770" t="s">
        <v>7205</v>
      </c>
      <c r="D1966" s="771" t="s">
        <v>7657</v>
      </c>
      <c r="E1966" s="772" t="s">
        <v>7757</v>
      </c>
      <c r="F1966" s="773" t="s">
        <v>7758</v>
      </c>
      <c r="G1966" s="773" t="s">
        <v>7759</v>
      </c>
      <c r="H1966" s="771" t="s">
        <v>2697</v>
      </c>
      <c r="I1966" s="771" t="s">
        <v>2789</v>
      </c>
      <c r="J1966" s="771" t="s">
        <v>2781</v>
      </c>
      <c r="K1966" s="771" t="s">
        <v>6889</v>
      </c>
      <c r="L1966" s="771" t="s">
        <v>2700</v>
      </c>
      <c r="M1966" s="771" t="s">
        <v>2701</v>
      </c>
      <c r="N1966" s="771" t="s">
        <v>2701</v>
      </c>
      <c r="O1966" s="771" t="s">
        <v>2701</v>
      </c>
      <c r="P1966" s="771" t="s">
        <v>2701</v>
      </c>
      <c r="Q1966" s="771" t="s">
        <v>2701</v>
      </c>
      <c r="R1966" s="771" t="s">
        <v>2701</v>
      </c>
      <c r="S1966" s="771" t="s">
        <v>2702</v>
      </c>
      <c r="T1966" s="771" t="s">
        <v>2701</v>
      </c>
      <c r="U1966" s="771" t="s">
        <v>2703</v>
      </c>
      <c r="V1966" s="771" t="s">
        <v>2701</v>
      </c>
      <c r="W1966" s="771" t="s">
        <v>2726</v>
      </c>
      <c r="X1966" s="771" t="s">
        <v>2726</v>
      </c>
      <c r="Y1966" s="771" t="s">
        <v>2726</v>
      </c>
      <c r="Z1966" s="771" t="s">
        <v>2704</v>
      </c>
      <c r="AA1966" s="771" t="s">
        <v>7760</v>
      </c>
    </row>
    <row r="1967" spans="1:27" ht="39.950000000000003" customHeight="1">
      <c r="A1967" s="769">
        <v>1960</v>
      </c>
      <c r="B1967" s="770" t="s">
        <v>6879</v>
      </c>
      <c r="C1967" s="770" t="s">
        <v>7205</v>
      </c>
      <c r="D1967" s="771" t="s">
        <v>7657</v>
      </c>
      <c r="E1967" s="772" t="s">
        <v>7755</v>
      </c>
      <c r="F1967" s="773" t="s">
        <v>7714</v>
      </c>
      <c r="G1967" s="773" t="s">
        <v>7756</v>
      </c>
      <c r="H1967" s="771" t="s">
        <v>2697</v>
      </c>
      <c r="I1967" s="771" t="s">
        <v>2714</v>
      </c>
      <c r="J1967" s="771" t="s">
        <v>2714</v>
      </c>
      <c r="K1967" s="771" t="s">
        <v>2699</v>
      </c>
      <c r="L1967" s="771" t="s">
        <v>2700</v>
      </c>
      <c r="M1967" s="771" t="s">
        <v>2701</v>
      </c>
      <c r="N1967" s="771" t="s">
        <v>2701</v>
      </c>
      <c r="O1967" s="771" t="s">
        <v>2701</v>
      </c>
      <c r="P1967" s="771" t="s">
        <v>2701</v>
      </c>
      <c r="Q1967" s="771" t="s">
        <v>2701</v>
      </c>
      <c r="R1967" s="771" t="s">
        <v>2701</v>
      </c>
      <c r="S1967" s="771" t="s">
        <v>2702</v>
      </c>
      <c r="T1967" s="771" t="s">
        <v>2701</v>
      </c>
      <c r="U1967" s="771" t="s">
        <v>2703</v>
      </c>
      <c r="V1967" s="771" t="s">
        <v>2701</v>
      </c>
      <c r="W1967" s="771" t="s">
        <v>2726</v>
      </c>
      <c r="X1967" s="771" t="s">
        <v>2726</v>
      </c>
      <c r="Y1967" s="771" t="s">
        <v>2726</v>
      </c>
      <c r="Z1967" s="771" t="s">
        <v>2704</v>
      </c>
      <c r="AA1967" s="771"/>
    </row>
    <row r="1968" spans="1:27" ht="39.950000000000003" customHeight="1">
      <c r="A1968" s="769">
        <v>1961</v>
      </c>
      <c r="B1968" s="770" t="s">
        <v>6879</v>
      </c>
      <c r="C1968" s="770" t="s">
        <v>7205</v>
      </c>
      <c r="D1968" s="771" t="s">
        <v>7657</v>
      </c>
      <c r="E1968" s="772" t="s">
        <v>7751</v>
      </c>
      <c r="F1968" s="773" t="s">
        <v>7752</v>
      </c>
      <c r="G1968" s="773" t="s">
        <v>7753</v>
      </c>
      <c r="H1968" s="771" t="s">
        <v>2697</v>
      </c>
      <c r="I1968" s="771" t="s">
        <v>2803</v>
      </c>
      <c r="J1968" s="771" t="s">
        <v>2803</v>
      </c>
      <c r="K1968" s="771" t="s">
        <v>7037</v>
      </c>
      <c r="L1968" s="771" t="s">
        <v>2700</v>
      </c>
      <c r="M1968" s="771" t="s">
        <v>2701</v>
      </c>
      <c r="N1968" s="771" t="s">
        <v>2701</v>
      </c>
      <c r="O1968" s="771" t="s">
        <v>2701</v>
      </c>
      <c r="P1968" s="771" t="s">
        <v>2701</v>
      </c>
      <c r="Q1968" s="771" t="s">
        <v>2701</v>
      </c>
      <c r="R1968" s="771" t="s">
        <v>2701</v>
      </c>
      <c r="S1968" s="771" t="s">
        <v>2702</v>
      </c>
      <c r="T1968" s="771" t="s">
        <v>2701</v>
      </c>
      <c r="U1968" s="771" t="s">
        <v>2703</v>
      </c>
      <c r="V1968" s="771" t="s">
        <v>2701</v>
      </c>
      <c r="W1968" s="771" t="s">
        <v>2726</v>
      </c>
      <c r="X1968" s="771" t="s">
        <v>2726</v>
      </c>
      <c r="Y1968" s="771" t="s">
        <v>2726</v>
      </c>
      <c r="Z1968" s="771" t="s">
        <v>2704</v>
      </c>
      <c r="AA1968" s="771" t="s">
        <v>7754</v>
      </c>
    </row>
    <row r="1969" spans="1:27" ht="39.950000000000003" customHeight="1">
      <c r="A1969" s="769">
        <v>1962</v>
      </c>
      <c r="B1969" s="770" t="s">
        <v>6879</v>
      </c>
      <c r="C1969" s="770" t="s">
        <v>7205</v>
      </c>
      <c r="D1969" s="771" t="s">
        <v>7657</v>
      </c>
      <c r="E1969" s="772" t="s">
        <v>7750</v>
      </c>
      <c r="F1969" s="773" t="s">
        <v>7691</v>
      </c>
      <c r="G1969" s="773" t="s">
        <v>7692</v>
      </c>
      <c r="H1969" s="771" t="s">
        <v>2697</v>
      </c>
      <c r="I1969" s="771" t="s">
        <v>2803</v>
      </c>
      <c r="J1969" s="771" t="s">
        <v>2803</v>
      </c>
      <c r="K1969" s="771" t="s">
        <v>2790</v>
      </c>
      <c r="L1969" s="771" t="s">
        <v>2700</v>
      </c>
      <c r="M1969" s="771" t="s">
        <v>2701</v>
      </c>
      <c r="N1969" s="771" t="s">
        <v>2701</v>
      </c>
      <c r="O1969" s="771" t="s">
        <v>2701</v>
      </c>
      <c r="P1969" s="771" t="s">
        <v>2701</v>
      </c>
      <c r="Q1969" s="771" t="s">
        <v>2701</v>
      </c>
      <c r="R1969" s="771" t="s">
        <v>2701</v>
      </c>
      <c r="S1969" s="771" t="s">
        <v>2702</v>
      </c>
      <c r="T1969" s="771" t="s">
        <v>2701</v>
      </c>
      <c r="U1969" s="771" t="s">
        <v>2703</v>
      </c>
      <c r="V1969" s="771" t="s">
        <v>2701</v>
      </c>
      <c r="W1969" s="771" t="s">
        <v>2726</v>
      </c>
      <c r="X1969" s="771" t="s">
        <v>2726</v>
      </c>
      <c r="Y1969" s="771" t="s">
        <v>2726</v>
      </c>
      <c r="Z1969" s="771" t="s">
        <v>2704</v>
      </c>
      <c r="AA1969" s="771"/>
    </row>
    <row r="1970" spans="1:27" ht="39.950000000000003" customHeight="1">
      <c r="A1970" s="769">
        <v>1963</v>
      </c>
      <c r="B1970" s="770" t="s">
        <v>6879</v>
      </c>
      <c r="C1970" s="770" t="s">
        <v>7205</v>
      </c>
      <c r="D1970" s="771" t="s">
        <v>7657</v>
      </c>
      <c r="E1970" s="772" t="s">
        <v>7747</v>
      </c>
      <c r="F1970" s="773" t="s">
        <v>7748</v>
      </c>
      <c r="G1970" s="773" t="s">
        <v>7749</v>
      </c>
      <c r="H1970" s="771" t="s">
        <v>2697</v>
      </c>
      <c r="I1970" s="771" t="s">
        <v>2803</v>
      </c>
      <c r="J1970" s="771" t="s">
        <v>2803</v>
      </c>
      <c r="K1970" s="771" t="s">
        <v>2790</v>
      </c>
      <c r="L1970" s="771" t="s">
        <v>2700</v>
      </c>
      <c r="M1970" s="771" t="s">
        <v>2701</v>
      </c>
      <c r="N1970" s="771" t="s">
        <v>2701</v>
      </c>
      <c r="O1970" s="771" t="s">
        <v>2701</v>
      </c>
      <c r="P1970" s="771" t="s">
        <v>2701</v>
      </c>
      <c r="Q1970" s="771" t="s">
        <v>2701</v>
      </c>
      <c r="R1970" s="771" t="s">
        <v>2701</v>
      </c>
      <c r="S1970" s="771" t="s">
        <v>2702</v>
      </c>
      <c r="T1970" s="771" t="s">
        <v>2701</v>
      </c>
      <c r="U1970" s="771" t="s">
        <v>2703</v>
      </c>
      <c r="V1970" s="771" t="s">
        <v>2701</v>
      </c>
      <c r="W1970" s="771" t="s">
        <v>2726</v>
      </c>
      <c r="X1970" s="771" t="s">
        <v>2726</v>
      </c>
      <c r="Y1970" s="771" t="s">
        <v>2726</v>
      </c>
      <c r="Z1970" s="771" t="s">
        <v>2704</v>
      </c>
      <c r="AA1970" s="771"/>
    </row>
    <row r="1971" spans="1:27" ht="39.950000000000003" customHeight="1">
      <c r="A1971" s="769">
        <v>1964</v>
      </c>
      <c r="B1971" s="770" t="s">
        <v>6879</v>
      </c>
      <c r="C1971" s="770" t="s">
        <v>7205</v>
      </c>
      <c r="D1971" s="771" t="s">
        <v>7657</v>
      </c>
      <c r="E1971" s="772" t="s">
        <v>7744</v>
      </c>
      <c r="F1971" s="773" t="s">
        <v>7745</v>
      </c>
      <c r="G1971" s="773" t="s">
        <v>7746</v>
      </c>
      <c r="H1971" s="771" t="s">
        <v>2697</v>
      </c>
      <c r="I1971" s="771" t="s">
        <v>2719</v>
      </c>
      <c r="J1971" s="771" t="s">
        <v>2741</v>
      </c>
      <c r="K1971" s="771" t="s">
        <v>2740</v>
      </c>
      <c r="L1971" s="771" t="s">
        <v>2700</v>
      </c>
      <c r="M1971" s="771" t="s">
        <v>2701</v>
      </c>
      <c r="N1971" s="771" t="s">
        <v>2701</v>
      </c>
      <c r="O1971" s="771" t="s">
        <v>2701</v>
      </c>
      <c r="P1971" s="771" t="s">
        <v>2702</v>
      </c>
      <c r="Q1971" s="771" t="s">
        <v>2701</v>
      </c>
      <c r="R1971" s="771" t="s">
        <v>2701</v>
      </c>
      <c r="S1971" s="771" t="s">
        <v>2701</v>
      </c>
      <c r="T1971" s="771" t="s">
        <v>2701</v>
      </c>
      <c r="U1971" s="771" t="s">
        <v>2703</v>
      </c>
      <c r="V1971" s="771" t="s">
        <v>2701</v>
      </c>
      <c r="W1971" s="771" t="s">
        <v>2701</v>
      </c>
      <c r="X1971" s="771" t="s">
        <v>2701</v>
      </c>
      <c r="Y1971" s="771" t="s">
        <v>2703</v>
      </c>
      <c r="Z1971" s="771" t="s">
        <v>2704</v>
      </c>
      <c r="AA1971" s="771"/>
    </row>
    <row r="1972" spans="1:27" ht="39.950000000000003" customHeight="1">
      <c r="A1972" s="769">
        <v>1965</v>
      </c>
      <c r="B1972" s="770" t="s">
        <v>6879</v>
      </c>
      <c r="C1972" s="770" t="s">
        <v>7205</v>
      </c>
      <c r="D1972" s="771" t="s">
        <v>7657</v>
      </c>
      <c r="E1972" s="772" t="s">
        <v>7740</v>
      </c>
      <c r="F1972" s="773" t="s">
        <v>7741</v>
      </c>
      <c r="G1972" s="773" t="s">
        <v>7742</v>
      </c>
      <c r="H1972" s="771" t="s">
        <v>2697</v>
      </c>
      <c r="I1972" s="771" t="s">
        <v>2803</v>
      </c>
      <c r="J1972" s="771" t="s">
        <v>2803</v>
      </c>
      <c r="K1972" s="771" t="s">
        <v>3983</v>
      </c>
      <c r="L1972" s="771" t="s">
        <v>2700</v>
      </c>
      <c r="M1972" s="771" t="s">
        <v>2701</v>
      </c>
      <c r="N1972" s="771" t="s">
        <v>2701</v>
      </c>
      <c r="O1972" s="771" t="s">
        <v>2701</v>
      </c>
      <c r="P1972" s="771" t="s">
        <v>2702</v>
      </c>
      <c r="Q1972" s="771" t="s">
        <v>2701</v>
      </c>
      <c r="R1972" s="771" t="s">
        <v>2701</v>
      </c>
      <c r="S1972" s="771" t="s">
        <v>2701</v>
      </c>
      <c r="T1972" s="771" t="s">
        <v>2701</v>
      </c>
      <c r="U1972" s="771" t="s">
        <v>2703</v>
      </c>
      <c r="V1972" s="771" t="s">
        <v>2701</v>
      </c>
      <c r="W1972" s="771" t="s">
        <v>2701</v>
      </c>
      <c r="X1972" s="771" t="s">
        <v>2701</v>
      </c>
      <c r="Y1972" s="771" t="s">
        <v>2703</v>
      </c>
      <c r="Z1972" s="771" t="s">
        <v>2704</v>
      </c>
      <c r="AA1972" s="771" t="s">
        <v>7743</v>
      </c>
    </row>
    <row r="1973" spans="1:27" ht="39.950000000000003" customHeight="1">
      <c r="A1973" s="769">
        <v>1966</v>
      </c>
      <c r="B1973" s="770" t="s">
        <v>6879</v>
      </c>
      <c r="C1973" s="770" t="s">
        <v>7205</v>
      </c>
      <c r="D1973" s="771" t="s">
        <v>7657</v>
      </c>
      <c r="E1973" s="772" t="s">
        <v>7737</v>
      </c>
      <c r="F1973" s="773" t="s">
        <v>7738</v>
      </c>
      <c r="G1973" s="773" t="s">
        <v>7739</v>
      </c>
      <c r="H1973" s="771" t="s">
        <v>2697</v>
      </c>
      <c r="I1973" s="771" t="s">
        <v>2828</v>
      </c>
      <c r="J1973" s="771" t="s">
        <v>2828</v>
      </c>
      <c r="K1973" s="771" t="s">
        <v>3255</v>
      </c>
      <c r="L1973" s="771" t="s">
        <v>2700</v>
      </c>
      <c r="M1973" s="771" t="s">
        <v>2701</v>
      </c>
      <c r="N1973" s="771" t="s">
        <v>2701</v>
      </c>
      <c r="O1973" s="771" t="s">
        <v>2701</v>
      </c>
      <c r="P1973" s="771" t="s">
        <v>2702</v>
      </c>
      <c r="Q1973" s="771" t="s">
        <v>2701</v>
      </c>
      <c r="R1973" s="771" t="s">
        <v>2701</v>
      </c>
      <c r="S1973" s="771" t="s">
        <v>2701</v>
      </c>
      <c r="T1973" s="771" t="s">
        <v>2701</v>
      </c>
      <c r="U1973" s="771" t="s">
        <v>2703</v>
      </c>
      <c r="V1973" s="771" t="s">
        <v>2701</v>
      </c>
      <c r="W1973" s="771" t="s">
        <v>2701</v>
      </c>
      <c r="X1973" s="771" t="s">
        <v>2701</v>
      </c>
      <c r="Y1973" s="771" t="s">
        <v>2703</v>
      </c>
      <c r="Z1973" s="771" t="s">
        <v>2704</v>
      </c>
      <c r="AA1973" s="771"/>
    </row>
    <row r="1974" spans="1:27" ht="39.950000000000003" customHeight="1">
      <c r="A1974" s="769">
        <v>1967</v>
      </c>
      <c r="B1974" s="770" t="s">
        <v>6879</v>
      </c>
      <c r="C1974" s="770" t="s">
        <v>7205</v>
      </c>
      <c r="D1974" s="771" t="s">
        <v>7657</v>
      </c>
      <c r="E1974" s="772" t="s">
        <v>7735</v>
      </c>
      <c r="F1974" s="773" t="s">
        <v>7714</v>
      </c>
      <c r="G1974" s="773" t="s">
        <v>7736</v>
      </c>
      <c r="H1974" s="771" t="s">
        <v>2697</v>
      </c>
      <c r="I1974" s="771" t="s">
        <v>2714</v>
      </c>
      <c r="J1974" s="771" t="s">
        <v>2714</v>
      </c>
      <c r="K1974" s="771" t="s">
        <v>2699</v>
      </c>
      <c r="L1974" s="771" t="s">
        <v>2700</v>
      </c>
      <c r="M1974" s="771" t="s">
        <v>2701</v>
      </c>
      <c r="N1974" s="771" t="s">
        <v>2701</v>
      </c>
      <c r="O1974" s="771" t="s">
        <v>2701</v>
      </c>
      <c r="P1974" s="771" t="s">
        <v>2701</v>
      </c>
      <c r="Q1974" s="771" t="s">
        <v>2701</v>
      </c>
      <c r="R1974" s="771" t="s">
        <v>2701</v>
      </c>
      <c r="S1974" s="771" t="s">
        <v>2702</v>
      </c>
      <c r="T1974" s="771" t="s">
        <v>2701</v>
      </c>
      <c r="U1974" s="771" t="s">
        <v>2703</v>
      </c>
      <c r="V1974" s="771" t="s">
        <v>2701</v>
      </c>
      <c r="W1974" s="771" t="s">
        <v>2726</v>
      </c>
      <c r="X1974" s="771" t="s">
        <v>2726</v>
      </c>
      <c r="Y1974" s="771" t="s">
        <v>2726</v>
      </c>
      <c r="Z1974" s="771" t="s">
        <v>2704</v>
      </c>
      <c r="AA1974" s="771"/>
    </row>
    <row r="1975" spans="1:27" ht="39.950000000000003" customHeight="1">
      <c r="A1975" s="769">
        <v>1968</v>
      </c>
      <c r="B1975" s="770" t="s">
        <v>6879</v>
      </c>
      <c r="C1975" s="770" t="s">
        <v>7205</v>
      </c>
      <c r="D1975" s="771" t="s">
        <v>7657</v>
      </c>
      <c r="E1975" s="772" t="s">
        <v>7732</v>
      </c>
      <c r="F1975" s="773" t="s">
        <v>7733</v>
      </c>
      <c r="G1975" s="773" t="s">
        <v>7734</v>
      </c>
      <c r="H1975" s="771" t="s">
        <v>2697</v>
      </c>
      <c r="I1975" s="771" t="s">
        <v>2803</v>
      </c>
      <c r="J1975" s="771" t="s">
        <v>2803</v>
      </c>
      <c r="K1975" s="771" t="s">
        <v>2790</v>
      </c>
      <c r="L1975" s="771" t="s">
        <v>2700</v>
      </c>
      <c r="M1975" s="771" t="s">
        <v>2701</v>
      </c>
      <c r="N1975" s="771" t="s">
        <v>2701</v>
      </c>
      <c r="O1975" s="771" t="s">
        <v>2701</v>
      </c>
      <c r="P1975" s="771" t="s">
        <v>2702</v>
      </c>
      <c r="Q1975" s="771" t="s">
        <v>2701</v>
      </c>
      <c r="R1975" s="771" t="s">
        <v>2701</v>
      </c>
      <c r="S1975" s="771" t="s">
        <v>2701</v>
      </c>
      <c r="T1975" s="771" t="s">
        <v>2701</v>
      </c>
      <c r="U1975" s="771" t="s">
        <v>2703</v>
      </c>
      <c r="V1975" s="771" t="s">
        <v>2701</v>
      </c>
      <c r="W1975" s="771" t="s">
        <v>2701</v>
      </c>
      <c r="X1975" s="771" t="s">
        <v>2701</v>
      </c>
      <c r="Y1975" s="771" t="s">
        <v>2703</v>
      </c>
      <c r="Z1975" s="771" t="s">
        <v>2704</v>
      </c>
      <c r="AA1975" s="771"/>
    </row>
    <row r="1976" spans="1:27" ht="39.950000000000003" customHeight="1">
      <c r="A1976" s="769">
        <v>1969</v>
      </c>
      <c r="B1976" s="770" t="s">
        <v>6879</v>
      </c>
      <c r="C1976" s="770" t="s">
        <v>7205</v>
      </c>
      <c r="D1976" s="771" t="s">
        <v>7657</v>
      </c>
      <c r="E1976" s="772" t="s">
        <v>7729</v>
      </c>
      <c r="F1976" s="773" t="s">
        <v>7730</v>
      </c>
      <c r="G1976" s="773" t="s">
        <v>7731</v>
      </c>
      <c r="H1976" s="771" t="s">
        <v>2697</v>
      </c>
      <c r="I1976" s="771" t="s">
        <v>2789</v>
      </c>
      <c r="J1976" s="771" t="s">
        <v>2741</v>
      </c>
      <c r="K1976" s="771" t="s">
        <v>2790</v>
      </c>
      <c r="L1976" s="771" t="s">
        <v>2700</v>
      </c>
      <c r="M1976" s="771" t="s">
        <v>2701</v>
      </c>
      <c r="N1976" s="771" t="s">
        <v>2701</v>
      </c>
      <c r="O1976" s="771" t="s">
        <v>2701</v>
      </c>
      <c r="P1976" s="771" t="s">
        <v>2702</v>
      </c>
      <c r="Q1976" s="771" t="s">
        <v>2701</v>
      </c>
      <c r="R1976" s="771" t="s">
        <v>2701</v>
      </c>
      <c r="S1976" s="771" t="s">
        <v>2701</v>
      </c>
      <c r="T1976" s="771" t="s">
        <v>2701</v>
      </c>
      <c r="U1976" s="771" t="s">
        <v>2703</v>
      </c>
      <c r="V1976" s="771" t="s">
        <v>2701</v>
      </c>
      <c r="W1976" s="771" t="s">
        <v>2701</v>
      </c>
      <c r="X1976" s="771" t="s">
        <v>2701</v>
      </c>
      <c r="Y1976" s="771" t="s">
        <v>2703</v>
      </c>
      <c r="Z1976" s="771" t="s">
        <v>2704</v>
      </c>
      <c r="AA1976" s="771"/>
    </row>
    <row r="1977" spans="1:27" ht="39.950000000000003" customHeight="1">
      <c r="A1977" s="769">
        <v>1970</v>
      </c>
      <c r="B1977" s="770" t="s">
        <v>6879</v>
      </c>
      <c r="C1977" s="770" t="s">
        <v>7205</v>
      </c>
      <c r="D1977" s="771" t="s">
        <v>7657</v>
      </c>
      <c r="E1977" s="772" t="s">
        <v>7726</v>
      </c>
      <c r="F1977" s="773" t="s">
        <v>7727</v>
      </c>
      <c r="G1977" s="773" t="s">
        <v>7728</v>
      </c>
      <c r="H1977" s="771" t="s">
        <v>2697</v>
      </c>
      <c r="I1977" s="771" t="s">
        <v>2730</v>
      </c>
      <c r="J1977" s="771" t="s">
        <v>2755</v>
      </c>
      <c r="K1977" s="771" t="s">
        <v>2790</v>
      </c>
      <c r="L1977" s="771" t="s">
        <v>2700</v>
      </c>
      <c r="M1977" s="771" t="s">
        <v>2701</v>
      </c>
      <c r="N1977" s="771" t="s">
        <v>2701</v>
      </c>
      <c r="O1977" s="771" t="s">
        <v>2701</v>
      </c>
      <c r="P1977" s="771" t="s">
        <v>2701</v>
      </c>
      <c r="Q1977" s="771" t="s">
        <v>2701</v>
      </c>
      <c r="R1977" s="771" t="s">
        <v>2701</v>
      </c>
      <c r="S1977" s="771" t="s">
        <v>2702</v>
      </c>
      <c r="T1977" s="771" t="s">
        <v>2701</v>
      </c>
      <c r="U1977" s="771" t="s">
        <v>2703</v>
      </c>
      <c r="V1977" s="771" t="s">
        <v>2701</v>
      </c>
      <c r="W1977" s="771" t="s">
        <v>2726</v>
      </c>
      <c r="X1977" s="771" t="s">
        <v>2726</v>
      </c>
      <c r="Y1977" s="771" t="s">
        <v>2726</v>
      </c>
      <c r="Z1977" s="771" t="s">
        <v>2704</v>
      </c>
      <c r="AA1977" s="771"/>
    </row>
    <row r="1978" spans="1:27" ht="39.950000000000003" customHeight="1">
      <c r="A1978" s="769">
        <v>1971</v>
      </c>
      <c r="B1978" s="770" t="s">
        <v>6879</v>
      </c>
      <c r="C1978" s="770" t="s">
        <v>7205</v>
      </c>
      <c r="D1978" s="771" t="s">
        <v>7657</v>
      </c>
      <c r="E1978" s="772" t="s">
        <v>7723</v>
      </c>
      <c r="F1978" s="773" t="s">
        <v>7724</v>
      </c>
      <c r="G1978" s="773" t="s">
        <v>7725</v>
      </c>
      <c r="H1978" s="771" t="s">
        <v>2697</v>
      </c>
      <c r="I1978" s="771" t="s">
        <v>2741</v>
      </c>
      <c r="J1978" s="771" t="s">
        <v>2741</v>
      </c>
      <c r="K1978" s="771" t="s">
        <v>2699</v>
      </c>
      <c r="L1978" s="771" t="s">
        <v>2700</v>
      </c>
      <c r="M1978" s="771" t="s">
        <v>2701</v>
      </c>
      <c r="N1978" s="771" t="s">
        <v>2701</v>
      </c>
      <c r="O1978" s="771" t="s">
        <v>2701</v>
      </c>
      <c r="P1978" s="771" t="s">
        <v>2701</v>
      </c>
      <c r="Q1978" s="771" t="s">
        <v>2701</v>
      </c>
      <c r="R1978" s="771" t="s">
        <v>2701</v>
      </c>
      <c r="S1978" s="771" t="s">
        <v>2702</v>
      </c>
      <c r="T1978" s="771" t="s">
        <v>2701</v>
      </c>
      <c r="U1978" s="771" t="s">
        <v>2703</v>
      </c>
      <c r="V1978" s="771" t="s">
        <v>2701</v>
      </c>
      <c r="W1978" s="771" t="s">
        <v>2726</v>
      </c>
      <c r="X1978" s="771" t="s">
        <v>2726</v>
      </c>
      <c r="Y1978" s="771" t="s">
        <v>2726</v>
      </c>
      <c r="Z1978" s="771" t="s">
        <v>2704</v>
      </c>
      <c r="AA1978" s="771"/>
    </row>
    <row r="1979" spans="1:27" ht="39.950000000000003" customHeight="1">
      <c r="A1979" s="769">
        <v>1972</v>
      </c>
      <c r="B1979" s="770" t="s">
        <v>6879</v>
      </c>
      <c r="C1979" s="770" t="s">
        <v>7205</v>
      </c>
      <c r="D1979" s="771" t="s">
        <v>7657</v>
      </c>
      <c r="E1979" s="772" t="s">
        <v>7721</v>
      </c>
      <c r="F1979" s="773" t="s">
        <v>7435</v>
      </c>
      <c r="G1979" s="773" t="s">
        <v>7722</v>
      </c>
      <c r="H1979" s="771" t="s">
        <v>2697</v>
      </c>
      <c r="I1979" s="771" t="s">
        <v>3916</v>
      </c>
      <c r="J1979" s="771" t="s">
        <v>3916</v>
      </c>
      <c r="K1979" s="771" t="s">
        <v>2742</v>
      </c>
      <c r="L1979" s="771" t="s">
        <v>2700</v>
      </c>
      <c r="M1979" s="771" t="s">
        <v>2701</v>
      </c>
      <c r="N1979" s="771" t="s">
        <v>2701</v>
      </c>
      <c r="O1979" s="771" t="s">
        <v>2701</v>
      </c>
      <c r="P1979" s="771" t="s">
        <v>2701</v>
      </c>
      <c r="Q1979" s="771" t="s">
        <v>2701</v>
      </c>
      <c r="R1979" s="771" t="s">
        <v>2701</v>
      </c>
      <c r="S1979" s="771" t="s">
        <v>2702</v>
      </c>
      <c r="T1979" s="771" t="s">
        <v>2701</v>
      </c>
      <c r="U1979" s="771" t="s">
        <v>2703</v>
      </c>
      <c r="V1979" s="771" t="s">
        <v>2701</v>
      </c>
      <c r="W1979" s="771" t="s">
        <v>2726</v>
      </c>
      <c r="X1979" s="771" t="s">
        <v>2726</v>
      </c>
      <c r="Y1979" s="771" t="s">
        <v>2726</v>
      </c>
      <c r="Z1979" s="771" t="s">
        <v>2704</v>
      </c>
      <c r="AA1979" s="771"/>
    </row>
    <row r="1980" spans="1:27" ht="39.950000000000003" customHeight="1">
      <c r="A1980" s="769">
        <v>1973</v>
      </c>
      <c r="B1980" s="770" t="s">
        <v>6879</v>
      </c>
      <c r="C1980" s="770" t="s">
        <v>7205</v>
      </c>
      <c r="D1980" s="771" t="s">
        <v>7657</v>
      </c>
      <c r="E1980" s="772" t="s">
        <v>7719</v>
      </c>
      <c r="F1980" s="773" t="s">
        <v>7698</v>
      </c>
      <c r="G1980" s="773" t="s">
        <v>7699</v>
      </c>
      <c r="H1980" s="771" t="s">
        <v>2697</v>
      </c>
      <c r="I1980" s="771" t="s">
        <v>2803</v>
      </c>
      <c r="J1980" s="771" t="s">
        <v>2803</v>
      </c>
      <c r="K1980" s="771" t="s">
        <v>3288</v>
      </c>
      <c r="L1980" s="771" t="s">
        <v>2700</v>
      </c>
      <c r="M1980" s="771" t="s">
        <v>2701</v>
      </c>
      <c r="N1980" s="771" t="s">
        <v>2701</v>
      </c>
      <c r="O1980" s="771" t="s">
        <v>2701</v>
      </c>
      <c r="P1980" s="771" t="s">
        <v>2701</v>
      </c>
      <c r="Q1980" s="771" t="s">
        <v>2701</v>
      </c>
      <c r="R1980" s="771" t="s">
        <v>2701</v>
      </c>
      <c r="S1980" s="771" t="s">
        <v>2702</v>
      </c>
      <c r="T1980" s="771" t="s">
        <v>2701</v>
      </c>
      <c r="U1980" s="771" t="s">
        <v>2703</v>
      </c>
      <c r="V1980" s="771" t="s">
        <v>2701</v>
      </c>
      <c r="W1980" s="771" t="s">
        <v>2726</v>
      </c>
      <c r="X1980" s="771" t="s">
        <v>2726</v>
      </c>
      <c r="Y1980" s="771" t="s">
        <v>2726</v>
      </c>
      <c r="Z1980" s="771" t="s">
        <v>2704</v>
      </c>
      <c r="AA1980" s="771" t="s">
        <v>7720</v>
      </c>
    </row>
    <row r="1981" spans="1:27" ht="39.950000000000003" customHeight="1">
      <c r="A1981" s="769">
        <v>1974</v>
      </c>
      <c r="B1981" s="770" t="s">
        <v>6879</v>
      </c>
      <c r="C1981" s="770" t="s">
        <v>7205</v>
      </c>
      <c r="D1981" s="771" t="s">
        <v>7657</v>
      </c>
      <c r="E1981" s="772" t="s">
        <v>7716</v>
      </c>
      <c r="F1981" s="773" t="s">
        <v>7717</v>
      </c>
      <c r="G1981" s="773" t="s">
        <v>7718</v>
      </c>
      <c r="H1981" s="771" t="s">
        <v>2697</v>
      </c>
      <c r="I1981" s="771" t="s">
        <v>2789</v>
      </c>
      <c r="J1981" s="771" t="s">
        <v>2828</v>
      </c>
      <c r="K1981" s="771" t="s">
        <v>2742</v>
      </c>
      <c r="L1981" s="771" t="s">
        <v>2700</v>
      </c>
      <c r="M1981" s="771" t="s">
        <v>2701</v>
      </c>
      <c r="N1981" s="771" t="s">
        <v>2701</v>
      </c>
      <c r="O1981" s="771" t="s">
        <v>2701</v>
      </c>
      <c r="P1981" s="771" t="s">
        <v>2701</v>
      </c>
      <c r="Q1981" s="771" t="s">
        <v>2701</v>
      </c>
      <c r="R1981" s="771" t="s">
        <v>2701</v>
      </c>
      <c r="S1981" s="771" t="s">
        <v>2702</v>
      </c>
      <c r="T1981" s="771" t="s">
        <v>2701</v>
      </c>
      <c r="U1981" s="771" t="s">
        <v>2703</v>
      </c>
      <c r="V1981" s="771" t="s">
        <v>2701</v>
      </c>
      <c r="W1981" s="771" t="s">
        <v>2726</v>
      </c>
      <c r="X1981" s="771" t="s">
        <v>2726</v>
      </c>
      <c r="Y1981" s="771" t="s">
        <v>2726</v>
      </c>
      <c r="Z1981" s="771" t="s">
        <v>2704</v>
      </c>
      <c r="AA1981" s="771"/>
    </row>
    <row r="1982" spans="1:27" ht="39.950000000000003" customHeight="1">
      <c r="A1982" s="769">
        <v>1975</v>
      </c>
      <c r="B1982" s="770" t="s">
        <v>6879</v>
      </c>
      <c r="C1982" s="770" t="s">
        <v>7205</v>
      </c>
      <c r="D1982" s="771" t="s">
        <v>7657</v>
      </c>
      <c r="E1982" s="772" t="s">
        <v>7713</v>
      </c>
      <c r="F1982" s="773" t="s">
        <v>7714</v>
      </c>
      <c r="G1982" s="773" t="s">
        <v>7715</v>
      </c>
      <c r="H1982" s="771" t="s">
        <v>2697</v>
      </c>
      <c r="I1982" s="771" t="s">
        <v>2714</v>
      </c>
      <c r="J1982" s="771" t="s">
        <v>2714</v>
      </c>
      <c r="K1982" s="771" t="s">
        <v>2699</v>
      </c>
      <c r="L1982" s="771" t="s">
        <v>2700</v>
      </c>
      <c r="M1982" s="771" t="s">
        <v>2701</v>
      </c>
      <c r="N1982" s="771" t="s">
        <v>2701</v>
      </c>
      <c r="O1982" s="771" t="s">
        <v>2701</v>
      </c>
      <c r="P1982" s="771" t="s">
        <v>2701</v>
      </c>
      <c r="Q1982" s="771" t="s">
        <v>2701</v>
      </c>
      <c r="R1982" s="771" t="s">
        <v>2701</v>
      </c>
      <c r="S1982" s="771" t="s">
        <v>2702</v>
      </c>
      <c r="T1982" s="771" t="s">
        <v>2701</v>
      </c>
      <c r="U1982" s="771" t="s">
        <v>2703</v>
      </c>
      <c r="V1982" s="771" t="s">
        <v>2701</v>
      </c>
      <c r="W1982" s="771" t="s">
        <v>2726</v>
      </c>
      <c r="X1982" s="771" t="s">
        <v>2726</v>
      </c>
      <c r="Y1982" s="771" t="s">
        <v>2726</v>
      </c>
      <c r="Z1982" s="771" t="s">
        <v>2704</v>
      </c>
      <c r="AA1982" s="771"/>
    </row>
    <row r="1983" spans="1:27" ht="39.950000000000003" customHeight="1">
      <c r="A1983" s="769">
        <v>1976</v>
      </c>
      <c r="B1983" s="770" t="s">
        <v>6879</v>
      </c>
      <c r="C1983" s="770" t="s">
        <v>7205</v>
      </c>
      <c r="D1983" s="771" t="s">
        <v>7657</v>
      </c>
      <c r="E1983" s="772" t="s">
        <v>7709</v>
      </c>
      <c r="F1983" s="773" t="s">
        <v>7710</v>
      </c>
      <c r="G1983" s="773" t="s">
        <v>7711</v>
      </c>
      <c r="H1983" s="771" t="s">
        <v>2697</v>
      </c>
      <c r="I1983" s="771" t="s">
        <v>2720</v>
      </c>
      <c r="J1983" s="771" t="s">
        <v>2803</v>
      </c>
      <c r="K1983" s="771" t="s">
        <v>2965</v>
      </c>
      <c r="L1983" s="771" t="s">
        <v>2700</v>
      </c>
      <c r="M1983" s="771" t="s">
        <v>2701</v>
      </c>
      <c r="N1983" s="771" t="s">
        <v>2701</v>
      </c>
      <c r="O1983" s="771" t="s">
        <v>2701</v>
      </c>
      <c r="P1983" s="771" t="s">
        <v>2701</v>
      </c>
      <c r="Q1983" s="771" t="s">
        <v>2701</v>
      </c>
      <c r="R1983" s="771" t="s">
        <v>2701</v>
      </c>
      <c r="S1983" s="771" t="s">
        <v>2702</v>
      </c>
      <c r="T1983" s="771" t="s">
        <v>2701</v>
      </c>
      <c r="U1983" s="771" t="s">
        <v>2703</v>
      </c>
      <c r="V1983" s="771" t="s">
        <v>2701</v>
      </c>
      <c r="W1983" s="771" t="s">
        <v>2726</v>
      </c>
      <c r="X1983" s="771" t="s">
        <v>2726</v>
      </c>
      <c r="Y1983" s="771" t="s">
        <v>2726</v>
      </c>
      <c r="Z1983" s="771" t="s">
        <v>2704</v>
      </c>
      <c r="AA1983" s="771" t="s">
        <v>7712</v>
      </c>
    </row>
    <row r="1984" spans="1:27" ht="39.950000000000003" customHeight="1">
      <c r="A1984" s="769">
        <v>1977</v>
      </c>
      <c r="B1984" s="770" t="s">
        <v>6879</v>
      </c>
      <c r="C1984" s="770" t="s">
        <v>7205</v>
      </c>
      <c r="D1984" s="771" t="s">
        <v>7657</v>
      </c>
      <c r="E1984" s="772" t="s">
        <v>7706</v>
      </c>
      <c r="F1984" s="773" t="s">
        <v>7707</v>
      </c>
      <c r="G1984" s="773" t="s">
        <v>7708</v>
      </c>
      <c r="H1984" s="771" t="s">
        <v>2697</v>
      </c>
      <c r="I1984" s="771" t="s">
        <v>2824</v>
      </c>
      <c r="J1984" s="771" t="s">
        <v>2714</v>
      </c>
      <c r="K1984" s="771" t="s">
        <v>2790</v>
      </c>
      <c r="L1984" s="771" t="s">
        <v>2700</v>
      </c>
      <c r="M1984" s="771" t="s">
        <v>2701</v>
      </c>
      <c r="N1984" s="771" t="s">
        <v>2701</v>
      </c>
      <c r="O1984" s="771" t="s">
        <v>2701</v>
      </c>
      <c r="P1984" s="771" t="s">
        <v>2701</v>
      </c>
      <c r="Q1984" s="771" t="s">
        <v>2701</v>
      </c>
      <c r="R1984" s="771" t="s">
        <v>2701</v>
      </c>
      <c r="S1984" s="771" t="s">
        <v>2702</v>
      </c>
      <c r="T1984" s="771" t="s">
        <v>2701</v>
      </c>
      <c r="U1984" s="771" t="s">
        <v>2703</v>
      </c>
      <c r="V1984" s="771" t="s">
        <v>2701</v>
      </c>
      <c r="W1984" s="771" t="s">
        <v>2726</v>
      </c>
      <c r="X1984" s="771" t="s">
        <v>2726</v>
      </c>
      <c r="Y1984" s="771" t="s">
        <v>2726</v>
      </c>
      <c r="Z1984" s="771" t="s">
        <v>2704</v>
      </c>
      <c r="AA1984" s="771"/>
    </row>
    <row r="1985" spans="1:27" ht="39.950000000000003" customHeight="1">
      <c r="A1985" s="769">
        <v>1978</v>
      </c>
      <c r="B1985" s="770" t="s">
        <v>6879</v>
      </c>
      <c r="C1985" s="770" t="s">
        <v>7205</v>
      </c>
      <c r="D1985" s="771" t="s">
        <v>7657</v>
      </c>
      <c r="E1985" s="772" t="s">
        <v>7703</v>
      </c>
      <c r="F1985" s="773" t="s">
        <v>7704</v>
      </c>
      <c r="G1985" s="773" t="s">
        <v>7705</v>
      </c>
      <c r="H1985" s="771" t="s">
        <v>2697</v>
      </c>
      <c r="I1985" s="771" t="s">
        <v>2776</v>
      </c>
      <c r="J1985" s="771" t="s">
        <v>2994</v>
      </c>
      <c r="K1985" s="771" t="s">
        <v>2742</v>
      </c>
      <c r="L1985" s="771" t="s">
        <v>2700</v>
      </c>
      <c r="M1985" s="771" t="s">
        <v>2701</v>
      </c>
      <c r="N1985" s="771" t="s">
        <v>2701</v>
      </c>
      <c r="O1985" s="771" t="s">
        <v>2701</v>
      </c>
      <c r="P1985" s="771" t="s">
        <v>2702</v>
      </c>
      <c r="Q1985" s="771" t="s">
        <v>2701</v>
      </c>
      <c r="R1985" s="771" t="s">
        <v>2701</v>
      </c>
      <c r="S1985" s="771" t="s">
        <v>2701</v>
      </c>
      <c r="T1985" s="771" t="s">
        <v>2701</v>
      </c>
      <c r="U1985" s="771" t="s">
        <v>2703</v>
      </c>
      <c r="V1985" s="771" t="s">
        <v>2701</v>
      </c>
      <c r="W1985" s="771" t="s">
        <v>2701</v>
      </c>
      <c r="X1985" s="771" t="s">
        <v>2701</v>
      </c>
      <c r="Y1985" s="771" t="s">
        <v>2703</v>
      </c>
      <c r="Z1985" s="771" t="s">
        <v>2704</v>
      </c>
      <c r="AA1985" s="771"/>
    </row>
    <row r="1986" spans="1:27" ht="39.950000000000003" customHeight="1">
      <c r="A1986" s="769">
        <v>1979</v>
      </c>
      <c r="B1986" s="770" t="s">
        <v>6879</v>
      </c>
      <c r="C1986" s="770" t="s">
        <v>7205</v>
      </c>
      <c r="D1986" s="771" t="s">
        <v>7657</v>
      </c>
      <c r="E1986" s="772" t="s">
        <v>7700</v>
      </c>
      <c r="F1986" s="773" t="s">
        <v>7701</v>
      </c>
      <c r="G1986" s="773" t="s">
        <v>7702</v>
      </c>
      <c r="H1986" s="771" t="s">
        <v>2697</v>
      </c>
      <c r="I1986" s="771" t="s">
        <v>2789</v>
      </c>
      <c r="J1986" s="771" t="s">
        <v>2803</v>
      </c>
      <c r="K1986" s="771" t="s">
        <v>3087</v>
      </c>
      <c r="L1986" s="771" t="s">
        <v>2700</v>
      </c>
      <c r="M1986" s="771" t="s">
        <v>2701</v>
      </c>
      <c r="N1986" s="771" t="s">
        <v>2701</v>
      </c>
      <c r="O1986" s="771" t="s">
        <v>2701</v>
      </c>
      <c r="P1986" s="771" t="s">
        <v>2701</v>
      </c>
      <c r="Q1986" s="771" t="s">
        <v>2701</v>
      </c>
      <c r="R1986" s="771" t="s">
        <v>2701</v>
      </c>
      <c r="S1986" s="771" t="s">
        <v>2702</v>
      </c>
      <c r="T1986" s="771" t="s">
        <v>2701</v>
      </c>
      <c r="U1986" s="771" t="s">
        <v>2703</v>
      </c>
      <c r="V1986" s="771" t="s">
        <v>2701</v>
      </c>
      <c r="W1986" s="771" t="s">
        <v>2726</v>
      </c>
      <c r="X1986" s="771" t="s">
        <v>2726</v>
      </c>
      <c r="Y1986" s="771" t="s">
        <v>2726</v>
      </c>
      <c r="Z1986" s="771" t="s">
        <v>2704</v>
      </c>
      <c r="AA1986" s="771"/>
    </row>
    <row r="1987" spans="1:27" ht="39.950000000000003" customHeight="1">
      <c r="A1987" s="769">
        <v>1980</v>
      </c>
      <c r="B1987" s="770" t="s">
        <v>6879</v>
      </c>
      <c r="C1987" s="770" t="s">
        <v>7205</v>
      </c>
      <c r="D1987" s="771" t="s">
        <v>7657</v>
      </c>
      <c r="E1987" s="772" t="s">
        <v>7697</v>
      </c>
      <c r="F1987" s="773" t="s">
        <v>7698</v>
      </c>
      <c r="G1987" s="773" t="s">
        <v>7699</v>
      </c>
      <c r="H1987" s="771" t="s">
        <v>2697</v>
      </c>
      <c r="I1987" s="771" t="s">
        <v>2776</v>
      </c>
      <c r="J1987" s="771" t="s">
        <v>2776</v>
      </c>
      <c r="K1987" s="771" t="s">
        <v>2699</v>
      </c>
      <c r="L1987" s="771" t="s">
        <v>2700</v>
      </c>
      <c r="M1987" s="771" t="s">
        <v>2701</v>
      </c>
      <c r="N1987" s="771" t="s">
        <v>2701</v>
      </c>
      <c r="O1987" s="771" t="s">
        <v>2701</v>
      </c>
      <c r="P1987" s="771" t="s">
        <v>2701</v>
      </c>
      <c r="Q1987" s="771" t="s">
        <v>2701</v>
      </c>
      <c r="R1987" s="771" t="s">
        <v>2701</v>
      </c>
      <c r="S1987" s="771" t="s">
        <v>2702</v>
      </c>
      <c r="T1987" s="771" t="s">
        <v>2701</v>
      </c>
      <c r="U1987" s="771" t="s">
        <v>2703</v>
      </c>
      <c r="V1987" s="771" t="s">
        <v>2701</v>
      </c>
      <c r="W1987" s="771" t="s">
        <v>2726</v>
      </c>
      <c r="X1987" s="771" t="s">
        <v>2726</v>
      </c>
      <c r="Y1987" s="771" t="s">
        <v>2726</v>
      </c>
      <c r="Z1987" s="771" t="s">
        <v>2704</v>
      </c>
      <c r="AA1987" s="771"/>
    </row>
    <row r="1988" spans="1:27" ht="39.950000000000003" customHeight="1">
      <c r="A1988" s="769">
        <v>1981</v>
      </c>
      <c r="B1988" s="770" t="s">
        <v>6879</v>
      </c>
      <c r="C1988" s="770" t="s">
        <v>7205</v>
      </c>
      <c r="D1988" s="771" t="s">
        <v>7657</v>
      </c>
      <c r="E1988" s="772" t="s">
        <v>7693</v>
      </c>
      <c r="F1988" s="773" t="s">
        <v>7694</v>
      </c>
      <c r="G1988" s="773" t="s">
        <v>7695</v>
      </c>
      <c r="H1988" s="771" t="s">
        <v>2697</v>
      </c>
      <c r="I1988" s="771" t="s">
        <v>2755</v>
      </c>
      <c r="J1988" s="771" t="s">
        <v>2755</v>
      </c>
      <c r="K1988" s="771" t="s">
        <v>2965</v>
      </c>
      <c r="L1988" s="771" t="s">
        <v>2700</v>
      </c>
      <c r="M1988" s="771" t="s">
        <v>2701</v>
      </c>
      <c r="N1988" s="771" t="s">
        <v>2701</v>
      </c>
      <c r="O1988" s="771" t="s">
        <v>2701</v>
      </c>
      <c r="P1988" s="771" t="s">
        <v>2701</v>
      </c>
      <c r="Q1988" s="771" t="s">
        <v>2701</v>
      </c>
      <c r="R1988" s="771" t="s">
        <v>2701</v>
      </c>
      <c r="S1988" s="771" t="s">
        <v>2702</v>
      </c>
      <c r="T1988" s="771" t="s">
        <v>2701</v>
      </c>
      <c r="U1988" s="771" t="s">
        <v>2703</v>
      </c>
      <c r="V1988" s="771" t="s">
        <v>2701</v>
      </c>
      <c r="W1988" s="771" t="s">
        <v>2726</v>
      </c>
      <c r="X1988" s="771" t="s">
        <v>2726</v>
      </c>
      <c r="Y1988" s="771" t="s">
        <v>2726</v>
      </c>
      <c r="Z1988" s="771" t="s">
        <v>2704</v>
      </c>
      <c r="AA1988" s="771" t="s">
        <v>7696</v>
      </c>
    </row>
    <row r="1989" spans="1:27" ht="39.950000000000003" customHeight="1">
      <c r="A1989" s="769">
        <v>1982</v>
      </c>
      <c r="B1989" s="770" t="s">
        <v>6879</v>
      </c>
      <c r="C1989" s="770" t="s">
        <v>7205</v>
      </c>
      <c r="D1989" s="771" t="s">
        <v>7657</v>
      </c>
      <c r="E1989" s="772" t="s">
        <v>7690</v>
      </c>
      <c r="F1989" s="773" t="s">
        <v>7691</v>
      </c>
      <c r="G1989" s="773" t="s">
        <v>7692</v>
      </c>
      <c r="H1989" s="771" t="s">
        <v>2697</v>
      </c>
      <c r="I1989" s="771" t="s">
        <v>2803</v>
      </c>
      <c r="J1989" s="771" t="s">
        <v>2803</v>
      </c>
      <c r="K1989" s="771" t="s">
        <v>2790</v>
      </c>
      <c r="L1989" s="771" t="s">
        <v>2700</v>
      </c>
      <c r="M1989" s="771" t="s">
        <v>2701</v>
      </c>
      <c r="N1989" s="771" t="s">
        <v>2701</v>
      </c>
      <c r="O1989" s="771" t="s">
        <v>2701</v>
      </c>
      <c r="P1989" s="771" t="s">
        <v>2701</v>
      </c>
      <c r="Q1989" s="771" t="s">
        <v>2701</v>
      </c>
      <c r="R1989" s="771" t="s">
        <v>2701</v>
      </c>
      <c r="S1989" s="771" t="s">
        <v>2702</v>
      </c>
      <c r="T1989" s="771" t="s">
        <v>2701</v>
      </c>
      <c r="U1989" s="771" t="s">
        <v>2703</v>
      </c>
      <c r="V1989" s="771" t="s">
        <v>2701</v>
      </c>
      <c r="W1989" s="771" t="s">
        <v>2726</v>
      </c>
      <c r="X1989" s="771" t="s">
        <v>2726</v>
      </c>
      <c r="Y1989" s="771" t="s">
        <v>2726</v>
      </c>
      <c r="Z1989" s="771" t="s">
        <v>2704</v>
      </c>
      <c r="AA1989" s="771"/>
    </row>
    <row r="1990" spans="1:27" ht="39.950000000000003" customHeight="1">
      <c r="A1990" s="769">
        <v>1983</v>
      </c>
      <c r="B1990" s="770" t="s">
        <v>6879</v>
      </c>
      <c r="C1990" s="770" t="s">
        <v>7205</v>
      </c>
      <c r="D1990" s="771" t="s">
        <v>7657</v>
      </c>
      <c r="E1990" s="772" t="s">
        <v>7687</v>
      </c>
      <c r="F1990" s="773" t="s">
        <v>7688</v>
      </c>
      <c r="G1990" s="773" t="s">
        <v>7689</v>
      </c>
      <c r="H1990" s="771" t="s">
        <v>2697</v>
      </c>
      <c r="I1990" s="771" t="s">
        <v>2720</v>
      </c>
      <c r="J1990" s="771" t="s">
        <v>2803</v>
      </c>
      <c r="K1990" s="771" t="s">
        <v>2790</v>
      </c>
      <c r="L1990" s="771" t="s">
        <v>2700</v>
      </c>
      <c r="M1990" s="771" t="s">
        <v>2701</v>
      </c>
      <c r="N1990" s="771" t="s">
        <v>2701</v>
      </c>
      <c r="O1990" s="771" t="s">
        <v>2701</v>
      </c>
      <c r="P1990" s="771" t="s">
        <v>2702</v>
      </c>
      <c r="Q1990" s="771" t="s">
        <v>2701</v>
      </c>
      <c r="R1990" s="771" t="s">
        <v>2701</v>
      </c>
      <c r="S1990" s="771" t="s">
        <v>2701</v>
      </c>
      <c r="T1990" s="771" t="s">
        <v>2701</v>
      </c>
      <c r="U1990" s="771" t="s">
        <v>2703</v>
      </c>
      <c r="V1990" s="771" t="s">
        <v>2701</v>
      </c>
      <c r="W1990" s="771" t="s">
        <v>2701</v>
      </c>
      <c r="X1990" s="771" t="s">
        <v>2701</v>
      </c>
      <c r="Y1990" s="771" t="s">
        <v>2703</v>
      </c>
      <c r="Z1990" s="771" t="s">
        <v>2704</v>
      </c>
      <c r="AA1990" s="771"/>
    </row>
    <row r="1991" spans="1:27" ht="39.950000000000003" customHeight="1">
      <c r="A1991" s="769">
        <v>1984</v>
      </c>
      <c r="B1991" s="770" t="s">
        <v>6879</v>
      </c>
      <c r="C1991" s="770" t="s">
        <v>7205</v>
      </c>
      <c r="D1991" s="771" t="s">
        <v>7657</v>
      </c>
      <c r="E1991" s="772" t="s">
        <v>7686</v>
      </c>
      <c r="F1991" s="773" t="s">
        <v>7674</v>
      </c>
      <c r="G1991" s="773" t="s">
        <v>7675</v>
      </c>
      <c r="H1991" s="771" t="s">
        <v>2697</v>
      </c>
      <c r="I1991" s="771" t="s">
        <v>2720</v>
      </c>
      <c r="J1991" s="771" t="s">
        <v>2803</v>
      </c>
      <c r="K1991" s="771" t="s">
        <v>3087</v>
      </c>
      <c r="L1991" s="771" t="s">
        <v>2700</v>
      </c>
      <c r="M1991" s="771" t="s">
        <v>2701</v>
      </c>
      <c r="N1991" s="771" t="s">
        <v>2701</v>
      </c>
      <c r="O1991" s="771" t="s">
        <v>2701</v>
      </c>
      <c r="P1991" s="771" t="s">
        <v>2701</v>
      </c>
      <c r="Q1991" s="771" t="s">
        <v>2701</v>
      </c>
      <c r="R1991" s="771" t="s">
        <v>2701</v>
      </c>
      <c r="S1991" s="771" t="s">
        <v>2702</v>
      </c>
      <c r="T1991" s="771" t="s">
        <v>2701</v>
      </c>
      <c r="U1991" s="771" t="s">
        <v>2703</v>
      </c>
      <c r="V1991" s="771" t="s">
        <v>2701</v>
      </c>
      <c r="W1991" s="771" t="s">
        <v>2726</v>
      </c>
      <c r="X1991" s="771" t="s">
        <v>2726</v>
      </c>
      <c r="Y1991" s="771" t="s">
        <v>2726</v>
      </c>
      <c r="Z1991" s="771" t="s">
        <v>2704</v>
      </c>
      <c r="AA1991" s="771"/>
    </row>
    <row r="1992" spans="1:27" ht="39.950000000000003" customHeight="1">
      <c r="A1992" s="769">
        <v>1985</v>
      </c>
      <c r="B1992" s="770" t="s">
        <v>6879</v>
      </c>
      <c r="C1992" s="770" t="s">
        <v>7205</v>
      </c>
      <c r="D1992" s="771" t="s">
        <v>7657</v>
      </c>
      <c r="E1992" s="772" t="s">
        <v>7681</v>
      </c>
      <c r="F1992" s="773" t="s">
        <v>7682</v>
      </c>
      <c r="G1992" s="773" t="s">
        <v>7683</v>
      </c>
      <c r="H1992" s="771" t="s">
        <v>2697</v>
      </c>
      <c r="I1992" s="771" t="s">
        <v>2789</v>
      </c>
      <c r="J1992" s="771" t="s">
        <v>2994</v>
      </c>
      <c r="K1992" s="771" t="s">
        <v>7684</v>
      </c>
      <c r="L1992" s="771" t="s">
        <v>2700</v>
      </c>
      <c r="M1992" s="771" t="s">
        <v>2701</v>
      </c>
      <c r="N1992" s="771" t="s">
        <v>2701</v>
      </c>
      <c r="O1992" s="771" t="s">
        <v>2701</v>
      </c>
      <c r="P1992" s="771" t="s">
        <v>2701</v>
      </c>
      <c r="Q1992" s="771" t="s">
        <v>2701</v>
      </c>
      <c r="R1992" s="771" t="s">
        <v>2701</v>
      </c>
      <c r="S1992" s="771" t="s">
        <v>2702</v>
      </c>
      <c r="T1992" s="771" t="s">
        <v>2701</v>
      </c>
      <c r="U1992" s="771" t="s">
        <v>2703</v>
      </c>
      <c r="V1992" s="771" t="s">
        <v>2701</v>
      </c>
      <c r="W1992" s="771" t="s">
        <v>2726</v>
      </c>
      <c r="X1992" s="771" t="s">
        <v>2726</v>
      </c>
      <c r="Y1992" s="771" t="s">
        <v>2726</v>
      </c>
      <c r="Z1992" s="771" t="s">
        <v>2704</v>
      </c>
      <c r="AA1992" s="771" t="s">
        <v>7685</v>
      </c>
    </row>
    <row r="1993" spans="1:27" ht="39.950000000000003" customHeight="1">
      <c r="A1993" s="769">
        <v>1986</v>
      </c>
      <c r="B1993" s="770" t="s">
        <v>6879</v>
      </c>
      <c r="C1993" s="770" t="s">
        <v>7205</v>
      </c>
      <c r="D1993" s="771" t="s">
        <v>7657</v>
      </c>
      <c r="E1993" s="772" t="s">
        <v>7678</v>
      </c>
      <c r="F1993" s="773" t="s">
        <v>7679</v>
      </c>
      <c r="G1993" s="773" t="s">
        <v>7680</v>
      </c>
      <c r="H1993" s="771" t="s">
        <v>2697</v>
      </c>
      <c r="I1993" s="771" t="s">
        <v>3383</v>
      </c>
      <c r="J1993" s="771" t="s">
        <v>3383</v>
      </c>
      <c r="K1993" s="771" t="s">
        <v>2742</v>
      </c>
      <c r="L1993" s="771" t="s">
        <v>2700</v>
      </c>
      <c r="M1993" s="771" t="s">
        <v>2701</v>
      </c>
      <c r="N1993" s="771" t="s">
        <v>2701</v>
      </c>
      <c r="O1993" s="771" t="s">
        <v>2701</v>
      </c>
      <c r="P1993" s="771" t="s">
        <v>2702</v>
      </c>
      <c r="Q1993" s="771" t="s">
        <v>2701</v>
      </c>
      <c r="R1993" s="771" t="s">
        <v>2701</v>
      </c>
      <c r="S1993" s="771" t="s">
        <v>2701</v>
      </c>
      <c r="T1993" s="771" t="s">
        <v>2701</v>
      </c>
      <c r="U1993" s="771" t="s">
        <v>2703</v>
      </c>
      <c r="V1993" s="771" t="s">
        <v>2701</v>
      </c>
      <c r="W1993" s="771" t="s">
        <v>2701</v>
      </c>
      <c r="X1993" s="771" t="s">
        <v>2701</v>
      </c>
      <c r="Y1993" s="771" t="s">
        <v>2703</v>
      </c>
      <c r="Z1993" s="771" t="s">
        <v>2704</v>
      </c>
      <c r="AA1993" s="771"/>
    </row>
    <row r="1994" spans="1:27" ht="39.950000000000003" customHeight="1">
      <c r="A1994" s="769">
        <v>1987</v>
      </c>
      <c r="B1994" s="770" t="s">
        <v>6879</v>
      </c>
      <c r="C1994" s="770" t="s">
        <v>7205</v>
      </c>
      <c r="D1994" s="771" t="s">
        <v>7657</v>
      </c>
      <c r="E1994" s="772" t="s">
        <v>7673</v>
      </c>
      <c r="F1994" s="773" t="s">
        <v>7674</v>
      </c>
      <c r="G1994" s="773" t="s">
        <v>7675</v>
      </c>
      <c r="H1994" s="771" t="s">
        <v>2697</v>
      </c>
      <c r="I1994" s="771" t="s">
        <v>2720</v>
      </c>
      <c r="J1994" s="771" t="s">
        <v>2803</v>
      </c>
      <c r="K1994" s="771" t="s">
        <v>7676</v>
      </c>
      <c r="L1994" s="771" t="s">
        <v>2700</v>
      </c>
      <c r="M1994" s="771" t="s">
        <v>2701</v>
      </c>
      <c r="N1994" s="771" t="s">
        <v>2701</v>
      </c>
      <c r="O1994" s="771" t="s">
        <v>2701</v>
      </c>
      <c r="P1994" s="771" t="s">
        <v>2701</v>
      </c>
      <c r="Q1994" s="771" t="s">
        <v>2701</v>
      </c>
      <c r="R1994" s="771" t="s">
        <v>2701</v>
      </c>
      <c r="S1994" s="771" t="s">
        <v>2702</v>
      </c>
      <c r="T1994" s="771" t="s">
        <v>2701</v>
      </c>
      <c r="U1994" s="771" t="s">
        <v>2703</v>
      </c>
      <c r="V1994" s="771" t="s">
        <v>2701</v>
      </c>
      <c r="W1994" s="771" t="s">
        <v>2726</v>
      </c>
      <c r="X1994" s="771" t="s">
        <v>2726</v>
      </c>
      <c r="Y1994" s="771" t="s">
        <v>2726</v>
      </c>
      <c r="Z1994" s="771" t="s">
        <v>2704</v>
      </c>
      <c r="AA1994" s="771" t="s">
        <v>7677</v>
      </c>
    </row>
    <row r="1995" spans="1:27" ht="39.950000000000003" customHeight="1">
      <c r="A1995" s="769">
        <v>1988</v>
      </c>
      <c r="B1995" s="770" t="s">
        <v>6879</v>
      </c>
      <c r="C1995" s="770" t="s">
        <v>7205</v>
      </c>
      <c r="D1995" s="771" t="s">
        <v>7657</v>
      </c>
      <c r="E1995" s="772" t="s">
        <v>7669</v>
      </c>
      <c r="F1995" s="773" t="s">
        <v>7670</v>
      </c>
      <c r="G1995" s="773" t="s">
        <v>7671</v>
      </c>
      <c r="H1995" s="771" t="s">
        <v>2697</v>
      </c>
      <c r="I1995" s="771" t="s">
        <v>2730</v>
      </c>
      <c r="J1995" s="771" t="s">
        <v>2755</v>
      </c>
      <c r="K1995" s="771" t="s">
        <v>3983</v>
      </c>
      <c r="L1995" s="771" t="s">
        <v>2700</v>
      </c>
      <c r="M1995" s="771" t="s">
        <v>2701</v>
      </c>
      <c r="N1995" s="771" t="s">
        <v>2701</v>
      </c>
      <c r="O1995" s="771" t="s">
        <v>2701</v>
      </c>
      <c r="P1995" s="771" t="s">
        <v>2702</v>
      </c>
      <c r="Q1995" s="771" t="s">
        <v>2701</v>
      </c>
      <c r="R1995" s="771" t="s">
        <v>2701</v>
      </c>
      <c r="S1995" s="771" t="s">
        <v>2701</v>
      </c>
      <c r="T1995" s="771" t="s">
        <v>2701</v>
      </c>
      <c r="U1995" s="771" t="s">
        <v>2703</v>
      </c>
      <c r="V1995" s="771" t="s">
        <v>2701</v>
      </c>
      <c r="W1995" s="771" t="s">
        <v>2701</v>
      </c>
      <c r="X1995" s="771" t="s">
        <v>2701</v>
      </c>
      <c r="Y1995" s="771" t="s">
        <v>2703</v>
      </c>
      <c r="Z1995" s="771" t="s">
        <v>2704</v>
      </c>
      <c r="AA1995" s="771" t="s">
        <v>7672</v>
      </c>
    </row>
    <row r="1996" spans="1:27" ht="39.950000000000003" customHeight="1">
      <c r="A1996" s="769">
        <v>1989</v>
      </c>
      <c r="B1996" s="770" t="s">
        <v>6879</v>
      </c>
      <c r="C1996" s="770" t="s">
        <v>7205</v>
      </c>
      <c r="D1996" s="771" t="s">
        <v>7657</v>
      </c>
      <c r="E1996" s="772" t="s">
        <v>7664</v>
      </c>
      <c r="F1996" s="773" t="s">
        <v>7665</v>
      </c>
      <c r="G1996" s="773" t="s">
        <v>7666</v>
      </c>
      <c r="H1996" s="771" t="s">
        <v>2697</v>
      </c>
      <c r="I1996" s="771" t="s">
        <v>2755</v>
      </c>
      <c r="J1996" s="771" t="s">
        <v>2755</v>
      </c>
      <c r="K1996" s="771" t="s">
        <v>7667</v>
      </c>
      <c r="L1996" s="771" t="s">
        <v>2700</v>
      </c>
      <c r="M1996" s="771" t="s">
        <v>2701</v>
      </c>
      <c r="N1996" s="771" t="s">
        <v>2701</v>
      </c>
      <c r="O1996" s="771" t="s">
        <v>2701</v>
      </c>
      <c r="P1996" s="771" t="s">
        <v>2702</v>
      </c>
      <c r="Q1996" s="771" t="s">
        <v>2701</v>
      </c>
      <c r="R1996" s="771" t="s">
        <v>2701</v>
      </c>
      <c r="S1996" s="771" t="s">
        <v>2701</v>
      </c>
      <c r="T1996" s="771" t="s">
        <v>2701</v>
      </c>
      <c r="U1996" s="771" t="s">
        <v>2703</v>
      </c>
      <c r="V1996" s="771" t="s">
        <v>2701</v>
      </c>
      <c r="W1996" s="771" t="s">
        <v>2701</v>
      </c>
      <c r="X1996" s="771" t="s">
        <v>2701</v>
      </c>
      <c r="Y1996" s="771" t="s">
        <v>2703</v>
      </c>
      <c r="Z1996" s="771" t="s">
        <v>2704</v>
      </c>
      <c r="AA1996" s="771" t="s">
        <v>7668</v>
      </c>
    </row>
    <row r="1997" spans="1:27" ht="39.950000000000003" customHeight="1">
      <c r="A1997" s="769">
        <v>1990</v>
      </c>
      <c r="B1997" s="770" t="s">
        <v>6879</v>
      </c>
      <c r="C1997" s="770" t="s">
        <v>7205</v>
      </c>
      <c r="D1997" s="771" t="s">
        <v>7657</v>
      </c>
      <c r="E1997" s="772" t="s">
        <v>7661</v>
      </c>
      <c r="F1997" s="773" t="s">
        <v>7662</v>
      </c>
      <c r="G1997" s="773" t="s">
        <v>7663</v>
      </c>
      <c r="H1997" s="771" t="s">
        <v>2697</v>
      </c>
      <c r="I1997" s="771" t="s">
        <v>2803</v>
      </c>
      <c r="J1997" s="771" t="s">
        <v>2803</v>
      </c>
      <c r="K1997" s="771" t="s">
        <v>2790</v>
      </c>
      <c r="L1997" s="771" t="s">
        <v>2700</v>
      </c>
      <c r="M1997" s="771" t="s">
        <v>2701</v>
      </c>
      <c r="N1997" s="771" t="s">
        <v>2701</v>
      </c>
      <c r="O1997" s="771" t="s">
        <v>2701</v>
      </c>
      <c r="P1997" s="771" t="s">
        <v>2702</v>
      </c>
      <c r="Q1997" s="771" t="s">
        <v>2701</v>
      </c>
      <c r="R1997" s="771" t="s">
        <v>2701</v>
      </c>
      <c r="S1997" s="771" t="s">
        <v>2701</v>
      </c>
      <c r="T1997" s="771" t="s">
        <v>2701</v>
      </c>
      <c r="U1997" s="771" t="s">
        <v>2703</v>
      </c>
      <c r="V1997" s="771" t="s">
        <v>2701</v>
      </c>
      <c r="W1997" s="771" t="s">
        <v>2701</v>
      </c>
      <c r="X1997" s="771" t="s">
        <v>2701</v>
      </c>
      <c r="Y1997" s="771" t="s">
        <v>2703</v>
      </c>
      <c r="Z1997" s="771" t="s">
        <v>2704</v>
      </c>
      <c r="AA1997" s="771"/>
    </row>
    <row r="1998" spans="1:27" ht="39.950000000000003" customHeight="1">
      <c r="A1998" s="769">
        <v>1991</v>
      </c>
      <c r="B1998" s="770" t="s">
        <v>6879</v>
      </c>
      <c r="C1998" s="770" t="s">
        <v>8125</v>
      </c>
      <c r="D1998" s="771" t="s">
        <v>8126</v>
      </c>
      <c r="E1998" s="772" t="s">
        <v>8127</v>
      </c>
      <c r="F1998" s="773" t="s">
        <v>8128</v>
      </c>
      <c r="G1998" s="773" t="s">
        <v>8129</v>
      </c>
      <c r="H1998" s="771" t="s">
        <v>2697</v>
      </c>
      <c r="I1998" s="771" t="s">
        <v>2964</v>
      </c>
      <c r="J1998" s="771" t="s">
        <v>2964</v>
      </c>
      <c r="K1998" s="771" t="s">
        <v>2760</v>
      </c>
      <c r="L1998" s="771" t="s">
        <v>2700</v>
      </c>
      <c r="M1998" s="771" t="s">
        <v>2701</v>
      </c>
      <c r="N1998" s="771" t="s">
        <v>2701</v>
      </c>
      <c r="O1998" s="771" t="s">
        <v>2701</v>
      </c>
      <c r="P1998" s="771" t="s">
        <v>2701</v>
      </c>
      <c r="Q1998" s="771" t="s">
        <v>2701</v>
      </c>
      <c r="R1998" s="771" t="s">
        <v>2701</v>
      </c>
      <c r="S1998" s="771" t="s">
        <v>2701</v>
      </c>
      <c r="T1998" s="771" t="s">
        <v>2701</v>
      </c>
      <c r="U1998" s="771" t="s">
        <v>2703</v>
      </c>
      <c r="V1998" s="771" t="s">
        <v>2701</v>
      </c>
      <c r="W1998" s="771" t="s">
        <v>2726</v>
      </c>
      <c r="X1998" s="771" t="s">
        <v>2726</v>
      </c>
      <c r="Y1998" s="771" t="s">
        <v>2726</v>
      </c>
      <c r="Z1998" s="771" t="s">
        <v>2704</v>
      </c>
      <c r="AA1998" s="771"/>
    </row>
    <row r="1999" spans="1:27" ht="39.950000000000003" customHeight="1">
      <c r="A1999" s="769">
        <v>1992</v>
      </c>
      <c r="B1999" s="770" t="s">
        <v>6879</v>
      </c>
      <c r="C1999" s="770" t="s">
        <v>8125</v>
      </c>
      <c r="D1999" s="771" t="s">
        <v>8126</v>
      </c>
      <c r="E1999" s="772" t="s">
        <v>8194</v>
      </c>
      <c r="F1999" s="773" t="s">
        <v>8195</v>
      </c>
      <c r="G1999" s="773" t="s">
        <v>8196</v>
      </c>
      <c r="H1999" s="771" t="s">
        <v>2697</v>
      </c>
      <c r="I1999" s="771" t="s">
        <v>2713</v>
      </c>
      <c r="J1999" s="771" t="s">
        <v>2759</v>
      </c>
      <c r="K1999" s="771" t="s">
        <v>3184</v>
      </c>
      <c r="L1999" s="771" t="s">
        <v>2700</v>
      </c>
      <c r="M1999" s="771" t="s">
        <v>2701</v>
      </c>
      <c r="N1999" s="771" t="s">
        <v>2701</v>
      </c>
      <c r="O1999" s="771" t="s">
        <v>2701</v>
      </c>
      <c r="P1999" s="771" t="s">
        <v>2702</v>
      </c>
      <c r="Q1999" s="771" t="s">
        <v>2701</v>
      </c>
      <c r="R1999" s="771" t="s">
        <v>2701</v>
      </c>
      <c r="S1999" s="771" t="s">
        <v>2701</v>
      </c>
      <c r="T1999" s="771" t="s">
        <v>2701</v>
      </c>
      <c r="U1999" s="771" t="s">
        <v>2703</v>
      </c>
      <c r="V1999" s="771" t="s">
        <v>2701</v>
      </c>
      <c r="W1999" s="771" t="s">
        <v>2701</v>
      </c>
      <c r="X1999" s="771" t="s">
        <v>2701</v>
      </c>
      <c r="Y1999" s="771" t="s">
        <v>2703</v>
      </c>
      <c r="Z1999" s="771" t="s">
        <v>2704</v>
      </c>
      <c r="AA1999" s="771"/>
    </row>
    <row r="2000" spans="1:27" ht="39.950000000000003" customHeight="1">
      <c r="A2000" s="769">
        <v>1993</v>
      </c>
      <c r="B2000" s="770" t="s">
        <v>6879</v>
      </c>
      <c r="C2000" s="770" t="s">
        <v>8125</v>
      </c>
      <c r="D2000" s="771" t="s">
        <v>8126</v>
      </c>
      <c r="E2000" s="772" t="s">
        <v>8191</v>
      </c>
      <c r="F2000" s="773" t="s">
        <v>8192</v>
      </c>
      <c r="G2000" s="773" t="s">
        <v>8193</v>
      </c>
      <c r="H2000" s="771" t="s">
        <v>2697</v>
      </c>
      <c r="I2000" s="771" t="s">
        <v>2759</v>
      </c>
      <c r="J2000" s="771" t="s">
        <v>2828</v>
      </c>
      <c r="K2000" s="771" t="s">
        <v>3255</v>
      </c>
      <c r="L2000" s="771" t="s">
        <v>2700</v>
      </c>
      <c r="M2000" s="771" t="s">
        <v>2701</v>
      </c>
      <c r="N2000" s="771" t="s">
        <v>2701</v>
      </c>
      <c r="O2000" s="771" t="s">
        <v>2701</v>
      </c>
      <c r="P2000" s="771" t="s">
        <v>2702</v>
      </c>
      <c r="Q2000" s="771" t="s">
        <v>2701</v>
      </c>
      <c r="R2000" s="771" t="s">
        <v>2701</v>
      </c>
      <c r="S2000" s="771" t="s">
        <v>2701</v>
      </c>
      <c r="T2000" s="771" t="s">
        <v>2701</v>
      </c>
      <c r="U2000" s="771" t="s">
        <v>2703</v>
      </c>
      <c r="V2000" s="771" t="s">
        <v>2701</v>
      </c>
      <c r="W2000" s="771" t="s">
        <v>2701</v>
      </c>
      <c r="X2000" s="771" t="s">
        <v>2701</v>
      </c>
      <c r="Y2000" s="771" t="s">
        <v>2703</v>
      </c>
      <c r="Z2000" s="771" t="s">
        <v>2704</v>
      </c>
      <c r="AA2000" s="771"/>
    </row>
    <row r="2001" spans="1:27" ht="39.950000000000003" customHeight="1">
      <c r="A2001" s="769">
        <v>1994</v>
      </c>
      <c r="B2001" s="770" t="s">
        <v>6879</v>
      </c>
      <c r="C2001" s="770" t="s">
        <v>8125</v>
      </c>
      <c r="D2001" s="771" t="s">
        <v>8126</v>
      </c>
      <c r="E2001" s="772" t="s">
        <v>8190</v>
      </c>
      <c r="F2001" s="773" t="s">
        <v>8152</v>
      </c>
      <c r="G2001" s="773" t="s">
        <v>8153</v>
      </c>
      <c r="H2001" s="771" t="s">
        <v>2697</v>
      </c>
      <c r="I2001" s="771" t="s">
        <v>2789</v>
      </c>
      <c r="J2001" s="771" t="s">
        <v>2730</v>
      </c>
      <c r="K2001" s="771" t="s">
        <v>2760</v>
      </c>
      <c r="L2001" s="771" t="s">
        <v>2700</v>
      </c>
      <c r="M2001" s="771" t="s">
        <v>2701</v>
      </c>
      <c r="N2001" s="771" t="s">
        <v>2701</v>
      </c>
      <c r="O2001" s="771" t="s">
        <v>2701</v>
      </c>
      <c r="P2001" s="771" t="s">
        <v>2702</v>
      </c>
      <c r="Q2001" s="771" t="s">
        <v>2701</v>
      </c>
      <c r="R2001" s="771" t="s">
        <v>2701</v>
      </c>
      <c r="S2001" s="771" t="s">
        <v>2701</v>
      </c>
      <c r="T2001" s="771" t="s">
        <v>2701</v>
      </c>
      <c r="U2001" s="771" t="s">
        <v>2703</v>
      </c>
      <c r="V2001" s="771" t="s">
        <v>2701</v>
      </c>
      <c r="W2001" s="771" t="s">
        <v>2701</v>
      </c>
      <c r="X2001" s="771" t="s">
        <v>2701</v>
      </c>
      <c r="Y2001" s="771" t="s">
        <v>2703</v>
      </c>
      <c r="Z2001" s="771" t="s">
        <v>2704</v>
      </c>
      <c r="AA2001" s="771"/>
    </row>
    <row r="2002" spans="1:27" ht="39.950000000000003" customHeight="1">
      <c r="A2002" s="769">
        <v>1995</v>
      </c>
      <c r="B2002" s="770" t="s">
        <v>6879</v>
      </c>
      <c r="C2002" s="770" t="s">
        <v>8125</v>
      </c>
      <c r="D2002" s="771" t="s">
        <v>8126</v>
      </c>
      <c r="E2002" s="772" t="s">
        <v>8187</v>
      </c>
      <c r="F2002" s="773" t="s">
        <v>8188</v>
      </c>
      <c r="G2002" s="773" t="s">
        <v>8189</v>
      </c>
      <c r="H2002" s="771" t="s">
        <v>2697</v>
      </c>
      <c r="I2002" s="771" t="s">
        <v>2730</v>
      </c>
      <c r="J2002" s="771" t="s">
        <v>2828</v>
      </c>
      <c r="K2002" s="771" t="s">
        <v>3255</v>
      </c>
      <c r="L2002" s="771" t="s">
        <v>2700</v>
      </c>
      <c r="M2002" s="771" t="s">
        <v>2701</v>
      </c>
      <c r="N2002" s="771" t="s">
        <v>2701</v>
      </c>
      <c r="O2002" s="771" t="s">
        <v>2701</v>
      </c>
      <c r="P2002" s="771" t="s">
        <v>2702</v>
      </c>
      <c r="Q2002" s="771" t="s">
        <v>2701</v>
      </c>
      <c r="R2002" s="771" t="s">
        <v>2701</v>
      </c>
      <c r="S2002" s="771" t="s">
        <v>2701</v>
      </c>
      <c r="T2002" s="771" t="s">
        <v>2701</v>
      </c>
      <c r="U2002" s="771" t="s">
        <v>2703</v>
      </c>
      <c r="V2002" s="771" t="s">
        <v>2701</v>
      </c>
      <c r="W2002" s="771" t="s">
        <v>2701</v>
      </c>
      <c r="X2002" s="771" t="s">
        <v>2701</v>
      </c>
      <c r="Y2002" s="771" t="s">
        <v>2703</v>
      </c>
      <c r="Z2002" s="771" t="s">
        <v>2704</v>
      </c>
      <c r="AA2002" s="771"/>
    </row>
    <row r="2003" spans="1:27" ht="39.950000000000003" customHeight="1">
      <c r="A2003" s="769">
        <v>1996</v>
      </c>
      <c r="B2003" s="770" t="s">
        <v>6879</v>
      </c>
      <c r="C2003" s="770" t="s">
        <v>8125</v>
      </c>
      <c r="D2003" s="771" t="s">
        <v>8126</v>
      </c>
      <c r="E2003" s="772" t="s">
        <v>8184</v>
      </c>
      <c r="F2003" s="773" t="s">
        <v>8185</v>
      </c>
      <c r="G2003" s="773" t="s">
        <v>8186</v>
      </c>
      <c r="H2003" s="771" t="s">
        <v>2697</v>
      </c>
      <c r="I2003" s="771" t="s">
        <v>2808</v>
      </c>
      <c r="J2003" s="771" t="s">
        <v>3136</v>
      </c>
      <c r="K2003" s="771" t="s">
        <v>3255</v>
      </c>
      <c r="L2003" s="771" t="s">
        <v>2700</v>
      </c>
      <c r="M2003" s="771" t="s">
        <v>2701</v>
      </c>
      <c r="N2003" s="771" t="s">
        <v>2701</v>
      </c>
      <c r="O2003" s="771" t="s">
        <v>2701</v>
      </c>
      <c r="P2003" s="771" t="s">
        <v>2702</v>
      </c>
      <c r="Q2003" s="771" t="s">
        <v>2701</v>
      </c>
      <c r="R2003" s="771" t="s">
        <v>2701</v>
      </c>
      <c r="S2003" s="771" t="s">
        <v>2701</v>
      </c>
      <c r="T2003" s="771" t="s">
        <v>2701</v>
      </c>
      <c r="U2003" s="771" t="s">
        <v>2703</v>
      </c>
      <c r="V2003" s="771" t="s">
        <v>2701</v>
      </c>
      <c r="W2003" s="771" t="s">
        <v>2701</v>
      </c>
      <c r="X2003" s="771" t="s">
        <v>2701</v>
      </c>
      <c r="Y2003" s="771" t="s">
        <v>2703</v>
      </c>
      <c r="Z2003" s="771" t="s">
        <v>2704</v>
      </c>
      <c r="AA2003" s="771"/>
    </row>
    <row r="2004" spans="1:27" ht="39.950000000000003" customHeight="1">
      <c r="A2004" s="769">
        <v>1997</v>
      </c>
      <c r="B2004" s="770" t="s">
        <v>6879</v>
      </c>
      <c r="C2004" s="770" t="s">
        <v>8125</v>
      </c>
      <c r="D2004" s="771" t="s">
        <v>8126</v>
      </c>
      <c r="E2004" s="772" t="s">
        <v>8181</v>
      </c>
      <c r="F2004" s="773" t="s">
        <v>8182</v>
      </c>
      <c r="G2004" s="773" t="s">
        <v>8183</v>
      </c>
      <c r="H2004" s="771" t="s">
        <v>2697</v>
      </c>
      <c r="I2004" s="771" t="s">
        <v>2759</v>
      </c>
      <c r="J2004" s="771" t="s">
        <v>2994</v>
      </c>
      <c r="K2004" s="771" t="s">
        <v>3255</v>
      </c>
      <c r="L2004" s="771" t="s">
        <v>2700</v>
      </c>
      <c r="M2004" s="771" t="s">
        <v>2701</v>
      </c>
      <c r="N2004" s="771" t="s">
        <v>2701</v>
      </c>
      <c r="O2004" s="771" t="s">
        <v>2701</v>
      </c>
      <c r="P2004" s="771" t="s">
        <v>2702</v>
      </c>
      <c r="Q2004" s="771" t="s">
        <v>2701</v>
      </c>
      <c r="R2004" s="771" t="s">
        <v>2701</v>
      </c>
      <c r="S2004" s="771" t="s">
        <v>2701</v>
      </c>
      <c r="T2004" s="771" t="s">
        <v>2701</v>
      </c>
      <c r="U2004" s="771" t="s">
        <v>2703</v>
      </c>
      <c r="V2004" s="771" t="s">
        <v>2701</v>
      </c>
      <c r="W2004" s="771" t="s">
        <v>2701</v>
      </c>
      <c r="X2004" s="771" t="s">
        <v>2701</v>
      </c>
      <c r="Y2004" s="771" t="s">
        <v>2703</v>
      </c>
      <c r="Z2004" s="771" t="s">
        <v>2704</v>
      </c>
      <c r="AA2004" s="771"/>
    </row>
    <row r="2005" spans="1:27" ht="39.950000000000003" customHeight="1">
      <c r="A2005" s="769">
        <v>1998</v>
      </c>
      <c r="B2005" s="770" t="s">
        <v>6879</v>
      </c>
      <c r="C2005" s="770" t="s">
        <v>8125</v>
      </c>
      <c r="D2005" s="771" t="s">
        <v>8126</v>
      </c>
      <c r="E2005" s="772" t="s">
        <v>8179</v>
      </c>
      <c r="F2005" s="773" t="s">
        <v>8149</v>
      </c>
      <c r="G2005" s="773" t="s">
        <v>8180</v>
      </c>
      <c r="H2005" s="771" t="s">
        <v>2697</v>
      </c>
      <c r="I2005" s="771" t="s">
        <v>2964</v>
      </c>
      <c r="J2005" s="771" t="s">
        <v>2964</v>
      </c>
      <c r="K2005" s="771" t="s">
        <v>2760</v>
      </c>
      <c r="L2005" s="771" t="s">
        <v>2700</v>
      </c>
      <c r="M2005" s="771" t="s">
        <v>2701</v>
      </c>
      <c r="N2005" s="771" t="s">
        <v>2701</v>
      </c>
      <c r="O2005" s="771" t="s">
        <v>2701</v>
      </c>
      <c r="P2005" s="771" t="s">
        <v>2701</v>
      </c>
      <c r="Q2005" s="771" t="s">
        <v>2701</v>
      </c>
      <c r="R2005" s="771" t="s">
        <v>2701</v>
      </c>
      <c r="S2005" s="771" t="s">
        <v>2701</v>
      </c>
      <c r="T2005" s="771" t="s">
        <v>2701</v>
      </c>
      <c r="U2005" s="771" t="s">
        <v>2703</v>
      </c>
      <c r="V2005" s="771" t="s">
        <v>2701</v>
      </c>
      <c r="W2005" s="771" t="s">
        <v>2726</v>
      </c>
      <c r="X2005" s="771" t="s">
        <v>2726</v>
      </c>
      <c r="Y2005" s="771" t="s">
        <v>2726</v>
      </c>
      <c r="Z2005" s="771" t="s">
        <v>2704</v>
      </c>
      <c r="AA2005" s="771"/>
    </row>
    <row r="2006" spans="1:27" ht="39.950000000000003" customHeight="1">
      <c r="A2006" s="769">
        <v>1999</v>
      </c>
      <c r="B2006" s="770" t="s">
        <v>6879</v>
      </c>
      <c r="C2006" s="770" t="s">
        <v>8125</v>
      </c>
      <c r="D2006" s="771" t="s">
        <v>8126</v>
      </c>
      <c r="E2006" s="772" t="s">
        <v>8176</v>
      </c>
      <c r="F2006" s="773" t="s">
        <v>8177</v>
      </c>
      <c r="G2006" s="773" t="s">
        <v>8178</v>
      </c>
      <c r="H2006" s="771" t="s">
        <v>2697</v>
      </c>
      <c r="I2006" s="771" t="s">
        <v>2755</v>
      </c>
      <c r="J2006" s="771" t="s">
        <v>2755</v>
      </c>
      <c r="K2006" s="771" t="s">
        <v>2742</v>
      </c>
      <c r="L2006" s="771" t="s">
        <v>2700</v>
      </c>
      <c r="M2006" s="771" t="s">
        <v>2701</v>
      </c>
      <c r="N2006" s="771" t="s">
        <v>2701</v>
      </c>
      <c r="O2006" s="771" t="s">
        <v>2701</v>
      </c>
      <c r="P2006" s="771" t="s">
        <v>2701</v>
      </c>
      <c r="Q2006" s="771" t="s">
        <v>2701</v>
      </c>
      <c r="R2006" s="771" t="s">
        <v>2701</v>
      </c>
      <c r="S2006" s="771" t="s">
        <v>2701</v>
      </c>
      <c r="T2006" s="771" t="s">
        <v>2701</v>
      </c>
      <c r="U2006" s="771" t="s">
        <v>2703</v>
      </c>
      <c r="V2006" s="771" t="s">
        <v>2701</v>
      </c>
      <c r="W2006" s="771" t="s">
        <v>2726</v>
      </c>
      <c r="X2006" s="771" t="s">
        <v>2726</v>
      </c>
      <c r="Y2006" s="771" t="s">
        <v>2726</v>
      </c>
      <c r="Z2006" s="771" t="s">
        <v>2704</v>
      </c>
      <c r="AA2006" s="771"/>
    </row>
    <row r="2007" spans="1:27" ht="39.950000000000003" customHeight="1">
      <c r="A2007" s="769">
        <v>2000</v>
      </c>
      <c r="B2007" s="770" t="s">
        <v>6879</v>
      </c>
      <c r="C2007" s="770" t="s">
        <v>8125</v>
      </c>
      <c r="D2007" s="771" t="s">
        <v>8126</v>
      </c>
      <c r="E2007" s="772" t="s">
        <v>8173</v>
      </c>
      <c r="F2007" s="773" t="s">
        <v>8174</v>
      </c>
      <c r="G2007" s="773" t="s">
        <v>8175</v>
      </c>
      <c r="H2007" s="771" t="s">
        <v>2697</v>
      </c>
      <c r="I2007" s="771" t="s">
        <v>2808</v>
      </c>
      <c r="J2007" s="771" t="s">
        <v>2741</v>
      </c>
      <c r="K2007" s="771" t="s">
        <v>3087</v>
      </c>
      <c r="L2007" s="771" t="s">
        <v>2700</v>
      </c>
      <c r="M2007" s="771" t="s">
        <v>2701</v>
      </c>
      <c r="N2007" s="771" t="s">
        <v>2701</v>
      </c>
      <c r="O2007" s="771" t="s">
        <v>2701</v>
      </c>
      <c r="P2007" s="771" t="s">
        <v>2702</v>
      </c>
      <c r="Q2007" s="771" t="s">
        <v>2701</v>
      </c>
      <c r="R2007" s="771" t="s">
        <v>2701</v>
      </c>
      <c r="S2007" s="771" t="s">
        <v>2701</v>
      </c>
      <c r="T2007" s="771" t="s">
        <v>2701</v>
      </c>
      <c r="U2007" s="771" t="s">
        <v>2703</v>
      </c>
      <c r="V2007" s="771" t="s">
        <v>2701</v>
      </c>
      <c r="W2007" s="771" t="s">
        <v>2701</v>
      </c>
      <c r="X2007" s="771" t="s">
        <v>2701</v>
      </c>
      <c r="Y2007" s="771" t="s">
        <v>2703</v>
      </c>
      <c r="Z2007" s="771" t="s">
        <v>2704</v>
      </c>
      <c r="AA2007" s="771"/>
    </row>
    <row r="2008" spans="1:27" ht="39.950000000000003" customHeight="1">
      <c r="A2008" s="769">
        <v>2001</v>
      </c>
      <c r="B2008" s="770" t="s">
        <v>6879</v>
      </c>
      <c r="C2008" s="770" t="s">
        <v>8125</v>
      </c>
      <c r="D2008" s="771" t="s">
        <v>8126</v>
      </c>
      <c r="E2008" s="772" t="s">
        <v>8170</v>
      </c>
      <c r="F2008" s="773" t="s">
        <v>8171</v>
      </c>
      <c r="G2008" s="773" t="s">
        <v>8172</v>
      </c>
      <c r="H2008" s="771" t="s">
        <v>2697</v>
      </c>
      <c r="I2008" s="771" t="s">
        <v>2828</v>
      </c>
      <c r="J2008" s="771" t="s">
        <v>2828</v>
      </c>
      <c r="K2008" s="771" t="s">
        <v>3255</v>
      </c>
      <c r="L2008" s="771" t="s">
        <v>2700</v>
      </c>
      <c r="M2008" s="771" t="s">
        <v>2701</v>
      </c>
      <c r="N2008" s="771" t="s">
        <v>2701</v>
      </c>
      <c r="O2008" s="771" t="s">
        <v>2701</v>
      </c>
      <c r="P2008" s="771" t="s">
        <v>2701</v>
      </c>
      <c r="Q2008" s="771" t="s">
        <v>2701</v>
      </c>
      <c r="R2008" s="771" t="s">
        <v>2701</v>
      </c>
      <c r="S2008" s="771" t="s">
        <v>2702</v>
      </c>
      <c r="T2008" s="771" t="s">
        <v>2701</v>
      </c>
      <c r="U2008" s="771" t="s">
        <v>2703</v>
      </c>
      <c r="V2008" s="771" t="s">
        <v>2701</v>
      </c>
      <c r="W2008" s="771" t="s">
        <v>2726</v>
      </c>
      <c r="X2008" s="771" t="s">
        <v>2726</v>
      </c>
      <c r="Y2008" s="771" t="s">
        <v>2726</v>
      </c>
      <c r="Z2008" s="771" t="s">
        <v>2704</v>
      </c>
      <c r="AA2008" s="771"/>
    </row>
    <row r="2009" spans="1:27" ht="39.950000000000003" customHeight="1">
      <c r="A2009" s="769">
        <v>2002</v>
      </c>
      <c r="B2009" s="770" t="s">
        <v>6879</v>
      </c>
      <c r="C2009" s="770" t="s">
        <v>8125</v>
      </c>
      <c r="D2009" s="771" t="s">
        <v>8126</v>
      </c>
      <c r="E2009" s="772" t="s">
        <v>8167</v>
      </c>
      <c r="F2009" s="773" t="s">
        <v>8168</v>
      </c>
      <c r="G2009" s="773" t="s">
        <v>8169</v>
      </c>
      <c r="H2009" s="771" t="s">
        <v>2697</v>
      </c>
      <c r="I2009" s="771" t="s">
        <v>2720</v>
      </c>
      <c r="J2009" s="771" t="s">
        <v>2741</v>
      </c>
      <c r="K2009" s="771" t="s">
        <v>3087</v>
      </c>
      <c r="L2009" s="771" t="s">
        <v>2700</v>
      </c>
      <c r="M2009" s="771" t="s">
        <v>2701</v>
      </c>
      <c r="N2009" s="771" t="s">
        <v>2701</v>
      </c>
      <c r="O2009" s="771" t="s">
        <v>2701</v>
      </c>
      <c r="P2009" s="771" t="s">
        <v>2702</v>
      </c>
      <c r="Q2009" s="771" t="s">
        <v>2701</v>
      </c>
      <c r="R2009" s="771" t="s">
        <v>2701</v>
      </c>
      <c r="S2009" s="771" t="s">
        <v>2701</v>
      </c>
      <c r="T2009" s="771" t="s">
        <v>2701</v>
      </c>
      <c r="U2009" s="771" t="s">
        <v>2703</v>
      </c>
      <c r="V2009" s="771" t="s">
        <v>2701</v>
      </c>
      <c r="W2009" s="771" t="s">
        <v>2701</v>
      </c>
      <c r="X2009" s="771" t="s">
        <v>2701</v>
      </c>
      <c r="Y2009" s="771" t="s">
        <v>2703</v>
      </c>
      <c r="Z2009" s="771" t="s">
        <v>2704</v>
      </c>
      <c r="AA2009" s="771"/>
    </row>
    <row r="2010" spans="1:27" ht="39.950000000000003" customHeight="1">
      <c r="A2010" s="769">
        <v>2003</v>
      </c>
      <c r="B2010" s="770" t="s">
        <v>6879</v>
      </c>
      <c r="C2010" s="770" t="s">
        <v>8125</v>
      </c>
      <c r="D2010" s="771" t="s">
        <v>8126</v>
      </c>
      <c r="E2010" s="772" t="s">
        <v>8164</v>
      </c>
      <c r="F2010" s="773" t="s">
        <v>8165</v>
      </c>
      <c r="G2010" s="773" t="s">
        <v>8166</v>
      </c>
      <c r="H2010" s="771" t="s">
        <v>2697</v>
      </c>
      <c r="I2010" s="771" t="s">
        <v>2828</v>
      </c>
      <c r="J2010" s="771" t="s">
        <v>2828</v>
      </c>
      <c r="K2010" s="771" t="s">
        <v>3255</v>
      </c>
      <c r="L2010" s="771" t="s">
        <v>2700</v>
      </c>
      <c r="M2010" s="771" t="s">
        <v>2701</v>
      </c>
      <c r="N2010" s="771" t="s">
        <v>2701</v>
      </c>
      <c r="O2010" s="771" t="s">
        <v>2701</v>
      </c>
      <c r="P2010" s="771" t="s">
        <v>2701</v>
      </c>
      <c r="Q2010" s="771" t="s">
        <v>2701</v>
      </c>
      <c r="R2010" s="771" t="s">
        <v>2701</v>
      </c>
      <c r="S2010" s="771" t="s">
        <v>2702</v>
      </c>
      <c r="T2010" s="771" t="s">
        <v>2701</v>
      </c>
      <c r="U2010" s="771" t="s">
        <v>2703</v>
      </c>
      <c r="V2010" s="771" t="s">
        <v>2701</v>
      </c>
      <c r="W2010" s="771" t="s">
        <v>2726</v>
      </c>
      <c r="X2010" s="771" t="s">
        <v>2726</v>
      </c>
      <c r="Y2010" s="771" t="s">
        <v>2726</v>
      </c>
      <c r="Z2010" s="771" t="s">
        <v>2704</v>
      </c>
      <c r="AA2010" s="771"/>
    </row>
    <row r="2011" spans="1:27" ht="39.950000000000003" customHeight="1">
      <c r="A2011" s="769">
        <v>2004</v>
      </c>
      <c r="B2011" s="770" t="s">
        <v>6879</v>
      </c>
      <c r="C2011" s="770" t="s">
        <v>8125</v>
      </c>
      <c r="D2011" s="771" t="s">
        <v>8126</v>
      </c>
      <c r="E2011" s="772" t="s">
        <v>8161</v>
      </c>
      <c r="F2011" s="773" t="s">
        <v>8162</v>
      </c>
      <c r="G2011" s="773" t="s">
        <v>8163</v>
      </c>
      <c r="H2011" s="771" t="s">
        <v>2697</v>
      </c>
      <c r="I2011" s="771" t="s">
        <v>3136</v>
      </c>
      <c r="J2011" s="771" t="s">
        <v>2994</v>
      </c>
      <c r="K2011" s="771" t="s">
        <v>3075</v>
      </c>
      <c r="L2011" s="771" t="s">
        <v>2700</v>
      </c>
      <c r="M2011" s="771" t="s">
        <v>2701</v>
      </c>
      <c r="N2011" s="771" t="s">
        <v>2701</v>
      </c>
      <c r="O2011" s="771" t="s">
        <v>2701</v>
      </c>
      <c r="P2011" s="771" t="s">
        <v>2701</v>
      </c>
      <c r="Q2011" s="771" t="s">
        <v>2701</v>
      </c>
      <c r="R2011" s="771" t="s">
        <v>2701</v>
      </c>
      <c r="S2011" s="771" t="s">
        <v>2702</v>
      </c>
      <c r="T2011" s="771" t="s">
        <v>2701</v>
      </c>
      <c r="U2011" s="771" t="s">
        <v>2703</v>
      </c>
      <c r="V2011" s="771" t="s">
        <v>2701</v>
      </c>
      <c r="W2011" s="771" t="s">
        <v>2726</v>
      </c>
      <c r="X2011" s="771" t="s">
        <v>2726</v>
      </c>
      <c r="Y2011" s="771" t="s">
        <v>2726</v>
      </c>
      <c r="Z2011" s="771" t="s">
        <v>2704</v>
      </c>
      <c r="AA2011" s="771"/>
    </row>
    <row r="2012" spans="1:27" ht="39.950000000000003" customHeight="1">
      <c r="A2012" s="769">
        <v>2005</v>
      </c>
      <c r="B2012" s="770" t="s">
        <v>6879</v>
      </c>
      <c r="C2012" s="770" t="s">
        <v>8125</v>
      </c>
      <c r="D2012" s="771" t="s">
        <v>8126</v>
      </c>
      <c r="E2012" s="772" t="s">
        <v>8158</v>
      </c>
      <c r="F2012" s="773" t="s">
        <v>8159</v>
      </c>
      <c r="G2012" s="773" t="s">
        <v>8160</v>
      </c>
      <c r="H2012" s="771" t="s">
        <v>2697</v>
      </c>
      <c r="I2012" s="771" t="s">
        <v>2828</v>
      </c>
      <c r="J2012" s="771" t="s">
        <v>2828</v>
      </c>
      <c r="K2012" s="771" t="s">
        <v>2715</v>
      </c>
      <c r="L2012" s="771" t="s">
        <v>2700</v>
      </c>
      <c r="M2012" s="771" t="s">
        <v>2701</v>
      </c>
      <c r="N2012" s="771" t="s">
        <v>2701</v>
      </c>
      <c r="O2012" s="771" t="s">
        <v>2701</v>
      </c>
      <c r="P2012" s="771" t="s">
        <v>2701</v>
      </c>
      <c r="Q2012" s="771" t="s">
        <v>2701</v>
      </c>
      <c r="R2012" s="771" t="s">
        <v>2701</v>
      </c>
      <c r="S2012" s="771" t="s">
        <v>2701</v>
      </c>
      <c r="T2012" s="771" t="s">
        <v>2701</v>
      </c>
      <c r="U2012" s="771" t="s">
        <v>2703</v>
      </c>
      <c r="V2012" s="771" t="s">
        <v>2701</v>
      </c>
      <c r="W2012" s="771" t="s">
        <v>2726</v>
      </c>
      <c r="X2012" s="771" t="s">
        <v>2726</v>
      </c>
      <c r="Y2012" s="771" t="s">
        <v>2726</v>
      </c>
      <c r="Z2012" s="771" t="s">
        <v>2704</v>
      </c>
      <c r="AA2012" s="771"/>
    </row>
    <row r="2013" spans="1:27" ht="39.950000000000003" customHeight="1">
      <c r="A2013" s="769">
        <v>2006</v>
      </c>
      <c r="B2013" s="770" t="s">
        <v>6879</v>
      </c>
      <c r="C2013" s="770" t="s">
        <v>8125</v>
      </c>
      <c r="D2013" s="771" t="s">
        <v>8126</v>
      </c>
      <c r="E2013" s="772" t="s">
        <v>8155</v>
      </c>
      <c r="F2013" s="773" t="s">
        <v>8156</v>
      </c>
      <c r="G2013" s="773" t="s">
        <v>8157</v>
      </c>
      <c r="H2013" s="771" t="s">
        <v>2697</v>
      </c>
      <c r="I2013" s="771" t="s">
        <v>2828</v>
      </c>
      <c r="J2013" s="771" t="s">
        <v>2828</v>
      </c>
      <c r="K2013" s="771" t="s">
        <v>3255</v>
      </c>
      <c r="L2013" s="771" t="s">
        <v>2700</v>
      </c>
      <c r="M2013" s="771" t="s">
        <v>2701</v>
      </c>
      <c r="N2013" s="771" t="s">
        <v>2701</v>
      </c>
      <c r="O2013" s="771" t="s">
        <v>2701</v>
      </c>
      <c r="P2013" s="771" t="s">
        <v>2701</v>
      </c>
      <c r="Q2013" s="771" t="s">
        <v>2701</v>
      </c>
      <c r="R2013" s="771" t="s">
        <v>2701</v>
      </c>
      <c r="S2013" s="771" t="s">
        <v>2702</v>
      </c>
      <c r="T2013" s="771" t="s">
        <v>2701</v>
      </c>
      <c r="U2013" s="771" t="s">
        <v>2703</v>
      </c>
      <c r="V2013" s="771" t="s">
        <v>2701</v>
      </c>
      <c r="W2013" s="771" t="s">
        <v>2726</v>
      </c>
      <c r="X2013" s="771" t="s">
        <v>2726</v>
      </c>
      <c r="Y2013" s="771" t="s">
        <v>2726</v>
      </c>
      <c r="Z2013" s="771" t="s">
        <v>2704</v>
      </c>
      <c r="AA2013" s="771"/>
    </row>
    <row r="2014" spans="1:27" ht="39.950000000000003" customHeight="1">
      <c r="A2014" s="769">
        <v>2007</v>
      </c>
      <c r="B2014" s="770" t="s">
        <v>6879</v>
      </c>
      <c r="C2014" s="770" t="s">
        <v>8125</v>
      </c>
      <c r="D2014" s="771" t="s">
        <v>8126</v>
      </c>
      <c r="E2014" s="772" t="s">
        <v>8151</v>
      </c>
      <c r="F2014" s="773" t="s">
        <v>8152</v>
      </c>
      <c r="G2014" s="773" t="s">
        <v>8153</v>
      </c>
      <c r="H2014" s="771" t="s">
        <v>2697</v>
      </c>
      <c r="I2014" s="771" t="s">
        <v>2789</v>
      </c>
      <c r="J2014" s="771" t="s">
        <v>2730</v>
      </c>
      <c r="K2014" s="771" t="s">
        <v>2731</v>
      </c>
      <c r="L2014" s="771" t="s">
        <v>2700</v>
      </c>
      <c r="M2014" s="771" t="s">
        <v>2701</v>
      </c>
      <c r="N2014" s="771" t="s">
        <v>2701</v>
      </c>
      <c r="O2014" s="771" t="s">
        <v>2701</v>
      </c>
      <c r="P2014" s="771" t="s">
        <v>2702</v>
      </c>
      <c r="Q2014" s="771" t="s">
        <v>2701</v>
      </c>
      <c r="R2014" s="771" t="s">
        <v>2701</v>
      </c>
      <c r="S2014" s="771" t="s">
        <v>2701</v>
      </c>
      <c r="T2014" s="771" t="s">
        <v>2701</v>
      </c>
      <c r="U2014" s="771" t="s">
        <v>2703</v>
      </c>
      <c r="V2014" s="771" t="s">
        <v>2701</v>
      </c>
      <c r="W2014" s="771" t="s">
        <v>2701</v>
      </c>
      <c r="X2014" s="771" t="s">
        <v>2701</v>
      </c>
      <c r="Y2014" s="771" t="s">
        <v>2703</v>
      </c>
      <c r="Z2014" s="771" t="s">
        <v>2704</v>
      </c>
      <c r="AA2014" s="771" t="s">
        <v>8154</v>
      </c>
    </row>
    <row r="2015" spans="1:27" ht="39.950000000000003" customHeight="1">
      <c r="A2015" s="769">
        <v>2008</v>
      </c>
      <c r="B2015" s="770" t="s">
        <v>6879</v>
      </c>
      <c r="C2015" s="770" t="s">
        <v>8125</v>
      </c>
      <c r="D2015" s="771" t="s">
        <v>8126</v>
      </c>
      <c r="E2015" s="772" t="s">
        <v>8148</v>
      </c>
      <c r="F2015" s="773" t="s">
        <v>8149</v>
      </c>
      <c r="G2015" s="773" t="s">
        <v>8150</v>
      </c>
      <c r="H2015" s="771" t="s">
        <v>2697</v>
      </c>
      <c r="I2015" s="771" t="s">
        <v>2964</v>
      </c>
      <c r="J2015" s="771" t="s">
        <v>2964</v>
      </c>
      <c r="K2015" s="771" t="s">
        <v>2760</v>
      </c>
      <c r="L2015" s="771" t="s">
        <v>2700</v>
      </c>
      <c r="M2015" s="771" t="s">
        <v>2701</v>
      </c>
      <c r="N2015" s="771" t="s">
        <v>2701</v>
      </c>
      <c r="O2015" s="771" t="s">
        <v>2701</v>
      </c>
      <c r="P2015" s="771" t="s">
        <v>2701</v>
      </c>
      <c r="Q2015" s="771" t="s">
        <v>2701</v>
      </c>
      <c r="R2015" s="771" t="s">
        <v>2701</v>
      </c>
      <c r="S2015" s="771" t="s">
        <v>2701</v>
      </c>
      <c r="T2015" s="771" t="s">
        <v>2701</v>
      </c>
      <c r="U2015" s="771" t="s">
        <v>2703</v>
      </c>
      <c r="V2015" s="771" t="s">
        <v>2701</v>
      </c>
      <c r="W2015" s="771" t="s">
        <v>2726</v>
      </c>
      <c r="X2015" s="771" t="s">
        <v>2726</v>
      </c>
      <c r="Y2015" s="771" t="s">
        <v>2726</v>
      </c>
      <c r="Z2015" s="771" t="s">
        <v>2704</v>
      </c>
      <c r="AA2015" s="771"/>
    </row>
    <row r="2016" spans="1:27" ht="39.950000000000003" customHeight="1">
      <c r="A2016" s="769">
        <v>2009</v>
      </c>
      <c r="B2016" s="770" t="s">
        <v>6879</v>
      </c>
      <c r="C2016" s="770" t="s">
        <v>8125</v>
      </c>
      <c r="D2016" s="771" t="s">
        <v>8126</v>
      </c>
      <c r="E2016" s="772" t="s">
        <v>8145</v>
      </c>
      <c r="F2016" s="773" t="s">
        <v>8146</v>
      </c>
      <c r="G2016" s="773" t="s">
        <v>8147</v>
      </c>
      <c r="H2016" s="771" t="s">
        <v>2697</v>
      </c>
      <c r="I2016" s="771" t="s">
        <v>2789</v>
      </c>
      <c r="J2016" s="771" t="s">
        <v>2741</v>
      </c>
      <c r="K2016" s="771" t="s">
        <v>3255</v>
      </c>
      <c r="L2016" s="771" t="s">
        <v>2700</v>
      </c>
      <c r="M2016" s="771" t="s">
        <v>2701</v>
      </c>
      <c r="N2016" s="771" t="s">
        <v>2701</v>
      </c>
      <c r="O2016" s="771" t="s">
        <v>2701</v>
      </c>
      <c r="P2016" s="771" t="s">
        <v>2702</v>
      </c>
      <c r="Q2016" s="771" t="s">
        <v>2701</v>
      </c>
      <c r="R2016" s="771" t="s">
        <v>2701</v>
      </c>
      <c r="S2016" s="771" t="s">
        <v>2701</v>
      </c>
      <c r="T2016" s="771" t="s">
        <v>2701</v>
      </c>
      <c r="U2016" s="771" t="s">
        <v>2703</v>
      </c>
      <c r="V2016" s="771" t="s">
        <v>2701</v>
      </c>
      <c r="W2016" s="771" t="s">
        <v>2701</v>
      </c>
      <c r="X2016" s="771" t="s">
        <v>2701</v>
      </c>
      <c r="Y2016" s="771" t="s">
        <v>2703</v>
      </c>
      <c r="Z2016" s="771" t="s">
        <v>2704</v>
      </c>
      <c r="AA2016" s="771"/>
    </row>
    <row r="2017" spans="1:27" ht="39.950000000000003" customHeight="1">
      <c r="A2017" s="769">
        <v>2010</v>
      </c>
      <c r="B2017" s="770" t="s">
        <v>6879</v>
      </c>
      <c r="C2017" s="770" t="s">
        <v>8125</v>
      </c>
      <c r="D2017" s="771" t="s">
        <v>8126</v>
      </c>
      <c r="E2017" s="772" t="s">
        <v>8142</v>
      </c>
      <c r="F2017" s="773" t="s">
        <v>8143</v>
      </c>
      <c r="G2017" s="773" t="s">
        <v>8144</v>
      </c>
      <c r="H2017" s="771" t="s">
        <v>2697</v>
      </c>
      <c r="I2017" s="771" t="s">
        <v>2828</v>
      </c>
      <c r="J2017" s="771" t="s">
        <v>2828</v>
      </c>
      <c r="K2017" s="771" t="s">
        <v>2731</v>
      </c>
      <c r="L2017" s="771" t="s">
        <v>2700</v>
      </c>
      <c r="M2017" s="771" t="s">
        <v>2701</v>
      </c>
      <c r="N2017" s="771" t="s">
        <v>2701</v>
      </c>
      <c r="O2017" s="771" t="s">
        <v>2701</v>
      </c>
      <c r="P2017" s="771" t="s">
        <v>2701</v>
      </c>
      <c r="Q2017" s="771" t="s">
        <v>2701</v>
      </c>
      <c r="R2017" s="771" t="s">
        <v>2701</v>
      </c>
      <c r="S2017" s="771" t="s">
        <v>2701</v>
      </c>
      <c r="T2017" s="771" t="s">
        <v>2701</v>
      </c>
      <c r="U2017" s="771" t="s">
        <v>2703</v>
      </c>
      <c r="V2017" s="771" t="s">
        <v>2701</v>
      </c>
      <c r="W2017" s="771" t="s">
        <v>2726</v>
      </c>
      <c r="X2017" s="771" t="s">
        <v>2726</v>
      </c>
      <c r="Y2017" s="771" t="s">
        <v>2726</v>
      </c>
      <c r="Z2017" s="771" t="s">
        <v>2704</v>
      </c>
      <c r="AA2017" s="771"/>
    </row>
    <row r="2018" spans="1:27" ht="39.950000000000003" customHeight="1">
      <c r="A2018" s="769">
        <v>2011</v>
      </c>
      <c r="B2018" s="770" t="s">
        <v>6879</v>
      </c>
      <c r="C2018" s="770" t="s">
        <v>8125</v>
      </c>
      <c r="D2018" s="771" t="s">
        <v>8126</v>
      </c>
      <c r="E2018" s="772" t="s">
        <v>8139</v>
      </c>
      <c r="F2018" s="773" t="s">
        <v>8140</v>
      </c>
      <c r="G2018" s="773" t="s">
        <v>8141</v>
      </c>
      <c r="H2018" s="771" t="s">
        <v>2697</v>
      </c>
      <c r="I2018" s="771" t="s">
        <v>2964</v>
      </c>
      <c r="J2018" s="771" t="s">
        <v>2964</v>
      </c>
      <c r="K2018" s="771" t="s">
        <v>2790</v>
      </c>
      <c r="L2018" s="771" t="s">
        <v>2700</v>
      </c>
      <c r="M2018" s="771" t="s">
        <v>2701</v>
      </c>
      <c r="N2018" s="771" t="s">
        <v>2701</v>
      </c>
      <c r="O2018" s="771" t="s">
        <v>2701</v>
      </c>
      <c r="P2018" s="771" t="s">
        <v>2701</v>
      </c>
      <c r="Q2018" s="771" t="s">
        <v>2701</v>
      </c>
      <c r="R2018" s="771" t="s">
        <v>2701</v>
      </c>
      <c r="S2018" s="771" t="s">
        <v>2701</v>
      </c>
      <c r="T2018" s="771" t="s">
        <v>2701</v>
      </c>
      <c r="U2018" s="771" t="s">
        <v>2703</v>
      </c>
      <c r="V2018" s="771" t="s">
        <v>2701</v>
      </c>
      <c r="W2018" s="771" t="s">
        <v>2726</v>
      </c>
      <c r="X2018" s="771" t="s">
        <v>2726</v>
      </c>
      <c r="Y2018" s="771" t="s">
        <v>2726</v>
      </c>
      <c r="Z2018" s="771" t="s">
        <v>2704</v>
      </c>
      <c r="AA2018" s="771"/>
    </row>
    <row r="2019" spans="1:27" ht="39.950000000000003" customHeight="1">
      <c r="A2019" s="769">
        <v>2012</v>
      </c>
      <c r="B2019" s="770" t="s">
        <v>6879</v>
      </c>
      <c r="C2019" s="770" t="s">
        <v>8125</v>
      </c>
      <c r="D2019" s="771" t="s">
        <v>8126</v>
      </c>
      <c r="E2019" s="772" t="s">
        <v>8136</v>
      </c>
      <c r="F2019" s="773" t="s">
        <v>8137</v>
      </c>
      <c r="G2019" s="773" t="s">
        <v>8138</v>
      </c>
      <c r="H2019" s="771" t="s">
        <v>2697</v>
      </c>
      <c r="I2019" s="771" t="s">
        <v>2909</v>
      </c>
      <c r="J2019" s="771" t="s">
        <v>3136</v>
      </c>
      <c r="K2019" s="771" t="s">
        <v>3075</v>
      </c>
      <c r="L2019" s="771" t="s">
        <v>2700</v>
      </c>
      <c r="M2019" s="771" t="s">
        <v>2701</v>
      </c>
      <c r="N2019" s="771" t="s">
        <v>2701</v>
      </c>
      <c r="O2019" s="771" t="s">
        <v>2701</v>
      </c>
      <c r="P2019" s="771" t="s">
        <v>2701</v>
      </c>
      <c r="Q2019" s="771" t="s">
        <v>2701</v>
      </c>
      <c r="R2019" s="771" t="s">
        <v>2701</v>
      </c>
      <c r="S2019" s="771" t="s">
        <v>2702</v>
      </c>
      <c r="T2019" s="771" t="s">
        <v>2701</v>
      </c>
      <c r="U2019" s="771" t="s">
        <v>2703</v>
      </c>
      <c r="V2019" s="771" t="s">
        <v>2701</v>
      </c>
      <c r="W2019" s="771" t="s">
        <v>2726</v>
      </c>
      <c r="X2019" s="771" t="s">
        <v>2726</v>
      </c>
      <c r="Y2019" s="771" t="s">
        <v>2726</v>
      </c>
      <c r="Z2019" s="771" t="s">
        <v>2704</v>
      </c>
      <c r="AA2019" s="771"/>
    </row>
    <row r="2020" spans="1:27" ht="39.950000000000003" customHeight="1">
      <c r="A2020" s="769">
        <v>2013</v>
      </c>
      <c r="B2020" s="770" t="s">
        <v>6879</v>
      </c>
      <c r="C2020" s="770" t="s">
        <v>8125</v>
      </c>
      <c r="D2020" s="771" t="s">
        <v>8126</v>
      </c>
      <c r="E2020" s="772" t="s">
        <v>8133</v>
      </c>
      <c r="F2020" s="773" t="s">
        <v>8134</v>
      </c>
      <c r="G2020" s="773" t="s">
        <v>8135</v>
      </c>
      <c r="H2020" s="771" t="s">
        <v>2697</v>
      </c>
      <c r="I2020" s="771" t="s">
        <v>2720</v>
      </c>
      <c r="J2020" s="771" t="s">
        <v>2741</v>
      </c>
      <c r="K2020" s="771" t="s">
        <v>3087</v>
      </c>
      <c r="L2020" s="771" t="s">
        <v>2700</v>
      </c>
      <c r="M2020" s="771" t="s">
        <v>2701</v>
      </c>
      <c r="N2020" s="771" t="s">
        <v>2701</v>
      </c>
      <c r="O2020" s="771" t="s">
        <v>2701</v>
      </c>
      <c r="P2020" s="771" t="s">
        <v>2702</v>
      </c>
      <c r="Q2020" s="771" t="s">
        <v>2701</v>
      </c>
      <c r="R2020" s="771" t="s">
        <v>2701</v>
      </c>
      <c r="S2020" s="771" t="s">
        <v>2701</v>
      </c>
      <c r="T2020" s="771" t="s">
        <v>2701</v>
      </c>
      <c r="U2020" s="771" t="s">
        <v>2703</v>
      </c>
      <c r="V2020" s="771" t="s">
        <v>2701</v>
      </c>
      <c r="W2020" s="771" t="s">
        <v>2701</v>
      </c>
      <c r="X2020" s="771" t="s">
        <v>2701</v>
      </c>
      <c r="Y2020" s="771" t="s">
        <v>2703</v>
      </c>
      <c r="Z2020" s="771" t="s">
        <v>2704</v>
      </c>
      <c r="AA2020" s="771"/>
    </row>
    <row r="2021" spans="1:27" ht="39.950000000000003" customHeight="1">
      <c r="A2021" s="769">
        <v>2014</v>
      </c>
      <c r="B2021" s="770" t="s">
        <v>6879</v>
      </c>
      <c r="C2021" s="770" t="s">
        <v>8125</v>
      </c>
      <c r="D2021" s="771" t="s">
        <v>8126</v>
      </c>
      <c r="E2021" s="772" t="s">
        <v>8130</v>
      </c>
      <c r="F2021" s="773" t="s">
        <v>8131</v>
      </c>
      <c r="G2021" s="773" t="s">
        <v>8132</v>
      </c>
      <c r="H2021" s="771" t="s">
        <v>2697</v>
      </c>
      <c r="I2021" s="771" t="s">
        <v>2828</v>
      </c>
      <c r="J2021" s="771" t="s">
        <v>2828</v>
      </c>
      <c r="K2021" s="771" t="s">
        <v>2760</v>
      </c>
      <c r="L2021" s="771" t="s">
        <v>2700</v>
      </c>
      <c r="M2021" s="771" t="s">
        <v>2701</v>
      </c>
      <c r="N2021" s="771" t="s">
        <v>2701</v>
      </c>
      <c r="O2021" s="771" t="s">
        <v>2701</v>
      </c>
      <c r="P2021" s="771" t="s">
        <v>2701</v>
      </c>
      <c r="Q2021" s="771" t="s">
        <v>2701</v>
      </c>
      <c r="R2021" s="771" t="s">
        <v>2701</v>
      </c>
      <c r="S2021" s="771" t="s">
        <v>2701</v>
      </c>
      <c r="T2021" s="771" t="s">
        <v>2701</v>
      </c>
      <c r="U2021" s="771" t="s">
        <v>2703</v>
      </c>
      <c r="V2021" s="771" t="s">
        <v>2701</v>
      </c>
      <c r="W2021" s="771" t="s">
        <v>2726</v>
      </c>
      <c r="X2021" s="771" t="s">
        <v>2726</v>
      </c>
      <c r="Y2021" s="771" t="s">
        <v>2726</v>
      </c>
      <c r="Z2021" s="771" t="s">
        <v>2704</v>
      </c>
      <c r="AA2021" s="771"/>
    </row>
    <row r="2022" spans="1:27" ht="39.950000000000003" customHeight="1">
      <c r="A2022" s="769">
        <v>2015</v>
      </c>
      <c r="B2022" s="770" t="s">
        <v>6879</v>
      </c>
      <c r="C2022" s="770" t="s">
        <v>8125</v>
      </c>
      <c r="D2022" s="771" t="s">
        <v>7422</v>
      </c>
      <c r="E2022" s="772" t="s">
        <v>8197</v>
      </c>
      <c r="F2022" s="773" t="s">
        <v>8198</v>
      </c>
      <c r="G2022" s="773" t="s">
        <v>8199</v>
      </c>
      <c r="H2022" s="771" t="s">
        <v>2697</v>
      </c>
      <c r="I2022" s="771" t="s">
        <v>2776</v>
      </c>
      <c r="J2022" s="771" t="s">
        <v>2755</v>
      </c>
      <c r="K2022" s="771" t="s">
        <v>2965</v>
      </c>
      <c r="L2022" s="771" t="s">
        <v>2700</v>
      </c>
      <c r="M2022" s="771" t="s">
        <v>2701</v>
      </c>
      <c r="N2022" s="771" t="s">
        <v>2701</v>
      </c>
      <c r="O2022" s="771" t="s">
        <v>2701</v>
      </c>
      <c r="P2022" s="771" t="s">
        <v>2702</v>
      </c>
      <c r="Q2022" s="771" t="s">
        <v>2701</v>
      </c>
      <c r="R2022" s="771" t="s">
        <v>2701</v>
      </c>
      <c r="S2022" s="771" t="s">
        <v>2701</v>
      </c>
      <c r="T2022" s="771" t="s">
        <v>2701</v>
      </c>
      <c r="U2022" s="771" t="s">
        <v>2703</v>
      </c>
      <c r="V2022" s="771" t="s">
        <v>2701</v>
      </c>
      <c r="W2022" s="771" t="s">
        <v>2701</v>
      </c>
      <c r="X2022" s="771" t="s">
        <v>2701</v>
      </c>
      <c r="Y2022" s="771" t="s">
        <v>2703</v>
      </c>
      <c r="Z2022" s="771" t="s">
        <v>2704</v>
      </c>
      <c r="AA2022" s="771" t="s">
        <v>8200</v>
      </c>
    </row>
    <row r="2023" spans="1:27" ht="39.950000000000003" customHeight="1">
      <c r="A2023" s="769">
        <v>2016</v>
      </c>
      <c r="B2023" s="770" t="s">
        <v>6879</v>
      </c>
      <c r="C2023" s="770" t="s">
        <v>8125</v>
      </c>
      <c r="D2023" s="771" t="s">
        <v>7422</v>
      </c>
      <c r="E2023" s="772" t="s">
        <v>8207</v>
      </c>
      <c r="F2023" s="773" t="s">
        <v>8198</v>
      </c>
      <c r="G2023" s="773" t="s">
        <v>8199</v>
      </c>
      <c r="H2023" s="771" t="s">
        <v>2697</v>
      </c>
      <c r="I2023" s="771" t="s">
        <v>2776</v>
      </c>
      <c r="J2023" s="771" t="s">
        <v>2755</v>
      </c>
      <c r="K2023" s="771" t="s">
        <v>2790</v>
      </c>
      <c r="L2023" s="771" t="s">
        <v>2700</v>
      </c>
      <c r="M2023" s="771" t="s">
        <v>2701</v>
      </c>
      <c r="N2023" s="771" t="s">
        <v>2701</v>
      </c>
      <c r="O2023" s="771" t="s">
        <v>2701</v>
      </c>
      <c r="P2023" s="771" t="s">
        <v>2702</v>
      </c>
      <c r="Q2023" s="771" t="s">
        <v>2701</v>
      </c>
      <c r="R2023" s="771" t="s">
        <v>2701</v>
      </c>
      <c r="S2023" s="771" t="s">
        <v>2701</v>
      </c>
      <c r="T2023" s="771" t="s">
        <v>2701</v>
      </c>
      <c r="U2023" s="771" t="s">
        <v>2703</v>
      </c>
      <c r="V2023" s="771" t="s">
        <v>2701</v>
      </c>
      <c r="W2023" s="771" t="s">
        <v>2701</v>
      </c>
      <c r="X2023" s="771" t="s">
        <v>2701</v>
      </c>
      <c r="Y2023" s="771" t="s">
        <v>2703</v>
      </c>
      <c r="Z2023" s="771" t="s">
        <v>2704</v>
      </c>
      <c r="AA2023" s="771"/>
    </row>
    <row r="2024" spans="1:27" ht="39.950000000000003" customHeight="1">
      <c r="A2024" s="769">
        <v>2017</v>
      </c>
      <c r="B2024" s="770" t="s">
        <v>6879</v>
      </c>
      <c r="C2024" s="770" t="s">
        <v>8125</v>
      </c>
      <c r="D2024" s="771" t="s">
        <v>7422</v>
      </c>
      <c r="E2024" s="772" t="s">
        <v>8206</v>
      </c>
      <c r="F2024" s="773" t="s">
        <v>8202</v>
      </c>
      <c r="G2024" s="773" t="s">
        <v>8203</v>
      </c>
      <c r="H2024" s="771" t="s">
        <v>2697</v>
      </c>
      <c r="I2024" s="771" t="s">
        <v>3116</v>
      </c>
      <c r="J2024" s="771" t="s">
        <v>3116</v>
      </c>
      <c r="K2024" s="771" t="s">
        <v>2715</v>
      </c>
      <c r="L2024" s="771" t="s">
        <v>2700</v>
      </c>
      <c r="M2024" s="771" t="s">
        <v>2701</v>
      </c>
      <c r="N2024" s="771" t="s">
        <v>2701</v>
      </c>
      <c r="O2024" s="771" t="s">
        <v>2701</v>
      </c>
      <c r="P2024" s="771" t="s">
        <v>2702</v>
      </c>
      <c r="Q2024" s="771" t="s">
        <v>2701</v>
      </c>
      <c r="R2024" s="771" t="s">
        <v>2701</v>
      </c>
      <c r="S2024" s="771" t="s">
        <v>2701</v>
      </c>
      <c r="T2024" s="771" t="s">
        <v>2701</v>
      </c>
      <c r="U2024" s="771" t="s">
        <v>2703</v>
      </c>
      <c r="V2024" s="771" t="s">
        <v>2701</v>
      </c>
      <c r="W2024" s="771" t="s">
        <v>2701</v>
      </c>
      <c r="X2024" s="771" t="s">
        <v>2701</v>
      </c>
      <c r="Y2024" s="771" t="s">
        <v>2703</v>
      </c>
      <c r="Z2024" s="771" t="s">
        <v>2704</v>
      </c>
      <c r="AA2024" s="771"/>
    </row>
    <row r="2025" spans="1:27" ht="39.950000000000003" customHeight="1">
      <c r="A2025" s="769">
        <v>2018</v>
      </c>
      <c r="B2025" s="770" t="s">
        <v>6879</v>
      </c>
      <c r="C2025" s="770" t="s">
        <v>8125</v>
      </c>
      <c r="D2025" s="771" t="s">
        <v>7422</v>
      </c>
      <c r="E2025" s="772" t="s">
        <v>8205</v>
      </c>
      <c r="F2025" s="773" t="s">
        <v>8202</v>
      </c>
      <c r="G2025" s="773" t="s">
        <v>8203</v>
      </c>
      <c r="H2025" s="771" t="s">
        <v>2697</v>
      </c>
      <c r="I2025" s="771" t="s">
        <v>2741</v>
      </c>
      <c r="J2025" s="771" t="s">
        <v>2741</v>
      </c>
      <c r="K2025" s="771" t="s">
        <v>2715</v>
      </c>
      <c r="L2025" s="771" t="s">
        <v>2700</v>
      </c>
      <c r="M2025" s="771" t="s">
        <v>2701</v>
      </c>
      <c r="N2025" s="771" t="s">
        <v>2701</v>
      </c>
      <c r="O2025" s="771" t="s">
        <v>2701</v>
      </c>
      <c r="P2025" s="771" t="s">
        <v>2702</v>
      </c>
      <c r="Q2025" s="771" t="s">
        <v>2701</v>
      </c>
      <c r="R2025" s="771" t="s">
        <v>2701</v>
      </c>
      <c r="S2025" s="771" t="s">
        <v>2701</v>
      </c>
      <c r="T2025" s="771" t="s">
        <v>2701</v>
      </c>
      <c r="U2025" s="771" t="s">
        <v>2703</v>
      </c>
      <c r="V2025" s="771" t="s">
        <v>2701</v>
      </c>
      <c r="W2025" s="771" t="s">
        <v>2701</v>
      </c>
      <c r="X2025" s="771" t="s">
        <v>2701</v>
      </c>
      <c r="Y2025" s="771" t="s">
        <v>2703</v>
      </c>
      <c r="Z2025" s="771" t="s">
        <v>2704</v>
      </c>
      <c r="AA2025" s="771"/>
    </row>
    <row r="2026" spans="1:27" ht="39.950000000000003" customHeight="1">
      <c r="A2026" s="769">
        <v>2019</v>
      </c>
      <c r="B2026" s="770" t="s">
        <v>6879</v>
      </c>
      <c r="C2026" s="770" t="s">
        <v>8125</v>
      </c>
      <c r="D2026" s="771" t="s">
        <v>7422</v>
      </c>
      <c r="E2026" s="772" t="s">
        <v>8201</v>
      </c>
      <c r="F2026" s="773" t="s">
        <v>8202</v>
      </c>
      <c r="G2026" s="773" t="s">
        <v>8203</v>
      </c>
      <c r="H2026" s="771" t="s">
        <v>2697</v>
      </c>
      <c r="I2026" s="771" t="s">
        <v>3116</v>
      </c>
      <c r="J2026" s="771" t="s">
        <v>3116</v>
      </c>
      <c r="K2026" s="771" t="s">
        <v>7273</v>
      </c>
      <c r="L2026" s="771" t="s">
        <v>2700</v>
      </c>
      <c r="M2026" s="771" t="s">
        <v>2701</v>
      </c>
      <c r="N2026" s="771" t="s">
        <v>2701</v>
      </c>
      <c r="O2026" s="771" t="s">
        <v>2701</v>
      </c>
      <c r="P2026" s="771" t="s">
        <v>2702</v>
      </c>
      <c r="Q2026" s="771" t="s">
        <v>2701</v>
      </c>
      <c r="R2026" s="771" t="s">
        <v>2701</v>
      </c>
      <c r="S2026" s="771" t="s">
        <v>2701</v>
      </c>
      <c r="T2026" s="771" t="s">
        <v>2701</v>
      </c>
      <c r="U2026" s="771" t="s">
        <v>2703</v>
      </c>
      <c r="V2026" s="771" t="s">
        <v>2701</v>
      </c>
      <c r="W2026" s="771" t="s">
        <v>2701</v>
      </c>
      <c r="X2026" s="771" t="s">
        <v>2701</v>
      </c>
      <c r="Y2026" s="771" t="s">
        <v>2703</v>
      </c>
      <c r="Z2026" s="771" t="s">
        <v>2704</v>
      </c>
      <c r="AA2026" s="771" t="s">
        <v>8204</v>
      </c>
    </row>
    <row r="2027" spans="1:27" ht="39.950000000000003" customHeight="1">
      <c r="A2027" s="769">
        <v>2020</v>
      </c>
      <c r="B2027" s="770" t="s">
        <v>6879</v>
      </c>
      <c r="C2027" s="770" t="s">
        <v>8125</v>
      </c>
      <c r="D2027" s="771" t="s">
        <v>8208</v>
      </c>
      <c r="E2027" s="772" t="s">
        <v>8209</v>
      </c>
      <c r="F2027" s="773" t="s">
        <v>8210</v>
      </c>
      <c r="G2027" s="773" t="s">
        <v>8211</v>
      </c>
      <c r="H2027" s="771" t="s">
        <v>2697</v>
      </c>
      <c r="I2027" s="771" t="s">
        <v>2730</v>
      </c>
      <c r="J2027" s="771" t="s">
        <v>2803</v>
      </c>
      <c r="K2027" s="771" t="s">
        <v>3087</v>
      </c>
      <c r="L2027" s="771" t="s">
        <v>2700</v>
      </c>
      <c r="M2027" s="771" t="s">
        <v>2701</v>
      </c>
      <c r="N2027" s="771" t="s">
        <v>2701</v>
      </c>
      <c r="O2027" s="771" t="s">
        <v>2701</v>
      </c>
      <c r="P2027" s="771" t="s">
        <v>2702</v>
      </c>
      <c r="Q2027" s="771" t="s">
        <v>2701</v>
      </c>
      <c r="R2027" s="771" t="s">
        <v>2701</v>
      </c>
      <c r="S2027" s="771" t="s">
        <v>2701</v>
      </c>
      <c r="T2027" s="771" t="s">
        <v>2701</v>
      </c>
      <c r="U2027" s="771" t="s">
        <v>2703</v>
      </c>
      <c r="V2027" s="771" t="s">
        <v>2701</v>
      </c>
      <c r="W2027" s="771" t="s">
        <v>2701</v>
      </c>
      <c r="X2027" s="771" t="s">
        <v>2701</v>
      </c>
      <c r="Y2027" s="771" t="s">
        <v>2703</v>
      </c>
      <c r="Z2027" s="771" t="s">
        <v>2704</v>
      </c>
      <c r="AA2027" s="771"/>
    </row>
    <row r="2028" spans="1:27" ht="39.950000000000003" customHeight="1">
      <c r="A2028" s="769">
        <v>2021</v>
      </c>
      <c r="B2028" s="770" t="s">
        <v>6879</v>
      </c>
      <c r="C2028" s="770" t="s">
        <v>8125</v>
      </c>
      <c r="D2028" s="771" t="s">
        <v>8208</v>
      </c>
      <c r="E2028" s="772" t="s">
        <v>8222</v>
      </c>
      <c r="F2028" s="773" t="s">
        <v>8217</v>
      </c>
      <c r="G2028" s="773" t="s">
        <v>8218</v>
      </c>
      <c r="H2028" s="771" t="s">
        <v>2697</v>
      </c>
      <c r="I2028" s="771" t="s">
        <v>2755</v>
      </c>
      <c r="J2028" s="771" t="s">
        <v>2755</v>
      </c>
      <c r="K2028" s="771" t="s">
        <v>2715</v>
      </c>
      <c r="L2028" s="771" t="s">
        <v>2700</v>
      </c>
      <c r="M2028" s="771" t="s">
        <v>2701</v>
      </c>
      <c r="N2028" s="771" t="s">
        <v>2701</v>
      </c>
      <c r="O2028" s="771" t="s">
        <v>2701</v>
      </c>
      <c r="P2028" s="771" t="s">
        <v>2702</v>
      </c>
      <c r="Q2028" s="771" t="s">
        <v>2701</v>
      </c>
      <c r="R2028" s="771" t="s">
        <v>2701</v>
      </c>
      <c r="S2028" s="771" t="s">
        <v>2701</v>
      </c>
      <c r="T2028" s="771" t="s">
        <v>2701</v>
      </c>
      <c r="U2028" s="771" t="s">
        <v>2703</v>
      </c>
      <c r="V2028" s="771" t="s">
        <v>2701</v>
      </c>
      <c r="W2028" s="771" t="s">
        <v>2701</v>
      </c>
      <c r="X2028" s="771" t="s">
        <v>2701</v>
      </c>
      <c r="Y2028" s="771" t="s">
        <v>2703</v>
      </c>
      <c r="Z2028" s="771" t="s">
        <v>2704</v>
      </c>
      <c r="AA2028" s="771"/>
    </row>
    <row r="2029" spans="1:27" ht="39.950000000000003" customHeight="1">
      <c r="A2029" s="769">
        <v>2022</v>
      </c>
      <c r="B2029" s="770" t="s">
        <v>6879</v>
      </c>
      <c r="C2029" s="770" t="s">
        <v>8125</v>
      </c>
      <c r="D2029" s="771" t="s">
        <v>8208</v>
      </c>
      <c r="E2029" s="772" t="s">
        <v>8219</v>
      </c>
      <c r="F2029" s="773" t="s">
        <v>8217</v>
      </c>
      <c r="G2029" s="773" t="s">
        <v>8218</v>
      </c>
      <c r="H2029" s="771" t="s">
        <v>2697</v>
      </c>
      <c r="I2029" s="771" t="s">
        <v>2755</v>
      </c>
      <c r="J2029" s="771" t="s">
        <v>2755</v>
      </c>
      <c r="K2029" s="771" t="s">
        <v>8220</v>
      </c>
      <c r="L2029" s="771" t="s">
        <v>2700</v>
      </c>
      <c r="M2029" s="771" t="s">
        <v>2701</v>
      </c>
      <c r="N2029" s="771" t="s">
        <v>2701</v>
      </c>
      <c r="O2029" s="771" t="s">
        <v>2701</v>
      </c>
      <c r="P2029" s="771" t="s">
        <v>2702</v>
      </c>
      <c r="Q2029" s="771" t="s">
        <v>2701</v>
      </c>
      <c r="R2029" s="771" t="s">
        <v>2701</v>
      </c>
      <c r="S2029" s="771" t="s">
        <v>2701</v>
      </c>
      <c r="T2029" s="771" t="s">
        <v>2701</v>
      </c>
      <c r="U2029" s="771" t="s">
        <v>2703</v>
      </c>
      <c r="V2029" s="771" t="s">
        <v>2701</v>
      </c>
      <c r="W2029" s="771" t="s">
        <v>2701</v>
      </c>
      <c r="X2029" s="771" t="s">
        <v>2701</v>
      </c>
      <c r="Y2029" s="771" t="s">
        <v>2703</v>
      </c>
      <c r="Z2029" s="771" t="s">
        <v>2704</v>
      </c>
      <c r="AA2029" s="771" t="s">
        <v>8221</v>
      </c>
    </row>
    <row r="2030" spans="1:27" ht="39.950000000000003" customHeight="1">
      <c r="A2030" s="769">
        <v>2023</v>
      </c>
      <c r="B2030" s="770" t="s">
        <v>6879</v>
      </c>
      <c r="C2030" s="770" t="s">
        <v>8125</v>
      </c>
      <c r="D2030" s="771" t="s">
        <v>8208</v>
      </c>
      <c r="E2030" s="772" t="s">
        <v>8216</v>
      </c>
      <c r="F2030" s="773" t="s">
        <v>8217</v>
      </c>
      <c r="G2030" s="773" t="s">
        <v>8218</v>
      </c>
      <c r="H2030" s="771" t="s">
        <v>2697</v>
      </c>
      <c r="I2030" s="771" t="s">
        <v>2755</v>
      </c>
      <c r="J2030" s="771" t="s">
        <v>2755</v>
      </c>
      <c r="K2030" s="771" t="s">
        <v>2715</v>
      </c>
      <c r="L2030" s="771" t="s">
        <v>2700</v>
      </c>
      <c r="M2030" s="771" t="s">
        <v>2701</v>
      </c>
      <c r="N2030" s="771" t="s">
        <v>2701</v>
      </c>
      <c r="O2030" s="771" t="s">
        <v>2701</v>
      </c>
      <c r="P2030" s="771" t="s">
        <v>2702</v>
      </c>
      <c r="Q2030" s="771" t="s">
        <v>2701</v>
      </c>
      <c r="R2030" s="771" t="s">
        <v>2701</v>
      </c>
      <c r="S2030" s="771" t="s">
        <v>2701</v>
      </c>
      <c r="T2030" s="771" t="s">
        <v>2701</v>
      </c>
      <c r="U2030" s="771" t="s">
        <v>2703</v>
      </c>
      <c r="V2030" s="771" t="s">
        <v>2701</v>
      </c>
      <c r="W2030" s="771" t="s">
        <v>2701</v>
      </c>
      <c r="X2030" s="771" t="s">
        <v>2701</v>
      </c>
      <c r="Y2030" s="771" t="s">
        <v>2703</v>
      </c>
      <c r="Z2030" s="771" t="s">
        <v>2704</v>
      </c>
      <c r="AA2030" s="771"/>
    </row>
    <row r="2031" spans="1:27" ht="39.950000000000003" customHeight="1">
      <c r="A2031" s="769">
        <v>2024</v>
      </c>
      <c r="B2031" s="770" t="s">
        <v>6879</v>
      </c>
      <c r="C2031" s="770" t="s">
        <v>8125</v>
      </c>
      <c r="D2031" s="771" t="s">
        <v>8208</v>
      </c>
      <c r="E2031" s="772" t="s">
        <v>8214</v>
      </c>
      <c r="F2031" s="773" t="s">
        <v>8210</v>
      </c>
      <c r="G2031" s="773" t="s">
        <v>8215</v>
      </c>
      <c r="H2031" s="771" t="s">
        <v>2697</v>
      </c>
      <c r="I2031" s="771" t="s">
        <v>2720</v>
      </c>
      <c r="J2031" s="771" t="s">
        <v>2781</v>
      </c>
      <c r="K2031" s="771" t="s">
        <v>3087</v>
      </c>
      <c r="L2031" s="771" t="s">
        <v>2700</v>
      </c>
      <c r="M2031" s="771" t="s">
        <v>2701</v>
      </c>
      <c r="N2031" s="771" t="s">
        <v>2701</v>
      </c>
      <c r="O2031" s="771" t="s">
        <v>2701</v>
      </c>
      <c r="P2031" s="771" t="s">
        <v>2702</v>
      </c>
      <c r="Q2031" s="771" t="s">
        <v>2701</v>
      </c>
      <c r="R2031" s="771" t="s">
        <v>2701</v>
      </c>
      <c r="S2031" s="771" t="s">
        <v>2701</v>
      </c>
      <c r="T2031" s="771" t="s">
        <v>2701</v>
      </c>
      <c r="U2031" s="771" t="s">
        <v>2703</v>
      </c>
      <c r="V2031" s="771" t="s">
        <v>2701</v>
      </c>
      <c r="W2031" s="771" t="s">
        <v>2701</v>
      </c>
      <c r="X2031" s="771" t="s">
        <v>2701</v>
      </c>
      <c r="Y2031" s="771" t="s">
        <v>2703</v>
      </c>
      <c r="Z2031" s="771" t="s">
        <v>2704</v>
      </c>
      <c r="AA2031" s="771"/>
    </row>
    <row r="2032" spans="1:27" ht="39.950000000000003" customHeight="1">
      <c r="A2032" s="769">
        <v>2025</v>
      </c>
      <c r="B2032" s="770" t="s">
        <v>6879</v>
      </c>
      <c r="C2032" s="770" t="s">
        <v>8125</v>
      </c>
      <c r="D2032" s="771" t="s">
        <v>8208</v>
      </c>
      <c r="E2032" s="772" t="s">
        <v>8212</v>
      </c>
      <c r="F2032" s="773" t="s">
        <v>8210</v>
      </c>
      <c r="G2032" s="773" t="s">
        <v>8211</v>
      </c>
      <c r="H2032" s="771" t="s">
        <v>2697</v>
      </c>
      <c r="I2032" s="771" t="s">
        <v>2720</v>
      </c>
      <c r="J2032" s="771" t="s">
        <v>2755</v>
      </c>
      <c r="K2032" s="771" t="s">
        <v>2715</v>
      </c>
      <c r="L2032" s="771" t="s">
        <v>2700</v>
      </c>
      <c r="M2032" s="771" t="s">
        <v>2701</v>
      </c>
      <c r="N2032" s="771" t="s">
        <v>2701</v>
      </c>
      <c r="O2032" s="771" t="s">
        <v>2701</v>
      </c>
      <c r="P2032" s="771" t="s">
        <v>2702</v>
      </c>
      <c r="Q2032" s="771" t="s">
        <v>2701</v>
      </c>
      <c r="R2032" s="771" t="s">
        <v>2701</v>
      </c>
      <c r="S2032" s="771" t="s">
        <v>2701</v>
      </c>
      <c r="T2032" s="771" t="s">
        <v>2701</v>
      </c>
      <c r="U2032" s="771" t="s">
        <v>2703</v>
      </c>
      <c r="V2032" s="771" t="s">
        <v>2701</v>
      </c>
      <c r="W2032" s="771" t="s">
        <v>2701</v>
      </c>
      <c r="X2032" s="771" t="s">
        <v>2701</v>
      </c>
      <c r="Y2032" s="771" t="s">
        <v>2703</v>
      </c>
      <c r="Z2032" s="771" t="s">
        <v>2704</v>
      </c>
      <c r="AA2032" s="771" t="s">
        <v>8213</v>
      </c>
    </row>
    <row r="2033" spans="1:27" ht="39.950000000000003" customHeight="1">
      <c r="A2033" s="769">
        <v>2026</v>
      </c>
      <c r="B2033" s="770" t="s">
        <v>6879</v>
      </c>
      <c r="C2033" s="770" t="s">
        <v>8125</v>
      </c>
      <c r="D2033" s="771" t="s">
        <v>8223</v>
      </c>
      <c r="E2033" s="772" t="s">
        <v>8224</v>
      </c>
      <c r="F2033" s="773" t="s">
        <v>8225</v>
      </c>
      <c r="G2033" s="773" t="s">
        <v>8226</v>
      </c>
      <c r="H2033" s="771" t="s">
        <v>2697</v>
      </c>
      <c r="I2033" s="771" t="s">
        <v>2714</v>
      </c>
      <c r="J2033" s="771" t="s">
        <v>2755</v>
      </c>
      <c r="K2033" s="771" t="s">
        <v>7647</v>
      </c>
      <c r="L2033" s="771" t="s">
        <v>2700</v>
      </c>
      <c r="M2033" s="771" t="s">
        <v>2701</v>
      </c>
      <c r="N2033" s="771" t="s">
        <v>2701</v>
      </c>
      <c r="O2033" s="771" t="s">
        <v>2701</v>
      </c>
      <c r="P2033" s="771" t="s">
        <v>2701</v>
      </c>
      <c r="Q2033" s="771" t="s">
        <v>2701</v>
      </c>
      <c r="R2033" s="771" t="s">
        <v>2701</v>
      </c>
      <c r="S2033" s="771" t="s">
        <v>2702</v>
      </c>
      <c r="T2033" s="771" t="s">
        <v>2701</v>
      </c>
      <c r="U2033" s="771" t="s">
        <v>2703</v>
      </c>
      <c r="V2033" s="771" t="s">
        <v>2701</v>
      </c>
      <c r="W2033" s="771" t="s">
        <v>2726</v>
      </c>
      <c r="X2033" s="771" t="s">
        <v>2726</v>
      </c>
      <c r="Y2033" s="771" t="s">
        <v>2726</v>
      </c>
      <c r="Z2033" s="771" t="s">
        <v>2704</v>
      </c>
      <c r="AA2033" s="771" t="s">
        <v>8227</v>
      </c>
    </row>
    <row r="2034" spans="1:27" ht="39.950000000000003" customHeight="1">
      <c r="A2034" s="769">
        <v>2027</v>
      </c>
      <c r="B2034" s="770" t="s">
        <v>6879</v>
      </c>
      <c r="C2034" s="770" t="s">
        <v>8125</v>
      </c>
      <c r="D2034" s="771" t="s">
        <v>8223</v>
      </c>
      <c r="E2034" s="772" t="s">
        <v>8350</v>
      </c>
      <c r="F2034" s="773" t="s">
        <v>8233</v>
      </c>
      <c r="G2034" s="773" t="s">
        <v>8234</v>
      </c>
      <c r="H2034" s="771" t="s">
        <v>2697</v>
      </c>
      <c r="I2034" s="771" t="s">
        <v>2781</v>
      </c>
      <c r="J2034" s="771" t="s">
        <v>2781</v>
      </c>
      <c r="K2034" s="771" t="s">
        <v>2790</v>
      </c>
      <c r="L2034" s="771" t="s">
        <v>2700</v>
      </c>
      <c r="M2034" s="771" t="s">
        <v>2701</v>
      </c>
      <c r="N2034" s="771" t="s">
        <v>2701</v>
      </c>
      <c r="O2034" s="771" t="s">
        <v>2701</v>
      </c>
      <c r="P2034" s="771" t="s">
        <v>2702</v>
      </c>
      <c r="Q2034" s="771" t="s">
        <v>2701</v>
      </c>
      <c r="R2034" s="771" t="s">
        <v>2701</v>
      </c>
      <c r="S2034" s="771" t="s">
        <v>2701</v>
      </c>
      <c r="T2034" s="771" t="s">
        <v>2701</v>
      </c>
      <c r="U2034" s="771" t="s">
        <v>2703</v>
      </c>
      <c r="V2034" s="771" t="s">
        <v>2701</v>
      </c>
      <c r="W2034" s="771" t="s">
        <v>2701</v>
      </c>
      <c r="X2034" s="771" t="s">
        <v>2701</v>
      </c>
      <c r="Y2034" s="771" t="s">
        <v>2703</v>
      </c>
      <c r="Z2034" s="771" t="s">
        <v>2704</v>
      </c>
      <c r="AA2034" s="771"/>
    </row>
    <row r="2035" spans="1:27" ht="39.950000000000003" customHeight="1">
      <c r="A2035" s="769">
        <v>2028</v>
      </c>
      <c r="B2035" s="770" t="s">
        <v>6879</v>
      </c>
      <c r="C2035" s="770" t="s">
        <v>8125</v>
      </c>
      <c r="D2035" s="771" t="s">
        <v>8223</v>
      </c>
      <c r="E2035" s="772" t="s">
        <v>8349</v>
      </c>
      <c r="F2035" s="773" t="s">
        <v>8320</v>
      </c>
      <c r="G2035" s="773" t="s">
        <v>8321</v>
      </c>
      <c r="H2035" s="771" t="s">
        <v>2697</v>
      </c>
      <c r="I2035" s="771" t="s">
        <v>2808</v>
      </c>
      <c r="J2035" s="771" t="s">
        <v>2808</v>
      </c>
      <c r="K2035" s="771" t="s">
        <v>2715</v>
      </c>
      <c r="L2035" s="771" t="s">
        <v>2700</v>
      </c>
      <c r="M2035" s="771" t="s">
        <v>2701</v>
      </c>
      <c r="N2035" s="771" t="s">
        <v>2701</v>
      </c>
      <c r="O2035" s="771" t="s">
        <v>2701</v>
      </c>
      <c r="P2035" s="771" t="s">
        <v>2701</v>
      </c>
      <c r="Q2035" s="771" t="s">
        <v>2701</v>
      </c>
      <c r="R2035" s="771" t="s">
        <v>2701</v>
      </c>
      <c r="S2035" s="771" t="s">
        <v>2702</v>
      </c>
      <c r="T2035" s="771" t="s">
        <v>2701</v>
      </c>
      <c r="U2035" s="771" t="s">
        <v>2703</v>
      </c>
      <c r="V2035" s="771" t="s">
        <v>2701</v>
      </c>
      <c r="W2035" s="771" t="s">
        <v>2726</v>
      </c>
      <c r="X2035" s="771" t="s">
        <v>2726</v>
      </c>
      <c r="Y2035" s="771" t="s">
        <v>2726</v>
      </c>
      <c r="Z2035" s="771" t="s">
        <v>2704</v>
      </c>
      <c r="AA2035" s="771"/>
    </row>
    <row r="2036" spans="1:27" ht="39.950000000000003" customHeight="1">
      <c r="A2036" s="769">
        <v>2029</v>
      </c>
      <c r="B2036" s="770" t="s">
        <v>6879</v>
      </c>
      <c r="C2036" s="770" t="s">
        <v>8125</v>
      </c>
      <c r="D2036" s="771" t="s">
        <v>8223</v>
      </c>
      <c r="E2036" s="772" t="s">
        <v>8346</v>
      </c>
      <c r="F2036" s="773" t="s">
        <v>8347</v>
      </c>
      <c r="G2036" s="773" t="s">
        <v>8348</v>
      </c>
      <c r="H2036" s="771" t="s">
        <v>2697</v>
      </c>
      <c r="I2036" s="771" t="s">
        <v>2755</v>
      </c>
      <c r="J2036" s="771" t="s">
        <v>2755</v>
      </c>
      <c r="K2036" s="771" t="s">
        <v>2715</v>
      </c>
      <c r="L2036" s="771" t="s">
        <v>2700</v>
      </c>
      <c r="M2036" s="771" t="s">
        <v>2701</v>
      </c>
      <c r="N2036" s="771" t="s">
        <v>2701</v>
      </c>
      <c r="O2036" s="771" t="s">
        <v>2701</v>
      </c>
      <c r="P2036" s="771" t="s">
        <v>2702</v>
      </c>
      <c r="Q2036" s="771" t="s">
        <v>2701</v>
      </c>
      <c r="R2036" s="771" t="s">
        <v>2701</v>
      </c>
      <c r="S2036" s="771" t="s">
        <v>2701</v>
      </c>
      <c r="T2036" s="771" t="s">
        <v>2701</v>
      </c>
      <c r="U2036" s="771" t="s">
        <v>2703</v>
      </c>
      <c r="V2036" s="771" t="s">
        <v>2701</v>
      </c>
      <c r="W2036" s="771" t="s">
        <v>2701</v>
      </c>
      <c r="X2036" s="771" t="s">
        <v>2701</v>
      </c>
      <c r="Y2036" s="771" t="s">
        <v>2703</v>
      </c>
      <c r="Z2036" s="771" t="s">
        <v>2704</v>
      </c>
      <c r="AA2036" s="771"/>
    </row>
    <row r="2037" spans="1:27" ht="39.950000000000003" customHeight="1">
      <c r="A2037" s="769">
        <v>2030</v>
      </c>
      <c r="B2037" s="770" t="s">
        <v>6879</v>
      </c>
      <c r="C2037" s="770" t="s">
        <v>8125</v>
      </c>
      <c r="D2037" s="771" t="s">
        <v>8223</v>
      </c>
      <c r="E2037" s="772" t="s">
        <v>8345</v>
      </c>
      <c r="F2037" s="773" t="s">
        <v>8225</v>
      </c>
      <c r="G2037" s="773" t="s">
        <v>8226</v>
      </c>
      <c r="H2037" s="771" t="s">
        <v>2697</v>
      </c>
      <c r="I2037" s="771" t="s">
        <v>2720</v>
      </c>
      <c r="J2037" s="771" t="s">
        <v>2755</v>
      </c>
      <c r="K2037" s="771" t="s">
        <v>2715</v>
      </c>
      <c r="L2037" s="771" t="s">
        <v>2700</v>
      </c>
      <c r="M2037" s="771" t="s">
        <v>2701</v>
      </c>
      <c r="N2037" s="771" t="s">
        <v>2701</v>
      </c>
      <c r="O2037" s="771" t="s">
        <v>2701</v>
      </c>
      <c r="P2037" s="771" t="s">
        <v>2701</v>
      </c>
      <c r="Q2037" s="771" t="s">
        <v>2701</v>
      </c>
      <c r="R2037" s="771" t="s">
        <v>2701</v>
      </c>
      <c r="S2037" s="771" t="s">
        <v>2702</v>
      </c>
      <c r="T2037" s="771" t="s">
        <v>2701</v>
      </c>
      <c r="U2037" s="771" t="s">
        <v>2703</v>
      </c>
      <c r="V2037" s="771" t="s">
        <v>2701</v>
      </c>
      <c r="W2037" s="771" t="s">
        <v>2726</v>
      </c>
      <c r="X2037" s="771" t="s">
        <v>2726</v>
      </c>
      <c r="Y2037" s="771" t="s">
        <v>2726</v>
      </c>
      <c r="Z2037" s="771" t="s">
        <v>2704</v>
      </c>
      <c r="AA2037" s="771"/>
    </row>
    <row r="2038" spans="1:27" ht="39.950000000000003" customHeight="1">
      <c r="A2038" s="769">
        <v>2031</v>
      </c>
      <c r="B2038" s="770" t="s">
        <v>6879</v>
      </c>
      <c r="C2038" s="770" t="s">
        <v>8125</v>
      </c>
      <c r="D2038" s="771" t="s">
        <v>8223</v>
      </c>
      <c r="E2038" s="772" t="s">
        <v>8343</v>
      </c>
      <c r="F2038" s="773" t="s">
        <v>8344</v>
      </c>
      <c r="G2038" s="773" t="s">
        <v>8334</v>
      </c>
      <c r="H2038" s="771" t="s">
        <v>2697</v>
      </c>
      <c r="I2038" s="771" t="s">
        <v>2781</v>
      </c>
      <c r="J2038" s="771" t="s">
        <v>2781</v>
      </c>
      <c r="K2038" s="771" t="s">
        <v>2790</v>
      </c>
      <c r="L2038" s="771" t="s">
        <v>2700</v>
      </c>
      <c r="M2038" s="771" t="s">
        <v>2701</v>
      </c>
      <c r="N2038" s="771" t="s">
        <v>2701</v>
      </c>
      <c r="O2038" s="771" t="s">
        <v>2701</v>
      </c>
      <c r="P2038" s="771" t="s">
        <v>2702</v>
      </c>
      <c r="Q2038" s="771" t="s">
        <v>2701</v>
      </c>
      <c r="R2038" s="771" t="s">
        <v>2701</v>
      </c>
      <c r="S2038" s="771" t="s">
        <v>2701</v>
      </c>
      <c r="T2038" s="771" t="s">
        <v>2701</v>
      </c>
      <c r="U2038" s="771" t="s">
        <v>2703</v>
      </c>
      <c r="V2038" s="771" t="s">
        <v>2701</v>
      </c>
      <c r="W2038" s="771" t="s">
        <v>2701</v>
      </c>
      <c r="X2038" s="771" t="s">
        <v>2701</v>
      </c>
      <c r="Y2038" s="771" t="s">
        <v>2703</v>
      </c>
      <c r="Z2038" s="771" t="s">
        <v>2704</v>
      </c>
      <c r="AA2038" s="771"/>
    </row>
    <row r="2039" spans="1:27" ht="39.950000000000003" customHeight="1">
      <c r="A2039" s="769">
        <v>2032</v>
      </c>
      <c r="B2039" s="770" t="s">
        <v>6879</v>
      </c>
      <c r="C2039" s="770" t="s">
        <v>8125</v>
      </c>
      <c r="D2039" s="771" t="s">
        <v>8223</v>
      </c>
      <c r="E2039" s="772" t="s">
        <v>8339</v>
      </c>
      <c r="F2039" s="773" t="s">
        <v>8340</v>
      </c>
      <c r="G2039" s="773" t="s">
        <v>8341</v>
      </c>
      <c r="H2039" s="771" t="s">
        <v>2697</v>
      </c>
      <c r="I2039" s="771" t="s">
        <v>2803</v>
      </c>
      <c r="J2039" s="771" t="s">
        <v>2803</v>
      </c>
      <c r="K2039" s="771" t="s">
        <v>3255</v>
      </c>
      <c r="L2039" s="771" t="s">
        <v>2700</v>
      </c>
      <c r="M2039" s="771" t="s">
        <v>2701</v>
      </c>
      <c r="N2039" s="771" t="s">
        <v>2701</v>
      </c>
      <c r="O2039" s="771" t="s">
        <v>2701</v>
      </c>
      <c r="P2039" s="771" t="s">
        <v>2702</v>
      </c>
      <c r="Q2039" s="771" t="s">
        <v>2701</v>
      </c>
      <c r="R2039" s="771" t="s">
        <v>2701</v>
      </c>
      <c r="S2039" s="771" t="s">
        <v>2701</v>
      </c>
      <c r="T2039" s="771" t="s">
        <v>2701</v>
      </c>
      <c r="U2039" s="771" t="s">
        <v>2703</v>
      </c>
      <c r="V2039" s="771" t="s">
        <v>2701</v>
      </c>
      <c r="W2039" s="771" t="s">
        <v>2701</v>
      </c>
      <c r="X2039" s="771" t="s">
        <v>2701</v>
      </c>
      <c r="Y2039" s="771" t="s">
        <v>2703</v>
      </c>
      <c r="Z2039" s="771" t="s">
        <v>2704</v>
      </c>
      <c r="AA2039" s="771" t="s">
        <v>8342</v>
      </c>
    </row>
    <row r="2040" spans="1:27" ht="39.950000000000003" customHeight="1">
      <c r="A2040" s="769">
        <v>2033</v>
      </c>
      <c r="B2040" s="770" t="s">
        <v>6879</v>
      </c>
      <c r="C2040" s="770" t="s">
        <v>8125</v>
      </c>
      <c r="D2040" s="771" t="s">
        <v>8223</v>
      </c>
      <c r="E2040" s="772" t="s">
        <v>8338</v>
      </c>
      <c r="F2040" s="773" t="s">
        <v>8247</v>
      </c>
      <c r="G2040" s="773" t="s">
        <v>8248</v>
      </c>
      <c r="H2040" s="771" t="s">
        <v>2697</v>
      </c>
      <c r="I2040" s="771" t="s">
        <v>2755</v>
      </c>
      <c r="J2040" s="771" t="s">
        <v>2755</v>
      </c>
      <c r="K2040" s="771" t="s">
        <v>2715</v>
      </c>
      <c r="L2040" s="771" t="s">
        <v>2700</v>
      </c>
      <c r="M2040" s="771" t="s">
        <v>2701</v>
      </c>
      <c r="N2040" s="771" t="s">
        <v>2701</v>
      </c>
      <c r="O2040" s="771" t="s">
        <v>2701</v>
      </c>
      <c r="P2040" s="771" t="s">
        <v>2702</v>
      </c>
      <c r="Q2040" s="771" t="s">
        <v>2701</v>
      </c>
      <c r="R2040" s="771" t="s">
        <v>2701</v>
      </c>
      <c r="S2040" s="771" t="s">
        <v>2701</v>
      </c>
      <c r="T2040" s="771" t="s">
        <v>2701</v>
      </c>
      <c r="U2040" s="771" t="s">
        <v>2703</v>
      </c>
      <c r="V2040" s="771" t="s">
        <v>2701</v>
      </c>
      <c r="W2040" s="771" t="s">
        <v>2701</v>
      </c>
      <c r="X2040" s="771" t="s">
        <v>2701</v>
      </c>
      <c r="Y2040" s="771" t="s">
        <v>2703</v>
      </c>
      <c r="Z2040" s="771" t="s">
        <v>2704</v>
      </c>
      <c r="AA2040" s="771"/>
    </row>
    <row r="2041" spans="1:27" ht="39.950000000000003" customHeight="1">
      <c r="A2041" s="769">
        <v>2034</v>
      </c>
      <c r="B2041" s="770" t="s">
        <v>6879</v>
      </c>
      <c r="C2041" s="770" t="s">
        <v>8125</v>
      </c>
      <c r="D2041" s="771" t="s">
        <v>8223</v>
      </c>
      <c r="E2041" s="772" t="s">
        <v>8337</v>
      </c>
      <c r="F2041" s="773" t="s">
        <v>8273</v>
      </c>
      <c r="G2041" s="773" t="s">
        <v>8274</v>
      </c>
      <c r="H2041" s="771" t="s">
        <v>2697</v>
      </c>
      <c r="I2041" s="771" t="s">
        <v>2714</v>
      </c>
      <c r="J2041" s="771" t="s">
        <v>2741</v>
      </c>
      <c r="K2041" s="771" t="s">
        <v>2715</v>
      </c>
      <c r="L2041" s="771" t="s">
        <v>2700</v>
      </c>
      <c r="M2041" s="771" t="s">
        <v>2701</v>
      </c>
      <c r="N2041" s="771" t="s">
        <v>2701</v>
      </c>
      <c r="O2041" s="771" t="s">
        <v>2701</v>
      </c>
      <c r="P2041" s="771" t="s">
        <v>2701</v>
      </c>
      <c r="Q2041" s="771" t="s">
        <v>2701</v>
      </c>
      <c r="R2041" s="771" t="s">
        <v>2701</v>
      </c>
      <c r="S2041" s="771" t="s">
        <v>2702</v>
      </c>
      <c r="T2041" s="771" t="s">
        <v>2701</v>
      </c>
      <c r="U2041" s="771" t="s">
        <v>2703</v>
      </c>
      <c r="V2041" s="771" t="s">
        <v>2701</v>
      </c>
      <c r="W2041" s="771" t="s">
        <v>2726</v>
      </c>
      <c r="X2041" s="771" t="s">
        <v>2726</v>
      </c>
      <c r="Y2041" s="771" t="s">
        <v>2726</v>
      </c>
      <c r="Z2041" s="771" t="s">
        <v>2704</v>
      </c>
      <c r="AA2041" s="771"/>
    </row>
    <row r="2042" spans="1:27" ht="39.950000000000003" customHeight="1">
      <c r="A2042" s="769">
        <v>2035</v>
      </c>
      <c r="B2042" s="770" t="s">
        <v>6879</v>
      </c>
      <c r="C2042" s="770" t="s">
        <v>8125</v>
      </c>
      <c r="D2042" s="771" t="s">
        <v>8223</v>
      </c>
      <c r="E2042" s="772" t="s">
        <v>8336</v>
      </c>
      <c r="F2042" s="773" t="s">
        <v>8267</v>
      </c>
      <c r="G2042" s="773" t="s">
        <v>8268</v>
      </c>
      <c r="H2042" s="771" t="s">
        <v>2697</v>
      </c>
      <c r="I2042" s="771" t="s">
        <v>2755</v>
      </c>
      <c r="J2042" s="771" t="s">
        <v>2741</v>
      </c>
      <c r="K2042" s="771" t="s">
        <v>2742</v>
      </c>
      <c r="L2042" s="771" t="s">
        <v>2700</v>
      </c>
      <c r="M2042" s="771" t="s">
        <v>2701</v>
      </c>
      <c r="N2042" s="771" t="s">
        <v>2701</v>
      </c>
      <c r="O2042" s="771" t="s">
        <v>2701</v>
      </c>
      <c r="P2042" s="771" t="s">
        <v>2702</v>
      </c>
      <c r="Q2042" s="771" t="s">
        <v>2701</v>
      </c>
      <c r="R2042" s="771" t="s">
        <v>2701</v>
      </c>
      <c r="S2042" s="771" t="s">
        <v>2701</v>
      </c>
      <c r="T2042" s="771" t="s">
        <v>2701</v>
      </c>
      <c r="U2042" s="771" t="s">
        <v>2703</v>
      </c>
      <c r="V2042" s="771" t="s">
        <v>2701</v>
      </c>
      <c r="W2042" s="771" t="s">
        <v>2701</v>
      </c>
      <c r="X2042" s="771" t="s">
        <v>2701</v>
      </c>
      <c r="Y2042" s="771" t="s">
        <v>2703</v>
      </c>
      <c r="Z2042" s="771" t="s">
        <v>2704</v>
      </c>
      <c r="AA2042" s="771"/>
    </row>
    <row r="2043" spans="1:27" ht="39.950000000000003" customHeight="1">
      <c r="A2043" s="769">
        <v>2036</v>
      </c>
      <c r="B2043" s="770" t="s">
        <v>6879</v>
      </c>
      <c r="C2043" s="770" t="s">
        <v>8125</v>
      </c>
      <c r="D2043" s="771" t="s">
        <v>8223</v>
      </c>
      <c r="E2043" s="772" t="s">
        <v>8332</v>
      </c>
      <c r="F2043" s="773" t="s">
        <v>8333</v>
      </c>
      <c r="G2043" s="773" t="s">
        <v>8334</v>
      </c>
      <c r="H2043" s="771" t="s">
        <v>2697</v>
      </c>
      <c r="I2043" s="771" t="s">
        <v>3116</v>
      </c>
      <c r="J2043" s="771" t="s">
        <v>3116</v>
      </c>
      <c r="K2043" s="771" t="s">
        <v>4831</v>
      </c>
      <c r="L2043" s="771" t="s">
        <v>2700</v>
      </c>
      <c r="M2043" s="771" t="s">
        <v>2701</v>
      </c>
      <c r="N2043" s="771" t="s">
        <v>2701</v>
      </c>
      <c r="O2043" s="771" t="s">
        <v>2701</v>
      </c>
      <c r="P2043" s="771" t="s">
        <v>2702</v>
      </c>
      <c r="Q2043" s="771" t="s">
        <v>2701</v>
      </c>
      <c r="R2043" s="771" t="s">
        <v>2701</v>
      </c>
      <c r="S2043" s="771" t="s">
        <v>2701</v>
      </c>
      <c r="T2043" s="771" t="s">
        <v>2701</v>
      </c>
      <c r="U2043" s="771" t="s">
        <v>2703</v>
      </c>
      <c r="V2043" s="771" t="s">
        <v>2701</v>
      </c>
      <c r="W2043" s="771" t="s">
        <v>2701</v>
      </c>
      <c r="X2043" s="771" t="s">
        <v>2701</v>
      </c>
      <c r="Y2043" s="771" t="s">
        <v>2703</v>
      </c>
      <c r="Z2043" s="771" t="s">
        <v>2704</v>
      </c>
      <c r="AA2043" s="771" t="s">
        <v>8335</v>
      </c>
    </row>
    <row r="2044" spans="1:27" ht="39.950000000000003" customHeight="1">
      <c r="A2044" s="769">
        <v>2037</v>
      </c>
      <c r="B2044" s="770" t="s">
        <v>6879</v>
      </c>
      <c r="C2044" s="770" t="s">
        <v>8125</v>
      </c>
      <c r="D2044" s="771" t="s">
        <v>8223</v>
      </c>
      <c r="E2044" s="772" t="s">
        <v>8330</v>
      </c>
      <c r="F2044" s="773" t="s">
        <v>8280</v>
      </c>
      <c r="G2044" s="773" t="s">
        <v>8281</v>
      </c>
      <c r="H2044" s="771" t="s">
        <v>2697</v>
      </c>
      <c r="I2044" s="771" t="s">
        <v>2755</v>
      </c>
      <c r="J2044" s="771" t="s">
        <v>2755</v>
      </c>
      <c r="K2044" s="771" t="s">
        <v>7647</v>
      </c>
      <c r="L2044" s="771" t="s">
        <v>2700</v>
      </c>
      <c r="M2044" s="771" t="s">
        <v>2701</v>
      </c>
      <c r="N2044" s="771" t="s">
        <v>2701</v>
      </c>
      <c r="O2044" s="771" t="s">
        <v>2701</v>
      </c>
      <c r="P2044" s="771" t="s">
        <v>2701</v>
      </c>
      <c r="Q2044" s="771" t="s">
        <v>2701</v>
      </c>
      <c r="R2044" s="771" t="s">
        <v>2701</v>
      </c>
      <c r="S2044" s="771" t="s">
        <v>2701</v>
      </c>
      <c r="T2044" s="771" t="s">
        <v>2701</v>
      </c>
      <c r="U2044" s="771" t="s">
        <v>2703</v>
      </c>
      <c r="V2044" s="771" t="s">
        <v>2701</v>
      </c>
      <c r="W2044" s="771" t="s">
        <v>2726</v>
      </c>
      <c r="X2044" s="771" t="s">
        <v>2726</v>
      </c>
      <c r="Y2044" s="771" t="s">
        <v>2726</v>
      </c>
      <c r="Z2044" s="771" t="s">
        <v>2704</v>
      </c>
      <c r="AA2044" s="771" t="s">
        <v>8331</v>
      </c>
    </row>
    <row r="2045" spans="1:27" ht="39.950000000000003" customHeight="1">
      <c r="A2045" s="769">
        <v>2038</v>
      </c>
      <c r="B2045" s="770" t="s">
        <v>6879</v>
      </c>
      <c r="C2045" s="770" t="s">
        <v>8125</v>
      </c>
      <c r="D2045" s="771" t="s">
        <v>8223</v>
      </c>
      <c r="E2045" s="772" t="s">
        <v>8328</v>
      </c>
      <c r="F2045" s="773" t="s">
        <v>8273</v>
      </c>
      <c r="G2045" s="773" t="s">
        <v>8274</v>
      </c>
      <c r="H2045" s="771" t="s">
        <v>2697</v>
      </c>
      <c r="I2045" s="771" t="s">
        <v>2714</v>
      </c>
      <c r="J2045" s="771" t="s">
        <v>2741</v>
      </c>
      <c r="K2045" s="771" t="s">
        <v>7647</v>
      </c>
      <c r="L2045" s="771" t="s">
        <v>2700</v>
      </c>
      <c r="M2045" s="771" t="s">
        <v>2701</v>
      </c>
      <c r="N2045" s="771" t="s">
        <v>2701</v>
      </c>
      <c r="O2045" s="771" t="s">
        <v>2701</v>
      </c>
      <c r="P2045" s="771" t="s">
        <v>2701</v>
      </c>
      <c r="Q2045" s="771" t="s">
        <v>2701</v>
      </c>
      <c r="R2045" s="771" t="s">
        <v>2701</v>
      </c>
      <c r="S2045" s="771" t="s">
        <v>2702</v>
      </c>
      <c r="T2045" s="771" t="s">
        <v>2701</v>
      </c>
      <c r="U2045" s="771" t="s">
        <v>2703</v>
      </c>
      <c r="V2045" s="771" t="s">
        <v>2701</v>
      </c>
      <c r="W2045" s="771" t="s">
        <v>2726</v>
      </c>
      <c r="X2045" s="771" t="s">
        <v>2726</v>
      </c>
      <c r="Y2045" s="771" t="s">
        <v>2726</v>
      </c>
      <c r="Z2045" s="771" t="s">
        <v>2704</v>
      </c>
      <c r="AA2045" s="771" t="s">
        <v>8329</v>
      </c>
    </row>
    <row r="2046" spans="1:27" ht="39.950000000000003" customHeight="1">
      <c r="A2046" s="769">
        <v>2039</v>
      </c>
      <c r="B2046" s="770" t="s">
        <v>6879</v>
      </c>
      <c r="C2046" s="770" t="s">
        <v>8125</v>
      </c>
      <c r="D2046" s="771" t="s">
        <v>8223</v>
      </c>
      <c r="E2046" s="772" t="s">
        <v>8327</v>
      </c>
      <c r="F2046" s="773" t="s">
        <v>7023</v>
      </c>
      <c r="G2046" s="773" t="s">
        <v>8237</v>
      </c>
      <c r="H2046" s="771" t="s">
        <v>2697</v>
      </c>
      <c r="I2046" s="771" t="s">
        <v>2803</v>
      </c>
      <c r="J2046" s="771" t="s">
        <v>2803</v>
      </c>
      <c r="K2046" s="771" t="s">
        <v>2742</v>
      </c>
      <c r="L2046" s="771" t="s">
        <v>2700</v>
      </c>
      <c r="M2046" s="771" t="s">
        <v>2701</v>
      </c>
      <c r="N2046" s="771" t="s">
        <v>2701</v>
      </c>
      <c r="O2046" s="771" t="s">
        <v>2701</v>
      </c>
      <c r="P2046" s="771" t="s">
        <v>2701</v>
      </c>
      <c r="Q2046" s="771" t="s">
        <v>2701</v>
      </c>
      <c r="R2046" s="771" t="s">
        <v>2701</v>
      </c>
      <c r="S2046" s="771" t="s">
        <v>2701</v>
      </c>
      <c r="T2046" s="771" t="s">
        <v>2701</v>
      </c>
      <c r="U2046" s="771" t="s">
        <v>2703</v>
      </c>
      <c r="V2046" s="771" t="s">
        <v>2701</v>
      </c>
      <c r="W2046" s="771" t="s">
        <v>2726</v>
      </c>
      <c r="X2046" s="771" t="s">
        <v>2726</v>
      </c>
      <c r="Y2046" s="771" t="s">
        <v>2726</v>
      </c>
      <c r="Z2046" s="771" t="s">
        <v>2704</v>
      </c>
      <c r="AA2046" s="771"/>
    </row>
    <row r="2047" spans="1:27" ht="39.950000000000003" customHeight="1">
      <c r="A2047" s="769">
        <v>2040</v>
      </c>
      <c r="B2047" s="770" t="s">
        <v>6879</v>
      </c>
      <c r="C2047" s="770" t="s">
        <v>8125</v>
      </c>
      <c r="D2047" s="771" t="s">
        <v>8223</v>
      </c>
      <c r="E2047" s="772" t="s">
        <v>8326</v>
      </c>
      <c r="F2047" s="773" t="s">
        <v>8280</v>
      </c>
      <c r="G2047" s="773" t="s">
        <v>8281</v>
      </c>
      <c r="H2047" s="771" t="s">
        <v>2697</v>
      </c>
      <c r="I2047" s="771" t="s">
        <v>2755</v>
      </c>
      <c r="J2047" s="771" t="s">
        <v>2755</v>
      </c>
      <c r="K2047" s="771" t="s">
        <v>3087</v>
      </c>
      <c r="L2047" s="771" t="s">
        <v>2700</v>
      </c>
      <c r="M2047" s="771" t="s">
        <v>2701</v>
      </c>
      <c r="N2047" s="771" t="s">
        <v>2701</v>
      </c>
      <c r="O2047" s="771" t="s">
        <v>2701</v>
      </c>
      <c r="P2047" s="771" t="s">
        <v>2701</v>
      </c>
      <c r="Q2047" s="771" t="s">
        <v>2701</v>
      </c>
      <c r="R2047" s="771" t="s">
        <v>2701</v>
      </c>
      <c r="S2047" s="771" t="s">
        <v>2701</v>
      </c>
      <c r="T2047" s="771" t="s">
        <v>2701</v>
      </c>
      <c r="U2047" s="771" t="s">
        <v>2703</v>
      </c>
      <c r="V2047" s="771" t="s">
        <v>2701</v>
      </c>
      <c r="W2047" s="771" t="s">
        <v>2726</v>
      </c>
      <c r="X2047" s="771" t="s">
        <v>2726</v>
      </c>
      <c r="Y2047" s="771" t="s">
        <v>2726</v>
      </c>
      <c r="Z2047" s="771" t="s">
        <v>2704</v>
      </c>
      <c r="AA2047" s="771"/>
    </row>
    <row r="2048" spans="1:27" ht="39.950000000000003" customHeight="1">
      <c r="A2048" s="769">
        <v>2041</v>
      </c>
      <c r="B2048" s="770" t="s">
        <v>6879</v>
      </c>
      <c r="C2048" s="770" t="s">
        <v>8125</v>
      </c>
      <c r="D2048" s="771" t="s">
        <v>8223</v>
      </c>
      <c r="E2048" s="772" t="s">
        <v>8324</v>
      </c>
      <c r="F2048" s="773" t="s">
        <v>7023</v>
      </c>
      <c r="G2048" s="773" t="s">
        <v>8237</v>
      </c>
      <c r="H2048" s="771" t="s">
        <v>2697</v>
      </c>
      <c r="I2048" s="771" t="s">
        <v>2803</v>
      </c>
      <c r="J2048" s="771" t="s">
        <v>2803</v>
      </c>
      <c r="K2048" s="771" t="s">
        <v>3255</v>
      </c>
      <c r="L2048" s="771" t="s">
        <v>2700</v>
      </c>
      <c r="M2048" s="771" t="s">
        <v>2701</v>
      </c>
      <c r="N2048" s="771" t="s">
        <v>2701</v>
      </c>
      <c r="O2048" s="771" t="s">
        <v>2701</v>
      </c>
      <c r="P2048" s="771" t="s">
        <v>2701</v>
      </c>
      <c r="Q2048" s="771" t="s">
        <v>2701</v>
      </c>
      <c r="R2048" s="771" t="s">
        <v>2701</v>
      </c>
      <c r="S2048" s="771" t="s">
        <v>2701</v>
      </c>
      <c r="T2048" s="771" t="s">
        <v>2701</v>
      </c>
      <c r="U2048" s="771" t="s">
        <v>2703</v>
      </c>
      <c r="V2048" s="771" t="s">
        <v>2701</v>
      </c>
      <c r="W2048" s="771" t="s">
        <v>2726</v>
      </c>
      <c r="X2048" s="771" t="s">
        <v>2726</v>
      </c>
      <c r="Y2048" s="771" t="s">
        <v>2726</v>
      </c>
      <c r="Z2048" s="771" t="s">
        <v>2704</v>
      </c>
      <c r="AA2048" s="771" t="s">
        <v>8325</v>
      </c>
    </row>
    <row r="2049" spans="1:27" ht="39.950000000000003" customHeight="1">
      <c r="A2049" s="769">
        <v>2042</v>
      </c>
      <c r="B2049" s="770" t="s">
        <v>6879</v>
      </c>
      <c r="C2049" s="770" t="s">
        <v>8125</v>
      </c>
      <c r="D2049" s="771" t="s">
        <v>8223</v>
      </c>
      <c r="E2049" s="772" t="s">
        <v>8323</v>
      </c>
      <c r="F2049" s="773" t="s">
        <v>8260</v>
      </c>
      <c r="G2049" s="773" t="s">
        <v>8261</v>
      </c>
      <c r="H2049" s="771" t="s">
        <v>2697</v>
      </c>
      <c r="I2049" s="771" t="s">
        <v>2803</v>
      </c>
      <c r="J2049" s="771" t="s">
        <v>2803</v>
      </c>
      <c r="K2049" s="771" t="s">
        <v>2715</v>
      </c>
      <c r="L2049" s="771" t="s">
        <v>2700</v>
      </c>
      <c r="M2049" s="771" t="s">
        <v>2701</v>
      </c>
      <c r="N2049" s="771" t="s">
        <v>2701</v>
      </c>
      <c r="O2049" s="771" t="s">
        <v>2701</v>
      </c>
      <c r="P2049" s="771" t="s">
        <v>2701</v>
      </c>
      <c r="Q2049" s="771" t="s">
        <v>2701</v>
      </c>
      <c r="R2049" s="771" t="s">
        <v>2701</v>
      </c>
      <c r="S2049" s="771" t="s">
        <v>2702</v>
      </c>
      <c r="T2049" s="771" t="s">
        <v>2701</v>
      </c>
      <c r="U2049" s="771" t="s">
        <v>2703</v>
      </c>
      <c r="V2049" s="771" t="s">
        <v>2701</v>
      </c>
      <c r="W2049" s="771" t="s">
        <v>2726</v>
      </c>
      <c r="X2049" s="771" t="s">
        <v>2726</v>
      </c>
      <c r="Y2049" s="771" t="s">
        <v>2726</v>
      </c>
      <c r="Z2049" s="771" t="s">
        <v>2704</v>
      </c>
      <c r="AA2049" s="771"/>
    </row>
    <row r="2050" spans="1:27" ht="39.950000000000003" customHeight="1">
      <c r="A2050" s="769">
        <v>2043</v>
      </c>
      <c r="B2050" s="770" t="s">
        <v>6879</v>
      </c>
      <c r="C2050" s="770" t="s">
        <v>8125</v>
      </c>
      <c r="D2050" s="771" t="s">
        <v>8223</v>
      </c>
      <c r="E2050" s="772" t="s">
        <v>8322</v>
      </c>
      <c r="F2050" s="773" t="s">
        <v>8257</v>
      </c>
      <c r="G2050" s="773" t="s">
        <v>8258</v>
      </c>
      <c r="H2050" s="771" t="s">
        <v>2697</v>
      </c>
      <c r="I2050" s="771" t="s">
        <v>2803</v>
      </c>
      <c r="J2050" s="771" t="s">
        <v>2803</v>
      </c>
      <c r="K2050" s="771" t="s">
        <v>2715</v>
      </c>
      <c r="L2050" s="771" t="s">
        <v>2700</v>
      </c>
      <c r="M2050" s="771" t="s">
        <v>2701</v>
      </c>
      <c r="N2050" s="771" t="s">
        <v>2701</v>
      </c>
      <c r="O2050" s="771" t="s">
        <v>2701</v>
      </c>
      <c r="P2050" s="771" t="s">
        <v>2701</v>
      </c>
      <c r="Q2050" s="771" t="s">
        <v>2701</v>
      </c>
      <c r="R2050" s="771" t="s">
        <v>2701</v>
      </c>
      <c r="S2050" s="771" t="s">
        <v>2702</v>
      </c>
      <c r="T2050" s="771" t="s">
        <v>2701</v>
      </c>
      <c r="U2050" s="771" t="s">
        <v>2703</v>
      </c>
      <c r="V2050" s="771" t="s">
        <v>2701</v>
      </c>
      <c r="W2050" s="771" t="s">
        <v>2726</v>
      </c>
      <c r="X2050" s="771" t="s">
        <v>2726</v>
      </c>
      <c r="Y2050" s="771" t="s">
        <v>2726</v>
      </c>
      <c r="Z2050" s="771" t="s">
        <v>2704</v>
      </c>
      <c r="AA2050" s="771"/>
    </row>
    <row r="2051" spans="1:27" ht="39.950000000000003" customHeight="1">
      <c r="A2051" s="769">
        <v>2044</v>
      </c>
      <c r="B2051" s="770" t="s">
        <v>6879</v>
      </c>
      <c r="C2051" s="770" t="s">
        <v>8125</v>
      </c>
      <c r="D2051" s="771" t="s">
        <v>8223</v>
      </c>
      <c r="E2051" s="772" t="s">
        <v>8319</v>
      </c>
      <c r="F2051" s="773" t="s">
        <v>8320</v>
      </c>
      <c r="G2051" s="773" t="s">
        <v>8321</v>
      </c>
      <c r="H2051" s="771" t="s">
        <v>2697</v>
      </c>
      <c r="I2051" s="771" t="s">
        <v>2776</v>
      </c>
      <c r="J2051" s="771" t="s">
        <v>2776</v>
      </c>
      <c r="K2051" s="771" t="s">
        <v>2715</v>
      </c>
      <c r="L2051" s="771" t="s">
        <v>2700</v>
      </c>
      <c r="M2051" s="771" t="s">
        <v>2701</v>
      </c>
      <c r="N2051" s="771" t="s">
        <v>2701</v>
      </c>
      <c r="O2051" s="771" t="s">
        <v>2701</v>
      </c>
      <c r="P2051" s="771" t="s">
        <v>2701</v>
      </c>
      <c r="Q2051" s="771" t="s">
        <v>2701</v>
      </c>
      <c r="R2051" s="771" t="s">
        <v>2701</v>
      </c>
      <c r="S2051" s="771" t="s">
        <v>2702</v>
      </c>
      <c r="T2051" s="771" t="s">
        <v>2701</v>
      </c>
      <c r="U2051" s="771" t="s">
        <v>2703</v>
      </c>
      <c r="V2051" s="771" t="s">
        <v>2701</v>
      </c>
      <c r="W2051" s="771" t="s">
        <v>2726</v>
      </c>
      <c r="X2051" s="771" t="s">
        <v>2726</v>
      </c>
      <c r="Y2051" s="771" t="s">
        <v>2726</v>
      </c>
      <c r="Z2051" s="771" t="s">
        <v>2704</v>
      </c>
      <c r="AA2051" s="771"/>
    </row>
    <row r="2052" spans="1:27" ht="39.950000000000003" customHeight="1">
      <c r="A2052" s="769">
        <v>2045</v>
      </c>
      <c r="B2052" s="770" t="s">
        <v>6879</v>
      </c>
      <c r="C2052" s="770" t="s">
        <v>8125</v>
      </c>
      <c r="D2052" s="771" t="s">
        <v>8223</v>
      </c>
      <c r="E2052" s="772" t="s">
        <v>8318</v>
      </c>
      <c r="F2052" s="773" t="s">
        <v>8307</v>
      </c>
      <c r="G2052" s="773" t="s">
        <v>8308</v>
      </c>
      <c r="H2052" s="771" t="s">
        <v>2697</v>
      </c>
      <c r="I2052" s="771" t="s">
        <v>2803</v>
      </c>
      <c r="J2052" s="771" t="s">
        <v>2803</v>
      </c>
      <c r="K2052" s="771" t="s">
        <v>2715</v>
      </c>
      <c r="L2052" s="771" t="s">
        <v>2700</v>
      </c>
      <c r="M2052" s="771" t="s">
        <v>2701</v>
      </c>
      <c r="N2052" s="771" t="s">
        <v>2701</v>
      </c>
      <c r="O2052" s="771" t="s">
        <v>2701</v>
      </c>
      <c r="P2052" s="771" t="s">
        <v>2702</v>
      </c>
      <c r="Q2052" s="771" t="s">
        <v>2701</v>
      </c>
      <c r="R2052" s="771" t="s">
        <v>2701</v>
      </c>
      <c r="S2052" s="771" t="s">
        <v>2701</v>
      </c>
      <c r="T2052" s="771" t="s">
        <v>2701</v>
      </c>
      <c r="U2052" s="771" t="s">
        <v>2703</v>
      </c>
      <c r="V2052" s="771" t="s">
        <v>2701</v>
      </c>
      <c r="W2052" s="771" t="s">
        <v>2701</v>
      </c>
      <c r="X2052" s="771" t="s">
        <v>2701</v>
      </c>
      <c r="Y2052" s="771" t="s">
        <v>2703</v>
      </c>
      <c r="Z2052" s="771" t="s">
        <v>2704</v>
      </c>
      <c r="AA2052" s="771"/>
    </row>
    <row r="2053" spans="1:27" ht="39.950000000000003" customHeight="1">
      <c r="A2053" s="769">
        <v>2046</v>
      </c>
      <c r="B2053" s="770" t="s">
        <v>6879</v>
      </c>
      <c r="C2053" s="770" t="s">
        <v>8125</v>
      </c>
      <c r="D2053" s="771" t="s">
        <v>8223</v>
      </c>
      <c r="E2053" s="772" t="s">
        <v>8316</v>
      </c>
      <c r="F2053" s="773" t="s">
        <v>8243</v>
      </c>
      <c r="G2053" s="773" t="s">
        <v>8244</v>
      </c>
      <c r="H2053" s="771" t="s">
        <v>2697</v>
      </c>
      <c r="I2053" s="771" t="s">
        <v>2994</v>
      </c>
      <c r="J2053" s="771" t="s">
        <v>2994</v>
      </c>
      <c r="K2053" s="771" t="s">
        <v>3288</v>
      </c>
      <c r="L2053" s="771" t="s">
        <v>2700</v>
      </c>
      <c r="M2053" s="771" t="s">
        <v>2701</v>
      </c>
      <c r="N2053" s="771" t="s">
        <v>2701</v>
      </c>
      <c r="O2053" s="771" t="s">
        <v>2701</v>
      </c>
      <c r="P2053" s="771" t="s">
        <v>2702</v>
      </c>
      <c r="Q2053" s="771" t="s">
        <v>2701</v>
      </c>
      <c r="R2053" s="771" t="s">
        <v>2701</v>
      </c>
      <c r="S2053" s="771" t="s">
        <v>2701</v>
      </c>
      <c r="T2053" s="771" t="s">
        <v>2701</v>
      </c>
      <c r="U2053" s="771" t="s">
        <v>2703</v>
      </c>
      <c r="V2053" s="771" t="s">
        <v>2701</v>
      </c>
      <c r="W2053" s="771" t="s">
        <v>2701</v>
      </c>
      <c r="X2053" s="771" t="s">
        <v>2701</v>
      </c>
      <c r="Y2053" s="771" t="s">
        <v>2703</v>
      </c>
      <c r="Z2053" s="771" t="s">
        <v>2704</v>
      </c>
      <c r="AA2053" s="771" t="s">
        <v>8317</v>
      </c>
    </row>
    <row r="2054" spans="1:27" ht="39.950000000000003" customHeight="1">
      <c r="A2054" s="769">
        <v>2047</v>
      </c>
      <c r="B2054" s="770" t="s">
        <v>6879</v>
      </c>
      <c r="C2054" s="770" t="s">
        <v>8125</v>
      </c>
      <c r="D2054" s="771" t="s">
        <v>8223</v>
      </c>
      <c r="E2054" s="772" t="s">
        <v>8315</v>
      </c>
      <c r="F2054" s="773" t="s">
        <v>8229</v>
      </c>
      <c r="G2054" s="773" t="s">
        <v>8230</v>
      </c>
      <c r="H2054" s="771" t="s">
        <v>2697</v>
      </c>
      <c r="I2054" s="771" t="s">
        <v>2781</v>
      </c>
      <c r="J2054" s="771" t="s">
        <v>2781</v>
      </c>
      <c r="K2054" s="771" t="s">
        <v>2790</v>
      </c>
      <c r="L2054" s="771" t="s">
        <v>2700</v>
      </c>
      <c r="M2054" s="771" t="s">
        <v>2701</v>
      </c>
      <c r="N2054" s="771" t="s">
        <v>2701</v>
      </c>
      <c r="O2054" s="771" t="s">
        <v>2701</v>
      </c>
      <c r="P2054" s="771" t="s">
        <v>2702</v>
      </c>
      <c r="Q2054" s="771" t="s">
        <v>2701</v>
      </c>
      <c r="R2054" s="771" t="s">
        <v>2701</v>
      </c>
      <c r="S2054" s="771" t="s">
        <v>2701</v>
      </c>
      <c r="T2054" s="771" t="s">
        <v>2701</v>
      </c>
      <c r="U2054" s="771" t="s">
        <v>2703</v>
      </c>
      <c r="V2054" s="771" t="s">
        <v>2701</v>
      </c>
      <c r="W2054" s="771" t="s">
        <v>2701</v>
      </c>
      <c r="X2054" s="771" t="s">
        <v>2701</v>
      </c>
      <c r="Y2054" s="771" t="s">
        <v>2703</v>
      </c>
      <c r="Z2054" s="771" t="s">
        <v>2704</v>
      </c>
      <c r="AA2054" s="771"/>
    </row>
    <row r="2055" spans="1:27" ht="39.950000000000003" customHeight="1">
      <c r="A2055" s="769">
        <v>2048</v>
      </c>
      <c r="B2055" s="770" t="s">
        <v>6879</v>
      </c>
      <c r="C2055" s="770" t="s">
        <v>8125</v>
      </c>
      <c r="D2055" s="771" t="s">
        <v>8223</v>
      </c>
      <c r="E2055" s="772" t="s">
        <v>8311</v>
      </c>
      <c r="F2055" s="773" t="s">
        <v>8312</v>
      </c>
      <c r="G2055" s="773" t="s">
        <v>8313</v>
      </c>
      <c r="H2055" s="771" t="s">
        <v>2697</v>
      </c>
      <c r="I2055" s="771" t="s">
        <v>2719</v>
      </c>
      <c r="J2055" s="771" t="s">
        <v>2741</v>
      </c>
      <c r="K2055" s="771" t="s">
        <v>8023</v>
      </c>
      <c r="L2055" s="771" t="s">
        <v>2700</v>
      </c>
      <c r="M2055" s="771" t="s">
        <v>2701</v>
      </c>
      <c r="N2055" s="771" t="s">
        <v>2701</v>
      </c>
      <c r="O2055" s="771" t="s">
        <v>2701</v>
      </c>
      <c r="P2055" s="771" t="s">
        <v>2701</v>
      </c>
      <c r="Q2055" s="771" t="s">
        <v>2701</v>
      </c>
      <c r="R2055" s="771" t="s">
        <v>2701</v>
      </c>
      <c r="S2055" s="771" t="s">
        <v>2702</v>
      </c>
      <c r="T2055" s="771" t="s">
        <v>2701</v>
      </c>
      <c r="U2055" s="771" t="s">
        <v>2703</v>
      </c>
      <c r="V2055" s="771" t="s">
        <v>2701</v>
      </c>
      <c r="W2055" s="771" t="s">
        <v>2726</v>
      </c>
      <c r="X2055" s="771" t="s">
        <v>2726</v>
      </c>
      <c r="Y2055" s="771" t="s">
        <v>2726</v>
      </c>
      <c r="Z2055" s="771" t="s">
        <v>2704</v>
      </c>
      <c r="AA2055" s="771" t="s">
        <v>8314</v>
      </c>
    </row>
    <row r="2056" spans="1:27" ht="39.950000000000003" customHeight="1">
      <c r="A2056" s="769">
        <v>2049</v>
      </c>
      <c r="B2056" s="770" t="s">
        <v>6879</v>
      </c>
      <c r="C2056" s="770" t="s">
        <v>8125</v>
      </c>
      <c r="D2056" s="771" t="s">
        <v>8223</v>
      </c>
      <c r="E2056" s="772" t="s">
        <v>8306</v>
      </c>
      <c r="F2056" s="773" t="s">
        <v>8307</v>
      </c>
      <c r="G2056" s="773" t="s">
        <v>8308</v>
      </c>
      <c r="H2056" s="771" t="s">
        <v>2697</v>
      </c>
      <c r="I2056" s="771" t="s">
        <v>2964</v>
      </c>
      <c r="J2056" s="771" t="s">
        <v>2964</v>
      </c>
      <c r="K2056" s="771" t="s">
        <v>8309</v>
      </c>
      <c r="L2056" s="771" t="s">
        <v>2700</v>
      </c>
      <c r="M2056" s="771" t="s">
        <v>2701</v>
      </c>
      <c r="N2056" s="771" t="s">
        <v>2701</v>
      </c>
      <c r="O2056" s="771" t="s">
        <v>2701</v>
      </c>
      <c r="P2056" s="771" t="s">
        <v>2702</v>
      </c>
      <c r="Q2056" s="771" t="s">
        <v>2701</v>
      </c>
      <c r="R2056" s="771" t="s">
        <v>2701</v>
      </c>
      <c r="S2056" s="771" t="s">
        <v>2701</v>
      </c>
      <c r="T2056" s="771" t="s">
        <v>2701</v>
      </c>
      <c r="U2056" s="771" t="s">
        <v>2703</v>
      </c>
      <c r="V2056" s="771" t="s">
        <v>2701</v>
      </c>
      <c r="W2056" s="771" t="s">
        <v>2701</v>
      </c>
      <c r="X2056" s="771" t="s">
        <v>2701</v>
      </c>
      <c r="Y2056" s="771" t="s">
        <v>2703</v>
      </c>
      <c r="Z2056" s="771" t="s">
        <v>2704</v>
      </c>
      <c r="AA2056" s="771" t="s">
        <v>8310</v>
      </c>
    </row>
    <row r="2057" spans="1:27" ht="39.950000000000003" customHeight="1">
      <c r="A2057" s="769">
        <v>2050</v>
      </c>
      <c r="B2057" s="770" t="s">
        <v>6879</v>
      </c>
      <c r="C2057" s="770" t="s">
        <v>8125</v>
      </c>
      <c r="D2057" s="771" t="s">
        <v>8223</v>
      </c>
      <c r="E2057" s="772" t="s">
        <v>8305</v>
      </c>
      <c r="F2057" s="773" t="s">
        <v>8260</v>
      </c>
      <c r="G2057" s="773" t="s">
        <v>8261</v>
      </c>
      <c r="H2057" s="771" t="s">
        <v>2697</v>
      </c>
      <c r="I2057" s="771" t="s">
        <v>2803</v>
      </c>
      <c r="J2057" s="771" t="s">
        <v>2803</v>
      </c>
      <c r="K2057" s="771" t="s">
        <v>2715</v>
      </c>
      <c r="L2057" s="771" t="s">
        <v>2700</v>
      </c>
      <c r="M2057" s="771" t="s">
        <v>2701</v>
      </c>
      <c r="N2057" s="771" t="s">
        <v>2701</v>
      </c>
      <c r="O2057" s="771" t="s">
        <v>2701</v>
      </c>
      <c r="P2057" s="771" t="s">
        <v>2701</v>
      </c>
      <c r="Q2057" s="771" t="s">
        <v>2701</v>
      </c>
      <c r="R2057" s="771" t="s">
        <v>2701</v>
      </c>
      <c r="S2057" s="771" t="s">
        <v>2702</v>
      </c>
      <c r="T2057" s="771" t="s">
        <v>2701</v>
      </c>
      <c r="U2057" s="771" t="s">
        <v>2703</v>
      </c>
      <c r="V2057" s="771" t="s">
        <v>2701</v>
      </c>
      <c r="W2057" s="771" t="s">
        <v>2726</v>
      </c>
      <c r="X2057" s="771" t="s">
        <v>2726</v>
      </c>
      <c r="Y2057" s="771" t="s">
        <v>2726</v>
      </c>
      <c r="Z2057" s="771" t="s">
        <v>2704</v>
      </c>
      <c r="AA2057" s="771"/>
    </row>
    <row r="2058" spans="1:27" ht="39.950000000000003" customHeight="1">
      <c r="A2058" s="769">
        <v>2051</v>
      </c>
      <c r="B2058" s="770" t="s">
        <v>6879</v>
      </c>
      <c r="C2058" s="770" t="s">
        <v>8125</v>
      </c>
      <c r="D2058" s="771" t="s">
        <v>8223</v>
      </c>
      <c r="E2058" s="772" t="s">
        <v>8303</v>
      </c>
      <c r="F2058" s="773" t="s">
        <v>8304</v>
      </c>
      <c r="G2058" s="773" t="s">
        <v>8281</v>
      </c>
      <c r="H2058" s="771" t="s">
        <v>2697</v>
      </c>
      <c r="I2058" s="771" t="s">
        <v>2755</v>
      </c>
      <c r="J2058" s="771" t="s">
        <v>2755</v>
      </c>
      <c r="K2058" s="771" t="s">
        <v>3087</v>
      </c>
      <c r="L2058" s="771" t="s">
        <v>2700</v>
      </c>
      <c r="M2058" s="771" t="s">
        <v>2701</v>
      </c>
      <c r="N2058" s="771" t="s">
        <v>2701</v>
      </c>
      <c r="O2058" s="771" t="s">
        <v>2701</v>
      </c>
      <c r="P2058" s="771" t="s">
        <v>2701</v>
      </c>
      <c r="Q2058" s="771" t="s">
        <v>2701</v>
      </c>
      <c r="R2058" s="771" t="s">
        <v>2701</v>
      </c>
      <c r="S2058" s="771" t="s">
        <v>2701</v>
      </c>
      <c r="T2058" s="771" t="s">
        <v>2701</v>
      </c>
      <c r="U2058" s="771" t="s">
        <v>2703</v>
      </c>
      <c r="V2058" s="771" t="s">
        <v>2701</v>
      </c>
      <c r="W2058" s="771" t="s">
        <v>2726</v>
      </c>
      <c r="X2058" s="771" t="s">
        <v>2726</v>
      </c>
      <c r="Y2058" s="771" t="s">
        <v>2726</v>
      </c>
      <c r="Z2058" s="771" t="s">
        <v>2704</v>
      </c>
      <c r="AA2058" s="771"/>
    </row>
    <row r="2059" spans="1:27" ht="39.950000000000003" customHeight="1">
      <c r="A2059" s="769">
        <v>2052</v>
      </c>
      <c r="B2059" s="770" t="s">
        <v>6879</v>
      </c>
      <c r="C2059" s="770" t="s">
        <v>8125</v>
      </c>
      <c r="D2059" s="771" t="s">
        <v>8223</v>
      </c>
      <c r="E2059" s="772" t="s">
        <v>8301</v>
      </c>
      <c r="F2059" s="773" t="s">
        <v>8270</v>
      </c>
      <c r="G2059" s="773" t="s">
        <v>8271</v>
      </c>
      <c r="H2059" s="771" t="s">
        <v>2697</v>
      </c>
      <c r="I2059" s="771" t="s">
        <v>2720</v>
      </c>
      <c r="J2059" s="771" t="s">
        <v>2741</v>
      </c>
      <c r="K2059" s="771" t="s">
        <v>8023</v>
      </c>
      <c r="L2059" s="771" t="s">
        <v>2700</v>
      </c>
      <c r="M2059" s="771" t="s">
        <v>2701</v>
      </c>
      <c r="N2059" s="771" t="s">
        <v>2701</v>
      </c>
      <c r="O2059" s="771" t="s">
        <v>2701</v>
      </c>
      <c r="P2059" s="771" t="s">
        <v>2701</v>
      </c>
      <c r="Q2059" s="771" t="s">
        <v>2701</v>
      </c>
      <c r="R2059" s="771" t="s">
        <v>2701</v>
      </c>
      <c r="S2059" s="771" t="s">
        <v>2702</v>
      </c>
      <c r="T2059" s="771" t="s">
        <v>2701</v>
      </c>
      <c r="U2059" s="771" t="s">
        <v>2703</v>
      </c>
      <c r="V2059" s="771" t="s">
        <v>2701</v>
      </c>
      <c r="W2059" s="771" t="s">
        <v>2726</v>
      </c>
      <c r="X2059" s="771" t="s">
        <v>2726</v>
      </c>
      <c r="Y2059" s="771" t="s">
        <v>2726</v>
      </c>
      <c r="Z2059" s="771" t="s">
        <v>2704</v>
      </c>
      <c r="AA2059" s="771" t="s">
        <v>8302</v>
      </c>
    </row>
    <row r="2060" spans="1:27" ht="39.950000000000003" customHeight="1">
      <c r="A2060" s="769">
        <v>2053</v>
      </c>
      <c r="B2060" s="770" t="s">
        <v>6879</v>
      </c>
      <c r="C2060" s="770" t="s">
        <v>8125</v>
      </c>
      <c r="D2060" s="771" t="s">
        <v>8223</v>
      </c>
      <c r="E2060" s="772" t="s">
        <v>8298</v>
      </c>
      <c r="F2060" s="773" t="s">
        <v>8267</v>
      </c>
      <c r="G2060" s="773" t="s">
        <v>8299</v>
      </c>
      <c r="H2060" s="771" t="s">
        <v>2697</v>
      </c>
      <c r="I2060" s="771" t="s">
        <v>3116</v>
      </c>
      <c r="J2060" s="771" t="s">
        <v>2781</v>
      </c>
      <c r="K2060" s="771" t="s">
        <v>6889</v>
      </c>
      <c r="L2060" s="771" t="s">
        <v>2700</v>
      </c>
      <c r="M2060" s="771" t="s">
        <v>2701</v>
      </c>
      <c r="N2060" s="771" t="s">
        <v>2701</v>
      </c>
      <c r="O2060" s="771" t="s">
        <v>2701</v>
      </c>
      <c r="P2060" s="771" t="s">
        <v>2702</v>
      </c>
      <c r="Q2060" s="771" t="s">
        <v>2701</v>
      </c>
      <c r="R2060" s="771" t="s">
        <v>2701</v>
      </c>
      <c r="S2060" s="771" t="s">
        <v>2701</v>
      </c>
      <c r="T2060" s="771" t="s">
        <v>2701</v>
      </c>
      <c r="U2060" s="771" t="s">
        <v>2703</v>
      </c>
      <c r="V2060" s="771" t="s">
        <v>2701</v>
      </c>
      <c r="W2060" s="771" t="s">
        <v>2701</v>
      </c>
      <c r="X2060" s="771" t="s">
        <v>2701</v>
      </c>
      <c r="Y2060" s="771" t="s">
        <v>2703</v>
      </c>
      <c r="Z2060" s="771" t="s">
        <v>2704</v>
      </c>
      <c r="AA2060" s="771" t="s">
        <v>8300</v>
      </c>
    </row>
    <row r="2061" spans="1:27" ht="39.950000000000003" customHeight="1">
      <c r="A2061" s="769">
        <v>2054</v>
      </c>
      <c r="B2061" s="770" t="s">
        <v>6879</v>
      </c>
      <c r="C2061" s="770" t="s">
        <v>8125</v>
      </c>
      <c r="D2061" s="771" t="s">
        <v>8223</v>
      </c>
      <c r="E2061" s="772" t="s">
        <v>8297</v>
      </c>
      <c r="F2061" s="773" t="s">
        <v>8253</v>
      </c>
      <c r="G2061" s="773" t="s">
        <v>8254</v>
      </c>
      <c r="H2061" s="771" t="s">
        <v>2697</v>
      </c>
      <c r="I2061" s="771" t="s">
        <v>2698</v>
      </c>
      <c r="J2061" s="771" t="s">
        <v>2803</v>
      </c>
      <c r="K2061" s="771" t="s">
        <v>2790</v>
      </c>
      <c r="L2061" s="771" t="s">
        <v>2700</v>
      </c>
      <c r="M2061" s="771" t="s">
        <v>2701</v>
      </c>
      <c r="N2061" s="771" t="s">
        <v>2701</v>
      </c>
      <c r="O2061" s="771" t="s">
        <v>2701</v>
      </c>
      <c r="P2061" s="771" t="s">
        <v>2702</v>
      </c>
      <c r="Q2061" s="771" t="s">
        <v>2701</v>
      </c>
      <c r="R2061" s="771" t="s">
        <v>2701</v>
      </c>
      <c r="S2061" s="771" t="s">
        <v>2701</v>
      </c>
      <c r="T2061" s="771" t="s">
        <v>2701</v>
      </c>
      <c r="U2061" s="771" t="s">
        <v>2703</v>
      </c>
      <c r="V2061" s="771" t="s">
        <v>2701</v>
      </c>
      <c r="W2061" s="771" t="s">
        <v>2701</v>
      </c>
      <c r="X2061" s="771" t="s">
        <v>2701</v>
      </c>
      <c r="Y2061" s="771" t="s">
        <v>2703</v>
      </c>
      <c r="Z2061" s="771" t="s">
        <v>2704</v>
      </c>
      <c r="AA2061" s="771"/>
    </row>
    <row r="2062" spans="1:27" ht="39.950000000000003" customHeight="1">
      <c r="A2062" s="769">
        <v>2055</v>
      </c>
      <c r="B2062" s="770" t="s">
        <v>6879</v>
      </c>
      <c r="C2062" s="770" t="s">
        <v>8125</v>
      </c>
      <c r="D2062" s="771" t="s">
        <v>8223</v>
      </c>
      <c r="E2062" s="772" t="s">
        <v>8294</v>
      </c>
      <c r="F2062" s="773" t="s">
        <v>8295</v>
      </c>
      <c r="G2062" s="773" t="s">
        <v>8296</v>
      </c>
      <c r="H2062" s="771" t="s">
        <v>2697</v>
      </c>
      <c r="I2062" s="771" t="s">
        <v>2803</v>
      </c>
      <c r="J2062" s="771" t="s">
        <v>2803</v>
      </c>
      <c r="K2062" s="771" t="s">
        <v>2742</v>
      </c>
      <c r="L2062" s="771" t="s">
        <v>2700</v>
      </c>
      <c r="M2062" s="771" t="s">
        <v>2701</v>
      </c>
      <c r="N2062" s="771" t="s">
        <v>2701</v>
      </c>
      <c r="O2062" s="771" t="s">
        <v>2701</v>
      </c>
      <c r="P2062" s="771" t="s">
        <v>2702</v>
      </c>
      <c r="Q2062" s="771" t="s">
        <v>2701</v>
      </c>
      <c r="R2062" s="771" t="s">
        <v>2701</v>
      </c>
      <c r="S2062" s="771" t="s">
        <v>2701</v>
      </c>
      <c r="T2062" s="771" t="s">
        <v>2701</v>
      </c>
      <c r="U2062" s="771" t="s">
        <v>2703</v>
      </c>
      <c r="V2062" s="771" t="s">
        <v>2701</v>
      </c>
      <c r="W2062" s="771" t="s">
        <v>2701</v>
      </c>
      <c r="X2062" s="771" t="s">
        <v>2701</v>
      </c>
      <c r="Y2062" s="771" t="s">
        <v>2703</v>
      </c>
      <c r="Z2062" s="771" t="s">
        <v>2704</v>
      </c>
      <c r="AA2062" s="771"/>
    </row>
    <row r="2063" spans="1:27" ht="39.950000000000003" customHeight="1">
      <c r="A2063" s="769">
        <v>2056</v>
      </c>
      <c r="B2063" s="770" t="s">
        <v>6879</v>
      </c>
      <c r="C2063" s="770" t="s">
        <v>8125</v>
      </c>
      <c r="D2063" s="771" t="s">
        <v>8223</v>
      </c>
      <c r="E2063" s="772" t="s">
        <v>8291</v>
      </c>
      <c r="F2063" s="773" t="s">
        <v>7023</v>
      </c>
      <c r="G2063" s="773" t="s">
        <v>8237</v>
      </c>
      <c r="H2063" s="771" t="s">
        <v>2697</v>
      </c>
      <c r="I2063" s="771" t="s">
        <v>2803</v>
      </c>
      <c r="J2063" s="771" t="s">
        <v>2803</v>
      </c>
      <c r="K2063" s="771" t="s">
        <v>8292</v>
      </c>
      <c r="L2063" s="771" t="s">
        <v>2700</v>
      </c>
      <c r="M2063" s="771" t="s">
        <v>2701</v>
      </c>
      <c r="N2063" s="771" t="s">
        <v>2701</v>
      </c>
      <c r="O2063" s="771" t="s">
        <v>2701</v>
      </c>
      <c r="P2063" s="771" t="s">
        <v>2701</v>
      </c>
      <c r="Q2063" s="771" t="s">
        <v>2701</v>
      </c>
      <c r="R2063" s="771" t="s">
        <v>2701</v>
      </c>
      <c r="S2063" s="771" t="s">
        <v>2701</v>
      </c>
      <c r="T2063" s="771" t="s">
        <v>2701</v>
      </c>
      <c r="U2063" s="771" t="s">
        <v>2703</v>
      </c>
      <c r="V2063" s="771" t="s">
        <v>2701</v>
      </c>
      <c r="W2063" s="771" t="s">
        <v>2726</v>
      </c>
      <c r="X2063" s="771" t="s">
        <v>2726</v>
      </c>
      <c r="Y2063" s="771" t="s">
        <v>2726</v>
      </c>
      <c r="Z2063" s="771" t="s">
        <v>2704</v>
      </c>
      <c r="AA2063" s="771" t="s">
        <v>8293</v>
      </c>
    </row>
    <row r="2064" spans="1:27" ht="39.950000000000003" customHeight="1">
      <c r="A2064" s="769">
        <v>2057</v>
      </c>
      <c r="B2064" s="770" t="s">
        <v>6879</v>
      </c>
      <c r="C2064" s="770" t="s">
        <v>8125</v>
      </c>
      <c r="D2064" s="771" t="s">
        <v>8223</v>
      </c>
      <c r="E2064" s="772" t="s">
        <v>8289</v>
      </c>
      <c r="F2064" s="773" t="s">
        <v>8276</v>
      </c>
      <c r="G2064" s="773" t="s">
        <v>8277</v>
      </c>
      <c r="H2064" s="771" t="s">
        <v>2697</v>
      </c>
      <c r="I2064" s="771" t="s">
        <v>2776</v>
      </c>
      <c r="J2064" s="771" t="s">
        <v>2803</v>
      </c>
      <c r="K2064" s="771" t="s">
        <v>4736</v>
      </c>
      <c r="L2064" s="771" t="s">
        <v>2700</v>
      </c>
      <c r="M2064" s="771" t="s">
        <v>2701</v>
      </c>
      <c r="N2064" s="771" t="s">
        <v>2701</v>
      </c>
      <c r="O2064" s="771" t="s">
        <v>2701</v>
      </c>
      <c r="P2064" s="771" t="s">
        <v>2702</v>
      </c>
      <c r="Q2064" s="771" t="s">
        <v>2701</v>
      </c>
      <c r="R2064" s="771" t="s">
        <v>2701</v>
      </c>
      <c r="S2064" s="771" t="s">
        <v>2701</v>
      </c>
      <c r="T2064" s="771" t="s">
        <v>2701</v>
      </c>
      <c r="U2064" s="771" t="s">
        <v>2703</v>
      </c>
      <c r="V2064" s="771" t="s">
        <v>2701</v>
      </c>
      <c r="W2064" s="771" t="s">
        <v>2701</v>
      </c>
      <c r="X2064" s="771" t="s">
        <v>2701</v>
      </c>
      <c r="Y2064" s="771" t="s">
        <v>2703</v>
      </c>
      <c r="Z2064" s="771" t="s">
        <v>2704</v>
      </c>
      <c r="AA2064" s="771" t="s">
        <v>8290</v>
      </c>
    </row>
    <row r="2065" spans="1:27" ht="39.950000000000003" customHeight="1">
      <c r="A2065" s="769">
        <v>2058</v>
      </c>
      <c r="B2065" s="770" t="s">
        <v>6879</v>
      </c>
      <c r="C2065" s="770" t="s">
        <v>8125</v>
      </c>
      <c r="D2065" s="771" t="s">
        <v>8223</v>
      </c>
      <c r="E2065" s="772" t="s">
        <v>8288</v>
      </c>
      <c r="F2065" s="773" t="s">
        <v>8239</v>
      </c>
      <c r="G2065" s="773" t="s">
        <v>8240</v>
      </c>
      <c r="H2065" s="771" t="s">
        <v>2697</v>
      </c>
      <c r="I2065" s="771" t="s">
        <v>2808</v>
      </c>
      <c r="J2065" s="771" t="s">
        <v>2808</v>
      </c>
      <c r="K2065" s="771" t="s">
        <v>2715</v>
      </c>
      <c r="L2065" s="771" t="s">
        <v>2700</v>
      </c>
      <c r="M2065" s="771" t="s">
        <v>2701</v>
      </c>
      <c r="N2065" s="771" t="s">
        <v>2701</v>
      </c>
      <c r="O2065" s="771" t="s">
        <v>2701</v>
      </c>
      <c r="P2065" s="771" t="s">
        <v>2701</v>
      </c>
      <c r="Q2065" s="771" t="s">
        <v>2701</v>
      </c>
      <c r="R2065" s="771" t="s">
        <v>2701</v>
      </c>
      <c r="S2065" s="771" t="s">
        <v>2702</v>
      </c>
      <c r="T2065" s="771" t="s">
        <v>2701</v>
      </c>
      <c r="U2065" s="771" t="s">
        <v>2703</v>
      </c>
      <c r="V2065" s="771" t="s">
        <v>2701</v>
      </c>
      <c r="W2065" s="771" t="s">
        <v>2726</v>
      </c>
      <c r="X2065" s="771" t="s">
        <v>2726</v>
      </c>
      <c r="Y2065" s="771" t="s">
        <v>2726</v>
      </c>
      <c r="Z2065" s="771" t="s">
        <v>2704</v>
      </c>
      <c r="AA2065" s="771"/>
    </row>
    <row r="2066" spans="1:27" ht="39.950000000000003" customHeight="1">
      <c r="A2066" s="769">
        <v>2059</v>
      </c>
      <c r="B2066" s="770" t="s">
        <v>6879</v>
      </c>
      <c r="C2066" s="770" t="s">
        <v>8125</v>
      </c>
      <c r="D2066" s="771" t="s">
        <v>8223</v>
      </c>
      <c r="E2066" s="772" t="s">
        <v>8287</v>
      </c>
      <c r="F2066" s="773" t="s">
        <v>8225</v>
      </c>
      <c r="G2066" s="773" t="s">
        <v>8226</v>
      </c>
      <c r="H2066" s="771" t="s">
        <v>2697</v>
      </c>
      <c r="I2066" s="771" t="s">
        <v>2789</v>
      </c>
      <c r="J2066" s="771" t="s">
        <v>2755</v>
      </c>
      <c r="K2066" s="771" t="s">
        <v>2715</v>
      </c>
      <c r="L2066" s="771" t="s">
        <v>2700</v>
      </c>
      <c r="M2066" s="771" t="s">
        <v>2701</v>
      </c>
      <c r="N2066" s="771" t="s">
        <v>2701</v>
      </c>
      <c r="O2066" s="771" t="s">
        <v>2701</v>
      </c>
      <c r="P2066" s="771" t="s">
        <v>2701</v>
      </c>
      <c r="Q2066" s="771" t="s">
        <v>2701</v>
      </c>
      <c r="R2066" s="771" t="s">
        <v>2701</v>
      </c>
      <c r="S2066" s="771" t="s">
        <v>2702</v>
      </c>
      <c r="T2066" s="771" t="s">
        <v>2701</v>
      </c>
      <c r="U2066" s="771" t="s">
        <v>2703</v>
      </c>
      <c r="V2066" s="771" t="s">
        <v>2701</v>
      </c>
      <c r="W2066" s="771" t="s">
        <v>2726</v>
      </c>
      <c r="X2066" s="771" t="s">
        <v>2726</v>
      </c>
      <c r="Y2066" s="771" t="s">
        <v>2726</v>
      </c>
      <c r="Z2066" s="771" t="s">
        <v>2704</v>
      </c>
      <c r="AA2066" s="771"/>
    </row>
    <row r="2067" spans="1:27" ht="39.950000000000003" customHeight="1">
      <c r="A2067" s="769">
        <v>2060</v>
      </c>
      <c r="B2067" s="770" t="s">
        <v>6879</v>
      </c>
      <c r="C2067" s="770" t="s">
        <v>8125</v>
      </c>
      <c r="D2067" s="771" t="s">
        <v>8223</v>
      </c>
      <c r="E2067" s="772" t="s">
        <v>8286</v>
      </c>
      <c r="F2067" s="773" t="s">
        <v>8253</v>
      </c>
      <c r="G2067" s="773" t="s">
        <v>8254</v>
      </c>
      <c r="H2067" s="771" t="s">
        <v>2697</v>
      </c>
      <c r="I2067" s="771" t="s">
        <v>2698</v>
      </c>
      <c r="J2067" s="771" t="s">
        <v>2803</v>
      </c>
      <c r="K2067" s="771" t="s">
        <v>2790</v>
      </c>
      <c r="L2067" s="771" t="s">
        <v>2700</v>
      </c>
      <c r="M2067" s="771" t="s">
        <v>2701</v>
      </c>
      <c r="N2067" s="771" t="s">
        <v>2701</v>
      </c>
      <c r="O2067" s="771" t="s">
        <v>2701</v>
      </c>
      <c r="P2067" s="771" t="s">
        <v>2702</v>
      </c>
      <c r="Q2067" s="771" t="s">
        <v>2701</v>
      </c>
      <c r="R2067" s="771" t="s">
        <v>2701</v>
      </c>
      <c r="S2067" s="771" t="s">
        <v>2701</v>
      </c>
      <c r="T2067" s="771" t="s">
        <v>2701</v>
      </c>
      <c r="U2067" s="771" t="s">
        <v>2703</v>
      </c>
      <c r="V2067" s="771" t="s">
        <v>2701</v>
      </c>
      <c r="W2067" s="771" t="s">
        <v>2701</v>
      </c>
      <c r="X2067" s="771" t="s">
        <v>2701</v>
      </c>
      <c r="Y2067" s="771" t="s">
        <v>2703</v>
      </c>
      <c r="Z2067" s="771" t="s">
        <v>2704</v>
      </c>
      <c r="AA2067" s="771"/>
    </row>
    <row r="2068" spans="1:27" ht="39.950000000000003" customHeight="1">
      <c r="A2068" s="769">
        <v>2061</v>
      </c>
      <c r="B2068" s="770" t="s">
        <v>6879</v>
      </c>
      <c r="C2068" s="770" t="s">
        <v>8125</v>
      </c>
      <c r="D2068" s="771" t="s">
        <v>8223</v>
      </c>
      <c r="E2068" s="772" t="s">
        <v>8284</v>
      </c>
      <c r="F2068" s="773" t="s">
        <v>8250</v>
      </c>
      <c r="G2068" s="773" t="s">
        <v>8251</v>
      </c>
      <c r="H2068" s="771" t="s">
        <v>2697</v>
      </c>
      <c r="I2068" s="771" t="s">
        <v>2741</v>
      </c>
      <c r="J2068" s="771" t="s">
        <v>2741</v>
      </c>
      <c r="K2068" s="771" t="s">
        <v>2715</v>
      </c>
      <c r="L2068" s="771" t="s">
        <v>2700</v>
      </c>
      <c r="M2068" s="771" t="s">
        <v>2701</v>
      </c>
      <c r="N2068" s="771" t="s">
        <v>2701</v>
      </c>
      <c r="O2068" s="771" t="s">
        <v>2701</v>
      </c>
      <c r="P2068" s="771" t="s">
        <v>2702</v>
      </c>
      <c r="Q2068" s="771" t="s">
        <v>2701</v>
      </c>
      <c r="R2068" s="771" t="s">
        <v>2701</v>
      </c>
      <c r="S2068" s="771" t="s">
        <v>2701</v>
      </c>
      <c r="T2068" s="771" t="s">
        <v>2701</v>
      </c>
      <c r="U2068" s="771" t="s">
        <v>2703</v>
      </c>
      <c r="V2068" s="771" t="s">
        <v>2701</v>
      </c>
      <c r="W2068" s="771" t="s">
        <v>2701</v>
      </c>
      <c r="X2068" s="771" t="s">
        <v>2701</v>
      </c>
      <c r="Y2068" s="771" t="s">
        <v>2703</v>
      </c>
      <c r="Z2068" s="771" t="s">
        <v>2704</v>
      </c>
      <c r="AA2068" s="771" t="s">
        <v>8285</v>
      </c>
    </row>
    <row r="2069" spans="1:27" ht="39.950000000000003" customHeight="1">
      <c r="A2069" s="769">
        <v>2062</v>
      </c>
      <c r="B2069" s="770" t="s">
        <v>6879</v>
      </c>
      <c r="C2069" s="770" t="s">
        <v>8125</v>
      </c>
      <c r="D2069" s="771" t="s">
        <v>8223</v>
      </c>
      <c r="E2069" s="772" t="s">
        <v>8282</v>
      </c>
      <c r="F2069" s="773" t="s">
        <v>8247</v>
      </c>
      <c r="G2069" s="773" t="s">
        <v>8248</v>
      </c>
      <c r="H2069" s="771" t="s">
        <v>2697</v>
      </c>
      <c r="I2069" s="771" t="s">
        <v>2755</v>
      </c>
      <c r="J2069" s="771" t="s">
        <v>2755</v>
      </c>
      <c r="K2069" s="771" t="s">
        <v>7667</v>
      </c>
      <c r="L2069" s="771" t="s">
        <v>2700</v>
      </c>
      <c r="M2069" s="771" t="s">
        <v>2701</v>
      </c>
      <c r="N2069" s="771" t="s">
        <v>2701</v>
      </c>
      <c r="O2069" s="771" t="s">
        <v>2701</v>
      </c>
      <c r="P2069" s="771" t="s">
        <v>2702</v>
      </c>
      <c r="Q2069" s="771" t="s">
        <v>2701</v>
      </c>
      <c r="R2069" s="771" t="s">
        <v>2701</v>
      </c>
      <c r="S2069" s="771" t="s">
        <v>2701</v>
      </c>
      <c r="T2069" s="771" t="s">
        <v>2701</v>
      </c>
      <c r="U2069" s="771" t="s">
        <v>2703</v>
      </c>
      <c r="V2069" s="771" t="s">
        <v>2701</v>
      </c>
      <c r="W2069" s="771" t="s">
        <v>2701</v>
      </c>
      <c r="X2069" s="771" t="s">
        <v>2701</v>
      </c>
      <c r="Y2069" s="771" t="s">
        <v>2703</v>
      </c>
      <c r="Z2069" s="771" t="s">
        <v>2704</v>
      </c>
      <c r="AA2069" s="771" t="s">
        <v>8283</v>
      </c>
    </row>
    <row r="2070" spans="1:27" ht="39.950000000000003" customHeight="1">
      <c r="A2070" s="769">
        <v>2063</v>
      </c>
      <c r="B2070" s="770" t="s">
        <v>6879</v>
      </c>
      <c r="C2070" s="770" t="s">
        <v>8125</v>
      </c>
      <c r="D2070" s="771" t="s">
        <v>8223</v>
      </c>
      <c r="E2070" s="772" t="s">
        <v>8279</v>
      </c>
      <c r="F2070" s="773" t="s">
        <v>8280</v>
      </c>
      <c r="G2070" s="773" t="s">
        <v>8281</v>
      </c>
      <c r="H2070" s="771" t="s">
        <v>2697</v>
      </c>
      <c r="I2070" s="771" t="s">
        <v>2755</v>
      </c>
      <c r="J2070" s="771" t="s">
        <v>2755</v>
      </c>
      <c r="K2070" s="771" t="s">
        <v>3087</v>
      </c>
      <c r="L2070" s="771" t="s">
        <v>2700</v>
      </c>
      <c r="M2070" s="771" t="s">
        <v>2701</v>
      </c>
      <c r="N2070" s="771" t="s">
        <v>2701</v>
      </c>
      <c r="O2070" s="771" t="s">
        <v>2701</v>
      </c>
      <c r="P2070" s="771" t="s">
        <v>2701</v>
      </c>
      <c r="Q2070" s="771" t="s">
        <v>2701</v>
      </c>
      <c r="R2070" s="771" t="s">
        <v>2701</v>
      </c>
      <c r="S2070" s="771" t="s">
        <v>2701</v>
      </c>
      <c r="T2070" s="771" t="s">
        <v>2701</v>
      </c>
      <c r="U2070" s="771" t="s">
        <v>2703</v>
      </c>
      <c r="V2070" s="771" t="s">
        <v>2701</v>
      </c>
      <c r="W2070" s="771" t="s">
        <v>2726</v>
      </c>
      <c r="X2070" s="771" t="s">
        <v>2726</v>
      </c>
      <c r="Y2070" s="771" t="s">
        <v>2726</v>
      </c>
      <c r="Z2070" s="771" t="s">
        <v>2704</v>
      </c>
      <c r="AA2070" s="771"/>
    </row>
    <row r="2071" spans="1:27" ht="39.950000000000003" customHeight="1">
      <c r="A2071" s="769">
        <v>2064</v>
      </c>
      <c r="B2071" s="770" t="s">
        <v>6879</v>
      </c>
      <c r="C2071" s="770" t="s">
        <v>8125</v>
      </c>
      <c r="D2071" s="771" t="s">
        <v>8223</v>
      </c>
      <c r="E2071" s="772" t="s">
        <v>8278</v>
      </c>
      <c r="F2071" s="773" t="s">
        <v>8263</v>
      </c>
      <c r="G2071" s="773" t="s">
        <v>8264</v>
      </c>
      <c r="H2071" s="771" t="s">
        <v>2697</v>
      </c>
      <c r="I2071" s="771" t="s">
        <v>3116</v>
      </c>
      <c r="J2071" s="771" t="s">
        <v>3116</v>
      </c>
      <c r="K2071" s="771" t="s">
        <v>2715</v>
      </c>
      <c r="L2071" s="771" t="s">
        <v>2700</v>
      </c>
      <c r="M2071" s="771" t="s">
        <v>2701</v>
      </c>
      <c r="N2071" s="771" t="s">
        <v>2701</v>
      </c>
      <c r="O2071" s="771" t="s">
        <v>2701</v>
      </c>
      <c r="P2071" s="771" t="s">
        <v>2701</v>
      </c>
      <c r="Q2071" s="771" t="s">
        <v>2701</v>
      </c>
      <c r="R2071" s="771" t="s">
        <v>2701</v>
      </c>
      <c r="S2071" s="771" t="s">
        <v>2702</v>
      </c>
      <c r="T2071" s="771" t="s">
        <v>2701</v>
      </c>
      <c r="U2071" s="771" t="s">
        <v>2703</v>
      </c>
      <c r="V2071" s="771" t="s">
        <v>2701</v>
      </c>
      <c r="W2071" s="771" t="s">
        <v>2726</v>
      </c>
      <c r="X2071" s="771" t="s">
        <v>2726</v>
      </c>
      <c r="Y2071" s="771" t="s">
        <v>2726</v>
      </c>
      <c r="Z2071" s="771" t="s">
        <v>2704</v>
      </c>
      <c r="AA2071" s="771"/>
    </row>
    <row r="2072" spans="1:27" ht="39.950000000000003" customHeight="1">
      <c r="A2072" s="769">
        <v>2065</v>
      </c>
      <c r="B2072" s="770" t="s">
        <v>6879</v>
      </c>
      <c r="C2072" s="770" t="s">
        <v>8125</v>
      </c>
      <c r="D2072" s="771" t="s">
        <v>8223</v>
      </c>
      <c r="E2072" s="772" t="s">
        <v>8275</v>
      </c>
      <c r="F2072" s="773" t="s">
        <v>8276</v>
      </c>
      <c r="G2072" s="773" t="s">
        <v>8277</v>
      </c>
      <c r="H2072" s="771" t="s">
        <v>2697</v>
      </c>
      <c r="I2072" s="771" t="s">
        <v>2755</v>
      </c>
      <c r="J2072" s="771" t="s">
        <v>2803</v>
      </c>
      <c r="K2072" s="771" t="s">
        <v>2790</v>
      </c>
      <c r="L2072" s="771" t="s">
        <v>2700</v>
      </c>
      <c r="M2072" s="771" t="s">
        <v>2701</v>
      </c>
      <c r="N2072" s="771" t="s">
        <v>2701</v>
      </c>
      <c r="O2072" s="771" t="s">
        <v>2701</v>
      </c>
      <c r="P2072" s="771" t="s">
        <v>2702</v>
      </c>
      <c r="Q2072" s="771" t="s">
        <v>2701</v>
      </c>
      <c r="R2072" s="771" t="s">
        <v>2701</v>
      </c>
      <c r="S2072" s="771" t="s">
        <v>2701</v>
      </c>
      <c r="T2072" s="771" t="s">
        <v>2701</v>
      </c>
      <c r="U2072" s="771" t="s">
        <v>2703</v>
      </c>
      <c r="V2072" s="771" t="s">
        <v>2701</v>
      </c>
      <c r="W2072" s="771" t="s">
        <v>2701</v>
      </c>
      <c r="X2072" s="771" t="s">
        <v>2701</v>
      </c>
      <c r="Y2072" s="771" t="s">
        <v>2703</v>
      </c>
      <c r="Z2072" s="771" t="s">
        <v>2704</v>
      </c>
      <c r="AA2072" s="771"/>
    </row>
    <row r="2073" spans="1:27" ht="39.950000000000003" customHeight="1">
      <c r="A2073" s="769">
        <v>2066</v>
      </c>
      <c r="B2073" s="770" t="s">
        <v>6879</v>
      </c>
      <c r="C2073" s="770" t="s">
        <v>8125</v>
      </c>
      <c r="D2073" s="771" t="s">
        <v>8223</v>
      </c>
      <c r="E2073" s="772" t="s">
        <v>8272</v>
      </c>
      <c r="F2073" s="773" t="s">
        <v>8273</v>
      </c>
      <c r="G2073" s="773" t="s">
        <v>8274</v>
      </c>
      <c r="H2073" s="771" t="s">
        <v>2697</v>
      </c>
      <c r="I2073" s="771" t="s">
        <v>2714</v>
      </c>
      <c r="J2073" s="771" t="s">
        <v>2741</v>
      </c>
      <c r="K2073" s="771" t="s">
        <v>2715</v>
      </c>
      <c r="L2073" s="771" t="s">
        <v>2700</v>
      </c>
      <c r="M2073" s="771" t="s">
        <v>2701</v>
      </c>
      <c r="N2073" s="771" t="s">
        <v>2701</v>
      </c>
      <c r="O2073" s="771" t="s">
        <v>2701</v>
      </c>
      <c r="P2073" s="771" t="s">
        <v>2701</v>
      </c>
      <c r="Q2073" s="771" t="s">
        <v>2701</v>
      </c>
      <c r="R2073" s="771" t="s">
        <v>2701</v>
      </c>
      <c r="S2073" s="771" t="s">
        <v>2702</v>
      </c>
      <c r="T2073" s="771" t="s">
        <v>2701</v>
      </c>
      <c r="U2073" s="771" t="s">
        <v>2703</v>
      </c>
      <c r="V2073" s="771" t="s">
        <v>2701</v>
      </c>
      <c r="W2073" s="771" t="s">
        <v>2726</v>
      </c>
      <c r="X2073" s="771" t="s">
        <v>2726</v>
      </c>
      <c r="Y2073" s="771" t="s">
        <v>2726</v>
      </c>
      <c r="Z2073" s="771" t="s">
        <v>2704</v>
      </c>
      <c r="AA2073" s="771"/>
    </row>
    <row r="2074" spans="1:27" ht="39.950000000000003" customHeight="1">
      <c r="A2074" s="769">
        <v>2067</v>
      </c>
      <c r="B2074" s="770" t="s">
        <v>6879</v>
      </c>
      <c r="C2074" s="770" t="s">
        <v>8125</v>
      </c>
      <c r="D2074" s="771" t="s">
        <v>8223</v>
      </c>
      <c r="E2074" s="772" t="s">
        <v>8269</v>
      </c>
      <c r="F2074" s="773" t="s">
        <v>8270</v>
      </c>
      <c r="G2074" s="773" t="s">
        <v>8271</v>
      </c>
      <c r="H2074" s="771" t="s">
        <v>2697</v>
      </c>
      <c r="I2074" s="771" t="s">
        <v>2789</v>
      </c>
      <c r="J2074" s="771" t="s">
        <v>2741</v>
      </c>
      <c r="K2074" s="771" t="s">
        <v>2715</v>
      </c>
      <c r="L2074" s="771" t="s">
        <v>2700</v>
      </c>
      <c r="M2074" s="771" t="s">
        <v>2701</v>
      </c>
      <c r="N2074" s="771" t="s">
        <v>2701</v>
      </c>
      <c r="O2074" s="771" t="s">
        <v>2701</v>
      </c>
      <c r="P2074" s="771" t="s">
        <v>2701</v>
      </c>
      <c r="Q2074" s="771" t="s">
        <v>2701</v>
      </c>
      <c r="R2074" s="771" t="s">
        <v>2701</v>
      </c>
      <c r="S2074" s="771" t="s">
        <v>2702</v>
      </c>
      <c r="T2074" s="771" t="s">
        <v>2701</v>
      </c>
      <c r="U2074" s="771" t="s">
        <v>2703</v>
      </c>
      <c r="V2074" s="771" t="s">
        <v>2701</v>
      </c>
      <c r="W2074" s="771" t="s">
        <v>2726</v>
      </c>
      <c r="X2074" s="771" t="s">
        <v>2726</v>
      </c>
      <c r="Y2074" s="771" t="s">
        <v>2726</v>
      </c>
      <c r="Z2074" s="771" t="s">
        <v>2704</v>
      </c>
      <c r="AA2074" s="771"/>
    </row>
    <row r="2075" spans="1:27" ht="39.950000000000003" customHeight="1">
      <c r="A2075" s="769">
        <v>2068</v>
      </c>
      <c r="B2075" s="770" t="s">
        <v>6879</v>
      </c>
      <c r="C2075" s="770" t="s">
        <v>8125</v>
      </c>
      <c r="D2075" s="771" t="s">
        <v>8223</v>
      </c>
      <c r="E2075" s="772" t="s">
        <v>8266</v>
      </c>
      <c r="F2075" s="773" t="s">
        <v>8267</v>
      </c>
      <c r="G2075" s="773" t="s">
        <v>8268</v>
      </c>
      <c r="H2075" s="771" t="s">
        <v>2697</v>
      </c>
      <c r="I2075" s="771" t="s">
        <v>2755</v>
      </c>
      <c r="J2075" s="771" t="s">
        <v>2741</v>
      </c>
      <c r="K2075" s="771" t="s">
        <v>2742</v>
      </c>
      <c r="L2075" s="771" t="s">
        <v>2700</v>
      </c>
      <c r="M2075" s="771" t="s">
        <v>2701</v>
      </c>
      <c r="N2075" s="771" t="s">
        <v>2701</v>
      </c>
      <c r="O2075" s="771" t="s">
        <v>2701</v>
      </c>
      <c r="P2075" s="771" t="s">
        <v>2702</v>
      </c>
      <c r="Q2075" s="771" t="s">
        <v>2701</v>
      </c>
      <c r="R2075" s="771" t="s">
        <v>2701</v>
      </c>
      <c r="S2075" s="771" t="s">
        <v>2701</v>
      </c>
      <c r="T2075" s="771" t="s">
        <v>2701</v>
      </c>
      <c r="U2075" s="771" t="s">
        <v>2703</v>
      </c>
      <c r="V2075" s="771" t="s">
        <v>2701</v>
      </c>
      <c r="W2075" s="771" t="s">
        <v>2701</v>
      </c>
      <c r="X2075" s="771" t="s">
        <v>2701</v>
      </c>
      <c r="Y2075" s="771" t="s">
        <v>2703</v>
      </c>
      <c r="Z2075" s="771" t="s">
        <v>2704</v>
      </c>
      <c r="AA2075" s="771"/>
    </row>
    <row r="2076" spans="1:27" ht="39.950000000000003" customHeight="1">
      <c r="A2076" s="769">
        <v>2069</v>
      </c>
      <c r="B2076" s="770" t="s">
        <v>6879</v>
      </c>
      <c r="C2076" s="770" t="s">
        <v>8125</v>
      </c>
      <c r="D2076" s="771" t="s">
        <v>8223</v>
      </c>
      <c r="E2076" s="772" t="s">
        <v>8265</v>
      </c>
      <c r="F2076" s="773" t="s">
        <v>8257</v>
      </c>
      <c r="G2076" s="773" t="s">
        <v>8258</v>
      </c>
      <c r="H2076" s="771" t="s">
        <v>2697</v>
      </c>
      <c r="I2076" s="771" t="s">
        <v>2803</v>
      </c>
      <c r="J2076" s="771" t="s">
        <v>2803</v>
      </c>
      <c r="K2076" s="771" t="s">
        <v>2715</v>
      </c>
      <c r="L2076" s="771" t="s">
        <v>2700</v>
      </c>
      <c r="M2076" s="771" t="s">
        <v>2701</v>
      </c>
      <c r="N2076" s="771" t="s">
        <v>2701</v>
      </c>
      <c r="O2076" s="771" t="s">
        <v>2701</v>
      </c>
      <c r="P2076" s="771" t="s">
        <v>2701</v>
      </c>
      <c r="Q2076" s="771" t="s">
        <v>2701</v>
      </c>
      <c r="R2076" s="771" t="s">
        <v>2701</v>
      </c>
      <c r="S2076" s="771" t="s">
        <v>2702</v>
      </c>
      <c r="T2076" s="771" t="s">
        <v>2701</v>
      </c>
      <c r="U2076" s="771" t="s">
        <v>2703</v>
      </c>
      <c r="V2076" s="771" t="s">
        <v>2701</v>
      </c>
      <c r="W2076" s="771" t="s">
        <v>2726</v>
      </c>
      <c r="X2076" s="771" t="s">
        <v>2726</v>
      </c>
      <c r="Y2076" s="771" t="s">
        <v>2726</v>
      </c>
      <c r="Z2076" s="771" t="s">
        <v>2704</v>
      </c>
      <c r="AA2076" s="771"/>
    </row>
    <row r="2077" spans="1:27" ht="39.950000000000003" customHeight="1">
      <c r="A2077" s="769">
        <v>2070</v>
      </c>
      <c r="B2077" s="770" t="s">
        <v>6879</v>
      </c>
      <c r="C2077" s="770" t="s">
        <v>8125</v>
      </c>
      <c r="D2077" s="771" t="s">
        <v>8223</v>
      </c>
      <c r="E2077" s="772" t="s">
        <v>8262</v>
      </c>
      <c r="F2077" s="773" t="s">
        <v>8263</v>
      </c>
      <c r="G2077" s="773" t="s">
        <v>8264</v>
      </c>
      <c r="H2077" s="771" t="s">
        <v>2697</v>
      </c>
      <c r="I2077" s="771" t="s">
        <v>3116</v>
      </c>
      <c r="J2077" s="771" t="s">
        <v>3116</v>
      </c>
      <c r="K2077" s="771" t="s">
        <v>2715</v>
      </c>
      <c r="L2077" s="771" t="s">
        <v>2700</v>
      </c>
      <c r="M2077" s="771" t="s">
        <v>2701</v>
      </c>
      <c r="N2077" s="771" t="s">
        <v>2701</v>
      </c>
      <c r="O2077" s="771" t="s">
        <v>2701</v>
      </c>
      <c r="P2077" s="771" t="s">
        <v>2701</v>
      </c>
      <c r="Q2077" s="771" t="s">
        <v>2701</v>
      </c>
      <c r="R2077" s="771" t="s">
        <v>2701</v>
      </c>
      <c r="S2077" s="771" t="s">
        <v>2702</v>
      </c>
      <c r="T2077" s="771" t="s">
        <v>2701</v>
      </c>
      <c r="U2077" s="771" t="s">
        <v>2703</v>
      </c>
      <c r="V2077" s="771" t="s">
        <v>2701</v>
      </c>
      <c r="W2077" s="771" t="s">
        <v>2726</v>
      </c>
      <c r="X2077" s="771" t="s">
        <v>2726</v>
      </c>
      <c r="Y2077" s="771" t="s">
        <v>2726</v>
      </c>
      <c r="Z2077" s="771" t="s">
        <v>2704</v>
      </c>
      <c r="AA2077" s="771"/>
    </row>
    <row r="2078" spans="1:27" ht="39.950000000000003" customHeight="1">
      <c r="A2078" s="769">
        <v>2071</v>
      </c>
      <c r="B2078" s="770" t="s">
        <v>6879</v>
      </c>
      <c r="C2078" s="770" t="s">
        <v>8125</v>
      </c>
      <c r="D2078" s="771" t="s">
        <v>8223</v>
      </c>
      <c r="E2078" s="772" t="s">
        <v>8259</v>
      </c>
      <c r="F2078" s="773" t="s">
        <v>8260</v>
      </c>
      <c r="G2078" s="773" t="s">
        <v>8261</v>
      </c>
      <c r="H2078" s="771" t="s">
        <v>2697</v>
      </c>
      <c r="I2078" s="771" t="s">
        <v>2803</v>
      </c>
      <c r="J2078" s="771" t="s">
        <v>2803</v>
      </c>
      <c r="K2078" s="771" t="s">
        <v>2715</v>
      </c>
      <c r="L2078" s="771" t="s">
        <v>2700</v>
      </c>
      <c r="M2078" s="771" t="s">
        <v>2701</v>
      </c>
      <c r="N2078" s="771" t="s">
        <v>2701</v>
      </c>
      <c r="O2078" s="771" t="s">
        <v>2701</v>
      </c>
      <c r="P2078" s="771" t="s">
        <v>2701</v>
      </c>
      <c r="Q2078" s="771" t="s">
        <v>2701</v>
      </c>
      <c r="R2078" s="771" t="s">
        <v>2701</v>
      </c>
      <c r="S2078" s="771" t="s">
        <v>2702</v>
      </c>
      <c r="T2078" s="771" t="s">
        <v>2701</v>
      </c>
      <c r="U2078" s="771" t="s">
        <v>2703</v>
      </c>
      <c r="V2078" s="771" t="s">
        <v>2701</v>
      </c>
      <c r="W2078" s="771" t="s">
        <v>2726</v>
      </c>
      <c r="X2078" s="771" t="s">
        <v>2726</v>
      </c>
      <c r="Y2078" s="771" t="s">
        <v>2726</v>
      </c>
      <c r="Z2078" s="771" t="s">
        <v>2704</v>
      </c>
      <c r="AA2078" s="771"/>
    </row>
    <row r="2079" spans="1:27" ht="39.950000000000003" customHeight="1">
      <c r="A2079" s="769">
        <v>2072</v>
      </c>
      <c r="B2079" s="770" t="s">
        <v>6879</v>
      </c>
      <c r="C2079" s="770" t="s">
        <v>8125</v>
      </c>
      <c r="D2079" s="771" t="s">
        <v>8223</v>
      </c>
      <c r="E2079" s="772" t="s">
        <v>8256</v>
      </c>
      <c r="F2079" s="773" t="s">
        <v>8257</v>
      </c>
      <c r="G2079" s="773" t="s">
        <v>8258</v>
      </c>
      <c r="H2079" s="771" t="s">
        <v>2697</v>
      </c>
      <c r="I2079" s="771" t="s">
        <v>2803</v>
      </c>
      <c r="J2079" s="771" t="s">
        <v>2803</v>
      </c>
      <c r="K2079" s="771" t="s">
        <v>2715</v>
      </c>
      <c r="L2079" s="771" t="s">
        <v>2700</v>
      </c>
      <c r="M2079" s="771" t="s">
        <v>2701</v>
      </c>
      <c r="N2079" s="771" t="s">
        <v>2701</v>
      </c>
      <c r="O2079" s="771" t="s">
        <v>2701</v>
      </c>
      <c r="P2079" s="771" t="s">
        <v>2701</v>
      </c>
      <c r="Q2079" s="771" t="s">
        <v>2701</v>
      </c>
      <c r="R2079" s="771" t="s">
        <v>2701</v>
      </c>
      <c r="S2079" s="771" t="s">
        <v>2702</v>
      </c>
      <c r="T2079" s="771" t="s">
        <v>2701</v>
      </c>
      <c r="U2079" s="771" t="s">
        <v>2703</v>
      </c>
      <c r="V2079" s="771" t="s">
        <v>2701</v>
      </c>
      <c r="W2079" s="771" t="s">
        <v>2726</v>
      </c>
      <c r="X2079" s="771" t="s">
        <v>2726</v>
      </c>
      <c r="Y2079" s="771" t="s">
        <v>2726</v>
      </c>
      <c r="Z2079" s="771" t="s">
        <v>2704</v>
      </c>
      <c r="AA2079" s="771"/>
    </row>
    <row r="2080" spans="1:27" ht="39.950000000000003" customHeight="1">
      <c r="A2080" s="769">
        <v>2073</v>
      </c>
      <c r="B2080" s="770" t="s">
        <v>6879</v>
      </c>
      <c r="C2080" s="770" t="s">
        <v>8125</v>
      </c>
      <c r="D2080" s="771" t="s">
        <v>8223</v>
      </c>
      <c r="E2080" s="772" t="s">
        <v>8252</v>
      </c>
      <c r="F2080" s="773" t="s">
        <v>8253</v>
      </c>
      <c r="G2080" s="773" t="s">
        <v>8254</v>
      </c>
      <c r="H2080" s="771" t="s">
        <v>2697</v>
      </c>
      <c r="I2080" s="771" t="s">
        <v>2698</v>
      </c>
      <c r="J2080" s="771" t="s">
        <v>2803</v>
      </c>
      <c r="K2080" s="771" t="s">
        <v>3111</v>
      </c>
      <c r="L2080" s="771" t="s">
        <v>2700</v>
      </c>
      <c r="M2080" s="771" t="s">
        <v>2701</v>
      </c>
      <c r="N2080" s="771" t="s">
        <v>2701</v>
      </c>
      <c r="O2080" s="771" t="s">
        <v>2701</v>
      </c>
      <c r="P2080" s="771" t="s">
        <v>2702</v>
      </c>
      <c r="Q2080" s="771" t="s">
        <v>2701</v>
      </c>
      <c r="R2080" s="771" t="s">
        <v>2701</v>
      </c>
      <c r="S2080" s="771" t="s">
        <v>2701</v>
      </c>
      <c r="T2080" s="771" t="s">
        <v>2701</v>
      </c>
      <c r="U2080" s="771" t="s">
        <v>2703</v>
      </c>
      <c r="V2080" s="771" t="s">
        <v>2701</v>
      </c>
      <c r="W2080" s="771" t="s">
        <v>2701</v>
      </c>
      <c r="X2080" s="771" t="s">
        <v>2701</v>
      </c>
      <c r="Y2080" s="771" t="s">
        <v>2703</v>
      </c>
      <c r="Z2080" s="771" t="s">
        <v>2704</v>
      </c>
      <c r="AA2080" s="771" t="s">
        <v>8255</v>
      </c>
    </row>
    <row r="2081" spans="1:27" ht="39.950000000000003" customHeight="1">
      <c r="A2081" s="769">
        <v>2074</v>
      </c>
      <c r="B2081" s="770" t="s">
        <v>6879</v>
      </c>
      <c r="C2081" s="770" t="s">
        <v>8125</v>
      </c>
      <c r="D2081" s="771" t="s">
        <v>8223</v>
      </c>
      <c r="E2081" s="772" t="s">
        <v>8249</v>
      </c>
      <c r="F2081" s="773" t="s">
        <v>8250</v>
      </c>
      <c r="G2081" s="773" t="s">
        <v>8251</v>
      </c>
      <c r="H2081" s="771" t="s">
        <v>2697</v>
      </c>
      <c r="I2081" s="771" t="s">
        <v>2730</v>
      </c>
      <c r="J2081" s="771" t="s">
        <v>2730</v>
      </c>
      <c r="K2081" s="771" t="s">
        <v>2742</v>
      </c>
      <c r="L2081" s="771" t="s">
        <v>2700</v>
      </c>
      <c r="M2081" s="771" t="s">
        <v>2701</v>
      </c>
      <c r="N2081" s="771" t="s">
        <v>2701</v>
      </c>
      <c r="O2081" s="771" t="s">
        <v>2701</v>
      </c>
      <c r="P2081" s="771" t="s">
        <v>2702</v>
      </c>
      <c r="Q2081" s="771" t="s">
        <v>2701</v>
      </c>
      <c r="R2081" s="771" t="s">
        <v>2701</v>
      </c>
      <c r="S2081" s="771" t="s">
        <v>2701</v>
      </c>
      <c r="T2081" s="771" t="s">
        <v>2701</v>
      </c>
      <c r="U2081" s="771" t="s">
        <v>2703</v>
      </c>
      <c r="V2081" s="771" t="s">
        <v>2701</v>
      </c>
      <c r="W2081" s="771" t="s">
        <v>2701</v>
      </c>
      <c r="X2081" s="771" t="s">
        <v>2701</v>
      </c>
      <c r="Y2081" s="771" t="s">
        <v>2703</v>
      </c>
      <c r="Z2081" s="771" t="s">
        <v>2704</v>
      </c>
      <c r="AA2081" s="771"/>
    </row>
    <row r="2082" spans="1:27" ht="39.950000000000003" customHeight="1">
      <c r="A2082" s="769">
        <v>2075</v>
      </c>
      <c r="B2082" s="770" t="s">
        <v>6879</v>
      </c>
      <c r="C2082" s="770" t="s">
        <v>8125</v>
      </c>
      <c r="D2082" s="771" t="s">
        <v>8223</v>
      </c>
      <c r="E2082" s="772" t="s">
        <v>8246</v>
      </c>
      <c r="F2082" s="773" t="s">
        <v>8247</v>
      </c>
      <c r="G2082" s="773" t="s">
        <v>8248</v>
      </c>
      <c r="H2082" s="771" t="s">
        <v>2697</v>
      </c>
      <c r="I2082" s="771" t="s">
        <v>2755</v>
      </c>
      <c r="J2082" s="771" t="s">
        <v>2755</v>
      </c>
      <c r="K2082" s="771" t="s">
        <v>2715</v>
      </c>
      <c r="L2082" s="771" t="s">
        <v>2700</v>
      </c>
      <c r="M2082" s="771" t="s">
        <v>2701</v>
      </c>
      <c r="N2082" s="771" t="s">
        <v>2701</v>
      </c>
      <c r="O2082" s="771" t="s">
        <v>2701</v>
      </c>
      <c r="P2082" s="771" t="s">
        <v>2702</v>
      </c>
      <c r="Q2082" s="771" t="s">
        <v>2701</v>
      </c>
      <c r="R2082" s="771" t="s">
        <v>2701</v>
      </c>
      <c r="S2082" s="771" t="s">
        <v>2701</v>
      </c>
      <c r="T2082" s="771" t="s">
        <v>2701</v>
      </c>
      <c r="U2082" s="771" t="s">
        <v>2703</v>
      </c>
      <c r="V2082" s="771" t="s">
        <v>2701</v>
      </c>
      <c r="W2082" s="771" t="s">
        <v>2701</v>
      </c>
      <c r="X2082" s="771" t="s">
        <v>2701</v>
      </c>
      <c r="Y2082" s="771" t="s">
        <v>2703</v>
      </c>
      <c r="Z2082" s="771" t="s">
        <v>2704</v>
      </c>
      <c r="AA2082" s="771"/>
    </row>
    <row r="2083" spans="1:27" ht="39.950000000000003" customHeight="1">
      <c r="A2083" s="769">
        <v>2076</v>
      </c>
      <c r="B2083" s="770" t="s">
        <v>6879</v>
      </c>
      <c r="C2083" s="770" t="s">
        <v>8125</v>
      </c>
      <c r="D2083" s="771" t="s">
        <v>8223</v>
      </c>
      <c r="E2083" s="772" t="s">
        <v>8242</v>
      </c>
      <c r="F2083" s="773" t="s">
        <v>8243</v>
      </c>
      <c r="G2083" s="773" t="s">
        <v>8244</v>
      </c>
      <c r="H2083" s="771" t="s">
        <v>2697</v>
      </c>
      <c r="I2083" s="771" t="s">
        <v>2720</v>
      </c>
      <c r="J2083" s="771" t="s">
        <v>2755</v>
      </c>
      <c r="K2083" s="771" t="s">
        <v>3288</v>
      </c>
      <c r="L2083" s="771" t="s">
        <v>2700</v>
      </c>
      <c r="M2083" s="771" t="s">
        <v>2701</v>
      </c>
      <c r="N2083" s="771" t="s">
        <v>2701</v>
      </c>
      <c r="O2083" s="771" t="s">
        <v>2701</v>
      </c>
      <c r="P2083" s="771" t="s">
        <v>2702</v>
      </c>
      <c r="Q2083" s="771" t="s">
        <v>2701</v>
      </c>
      <c r="R2083" s="771" t="s">
        <v>2701</v>
      </c>
      <c r="S2083" s="771" t="s">
        <v>2701</v>
      </c>
      <c r="T2083" s="771" t="s">
        <v>2701</v>
      </c>
      <c r="U2083" s="771" t="s">
        <v>2703</v>
      </c>
      <c r="V2083" s="771" t="s">
        <v>2701</v>
      </c>
      <c r="W2083" s="771" t="s">
        <v>2701</v>
      </c>
      <c r="X2083" s="771" t="s">
        <v>2701</v>
      </c>
      <c r="Y2083" s="771" t="s">
        <v>2703</v>
      </c>
      <c r="Z2083" s="771" t="s">
        <v>2704</v>
      </c>
      <c r="AA2083" s="771" t="s">
        <v>8245</v>
      </c>
    </row>
    <row r="2084" spans="1:27" ht="39.950000000000003" customHeight="1">
      <c r="A2084" s="769">
        <v>2077</v>
      </c>
      <c r="B2084" s="770" t="s">
        <v>6879</v>
      </c>
      <c r="C2084" s="770" t="s">
        <v>8125</v>
      </c>
      <c r="D2084" s="771" t="s">
        <v>8223</v>
      </c>
      <c r="E2084" s="772" t="s">
        <v>8241</v>
      </c>
      <c r="F2084" s="773" t="s">
        <v>7023</v>
      </c>
      <c r="G2084" s="773" t="s">
        <v>8237</v>
      </c>
      <c r="H2084" s="771" t="s">
        <v>2697</v>
      </c>
      <c r="I2084" s="771" t="s">
        <v>2803</v>
      </c>
      <c r="J2084" s="771" t="s">
        <v>2803</v>
      </c>
      <c r="K2084" s="771" t="s">
        <v>2742</v>
      </c>
      <c r="L2084" s="771" t="s">
        <v>2700</v>
      </c>
      <c r="M2084" s="771" t="s">
        <v>2701</v>
      </c>
      <c r="N2084" s="771" t="s">
        <v>2701</v>
      </c>
      <c r="O2084" s="771" t="s">
        <v>2701</v>
      </c>
      <c r="P2084" s="771" t="s">
        <v>2701</v>
      </c>
      <c r="Q2084" s="771" t="s">
        <v>2701</v>
      </c>
      <c r="R2084" s="771" t="s">
        <v>2701</v>
      </c>
      <c r="S2084" s="771" t="s">
        <v>2701</v>
      </c>
      <c r="T2084" s="771" t="s">
        <v>2701</v>
      </c>
      <c r="U2084" s="771" t="s">
        <v>2703</v>
      </c>
      <c r="V2084" s="771" t="s">
        <v>2701</v>
      </c>
      <c r="W2084" s="771" t="s">
        <v>2726</v>
      </c>
      <c r="X2084" s="771" t="s">
        <v>2726</v>
      </c>
      <c r="Y2084" s="771" t="s">
        <v>2726</v>
      </c>
      <c r="Z2084" s="771" t="s">
        <v>2704</v>
      </c>
      <c r="AA2084" s="771"/>
    </row>
    <row r="2085" spans="1:27" ht="39.950000000000003" customHeight="1">
      <c r="A2085" s="769">
        <v>2078</v>
      </c>
      <c r="B2085" s="770" t="s">
        <v>6879</v>
      </c>
      <c r="C2085" s="770" t="s">
        <v>8125</v>
      </c>
      <c r="D2085" s="771" t="s">
        <v>8223</v>
      </c>
      <c r="E2085" s="772" t="s">
        <v>8238</v>
      </c>
      <c r="F2085" s="773" t="s">
        <v>8239</v>
      </c>
      <c r="G2085" s="773" t="s">
        <v>8240</v>
      </c>
      <c r="H2085" s="771" t="s">
        <v>2697</v>
      </c>
      <c r="I2085" s="771" t="s">
        <v>2808</v>
      </c>
      <c r="J2085" s="771" t="s">
        <v>2808</v>
      </c>
      <c r="K2085" s="771" t="s">
        <v>2715</v>
      </c>
      <c r="L2085" s="771" t="s">
        <v>2700</v>
      </c>
      <c r="M2085" s="771" t="s">
        <v>2701</v>
      </c>
      <c r="N2085" s="771" t="s">
        <v>2701</v>
      </c>
      <c r="O2085" s="771" t="s">
        <v>2701</v>
      </c>
      <c r="P2085" s="771" t="s">
        <v>2701</v>
      </c>
      <c r="Q2085" s="771" t="s">
        <v>2701</v>
      </c>
      <c r="R2085" s="771" t="s">
        <v>2701</v>
      </c>
      <c r="S2085" s="771" t="s">
        <v>2702</v>
      </c>
      <c r="T2085" s="771" t="s">
        <v>2701</v>
      </c>
      <c r="U2085" s="771" t="s">
        <v>2703</v>
      </c>
      <c r="V2085" s="771" t="s">
        <v>2701</v>
      </c>
      <c r="W2085" s="771" t="s">
        <v>2726</v>
      </c>
      <c r="X2085" s="771" t="s">
        <v>2726</v>
      </c>
      <c r="Y2085" s="771" t="s">
        <v>2726</v>
      </c>
      <c r="Z2085" s="771" t="s">
        <v>2704</v>
      </c>
      <c r="AA2085" s="771"/>
    </row>
    <row r="2086" spans="1:27" ht="39.950000000000003" customHeight="1">
      <c r="A2086" s="769">
        <v>2079</v>
      </c>
      <c r="B2086" s="770" t="s">
        <v>6879</v>
      </c>
      <c r="C2086" s="770" t="s">
        <v>8125</v>
      </c>
      <c r="D2086" s="771" t="s">
        <v>8223</v>
      </c>
      <c r="E2086" s="772" t="s">
        <v>8236</v>
      </c>
      <c r="F2086" s="773" t="s">
        <v>7023</v>
      </c>
      <c r="G2086" s="773" t="s">
        <v>8237</v>
      </c>
      <c r="H2086" s="771" t="s">
        <v>2697</v>
      </c>
      <c r="I2086" s="771" t="s">
        <v>2803</v>
      </c>
      <c r="J2086" s="771" t="s">
        <v>2803</v>
      </c>
      <c r="K2086" s="771" t="s">
        <v>2742</v>
      </c>
      <c r="L2086" s="771" t="s">
        <v>2700</v>
      </c>
      <c r="M2086" s="771" t="s">
        <v>2701</v>
      </c>
      <c r="N2086" s="771" t="s">
        <v>2701</v>
      </c>
      <c r="O2086" s="771" t="s">
        <v>2701</v>
      </c>
      <c r="P2086" s="771" t="s">
        <v>2701</v>
      </c>
      <c r="Q2086" s="771" t="s">
        <v>2701</v>
      </c>
      <c r="R2086" s="771" t="s">
        <v>2701</v>
      </c>
      <c r="S2086" s="771" t="s">
        <v>2701</v>
      </c>
      <c r="T2086" s="771" t="s">
        <v>2701</v>
      </c>
      <c r="U2086" s="771" t="s">
        <v>2703</v>
      </c>
      <c r="V2086" s="771" t="s">
        <v>2701</v>
      </c>
      <c r="W2086" s="771" t="s">
        <v>2726</v>
      </c>
      <c r="X2086" s="771" t="s">
        <v>2726</v>
      </c>
      <c r="Y2086" s="771" t="s">
        <v>2726</v>
      </c>
      <c r="Z2086" s="771" t="s">
        <v>2704</v>
      </c>
      <c r="AA2086" s="771"/>
    </row>
    <row r="2087" spans="1:27" ht="39.950000000000003" customHeight="1">
      <c r="A2087" s="769">
        <v>2080</v>
      </c>
      <c r="B2087" s="770" t="s">
        <v>6879</v>
      </c>
      <c r="C2087" s="770" t="s">
        <v>8125</v>
      </c>
      <c r="D2087" s="771" t="s">
        <v>8223</v>
      </c>
      <c r="E2087" s="772" t="s">
        <v>8232</v>
      </c>
      <c r="F2087" s="773" t="s">
        <v>8233</v>
      </c>
      <c r="G2087" s="773" t="s">
        <v>8234</v>
      </c>
      <c r="H2087" s="771" t="s">
        <v>2697</v>
      </c>
      <c r="I2087" s="771" t="s">
        <v>2781</v>
      </c>
      <c r="J2087" s="771" t="s">
        <v>2781</v>
      </c>
      <c r="K2087" s="771" t="s">
        <v>4831</v>
      </c>
      <c r="L2087" s="771" t="s">
        <v>2700</v>
      </c>
      <c r="M2087" s="771" t="s">
        <v>2701</v>
      </c>
      <c r="N2087" s="771" t="s">
        <v>2701</v>
      </c>
      <c r="O2087" s="771" t="s">
        <v>2701</v>
      </c>
      <c r="P2087" s="771" t="s">
        <v>2702</v>
      </c>
      <c r="Q2087" s="771" t="s">
        <v>2701</v>
      </c>
      <c r="R2087" s="771" t="s">
        <v>2701</v>
      </c>
      <c r="S2087" s="771" t="s">
        <v>2701</v>
      </c>
      <c r="T2087" s="771" t="s">
        <v>2701</v>
      </c>
      <c r="U2087" s="771" t="s">
        <v>2703</v>
      </c>
      <c r="V2087" s="771" t="s">
        <v>2701</v>
      </c>
      <c r="W2087" s="771" t="s">
        <v>2701</v>
      </c>
      <c r="X2087" s="771" t="s">
        <v>2701</v>
      </c>
      <c r="Y2087" s="771" t="s">
        <v>2703</v>
      </c>
      <c r="Z2087" s="771" t="s">
        <v>2704</v>
      </c>
      <c r="AA2087" s="771" t="s">
        <v>8235</v>
      </c>
    </row>
    <row r="2088" spans="1:27" ht="39.950000000000003" customHeight="1">
      <c r="A2088" s="769">
        <v>2081</v>
      </c>
      <c r="B2088" s="770" t="s">
        <v>6879</v>
      </c>
      <c r="C2088" s="770" t="s">
        <v>8125</v>
      </c>
      <c r="D2088" s="771" t="s">
        <v>8223</v>
      </c>
      <c r="E2088" s="772" t="s">
        <v>8228</v>
      </c>
      <c r="F2088" s="773" t="s">
        <v>8229</v>
      </c>
      <c r="G2088" s="773" t="s">
        <v>8230</v>
      </c>
      <c r="H2088" s="771" t="s">
        <v>2697</v>
      </c>
      <c r="I2088" s="771" t="s">
        <v>2964</v>
      </c>
      <c r="J2088" s="771" t="s">
        <v>2964</v>
      </c>
      <c r="K2088" s="771" t="s">
        <v>3743</v>
      </c>
      <c r="L2088" s="771" t="s">
        <v>2700</v>
      </c>
      <c r="M2088" s="771" t="s">
        <v>2701</v>
      </c>
      <c r="N2088" s="771" t="s">
        <v>2701</v>
      </c>
      <c r="O2088" s="771" t="s">
        <v>2701</v>
      </c>
      <c r="P2088" s="771" t="s">
        <v>2702</v>
      </c>
      <c r="Q2088" s="771" t="s">
        <v>2701</v>
      </c>
      <c r="R2088" s="771" t="s">
        <v>2701</v>
      </c>
      <c r="S2088" s="771" t="s">
        <v>2701</v>
      </c>
      <c r="T2088" s="771" t="s">
        <v>2701</v>
      </c>
      <c r="U2088" s="771" t="s">
        <v>2703</v>
      </c>
      <c r="V2088" s="771" t="s">
        <v>2701</v>
      </c>
      <c r="W2088" s="771" t="s">
        <v>2701</v>
      </c>
      <c r="X2088" s="771" t="s">
        <v>2701</v>
      </c>
      <c r="Y2088" s="771" t="s">
        <v>2703</v>
      </c>
      <c r="Z2088" s="771" t="s">
        <v>2704</v>
      </c>
      <c r="AA2088" s="771" t="s">
        <v>8231</v>
      </c>
    </row>
    <row r="2089" spans="1:27" ht="39.950000000000003" customHeight="1">
      <c r="A2089" s="769">
        <v>2082</v>
      </c>
      <c r="B2089" s="770" t="s">
        <v>6879</v>
      </c>
      <c r="C2089" s="770" t="s">
        <v>8351</v>
      </c>
      <c r="D2089" s="771" t="s">
        <v>8352</v>
      </c>
      <c r="E2089" s="772" t="s">
        <v>8353</v>
      </c>
      <c r="F2089" s="773" t="s">
        <v>8354</v>
      </c>
      <c r="G2089" s="773" t="s">
        <v>8355</v>
      </c>
      <c r="H2089" s="771" t="s">
        <v>2697</v>
      </c>
      <c r="I2089" s="771" t="s">
        <v>2701</v>
      </c>
      <c r="J2089" s="771" t="s">
        <v>2698</v>
      </c>
      <c r="K2089" s="771" t="s">
        <v>8356</v>
      </c>
      <c r="L2089" s="771" t="s">
        <v>2700</v>
      </c>
      <c r="M2089" s="771" t="s">
        <v>2701</v>
      </c>
      <c r="N2089" s="771" t="s">
        <v>2701</v>
      </c>
      <c r="O2089" s="771" t="s">
        <v>2701</v>
      </c>
      <c r="P2089" s="771" t="s">
        <v>2702</v>
      </c>
      <c r="Q2089" s="771" t="s">
        <v>2701</v>
      </c>
      <c r="R2089" s="771" t="s">
        <v>2701</v>
      </c>
      <c r="S2089" s="771" t="s">
        <v>2701</v>
      </c>
      <c r="T2089" s="771" t="s">
        <v>2701</v>
      </c>
      <c r="U2089" s="771" t="s">
        <v>8357</v>
      </c>
      <c r="V2089" s="771" t="s">
        <v>2701</v>
      </c>
      <c r="W2089" s="771" t="s">
        <v>2701</v>
      </c>
      <c r="X2089" s="771" t="s">
        <v>2701</v>
      </c>
      <c r="Y2089" s="771" t="s">
        <v>8357</v>
      </c>
      <c r="Z2089" s="771"/>
      <c r="AA2089" s="771"/>
    </row>
    <row r="2090" spans="1:27" ht="39.950000000000003" customHeight="1">
      <c r="A2090" s="769">
        <v>2083</v>
      </c>
      <c r="B2090" s="770" t="s">
        <v>6879</v>
      </c>
      <c r="C2090" s="770" t="s">
        <v>8351</v>
      </c>
      <c r="D2090" s="771" t="s">
        <v>8352</v>
      </c>
      <c r="E2090" s="772" t="s">
        <v>8426</v>
      </c>
      <c r="F2090" s="773" t="s">
        <v>8381</v>
      </c>
      <c r="G2090" s="773" t="s">
        <v>8382</v>
      </c>
      <c r="H2090" s="771" t="s">
        <v>2697</v>
      </c>
      <c r="I2090" s="771" t="s">
        <v>2701</v>
      </c>
      <c r="J2090" s="771" t="s">
        <v>2824</v>
      </c>
      <c r="K2090" s="771" t="s">
        <v>2721</v>
      </c>
      <c r="L2090" s="771" t="s">
        <v>2700</v>
      </c>
      <c r="M2090" s="771" t="s">
        <v>2701</v>
      </c>
      <c r="N2090" s="771" t="s">
        <v>2701</v>
      </c>
      <c r="O2090" s="771" t="s">
        <v>2701</v>
      </c>
      <c r="P2090" s="771" t="s">
        <v>2702</v>
      </c>
      <c r="Q2090" s="771" t="s">
        <v>2701</v>
      </c>
      <c r="R2090" s="771" t="s">
        <v>2701</v>
      </c>
      <c r="S2090" s="771" t="s">
        <v>2701</v>
      </c>
      <c r="T2090" s="771" t="s">
        <v>2701</v>
      </c>
      <c r="U2090" s="771" t="s">
        <v>8357</v>
      </c>
      <c r="V2090" s="771" t="s">
        <v>2701</v>
      </c>
      <c r="W2090" s="771" t="s">
        <v>2701</v>
      </c>
      <c r="X2090" s="771" t="s">
        <v>2701</v>
      </c>
      <c r="Y2090" s="771" t="s">
        <v>8357</v>
      </c>
      <c r="Z2090" s="771"/>
      <c r="AA2090" s="771"/>
    </row>
    <row r="2091" spans="1:27" ht="39.950000000000003" customHeight="1">
      <c r="A2091" s="769">
        <v>2084</v>
      </c>
      <c r="B2091" s="770" t="s">
        <v>6879</v>
      </c>
      <c r="C2091" s="770" t="s">
        <v>8351</v>
      </c>
      <c r="D2091" s="771" t="s">
        <v>8352</v>
      </c>
      <c r="E2091" s="772" t="s">
        <v>8425</v>
      </c>
      <c r="F2091" s="773" t="s">
        <v>8362</v>
      </c>
      <c r="G2091" s="773" t="s">
        <v>8355</v>
      </c>
      <c r="H2091" s="771" t="s">
        <v>2697</v>
      </c>
      <c r="I2091" s="771" t="s">
        <v>2701</v>
      </c>
      <c r="J2091" s="771" t="s">
        <v>2764</v>
      </c>
      <c r="K2091" s="771" t="s">
        <v>2715</v>
      </c>
      <c r="L2091" s="771" t="s">
        <v>2700</v>
      </c>
      <c r="M2091" s="771" t="s">
        <v>2701</v>
      </c>
      <c r="N2091" s="771" t="s">
        <v>2701</v>
      </c>
      <c r="O2091" s="771" t="s">
        <v>2701</v>
      </c>
      <c r="P2091" s="771" t="s">
        <v>2702</v>
      </c>
      <c r="Q2091" s="771" t="s">
        <v>2701</v>
      </c>
      <c r="R2091" s="771" t="s">
        <v>2701</v>
      </c>
      <c r="S2091" s="771" t="s">
        <v>2701</v>
      </c>
      <c r="T2091" s="771" t="s">
        <v>2701</v>
      </c>
      <c r="U2091" s="771" t="s">
        <v>8357</v>
      </c>
      <c r="V2091" s="771" t="s">
        <v>2701</v>
      </c>
      <c r="W2091" s="771" t="s">
        <v>2701</v>
      </c>
      <c r="X2091" s="771" t="s">
        <v>2701</v>
      </c>
      <c r="Y2091" s="771" t="s">
        <v>8357</v>
      </c>
      <c r="Z2091" s="771"/>
      <c r="AA2091" s="771"/>
    </row>
    <row r="2092" spans="1:27" ht="39.950000000000003" customHeight="1">
      <c r="A2092" s="769">
        <v>2085</v>
      </c>
      <c r="B2092" s="770" t="s">
        <v>6879</v>
      </c>
      <c r="C2092" s="770" t="s">
        <v>8351</v>
      </c>
      <c r="D2092" s="771" t="s">
        <v>8352</v>
      </c>
      <c r="E2092" s="772" t="s">
        <v>8424</v>
      </c>
      <c r="F2092" s="773" t="s">
        <v>8354</v>
      </c>
      <c r="G2092" s="773" t="s">
        <v>8355</v>
      </c>
      <c r="H2092" s="771" t="s">
        <v>2697</v>
      </c>
      <c r="I2092" s="771" t="s">
        <v>2701</v>
      </c>
      <c r="J2092" s="771" t="s">
        <v>2764</v>
      </c>
      <c r="K2092" s="771" t="s">
        <v>3091</v>
      </c>
      <c r="L2092" s="771" t="s">
        <v>2700</v>
      </c>
      <c r="M2092" s="771" t="s">
        <v>2701</v>
      </c>
      <c r="N2092" s="771" t="s">
        <v>2701</v>
      </c>
      <c r="O2092" s="771" t="s">
        <v>2701</v>
      </c>
      <c r="P2092" s="771" t="s">
        <v>2702</v>
      </c>
      <c r="Q2092" s="771" t="s">
        <v>2701</v>
      </c>
      <c r="R2092" s="771" t="s">
        <v>2701</v>
      </c>
      <c r="S2092" s="771" t="s">
        <v>2701</v>
      </c>
      <c r="T2092" s="771" t="s">
        <v>2701</v>
      </c>
      <c r="U2092" s="771" t="s">
        <v>8357</v>
      </c>
      <c r="V2092" s="771" t="s">
        <v>2701</v>
      </c>
      <c r="W2092" s="771" t="s">
        <v>2701</v>
      </c>
      <c r="X2092" s="771" t="s">
        <v>2701</v>
      </c>
      <c r="Y2092" s="771" t="s">
        <v>8357</v>
      </c>
      <c r="Z2092" s="771"/>
      <c r="AA2092" s="771"/>
    </row>
    <row r="2093" spans="1:27" ht="39.950000000000003" customHeight="1">
      <c r="A2093" s="769">
        <v>2086</v>
      </c>
      <c r="B2093" s="770" t="s">
        <v>6879</v>
      </c>
      <c r="C2093" s="770" t="s">
        <v>8351</v>
      </c>
      <c r="D2093" s="771" t="s">
        <v>8352</v>
      </c>
      <c r="E2093" s="772" t="s">
        <v>8423</v>
      </c>
      <c r="F2093" s="773" t="s">
        <v>8362</v>
      </c>
      <c r="G2093" s="773" t="s">
        <v>8363</v>
      </c>
      <c r="H2093" s="771" t="s">
        <v>2697</v>
      </c>
      <c r="I2093" s="771" t="s">
        <v>2701</v>
      </c>
      <c r="J2093" s="771" t="s">
        <v>2824</v>
      </c>
      <c r="K2093" s="771" t="s">
        <v>2721</v>
      </c>
      <c r="L2093" s="771" t="s">
        <v>2700</v>
      </c>
      <c r="M2093" s="771" t="s">
        <v>2701</v>
      </c>
      <c r="N2093" s="771" t="s">
        <v>2701</v>
      </c>
      <c r="O2093" s="771" t="s">
        <v>2701</v>
      </c>
      <c r="P2093" s="771" t="s">
        <v>2702</v>
      </c>
      <c r="Q2093" s="771" t="s">
        <v>2701</v>
      </c>
      <c r="R2093" s="771" t="s">
        <v>2701</v>
      </c>
      <c r="S2093" s="771" t="s">
        <v>2701</v>
      </c>
      <c r="T2093" s="771" t="s">
        <v>2701</v>
      </c>
      <c r="U2093" s="771" t="s">
        <v>8357</v>
      </c>
      <c r="V2093" s="771" t="s">
        <v>2701</v>
      </c>
      <c r="W2093" s="771" t="s">
        <v>2701</v>
      </c>
      <c r="X2093" s="771" t="s">
        <v>2701</v>
      </c>
      <c r="Y2093" s="771" t="s">
        <v>8357</v>
      </c>
      <c r="Z2093" s="771"/>
      <c r="AA2093" s="771"/>
    </row>
    <row r="2094" spans="1:27" ht="39.950000000000003" customHeight="1">
      <c r="A2094" s="769">
        <v>2087</v>
      </c>
      <c r="B2094" s="770" t="s">
        <v>6879</v>
      </c>
      <c r="C2094" s="770" t="s">
        <v>8351</v>
      </c>
      <c r="D2094" s="771" t="s">
        <v>8352</v>
      </c>
      <c r="E2094" s="772" t="s">
        <v>8422</v>
      </c>
      <c r="F2094" s="773" t="s">
        <v>8367</v>
      </c>
      <c r="G2094" s="773" t="s">
        <v>8368</v>
      </c>
      <c r="H2094" s="771" t="s">
        <v>2697</v>
      </c>
      <c r="I2094" s="771" t="s">
        <v>2701</v>
      </c>
      <c r="J2094" s="771" t="s">
        <v>2824</v>
      </c>
      <c r="K2094" s="771" t="s">
        <v>3496</v>
      </c>
      <c r="L2094" s="771" t="s">
        <v>2700</v>
      </c>
      <c r="M2094" s="771" t="s">
        <v>2701</v>
      </c>
      <c r="N2094" s="771" t="s">
        <v>2701</v>
      </c>
      <c r="O2094" s="771" t="s">
        <v>2701</v>
      </c>
      <c r="P2094" s="771" t="s">
        <v>2702</v>
      </c>
      <c r="Q2094" s="771" t="s">
        <v>2701</v>
      </c>
      <c r="R2094" s="771" t="s">
        <v>2701</v>
      </c>
      <c r="S2094" s="771" t="s">
        <v>2701</v>
      </c>
      <c r="T2094" s="771" t="s">
        <v>2701</v>
      </c>
      <c r="U2094" s="771" t="s">
        <v>8357</v>
      </c>
      <c r="V2094" s="771" t="s">
        <v>2701</v>
      </c>
      <c r="W2094" s="771" t="s">
        <v>2701</v>
      </c>
      <c r="X2094" s="771" t="s">
        <v>2701</v>
      </c>
      <c r="Y2094" s="771" t="s">
        <v>8357</v>
      </c>
      <c r="Z2094" s="771"/>
      <c r="AA2094" s="771"/>
    </row>
    <row r="2095" spans="1:27" ht="39.950000000000003" customHeight="1">
      <c r="A2095" s="769">
        <v>2088</v>
      </c>
      <c r="B2095" s="770" t="s">
        <v>6879</v>
      </c>
      <c r="C2095" s="770" t="s">
        <v>8351</v>
      </c>
      <c r="D2095" s="771" t="s">
        <v>8352</v>
      </c>
      <c r="E2095" s="772" t="s">
        <v>8421</v>
      </c>
      <c r="F2095" s="773" t="s">
        <v>8362</v>
      </c>
      <c r="G2095" s="773" t="s">
        <v>8355</v>
      </c>
      <c r="H2095" s="771" t="s">
        <v>2697</v>
      </c>
      <c r="I2095" s="771" t="s">
        <v>2824</v>
      </c>
      <c r="J2095" s="771" t="s">
        <v>2730</v>
      </c>
      <c r="K2095" s="771" t="s">
        <v>2844</v>
      </c>
      <c r="L2095" s="771" t="s">
        <v>2700</v>
      </c>
      <c r="M2095" s="771" t="s">
        <v>2701</v>
      </c>
      <c r="N2095" s="771" t="s">
        <v>2701</v>
      </c>
      <c r="O2095" s="771" t="s">
        <v>2701</v>
      </c>
      <c r="P2095" s="771" t="s">
        <v>2702</v>
      </c>
      <c r="Q2095" s="771" t="s">
        <v>2701</v>
      </c>
      <c r="R2095" s="771" t="s">
        <v>2701</v>
      </c>
      <c r="S2095" s="771" t="s">
        <v>2701</v>
      </c>
      <c r="T2095" s="771" t="s">
        <v>2701</v>
      </c>
      <c r="U2095" s="771" t="s">
        <v>8357</v>
      </c>
      <c r="V2095" s="771" t="s">
        <v>2701</v>
      </c>
      <c r="W2095" s="771" t="s">
        <v>2701</v>
      </c>
      <c r="X2095" s="771" t="s">
        <v>2701</v>
      </c>
      <c r="Y2095" s="771" t="s">
        <v>8357</v>
      </c>
      <c r="Z2095" s="771"/>
      <c r="AA2095" s="771"/>
    </row>
    <row r="2096" spans="1:27" ht="39.950000000000003" customHeight="1">
      <c r="A2096" s="769">
        <v>2089</v>
      </c>
      <c r="B2096" s="770" t="s">
        <v>6879</v>
      </c>
      <c r="C2096" s="770" t="s">
        <v>8351</v>
      </c>
      <c r="D2096" s="771" t="s">
        <v>8352</v>
      </c>
      <c r="E2096" s="772" t="s">
        <v>8420</v>
      </c>
      <c r="F2096" s="773" t="s">
        <v>8362</v>
      </c>
      <c r="G2096" s="773" t="s">
        <v>8379</v>
      </c>
      <c r="H2096" s="771" t="s">
        <v>2697</v>
      </c>
      <c r="I2096" s="771" t="s">
        <v>2701</v>
      </c>
      <c r="J2096" s="771" t="s">
        <v>2764</v>
      </c>
      <c r="K2096" s="771" t="s">
        <v>2715</v>
      </c>
      <c r="L2096" s="771" t="s">
        <v>2700</v>
      </c>
      <c r="M2096" s="771" t="s">
        <v>2701</v>
      </c>
      <c r="N2096" s="771" t="s">
        <v>2701</v>
      </c>
      <c r="O2096" s="771" t="s">
        <v>2701</v>
      </c>
      <c r="P2096" s="771" t="s">
        <v>2702</v>
      </c>
      <c r="Q2096" s="771" t="s">
        <v>2701</v>
      </c>
      <c r="R2096" s="771" t="s">
        <v>2701</v>
      </c>
      <c r="S2096" s="771" t="s">
        <v>2701</v>
      </c>
      <c r="T2096" s="771" t="s">
        <v>2701</v>
      </c>
      <c r="U2096" s="771" t="s">
        <v>8357</v>
      </c>
      <c r="V2096" s="771" t="s">
        <v>2701</v>
      </c>
      <c r="W2096" s="771" t="s">
        <v>2701</v>
      </c>
      <c r="X2096" s="771" t="s">
        <v>2701</v>
      </c>
      <c r="Y2096" s="771" t="s">
        <v>8357</v>
      </c>
      <c r="Z2096" s="771"/>
      <c r="AA2096" s="771"/>
    </row>
    <row r="2097" spans="1:27" ht="39.950000000000003" customHeight="1">
      <c r="A2097" s="769">
        <v>2090</v>
      </c>
      <c r="B2097" s="770" t="s">
        <v>6879</v>
      </c>
      <c r="C2097" s="770" t="s">
        <v>8351</v>
      </c>
      <c r="D2097" s="771" t="s">
        <v>8352</v>
      </c>
      <c r="E2097" s="772" t="s">
        <v>8419</v>
      </c>
      <c r="F2097" s="773" t="s">
        <v>8399</v>
      </c>
      <c r="G2097" s="773" t="s">
        <v>8400</v>
      </c>
      <c r="H2097" s="771" t="s">
        <v>2697</v>
      </c>
      <c r="I2097" s="771" t="s">
        <v>2701</v>
      </c>
      <c r="J2097" s="771" t="s">
        <v>2764</v>
      </c>
      <c r="K2097" s="771" t="s">
        <v>2715</v>
      </c>
      <c r="L2097" s="771" t="s">
        <v>2700</v>
      </c>
      <c r="M2097" s="771" t="s">
        <v>2701</v>
      </c>
      <c r="N2097" s="771" t="s">
        <v>2701</v>
      </c>
      <c r="O2097" s="771" t="s">
        <v>2701</v>
      </c>
      <c r="P2097" s="771" t="s">
        <v>2702</v>
      </c>
      <c r="Q2097" s="771" t="s">
        <v>2701</v>
      </c>
      <c r="R2097" s="771" t="s">
        <v>2701</v>
      </c>
      <c r="S2097" s="771" t="s">
        <v>2701</v>
      </c>
      <c r="T2097" s="771" t="s">
        <v>2701</v>
      </c>
      <c r="U2097" s="771" t="s">
        <v>8357</v>
      </c>
      <c r="V2097" s="771" t="s">
        <v>2701</v>
      </c>
      <c r="W2097" s="771" t="s">
        <v>2701</v>
      </c>
      <c r="X2097" s="771" t="s">
        <v>2701</v>
      </c>
      <c r="Y2097" s="771" t="s">
        <v>8357</v>
      </c>
      <c r="Z2097" s="771"/>
      <c r="AA2097" s="771"/>
    </row>
    <row r="2098" spans="1:27" ht="39.950000000000003" customHeight="1">
      <c r="A2098" s="769">
        <v>2091</v>
      </c>
      <c r="B2098" s="770" t="s">
        <v>6879</v>
      </c>
      <c r="C2098" s="770" t="s">
        <v>8351</v>
      </c>
      <c r="D2098" s="771" t="s">
        <v>8352</v>
      </c>
      <c r="E2098" s="772" t="s">
        <v>8417</v>
      </c>
      <c r="F2098" s="773" t="s">
        <v>8354</v>
      </c>
      <c r="G2098" s="773" t="s">
        <v>8355</v>
      </c>
      <c r="H2098" s="771" t="s">
        <v>2697</v>
      </c>
      <c r="I2098" s="771" t="s">
        <v>2701</v>
      </c>
      <c r="J2098" s="771" t="s">
        <v>2698</v>
      </c>
      <c r="K2098" s="771" t="s">
        <v>8418</v>
      </c>
      <c r="L2098" s="771" t="s">
        <v>2700</v>
      </c>
      <c r="M2098" s="771" t="s">
        <v>2701</v>
      </c>
      <c r="N2098" s="771" t="s">
        <v>2701</v>
      </c>
      <c r="O2098" s="771" t="s">
        <v>2701</v>
      </c>
      <c r="P2098" s="771" t="s">
        <v>2702</v>
      </c>
      <c r="Q2098" s="771" t="s">
        <v>2701</v>
      </c>
      <c r="R2098" s="771" t="s">
        <v>2701</v>
      </c>
      <c r="S2098" s="771" t="s">
        <v>2701</v>
      </c>
      <c r="T2098" s="771" t="s">
        <v>2701</v>
      </c>
      <c r="U2098" s="771" t="s">
        <v>8357</v>
      </c>
      <c r="V2098" s="771" t="s">
        <v>2701</v>
      </c>
      <c r="W2098" s="771" t="s">
        <v>2701</v>
      </c>
      <c r="X2098" s="771" t="s">
        <v>2701</v>
      </c>
      <c r="Y2098" s="771" t="s">
        <v>8357</v>
      </c>
      <c r="Z2098" s="771"/>
      <c r="AA2098" s="771"/>
    </row>
    <row r="2099" spans="1:27" ht="39.950000000000003" customHeight="1">
      <c r="A2099" s="769">
        <v>2092</v>
      </c>
      <c r="B2099" s="770" t="s">
        <v>6879</v>
      </c>
      <c r="C2099" s="770" t="s">
        <v>8351</v>
      </c>
      <c r="D2099" s="771" t="s">
        <v>8352</v>
      </c>
      <c r="E2099" s="772" t="s">
        <v>8415</v>
      </c>
      <c r="F2099" s="773" t="s">
        <v>8359</v>
      </c>
      <c r="G2099" s="773" t="s">
        <v>8416</v>
      </c>
      <c r="H2099" s="771" t="s">
        <v>2697</v>
      </c>
      <c r="I2099" s="771" t="s">
        <v>2701</v>
      </c>
      <c r="J2099" s="771" t="s">
        <v>2824</v>
      </c>
      <c r="K2099" s="771" t="s">
        <v>3496</v>
      </c>
      <c r="L2099" s="771" t="s">
        <v>2700</v>
      </c>
      <c r="M2099" s="771" t="s">
        <v>2701</v>
      </c>
      <c r="N2099" s="771" t="s">
        <v>2701</v>
      </c>
      <c r="O2099" s="771" t="s">
        <v>2701</v>
      </c>
      <c r="P2099" s="771" t="s">
        <v>2702</v>
      </c>
      <c r="Q2099" s="771" t="s">
        <v>2701</v>
      </c>
      <c r="R2099" s="771" t="s">
        <v>2701</v>
      </c>
      <c r="S2099" s="771" t="s">
        <v>2701</v>
      </c>
      <c r="T2099" s="771" t="s">
        <v>2701</v>
      </c>
      <c r="U2099" s="771" t="s">
        <v>8357</v>
      </c>
      <c r="V2099" s="771" t="s">
        <v>2701</v>
      </c>
      <c r="W2099" s="771" t="s">
        <v>2701</v>
      </c>
      <c r="X2099" s="771" t="s">
        <v>2701</v>
      </c>
      <c r="Y2099" s="771" t="s">
        <v>8357</v>
      </c>
      <c r="Z2099" s="771"/>
      <c r="AA2099" s="771"/>
    </row>
    <row r="2100" spans="1:27" ht="39.950000000000003" customHeight="1">
      <c r="A2100" s="769">
        <v>2093</v>
      </c>
      <c r="B2100" s="770" t="s">
        <v>6879</v>
      </c>
      <c r="C2100" s="770" t="s">
        <v>8351</v>
      </c>
      <c r="D2100" s="771" t="s">
        <v>8352</v>
      </c>
      <c r="E2100" s="772" t="s">
        <v>8414</v>
      </c>
      <c r="F2100" s="773" t="s">
        <v>8367</v>
      </c>
      <c r="G2100" s="773" t="s">
        <v>8392</v>
      </c>
      <c r="H2100" s="771" t="s">
        <v>2697</v>
      </c>
      <c r="I2100" s="771" t="s">
        <v>2701</v>
      </c>
      <c r="J2100" s="771" t="s">
        <v>2764</v>
      </c>
      <c r="K2100" s="771" t="s">
        <v>2715</v>
      </c>
      <c r="L2100" s="771" t="s">
        <v>2700</v>
      </c>
      <c r="M2100" s="771" t="s">
        <v>2701</v>
      </c>
      <c r="N2100" s="771" t="s">
        <v>2701</v>
      </c>
      <c r="O2100" s="771" t="s">
        <v>2701</v>
      </c>
      <c r="P2100" s="771" t="s">
        <v>2702</v>
      </c>
      <c r="Q2100" s="771" t="s">
        <v>2701</v>
      </c>
      <c r="R2100" s="771" t="s">
        <v>2701</v>
      </c>
      <c r="S2100" s="771" t="s">
        <v>2701</v>
      </c>
      <c r="T2100" s="771" t="s">
        <v>2701</v>
      </c>
      <c r="U2100" s="771" t="s">
        <v>8357</v>
      </c>
      <c r="V2100" s="771" t="s">
        <v>2701</v>
      </c>
      <c r="W2100" s="771" t="s">
        <v>2701</v>
      </c>
      <c r="X2100" s="771" t="s">
        <v>2701</v>
      </c>
      <c r="Y2100" s="771" t="s">
        <v>8357</v>
      </c>
      <c r="Z2100" s="771"/>
      <c r="AA2100" s="771"/>
    </row>
    <row r="2101" spans="1:27" ht="39.950000000000003" customHeight="1">
      <c r="A2101" s="769">
        <v>2094</v>
      </c>
      <c r="B2101" s="770" t="s">
        <v>6879</v>
      </c>
      <c r="C2101" s="770" t="s">
        <v>8351</v>
      </c>
      <c r="D2101" s="771" t="s">
        <v>8352</v>
      </c>
      <c r="E2101" s="772" t="s">
        <v>8413</v>
      </c>
      <c r="F2101" s="773" t="s">
        <v>8367</v>
      </c>
      <c r="G2101" s="773" t="s">
        <v>8394</v>
      </c>
      <c r="H2101" s="771" t="s">
        <v>2697</v>
      </c>
      <c r="I2101" s="771" t="s">
        <v>2701</v>
      </c>
      <c r="J2101" s="771" t="s">
        <v>2764</v>
      </c>
      <c r="K2101" s="771" t="s">
        <v>2715</v>
      </c>
      <c r="L2101" s="771" t="s">
        <v>2700</v>
      </c>
      <c r="M2101" s="771" t="s">
        <v>2701</v>
      </c>
      <c r="N2101" s="771" t="s">
        <v>2701</v>
      </c>
      <c r="O2101" s="771" t="s">
        <v>2701</v>
      </c>
      <c r="P2101" s="771" t="s">
        <v>2702</v>
      </c>
      <c r="Q2101" s="771" t="s">
        <v>2701</v>
      </c>
      <c r="R2101" s="771" t="s">
        <v>2701</v>
      </c>
      <c r="S2101" s="771" t="s">
        <v>2701</v>
      </c>
      <c r="T2101" s="771" t="s">
        <v>2701</v>
      </c>
      <c r="U2101" s="771" t="s">
        <v>8357</v>
      </c>
      <c r="V2101" s="771" t="s">
        <v>2701</v>
      </c>
      <c r="W2101" s="771" t="s">
        <v>2701</v>
      </c>
      <c r="X2101" s="771" t="s">
        <v>2701</v>
      </c>
      <c r="Y2101" s="771" t="s">
        <v>8357</v>
      </c>
      <c r="Z2101" s="771"/>
      <c r="AA2101" s="771"/>
    </row>
    <row r="2102" spans="1:27" ht="39.950000000000003" customHeight="1">
      <c r="A2102" s="769">
        <v>2095</v>
      </c>
      <c r="B2102" s="770" t="s">
        <v>6879</v>
      </c>
      <c r="C2102" s="770" t="s">
        <v>8351</v>
      </c>
      <c r="D2102" s="771" t="s">
        <v>8352</v>
      </c>
      <c r="E2102" s="772" t="s">
        <v>8412</v>
      </c>
      <c r="F2102" s="773" t="s">
        <v>8399</v>
      </c>
      <c r="G2102" s="773" t="s">
        <v>8400</v>
      </c>
      <c r="H2102" s="771" t="s">
        <v>2697</v>
      </c>
      <c r="I2102" s="771" t="s">
        <v>2701</v>
      </c>
      <c r="J2102" s="771" t="s">
        <v>2824</v>
      </c>
      <c r="K2102" s="771" t="s">
        <v>2721</v>
      </c>
      <c r="L2102" s="771" t="s">
        <v>2700</v>
      </c>
      <c r="M2102" s="771" t="s">
        <v>2701</v>
      </c>
      <c r="N2102" s="771" t="s">
        <v>2701</v>
      </c>
      <c r="O2102" s="771" t="s">
        <v>2701</v>
      </c>
      <c r="P2102" s="771" t="s">
        <v>2702</v>
      </c>
      <c r="Q2102" s="771" t="s">
        <v>2701</v>
      </c>
      <c r="R2102" s="771" t="s">
        <v>2701</v>
      </c>
      <c r="S2102" s="771" t="s">
        <v>2701</v>
      </c>
      <c r="T2102" s="771" t="s">
        <v>2701</v>
      </c>
      <c r="U2102" s="771" t="s">
        <v>8357</v>
      </c>
      <c r="V2102" s="771" t="s">
        <v>2701</v>
      </c>
      <c r="W2102" s="771" t="s">
        <v>2701</v>
      </c>
      <c r="X2102" s="771" t="s">
        <v>2701</v>
      </c>
      <c r="Y2102" s="771" t="s">
        <v>8357</v>
      </c>
      <c r="Z2102" s="771"/>
      <c r="AA2102" s="771"/>
    </row>
    <row r="2103" spans="1:27" ht="39.950000000000003" customHeight="1">
      <c r="A2103" s="769">
        <v>2096</v>
      </c>
      <c r="B2103" s="770" t="s">
        <v>6879</v>
      </c>
      <c r="C2103" s="770" t="s">
        <v>8351</v>
      </c>
      <c r="D2103" s="771" t="s">
        <v>8352</v>
      </c>
      <c r="E2103" s="772" t="s">
        <v>8411</v>
      </c>
      <c r="F2103" s="773" t="s">
        <v>8362</v>
      </c>
      <c r="G2103" s="773" t="s">
        <v>8379</v>
      </c>
      <c r="H2103" s="771" t="s">
        <v>2697</v>
      </c>
      <c r="I2103" s="771" t="s">
        <v>2701</v>
      </c>
      <c r="J2103" s="771" t="s">
        <v>2824</v>
      </c>
      <c r="K2103" s="771" t="s">
        <v>2721</v>
      </c>
      <c r="L2103" s="771" t="s">
        <v>2700</v>
      </c>
      <c r="M2103" s="771" t="s">
        <v>2701</v>
      </c>
      <c r="N2103" s="771" t="s">
        <v>2701</v>
      </c>
      <c r="O2103" s="771" t="s">
        <v>2701</v>
      </c>
      <c r="P2103" s="771" t="s">
        <v>2702</v>
      </c>
      <c r="Q2103" s="771" t="s">
        <v>2701</v>
      </c>
      <c r="R2103" s="771" t="s">
        <v>2701</v>
      </c>
      <c r="S2103" s="771" t="s">
        <v>2701</v>
      </c>
      <c r="T2103" s="771" t="s">
        <v>2701</v>
      </c>
      <c r="U2103" s="771" t="s">
        <v>8357</v>
      </c>
      <c r="V2103" s="771" t="s">
        <v>2701</v>
      </c>
      <c r="W2103" s="771" t="s">
        <v>2701</v>
      </c>
      <c r="X2103" s="771" t="s">
        <v>2701</v>
      </c>
      <c r="Y2103" s="771" t="s">
        <v>8357</v>
      </c>
      <c r="Z2103" s="771"/>
      <c r="AA2103" s="771"/>
    </row>
    <row r="2104" spans="1:27" ht="39.950000000000003" customHeight="1">
      <c r="A2104" s="769">
        <v>2097</v>
      </c>
      <c r="B2104" s="770" t="s">
        <v>6879</v>
      </c>
      <c r="C2104" s="770" t="s">
        <v>8351</v>
      </c>
      <c r="D2104" s="771" t="s">
        <v>8352</v>
      </c>
      <c r="E2104" s="772" t="s">
        <v>8410</v>
      </c>
      <c r="F2104" s="773" t="s">
        <v>8381</v>
      </c>
      <c r="G2104" s="773" t="s">
        <v>8382</v>
      </c>
      <c r="H2104" s="771" t="s">
        <v>2697</v>
      </c>
      <c r="I2104" s="771" t="s">
        <v>2701</v>
      </c>
      <c r="J2104" s="771" t="s">
        <v>2764</v>
      </c>
      <c r="K2104" s="771" t="s">
        <v>2715</v>
      </c>
      <c r="L2104" s="771" t="s">
        <v>2700</v>
      </c>
      <c r="M2104" s="771" t="s">
        <v>2701</v>
      </c>
      <c r="N2104" s="771" t="s">
        <v>2701</v>
      </c>
      <c r="O2104" s="771" t="s">
        <v>2701</v>
      </c>
      <c r="P2104" s="771" t="s">
        <v>2702</v>
      </c>
      <c r="Q2104" s="771" t="s">
        <v>2701</v>
      </c>
      <c r="R2104" s="771" t="s">
        <v>2701</v>
      </c>
      <c r="S2104" s="771" t="s">
        <v>2701</v>
      </c>
      <c r="T2104" s="771" t="s">
        <v>2701</v>
      </c>
      <c r="U2104" s="771" t="s">
        <v>8357</v>
      </c>
      <c r="V2104" s="771" t="s">
        <v>2701</v>
      </c>
      <c r="W2104" s="771" t="s">
        <v>2701</v>
      </c>
      <c r="X2104" s="771" t="s">
        <v>2701</v>
      </c>
      <c r="Y2104" s="771" t="s">
        <v>8357</v>
      </c>
      <c r="Z2104" s="771"/>
      <c r="AA2104" s="771"/>
    </row>
    <row r="2105" spans="1:27" ht="39.950000000000003" customHeight="1">
      <c r="A2105" s="769">
        <v>2098</v>
      </c>
      <c r="B2105" s="770" t="s">
        <v>6879</v>
      </c>
      <c r="C2105" s="770" t="s">
        <v>8351</v>
      </c>
      <c r="D2105" s="771" t="s">
        <v>8352</v>
      </c>
      <c r="E2105" s="772" t="s">
        <v>8409</v>
      </c>
      <c r="F2105" s="773" t="s">
        <v>8381</v>
      </c>
      <c r="G2105" s="773" t="s">
        <v>8382</v>
      </c>
      <c r="H2105" s="771" t="s">
        <v>2697</v>
      </c>
      <c r="I2105" s="771" t="s">
        <v>2701</v>
      </c>
      <c r="J2105" s="771" t="s">
        <v>2824</v>
      </c>
      <c r="K2105" s="771" t="s">
        <v>3496</v>
      </c>
      <c r="L2105" s="771" t="s">
        <v>2700</v>
      </c>
      <c r="M2105" s="771" t="s">
        <v>2701</v>
      </c>
      <c r="N2105" s="771" t="s">
        <v>2701</v>
      </c>
      <c r="O2105" s="771" t="s">
        <v>2701</v>
      </c>
      <c r="P2105" s="771" t="s">
        <v>2702</v>
      </c>
      <c r="Q2105" s="771" t="s">
        <v>2701</v>
      </c>
      <c r="R2105" s="771" t="s">
        <v>2701</v>
      </c>
      <c r="S2105" s="771" t="s">
        <v>2701</v>
      </c>
      <c r="T2105" s="771" t="s">
        <v>2701</v>
      </c>
      <c r="U2105" s="771" t="s">
        <v>8357</v>
      </c>
      <c r="V2105" s="771" t="s">
        <v>2701</v>
      </c>
      <c r="W2105" s="771" t="s">
        <v>2701</v>
      </c>
      <c r="X2105" s="771" t="s">
        <v>2701</v>
      </c>
      <c r="Y2105" s="771" t="s">
        <v>8357</v>
      </c>
      <c r="Z2105" s="771"/>
      <c r="AA2105" s="771"/>
    </row>
    <row r="2106" spans="1:27" ht="39.950000000000003" customHeight="1">
      <c r="A2106" s="769">
        <v>2099</v>
      </c>
      <c r="B2106" s="770" t="s">
        <v>6879</v>
      </c>
      <c r="C2106" s="770" t="s">
        <v>8351</v>
      </c>
      <c r="D2106" s="771" t="s">
        <v>8352</v>
      </c>
      <c r="E2106" s="772" t="s">
        <v>8407</v>
      </c>
      <c r="F2106" s="773" t="s">
        <v>8408</v>
      </c>
      <c r="G2106" s="773" t="s">
        <v>8355</v>
      </c>
      <c r="H2106" s="771" t="s">
        <v>2697</v>
      </c>
      <c r="I2106" s="771" t="s">
        <v>2701</v>
      </c>
      <c r="J2106" s="771" t="s">
        <v>2764</v>
      </c>
      <c r="K2106" s="771" t="s">
        <v>2965</v>
      </c>
      <c r="L2106" s="771" t="s">
        <v>2700</v>
      </c>
      <c r="M2106" s="771" t="s">
        <v>2701</v>
      </c>
      <c r="N2106" s="771" t="s">
        <v>2701</v>
      </c>
      <c r="O2106" s="771" t="s">
        <v>2701</v>
      </c>
      <c r="P2106" s="771" t="s">
        <v>2702</v>
      </c>
      <c r="Q2106" s="771" t="s">
        <v>2701</v>
      </c>
      <c r="R2106" s="771" t="s">
        <v>2701</v>
      </c>
      <c r="S2106" s="771" t="s">
        <v>2701</v>
      </c>
      <c r="T2106" s="771" t="s">
        <v>2701</v>
      </c>
      <c r="U2106" s="771" t="s">
        <v>8357</v>
      </c>
      <c r="V2106" s="771" t="s">
        <v>2701</v>
      </c>
      <c r="W2106" s="771" t="s">
        <v>2701</v>
      </c>
      <c r="X2106" s="771" t="s">
        <v>2701</v>
      </c>
      <c r="Y2106" s="771" t="s">
        <v>8357</v>
      </c>
      <c r="Z2106" s="771"/>
      <c r="AA2106" s="771"/>
    </row>
    <row r="2107" spans="1:27" ht="39.950000000000003" customHeight="1">
      <c r="A2107" s="769">
        <v>2100</v>
      </c>
      <c r="B2107" s="770" t="s">
        <v>6879</v>
      </c>
      <c r="C2107" s="770" t="s">
        <v>8351</v>
      </c>
      <c r="D2107" s="771" t="s">
        <v>8352</v>
      </c>
      <c r="E2107" s="772" t="s">
        <v>8405</v>
      </c>
      <c r="F2107" s="773" t="s">
        <v>8367</v>
      </c>
      <c r="G2107" s="773" t="s">
        <v>8406</v>
      </c>
      <c r="H2107" s="771" t="s">
        <v>2697</v>
      </c>
      <c r="I2107" s="771" t="s">
        <v>2701</v>
      </c>
      <c r="J2107" s="771" t="s">
        <v>2764</v>
      </c>
      <c r="K2107" s="771" t="s">
        <v>2731</v>
      </c>
      <c r="L2107" s="771" t="s">
        <v>2700</v>
      </c>
      <c r="M2107" s="771" t="s">
        <v>2701</v>
      </c>
      <c r="N2107" s="771" t="s">
        <v>2701</v>
      </c>
      <c r="O2107" s="771" t="s">
        <v>2701</v>
      </c>
      <c r="P2107" s="771" t="s">
        <v>2702</v>
      </c>
      <c r="Q2107" s="771" t="s">
        <v>2701</v>
      </c>
      <c r="R2107" s="771" t="s">
        <v>2701</v>
      </c>
      <c r="S2107" s="771" t="s">
        <v>2701</v>
      </c>
      <c r="T2107" s="771" t="s">
        <v>2701</v>
      </c>
      <c r="U2107" s="771" t="s">
        <v>8357</v>
      </c>
      <c r="V2107" s="771" t="s">
        <v>2701</v>
      </c>
      <c r="W2107" s="771" t="s">
        <v>2701</v>
      </c>
      <c r="X2107" s="771" t="s">
        <v>2701</v>
      </c>
      <c r="Y2107" s="771" t="s">
        <v>8357</v>
      </c>
      <c r="Z2107" s="771"/>
      <c r="AA2107" s="771"/>
    </row>
    <row r="2108" spans="1:27" ht="39.950000000000003" customHeight="1">
      <c r="A2108" s="769">
        <v>2101</v>
      </c>
      <c r="B2108" s="770" t="s">
        <v>6879</v>
      </c>
      <c r="C2108" s="770" t="s">
        <v>8351</v>
      </c>
      <c r="D2108" s="771" t="s">
        <v>8352</v>
      </c>
      <c r="E2108" s="772" t="s">
        <v>8404</v>
      </c>
      <c r="F2108" s="773" t="s">
        <v>8367</v>
      </c>
      <c r="G2108" s="773" t="s">
        <v>8392</v>
      </c>
      <c r="H2108" s="771" t="s">
        <v>2697</v>
      </c>
      <c r="I2108" s="771" t="s">
        <v>2701</v>
      </c>
      <c r="J2108" s="771" t="s">
        <v>2824</v>
      </c>
      <c r="K2108" s="771" t="s">
        <v>2721</v>
      </c>
      <c r="L2108" s="771" t="s">
        <v>2700</v>
      </c>
      <c r="M2108" s="771" t="s">
        <v>2701</v>
      </c>
      <c r="N2108" s="771" t="s">
        <v>2701</v>
      </c>
      <c r="O2108" s="771" t="s">
        <v>2701</v>
      </c>
      <c r="P2108" s="771" t="s">
        <v>2702</v>
      </c>
      <c r="Q2108" s="771" t="s">
        <v>2701</v>
      </c>
      <c r="R2108" s="771" t="s">
        <v>2701</v>
      </c>
      <c r="S2108" s="771" t="s">
        <v>2701</v>
      </c>
      <c r="T2108" s="771" t="s">
        <v>2701</v>
      </c>
      <c r="U2108" s="771" t="s">
        <v>8357</v>
      </c>
      <c r="V2108" s="771" t="s">
        <v>2701</v>
      </c>
      <c r="W2108" s="771" t="s">
        <v>2701</v>
      </c>
      <c r="X2108" s="771" t="s">
        <v>2701</v>
      </c>
      <c r="Y2108" s="771" t="s">
        <v>8357</v>
      </c>
      <c r="Z2108" s="771"/>
      <c r="AA2108" s="771"/>
    </row>
    <row r="2109" spans="1:27" ht="39.950000000000003" customHeight="1">
      <c r="A2109" s="769">
        <v>2102</v>
      </c>
      <c r="B2109" s="770" t="s">
        <v>6879</v>
      </c>
      <c r="C2109" s="770" t="s">
        <v>8351</v>
      </c>
      <c r="D2109" s="771" t="s">
        <v>8352</v>
      </c>
      <c r="E2109" s="772" t="s">
        <v>8403</v>
      </c>
      <c r="F2109" s="773" t="s">
        <v>8367</v>
      </c>
      <c r="G2109" s="773" t="s">
        <v>8394</v>
      </c>
      <c r="H2109" s="771" t="s">
        <v>2697</v>
      </c>
      <c r="I2109" s="771" t="s">
        <v>2701</v>
      </c>
      <c r="J2109" s="771" t="s">
        <v>2824</v>
      </c>
      <c r="K2109" s="771" t="s">
        <v>2721</v>
      </c>
      <c r="L2109" s="771" t="s">
        <v>2700</v>
      </c>
      <c r="M2109" s="771" t="s">
        <v>2701</v>
      </c>
      <c r="N2109" s="771" t="s">
        <v>2701</v>
      </c>
      <c r="O2109" s="771" t="s">
        <v>2701</v>
      </c>
      <c r="P2109" s="771" t="s">
        <v>2702</v>
      </c>
      <c r="Q2109" s="771" t="s">
        <v>2701</v>
      </c>
      <c r="R2109" s="771" t="s">
        <v>2701</v>
      </c>
      <c r="S2109" s="771" t="s">
        <v>2701</v>
      </c>
      <c r="T2109" s="771" t="s">
        <v>2701</v>
      </c>
      <c r="U2109" s="771" t="s">
        <v>8357</v>
      </c>
      <c r="V2109" s="771" t="s">
        <v>2701</v>
      </c>
      <c r="W2109" s="771" t="s">
        <v>2701</v>
      </c>
      <c r="X2109" s="771" t="s">
        <v>2701</v>
      </c>
      <c r="Y2109" s="771" t="s">
        <v>8357</v>
      </c>
      <c r="Z2109" s="771"/>
      <c r="AA2109" s="771"/>
    </row>
    <row r="2110" spans="1:27" ht="39.950000000000003" customHeight="1">
      <c r="A2110" s="769">
        <v>2103</v>
      </c>
      <c r="B2110" s="770" t="s">
        <v>6879</v>
      </c>
      <c r="C2110" s="770" t="s">
        <v>8351</v>
      </c>
      <c r="D2110" s="771" t="s">
        <v>8352</v>
      </c>
      <c r="E2110" s="772" t="s">
        <v>8402</v>
      </c>
      <c r="F2110" s="773" t="s">
        <v>8362</v>
      </c>
      <c r="G2110" s="773" t="s">
        <v>8376</v>
      </c>
      <c r="H2110" s="771" t="s">
        <v>2697</v>
      </c>
      <c r="I2110" s="771" t="s">
        <v>2701</v>
      </c>
      <c r="J2110" s="771" t="s">
        <v>2764</v>
      </c>
      <c r="K2110" s="771" t="s">
        <v>2731</v>
      </c>
      <c r="L2110" s="771" t="s">
        <v>2700</v>
      </c>
      <c r="M2110" s="771" t="s">
        <v>2701</v>
      </c>
      <c r="N2110" s="771" t="s">
        <v>2701</v>
      </c>
      <c r="O2110" s="771" t="s">
        <v>2701</v>
      </c>
      <c r="P2110" s="771" t="s">
        <v>2702</v>
      </c>
      <c r="Q2110" s="771" t="s">
        <v>2701</v>
      </c>
      <c r="R2110" s="771" t="s">
        <v>2701</v>
      </c>
      <c r="S2110" s="771" t="s">
        <v>2701</v>
      </c>
      <c r="T2110" s="771" t="s">
        <v>2701</v>
      </c>
      <c r="U2110" s="771" t="s">
        <v>8357</v>
      </c>
      <c r="V2110" s="771" t="s">
        <v>2701</v>
      </c>
      <c r="W2110" s="771" t="s">
        <v>2701</v>
      </c>
      <c r="X2110" s="771" t="s">
        <v>2701</v>
      </c>
      <c r="Y2110" s="771" t="s">
        <v>8357</v>
      </c>
      <c r="Z2110" s="771"/>
      <c r="AA2110" s="771"/>
    </row>
    <row r="2111" spans="1:27" ht="39.950000000000003" customHeight="1">
      <c r="A2111" s="769">
        <v>2104</v>
      </c>
      <c r="B2111" s="770" t="s">
        <v>6879</v>
      </c>
      <c r="C2111" s="770" t="s">
        <v>8351</v>
      </c>
      <c r="D2111" s="771" t="s">
        <v>8352</v>
      </c>
      <c r="E2111" s="772" t="s">
        <v>8401</v>
      </c>
      <c r="F2111" s="773" t="s">
        <v>8354</v>
      </c>
      <c r="G2111" s="773" t="s">
        <v>8355</v>
      </c>
      <c r="H2111" s="771" t="s">
        <v>2697</v>
      </c>
      <c r="I2111" s="771" t="s">
        <v>2701</v>
      </c>
      <c r="J2111" s="771" t="s">
        <v>2764</v>
      </c>
      <c r="K2111" s="771" t="s">
        <v>2804</v>
      </c>
      <c r="L2111" s="771" t="s">
        <v>2700</v>
      </c>
      <c r="M2111" s="771" t="s">
        <v>2701</v>
      </c>
      <c r="N2111" s="771" t="s">
        <v>2701</v>
      </c>
      <c r="O2111" s="771" t="s">
        <v>2701</v>
      </c>
      <c r="P2111" s="771" t="s">
        <v>2702</v>
      </c>
      <c r="Q2111" s="771" t="s">
        <v>2701</v>
      </c>
      <c r="R2111" s="771" t="s">
        <v>2701</v>
      </c>
      <c r="S2111" s="771" t="s">
        <v>2701</v>
      </c>
      <c r="T2111" s="771" t="s">
        <v>2701</v>
      </c>
      <c r="U2111" s="771" t="s">
        <v>8357</v>
      </c>
      <c r="V2111" s="771" t="s">
        <v>2701</v>
      </c>
      <c r="W2111" s="771" t="s">
        <v>2701</v>
      </c>
      <c r="X2111" s="771" t="s">
        <v>2701</v>
      </c>
      <c r="Y2111" s="771" t="s">
        <v>8357</v>
      </c>
      <c r="Z2111" s="771"/>
      <c r="AA2111" s="771"/>
    </row>
    <row r="2112" spans="1:27" ht="39.950000000000003" customHeight="1">
      <c r="A2112" s="769">
        <v>2105</v>
      </c>
      <c r="B2112" s="770" t="s">
        <v>6879</v>
      </c>
      <c r="C2112" s="770" t="s">
        <v>8351</v>
      </c>
      <c r="D2112" s="771" t="s">
        <v>8352</v>
      </c>
      <c r="E2112" s="772" t="s">
        <v>8398</v>
      </c>
      <c r="F2112" s="773" t="s">
        <v>8399</v>
      </c>
      <c r="G2112" s="773" t="s">
        <v>8400</v>
      </c>
      <c r="H2112" s="771" t="s">
        <v>2697</v>
      </c>
      <c r="I2112" s="771" t="s">
        <v>2701</v>
      </c>
      <c r="J2112" s="771" t="s">
        <v>2824</v>
      </c>
      <c r="K2112" s="771" t="s">
        <v>3496</v>
      </c>
      <c r="L2112" s="771" t="s">
        <v>2700</v>
      </c>
      <c r="M2112" s="771" t="s">
        <v>2701</v>
      </c>
      <c r="N2112" s="771" t="s">
        <v>2701</v>
      </c>
      <c r="O2112" s="771" t="s">
        <v>2701</v>
      </c>
      <c r="P2112" s="771" t="s">
        <v>2702</v>
      </c>
      <c r="Q2112" s="771" t="s">
        <v>2701</v>
      </c>
      <c r="R2112" s="771" t="s">
        <v>2701</v>
      </c>
      <c r="S2112" s="771" t="s">
        <v>2701</v>
      </c>
      <c r="T2112" s="771" t="s">
        <v>2701</v>
      </c>
      <c r="U2112" s="771" t="s">
        <v>8357</v>
      </c>
      <c r="V2112" s="771" t="s">
        <v>2701</v>
      </c>
      <c r="W2112" s="771" t="s">
        <v>2701</v>
      </c>
      <c r="X2112" s="771" t="s">
        <v>2701</v>
      </c>
      <c r="Y2112" s="771" t="s">
        <v>8357</v>
      </c>
      <c r="Z2112" s="771"/>
      <c r="AA2112" s="771"/>
    </row>
    <row r="2113" spans="1:27" ht="39.950000000000003" customHeight="1">
      <c r="A2113" s="769">
        <v>2106</v>
      </c>
      <c r="B2113" s="770" t="s">
        <v>6879</v>
      </c>
      <c r="C2113" s="770" t="s">
        <v>8351</v>
      </c>
      <c r="D2113" s="771" t="s">
        <v>8352</v>
      </c>
      <c r="E2113" s="772" t="s">
        <v>8397</v>
      </c>
      <c r="F2113" s="773" t="s">
        <v>8354</v>
      </c>
      <c r="G2113" s="773" t="s">
        <v>8355</v>
      </c>
      <c r="H2113" s="771" t="s">
        <v>2697</v>
      </c>
      <c r="I2113" s="771" t="s">
        <v>2701</v>
      </c>
      <c r="J2113" s="771" t="s">
        <v>2764</v>
      </c>
      <c r="K2113" s="771" t="s">
        <v>2804</v>
      </c>
      <c r="L2113" s="771" t="s">
        <v>2700</v>
      </c>
      <c r="M2113" s="771" t="s">
        <v>2701</v>
      </c>
      <c r="N2113" s="771" t="s">
        <v>2701</v>
      </c>
      <c r="O2113" s="771" t="s">
        <v>2701</v>
      </c>
      <c r="P2113" s="771" t="s">
        <v>2702</v>
      </c>
      <c r="Q2113" s="771" t="s">
        <v>2701</v>
      </c>
      <c r="R2113" s="771" t="s">
        <v>2701</v>
      </c>
      <c r="S2113" s="771" t="s">
        <v>2701</v>
      </c>
      <c r="T2113" s="771" t="s">
        <v>2701</v>
      </c>
      <c r="U2113" s="771" t="s">
        <v>8357</v>
      </c>
      <c r="V2113" s="771" t="s">
        <v>2701</v>
      </c>
      <c r="W2113" s="771" t="s">
        <v>2701</v>
      </c>
      <c r="X2113" s="771" t="s">
        <v>2701</v>
      </c>
      <c r="Y2113" s="771" t="s">
        <v>8357</v>
      </c>
      <c r="Z2113" s="771"/>
      <c r="AA2113" s="771"/>
    </row>
    <row r="2114" spans="1:27" ht="39.950000000000003" customHeight="1">
      <c r="A2114" s="769">
        <v>2107</v>
      </c>
      <c r="B2114" s="770" t="s">
        <v>6879</v>
      </c>
      <c r="C2114" s="770" t="s">
        <v>8351</v>
      </c>
      <c r="D2114" s="771" t="s">
        <v>8352</v>
      </c>
      <c r="E2114" s="772" t="s">
        <v>8396</v>
      </c>
      <c r="F2114" s="773" t="s">
        <v>8362</v>
      </c>
      <c r="G2114" s="773" t="s">
        <v>8363</v>
      </c>
      <c r="H2114" s="771" t="s">
        <v>2697</v>
      </c>
      <c r="I2114" s="771" t="s">
        <v>2701</v>
      </c>
      <c r="J2114" s="771" t="s">
        <v>2764</v>
      </c>
      <c r="K2114" s="771" t="s">
        <v>2731</v>
      </c>
      <c r="L2114" s="771" t="s">
        <v>2700</v>
      </c>
      <c r="M2114" s="771" t="s">
        <v>2701</v>
      </c>
      <c r="N2114" s="771" t="s">
        <v>2701</v>
      </c>
      <c r="O2114" s="771" t="s">
        <v>2701</v>
      </c>
      <c r="P2114" s="771" t="s">
        <v>2702</v>
      </c>
      <c r="Q2114" s="771" t="s">
        <v>2701</v>
      </c>
      <c r="R2114" s="771" t="s">
        <v>2701</v>
      </c>
      <c r="S2114" s="771" t="s">
        <v>2701</v>
      </c>
      <c r="T2114" s="771" t="s">
        <v>2701</v>
      </c>
      <c r="U2114" s="771" t="s">
        <v>8357</v>
      </c>
      <c r="V2114" s="771" t="s">
        <v>2701</v>
      </c>
      <c r="W2114" s="771" t="s">
        <v>2701</v>
      </c>
      <c r="X2114" s="771" t="s">
        <v>2701</v>
      </c>
      <c r="Y2114" s="771" t="s">
        <v>8357</v>
      </c>
      <c r="Z2114" s="771"/>
      <c r="AA2114" s="771"/>
    </row>
    <row r="2115" spans="1:27" ht="39.950000000000003" customHeight="1">
      <c r="A2115" s="769">
        <v>2108</v>
      </c>
      <c r="B2115" s="770" t="s">
        <v>6879</v>
      </c>
      <c r="C2115" s="770" t="s">
        <v>8351</v>
      </c>
      <c r="D2115" s="771" t="s">
        <v>8352</v>
      </c>
      <c r="E2115" s="772" t="s">
        <v>8395</v>
      </c>
      <c r="F2115" s="773" t="s">
        <v>8367</v>
      </c>
      <c r="G2115" s="773" t="s">
        <v>8392</v>
      </c>
      <c r="H2115" s="771" t="s">
        <v>2697</v>
      </c>
      <c r="I2115" s="771" t="s">
        <v>2701</v>
      </c>
      <c r="J2115" s="771" t="s">
        <v>2824</v>
      </c>
      <c r="K2115" s="771" t="s">
        <v>3496</v>
      </c>
      <c r="L2115" s="771" t="s">
        <v>2700</v>
      </c>
      <c r="M2115" s="771" t="s">
        <v>2701</v>
      </c>
      <c r="N2115" s="771" t="s">
        <v>2701</v>
      </c>
      <c r="O2115" s="771" t="s">
        <v>2701</v>
      </c>
      <c r="P2115" s="771" t="s">
        <v>2702</v>
      </c>
      <c r="Q2115" s="771" t="s">
        <v>2701</v>
      </c>
      <c r="R2115" s="771" t="s">
        <v>2701</v>
      </c>
      <c r="S2115" s="771" t="s">
        <v>2701</v>
      </c>
      <c r="T2115" s="771" t="s">
        <v>2701</v>
      </c>
      <c r="U2115" s="771" t="s">
        <v>8357</v>
      </c>
      <c r="V2115" s="771" t="s">
        <v>2701</v>
      </c>
      <c r="W2115" s="771" t="s">
        <v>2701</v>
      </c>
      <c r="X2115" s="771" t="s">
        <v>2701</v>
      </c>
      <c r="Y2115" s="771" t="s">
        <v>8357</v>
      </c>
      <c r="Z2115" s="771"/>
      <c r="AA2115" s="771"/>
    </row>
    <row r="2116" spans="1:27" ht="39.950000000000003" customHeight="1">
      <c r="A2116" s="769">
        <v>2109</v>
      </c>
      <c r="B2116" s="770" t="s">
        <v>6879</v>
      </c>
      <c r="C2116" s="770" t="s">
        <v>8351</v>
      </c>
      <c r="D2116" s="771" t="s">
        <v>8352</v>
      </c>
      <c r="E2116" s="772" t="s">
        <v>8393</v>
      </c>
      <c r="F2116" s="773" t="s">
        <v>8367</v>
      </c>
      <c r="G2116" s="773" t="s">
        <v>8394</v>
      </c>
      <c r="H2116" s="771" t="s">
        <v>2697</v>
      </c>
      <c r="I2116" s="771" t="s">
        <v>2701</v>
      </c>
      <c r="J2116" s="771" t="s">
        <v>2824</v>
      </c>
      <c r="K2116" s="771" t="s">
        <v>3496</v>
      </c>
      <c r="L2116" s="771" t="s">
        <v>2700</v>
      </c>
      <c r="M2116" s="771" t="s">
        <v>2701</v>
      </c>
      <c r="N2116" s="771" t="s">
        <v>2701</v>
      </c>
      <c r="O2116" s="771" t="s">
        <v>2701</v>
      </c>
      <c r="P2116" s="771" t="s">
        <v>2702</v>
      </c>
      <c r="Q2116" s="771" t="s">
        <v>2701</v>
      </c>
      <c r="R2116" s="771" t="s">
        <v>2701</v>
      </c>
      <c r="S2116" s="771" t="s">
        <v>2701</v>
      </c>
      <c r="T2116" s="771" t="s">
        <v>2701</v>
      </c>
      <c r="U2116" s="771" t="s">
        <v>8357</v>
      </c>
      <c r="V2116" s="771" t="s">
        <v>2701</v>
      </c>
      <c r="W2116" s="771" t="s">
        <v>2701</v>
      </c>
      <c r="X2116" s="771" t="s">
        <v>2701</v>
      </c>
      <c r="Y2116" s="771" t="s">
        <v>8357</v>
      </c>
      <c r="Z2116" s="771"/>
      <c r="AA2116" s="771"/>
    </row>
    <row r="2117" spans="1:27" ht="39.950000000000003" customHeight="1">
      <c r="A2117" s="769">
        <v>2110</v>
      </c>
      <c r="B2117" s="770" t="s">
        <v>6879</v>
      </c>
      <c r="C2117" s="770" t="s">
        <v>8351</v>
      </c>
      <c r="D2117" s="771" t="s">
        <v>8352</v>
      </c>
      <c r="E2117" s="772" t="s">
        <v>8391</v>
      </c>
      <c r="F2117" s="773" t="s">
        <v>8367</v>
      </c>
      <c r="G2117" s="773" t="s">
        <v>8392</v>
      </c>
      <c r="H2117" s="771" t="s">
        <v>2697</v>
      </c>
      <c r="I2117" s="771" t="s">
        <v>2701</v>
      </c>
      <c r="J2117" s="771" t="s">
        <v>2764</v>
      </c>
      <c r="K2117" s="771" t="s">
        <v>2731</v>
      </c>
      <c r="L2117" s="771" t="s">
        <v>2700</v>
      </c>
      <c r="M2117" s="771" t="s">
        <v>2701</v>
      </c>
      <c r="N2117" s="771" t="s">
        <v>2701</v>
      </c>
      <c r="O2117" s="771" t="s">
        <v>2701</v>
      </c>
      <c r="P2117" s="771" t="s">
        <v>2702</v>
      </c>
      <c r="Q2117" s="771" t="s">
        <v>2701</v>
      </c>
      <c r="R2117" s="771" t="s">
        <v>2701</v>
      </c>
      <c r="S2117" s="771" t="s">
        <v>2701</v>
      </c>
      <c r="T2117" s="771" t="s">
        <v>2701</v>
      </c>
      <c r="U2117" s="771" t="s">
        <v>8357</v>
      </c>
      <c r="V2117" s="771" t="s">
        <v>2701</v>
      </c>
      <c r="W2117" s="771" t="s">
        <v>2701</v>
      </c>
      <c r="X2117" s="771" t="s">
        <v>2701</v>
      </c>
      <c r="Y2117" s="771" t="s">
        <v>8357</v>
      </c>
      <c r="Z2117" s="771"/>
      <c r="AA2117" s="771"/>
    </row>
    <row r="2118" spans="1:27" ht="39.950000000000003" customHeight="1">
      <c r="A2118" s="769">
        <v>2111</v>
      </c>
      <c r="B2118" s="770" t="s">
        <v>6879</v>
      </c>
      <c r="C2118" s="770" t="s">
        <v>8351</v>
      </c>
      <c r="D2118" s="771" t="s">
        <v>8352</v>
      </c>
      <c r="E2118" s="772" t="s">
        <v>8389</v>
      </c>
      <c r="F2118" s="773" t="s">
        <v>8362</v>
      </c>
      <c r="G2118" s="773" t="s">
        <v>8390</v>
      </c>
      <c r="H2118" s="771" t="s">
        <v>2697</v>
      </c>
      <c r="I2118" s="771" t="s">
        <v>2701</v>
      </c>
      <c r="J2118" s="771" t="s">
        <v>2824</v>
      </c>
      <c r="K2118" s="771" t="s">
        <v>3496</v>
      </c>
      <c r="L2118" s="771" t="s">
        <v>2700</v>
      </c>
      <c r="M2118" s="771" t="s">
        <v>2701</v>
      </c>
      <c r="N2118" s="771" t="s">
        <v>2701</v>
      </c>
      <c r="O2118" s="771" t="s">
        <v>2701</v>
      </c>
      <c r="P2118" s="771" t="s">
        <v>2702</v>
      </c>
      <c r="Q2118" s="771" t="s">
        <v>2701</v>
      </c>
      <c r="R2118" s="771" t="s">
        <v>2701</v>
      </c>
      <c r="S2118" s="771" t="s">
        <v>2701</v>
      </c>
      <c r="T2118" s="771" t="s">
        <v>2701</v>
      </c>
      <c r="U2118" s="771" t="s">
        <v>8357</v>
      </c>
      <c r="V2118" s="771" t="s">
        <v>2701</v>
      </c>
      <c r="W2118" s="771" t="s">
        <v>2701</v>
      </c>
      <c r="X2118" s="771" t="s">
        <v>2701</v>
      </c>
      <c r="Y2118" s="771" t="s">
        <v>8357</v>
      </c>
      <c r="Z2118" s="771"/>
      <c r="AA2118" s="771"/>
    </row>
    <row r="2119" spans="1:27" ht="39.950000000000003" customHeight="1">
      <c r="A2119" s="769">
        <v>2112</v>
      </c>
      <c r="B2119" s="770" t="s">
        <v>6879</v>
      </c>
      <c r="C2119" s="770" t="s">
        <v>8351</v>
      </c>
      <c r="D2119" s="771" t="s">
        <v>8352</v>
      </c>
      <c r="E2119" s="772" t="s">
        <v>8388</v>
      </c>
      <c r="F2119" s="773" t="s">
        <v>8362</v>
      </c>
      <c r="G2119" s="773" t="s">
        <v>8355</v>
      </c>
      <c r="H2119" s="771" t="s">
        <v>2697</v>
      </c>
      <c r="I2119" s="771" t="s">
        <v>2701</v>
      </c>
      <c r="J2119" s="771" t="s">
        <v>2824</v>
      </c>
      <c r="K2119" s="771" t="s">
        <v>2721</v>
      </c>
      <c r="L2119" s="771" t="s">
        <v>2700</v>
      </c>
      <c r="M2119" s="771" t="s">
        <v>2701</v>
      </c>
      <c r="N2119" s="771" t="s">
        <v>2701</v>
      </c>
      <c r="O2119" s="771" t="s">
        <v>2701</v>
      </c>
      <c r="P2119" s="771" t="s">
        <v>2702</v>
      </c>
      <c r="Q2119" s="771" t="s">
        <v>2701</v>
      </c>
      <c r="R2119" s="771" t="s">
        <v>2701</v>
      </c>
      <c r="S2119" s="771" t="s">
        <v>2701</v>
      </c>
      <c r="T2119" s="771" t="s">
        <v>2701</v>
      </c>
      <c r="U2119" s="771" t="s">
        <v>8357</v>
      </c>
      <c r="V2119" s="771" t="s">
        <v>2701</v>
      </c>
      <c r="W2119" s="771" t="s">
        <v>2701</v>
      </c>
      <c r="X2119" s="771" t="s">
        <v>2701</v>
      </c>
      <c r="Y2119" s="771" t="s">
        <v>8357</v>
      </c>
      <c r="Z2119" s="771"/>
      <c r="AA2119" s="771"/>
    </row>
    <row r="2120" spans="1:27" ht="39.950000000000003" customHeight="1">
      <c r="A2120" s="769">
        <v>2113</v>
      </c>
      <c r="B2120" s="770" t="s">
        <v>6879</v>
      </c>
      <c r="C2120" s="770" t="s">
        <v>8351</v>
      </c>
      <c r="D2120" s="771" t="s">
        <v>8352</v>
      </c>
      <c r="E2120" s="772" t="s">
        <v>8387</v>
      </c>
      <c r="F2120" s="773" t="s">
        <v>8362</v>
      </c>
      <c r="G2120" s="773" t="s">
        <v>8376</v>
      </c>
      <c r="H2120" s="771" t="s">
        <v>2697</v>
      </c>
      <c r="I2120" s="771" t="s">
        <v>2701</v>
      </c>
      <c r="J2120" s="771" t="s">
        <v>2764</v>
      </c>
      <c r="K2120" s="771" t="s">
        <v>2715</v>
      </c>
      <c r="L2120" s="771" t="s">
        <v>2700</v>
      </c>
      <c r="M2120" s="771" t="s">
        <v>2701</v>
      </c>
      <c r="N2120" s="771" t="s">
        <v>2701</v>
      </c>
      <c r="O2120" s="771" t="s">
        <v>2701</v>
      </c>
      <c r="P2120" s="771" t="s">
        <v>2702</v>
      </c>
      <c r="Q2120" s="771" t="s">
        <v>2701</v>
      </c>
      <c r="R2120" s="771" t="s">
        <v>2701</v>
      </c>
      <c r="S2120" s="771" t="s">
        <v>2701</v>
      </c>
      <c r="T2120" s="771" t="s">
        <v>2701</v>
      </c>
      <c r="U2120" s="771" t="s">
        <v>8357</v>
      </c>
      <c r="V2120" s="771" t="s">
        <v>2701</v>
      </c>
      <c r="W2120" s="771" t="s">
        <v>2701</v>
      </c>
      <c r="X2120" s="771" t="s">
        <v>2701</v>
      </c>
      <c r="Y2120" s="771" t="s">
        <v>8357</v>
      </c>
      <c r="Z2120" s="771"/>
      <c r="AA2120" s="771"/>
    </row>
    <row r="2121" spans="1:27" ht="39.950000000000003" customHeight="1">
      <c r="A2121" s="769">
        <v>2114</v>
      </c>
      <c r="B2121" s="770" t="s">
        <v>6879</v>
      </c>
      <c r="C2121" s="770" t="s">
        <v>8351</v>
      </c>
      <c r="D2121" s="771" t="s">
        <v>8352</v>
      </c>
      <c r="E2121" s="772" t="s">
        <v>8386</v>
      </c>
      <c r="F2121" s="773" t="s">
        <v>8354</v>
      </c>
      <c r="G2121" s="773" t="s">
        <v>8355</v>
      </c>
      <c r="H2121" s="771" t="s">
        <v>2697</v>
      </c>
      <c r="I2121" s="771" t="s">
        <v>2701</v>
      </c>
      <c r="J2121" s="771" t="s">
        <v>2824</v>
      </c>
      <c r="K2121" s="771" t="s">
        <v>3803</v>
      </c>
      <c r="L2121" s="771" t="s">
        <v>2700</v>
      </c>
      <c r="M2121" s="771" t="s">
        <v>2701</v>
      </c>
      <c r="N2121" s="771" t="s">
        <v>2701</v>
      </c>
      <c r="O2121" s="771" t="s">
        <v>2701</v>
      </c>
      <c r="P2121" s="771" t="s">
        <v>2702</v>
      </c>
      <c r="Q2121" s="771" t="s">
        <v>2701</v>
      </c>
      <c r="R2121" s="771" t="s">
        <v>2701</v>
      </c>
      <c r="S2121" s="771" t="s">
        <v>2701</v>
      </c>
      <c r="T2121" s="771" t="s">
        <v>2701</v>
      </c>
      <c r="U2121" s="771" t="s">
        <v>8357</v>
      </c>
      <c r="V2121" s="771" t="s">
        <v>2701</v>
      </c>
      <c r="W2121" s="771" t="s">
        <v>2701</v>
      </c>
      <c r="X2121" s="771" t="s">
        <v>2701</v>
      </c>
      <c r="Y2121" s="771" t="s">
        <v>8357</v>
      </c>
      <c r="Z2121" s="771"/>
      <c r="AA2121" s="771"/>
    </row>
    <row r="2122" spans="1:27" ht="39.950000000000003" customHeight="1">
      <c r="A2122" s="769">
        <v>2115</v>
      </c>
      <c r="B2122" s="770" t="s">
        <v>6879</v>
      </c>
      <c r="C2122" s="770" t="s">
        <v>8351</v>
      </c>
      <c r="D2122" s="771" t="s">
        <v>8352</v>
      </c>
      <c r="E2122" s="772" t="s">
        <v>8385</v>
      </c>
      <c r="F2122" s="773" t="s">
        <v>8367</v>
      </c>
      <c r="G2122" s="773" t="s">
        <v>8368</v>
      </c>
      <c r="H2122" s="771" t="s">
        <v>2697</v>
      </c>
      <c r="I2122" s="771" t="s">
        <v>2701</v>
      </c>
      <c r="J2122" s="771" t="s">
        <v>2764</v>
      </c>
      <c r="K2122" s="771" t="s">
        <v>2731</v>
      </c>
      <c r="L2122" s="771" t="s">
        <v>2700</v>
      </c>
      <c r="M2122" s="771" t="s">
        <v>2701</v>
      </c>
      <c r="N2122" s="771" t="s">
        <v>2701</v>
      </c>
      <c r="O2122" s="771" t="s">
        <v>2701</v>
      </c>
      <c r="P2122" s="771" t="s">
        <v>2702</v>
      </c>
      <c r="Q2122" s="771" t="s">
        <v>2701</v>
      </c>
      <c r="R2122" s="771" t="s">
        <v>2701</v>
      </c>
      <c r="S2122" s="771" t="s">
        <v>2701</v>
      </c>
      <c r="T2122" s="771" t="s">
        <v>2701</v>
      </c>
      <c r="U2122" s="771" t="s">
        <v>8357</v>
      </c>
      <c r="V2122" s="771" t="s">
        <v>2701</v>
      </c>
      <c r="W2122" s="771" t="s">
        <v>2701</v>
      </c>
      <c r="X2122" s="771" t="s">
        <v>2701</v>
      </c>
      <c r="Y2122" s="771" t="s">
        <v>8357</v>
      </c>
      <c r="Z2122" s="771"/>
      <c r="AA2122" s="771"/>
    </row>
    <row r="2123" spans="1:27" ht="39.950000000000003" customHeight="1">
      <c r="A2123" s="769">
        <v>2116</v>
      </c>
      <c r="B2123" s="770" t="s">
        <v>6879</v>
      </c>
      <c r="C2123" s="770" t="s">
        <v>8351</v>
      </c>
      <c r="D2123" s="771" t="s">
        <v>8352</v>
      </c>
      <c r="E2123" s="772" t="s">
        <v>8384</v>
      </c>
      <c r="F2123" s="773" t="s">
        <v>8354</v>
      </c>
      <c r="G2123" s="773" t="s">
        <v>8355</v>
      </c>
      <c r="H2123" s="771" t="s">
        <v>2697</v>
      </c>
      <c r="I2123" s="771" t="s">
        <v>2701</v>
      </c>
      <c r="J2123" s="771" t="s">
        <v>2765</v>
      </c>
      <c r="K2123" s="771" t="s">
        <v>2804</v>
      </c>
      <c r="L2123" s="771" t="s">
        <v>2700</v>
      </c>
      <c r="M2123" s="771" t="s">
        <v>2701</v>
      </c>
      <c r="N2123" s="771" t="s">
        <v>2701</v>
      </c>
      <c r="O2123" s="771" t="s">
        <v>2701</v>
      </c>
      <c r="P2123" s="771" t="s">
        <v>2702</v>
      </c>
      <c r="Q2123" s="771" t="s">
        <v>2701</v>
      </c>
      <c r="R2123" s="771" t="s">
        <v>2701</v>
      </c>
      <c r="S2123" s="771" t="s">
        <v>2701</v>
      </c>
      <c r="T2123" s="771" t="s">
        <v>2701</v>
      </c>
      <c r="U2123" s="771" t="s">
        <v>8357</v>
      </c>
      <c r="V2123" s="771" t="s">
        <v>2701</v>
      </c>
      <c r="W2123" s="771" t="s">
        <v>2701</v>
      </c>
      <c r="X2123" s="771" t="s">
        <v>2701</v>
      </c>
      <c r="Y2123" s="771" t="s">
        <v>8357</v>
      </c>
      <c r="Z2123" s="771"/>
      <c r="AA2123" s="771"/>
    </row>
    <row r="2124" spans="1:27" ht="39.950000000000003" customHeight="1">
      <c r="A2124" s="769">
        <v>2117</v>
      </c>
      <c r="B2124" s="770" t="s">
        <v>6879</v>
      </c>
      <c r="C2124" s="770" t="s">
        <v>8351</v>
      </c>
      <c r="D2124" s="771" t="s">
        <v>8352</v>
      </c>
      <c r="E2124" s="772" t="s">
        <v>8383</v>
      </c>
      <c r="F2124" s="773" t="s">
        <v>8354</v>
      </c>
      <c r="G2124" s="773" t="s">
        <v>8355</v>
      </c>
      <c r="H2124" s="771" t="s">
        <v>2697</v>
      </c>
      <c r="I2124" s="771" t="s">
        <v>2701</v>
      </c>
      <c r="J2124" s="771" t="s">
        <v>2764</v>
      </c>
      <c r="K2124" s="771" t="s">
        <v>3379</v>
      </c>
      <c r="L2124" s="771" t="s">
        <v>2700</v>
      </c>
      <c r="M2124" s="771" t="s">
        <v>2701</v>
      </c>
      <c r="N2124" s="771" t="s">
        <v>2701</v>
      </c>
      <c r="O2124" s="771" t="s">
        <v>2701</v>
      </c>
      <c r="P2124" s="771" t="s">
        <v>2702</v>
      </c>
      <c r="Q2124" s="771" t="s">
        <v>2701</v>
      </c>
      <c r="R2124" s="771" t="s">
        <v>2701</v>
      </c>
      <c r="S2124" s="771" t="s">
        <v>2701</v>
      </c>
      <c r="T2124" s="771" t="s">
        <v>2701</v>
      </c>
      <c r="U2124" s="771" t="s">
        <v>8357</v>
      </c>
      <c r="V2124" s="771" t="s">
        <v>2701</v>
      </c>
      <c r="W2124" s="771" t="s">
        <v>2701</v>
      </c>
      <c r="X2124" s="771" t="s">
        <v>2701</v>
      </c>
      <c r="Y2124" s="771" t="s">
        <v>8357</v>
      </c>
      <c r="Z2124" s="771"/>
      <c r="AA2124" s="771"/>
    </row>
    <row r="2125" spans="1:27" ht="39.950000000000003" customHeight="1">
      <c r="A2125" s="769">
        <v>2118</v>
      </c>
      <c r="B2125" s="770" t="s">
        <v>6879</v>
      </c>
      <c r="C2125" s="770" t="s">
        <v>8351</v>
      </c>
      <c r="D2125" s="771" t="s">
        <v>8352</v>
      </c>
      <c r="E2125" s="772" t="s">
        <v>8380</v>
      </c>
      <c r="F2125" s="773" t="s">
        <v>8381</v>
      </c>
      <c r="G2125" s="773" t="s">
        <v>8382</v>
      </c>
      <c r="H2125" s="771" t="s">
        <v>2697</v>
      </c>
      <c r="I2125" s="771" t="s">
        <v>2701</v>
      </c>
      <c r="J2125" s="771" t="s">
        <v>2764</v>
      </c>
      <c r="K2125" s="771" t="s">
        <v>2731</v>
      </c>
      <c r="L2125" s="771" t="s">
        <v>2700</v>
      </c>
      <c r="M2125" s="771" t="s">
        <v>2701</v>
      </c>
      <c r="N2125" s="771" t="s">
        <v>2701</v>
      </c>
      <c r="O2125" s="771" t="s">
        <v>2701</v>
      </c>
      <c r="P2125" s="771" t="s">
        <v>2702</v>
      </c>
      <c r="Q2125" s="771" t="s">
        <v>2701</v>
      </c>
      <c r="R2125" s="771" t="s">
        <v>2701</v>
      </c>
      <c r="S2125" s="771" t="s">
        <v>2701</v>
      </c>
      <c r="T2125" s="771" t="s">
        <v>2701</v>
      </c>
      <c r="U2125" s="771" t="s">
        <v>8357</v>
      </c>
      <c r="V2125" s="771" t="s">
        <v>2701</v>
      </c>
      <c r="W2125" s="771" t="s">
        <v>2701</v>
      </c>
      <c r="X2125" s="771" t="s">
        <v>2701</v>
      </c>
      <c r="Y2125" s="771" t="s">
        <v>8357</v>
      </c>
      <c r="Z2125" s="771"/>
      <c r="AA2125" s="771"/>
    </row>
    <row r="2126" spans="1:27" ht="39.950000000000003" customHeight="1">
      <c r="A2126" s="769">
        <v>2119</v>
      </c>
      <c r="B2126" s="770" t="s">
        <v>6879</v>
      </c>
      <c r="C2126" s="770" t="s">
        <v>8351</v>
      </c>
      <c r="D2126" s="771" t="s">
        <v>8352</v>
      </c>
      <c r="E2126" s="772" t="s">
        <v>8378</v>
      </c>
      <c r="F2126" s="773" t="s">
        <v>8362</v>
      </c>
      <c r="G2126" s="773" t="s">
        <v>8379</v>
      </c>
      <c r="H2126" s="771" t="s">
        <v>2697</v>
      </c>
      <c r="I2126" s="771" t="s">
        <v>2701</v>
      </c>
      <c r="J2126" s="771" t="s">
        <v>2764</v>
      </c>
      <c r="K2126" s="771" t="s">
        <v>2731</v>
      </c>
      <c r="L2126" s="771" t="s">
        <v>2700</v>
      </c>
      <c r="M2126" s="771" t="s">
        <v>2701</v>
      </c>
      <c r="N2126" s="771" t="s">
        <v>2701</v>
      </c>
      <c r="O2126" s="771" t="s">
        <v>2701</v>
      </c>
      <c r="P2126" s="771" t="s">
        <v>2702</v>
      </c>
      <c r="Q2126" s="771" t="s">
        <v>2701</v>
      </c>
      <c r="R2126" s="771" t="s">
        <v>2701</v>
      </c>
      <c r="S2126" s="771" t="s">
        <v>2701</v>
      </c>
      <c r="T2126" s="771" t="s">
        <v>2701</v>
      </c>
      <c r="U2126" s="771" t="s">
        <v>8357</v>
      </c>
      <c r="V2126" s="771" t="s">
        <v>2701</v>
      </c>
      <c r="W2126" s="771" t="s">
        <v>2701</v>
      </c>
      <c r="X2126" s="771" t="s">
        <v>2701</v>
      </c>
      <c r="Y2126" s="771" t="s">
        <v>8357</v>
      </c>
      <c r="Z2126" s="771"/>
      <c r="AA2126" s="771"/>
    </row>
    <row r="2127" spans="1:27" ht="39.950000000000003" customHeight="1">
      <c r="A2127" s="769">
        <v>2120</v>
      </c>
      <c r="B2127" s="770" t="s">
        <v>6879</v>
      </c>
      <c r="C2127" s="770" t="s">
        <v>8351</v>
      </c>
      <c r="D2127" s="771" t="s">
        <v>8352</v>
      </c>
      <c r="E2127" s="772" t="s">
        <v>8377</v>
      </c>
      <c r="F2127" s="773" t="s">
        <v>8362</v>
      </c>
      <c r="G2127" s="773" t="s">
        <v>8376</v>
      </c>
      <c r="H2127" s="771" t="s">
        <v>2697</v>
      </c>
      <c r="I2127" s="771" t="s">
        <v>2701</v>
      </c>
      <c r="J2127" s="771" t="s">
        <v>2824</v>
      </c>
      <c r="K2127" s="771" t="s">
        <v>2721</v>
      </c>
      <c r="L2127" s="771" t="s">
        <v>2700</v>
      </c>
      <c r="M2127" s="771" t="s">
        <v>2701</v>
      </c>
      <c r="N2127" s="771" t="s">
        <v>2701</v>
      </c>
      <c r="O2127" s="771" t="s">
        <v>2701</v>
      </c>
      <c r="P2127" s="771" t="s">
        <v>2702</v>
      </c>
      <c r="Q2127" s="771" t="s">
        <v>2701</v>
      </c>
      <c r="R2127" s="771" t="s">
        <v>2701</v>
      </c>
      <c r="S2127" s="771" t="s">
        <v>2701</v>
      </c>
      <c r="T2127" s="771" t="s">
        <v>2701</v>
      </c>
      <c r="U2127" s="771" t="s">
        <v>8357</v>
      </c>
      <c r="V2127" s="771" t="s">
        <v>2701</v>
      </c>
      <c r="W2127" s="771" t="s">
        <v>2701</v>
      </c>
      <c r="X2127" s="771" t="s">
        <v>2701</v>
      </c>
      <c r="Y2127" s="771" t="s">
        <v>8357</v>
      </c>
      <c r="Z2127" s="771"/>
      <c r="AA2127" s="771"/>
    </row>
    <row r="2128" spans="1:27" ht="39.950000000000003" customHeight="1">
      <c r="A2128" s="769">
        <v>2121</v>
      </c>
      <c r="B2128" s="770" t="s">
        <v>6879</v>
      </c>
      <c r="C2128" s="770" t="s">
        <v>8351</v>
      </c>
      <c r="D2128" s="771" t="s">
        <v>8352</v>
      </c>
      <c r="E2128" s="772" t="s">
        <v>8375</v>
      </c>
      <c r="F2128" s="773" t="s">
        <v>8362</v>
      </c>
      <c r="G2128" s="773" t="s">
        <v>8376</v>
      </c>
      <c r="H2128" s="771" t="s">
        <v>2697</v>
      </c>
      <c r="I2128" s="771" t="s">
        <v>2701</v>
      </c>
      <c r="J2128" s="771" t="s">
        <v>2824</v>
      </c>
      <c r="K2128" s="771" t="s">
        <v>3496</v>
      </c>
      <c r="L2128" s="771" t="s">
        <v>2700</v>
      </c>
      <c r="M2128" s="771" t="s">
        <v>2701</v>
      </c>
      <c r="N2128" s="771" t="s">
        <v>2701</v>
      </c>
      <c r="O2128" s="771" t="s">
        <v>2701</v>
      </c>
      <c r="P2128" s="771" t="s">
        <v>2702</v>
      </c>
      <c r="Q2128" s="771" t="s">
        <v>2701</v>
      </c>
      <c r="R2128" s="771" t="s">
        <v>2701</v>
      </c>
      <c r="S2128" s="771" t="s">
        <v>2701</v>
      </c>
      <c r="T2128" s="771" t="s">
        <v>2701</v>
      </c>
      <c r="U2128" s="771" t="s">
        <v>8357</v>
      </c>
      <c r="V2128" s="771" t="s">
        <v>2701</v>
      </c>
      <c r="W2128" s="771" t="s">
        <v>2701</v>
      </c>
      <c r="X2128" s="771" t="s">
        <v>2701</v>
      </c>
      <c r="Y2128" s="771" t="s">
        <v>8357</v>
      </c>
      <c r="Z2128" s="771"/>
      <c r="AA2128" s="771"/>
    </row>
    <row r="2129" spans="1:27" ht="39.950000000000003" customHeight="1">
      <c r="A2129" s="769">
        <v>2122</v>
      </c>
      <c r="B2129" s="770" t="s">
        <v>6879</v>
      </c>
      <c r="C2129" s="770" t="s">
        <v>8351</v>
      </c>
      <c r="D2129" s="771" t="s">
        <v>8352</v>
      </c>
      <c r="E2129" s="772" t="s">
        <v>8374</v>
      </c>
      <c r="F2129" s="773" t="s">
        <v>8367</v>
      </c>
      <c r="G2129" s="773" t="s">
        <v>8368</v>
      </c>
      <c r="H2129" s="771" t="s">
        <v>2697</v>
      </c>
      <c r="I2129" s="771" t="s">
        <v>2701</v>
      </c>
      <c r="J2129" s="771" t="s">
        <v>2824</v>
      </c>
      <c r="K2129" s="771" t="s">
        <v>2721</v>
      </c>
      <c r="L2129" s="771" t="s">
        <v>2700</v>
      </c>
      <c r="M2129" s="771" t="s">
        <v>2701</v>
      </c>
      <c r="N2129" s="771" t="s">
        <v>2701</v>
      </c>
      <c r="O2129" s="771" t="s">
        <v>2701</v>
      </c>
      <c r="P2129" s="771" t="s">
        <v>2702</v>
      </c>
      <c r="Q2129" s="771" t="s">
        <v>2701</v>
      </c>
      <c r="R2129" s="771" t="s">
        <v>2701</v>
      </c>
      <c r="S2129" s="771" t="s">
        <v>2701</v>
      </c>
      <c r="T2129" s="771" t="s">
        <v>2701</v>
      </c>
      <c r="U2129" s="771" t="s">
        <v>8357</v>
      </c>
      <c r="V2129" s="771" t="s">
        <v>2701</v>
      </c>
      <c r="W2129" s="771" t="s">
        <v>2701</v>
      </c>
      <c r="X2129" s="771" t="s">
        <v>2701</v>
      </c>
      <c r="Y2129" s="771" t="s">
        <v>8357</v>
      </c>
      <c r="Z2129" s="771"/>
      <c r="AA2129" s="771"/>
    </row>
    <row r="2130" spans="1:27" ht="39.950000000000003" customHeight="1">
      <c r="A2130" s="769">
        <v>2123</v>
      </c>
      <c r="B2130" s="770" t="s">
        <v>6879</v>
      </c>
      <c r="C2130" s="770" t="s">
        <v>8351</v>
      </c>
      <c r="D2130" s="771" t="s">
        <v>8352</v>
      </c>
      <c r="E2130" s="772" t="s">
        <v>8373</v>
      </c>
      <c r="F2130" s="773" t="s">
        <v>8362</v>
      </c>
      <c r="G2130" s="773" t="s">
        <v>8355</v>
      </c>
      <c r="H2130" s="771" t="s">
        <v>2697</v>
      </c>
      <c r="I2130" s="771" t="s">
        <v>2701</v>
      </c>
      <c r="J2130" s="771" t="s">
        <v>2764</v>
      </c>
      <c r="K2130" s="771" t="s">
        <v>2965</v>
      </c>
      <c r="L2130" s="771" t="s">
        <v>2700</v>
      </c>
      <c r="M2130" s="771" t="s">
        <v>2701</v>
      </c>
      <c r="N2130" s="771" t="s">
        <v>2701</v>
      </c>
      <c r="O2130" s="771" t="s">
        <v>2701</v>
      </c>
      <c r="P2130" s="771" t="s">
        <v>2702</v>
      </c>
      <c r="Q2130" s="771" t="s">
        <v>2701</v>
      </c>
      <c r="R2130" s="771" t="s">
        <v>2701</v>
      </c>
      <c r="S2130" s="771" t="s">
        <v>2701</v>
      </c>
      <c r="T2130" s="771" t="s">
        <v>2701</v>
      </c>
      <c r="U2130" s="771" t="s">
        <v>8357</v>
      </c>
      <c r="V2130" s="771" t="s">
        <v>2701</v>
      </c>
      <c r="W2130" s="771" t="s">
        <v>2701</v>
      </c>
      <c r="X2130" s="771" t="s">
        <v>2701</v>
      </c>
      <c r="Y2130" s="771" t="s">
        <v>8357</v>
      </c>
      <c r="Z2130" s="771"/>
      <c r="AA2130" s="771"/>
    </row>
    <row r="2131" spans="1:27" ht="39.950000000000003" customHeight="1">
      <c r="A2131" s="769">
        <v>2124</v>
      </c>
      <c r="B2131" s="770" t="s">
        <v>6879</v>
      </c>
      <c r="C2131" s="770" t="s">
        <v>8351</v>
      </c>
      <c r="D2131" s="771" t="s">
        <v>8352</v>
      </c>
      <c r="E2131" s="772" t="s">
        <v>8372</v>
      </c>
      <c r="F2131" s="773" t="s">
        <v>8354</v>
      </c>
      <c r="G2131" s="773" t="s">
        <v>8355</v>
      </c>
      <c r="H2131" s="771" t="s">
        <v>2697</v>
      </c>
      <c r="I2131" s="771" t="s">
        <v>2701</v>
      </c>
      <c r="J2131" s="771" t="s">
        <v>2765</v>
      </c>
      <c r="K2131" s="771" t="s">
        <v>2709</v>
      </c>
      <c r="L2131" s="771" t="s">
        <v>2700</v>
      </c>
      <c r="M2131" s="771" t="s">
        <v>2701</v>
      </c>
      <c r="N2131" s="771" t="s">
        <v>2701</v>
      </c>
      <c r="O2131" s="771" t="s">
        <v>2701</v>
      </c>
      <c r="P2131" s="771" t="s">
        <v>2702</v>
      </c>
      <c r="Q2131" s="771" t="s">
        <v>2701</v>
      </c>
      <c r="R2131" s="771" t="s">
        <v>2701</v>
      </c>
      <c r="S2131" s="771" t="s">
        <v>2701</v>
      </c>
      <c r="T2131" s="771" t="s">
        <v>2701</v>
      </c>
      <c r="U2131" s="771" t="s">
        <v>8357</v>
      </c>
      <c r="V2131" s="771" t="s">
        <v>2701</v>
      </c>
      <c r="W2131" s="771" t="s">
        <v>2701</v>
      </c>
      <c r="X2131" s="771" t="s">
        <v>2701</v>
      </c>
      <c r="Y2131" s="771" t="s">
        <v>8357</v>
      </c>
      <c r="Z2131" s="771"/>
      <c r="AA2131" s="771"/>
    </row>
    <row r="2132" spans="1:27" ht="39.950000000000003" customHeight="1">
      <c r="A2132" s="769">
        <v>2125</v>
      </c>
      <c r="B2132" s="770" t="s">
        <v>6879</v>
      </c>
      <c r="C2132" s="770" t="s">
        <v>8351</v>
      </c>
      <c r="D2132" s="771" t="s">
        <v>8352</v>
      </c>
      <c r="E2132" s="772" t="s">
        <v>8371</v>
      </c>
      <c r="F2132" s="773" t="s">
        <v>8359</v>
      </c>
      <c r="G2132" s="773" t="s">
        <v>8360</v>
      </c>
      <c r="H2132" s="771" t="s">
        <v>2697</v>
      </c>
      <c r="I2132" s="771" t="s">
        <v>2701</v>
      </c>
      <c r="J2132" s="771" t="s">
        <v>2764</v>
      </c>
      <c r="K2132" s="771" t="s">
        <v>2731</v>
      </c>
      <c r="L2132" s="771" t="s">
        <v>2700</v>
      </c>
      <c r="M2132" s="771" t="s">
        <v>2701</v>
      </c>
      <c r="N2132" s="771" t="s">
        <v>2701</v>
      </c>
      <c r="O2132" s="771" t="s">
        <v>2701</v>
      </c>
      <c r="P2132" s="771" t="s">
        <v>2702</v>
      </c>
      <c r="Q2132" s="771" t="s">
        <v>2701</v>
      </c>
      <c r="R2132" s="771" t="s">
        <v>2701</v>
      </c>
      <c r="S2132" s="771" t="s">
        <v>2701</v>
      </c>
      <c r="T2132" s="771" t="s">
        <v>2701</v>
      </c>
      <c r="U2132" s="771" t="s">
        <v>8357</v>
      </c>
      <c r="V2132" s="771" t="s">
        <v>2701</v>
      </c>
      <c r="W2132" s="771" t="s">
        <v>2701</v>
      </c>
      <c r="X2132" s="771" t="s">
        <v>2701</v>
      </c>
      <c r="Y2132" s="771" t="s">
        <v>8357</v>
      </c>
      <c r="Z2132" s="771"/>
      <c r="AA2132" s="771"/>
    </row>
    <row r="2133" spans="1:27" ht="39.950000000000003" customHeight="1">
      <c r="A2133" s="769">
        <v>2126</v>
      </c>
      <c r="B2133" s="770" t="s">
        <v>6879</v>
      </c>
      <c r="C2133" s="770" t="s">
        <v>8351</v>
      </c>
      <c r="D2133" s="771" t="s">
        <v>8352</v>
      </c>
      <c r="E2133" s="772" t="s">
        <v>8370</v>
      </c>
      <c r="F2133" s="773" t="s">
        <v>8362</v>
      </c>
      <c r="G2133" s="773" t="s">
        <v>8355</v>
      </c>
      <c r="H2133" s="771" t="s">
        <v>2697</v>
      </c>
      <c r="I2133" s="771" t="s">
        <v>2701</v>
      </c>
      <c r="J2133" s="771" t="s">
        <v>2824</v>
      </c>
      <c r="K2133" s="771" t="s">
        <v>3496</v>
      </c>
      <c r="L2133" s="771" t="s">
        <v>2700</v>
      </c>
      <c r="M2133" s="771" t="s">
        <v>2701</v>
      </c>
      <c r="N2133" s="771" t="s">
        <v>2701</v>
      </c>
      <c r="O2133" s="771" t="s">
        <v>2701</v>
      </c>
      <c r="P2133" s="771" t="s">
        <v>2702</v>
      </c>
      <c r="Q2133" s="771" t="s">
        <v>2701</v>
      </c>
      <c r="R2133" s="771" t="s">
        <v>2701</v>
      </c>
      <c r="S2133" s="771" t="s">
        <v>2701</v>
      </c>
      <c r="T2133" s="771" t="s">
        <v>2701</v>
      </c>
      <c r="U2133" s="771" t="s">
        <v>8357</v>
      </c>
      <c r="V2133" s="771" t="s">
        <v>2701</v>
      </c>
      <c r="W2133" s="771" t="s">
        <v>2701</v>
      </c>
      <c r="X2133" s="771" t="s">
        <v>2701</v>
      </c>
      <c r="Y2133" s="771" t="s">
        <v>8357</v>
      </c>
      <c r="Z2133" s="771"/>
      <c r="AA2133" s="771"/>
    </row>
    <row r="2134" spans="1:27" ht="39.950000000000003" customHeight="1">
      <c r="A2134" s="769">
        <v>2127</v>
      </c>
      <c r="B2134" s="770" t="s">
        <v>6879</v>
      </c>
      <c r="C2134" s="770" t="s">
        <v>8351</v>
      </c>
      <c r="D2134" s="771" t="s">
        <v>8352</v>
      </c>
      <c r="E2134" s="772" t="s">
        <v>8369</v>
      </c>
      <c r="F2134" s="773" t="s">
        <v>8362</v>
      </c>
      <c r="G2134" s="773" t="s">
        <v>8355</v>
      </c>
      <c r="H2134" s="771" t="s">
        <v>2697</v>
      </c>
      <c r="I2134" s="771" t="s">
        <v>2701</v>
      </c>
      <c r="J2134" s="771" t="s">
        <v>2764</v>
      </c>
      <c r="K2134" s="771" t="s">
        <v>2731</v>
      </c>
      <c r="L2134" s="771" t="s">
        <v>2700</v>
      </c>
      <c r="M2134" s="771" t="s">
        <v>2701</v>
      </c>
      <c r="N2134" s="771" t="s">
        <v>2701</v>
      </c>
      <c r="O2134" s="771" t="s">
        <v>2701</v>
      </c>
      <c r="P2134" s="771" t="s">
        <v>2702</v>
      </c>
      <c r="Q2134" s="771" t="s">
        <v>2701</v>
      </c>
      <c r="R2134" s="771" t="s">
        <v>2701</v>
      </c>
      <c r="S2134" s="771" t="s">
        <v>2701</v>
      </c>
      <c r="T2134" s="771" t="s">
        <v>2701</v>
      </c>
      <c r="U2134" s="771" t="s">
        <v>8357</v>
      </c>
      <c r="V2134" s="771" t="s">
        <v>2701</v>
      </c>
      <c r="W2134" s="771" t="s">
        <v>2701</v>
      </c>
      <c r="X2134" s="771" t="s">
        <v>2701</v>
      </c>
      <c r="Y2134" s="771" t="s">
        <v>8357</v>
      </c>
      <c r="Z2134" s="771"/>
      <c r="AA2134" s="771"/>
    </row>
    <row r="2135" spans="1:27" ht="39.950000000000003" customHeight="1">
      <c r="A2135" s="769">
        <v>2128</v>
      </c>
      <c r="B2135" s="770" t="s">
        <v>6879</v>
      </c>
      <c r="C2135" s="770" t="s">
        <v>8351</v>
      </c>
      <c r="D2135" s="771" t="s">
        <v>8352</v>
      </c>
      <c r="E2135" s="772" t="s">
        <v>8366</v>
      </c>
      <c r="F2135" s="773" t="s">
        <v>8367</v>
      </c>
      <c r="G2135" s="773" t="s">
        <v>8368</v>
      </c>
      <c r="H2135" s="771" t="s">
        <v>2697</v>
      </c>
      <c r="I2135" s="771" t="s">
        <v>2701</v>
      </c>
      <c r="J2135" s="771" t="s">
        <v>2764</v>
      </c>
      <c r="K2135" s="771" t="s">
        <v>2715</v>
      </c>
      <c r="L2135" s="771" t="s">
        <v>2700</v>
      </c>
      <c r="M2135" s="771" t="s">
        <v>2701</v>
      </c>
      <c r="N2135" s="771" t="s">
        <v>2701</v>
      </c>
      <c r="O2135" s="771" t="s">
        <v>2701</v>
      </c>
      <c r="P2135" s="771" t="s">
        <v>2702</v>
      </c>
      <c r="Q2135" s="771" t="s">
        <v>2701</v>
      </c>
      <c r="R2135" s="771" t="s">
        <v>2701</v>
      </c>
      <c r="S2135" s="771" t="s">
        <v>2701</v>
      </c>
      <c r="T2135" s="771" t="s">
        <v>2701</v>
      </c>
      <c r="U2135" s="771" t="s">
        <v>8357</v>
      </c>
      <c r="V2135" s="771" t="s">
        <v>2701</v>
      </c>
      <c r="W2135" s="771" t="s">
        <v>2701</v>
      </c>
      <c r="X2135" s="771" t="s">
        <v>2701</v>
      </c>
      <c r="Y2135" s="771" t="s">
        <v>8357</v>
      </c>
      <c r="Z2135" s="771"/>
      <c r="AA2135" s="771"/>
    </row>
    <row r="2136" spans="1:27" ht="39.950000000000003" customHeight="1">
      <c r="A2136" s="769">
        <v>2129</v>
      </c>
      <c r="B2136" s="770" t="s">
        <v>6879</v>
      </c>
      <c r="C2136" s="770" t="s">
        <v>8351</v>
      </c>
      <c r="D2136" s="771" t="s">
        <v>8352</v>
      </c>
      <c r="E2136" s="772" t="s">
        <v>8365</v>
      </c>
      <c r="F2136" s="773" t="s">
        <v>8362</v>
      </c>
      <c r="G2136" s="773" t="s">
        <v>8363</v>
      </c>
      <c r="H2136" s="771" t="s">
        <v>2697</v>
      </c>
      <c r="I2136" s="771" t="s">
        <v>2701</v>
      </c>
      <c r="J2136" s="771" t="s">
        <v>2824</v>
      </c>
      <c r="K2136" s="771" t="s">
        <v>3496</v>
      </c>
      <c r="L2136" s="771" t="s">
        <v>2700</v>
      </c>
      <c r="M2136" s="771" t="s">
        <v>2701</v>
      </c>
      <c r="N2136" s="771" t="s">
        <v>2701</v>
      </c>
      <c r="O2136" s="771" t="s">
        <v>2701</v>
      </c>
      <c r="P2136" s="771" t="s">
        <v>2702</v>
      </c>
      <c r="Q2136" s="771" t="s">
        <v>2701</v>
      </c>
      <c r="R2136" s="771" t="s">
        <v>2701</v>
      </c>
      <c r="S2136" s="771" t="s">
        <v>2701</v>
      </c>
      <c r="T2136" s="771" t="s">
        <v>2701</v>
      </c>
      <c r="U2136" s="771" t="s">
        <v>8357</v>
      </c>
      <c r="V2136" s="771" t="s">
        <v>2701</v>
      </c>
      <c r="W2136" s="771" t="s">
        <v>2701</v>
      </c>
      <c r="X2136" s="771" t="s">
        <v>2701</v>
      </c>
      <c r="Y2136" s="771" t="s">
        <v>8357</v>
      </c>
      <c r="Z2136" s="771"/>
      <c r="AA2136" s="771"/>
    </row>
    <row r="2137" spans="1:27" ht="39.950000000000003" customHeight="1">
      <c r="A2137" s="769">
        <v>2130</v>
      </c>
      <c r="B2137" s="770" t="s">
        <v>6879</v>
      </c>
      <c r="C2137" s="770" t="s">
        <v>8351</v>
      </c>
      <c r="D2137" s="771" t="s">
        <v>8352</v>
      </c>
      <c r="E2137" s="772" t="s">
        <v>8364</v>
      </c>
      <c r="F2137" s="773" t="s">
        <v>8359</v>
      </c>
      <c r="G2137" s="773" t="s">
        <v>8360</v>
      </c>
      <c r="H2137" s="771" t="s">
        <v>2697</v>
      </c>
      <c r="I2137" s="771" t="s">
        <v>2701</v>
      </c>
      <c r="J2137" s="771" t="s">
        <v>2824</v>
      </c>
      <c r="K2137" s="771" t="s">
        <v>2721</v>
      </c>
      <c r="L2137" s="771" t="s">
        <v>2700</v>
      </c>
      <c r="M2137" s="771" t="s">
        <v>2701</v>
      </c>
      <c r="N2137" s="771" t="s">
        <v>2701</v>
      </c>
      <c r="O2137" s="771" t="s">
        <v>2701</v>
      </c>
      <c r="P2137" s="771" t="s">
        <v>2702</v>
      </c>
      <c r="Q2137" s="771" t="s">
        <v>2701</v>
      </c>
      <c r="R2137" s="771" t="s">
        <v>2701</v>
      </c>
      <c r="S2137" s="771" t="s">
        <v>2701</v>
      </c>
      <c r="T2137" s="771" t="s">
        <v>2701</v>
      </c>
      <c r="U2137" s="771" t="s">
        <v>8357</v>
      </c>
      <c r="V2137" s="771" t="s">
        <v>2701</v>
      </c>
      <c r="W2137" s="771" t="s">
        <v>2701</v>
      </c>
      <c r="X2137" s="771" t="s">
        <v>2701</v>
      </c>
      <c r="Y2137" s="771" t="s">
        <v>8357</v>
      </c>
      <c r="Z2137" s="771"/>
      <c r="AA2137" s="771"/>
    </row>
    <row r="2138" spans="1:27" ht="39.950000000000003" customHeight="1">
      <c r="A2138" s="769">
        <v>2131</v>
      </c>
      <c r="B2138" s="770" t="s">
        <v>6879</v>
      </c>
      <c r="C2138" s="770" t="s">
        <v>8351</v>
      </c>
      <c r="D2138" s="771" t="s">
        <v>8352</v>
      </c>
      <c r="E2138" s="772" t="s">
        <v>8361</v>
      </c>
      <c r="F2138" s="773" t="s">
        <v>8362</v>
      </c>
      <c r="G2138" s="773" t="s">
        <v>8363</v>
      </c>
      <c r="H2138" s="771" t="s">
        <v>2697</v>
      </c>
      <c r="I2138" s="771" t="s">
        <v>2701</v>
      </c>
      <c r="J2138" s="771" t="s">
        <v>2764</v>
      </c>
      <c r="K2138" s="771" t="s">
        <v>2715</v>
      </c>
      <c r="L2138" s="771" t="s">
        <v>2700</v>
      </c>
      <c r="M2138" s="771" t="s">
        <v>2701</v>
      </c>
      <c r="N2138" s="771" t="s">
        <v>2701</v>
      </c>
      <c r="O2138" s="771" t="s">
        <v>2701</v>
      </c>
      <c r="P2138" s="771" t="s">
        <v>2702</v>
      </c>
      <c r="Q2138" s="771" t="s">
        <v>2701</v>
      </c>
      <c r="R2138" s="771" t="s">
        <v>2701</v>
      </c>
      <c r="S2138" s="771" t="s">
        <v>2701</v>
      </c>
      <c r="T2138" s="771" t="s">
        <v>2701</v>
      </c>
      <c r="U2138" s="771" t="s">
        <v>8357</v>
      </c>
      <c r="V2138" s="771" t="s">
        <v>2701</v>
      </c>
      <c r="W2138" s="771" t="s">
        <v>2701</v>
      </c>
      <c r="X2138" s="771" t="s">
        <v>2701</v>
      </c>
      <c r="Y2138" s="771" t="s">
        <v>8357</v>
      </c>
      <c r="Z2138" s="771"/>
      <c r="AA2138" s="771"/>
    </row>
    <row r="2139" spans="1:27" ht="39.950000000000003" customHeight="1">
      <c r="A2139" s="769">
        <v>2132</v>
      </c>
      <c r="B2139" s="770" t="s">
        <v>6879</v>
      </c>
      <c r="C2139" s="770" t="s">
        <v>8351</v>
      </c>
      <c r="D2139" s="771" t="s">
        <v>8352</v>
      </c>
      <c r="E2139" s="772" t="s">
        <v>8358</v>
      </c>
      <c r="F2139" s="773" t="s">
        <v>8359</v>
      </c>
      <c r="G2139" s="773" t="s">
        <v>8360</v>
      </c>
      <c r="H2139" s="771" t="s">
        <v>2697</v>
      </c>
      <c r="I2139" s="771" t="s">
        <v>2701</v>
      </c>
      <c r="J2139" s="771" t="s">
        <v>2764</v>
      </c>
      <c r="K2139" s="771" t="s">
        <v>2715</v>
      </c>
      <c r="L2139" s="771" t="s">
        <v>2700</v>
      </c>
      <c r="M2139" s="771" t="s">
        <v>2701</v>
      </c>
      <c r="N2139" s="771" t="s">
        <v>2701</v>
      </c>
      <c r="O2139" s="771" t="s">
        <v>2701</v>
      </c>
      <c r="P2139" s="771" t="s">
        <v>2702</v>
      </c>
      <c r="Q2139" s="771" t="s">
        <v>2701</v>
      </c>
      <c r="R2139" s="771" t="s">
        <v>2701</v>
      </c>
      <c r="S2139" s="771" t="s">
        <v>2701</v>
      </c>
      <c r="T2139" s="771" t="s">
        <v>2701</v>
      </c>
      <c r="U2139" s="771" t="s">
        <v>8357</v>
      </c>
      <c r="V2139" s="771" t="s">
        <v>2701</v>
      </c>
      <c r="W2139" s="771" t="s">
        <v>2701</v>
      </c>
      <c r="X2139" s="771" t="s">
        <v>2701</v>
      </c>
      <c r="Y2139" s="771" t="s">
        <v>8357</v>
      </c>
      <c r="Z2139" s="771"/>
      <c r="AA2139" s="771"/>
    </row>
    <row r="2140" spans="1:27" ht="39.950000000000003" customHeight="1">
      <c r="A2140" s="769">
        <v>2133</v>
      </c>
      <c r="B2140" s="770" t="s">
        <v>6879</v>
      </c>
      <c r="C2140" s="770" t="s">
        <v>8351</v>
      </c>
      <c r="D2140" s="771" t="s">
        <v>8427</v>
      </c>
      <c r="E2140" s="772" t="s">
        <v>8428</v>
      </c>
      <c r="F2140" s="773" t="s">
        <v>8408</v>
      </c>
      <c r="G2140" s="773" t="s">
        <v>8355</v>
      </c>
      <c r="H2140" s="771" t="s">
        <v>2697</v>
      </c>
      <c r="I2140" s="771" t="s">
        <v>2701</v>
      </c>
      <c r="J2140" s="771" t="s">
        <v>2764</v>
      </c>
      <c r="K2140" s="771" t="s">
        <v>3091</v>
      </c>
      <c r="L2140" s="771" t="s">
        <v>2700</v>
      </c>
      <c r="M2140" s="771" t="s">
        <v>2701</v>
      </c>
      <c r="N2140" s="771" t="s">
        <v>2701</v>
      </c>
      <c r="O2140" s="771" t="s">
        <v>2701</v>
      </c>
      <c r="P2140" s="771" t="s">
        <v>2702</v>
      </c>
      <c r="Q2140" s="771" t="s">
        <v>2701</v>
      </c>
      <c r="R2140" s="771" t="s">
        <v>2701</v>
      </c>
      <c r="S2140" s="771" t="s">
        <v>2701</v>
      </c>
      <c r="T2140" s="771" t="s">
        <v>2701</v>
      </c>
      <c r="U2140" s="771" t="s">
        <v>8357</v>
      </c>
      <c r="V2140" s="771" t="s">
        <v>2701</v>
      </c>
      <c r="W2140" s="771" t="s">
        <v>2701</v>
      </c>
      <c r="X2140" s="771" t="s">
        <v>2701</v>
      </c>
      <c r="Y2140" s="771" t="s">
        <v>8357</v>
      </c>
      <c r="Z2140" s="771"/>
      <c r="AA2140" s="771"/>
    </row>
    <row r="2141" spans="1:27" ht="39.950000000000003" customHeight="1">
      <c r="A2141" s="769">
        <v>2134</v>
      </c>
      <c r="B2141" s="770" t="s">
        <v>6879</v>
      </c>
      <c r="C2141" s="770" t="s">
        <v>8351</v>
      </c>
      <c r="D2141" s="771" t="s">
        <v>8427</v>
      </c>
      <c r="E2141" s="772" t="s">
        <v>8432</v>
      </c>
      <c r="F2141" s="773" t="s">
        <v>8354</v>
      </c>
      <c r="G2141" s="773" t="s">
        <v>8355</v>
      </c>
      <c r="H2141" s="771" t="s">
        <v>2697</v>
      </c>
      <c r="I2141" s="771" t="s">
        <v>2701</v>
      </c>
      <c r="J2141" s="771" t="s">
        <v>2764</v>
      </c>
      <c r="K2141" s="771" t="s">
        <v>2804</v>
      </c>
      <c r="L2141" s="771" t="s">
        <v>2700</v>
      </c>
      <c r="M2141" s="771" t="s">
        <v>2701</v>
      </c>
      <c r="N2141" s="771" t="s">
        <v>2701</v>
      </c>
      <c r="O2141" s="771" t="s">
        <v>2701</v>
      </c>
      <c r="P2141" s="771" t="s">
        <v>2702</v>
      </c>
      <c r="Q2141" s="771" t="s">
        <v>2701</v>
      </c>
      <c r="R2141" s="771" t="s">
        <v>2701</v>
      </c>
      <c r="S2141" s="771" t="s">
        <v>2701</v>
      </c>
      <c r="T2141" s="771" t="s">
        <v>2701</v>
      </c>
      <c r="U2141" s="771" t="s">
        <v>8357</v>
      </c>
      <c r="V2141" s="771" t="s">
        <v>2701</v>
      </c>
      <c r="W2141" s="771" t="s">
        <v>2701</v>
      </c>
      <c r="X2141" s="771" t="s">
        <v>2701</v>
      </c>
      <c r="Y2141" s="771" t="s">
        <v>8357</v>
      </c>
      <c r="Z2141" s="771"/>
      <c r="AA2141" s="771"/>
    </row>
    <row r="2142" spans="1:27" ht="39.950000000000003" customHeight="1">
      <c r="A2142" s="769">
        <v>2135</v>
      </c>
      <c r="B2142" s="770" t="s">
        <v>6879</v>
      </c>
      <c r="C2142" s="770" t="s">
        <v>8351</v>
      </c>
      <c r="D2142" s="771" t="s">
        <v>8427</v>
      </c>
      <c r="E2142" s="772" t="s">
        <v>8431</v>
      </c>
      <c r="F2142" s="773" t="s">
        <v>8354</v>
      </c>
      <c r="G2142" s="773" t="s">
        <v>8355</v>
      </c>
      <c r="H2142" s="771" t="s">
        <v>2697</v>
      </c>
      <c r="I2142" s="771" t="s">
        <v>2701</v>
      </c>
      <c r="J2142" s="771" t="s">
        <v>2698</v>
      </c>
      <c r="K2142" s="771" t="s">
        <v>8356</v>
      </c>
      <c r="L2142" s="771" t="s">
        <v>2700</v>
      </c>
      <c r="M2142" s="771" t="s">
        <v>2701</v>
      </c>
      <c r="N2142" s="771" t="s">
        <v>2701</v>
      </c>
      <c r="O2142" s="771" t="s">
        <v>2701</v>
      </c>
      <c r="P2142" s="771" t="s">
        <v>2702</v>
      </c>
      <c r="Q2142" s="771" t="s">
        <v>2701</v>
      </c>
      <c r="R2142" s="771" t="s">
        <v>2701</v>
      </c>
      <c r="S2142" s="771" t="s">
        <v>2701</v>
      </c>
      <c r="T2142" s="771" t="s">
        <v>2701</v>
      </c>
      <c r="U2142" s="771" t="s">
        <v>8357</v>
      </c>
      <c r="V2142" s="771" t="s">
        <v>2701</v>
      </c>
      <c r="W2142" s="771" t="s">
        <v>2701</v>
      </c>
      <c r="X2142" s="771" t="s">
        <v>2701</v>
      </c>
      <c r="Y2142" s="771" t="s">
        <v>8357</v>
      </c>
      <c r="Z2142" s="771"/>
      <c r="AA2142" s="771"/>
    </row>
    <row r="2143" spans="1:27" ht="39.950000000000003" customHeight="1">
      <c r="A2143" s="769">
        <v>2136</v>
      </c>
      <c r="B2143" s="770" t="s">
        <v>6879</v>
      </c>
      <c r="C2143" s="770" t="s">
        <v>8351</v>
      </c>
      <c r="D2143" s="771" t="s">
        <v>8427</v>
      </c>
      <c r="E2143" s="772" t="s">
        <v>8430</v>
      </c>
      <c r="F2143" s="773" t="s">
        <v>8408</v>
      </c>
      <c r="G2143" s="773" t="s">
        <v>8355</v>
      </c>
      <c r="H2143" s="771" t="s">
        <v>2697</v>
      </c>
      <c r="I2143" s="771" t="s">
        <v>2701</v>
      </c>
      <c r="J2143" s="771" t="s">
        <v>2824</v>
      </c>
      <c r="K2143" s="771" t="s">
        <v>3803</v>
      </c>
      <c r="L2143" s="771" t="s">
        <v>2700</v>
      </c>
      <c r="M2143" s="771" t="s">
        <v>2701</v>
      </c>
      <c r="N2143" s="771" t="s">
        <v>2701</v>
      </c>
      <c r="O2143" s="771" t="s">
        <v>2701</v>
      </c>
      <c r="P2143" s="771" t="s">
        <v>2702</v>
      </c>
      <c r="Q2143" s="771" t="s">
        <v>2701</v>
      </c>
      <c r="R2143" s="771" t="s">
        <v>2701</v>
      </c>
      <c r="S2143" s="771" t="s">
        <v>2701</v>
      </c>
      <c r="T2143" s="771" t="s">
        <v>2701</v>
      </c>
      <c r="U2143" s="771" t="s">
        <v>8357</v>
      </c>
      <c r="V2143" s="771" t="s">
        <v>2701</v>
      </c>
      <c r="W2143" s="771" t="s">
        <v>2701</v>
      </c>
      <c r="X2143" s="771" t="s">
        <v>2701</v>
      </c>
      <c r="Y2143" s="771" t="s">
        <v>8357</v>
      </c>
      <c r="Z2143" s="771"/>
      <c r="AA2143" s="771"/>
    </row>
    <row r="2144" spans="1:27" ht="39.950000000000003" customHeight="1">
      <c r="A2144" s="769">
        <v>2137</v>
      </c>
      <c r="B2144" s="770" t="s">
        <v>6879</v>
      </c>
      <c r="C2144" s="770" t="s">
        <v>8351</v>
      </c>
      <c r="D2144" s="771" t="s">
        <v>8427</v>
      </c>
      <c r="E2144" s="772" t="s">
        <v>8429</v>
      </c>
      <c r="F2144" s="773" t="s">
        <v>8354</v>
      </c>
      <c r="G2144" s="773" t="s">
        <v>8355</v>
      </c>
      <c r="H2144" s="771" t="s">
        <v>2697</v>
      </c>
      <c r="I2144" s="771" t="s">
        <v>2701</v>
      </c>
      <c r="J2144" s="771" t="s">
        <v>2765</v>
      </c>
      <c r="K2144" s="771" t="s">
        <v>2709</v>
      </c>
      <c r="L2144" s="771" t="s">
        <v>2700</v>
      </c>
      <c r="M2144" s="771" t="s">
        <v>2701</v>
      </c>
      <c r="N2144" s="771" t="s">
        <v>2701</v>
      </c>
      <c r="O2144" s="771" t="s">
        <v>2701</v>
      </c>
      <c r="P2144" s="771" t="s">
        <v>2702</v>
      </c>
      <c r="Q2144" s="771" t="s">
        <v>2701</v>
      </c>
      <c r="R2144" s="771" t="s">
        <v>2701</v>
      </c>
      <c r="S2144" s="771" t="s">
        <v>2701</v>
      </c>
      <c r="T2144" s="771" t="s">
        <v>2701</v>
      </c>
      <c r="U2144" s="771" t="s">
        <v>8357</v>
      </c>
      <c r="V2144" s="771" t="s">
        <v>2701</v>
      </c>
      <c r="W2144" s="771" t="s">
        <v>2701</v>
      </c>
      <c r="X2144" s="771" t="s">
        <v>2701</v>
      </c>
      <c r="Y2144" s="771" t="s">
        <v>8357</v>
      </c>
      <c r="Z2144" s="771"/>
      <c r="AA2144" s="771"/>
    </row>
    <row r="2145" spans="1:27" ht="39.950000000000003" customHeight="1">
      <c r="A2145" s="769">
        <v>2138</v>
      </c>
      <c r="B2145" s="770" t="s">
        <v>6879</v>
      </c>
      <c r="C2145" s="770" t="s">
        <v>8433</v>
      </c>
      <c r="D2145" s="771" t="s">
        <v>8434</v>
      </c>
      <c r="E2145" s="772" t="s">
        <v>8435</v>
      </c>
      <c r="F2145" s="773" t="s">
        <v>8436</v>
      </c>
      <c r="G2145" s="773" t="s">
        <v>8437</v>
      </c>
      <c r="H2145" s="771" t="s">
        <v>2697</v>
      </c>
      <c r="I2145" s="771" t="s">
        <v>2803</v>
      </c>
      <c r="J2145" s="771" t="s">
        <v>2803</v>
      </c>
      <c r="K2145" s="771" t="s">
        <v>2790</v>
      </c>
      <c r="L2145" s="771" t="s">
        <v>2700</v>
      </c>
      <c r="M2145" s="771" t="s">
        <v>2701</v>
      </c>
      <c r="N2145" s="771" t="s">
        <v>2701</v>
      </c>
      <c r="O2145" s="771" t="s">
        <v>2701</v>
      </c>
      <c r="P2145" s="771" t="s">
        <v>2702</v>
      </c>
      <c r="Q2145" s="771" t="s">
        <v>2701</v>
      </c>
      <c r="R2145" s="771" t="s">
        <v>2701</v>
      </c>
      <c r="S2145" s="771" t="s">
        <v>2701</v>
      </c>
      <c r="T2145" s="771" t="s">
        <v>2701</v>
      </c>
      <c r="U2145" s="771" t="s">
        <v>2703</v>
      </c>
      <c r="V2145" s="771" t="s">
        <v>2701</v>
      </c>
      <c r="W2145" s="771" t="s">
        <v>2701</v>
      </c>
      <c r="X2145" s="771" t="s">
        <v>2701</v>
      </c>
      <c r="Y2145" s="771" t="s">
        <v>2703</v>
      </c>
      <c r="Z2145" s="771" t="s">
        <v>2704</v>
      </c>
      <c r="AA2145" s="771"/>
    </row>
    <row r="2146" spans="1:27" ht="39.950000000000003" customHeight="1">
      <c r="A2146" s="769">
        <v>2139</v>
      </c>
      <c r="B2146" s="770" t="s">
        <v>6879</v>
      </c>
      <c r="C2146" s="770" t="s">
        <v>8433</v>
      </c>
      <c r="D2146" s="771" t="s">
        <v>8434</v>
      </c>
      <c r="E2146" s="772" t="s">
        <v>8535</v>
      </c>
      <c r="F2146" s="773" t="s">
        <v>8439</v>
      </c>
      <c r="G2146" s="773" t="s">
        <v>8440</v>
      </c>
      <c r="H2146" s="771" t="s">
        <v>2697</v>
      </c>
      <c r="I2146" s="771" t="s">
        <v>2803</v>
      </c>
      <c r="J2146" s="771" t="s">
        <v>2803</v>
      </c>
      <c r="K2146" s="771" t="s">
        <v>2790</v>
      </c>
      <c r="L2146" s="771" t="s">
        <v>2700</v>
      </c>
      <c r="M2146" s="771" t="s">
        <v>2701</v>
      </c>
      <c r="N2146" s="771" t="s">
        <v>2701</v>
      </c>
      <c r="O2146" s="771" t="s">
        <v>2701</v>
      </c>
      <c r="P2146" s="771" t="s">
        <v>2702</v>
      </c>
      <c r="Q2146" s="771" t="s">
        <v>2701</v>
      </c>
      <c r="R2146" s="771" t="s">
        <v>2701</v>
      </c>
      <c r="S2146" s="771" t="s">
        <v>2701</v>
      </c>
      <c r="T2146" s="771" t="s">
        <v>2701</v>
      </c>
      <c r="U2146" s="771" t="s">
        <v>2703</v>
      </c>
      <c r="V2146" s="771" t="s">
        <v>2701</v>
      </c>
      <c r="W2146" s="771" t="s">
        <v>2701</v>
      </c>
      <c r="X2146" s="771" t="s">
        <v>2701</v>
      </c>
      <c r="Y2146" s="771" t="s">
        <v>2703</v>
      </c>
      <c r="Z2146" s="771" t="s">
        <v>2704</v>
      </c>
      <c r="AA2146" s="771"/>
    </row>
    <row r="2147" spans="1:27" ht="39.950000000000003" customHeight="1">
      <c r="A2147" s="769">
        <v>2140</v>
      </c>
      <c r="B2147" s="770" t="s">
        <v>6879</v>
      </c>
      <c r="C2147" s="770" t="s">
        <v>8433</v>
      </c>
      <c r="D2147" s="771" t="s">
        <v>8434</v>
      </c>
      <c r="E2147" s="772" t="s">
        <v>8533</v>
      </c>
      <c r="F2147" s="773" t="s">
        <v>8517</v>
      </c>
      <c r="G2147" s="773" t="s">
        <v>8518</v>
      </c>
      <c r="H2147" s="771" t="s">
        <v>2697</v>
      </c>
      <c r="I2147" s="771" t="s">
        <v>2994</v>
      </c>
      <c r="J2147" s="771" t="s">
        <v>2755</v>
      </c>
      <c r="K2147" s="771" t="s">
        <v>3676</v>
      </c>
      <c r="L2147" s="771" t="s">
        <v>2700</v>
      </c>
      <c r="M2147" s="771" t="s">
        <v>2701</v>
      </c>
      <c r="N2147" s="771" t="s">
        <v>2701</v>
      </c>
      <c r="O2147" s="771" t="s">
        <v>2701</v>
      </c>
      <c r="P2147" s="771" t="s">
        <v>2702</v>
      </c>
      <c r="Q2147" s="771" t="s">
        <v>2701</v>
      </c>
      <c r="R2147" s="771" t="s">
        <v>2701</v>
      </c>
      <c r="S2147" s="771" t="s">
        <v>2701</v>
      </c>
      <c r="T2147" s="771" t="s">
        <v>2701</v>
      </c>
      <c r="U2147" s="771" t="s">
        <v>2703</v>
      </c>
      <c r="V2147" s="771" t="s">
        <v>2701</v>
      </c>
      <c r="W2147" s="771" t="s">
        <v>2701</v>
      </c>
      <c r="X2147" s="771" t="s">
        <v>2701</v>
      </c>
      <c r="Y2147" s="771" t="s">
        <v>2703</v>
      </c>
      <c r="Z2147" s="771" t="s">
        <v>2704</v>
      </c>
      <c r="AA2147" s="771" t="s">
        <v>8534</v>
      </c>
    </row>
    <row r="2148" spans="1:27" ht="39.950000000000003" customHeight="1">
      <c r="A2148" s="769">
        <v>2141</v>
      </c>
      <c r="B2148" s="770" t="s">
        <v>6879</v>
      </c>
      <c r="C2148" s="770" t="s">
        <v>8433</v>
      </c>
      <c r="D2148" s="771" t="s">
        <v>8434</v>
      </c>
      <c r="E2148" s="772" t="s">
        <v>8532</v>
      </c>
      <c r="F2148" s="773" t="s">
        <v>8475</v>
      </c>
      <c r="G2148" s="773" t="s">
        <v>8468</v>
      </c>
      <c r="H2148" s="771" t="s">
        <v>2697</v>
      </c>
      <c r="I2148" s="771" t="s">
        <v>2803</v>
      </c>
      <c r="J2148" s="771" t="s">
        <v>2803</v>
      </c>
      <c r="K2148" s="771" t="s">
        <v>2790</v>
      </c>
      <c r="L2148" s="771" t="s">
        <v>2700</v>
      </c>
      <c r="M2148" s="771" t="s">
        <v>2701</v>
      </c>
      <c r="N2148" s="771" t="s">
        <v>2701</v>
      </c>
      <c r="O2148" s="771" t="s">
        <v>2701</v>
      </c>
      <c r="P2148" s="771" t="s">
        <v>2702</v>
      </c>
      <c r="Q2148" s="771" t="s">
        <v>2701</v>
      </c>
      <c r="R2148" s="771" t="s">
        <v>2701</v>
      </c>
      <c r="S2148" s="771" t="s">
        <v>2701</v>
      </c>
      <c r="T2148" s="771" t="s">
        <v>2701</v>
      </c>
      <c r="U2148" s="771" t="s">
        <v>2703</v>
      </c>
      <c r="V2148" s="771" t="s">
        <v>2701</v>
      </c>
      <c r="W2148" s="771" t="s">
        <v>2701</v>
      </c>
      <c r="X2148" s="771" t="s">
        <v>2701</v>
      </c>
      <c r="Y2148" s="771" t="s">
        <v>2703</v>
      </c>
      <c r="Z2148" s="771" t="s">
        <v>2704</v>
      </c>
      <c r="AA2148" s="771"/>
    </row>
    <row r="2149" spans="1:27" ht="39.950000000000003" customHeight="1">
      <c r="A2149" s="769">
        <v>2142</v>
      </c>
      <c r="B2149" s="770" t="s">
        <v>6879</v>
      </c>
      <c r="C2149" s="770" t="s">
        <v>8433</v>
      </c>
      <c r="D2149" s="771" t="s">
        <v>8434</v>
      </c>
      <c r="E2149" s="772" t="s">
        <v>8531</v>
      </c>
      <c r="F2149" s="773" t="s">
        <v>8511</v>
      </c>
      <c r="G2149" s="773" t="s">
        <v>8491</v>
      </c>
      <c r="H2149" s="771" t="s">
        <v>2697</v>
      </c>
      <c r="I2149" s="771" t="s">
        <v>2789</v>
      </c>
      <c r="J2149" s="771" t="s">
        <v>2828</v>
      </c>
      <c r="K2149" s="771" t="s">
        <v>2742</v>
      </c>
      <c r="L2149" s="771" t="s">
        <v>2700</v>
      </c>
      <c r="M2149" s="771" t="s">
        <v>2701</v>
      </c>
      <c r="N2149" s="771" t="s">
        <v>2701</v>
      </c>
      <c r="O2149" s="771" t="s">
        <v>2701</v>
      </c>
      <c r="P2149" s="771" t="s">
        <v>2702</v>
      </c>
      <c r="Q2149" s="771" t="s">
        <v>2701</v>
      </c>
      <c r="R2149" s="771" t="s">
        <v>2701</v>
      </c>
      <c r="S2149" s="771" t="s">
        <v>2701</v>
      </c>
      <c r="T2149" s="771" t="s">
        <v>2701</v>
      </c>
      <c r="U2149" s="771" t="s">
        <v>2703</v>
      </c>
      <c r="V2149" s="771" t="s">
        <v>2701</v>
      </c>
      <c r="W2149" s="771" t="s">
        <v>2701</v>
      </c>
      <c r="X2149" s="771" t="s">
        <v>2701</v>
      </c>
      <c r="Y2149" s="771" t="s">
        <v>2703</v>
      </c>
      <c r="Z2149" s="771" t="s">
        <v>2704</v>
      </c>
      <c r="AA2149" s="771"/>
    </row>
    <row r="2150" spans="1:27" ht="39.950000000000003" customHeight="1">
      <c r="A2150" s="769">
        <v>2143</v>
      </c>
      <c r="B2150" s="770" t="s">
        <v>6879</v>
      </c>
      <c r="C2150" s="770" t="s">
        <v>8433</v>
      </c>
      <c r="D2150" s="771" t="s">
        <v>8434</v>
      </c>
      <c r="E2150" s="772" t="s">
        <v>8530</v>
      </c>
      <c r="F2150" s="773" t="s">
        <v>8449</v>
      </c>
      <c r="G2150" s="773" t="s">
        <v>8450</v>
      </c>
      <c r="H2150" s="771" t="s">
        <v>2697</v>
      </c>
      <c r="I2150" s="771" t="s">
        <v>2714</v>
      </c>
      <c r="J2150" s="771" t="s">
        <v>2714</v>
      </c>
      <c r="K2150" s="771" t="s">
        <v>8520</v>
      </c>
      <c r="L2150" s="771" t="s">
        <v>2700</v>
      </c>
      <c r="M2150" s="771" t="s">
        <v>2701</v>
      </c>
      <c r="N2150" s="771" t="s">
        <v>2701</v>
      </c>
      <c r="O2150" s="771" t="s">
        <v>2701</v>
      </c>
      <c r="P2150" s="771" t="s">
        <v>2702</v>
      </c>
      <c r="Q2150" s="771" t="s">
        <v>2701</v>
      </c>
      <c r="R2150" s="771" t="s">
        <v>2701</v>
      </c>
      <c r="S2150" s="771" t="s">
        <v>2701</v>
      </c>
      <c r="T2150" s="771" t="s">
        <v>2701</v>
      </c>
      <c r="U2150" s="771" t="s">
        <v>2703</v>
      </c>
      <c r="V2150" s="771" t="s">
        <v>2701</v>
      </c>
      <c r="W2150" s="771" t="s">
        <v>2701</v>
      </c>
      <c r="X2150" s="771" t="s">
        <v>2701</v>
      </c>
      <c r="Y2150" s="771" t="s">
        <v>2703</v>
      </c>
      <c r="Z2150" s="771" t="s">
        <v>2704</v>
      </c>
      <c r="AA2150" s="771" t="s">
        <v>8528</v>
      </c>
    </row>
    <row r="2151" spans="1:27" ht="39.950000000000003" customHeight="1">
      <c r="A2151" s="769">
        <v>2144</v>
      </c>
      <c r="B2151" s="770" t="s">
        <v>6879</v>
      </c>
      <c r="C2151" s="770" t="s">
        <v>8433</v>
      </c>
      <c r="D2151" s="771" t="s">
        <v>8434</v>
      </c>
      <c r="E2151" s="772" t="s">
        <v>8529</v>
      </c>
      <c r="F2151" s="773" t="s">
        <v>8505</v>
      </c>
      <c r="G2151" s="773" t="s">
        <v>8506</v>
      </c>
      <c r="H2151" s="771" t="s">
        <v>2697</v>
      </c>
      <c r="I2151" s="771" t="s">
        <v>2741</v>
      </c>
      <c r="J2151" s="771" t="s">
        <v>2755</v>
      </c>
      <c r="K2151" s="771" t="s">
        <v>2742</v>
      </c>
      <c r="L2151" s="771" t="s">
        <v>2700</v>
      </c>
      <c r="M2151" s="771" t="s">
        <v>2701</v>
      </c>
      <c r="N2151" s="771" t="s">
        <v>2701</v>
      </c>
      <c r="O2151" s="771" t="s">
        <v>2701</v>
      </c>
      <c r="P2151" s="771" t="s">
        <v>2702</v>
      </c>
      <c r="Q2151" s="771" t="s">
        <v>2701</v>
      </c>
      <c r="R2151" s="771" t="s">
        <v>2701</v>
      </c>
      <c r="S2151" s="771" t="s">
        <v>2701</v>
      </c>
      <c r="T2151" s="771" t="s">
        <v>2701</v>
      </c>
      <c r="U2151" s="771" t="s">
        <v>2703</v>
      </c>
      <c r="V2151" s="771" t="s">
        <v>2701</v>
      </c>
      <c r="W2151" s="771" t="s">
        <v>2701</v>
      </c>
      <c r="X2151" s="771" t="s">
        <v>2701</v>
      </c>
      <c r="Y2151" s="771" t="s">
        <v>2703</v>
      </c>
      <c r="Z2151" s="771" t="s">
        <v>2704</v>
      </c>
      <c r="AA2151" s="771"/>
    </row>
    <row r="2152" spans="1:27" ht="39.950000000000003" customHeight="1">
      <c r="A2152" s="769">
        <v>2145</v>
      </c>
      <c r="B2152" s="770" t="s">
        <v>6879</v>
      </c>
      <c r="C2152" s="770" t="s">
        <v>8433</v>
      </c>
      <c r="D2152" s="771" t="s">
        <v>8434</v>
      </c>
      <c r="E2152" s="772" t="s">
        <v>8527</v>
      </c>
      <c r="F2152" s="773" t="s">
        <v>8461</v>
      </c>
      <c r="G2152" s="773" t="s">
        <v>8443</v>
      </c>
      <c r="H2152" s="771" t="s">
        <v>2697</v>
      </c>
      <c r="I2152" s="771" t="s">
        <v>2755</v>
      </c>
      <c r="J2152" s="771" t="s">
        <v>2755</v>
      </c>
      <c r="K2152" s="771" t="s">
        <v>4760</v>
      </c>
      <c r="L2152" s="771" t="s">
        <v>2700</v>
      </c>
      <c r="M2152" s="771" t="s">
        <v>2701</v>
      </c>
      <c r="N2152" s="771" t="s">
        <v>2701</v>
      </c>
      <c r="O2152" s="771" t="s">
        <v>2701</v>
      </c>
      <c r="P2152" s="771" t="s">
        <v>2702</v>
      </c>
      <c r="Q2152" s="771" t="s">
        <v>2701</v>
      </c>
      <c r="R2152" s="771" t="s">
        <v>2701</v>
      </c>
      <c r="S2152" s="771" t="s">
        <v>2701</v>
      </c>
      <c r="T2152" s="771" t="s">
        <v>2701</v>
      </c>
      <c r="U2152" s="771" t="s">
        <v>2703</v>
      </c>
      <c r="V2152" s="771" t="s">
        <v>2701</v>
      </c>
      <c r="W2152" s="771" t="s">
        <v>2701</v>
      </c>
      <c r="X2152" s="771" t="s">
        <v>2701</v>
      </c>
      <c r="Y2152" s="771" t="s">
        <v>2703</v>
      </c>
      <c r="Z2152" s="771" t="s">
        <v>2704</v>
      </c>
      <c r="AA2152" s="771" t="s">
        <v>8528</v>
      </c>
    </row>
    <row r="2153" spans="1:27" ht="39.950000000000003" customHeight="1">
      <c r="A2153" s="769">
        <v>2146</v>
      </c>
      <c r="B2153" s="770" t="s">
        <v>6879</v>
      </c>
      <c r="C2153" s="770" t="s">
        <v>8433</v>
      </c>
      <c r="D2153" s="771" t="s">
        <v>8434</v>
      </c>
      <c r="E2153" s="772" t="s">
        <v>8526</v>
      </c>
      <c r="F2153" s="773" t="s">
        <v>8436</v>
      </c>
      <c r="G2153" s="773" t="s">
        <v>8437</v>
      </c>
      <c r="H2153" s="771" t="s">
        <v>2697</v>
      </c>
      <c r="I2153" s="771" t="s">
        <v>2803</v>
      </c>
      <c r="J2153" s="771" t="s">
        <v>2803</v>
      </c>
      <c r="K2153" s="771" t="s">
        <v>2790</v>
      </c>
      <c r="L2153" s="771" t="s">
        <v>2700</v>
      </c>
      <c r="M2153" s="771" t="s">
        <v>2701</v>
      </c>
      <c r="N2153" s="771" t="s">
        <v>2701</v>
      </c>
      <c r="O2153" s="771" t="s">
        <v>2701</v>
      </c>
      <c r="P2153" s="771" t="s">
        <v>2702</v>
      </c>
      <c r="Q2153" s="771" t="s">
        <v>2701</v>
      </c>
      <c r="R2153" s="771" t="s">
        <v>2701</v>
      </c>
      <c r="S2153" s="771" t="s">
        <v>2701</v>
      </c>
      <c r="T2153" s="771" t="s">
        <v>2701</v>
      </c>
      <c r="U2153" s="771" t="s">
        <v>2703</v>
      </c>
      <c r="V2153" s="771" t="s">
        <v>2701</v>
      </c>
      <c r="W2153" s="771" t="s">
        <v>2701</v>
      </c>
      <c r="X2153" s="771" t="s">
        <v>2701</v>
      </c>
      <c r="Y2153" s="771" t="s">
        <v>2703</v>
      </c>
      <c r="Z2153" s="771" t="s">
        <v>2704</v>
      </c>
      <c r="AA2153" s="771"/>
    </row>
    <row r="2154" spans="1:27" ht="39.950000000000003" customHeight="1">
      <c r="A2154" s="769">
        <v>2147</v>
      </c>
      <c r="B2154" s="770" t="s">
        <v>6879</v>
      </c>
      <c r="C2154" s="770" t="s">
        <v>8433</v>
      </c>
      <c r="D2154" s="771" t="s">
        <v>8434</v>
      </c>
      <c r="E2154" s="772" t="s">
        <v>8522</v>
      </c>
      <c r="F2154" s="773" t="s">
        <v>8523</v>
      </c>
      <c r="G2154" s="773" t="s">
        <v>8524</v>
      </c>
      <c r="H2154" s="771" t="s">
        <v>2697</v>
      </c>
      <c r="I2154" s="771" t="s">
        <v>2759</v>
      </c>
      <c r="J2154" s="771" t="s">
        <v>2789</v>
      </c>
      <c r="K2154" s="771" t="s">
        <v>8525</v>
      </c>
      <c r="L2154" s="771" t="s">
        <v>2700</v>
      </c>
      <c r="M2154" s="771" t="s">
        <v>2701</v>
      </c>
      <c r="N2154" s="771" t="s">
        <v>2701</v>
      </c>
      <c r="O2154" s="771" t="s">
        <v>2701</v>
      </c>
      <c r="P2154" s="771" t="s">
        <v>2701</v>
      </c>
      <c r="Q2154" s="771" t="s">
        <v>2701</v>
      </c>
      <c r="R2154" s="771" t="s">
        <v>2701</v>
      </c>
      <c r="S2154" s="771" t="s">
        <v>2702</v>
      </c>
      <c r="T2154" s="771" t="s">
        <v>2701</v>
      </c>
      <c r="U2154" s="771" t="s">
        <v>2703</v>
      </c>
      <c r="V2154" s="771" t="s">
        <v>2701</v>
      </c>
      <c r="W2154" s="771" t="s">
        <v>2726</v>
      </c>
      <c r="X2154" s="771" t="s">
        <v>2726</v>
      </c>
      <c r="Y2154" s="771" t="s">
        <v>2726</v>
      </c>
      <c r="Z2154" s="771" t="s">
        <v>2704</v>
      </c>
      <c r="AA2154" s="771"/>
    </row>
    <row r="2155" spans="1:27" ht="39.950000000000003" customHeight="1">
      <c r="A2155" s="769">
        <v>2148</v>
      </c>
      <c r="B2155" s="770" t="s">
        <v>6879</v>
      </c>
      <c r="C2155" s="770" t="s">
        <v>8433</v>
      </c>
      <c r="D2155" s="771" t="s">
        <v>8434</v>
      </c>
      <c r="E2155" s="772" t="s">
        <v>8521</v>
      </c>
      <c r="F2155" s="773" t="s">
        <v>8479</v>
      </c>
      <c r="G2155" s="773" t="s">
        <v>8480</v>
      </c>
      <c r="H2155" s="771" t="s">
        <v>2697</v>
      </c>
      <c r="I2155" s="771" t="s">
        <v>2781</v>
      </c>
      <c r="J2155" s="771" t="s">
        <v>2755</v>
      </c>
      <c r="K2155" s="771" t="s">
        <v>2742</v>
      </c>
      <c r="L2155" s="771" t="s">
        <v>2700</v>
      </c>
      <c r="M2155" s="771" t="s">
        <v>2701</v>
      </c>
      <c r="N2155" s="771" t="s">
        <v>2701</v>
      </c>
      <c r="O2155" s="771" t="s">
        <v>2701</v>
      </c>
      <c r="P2155" s="771" t="s">
        <v>2702</v>
      </c>
      <c r="Q2155" s="771" t="s">
        <v>2701</v>
      </c>
      <c r="R2155" s="771" t="s">
        <v>2701</v>
      </c>
      <c r="S2155" s="771" t="s">
        <v>2701</v>
      </c>
      <c r="T2155" s="771" t="s">
        <v>2701</v>
      </c>
      <c r="U2155" s="771" t="s">
        <v>2703</v>
      </c>
      <c r="V2155" s="771" t="s">
        <v>2701</v>
      </c>
      <c r="W2155" s="771" t="s">
        <v>2701</v>
      </c>
      <c r="X2155" s="771" t="s">
        <v>2701</v>
      </c>
      <c r="Y2155" s="771" t="s">
        <v>2703</v>
      </c>
      <c r="Z2155" s="771" t="s">
        <v>2704</v>
      </c>
      <c r="AA2155" s="771"/>
    </row>
    <row r="2156" spans="1:27" ht="39.950000000000003" customHeight="1">
      <c r="A2156" s="769">
        <v>2149</v>
      </c>
      <c r="B2156" s="770" t="s">
        <v>6879</v>
      </c>
      <c r="C2156" s="770" t="s">
        <v>8433</v>
      </c>
      <c r="D2156" s="771" t="s">
        <v>8434</v>
      </c>
      <c r="E2156" s="772" t="s">
        <v>8519</v>
      </c>
      <c r="F2156" s="773" t="s">
        <v>8505</v>
      </c>
      <c r="G2156" s="773" t="s">
        <v>8506</v>
      </c>
      <c r="H2156" s="771" t="s">
        <v>2697</v>
      </c>
      <c r="I2156" s="771" t="s">
        <v>2730</v>
      </c>
      <c r="J2156" s="771" t="s">
        <v>2714</v>
      </c>
      <c r="K2156" s="771" t="s">
        <v>8520</v>
      </c>
      <c r="L2156" s="771" t="s">
        <v>2700</v>
      </c>
      <c r="M2156" s="771" t="s">
        <v>2701</v>
      </c>
      <c r="N2156" s="771" t="s">
        <v>2701</v>
      </c>
      <c r="O2156" s="771" t="s">
        <v>2701</v>
      </c>
      <c r="P2156" s="771" t="s">
        <v>2702</v>
      </c>
      <c r="Q2156" s="771" t="s">
        <v>2701</v>
      </c>
      <c r="R2156" s="771" t="s">
        <v>2701</v>
      </c>
      <c r="S2156" s="771" t="s">
        <v>2701</v>
      </c>
      <c r="T2156" s="771" t="s">
        <v>2701</v>
      </c>
      <c r="U2156" s="771" t="s">
        <v>2703</v>
      </c>
      <c r="V2156" s="771" t="s">
        <v>2701</v>
      </c>
      <c r="W2156" s="771" t="s">
        <v>2701</v>
      </c>
      <c r="X2156" s="771" t="s">
        <v>2701</v>
      </c>
      <c r="Y2156" s="771" t="s">
        <v>2703</v>
      </c>
      <c r="Z2156" s="771" t="s">
        <v>2704</v>
      </c>
      <c r="AA2156" s="771" t="s">
        <v>8492</v>
      </c>
    </row>
    <row r="2157" spans="1:27" ht="39.950000000000003" customHeight="1">
      <c r="A2157" s="769">
        <v>2150</v>
      </c>
      <c r="B2157" s="770" t="s">
        <v>6879</v>
      </c>
      <c r="C2157" s="770" t="s">
        <v>8433</v>
      </c>
      <c r="D2157" s="771" t="s">
        <v>8434</v>
      </c>
      <c r="E2157" s="772" t="s">
        <v>8516</v>
      </c>
      <c r="F2157" s="773" t="s">
        <v>8517</v>
      </c>
      <c r="G2157" s="773" t="s">
        <v>8518</v>
      </c>
      <c r="H2157" s="771" t="s">
        <v>2697</v>
      </c>
      <c r="I2157" s="771" t="s">
        <v>2752</v>
      </c>
      <c r="J2157" s="771" t="s">
        <v>2755</v>
      </c>
      <c r="K2157" s="771" t="s">
        <v>2790</v>
      </c>
      <c r="L2157" s="771" t="s">
        <v>2700</v>
      </c>
      <c r="M2157" s="771" t="s">
        <v>2701</v>
      </c>
      <c r="N2157" s="771" t="s">
        <v>2701</v>
      </c>
      <c r="O2157" s="771" t="s">
        <v>2701</v>
      </c>
      <c r="P2157" s="771" t="s">
        <v>2702</v>
      </c>
      <c r="Q2157" s="771" t="s">
        <v>2701</v>
      </c>
      <c r="R2157" s="771" t="s">
        <v>2701</v>
      </c>
      <c r="S2157" s="771" t="s">
        <v>2701</v>
      </c>
      <c r="T2157" s="771" t="s">
        <v>2701</v>
      </c>
      <c r="U2157" s="771" t="s">
        <v>2703</v>
      </c>
      <c r="V2157" s="771" t="s">
        <v>2701</v>
      </c>
      <c r="W2157" s="771" t="s">
        <v>2701</v>
      </c>
      <c r="X2157" s="771" t="s">
        <v>2701</v>
      </c>
      <c r="Y2157" s="771" t="s">
        <v>2703</v>
      </c>
      <c r="Z2157" s="771" t="s">
        <v>2704</v>
      </c>
      <c r="AA2157" s="771"/>
    </row>
    <row r="2158" spans="1:27" ht="39.950000000000003" customHeight="1">
      <c r="A2158" s="769">
        <v>2151</v>
      </c>
      <c r="B2158" s="770" t="s">
        <v>6879</v>
      </c>
      <c r="C2158" s="770" t="s">
        <v>8433</v>
      </c>
      <c r="D2158" s="771" t="s">
        <v>8434</v>
      </c>
      <c r="E2158" s="772" t="s">
        <v>8515</v>
      </c>
      <c r="F2158" s="773" t="s">
        <v>8449</v>
      </c>
      <c r="G2158" s="773" t="s">
        <v>8450</v>
      </c>
      <c r="H2158" s="771" t="s">
        <v>2697</v>
      </c>
      <c r="I2158" s="771" t="s">
        <v>2720</v>
      </c>
      <c r="J2158" s="771" t="s">
        <v>2755</v>
      </c>
      <c r="K2158" s="771" t="s">
        <v>2742</v>
      </c>
      <c r="L2158" s="771" t="s">
        <v>2700</v>
      </c>
      <c r="M2158" s="771" t="s">
        <v>2701</v>
      </c>
      <c r="N2158" s="771" t="s">
        <v>2701</v>
      </c>
      <c r="O2158" s="771" t="s">
        <v>2701</v>
      </c>
      <c r="P2158" s="771" t="s">
        <v>2702</v>
      </c>
      <c r="Q2158" s="771" t="s">
        <v>2701</v>
      </c>
      <c r="R2158" s="771" t="s">
        <v>2701</v>
      </c>
      <c r="S2158" s="771" t="s">
        <v>2701</v>
      </c>
      <c r="T2158" s="771" t="s">
        <v>2701</v>
      </c>
      <c r="U2158" s="771" t="s">
        <v>2703</v>
      </c>
      <c r="V2158" s="771" t="s">
        <v>2701</v>
      </c>
      <c r="W2158" s="771" t="s">
        <v>2701</v>
      </c>
      <c r="X2158" s="771" t="s">
        <v>2701</v>
      </c>
      <c r="Y2158" s="771" t="s">
        <v>2703</v>
      </c>
      <c r="Z2158" s="771" t="s">
        <v>2704</v>
      </c>
      <c r="AA2158" s="771"/>
    </row>
    <row r="2159" spans="1:27" ht="39.950000000000003" customHeight="1">
      <c r="A2159" s="769">
        <v>2152</v>
      </c>
      <c r="B2159" s="770" t="s">
        <v>6879</v>
      </c>
      <c r="C2159" s="770" t="s">
        <v>8433</v>
      </c>
      <c r="D2159" s="771" t="s">
        <v>8434</v>
      </c>
      <c r="E2159" s="772" t="s">
        <v>8514</v>
      </c>
      <c r="F2159" s="773" t="s">
        <v>8498</v>
      </c>
      <c r="G2159" s="773" t="s">
        <v>8496</v>
      </c>
      <c r="H2159" s="771" t="s">
        <v>2697</v>
      </c>
      <c r="I2159" s="771" t="s">
        <v>2803</v>
      </c>
      <c r="J2159" s="771" t="s">
        <v>2803</v>
      </c>
      <c r="K2159" s="771" t="s">
        <v>2790</v>
      </c>
      <c r="L2159" s="771" t="s">
        <v>2700</v>
      </c>
      <c r="M2159" s="771" t="s">
        <v>2701</v>
      </c>
      <c r="N2159" s="771" t="s">
        <v>2701</v>
      </c>
      <c r="O2159" s="771" t="s">
        <v>2701</v>
      </c>
      <c r="P2159" s="771" t="s">
        <v>2702</v>
      </c>
      <c r="Q2159" s="771" t="s">
        <v>2701</v>
      </c>
      <c r="R2159" s="771" t="s">
        <v>2701</v>
      </c>
      <c r="S2159" s="771" t="s">
        <v>2701</v>
      </c>
      <c r="T2159" s="771" t="s">
        <v>2701</v>
      </c>
      <c r="U2159" s="771" t="s">
        <v>2703</v>
      </c>
      <c r="V2159" s="771" t="s">
        <v>2701</v>
      </c>
      <c r="W2159" s="771" t="s">
        <v>2701</v>
      </c>
      <c r="X2159" s="771" t="s">
        <v>2701</v>
      </c>
      <c r="Y2159" s="771" t="s">
        <v>2703</v>
      </c>
      <c r="Z2159" s="771" t="s">
        <v>2704</v>
      </c>
      <c r="AA2159" s="771"/>
    </row>
    <row r="2160" spans="1:27" ht="39.950000000000003" customHeight="1">
      <c r="A2160" s="769">
        <v>2153</v>
      </c>
      <c r="B2160" s="770" t="s">
        <v>6879</v>
      </c>
      <c r="C2160" s="770" t="s">
        <v>8433</v>
      </c>
      <c r="D2160" s="771" t="s">
        <v>8434</v>
      </c>
      <c r="E2160" s="772" t="s">
        <v>8512</v>
      </c>
      <c r="F2160" s="773" t="s">
        <v>8502</v>
      </c>
      <c r="G2160" s="773" t="s">
        <v>8503</v>
      </c>
      <c r="H2160" s="771" t="s">
        <v>2697</v>
      </c>
      <c r="I2160" s="771" t="s">
        <v>3355</v>
      </c>
      <c r="J2160" s="771" t="s">
        <v>2755</v>
      </c>
      <c r="K2160" s="771" t="s">
        <v>3676</v>
      </c>
      <c r="L2160" s="771" t="s">
        <v>2700</v>
      </c>
      <c r="M2160" s="771" t="s">
        <v>2701</v>
      </c>
      <c r="N2160" s="771" t="s">
        <v>2701</v>
      </c>
      <c r="O2160" s="771" t="s">
        <v>2701</v>
      </c>
      <c r="P2160" s="771" t="s">
        <v>2702</v>
      </c>
      <c r="Q2160" s="771" t="s">
        <v>2701</v>
      </c>
      <c r="R2160" s="771" t="s">
        <v>2701</v>
      </c>
      <c r="S2160" s="771" t="s">
        <v>2701</v>
      </c>
      <c r="T2160" s="771" t="s">
        <v>2701</v>
      </c>
      <c r="U2160" s="771" t="s">
        <v>2703</v>
      </c>
      <c r="V2160" s="771" t="s">
        <v>2701</v>
      </c>
      <c r="W2160" s="771" t="s">
        <v>2701</v>
      </c>
      <c r="X2160" s="771" t="s">
        <v>2701</v>
      </c>
      <c r="Y2160" s="771" t="s">
        <v>2703</v>
      </c>
      <c r="Z2160" s="771" t="s">
        <v>2704</v>
      </c>
      <c r="AA2160" s="771" t="s">
        <v>8513</v>
      </c>
    </row>
    <row r="2161" spans="1:27" ht="39.950000000000003" customHeight="1">
      <c r="A2161" s="769">
        <v>2154</v>
      </c>
      <c r="B2161" s="770" t="s">
        <v>6879</v>
      </c>
      <c r="C2161" s="770" t="s">
        <v>8433</v>
      </c>
      <c r="D2161" s="771" t="s">
        <v>8434</v>
      </c>
      <c r="E2161" s="772" t="s">
        <v>8510</v>
      </c>
      <c r="F2161" s="773" t="s">
        <v>8511</v>
      </c>
      <c r="G2161" s="773" t="s">
        <v>8491</v>
      </c>
      <c r="H2161" s="771" t="s">
        <v>2697</v>
      </c>
      <c r="I2161" s="771" t="s">
        <v>2781</v>
      </c>
      <c r="J2161" s="771" t="s">
        <v>2714</v>
      </c>
      <c r="K2161" s="771" t="s">
        <v>2742</v>
      </c>
      <c r="L2161" s="771" t="s">
        <v>2700</v>
      </c>
      <c r="M2161" s="771" t="s">
        <v>2701</v>
      </c>
      <c r="N2161" s="771" t="s">
        <v>2701</v>
      </c>
      <c r="O2161" s="771" t="s">
        <v>2701</v>
      </c>
      <c r="P2161" s="771" t="s">
        <v>2702</v>
      </c>
      <c r="Q2161" s="771" t="s">
        <v>2701</v>
      </c>
      <c r="R2161" s="771" t="s">
        <v>2701</v>
      </c>
      <c r="S2161" s="771" t="s">
        <v>2701</v>
      </c>
      <c r="T2161" s="771" t="s">
        <v>2701</v>
      </c>
      <c r="U2161" s="771" t="s">
        <v>2703</v>
      </c>
      <c r="V2161" s="771" t="s">
        <v>2701</v>
      </c>
      <c r="W2161" s="771" t="s">
        <v>2701</v>
      </c>
      <c r="X2161" s="771" t="s">
        <v>2701</v>
      </c>
      <c r="Y2161" s="771" t="s">
        <v>2703</v>
      </c>
      <c r="Z2161" s="771" t="s">
        <v>2704</v>
      </c>
      <c r="AA2161" s="771"/>
    </row>
    <row r="2162" spans="1:27" ht="39.950000000000003" customHeight="1">
      <c r="A2162" s="769">
        <v>2155</v>
      </c>
      <c r="B2162" s="770" t="s">
        <v>6879</v>
      </c>
      <c r="C2162" s="770" t="s">
        <v>8433</v>
      </c>
      <c r="D2162" s="771" t="s">
        <v>8434</v>
      </c>
      <c r="E2162" s="772" t="s">
        <v>8509</v>
      </c>
      <c r="F2162" s="773" t="s">
        <v>8442</v>
      </c>
      <c r="G2162" s="773" t="s">
        <v>8443</v>
      </c>
      <c r="H2162" s="771" t="s">
        <v>2697</v>
      </c>
      <c r="I2162" s="771" t="s">
        <v>2803</v>
      </c>
      <c r="J2162" s="771" t="s">
        <v>2755</v>
      </c>
      <c r="K2162" s="771" t="s">
        <v>2742</v>
      </c>
      <c r="L2162" s="771" t="s">
        <v>2700</v>
      </c>
      <c r="M2162" s="771" t="s">
        <v>2701</v>
      </c>
      <c r="N2162" s="771" t="s">
        <v>2701</v>
      </c>
      <c r="O2162" s="771" t="s">
        <v>2701</v>
      </c>
      <c r="P2162" s="771" t="s">
        <v>2702</v>
      </c>
      <c r="Q2162" s="771" t="s">
        <v>2701</v>
      </c>
      <c r="R2162" s="771" t="s">
        <v>2701</v>
      </c>
      <c r="S2162" s="771" t="s">
        <v>2701</v>
      </c>
      <c r="T2162" s="771" t="s">
        <v>2701</v>
      </c>
      <c r="U2162" s="771" t="s">
        <v>2703</v>
      </c>
      <c r="V2162" s="771" t="s">
        <v>2701</v>
      </c>
      <c r="W2162" s="771" t="s">
        <v>2701</v>
      </c>
      <c r="X2162" s="771" t="s">
        <v>2701</v>
      </c>
      <c r="Y2162" s="771" t="s">
        <v>2703</v>
      </c>
      <c r="Z2162" s="771" t="s">
        <v>2704</v>
      </c>
      <c r="AA2162" s="771"/>
    </row>
    <row r="2163" spans="1:27" ht="39.950000000000003" customHeight="1">
      <c r="A2163" s="769">
        <v>2156</v>
      </c>
      <c r="B2163" s="770" t="s">
        <v>6879</v>
      </c>
      <c r="C2163" s="770" t="s">
        <v>8433</v>
      </c>
      <c r="D2163" s="771" t="s">
        <v>8434</v>
      </c>
      <c r="E2163" s="772" t="s">
        <v>8508</v>
      </c>
      <c r="F2163" s="773" t="s">
        <v>8439</v>
      </c>
      <c r="G2163" s="773" t="s">
        <v>8440</v>
      </c>
      <c r="H2163" s="771" t="s">
        <v>2697</v>
      </c>
      <c r="I2163" s="771" t="s">
        <v>2803</v>
      </c>
      <c r="J2163" s="771" t="s">
        <v>2803</v>
      </c>
      <c r="K2163" s="771" t="s">
        <v>2790</v>
      </c>
      <c r="L2163" s="771" t="s">
        <v>2700</v>
      </c>
      <c r="M2163" s="771" t="s">
        <v>2701</v>
      </c>
      <c r="N2163" s="771" t="s">
        <v>2701</v>
      </c>
      <c r="O2163" s="771" t="s">
        <v>2701</v>
      </c>
      <c r="P2163" s="771" t="s">
        <v>2702</v>
      </c>
      <c r="Q2163" s="771" t="s">
        <v>2701</v>
      </c>
      <c r="R2163" s="771" t="s">
        <v>2701</v>
      </c>
      <c r="S2163" s="771" t="s">
        <v>2701</v>
      </c>
      <c r="T2163" s="771" t="s">
        <v>2701</v>
      </c>
      <c r="U2163" s="771" t="s">
        <v>2703</v>
      </c>
      <c r="V2163" s="771" t="s">
        <v>2701</v>
      </c>
      <c r="W2163" s="771" t="s">
        <v>2701</v>
      </c>
      <c r="X2163" s="771" t="s">
        <v>2701</v>
      </c>
      <c r="Y2163" s="771" t="s">
        <v>2703</v>
      </c>
      <c r="Z2163" s="771" t="s">
        <v>2704</v>
      </c>
      <c r="AA2163" s="771"/>
    </row>
    <row r="2164" spans="1:27" ht="39.950000000000003" customHeight="1">
      <c r="A2164" s="769">
        <v>2157</v>
      </c>
      <c r="B2164" s="770" t="s">
        <v>6879</v>
      </c>
      <c r="C2164" s="770" t="s">
        <v>8433</v>
      </c>
      <c r="D2164" s="771" t="s">
        <v>8434</v>
      </c>
      <c r="E2164" s="772" t="s">
        <v>8507</v>
      </c>
      <c r="F2164" s="773" t="s">
        <v>8461</v>
      </c>
      <c r="G2164" s="773" t="s">
        <v>8443</v>
      </c>
      <c r="H2164" s="771" t="s">
        <v>2697</v>
      </c>
      <c r="I2164" s="771" t="s">
        <v>2714</v>
      </c>
      <c r="J2164" s="771" t="s">
        <v>2714</v>
      </c>
      <c r="K2164" s="771" t="s">
        <v>2742</v>
      </c>
      <c r="L2164" s="771" t="s">
        <v>2700</v>
      </c>
      <c r="M2164" s="771" t="s">
        <v>2701</v>
      </c>
      <c r="N2164" s="771" t="s">
        <v>2701</v>
      </c>
      <c r="O2164" s="771" t="s">
        <v>2701</v>
      </c>
      <c r="P2164" s="771" t="s">
        <v>2702</v>
      </c>
      <c r="Q2164" s="771" t="s">
        <v>2701</v>
      </c>
      <c r="R2164" s="771" t="s">
        <v>2701</v>
      </c>
      <c r="S2164" s="771" t="s">
        <v>2701</v>
      </c>
      <c r="T2164" s="771" t="s">
        <v>2701</v>
      </c>
      <c r="U2164" s="771" t="s">
        <v>2703</v>
      </c>
      <c r="V2164" s="771" t="s">
        <v>2701</v>
      </c>
      <c r="W2164" s="771" t="s">
        <v>2701</v>
      </c>
      <c r="X2164" s="771" t="s">
        <v>2701</v>
      </c>
      <c r="Y2164" s="771" t="s">
        <v>2703</v>
      </c>
      <c r="Z2164" s="771" t="s">
        <v>2704</v>
      </c>
      <c r="AA2164" s="771"/>
    </row>
    <row r="2165" spans="1:27" ht="39.950000000000003" customHeight="1">
      <c r="A2165" s="769">
        <v>2158</v>
      </c>
      <c r="B2165" s="770" t="s">
        <v>6879</v>
      </c>
      <c r="C2165" s="770" t="s">
        <v>8433</v>
      </c>
      <c r="D2165" s="771" t="s">
        <v>8434</v>
      </c>
      <c r="E2165" s="772" t="s">
        <v>8504</v>
      </c>
      <c r="F2165" s="773" t="s">
        <v>8505</v>
      </c>
      <c r="G2165" s="773" t="s">
        <v>8506</v>
      </c>
      <c r="H2165" s="771" t="s">
        <v>2697</v>
      </c>
      <c r="I2165" s="771" t="s">
        <v>2720</v>
      </c>
      <c r="J2165" s="771" t="s">
        <v>2828</v>
      </c>
      <c r="K2165" s="771" t="s">
        <v>2742</v>
      </c>
      <c r="L2165" s="771" t="s">
        <v>2700</v>
      </c>
      <c r="M2165" s="771" t="s">
        <v>2701</v>
      </c>
      <c r="N2165" s="771" t="s">
        <v>2701</v>
      </c>
      <c r="O2165" s="771" t="s">
        <v>2701</v>
      </c>
      <c r="P2165" s="771" t="s">
        <v>2702</v>
      </c>
      <c r="Q2165" s="771" t="s">
        <v>2701</v>
      </c>
      <c r="R2165" s="771" t="s">
        <v>2701</v>
      </c>
      <c r="S2165" s="771" t="s">
        <v>2701</v>
      </c>
      <c r="T2165" s="771" t="s">
        <v>2701</v>
      </c>
      <c r="U2165" s="771" t="s">
        <v>2703</v>
      </c>
      <c r="V2165" s="771" t="s">
        <v>2701</v>
      </c>
      <c r="W2165" s="771" t="s">
        <v>2701</v>
      </c>
      <c r="X2165" s="771" t="s">
        <v>2701</v>
      </c>
      <c r="Y2165" s="771" t="s">
        <v>2703</v>
      </c>
      <c r="Z2165" s="771" t="s">
        <v>2704</v>
      </c>
      <c r="AA2165" s="771"/>
    </row>
    <row r="2166" spans="1:27" ht="39.950000000000003" customHeight="1">
      <c r="A2166" s="769">
        <v>2159</v>
      </c>
      <c r="B2166" s="770" t="s">
        <v>6879</v>
      </c>
      <c r="C2166" s="770" t="s">
        <v>8433</v>
      </c>
      <c r="D2166" s="771" t="s">
        <v>8434</v>
      </c>
      <c r="E2166" s="772" t="s">
        <v>8501</v>
      </c>
      <c r="F2166" s="773" t="s">
        <v>8502</v>
      </c>
      <c r="G2166" s="773" t="s">
        <v>8503</v>
      </c>
      <c r="H2166" s="771" t="s">
        <v>2697</v>
      </c>
      <c r="I2166" s="771" t="s">
        <v>3383</v>
      </c>
      <c r="J2166" s="771" t="s">
        <v>2755</v>
      </c>
      <c r="K2166" s="771" t="s">
        <v>2790</v>
      </c>
      <c r="L2166" s="771" t="s">
        <v>2700</v>
      </c>
      <c r="M2166" s="771" t="s">
        <v>2701</v>
      </c>
      <c r="N2166" s="771" t="s">
        <v>2701</v>
      </c>
      <c r="O2166" s="771" t="s">
        <v>2701</v>
      </c>
      <c r="P2166" s="771" t="s">
        <v>2702</v>
      </c>
      <c r="Q2166" s="771" t="s">
        <v>2701</v>
      </c>
      <c r="R2166" s="771" t="s">
        <v>2701</v>
      </c>
      <c r="S2166" s="771" t="s">
        <v>2701</v>
      </c>
      <c r="T2166" s="771" t="s">
        <v>2701</v>
      </c>
      <c r="U2166" s="771" t="s">
        <v>2703</v>
      </c>
      <c r="V2166" s="771" t="s">
        <v>2701</v>
      </c>
      <c r="W2166" s="771" t="s">
        <v>2701</v>
      </c>
      <c r="X2166" s="771" t="s">
        <v>2701</v>
      </c>
      <c r="Y2166" s="771" t="s">
        <v>2703</v>
      </c>
      <c r="Z2166" s="771" t="s">
        <v>2704</v>
      </c>
      <c r="AA2166" s="771"/>
    </row>
    <row r="2167" spans="1:27" ht="39.950000000000003" customHeight="1">
      <c r="A2167" s="769">
        <v>2160</v>
      </c>
      <c r="B2167" s="770" t="s">
        <v>6879</v>
      </c>
      <c r="C2167" s="770" t="s">
        <v>8433</v>
      </c>
      <c r="D2167" s="771" t="s">
        <v>8434</v>
      </c>
      <c r="E2167" s="772" t="s">
        <v>8500</v>
      </c>
      <c r="F2167" s="773" t="s">
        <v>8452</v>
      </c>
      <c r="G2167" s="773" t="s">
        <v>8453</v>
      </c>
      <c r="H2167" s="771" t="s">
        <v>2697</v>
      </c>
      <c r="I2167" s="771" t="s">
        <v>2833</v>
      </c>
      <c r="J2167" s="771" t="s">
        <v>3136</v>
      </c>
      <c r="K2167" s="771" t="s">
        <v>2742</v>
      </c>
      <c r="L2167" s="771" t="s">
        <v>2700</v>
      </c>
      <c r="M2167" s="771" t="s">
        <v>2701</v>
      </c>
      <c r="N2167" s="771" t="s">
        <v>2701</v>
      </c>
      <c r="O2167" s="771" t="s">
        <v>2701</v>
      </c>
      <c r="P2167" s="771" t="s">
        <v>2702</v>
      </c>
      <c r="Q2167" s="771" t="s">
        <v>2701</v>
      </c>
      <c r="R2167" s="771" t="s">
        <v>2701</v>
      </c>
      <c r="S2167" s="771" t="s">
        <v>2701</v>
      </c>
      <c r="T2167" s="771" t="s">
        <v>2701</v>
      </c>
      <c r="U2167" s="771" t="s">
        <v>2703</v>
      </c>
      <c r="V2167" s="771" t="s">
        <v>2701</v>
      </c>
      <c r="W2167" s="771" t="s">
        <v>2701</v>
      </c>
      <c r="X2167" s="771" t="s">
        <v>2701</v>
      </c>
      <c r="Y2167" s="771" t="s">
        <v>2703</v>
      </c>
      <c r="Z2167" s="771" t="s">
        <v>2704</v>
      </c>
      <c r="AA2167" s="771"/>
    </row>
    <row r="2168" spans="1:27" ht="39.950000000000003" customHeight="1">
      <c r="A2168" s="769">
        <v>2161</v>
      </c>
      <c r="B2168" s="770" t="s">
        <v>6879</v>
      </c>
      <c r="C2168" s="770" t="s">
        <v>8433</v>
      </c>
      <c r="D2168" s="771" t="s">
        <v>8434</v>
      </c>
      <c r="E2168" s="772" t="s">
        <v>8499</v>
      </c>
      <c r="F2168" s="773" t="s">
        <v>8452</v>
      </c>
      <c r="G2168" s="773" t="s">
        <v>8453</v>
      </c>
      <c r="H2168" s="771" t="s">
        <v>2697</v>
      </c>
      <c r="I2168" s="771" t="s">
        <v>3916</v>
      </c>
      <c r="J2168" s="771" t="s">
        <v>2755</v>
      </c>
      <c r="K2168" s="771" t="s">
        <v>3027</v>
      </c>
      <c r="L2168" s="771" t="s">
        <v>2700</v>
      </c>
      <c r="M2168" s="771" t="s">
        <v>2701</v>
      </c>
      <c r="N2168" s="771" t="s">
        <v>2701</v>
      </c>
      <c r="O2168" s="771" t="s">
        <v>2701</v>
      </c>
      <c r="P2168" s="771" t="s">
        <v>2702</v>
      </c>
      <c r="Q2168" s="771" t="s">
        <v>2701</v>
      </c>
      <c r="R2168" s="771" t="s">
        <v>2701</v>
      </c>
      <c r="S2168" s="771" t="s">
        <v>2701</v>
      </c>
      <c r="T2168" s="771" t="s">
        <v>2701</v>
      </c>
      <c r="U2168" s="771" t="s">
        <v>2703</v>
      </c>
      <c r="V2168" s="771" t="s">
        <v>2701</v>
      </c>
      <c r="W2168" s="771" t="s">
        <v>2701</v>
      </c>
      <c r="X2168" s="771" t="s">
        <v>2701</v>
      </c>
      <c r="Y2168" s="771" t="s">
        <v>2703</v>
      </c>
      <c r="Z2168" s="771" t="s">
        <v>2704</v>
      </c>
      <c r="AA2168" s="771" t="s">
        <v>8481</v>
      </c>
    </row>
    <row r="2169" spans="1:27" ht="39.950000000000003" customHeight="1">
      <c r="A2169" s="769">
        <v>2162</v>
      </c>
      <c r="B2169" s="770" t="s">
        <v>6879</v>
      </c>
      <c r="C2169" s="770" t="s">
        <v>8433</v>
      </c>
      <c r="D2169" s="771" t="s">
        <v>8434</v>
      </c>
      <c r="E2169" s="772" t="s">
        <v>8497</v>
      </c>
      <c r="F2169" s="773" t="s">
        <v>8498</v>
      </c>
      <c r="G2169" s="773"/>
      <c r="H2169" s="771" t="s">
        <v>2697</v>
      </c>
      <c r="I2169" s="771" t="s">
        <v>2803</v>
      </c>
      <c r="J2169" s="771" t="s">
        <v>2803</v>
      </c>
      <c r="K2169" s="771" t="s">
        <v>2790</v>
      </c>
      <c r="L2169" s="771" t="s">
        <v>2700</v>
      </c>
      <c r="M2169" s="771" t="s">
        <v>2701</v>
      </c>
      <c r="N2169" s="771" t="s">
        <v>2701</v>
      </c>
      <c r="O2169" s="771" t="s">
        <v>2701</v>
      </c>
      <c r="P2169" s="771" t="s">
        <v>2702</v>
      </c>
      <c r="Q2169" s="771" t="s">
        <v>2701</v>
      </c>
      <c r="R2169" s="771" t="s">
        <v>2701</v>
      </c>
      <c r="S2169" s="771" t="s">
        <v>2701</v>
      </c>
      <c r="T2169" s="771" t="s">
        <v>2701</v>
      </c>
      <c r="U2169" s="771" t="s">
        <v>2703</v>
      </c>
      <c r="V2169" s="771" t="s">
        <v>2701</v>
      </c>
      <c r="W2169" s="771" t="s">
        <v>2701</v>
      </c>
      <c r="X2169" s="771" t="s">
        <v>2701</v>
      </c>
      <c r="Y2169" s="771" t="s">
        <v>2703</v>
      </c>
      <c r="Z2169" s="771" t="s">
        <v>2704</v>
      </c>
      <c r="AA2169" s="771"/>
    </row>
    <row r="2170" spans="1:27" ht="39.950000000000003" customHeight="1">
      <c r="A2170" s="769">
        <v>2163</v>
      </c>
      <c r="B2170" s="770" t="s">
        <v>6879</v>
      </c>
      <c r="C2170" s="770" t="s">
        <v>8433</v>
      </c>
      <c r="D2170" s="771" t="s">
        <v>8434</v>
      </c>
      <c r="E2170" s="772" t="s">
        <v>8494</v>
      </c>
      <c r="F2170" s="773" t="s">
        <v>8495</v>
      </c>
      <c r="G2170" s="773" t="s">
        <v>8496</v>
      </c>
      <c r="H2170" s="771" t="s">
        <v>2697</v>
      </c>
      <c r="I2170" s="771" t="s">
        <v>2803</v>
      </c>
      <c r="J2170" s="771" t="s">
        <v>2803</v>
      </c>
      <c r="K2170" s="771" t="s">
        <v>2790</v>
      </c>
      <c r="L2170" s="771" t="s">
        <v>2700</v>
      </c>
      <c r="M2170" s="771" t="s">
        <v>2701</v>
      </c>
      <c r="N2170" s="771" t="s">
        <v>2701</v>
      </c>
      <c r="O2170" s="771" t="s">
        <v>2701</v>
      </c>
      <c r="P2170" s="771" t="s">
        <v>2702</v>
      </c>
      <c r="Q2170" s="771" t="s">
        <v>2701</v>
      </c>
      <c r="R2170" s="771" t="s">
        <v>2701</v>
      </c>
      <c r="S2170" s="771" t="s">
        <v>2701</v>
      </c>
      <c r="T2170" s="771" t="s">
        <v>2701</v>
      </c>
      <c r="U2170" s="771" t="s">
        <v>2703</v>
      </c>
      <c r="V2170" s="771" t="s">
        <v>2701</v>
      </c>
      <c r="W2170" s="771" t="s">
        <v>2701</v>
      </c>
      <c r="X2170" s="771" t="s">
        <v>2701</v>
      </c>
      <c r="Y2170" s="771" t="s">
        <v>2703</v>
      </c>
      <c r="Z2170" s="771" t="s">
        <v>2704</v>
      </c>
      <c r="AA2170" s="771"/>
    </row>
    <row r="2171" spans="1:27" ht="39.950000000000003" customHeight="1">
      <c r="A2171" s="769">
        <v>2164</v>
      </c>
      <c r="B2171" s="770" t="s">
        <v>6879</v>
      </c>
      <c r="C2171" s="770" t="s">
        <v>8433</v>
      </c>
      <c r="D2171" s="771" t="s">
        <v>8434</v>
      </c>
      <c r="E2171" s="772" t="s">
        <v>8493</v>
      </c>
      <c r="F2171" s="773" t="s">
        <v>8445</v>
      </c>
      <c r="G2171" s="773" t="s">
        <v>8446</v>
      </c>
      <c r="H2171" s="771" t="s">
        <v>2697</v>
      </c>
      <c r="I2171" s="771" t="s">
        <v>2803</v>
      </c>
      <c r="J2171" s="771" t="s">
        <v>2803</v>
      </c>
      <c r="K2171" s="771" t="s">
        <v>2790</v>
      </c>
      <c r="L2171" s="771" t="s">
        <v>2700</v>
      </c>
      <c r="M2171" s="771" t="s">
        <v>2701</v>
      </c>
      <c r="N2171" s="771" t="s">
        <v>2701</v>
      </c>
      <c r="O2171" s="771" t="s">
        <v>2701</v>
      </c>
      <c r="P2171" s="771" t="s">
        <v>2702</v>
      </c>
      <c r="Q2171" s="771" t="s">
        <v>2701</v>
      </c>
      <c r="R2171" s="771" t="s">
        <v>2701</v>
      </c>
      <c r="S2171" s="771" t="s">
        <v>2701</v>
      </c>
      <c r="T2171" s="771" t="s">
        <v>2701</v>
      </c>
      <c r="U2171" s="771" t="s">
        <v>2703</v>
      </c>
      <c r="V2171" s="771" t="s">
        <v>2701</v>
      </c>
      <c r="W2171" s="771" t="s">
        <v>2701</v>
      </c>
      <c r="X2171" s="771" t="s">
        <v>2701</v>
      </c>
      <c r="Y2171" s="771" t="s">
        <v>2703</v>
      </c>
      <c r="Z2171" s="771" t="s">
        <v>2704</v>
      </c>
      <c r="AA2171" s="771"/>
    </row>
    <row r="2172" spans="1:27" ht="39.950000000000003" customHeight="1">
      <c r="A2172" s="769">
        <v>2165</v>
      </c>
      <c r="B2172" s="770" t="s">
        <v>6879</v>
      </c>
      <c r="C2172" s="770" t="s">
        <v>8433</v>
      </c>
      <c r="D2172" s="771" t="s">
        <v>8434</v>
      </c>
      <c r="E2172" s="772" t="s">
        <v>8489</v>
      </c>
      <c r="F2172" s="773" t="s">
        <v>8490</v>
      </c>
      <c r="G2172" s="773" t="s">
        <v>8491</v>
      </c>
      <c r="H2172" s="771" t="s">
        <v>2697</v>
      </c>
      <c r="I2172" s="771" t="s">
        <v>3944</v>
      </c>
      <c r="J2172" s="771" t="s">
        <v>2755</v>
      </c>
      <c r="K2172" s="771" t="s">
        <v>4760</v>
      </c>
      <c r="L2172" s="771" t="s">
        <v>2700</v>
      </c>
      <c r="M2172" s="771" t="s">
        <v>2701</v>
      </c>
      <c r="N2172" s="771" t="s">
        <v>2701</v>
      </c>
      <c r="O2172" s="771" t="s">
        <v>2701</v>
      </c>
      <c r="P2172" s="771" t="s">
        <v>2702</v>
      </c>
      <c r="Q2172" s="771" t="s">
        <v>2701</v>
      </c>
      <c r="R2172" s="771" t="s">
        <v>2701</v>
      </c>
      <c r="S2172" s="771" t="s">
        <v>2701</v>
      </c>
      <c r="T2172" s="771" t="s">
        <v>2701</v>
      </c>
      <c r="U2172" s="771" t="s">
        <v>2703</v>
      </c>
      <c r="V2172" s="771" t="s">
        <v>2701</v>
      </c>
      <c r="W2172" s="771" t="s">
        <v>2701</v>
      </c>
      <c r="X2172" s="771" t="s">
        <v>2701</v>
      </c>
      <c r="Y2172" s="771" t="s">
        <v>2703</v>
      </c>
      <c r="Z2172" s="771" t="s">
        <v>2704</v>
      </c>
      <c r="AA2172" s="771" t="s">
        <v>8492</v>
      </c>
    </row>
    <row r="2173" spans="1:27" ht="39.950000000000003" customHeight="1">
      <c r="A2173" s="769">
        <v>2166</v>
      </c>
      <c r="B2173" s="770" t="s">
        <v>6879</v>
      </c>
      <c r="C2173" s="770" t="s">
        <v>8433</v>
      </c>
      <c r="D2173" s="771" t="s">
        <v>8434</v>
      </c>
      <c r="E2173" s="772" t="s">
        <v>8488</v>
      </c>
      <c r="F2173" s="773" t="s">
        <v>8479</v>
      </c>
      <c r="G2173" s="773" t="s">
        <v>8480</v>
      </c>
      <c r="H2173" s="771" t="s">
        <v>2697</v>
      </c>
      <c r="I2173" s="771" t="s">
        <v>2719</v>
      </c>
      <c r="J2173" s="771" t="s">
        <v>2803</v>
      </c>
      <c r="K2173" s="771" t="s">
        <v>2742</v>
      </c>
      <c r="L2173" s="771" t="s">
        <v>2700</v>
      </c>
      <c r="M2173" s="771" t="s">
        <v>2701</v>
      </c>
      <c r="N2173" s="771" t="s">
        <v>2701</v>
      </c>
      <c r="O2173" s="771" t="s">
        <v>2701</v>
      </c>
      <c r="P2173" s="771" t="s">
        <v>2702</v>
      </c>
      <c r="Q2173" s="771" t="s">
        <v>2701</v>
      </c>
      <c r="R2173" s="771" t="s">
        <v>2701</v>
      </c>
      <c r="S2173" s="771" t="s">
        <v>2701</v>
      </c>
      <c r="T2173" s="771" t="s">
        <v>2701</v>
      </c>
      <c r="U2173" s="771" t="s">
        <v>2703</v>
      </c>
      <c r="V2173" s="771" t="s">
        <v>2701</v>
      </c>
      <c r="W2173" s="771" t="s">
        <v>2701</v>
      </c>
      <c r="X2173" s="771" t="s">
        <v>2701</v>
      </c>
      <c r="Y2173" s="771" t="s">
        <v>2703</v>
      </c>
      <c r="Z2173" s="771" t="s">
        <v>2704</v>
      </c>
      <c r="AA2173" s="771"/>
    </row>
    <row r="2174" spans="1:27" ht="39.950000000000003" customHeight="1">
      <c r="A2174" s="769">
        <v>2167</v>
      </c>
      <c r="B2174" s="770" t="s">
        <v>6879</v>
      </c>
      <c r="C2174" s="770" t="s">
        <v>8433</v>
      </c>
      <c r="D2174" s="771" t="s">
        <v>8434</v>
      </c>
      <c r="E2174" s="772" t="s">
        <v>8483</v>
      </c>
      <c r="F2174" s="773" t="s">
        <v>8484</v>
      </c>
      <c r="G2174" s="773" t="s">
        <v>8485</v>
      </c>
      <c r="H2174" s="771" t="s">
        <v>2697</v>
      </c>
      <c r="I2174" s="771" t="s">
        <v>2708</v>
      </c>
      <c r="J2174" s="771" t="s">
        <v>2803</v>
      </c>
      <c r="K2174" s="771" t="s">
        <v>8486</v>
      </c>
      <c r="L2174" s="771" t="s">
        <v>2700</v>
      </c>
      <c r="M2174" s="771" t="s">
        <v>2701</v>
      </c>
      <c r="N2174" s="771" t="s">
        <v>2701</v>
      </c>
      <c r="O2174" s="771" t="s">
        <v>2701</v>
      </c>
      <c r="P2174" s="771" t="s">
        <v>2702</v>
      </c>
      <c r="Q2174" s="771" t="s">
        <v>2701</v>
      </c>
      <c r="R2174" s="771" t="s">
        <v>2701</v>
      </c>
      <c r="S2174" s="771" t="s">
        <v>2701</v>
      </c>
      <c r="T2174" s="771" t="s">
        <v>2701</v>
      </c>
      <c r="U2174" s="771" t="s">
        <v>2703</v>
      </c>
      <c r="V2174" s="771" t="s">
        <v>2701</v>
      </c>
      <c r="W2174" s="771" t="s">
        <v>2701</v>
      </c>
      <c r="X2174" s="771" t="s">
        <v>2701</v>
      </c>
      <c r="Y2174" s="771" t="s">
        <v>2703</v>
      </c>
      <c r="Z2174" s="771" t="s">
        <v>2704</v>
      </c>
      <c r="AA2174" s="771" t="s">
        <v>8487</v>
      </c>
    </row>
    <row r="2175" spans="1:27" ht="39.950000000000003" customHeight="1">
      <c r="A2175" s="769">
        <v>2168</v>
      </c>
      <c r="B2175" s="770" t="s">
        <v>6879</v>
      </c>
      <c r="C2175" s="770" t="s">
        <v>8433</v>
      </c>
      <c r="D2175" s="771" t="s">
        <v>8434</v>
      </c>
      <c r="E2175" s="772" t="s">
        <v>8482</v>
      </c>
      <c r="F2175" s="773" t="s">
        <v>8445</v>
      </c>
      <c r="G2175" s="773" t="s">
        <v>8446</v>
      </c>
      <c r="H2175" s="771" t="s">
        <v>2697</v>
      </c>
      <c r="I2175" s="771" t="s">
        <v>2803</v>
      </c>
      <c r="J2175" s="771" t="s">
        <v>2803</v>
      </c>
      <c r="K2175" s="771" t="s">
        <v>2790</v>
      </c>
      <c r="L2175" s="771" t="s">
        <v>2700</v>
      </c>
      <c r="M2175" s="771" t="s">
        <v>2701</v>
      </c>
      <c r="N2175" s="771" t="s">
        <v>2701</v>
      </c>
      <c r="O2175" s="771" t="s">
        <v>2701</v>
      </c>
      <c r="P2175" s="771" t="s">
        <v>2702</v>
      </c>
      <c r="Q2175" s="771" t="s">
        <v>2701</v>
      </c>
      <c r="R2175" s="771" t="s">
        <v>2701</v>
      </c>
      <c r="S2175" s="771" t="s">
        <v>2701</v>
      </c>
      <c r="T2175" s="771" t="s">
        <v>2701</v>
      </c>
      <c r="U2175" s="771" t="s">
        <v>2703</v>
      </c>
      <c r="V2175" s="771" t="s">
        <v>2701</v>
      </c>
      <c r="W2175" s="771" t="s">
        <v>2701</v>
      </c>
      <c r="X2175" s="771" t="s">
        <v>2701</v>
      </c>
      <c r="Y2175" s="771" t="s">
        <v>2703</v>
      </c>
      <c r="Z2175" s="771" t="s">
        <v>2704</v>
      </c>
      <c r="AA2175" s="771"/>
    </row>
    <row r="2176" spans="1:27" ht="39.950000000000003" customHeight="1">
      <c r="A2176" s="769">
        <v>2169</v>
      </c>
      <c r="B2176" s="770" t="s">
        <v>6879</v>
      </c>
      <c r="C2176" s="770" t="s">
        <v>8433</v>
      </c>
      <c r="D2176" s="771" t="s">
        <v>8434</v>
      </c>
      <c r="E2176" s="772" t="s">
        <v>8478</v>
      </c>
      <c r="F2176" s="773" t="s">
        <v>8479</v>
      </c>
      <c r="G2176" s="773" t="s">
        <v>8480</v>
      </c>
      <c r="H2176" s="771" t="s">
        <v>2697</v>
      </c>
      <c r="I2176" s="771" t="s">
        <v>2735</v>
      </c>
      <c r="J2176" s="771" t="s">
        <v>3136</v>
      </c>
      <c r="K2176" s="771" t="s">
        <v>3027</v>
      </c>
      <c r="L2176" s="771" t="s">
        <v>2700</v>
      </c>
      <c r="M2176" s="771" t="s">
        <v>2701</v>
      </c>
      <c r="N2176" s="771" t="s">
        <v>2701</v>
      </c>
      <c r="O2176" s="771" t="s">
        <v>2701</v>
      </c>
      <c r="P2176" s="771" t="s">
        <v>2702</v>
      </c>
      <c r="Q2176" s="771" t="s">
        <v>2701</v>
      </c>
      <c r="R2176" s="771" t="s">
        <v>2701</v>
      </c>
      <c r="S2176" s="771" t="s">
        <v>2701</v>
      </c>
      <c r="T2176" s="771" t="s">
        <v>2701</v>
      </c>
      <c r="U2176" s="771" t="s">
        <v>2703</v>
      </c>
      <c r="V2176" s="771" t="s">
        <v>2701</v>
      </c>
      <c r="W2176" s="771" t="s">
        <v>2701</v>
      </c>
      <c r="X2176" s="771" t="s">
        <v>2701</v>
      </c>
      <c r="Y2176" s="771" t="s">
        <v>2703</v>
      </c>
      <c r="Z2176" s="771" t="s">
        <v>2704</v>
      </c>
      <c r="AA2176" s="771" t="s">
        <v>8481</v>
      </c>
    </row>
    <row r="2177" spans="1:27" ht="39.950000000000003" customHeight="1">
      <c r="A2177" s="769">
        <v>2170</v>
      </c>
      <c r="B2177" s="770" t="s">
        <v>6879</v>
      </c>
      <c r="C2177" s="770" t="s">
        <v>8433</v>
      </c>
      <c r="D2177" s="771" t="s">
        <v>8434</v>
      </c>
      <c r="E2177" s="772" t="s">
        <v>8477</v>
      </c>
      <c r="F2177" s="773" t="s">
        <v>8463</v>
      </c>
      <c r="G2177" s="773" t="s">
        <v>8443</v>
      </c>
      <c r="H2177" s="771" t="s">
        <v>2697</v>
      </c>
      <c r="I2177" s="771" t="s">
        <v>2828</v>
      </c>
      <c r="J2177" s="771" t="s">
        <v>2828</v>
      </c>
      <c r="K2177" s="771" t="s">
        <v>2742</v>
      </c>
      <c r="L2177" s="771" t="s">
        <v>2700</v>
      </c>
      <c r="M2177" s="771" t="s">
        <v>2701</v>
      </c>
      <c r="N2177" s="771" t="s">
        <v>2701</v>
      </c>
      <c r="O2177" s="771" t="s">
        <v>2701</v>
      </c>
      <c r="P2177" s="771" t="s">
        <v>2702</v>
      </c>
      <c r="Q2177" s="771" t="s">
        <v>2701</v>
      </c>
      <c r="R2177" s="771" t="s">
        <v>2701</v>
      </c>
      <c r="S2177" s="771" t="s">
        <v>2701</v>
      </c>
      <c r="T2177" s="771" t="s">
        <v>2701</v>
      </c>
      <c r="U2177" s="771" t="s">
        <v>2703</v>
      </c>
      <c r="V2177" s="771" t="s">
        <v>2701</v>
      </c>
      <c r="W2177" s="771" t="s">
        <v>2701</v>
      </c>
      <c r="X2177" s="771" t="s">
        <v>2701</v>
      </c>
      <c r="Y2177" s="771" t="s">
        <v>2703</v>
      </c>
      <c r="Z2177" s="771" t="s">
        <v>2704</v>
      </c>
      <c r="AA2177" s="771"/>
    </row>
    <row r="2178" spans="1:27" ht="39.950000000000003" customHeight="1">
      <c r="A2178" s="769">
        <v>2171</v>
      </c>
      <c r="B2178" s="770" t="s">
        <v>6879</v>
      </c>
      <c r="C2178" s="770" t="s">
        <v>8433</v>
      </c>
      <c r="D2178" s="771" t="s">
        <v>8434</v>
      </c>
      <c r="E2178" s="772" t="s">
        <v>8476</v>
      </c>
      <c r="F2178" s="773" t="s">
        <v>8445</v>
      </c>
      <c r="G2178" s="773" t="s">
        <v>8446</v>
      </c>
      <c r="H2178" s="771" t="s">
        <v>2697</v>
      </c>
      <c r="I2178" s="771" t="s">
        <v>2803</v>
      </c>
      <c r="J2178" s="771" t="s">
        <v>2803</v>
      </c>
      <c r="K2178" s="771" t="s">
        <v>2790</v>
      </c>
      <c r="L2178" s="771" t="s">
        <v>2700</v>
      </c>
      <c r="M2178" s="771" t="s">
        <v>2701</v>
      </c>
      <c r="N2178" s="771" t="s">
        <v>2701</v>
      </c>
      <c r="O2178" s="771" t="s">
        <v>2701</v>
      </c>
      <c r="P2178" s="771" t="s">
        <v>2702</v>
      </c>
      <c r="Q2178" s="771" t="s">
        <v>2701</v>
      </c>
      <c r="R2178" s="771" t="s">
        <v>2701</v>
      </c>
      <c r="S2178" s="771" t="s">
        <v>2701</v>
      </c>
      <c r="T2178" s="771" t="s">
        <v>2701</v>
      </c>
      <c r="U2178" s="771" t="s">
        <v>2703</v>
      </c>
      <c r="V2178" s="771" t="s">
        <v>2701</v>
      </c>
      <c r="W2178" s="771" t="s">
        <v>2701</v>
      </c>
      <c r="X2178" s="771" t="s">
        <v>2701</v>
      </c>
      <c r="Y2178" s="771" t="s">
        <v>2703</v>
      </c>
      <c r="Z2178" s="771" t="s">
        <v>2704</v>
      </c>
      <c r="AA2178" s="771"/>
    </row>
    <row r="2179" spans="1:27" ht="39.950000000000003" customHeight="1">
      <c r="A2179" s="769">
        <v>2172</v>
      </c>
      <c r="B2179" s="770" t="s">
        <v>6879</v>
      </c>
      <c r="C2179" s="770" t="s">
        <v>8433</v>
      </c>
      <c r="D2179" s="771" t="s">
        <v>8434</v>
      </c>
      <c r="E2179" s="772" t="s">
        <v>8474</v>
      </c>
      <c r="F2179" s="773" t="s">
        <v>8475</v>
      </c>
      <c r="G2179" s="773" t="s">
        <v>8468</v>
      </c>
      <c r="H2179" s="771" t="s">
        <v>2697</v>
      </c>
      <c r="I2179" s="771" t="s">
        <v>2803</v>
      </c>
      <c r="J2179" s="771" t="s">
        <v>2803</v>
      </c>
      <c r="K2179" s="771" t="s">
        <v>2790</v>
      </c>
      <c r="L2179" s="771" t="s">
        <v>2700</v>
      </c>
      <c r="M2179" s="771" t="s">
        <v>2701</v>
      </c>
      <c r="N2179" s="771" t="s">
        <v>2701</v>
      </c>
      <c r="O2179" s="771" t="s">
        <v>2701</v>
      </c>
      <c r="P2179" s="771" t="s">
        <v>2702</v>
      </c>
      <c r="Q2179" s="771" t="s">
        <v>2701</v>
      </c>
      <c r="R2179" s="771" t="s">
        <v>2701</v>
      </c>
      <c r="S2179" s="771" t="s">
        <v>2701</v>
      </c>
      <c r="T2179" s="771" t="s">
        <v>2701</v>
      </c>
      <c r="U2179" s="771" t="s">
        <v>2703</v>
      </c>
      <c r="V2179" s="771" t="s">
        <v>2701</v>
      </c>
      <c r="W2179" s="771" t="s">
        <v>2701</v>
      </c>
      <c r="X2179" s="771" t="s">
        <v>2701</v>
      </c>
      <c r="Y2179" s="771" t="s">
        <v>2703</v>
      </c>
      <c r="Z2179" s="771" t="s">
        <v>2704</v>
      </c>
      <c r="AA2179" s="771"/>
    </row>
    <row r="2180" spans="1:27" ht="39.950000000000003" customHeight="1">
      <c r="A2180" s="769">
        <v>2173</v>
      </c>
      <c r="B2180" s="770" t="s">
        <v>6879</v>
      </c>
      <c r="C2180" s="770" t="s">
        <v>8433</v>
      </c>
      <c r="D2180" s="771" t="s">
        <v>8434</v>
      </c>
      <c r="E2180" s="772" t="s">
        <v>8472</v>
      </c>
      <c r="F2180" s="773" t="s">
        <v>8473</v>
      </c>
      <c r="G2180" s="773" t="s">
        <v>8440</v>
      </c>
      <c r="H2180" s="771" t="s">
        <v>2697</v>
      </c>
      <c r="I2180" s="771" t="s">
        <v>2803</v>
      </c>
      <c r="J2180" s="771" t="s">
        <v>2803</v>
      </c>
      <c r="K2180" s="771" t="s">
        <v>2790</v>
      </c>
      <c r="L2180" s="771" t="s">
        <v>2700</v>
      </c>
      <c r="M2180" s="771" t="s">
        <v>2701</v>
      </c>
      <c r="N2180" s="771" t="s">
        <v>2701</v>
      </c>
      <c r="O2180" s="771" t="s">
        <v>2701</v>
      </c>
      <c r="P2180" s="771" t="s">
        <v>2702</v>
      </c>
      <c r="Q2180" s="771" t="s">
        <v>2701</v>
      </c>
      <c r="R2180" s="771" t="s">
        <v>2701</v>
      </c>
      <c r="S2180" s="771" t="s">
        <v>2701</v>
      </c>
      <c r="T2180" s="771" t="s">
        <v>2701</v>
      </c>
      <c r="U2180" s="771" t="s">
        <v>2703</v>
      </c>
      <c r="V2180" s="771" t="s">
        <v>2701</v>
      </c>
      <c r="W2180" s="771" t="s">
        <v>2701</v>
      </c>
      <c r="X2180" s="771" t="s">
        <v>2701</v>
      </c>
      <c r="Y2180" s="771" t="s">
        <v>2703</v>
      </c>
      <c r="Z2180" s="771" t="s">
        <v>2704</v>
      </c>
      <c r="AA2180" s="771"/>
    </row>
    <row r="2181" spans="1:27" ht="39.950000000000003" customHeight="1">
      <c r="A2181" s="769">
        <v>2174</v>
      </c>
      <c r="B2181" s="770" t="s">
        <v>6879</v>
      </c>
      <c r="C2181" s="770" t="s">
        <v>8433</v>
      </c>
      <c r="D2181" s="771" t="s">
        <v>8434</v>
      </c>
      <c r="E2181" s="772" t="s">
        <v>8470</v>
      </c>
      <c r="F2181" s="773" t="s">
        <v>8471</v>
      </c>
      <c r="G2181" s="773" t="s">
        <v>8437</v>
      </c>
      <c r="H2181" s="771" t="s">
        <v>2697</v>
      </c>
      <c r="I2181" s="771" t="s">
        <v>2803</v>
      </c>
      <c r="J2181" s="771" t="s">
        <v>2803</v>
      </c>
      <c r="K2181" s="771" t="s">
        <v>2790</v>
      </c>
      <c r="L2181" s="771" t="s">
        <v>2700</v>
      </c>
      <c r="M2181" s="771" t="s">
        <v>2701</v>
      </c>
      <c r="N2181" s="771" t="s">
        <v>2701</v>
      </c>
      <c r="O2181" s="771" t="s">
        <v>2701</v>
      </c>
      <c r="P2181" s="771" t="s">
        <v>2702</v>
      </c>
      <c r="Q2181" s="771" t="s">
        <v>2701</v>
      </c>
      <c r="R2181" s="771" t="s">
        <v>2701</v>
      </c>
      <c r="S2181" s="771" t="s">
        <v>2701</v>
      </c>
      <c r="T2181" s="771" t="s">
        <v>2701</v>
      </c>
      <c r="U2181" s="771" t="s">
        <v>2703</v>
      </c>
      <c r="V2181" s="771" t="s">
        <v>2701</v>
      </c>
      <c r="W2181" s="771" t="s">
        <v>2701</v>
      </c>
      <c r="X2181" s="771" t="s">
        <v>2701</v>
      </c>
      <c r="Y2181" s="771" t="s">
        <v>2703</v>
      </c>
      <c r="Z2181" s="771" t="s">
        <v>2704</v>
      </c>
      <c r="AA2181" s="771"/>
    </row>
    <row r="2182" spans="1:27" ht="39.950000000000003" customHeight="1">
      <c r="A2182" s="769">
        <v>2175</v>
      </c>
      <c r="B2182" s="770" t="s">
        <v>6879</v>
      </c>
      <c r="C2182" s="770" t="s">
        <v>8433</v>
      </c>
      <c r="D2182" s="771" t="s">
        <v>8434</v>
      </c>
      <c r="E2182" s="772" t="s">
        <v>8469</v>
      </c>
      <c r="F2182" s="773" t="s">
        <v>8439</v>
      </c>
      <c r="G2182" s="773" t="s">
        <v>8440</v>
      </c>
      <c r="H2182" s="771" t="s">
        <v>2697</v>
      </c>
      <c r="I2182" s="771" t="s">
        <v>2803</v>
      </c>
      <c r="J2182" s="771" t="s">
        <v>2803</v>
      </c>
      <c r="K2182" s="771" t="s">
        <v>2790</v>
      </c>
      <c r="L2182" s="771" t="s">
        <v>2700</v>
      </c>
      <c r="M2182" s="771" t="s">
        <v>2701</v>
      </c>
      <c r="N2182" s="771" t="s">
        <v>2701</v>
      </c>
      <c r="O2182" s="771" t="s">
        <v>2701</v>
      </c>
      <c r="P2182" s="771" t="s">
        <v>2702</v>
      </c>
      <c r="Q2182" s="771" t="s">
        <v>2701</v>
      </c>
      <c r="R2182" s="771" t="s">
        <v>2701</v>
      </c>
      <c r="S2182" s="771" t="s">
        <v>2701</v>
      </c>
      <c r="T2182" s="771" t="s">
        <v>2701</v>
      </c>
      <c r="U2182" s="771" t="s">
        <v>2703</v>
      </c>
      <c r="V2182" s="771" t="s">
        <v>2701</v>
      </c>
      <c r="W2182" s="771" t="s">
        <v>2701</v>
      </c>
      <c r="X2182" s="771" t="s">
        <v>2701</v>
      </c>
      <c r="Y2182" s="771" t="s">
        <v>2703</v>
      </c>
      <c r="Z2182" s="771" t="s">
        <v>2704</v>
      </c>
      <c r="AA2182" s="771"/>
    </row>
    <row r="2183" spans="1:27" ht="39.950000000000003" customHeight="1">
      <c r="A2183" s="769">
        <v>2176</v>
      </c>
      <c r="B2183" s="770" t="s">
        <v>6879</v>
      </c>
      <c r="C2183" s="770" t="s">
        <v>8433</v>
      </c>
      <c r="D2183" s="771" t="s">
        <v>8434</v>
      </c>
      <c r="E2183" s="772" t="s">
        <v>8466</v>
      </c>
      <c r="F2183" s="773" t="s">
        <v>8467</v>
      </c>
      <c r="G2183" s="773" t="s">
        <v>8468</v>
      </c>
      <c r="H2183" s="771" t="s">
        <v>2697</v>
      </c>
      <c r="I2183" s="771" t="s">
        <v>2803</v>
      </c>
      <c r="J2183" s="771" t="s">
        <v>2803</v>
      </c>
      <c r="K2183" s="771" t="s">
        <v>2790</v>
      </c>
      <c r="L2183" s="771" t="s">
        <v>2700</v>
      </c>
      <c r="M2183" s="771" t="s">
        <v>2701</v>
      </c>
      <c r="N2183" s="771" t="s">
        <v>2701</v>
      </c>
      <c r="O2183" s="771" t="s">
        <v>2701</v>
      </c>
      <c r="P2183" s="771" t="s">
        <v>2702</v>
      </c>
      <c r="Q2183" s="771" t="s">
        <v>2701</v>
      </c>
      <c r="R2183" s="771" t="s">
        <v>2701</v>
      </c>
      <c r="S2183" s="771" t="s">
        <v>2701</v>
      </c>
      <c r="T2183" s="771" t="s">
        <v>2701</v>
      </c>
      <c r="U2183" s="771" t="s">
        <v>2703</v>
      </c>
      <c r="V2183" s="771" t="s">
        <v>2701</v>
      </c>
      <c r="W2183" s="771" t="s">
        <v>2701</v>
      </c>
      <c r="X2183" s="771" t="s">
        <v>2701</v>
      </c>
      <c r="Y2183" s="771" t="s">
        <v>2703</v>
      </c>
      <c r="Z2183" s="771" t="s">
        <v>2704</v>
      </c>
      <c r="AA2183" s="771"/>
    </row>
    <row r="2184" spans="1:27" ht="39.950000000000003" customHeight="1">
      <c r="A2184" s="769">
        <v>2177</v>
      </c>
      <c r="B2184" s="770" t="s">
        <v>6879</v>
      </c>
      <c r="C2184" s="770" t="s">
        <v>8433</v>
      </c>
      <c r="D2184" s="771" t="s">
        <v>8434</v>
      </c>
      <c r="E2184" s="772" t="s">
        <v>8465</v>
      </c>
      <c r="F2184" s="773" t="s">
        <v>8463</v>
      </c>
      <c r="G2184" s="773" t="s">
        <v>8443</v>
      </c>
      <c r="H2184" s="771" t="s">
        <v>2697</v>
      </c>
      <c r="I2184" s="771" t="s">
        <v>2803</v>
      </c>
      <c r="J2184" s="771" t="s">
        <v>2803</v>
      </c>
      <c r="K2184" s="771" t="s">
        <v>2742</v>
      </c>
      <c r="L2184" s="771" t="s">
        <v>2700</v>
      </c>
      <c r="M2184" s="771" t="s">
        <v>2701</v>
      </c>
      <c r="N2184" s="771" t="s">
        <v>2701</v>
      </c>
      <c r="O2184" s="771" t="s">
        <v>2701</v>
      </c>
      <c r="P2184" s="771" t="s">
        <v>2702</v>
      </c>
      <c r="Q2184" s="771" t="s">
        <v>2701</v>
      </c>
      <c r="R2184" s="771" t="s">
        <v>2701</v>
      </c>
      <c r="S2184" s="771" t="s">
        <v>2701</v>
      </c>
      <c r="T2184" s="771" t="s">
        <v>2701</v>
      </c>
      <c r="U2184" s="771" t="s">
        <v>2703</v>
      </c>
      <c r="V2184" s="771" t="s">
        <v>2701</v>
      </c>
      <c r="W2184" s="771" t="s">
        <v>2701</v>
      </c>
      <c r="X2184" s="771" t="s">
        <v>2701</v>
      </c>
      <c r="Y2184" s="771" t="s">
        <v>2703</v>
      </c>
      <c r="Z2184" s="771" t="s">
        <v>2704</v>
      </c>
      <c r="AA2184" s="771"/>
    </row>
    <row r="2185" spans="1:27" ht="39.950000000000003" customHeight="1">
      <c r="A2185" s="769">
        <v>2178</v>
      </c>
      <c r="B2185" s="770" t="s">
        <v>6879</v>
      </c>
      <c r="C2185" s="770" t="s">
        <v>8433</v>
      </c>
      <c r="D2185" s="771" t="s">
        <v>8434</v>
      </c>
      <c r="E2185" s="772" t="s">
        <v>8462</v>
      </c>
      <c r="F2185" s="773" t="s">
        <v>8463</v>
      </c>
      <c r="G2185" s="773" t="s">
        <v>8443</v>
      </c>
      <c r="H2185" s="771" t="s">
        <v>2697</v>
      </c>
      <c r="I2185" s="771" t="s">
        <v>2755</v>
      </c>
      <c r="J2185" s="771" t="s">
        <v>2755</v>
      </c>
      <c r="K2185" s="771" t="s">
        <v>8464</v>
      </c>
      <c r="L2185" s="771" t="s">
        <v>2700</v>
      </c>
      <c r="M2185" s="771" t="s">
        <v>2701</v>
      </c>
      <c r="N2185" s="771" t="s">
        <v>2701</v>
      </c>
      <c r="O2185" s="771" t="s">
        <v>2701</v>
      </c>
      <c r="P2185" s="771" t="s">
        <v>2702</v>
      </c>
      <c r="Q2185" s="771" t="s">
        <v>2701</v>
      </c>
      <c r="R2185" s="771" t="s">
        <v>2701</v>
      </c>
      <c r="S2185" s="771" t="s">
        <v>2701</v>
      </c>
      <c r="T2185" s="771" t="s">
        <v>2701</v>
      </c>
      <c r="U2185" s="771" t="s">
        <v>2703</v>
      </c>
      <c r="V2185" s="771" t="s">
        <v>2701</v>
      </c>
      <c r="W2185" s="771" t="s">
        <v>2701</v>
      </c>
      <c r="X2185" s="771" t="s">
        <v>2701</v>
      </c>
      <c r="Y2185" s="771" t="s">
        <v>2703</v>
      </c>
      <c r="Z2185" s="771" t="s">
        <v>2704</v>
      </c>
      <c r="AA2185" s="771" t="s">
        <v>8456</v>
      </c>
    </row>
    <row r="2186" spans="1:27" ht="39.950000000000003" customHeight="1">
      <c r="A2186" s="769">
        <v>2179</v>
      </c>
      <c r="B2186" s="770" t="s">
        <v>6879</v>
      </c>
      <c r="C2186" s="770" t="s">
        <v>8433</v>
      </c>
      <c r="D2186" s="771" t="s">
        <v>8434</v>
      </c>
      <c r="E2186" s="772" t="s">
        <v>8460</v>
      </c>
      <c r="F2186" s="773" t="s">
        <v>8461</v>
      </c>
      <c r="G2186" s="773" t="s">
        <v>8443</v>
      </c>
      <c r="H2186" s="771" t="s">
        <v>2697</v>
      </c>
      <c r="I2186" s="771" t="s">
        <v>3136</v>
      </c>
      <c r="J2186" s="771" t="s">
        <v>3136</v>
      </c>
      <c r="K2186" s="771" t="s">
        <v>2742</v>
      </c>
      <c r="L2186" s="771" t="s">
        <v>2700</v>
      </c>
      <c r="M2186" s="771" t="s">
        <v>2701</v>
      </c>
      <c r="N2186" s="771" t="s">
        <v>2701</v>
      </c>
      <c r="O2186" s="771" t="s">
        <v>2701</v>
      </c>
      <c r="P2186" s="771" t="s">
        <v>2702</v>
      </c>
      <c r="Q2186" s="771" t="s">
        <v>2701</v>
      </c>
      <c r="R2186" s="771" t="s">
        <v>2701</v>
      </c>
      <c r="S2186" s="771" t="s">
        <v>2701</v>
      </c>
      <c r="T2186" s="771" t="s">
        <v>2701</v>
      </c>
      <c r="U2186" s="771" t="s">
        <v>2703</v>
      </c>
      <c r="V2186" s="771" t="s">
        <v>2701</v>
      </c>
      <c r="W2186" s="771" t="s">
        <v>2701</v>
      </c>
      <c r="X2186" s="771" t="s">
        <v>2701</v>
      </c>
      <c r="Y2186" s="771" t="s">
        <v>2703</v>
      </c>
      <c r="Z2186" s="771" t="s">
        <v>2704</v>
      </c>
      <c r="AA2186" s="771"/>
    </row>
    <row r="2187" spans="1:27" ht="39.950000000000003" customHeight="1">
      <c r="A2187" s="769">
        <v>2180</v>
      </c>
      <c r="B2187" s="770" t="s">
        <v>6879</v>
      </c>
      <c r="C2187" s="770" t="s">
        <v>8433</v>
      </c>
      <c r="D2187" s="771" t="s">
        <v>8434</v>
      </c>
      <c r="E2187" s="772" t="s">
        <v>8459</v>
      </c>
      <c r="F2187" s="773" t="s">
        <v>8439</v>
      </c>
      <c r="G2187" s="773" t="s">
        <v>8440</v>
      </c>
      <c r="H2187" s="771" t="s">
        <v>2697</v>
      </c>
      <c r="I2187" s="771" t="s">
        <v>2803</v>
      </c>
      <c r="J2187" s="771" t="s">
        <v>2803</v>
      </c>
      <c r="K2187" s="771" t="s">
        <v>2790</v>
      </c>
      <c r="L2187" s="771" t="s">
        <v>2700</v>
      </c>
      <c r="M2187" s="771" t="s">
        <v>2701</v>
      </c>
      <c r="N2187" s="771" t="s">
        <v>2701</v>
      </c>
      <c r="O2187" s="771" t="s">
        <v>2701</v>
      </c>
      <c r="P2187" s="771" t="s">
        <v>2702</v>
      </c>
      <c r="Q2187" s="771" t="s">
        <v>2701</v>
      </c>
      <c r="R2187" s="771" t="s">
        <v>2701</v>
      </c>
      <c r="S2187" s="771" t="s">
        <v>2701</v>
      </c>
      <c r="T2187" s="771" t="s">
        <v>2701</v>
      </c>
      <c r="U2187" s="771" t="s">
        <v>2703</v>
      </c>
      <c r="V2187" s="771" t="s">
        <v>2701</v>
      </c>
      <c r="W2187" s="771" t="s">
        <v>2701</v>
      </c>
      <c r="X2187" s="771" t="s">
        <v>2701</v>
      </c>
      <c r="Y2187" s="771" t="s">
        <v>2703</v>
      </c>
      <c r="Z2187" s="771" t="s">
        <v>2704</v>
      </c>
      <c r="AA2187" s="771"/>
    </row>
    <row r="2188" spans="1:27" ht="39.950000000000003" customHeight="1">
      <c r="A2188" s="769">
        <v>2181</v>
      </c>
      <c r="B2188" s="770" t="s">
        <v>6879</v>
      </c>
      <c r="C2188" s="770" t="s">
        <v>8433</v>
      </c>
      <c r="D2188" s="771" t="s">
        <v>8434</v>
      </c>
      <c r="E2188" s="772" t="s">
        <v>8457</v>
      </c>
      <c r="F2188" s="773" t="s">
        <v>8458</v>
      </c>
      <c r="G2188" s="773" t="s">
        <v>8446</v>
      </c>
      <c r="H2188" s="771" t="s">
        <v>2697</v>
      </c>
      <c r="I2188" s="771" t="s">
        <v>2803</v>
      </c>
      <c r="J2188" s="771" t="s">
        <v>2803</v>
      </c>
      <c r="K2188" s="771" t="s">
        <v>2790</v>
      </c>
      <c r="L2188" s="771" t="s">
        <v>2700</v>
      </c>
      <c r="M2188" s="771" t="s">
        <v>2701</v>
      </c>
      <c r="N2188" s="771" t="s">
        <v>2701</v>
      </c>
      <c r="O2188" s="771" t="s">
        <v>2701</v>
      </c>
      <c r="P2188" s="771" t="s">
        <v>2702</v>
      </c>
      <c r="Q2188" s="771" t="s">
        <v>2701</v>
      </c>
      <c r="R2188" s="771" t="s">
        <v>2701</v>
      </c>
      <c r="S2188" s="771" t="s">
        <v>2701</v>
      </c>
      <c r="T2188" s="771" t="s">
        <v>2701</v>
      </c>
      <c r="U2188" s="771" t="s">
        <v>2703</v>
      </c>
      <c r="V2188" s="771" t="s">
        <v>2701</v>
      </c>
      <c r="W2188" s="771" t="s">
        <v>2701</v>
      </c>
      <c r="X2188" s="771" t="s">
        <v>2701</v>
      </c>
      <c r="Y2188" s="771" t="s">
        <v>2703</v>
      </c>
      <c r="Z2188" s="771" t="s">
        <v>2704</v>
      </c>
      <c r="AA2188" s="771"/>
    </row>
    <row r="2189" spans="1:27" ht="39.950000000000003" customHeight="1">
      <c r="A2189" s="769">
        <v>2182</v>
      </c>
      <c r="B2189" s="770" t="s">
        <v>6879</v>
      </c>
      <c r="C2189" s="770" t="s">
        <v>8433</v>
      </c>
      <c r="D2189" s="771" t="s">
        <v>8434</v>
      </c>
      <c r="E2189" s="772" t="s">
        <v>8454</v>
      </c>
      <c r="F2189" s="773" t="s">
        <v>8442</v>
      </c>
      <c r="G2189" s="773" t="s">
        <v>8443</v>
      </c>
      <c r="H2189" s="771" t="s">
        <v>2697</v>
      </c>
      <c r="I2189" s="771" t="s">
        <v>3916</v>
      </c>
      <c r="J2189" s="771" t="s">
        <v>2803</v>
      </c>
      <c r="K2189" s="771" t="s">
        <v>8455</v>
      </c>
      <c r="L2189" s="771" t="s">
        <v>2700</v>
      </c>
      <c r="M2189" s="771" t="s">
        <v>2701</v>
      </c>
      <c r="N2189" s="771" t="s">
        <v>2701</v>
      </c>
      <c r="O2189" s="771" t="s">
        <v>2701</v>
      </c>
      <c r="P2189" s="771" t="s">
        <v>2702</v>
      </c>
      <c r="Q2189" s="771" t="s">
        <v>2701</v>
      </c>
      <c r="R2189" s="771" t="s">
        <v>2701</v>
      </c>
      <c r="S2189" s="771" t="s">
        <v>2701</v>
      </c>
      <c r="T2189" s="771" t="s">
        <v>2701</v>
      </c>
      <c r="U2189" s="771" t="s">
        <v>2703</v>
      </c>
      <c r="V2189" s="771" t="s">
        <v>2701</v>
      </c>
      <c r="W2189" s="771" t="s">
        <v>2701</v>
      </c>
      <c r="X2189" s="771" t="s">
        <v>2701</v>
      </c>
      <c r="Y2189" s="771" t="s">
        <v>2703</v>
      </c>
      <c r="Z2189" s="771" t="s">
        <v>2704</v>
      </c>
      <c r="AA2189" s="771" t="s">
        <v>8456</v>
      </c>
    </row>
    <row r="2190" spans="1:27" ht="39.950000000000003" customHeight="1">
      <c r="A2190" s="769">
        <v>2183</v>
      </c>
      <c r="B2190" s="770" t="s">
        <v>6879</v>
      </c>
      <c r="C2190" s="770" t="s">
        <v>8433</v>
      </c>
      <c r="D2190" s="771" t="s">
        <v>8434</v>
      </c>
      <c r="E2190" s="772" t="s">
        <v>8451</v>
      </c>
      <c r="F2190" s="773" t="s">
        <v>8452</v>
      </c>
      <c r="G2190" s="773" t="s">
        <v>8453</v>
      </c>
      <c r="H2190" s="771" t="s">
        <v>2697</v>
      </c>
      <c r="I2190" s="771" t="s">
        <v>2789</v>
      </c>
      <c r="J2190" s="771" t="s">
        <v>2803</v>
      </c>
      <c r="K2190" s="771" t="s">
        <v>2742</v>
      </c>
      <c r="L2190" s="771" t="s">
        <v>2700</v>
      </c>
      <c r="M2190" s="771" t="s">
        <v>2701</v>
      </c>
      <c r="N2190" s="771" t="s">
        <v>2701</v>
      </c>
      <c r="O2190" s="771" t="s">
        <v>2701</v>
      </c>
      <c r="P2190" s="771" t="s">
        <v>2702</v>
      </c>
      <c r="Q2190" s="771" t="s">
        <v>2701</v>
      </c>
      <c r="R2190" s="771" t="s">
        <v>2701</v>
      </c>
      <c r="S2190" s="771" t="s">
        <v>2701</v>
      </c>
      <c r="T2190" s="771" t="s">
        <v>2701</v>
      </c>
      <c r="U2190" s="771" t="s">
        <v>2703</v>
      </c>
      <c r="V2190" s="771" t="s">
        <v>2701</v>
      </c>
      <c r="W2190" s="771" t="s">
        <v>2701</v>
      </c>
      <c r="X2190" s="771" t="s">
        <v>2701</v>
      </c>
      <c r="Y2190" s="771" t="s">
        <v>2703</v>
      </c>
      <c r="Z2190" s="771" t="s">
        <v>2704</v>
      </c>
      <c r="AA2190" s="771"/>
    </row>
    <row r="2191" spans="1:27" ht="39.950000000000003" customHeight="1">
      <c r="A2191" s="769">
        <v>2184</v>
      </c>
      <c r="B2191" s="770" t="s">
        <v>6879</v>
      </c>
      <c r="C2191" s="770" t="s">
        <v>8433</v>
      </c>
      <c r="D2191" s="771" t="s">
        <v>8434</v>
      </c>
      <c r="E2191" s="772" t="s">
        <v>8448</v>
      </c>
      <c r="F2191" s="773" t="s">
        <v>8449</v>
      </c>
      <c r="G2191" s="773" t="s">
        <v>8450</v>
      </c>
      <c r="H2191" s="771" t="s">
        <v>2697</v>
      </c>
      <c r="I2191" s="771" t="s">
        <v>2719</v>
      </c>
      <c r="J2191" s="771" t="s">
        <v>3136</v>
      </c>
      <c r="K2191" s="771" t="s">
        <v>2742</v>
      </c>
      <c r="L2191" s="771" t="s">
        <v>2700</v>
      </c>
      <c r="M2191" s="771" t="s">
        <v>2701</v>
      </c>
      <c r="N2191" s="771" t="s">
        <v>2701</v>
      </c>
      <c r="O2191" s="771" t="s">
        <v>2701</v>
      </c>
      <c r="P2191" s="771" t="s">
        <v>2702</v>
      </c>
      <c r="Q2191" s="771" t="s">
        <v>2701</v>
      </c>
      <c r="R2191" s="771" t="s">
        <v>2701</v>
      </c>
      <c r="S2191" s="771" t="s">
        <v>2701</v>
      </c>
      <c r="T2191" s="771" t="s">
        <v>2701</v>
      </c>
      <c r="U2191" s="771" t="s">
        <v>2703</v>
      </c>
      <c r="V2191" s="771" t="s">
        <v>2701</v>
      </c>
      <c r="W2191" s="771" t="s">
        <v>2701</v>
      </c>
      <c r="X2191" s="771" t="s">
        <v>2701</v>
      </c>
      <c r="Y2191" s="771" t="s">
        <v>2703</v>
      </c>
      <c r="Z2191" s="771" t="s">
        <v>2704</v>
      </c>
      <c r="AA2191" s="771"/>
    </row>
    <row r="2192" spans="1:27" ht="39.950000000000003" customHeight="1">
      <c r="A2192" s="769">
        <v>2185</v>
      </c>
      <c r="B2192" s="770" t="s">
        <v>6879</v>
      </c>
      <c r="C2192" s="770" t="s">
        <v>8433</v>
      </c>
      <c r="D2192" s="771" t="s">
        <v>8434</v>
      </c>
      <c r="E2192" s="772" t="s">
        <v>8447</v>
      </c>
      <c r="F2192" s="773" t="s">
        <v>8445</v>
      </c>
      <c r="G2192" s="773" t="s">
        <v>8446</v>
      </c>
      <c r="H2192" s="771" t="s">
        <v>2697</v>
      </c>
      <c r="I2192" s="771" t="s">
        <v>2803</v>
      </c>
      <c r="J2192" s="771" t="s">
        <v>2803</v>
      </c>
      <c r="K2192" s="771" t="s">
        <v>2790</v>
      </c>
      <c r="L2192" s="771" t="s">
        <v>2700</v>
      </c>
      <c r="M2192" s="771" t="s">
        <v>2701</v>
      </c>
      <c r="N2192" s="771" t="s">
        <v>2701</v>
      </c>
      <c r="O2192" s="771" t="s">
        <v>2701</v>
      </c>
      <c r="P2192" s="771" t="s">
        <v>2702</v>
      </c>
      <c r="Q2192" s="771" t="s">
        <v>2701</v>
      </c>
      <c r="R2192" s="771" t="s">
        <v>2701</v>
      </c>
      <c r="S2192" s="771" t="s">
        <v>2701</v>
      </c>
      <c r="T2192" s="771" t="s">
        <v>2701</v>
      </c>
      <c r="U2192" s="771" t="s">
        <v>2703</v>
      </c>
      <c r="V2192" s="771" t="s">
        <v>2701</v>
      </c>
      <c r="W2192" s="771" t="s">
        <v>2701</v>
      </c>
      <c r="X2192" s="771" t="s">
        <v>2701</v>
      </c>
      <c r="Y2192" s="771" t="s">
        <v>2703</v>
      </c>
      <c r="Z2192" s="771" t="s">
        <v>2704</v>
      </c>
      <c r="AA2192" s="771"/>
    </row>
    <row r="2193" spans="1:27" ht="39.950000000000003" customHeight="1">
      <c r="A2193" s="769">
        <v>2186</v>
      </c>
      <c r="B2193" s="770" t="s">
        <v>6879</v>
      </c>
      <c r="C2193" s="770" t="s">
        <v>8433</v>
      </c>
      <c r="D2193" s="771" t="s">
        <v>8434</v>
      </c>
      <c r="E2193" s="772" t="s">
        <v>8444</v>
      </c>
      <c r="F2193" s="773" t="s">
        <v>8445</v>
      </c>
      <c r="G2193" s="773" t="s">
        <v>8446</v>
      </c>
      <c r="H2193" s="771" t="s">
        <v>2697</v>
      </c>
      <c r="I2193" s="771" t="s">
        <v>2803</v>
      </c>
      <c r="J2193" s="771" t="s">
        <v>2803</v>
      </c>
      <c r="K2193" s="771" t="s">
        <v>2790</v>
      </c>
      <c r="L2193" s="771" t="s">
        <v>2700</v>
      </c>
      <c r="M2193" s="771" t="s">
        <v>2701</v>
      </c>
      <c r="N2193" s="771" t="s">
        <v>2701</v>
      </c>
      <c r="O2193" s="771" t="s">
        <v>2701</v>
      </c>
      <c r="P2193" s="771" t="s">
        <v>2702</v>
      </c>
      <c r="Q2193" s="771" t="s">
        <v>2701</v>
      </c>
      <c r="R2193" s="771" t="s">
        <v>2701</v>
      </c>
      <c r="S2193" s="771" t="s">
        <v>2701</v>
      </c>
      <c r="T2193" s="771" t="s">
        <v>2701</v>
      </c>
      <c r="U2193" s="771" t="s">
        <v>2703</v>
      </c>
      <c r="V2193" s="771" t="s">
        <v>2701</v>
      </c>
      <c r="W2193" s="771" t="s">
        <v>2701</v>
      </c>
      <c r="X2193" s="771" t="s">
        <v>2701</v>
      </c>
      <c r="Y2193" s="771" t="s">
        <v>2703</v>
      </c>
      <c r="Z2193" s="771" t="s">
        <v>2704</v>
      </c>
      <c r="AA2193" s="771"/>
    </row>
    <row r="2194" spans="1:27" ht="39.950000000000003" customHeight="1">
      <c r="A2194" s="769">
        <v>2187</v>
      </c>
      <c r="B2194" s="770" t="s">
        <v>6879</v>
      </c>
      <c r="C2194" s="770" t="s">
        <v>8433</v>
      </c>
      <c r="D2194" s="771" t="s">
        <v>8434</v>
      </c>
      <c r="E2194" s="772" t="s">
        <v>8441</v>
      </c>
      <c r="F2194" s="773" t="s">
        <v>8442</v>
      </c>
      <c r="G2194" s="773" t="s">
        <v>8443</v>
      </c>
      <c r="H2194" s="771" t="s">
        <v>2697</v>
      </c>
      <c r="I2194" s="771" t="s">
        <v>2789</v>
      </c>
      <c r="J2194" s="771" t="s">
        <v>2828</v>
      </c>
      <c r="K2194" s="771" t="s">
        <v>2742</v>
      </c>
      <c r="L2194" s="771" t="s">
        <v>2700</v>
      </c>
      <c r="M2194" s="771" t="s">
        <v>2701</v>
      </c>
      <c r="N2194" s="771" t="s">
        <v>2701</v>
      </c>
      <c r="O2194" s="771" t="s">
        <v>2701</v>
      </c>
      <c r="P2194" s="771" t="s">
        <v>2702</v>
      </c>
      <c r="Q2194" s="771" t="s">
        <v>2701</v>
      </c>
      <c r="R2194" s="771" t="s">
        <v>2701</v>
      </c>
      <c r="S2194" s="771" t="s">
        <v>2701</v>
      </c>
      <c r="T2194" s="771" t="s">
        <v>2701</v>
      </c>
      <c r="U2194" s="771" t="s">
        <v>2703</v>
      </c>
      <c r="V2194" s="771" t="s">
        <v>2701</v>
      </c>
      <c r="W2194" s="771" t="s">
        <v>2701</v>
      </c>
      <c r="X2194" s="771" t="s">
        <v>2701</v>
      </c>
      <c r="Y2194" s="771" t="s">
        <v>2703</v>
      </c>
      <c r="Z2194" s="771" t="s">
        <v>2704</v>
      </c>
      <c r="AA2194" s="771"/>
    </row>
    <row r="2195" spans="1:27" ht="39.950000000000003" customHeight="1">
      <c r="A2195" s="769">
        <v>2188</v>
      </c>
      <c r="B2195" s="770" t="s">
        <v>6879</v>
      </c>
      <c r="C2195" s="770" t="s">
        <v>8433</v>
      </c>
      <c r="D2195" s="771" t="s">
        <v>8434</v>
      </c>
      <c r="E2195" s="772" t="s">
        <v>8438</v>
      </c>
      <c r="F2195" s="773" t="s">
        <v>8439</v>
      </c>
      <c r="G2195" s="773" t="s">
        <v>8440</v>
      </c>
      <c r="H2195" s="771" t="s">
        <v>2697</v>
      </c>
      <c r="I2195" s="771" t="s">
        <v>2803</v>
      </c>
      <c r="J2195" s="771" t="s">
        <v>2803</v>
      </c>
      <c r="K2195" s="771" t="s">
        <v>2790</v>
      </c>
      <c r="L2195" s="771" t="s">
        <v>2700</v>
      </c>
      <c r="M2195" s="771" t="s">
        <v>2701</v>
      </c>
      <c r="N2195" s="771" t="s">
        <v>2701</v>
      </c>
      <c r="O2195" s="771" t="s">
        <v>2701</v>
      </c>
      <c r="P2195" s="771" t="s">
        <v>2702</v>
      </c>
      <c r="Q2195" s="771" t="s">
        <v>2701</v>
      </c>
      <c r="R2195" s="771" t="s">
        <v>2701</v>
      </c>
      <c r="S2195" s="771" t="s">
        <v>2701</v>
      </c>
      <c r="T2195" s="771" t="s">
        <v>2701</v>
      </c>
      <c r="U2195" s="771" t="s">
        <v>2703</v>
      </c>
      <c r="V2195" s="771" t="s">
        <v>2701</v>
      </c>
      <c r="W2195" s="771" t="s">
        <v>2701</v>
      </c>
      <c r="X2195" s="771" t="s">
        <v>2701</v>
      </c>
      <c r="Y2195" s="771" t="s">
        <v>2703</v>
      </c>
      <c r="Z2195" s="771" t="s">
        <v>2704</v>
      </c>
      <c r="AA2195" s="771"/>
    </row>
    <row r="2196" spans="1:27" ht="39.950000000000003" customHeight="1">
      <c r="A2196" s="769">
        <v>2189</v>
      </c>
      <c r="B2196" s="770" t="s">
        <v>6879</v>
      </c>
      <c r="C2196" s="770" t="s">
        <v>8433</v>
      </c>
      <c r="D2196" s="771" t="s">
        <v>7422</v>
      </c>
      <c r="E2196" s="772" t="s">
        <v>8536</v>
      </c>
      <c r="F2196" s="773" t="s">
        <v>8537</v>
      </c>
      <c r="G2196" s="773" t="s">
        <v>8538</v>
      </c>
      <c r="H2196" s="771" t="s">
        <v>2697</v>
      </c>
      <c r="I2196" s="771" t="s">
        <v>2741</v>
      </c>
      <c r="J2196" s="771" t="s">
        <v>2741</v>
      </c>
      <c r="K2196" s="771" t="s">
        <v>8539</v>
      </c>
      <c r="L2196" s="771" t="s">
        <v>2700</v>
      </c>
      <c r="M2196" s="771" t="s">
        <v>2701</v>
      </c>
      <c r="N2196" s="771" t="s">
        <v>2701</v>
      </c>
      <c r="O2196" s="771" t="s">
        <v>2701</v>
      </c>
      <c r="P2196" s="771" t="s">
        <v>2701</v>
      </c>
      <c r="Q2196" s="771" t="s">
        <v>2701</v>
      </c>
      <c r="R2196" s="771" t="s">
        <v>2701</v>
      </c>
      <c r="S2196" s="771" t="s">
        <v>2701</v>
      </c>
      <c r="T2196" s="771" t="s">
        <v>2701</v>
      </c>
      <c r="U2196" s="771" t="s">
        <v>2703</v>
      </c>
      <c r="V2196" s="771" t="s">
        <v>2701</v>
      </c>
      <c r="W2196" s="771" t="s">
        <v>2726</v>
      </c>
      <c r="X2196" s="771" t="s">
        <v>2726</v>
      </c>
      <c r="Y2196" s="771" t="s">
        <v>2726</v>
      </c>
      <c r="Z2196" s="771" t="s">
        <v>2704</v>
      </c>
      <c r="AA2196" s="771" t="s">
        <v>8540</v>
      </c>
    </row>
    <row r="2197" spans="1:27" ht="39.950000000000003" customHeight="1">
      <c r="A2197" s="769">
        <v>2190</v>
      </c>
      <c r="B2197" s="770" t="s">
        <v>6879</v>
      </c>
      <c r="C2197" s="770" t="s">
        <v>8433</v>
      </c>
      <c r="D2197" s="771" t="s">
        <v>7422</v>
      </c>
      <c r="E2197" s="772" t="s">
        <v>8548</v>
      </c>
      <c r="F2197" s="773" t="s">
        <v>8546</v>
      </c>
      <c r="G2197" s="773" t="s">
        <v>8547</v>
      </c>
      <c r="H2197" s="771" t="s">
        <v>2697</v>
      </c>
      <c r="I2197" s="771" t="s">
        <v>2719</v>
      </c>
      <c r="J2197" s="771" t="s">
        <v>2755</v>
      </c>
      <c r="K2197" s="771" t="s">
        <v>4760</v>
      </c>
      <c r="L2197" s="771" t="s">
        <v>2700</v>
      </c>
      <c r="M2197" s="771" t="s">
        <v>2701</v>
      </c>
      <c r="N2197" s="771" t="s">
        <v>2701</v>
      </c>
      <c r="O2197" s="771" t="s">
        <v>2701</v>
      </c>
      <c r="P2197" s="771" t="s">
        <v>2702</v>
      </c>
      <c r="Q2197" s="771" t="s">
        <v>2701</v>
      </c>
      <c r="R2197" s="771" t="s">
        <v>2701</v>
      </c>
      <c r="S2197" s="771" t="s">
        <v>2701</v>
      </c>
      <c r="T2197" s="771" t="s">
        <v>2701</v>
      </c>
      <c r="U2197" s="771" t="s">
        <v>2703</v>
      </c>
      <c r="V2197" s="771" t="s">
        <v>2701</v>
      </c>
      <c r="W2197" s="771" t="s">
        <v>2701</v>
      </c>
      <c r="X2197" s="771" t="s">
        <v>2701</v>
      </c>
      <c r="Y2197" s="771" t="s">
        <v>2703</v>
      </c>
      <c r="Z2197" s="771" t="s">
        <v>2704</v>
      </c>
      <c r="AA2197" s="771" t="s">
        <v>8549</v>
      </c>
    </row>
    <row r="2198" spans="1:27" ht="39.950000000000003" customHeight="1">
      <c r="A2198" s="769">
        <v>2191</v>
      </c>
      <c r="B2198" s="770" t="s">
        <v>6879</v>
      </c>
      <c r="C2198" s="770" t="s">
        <v>8433</v>
      </c>
      <c r="D2198" s="771" t="s">
        <v>7422</v>
      </c>
      <c r="E2198" s="772" t="s">
        <v>8545</v>
      </c>
      <c r="F2198" s="773" t="s">
        <v>8546</v>
      </c>
      <c r="G2198" s="773" t="s">
        <v>8547</v>
      </c>
      <c r="H2198" s="771" t="s">
        <v>2697</v>
      </c>
      <c r="I2198" s="771" t="s">
        <v>2713</v>
      </c>
      <c r="J2198" s="771" t="s">
        <v>2755</v>
      </c>
      <c r="K2198" s="771" t="s">
        <v>2790</v>
      </c>
      <c r="L2198" s="771" t="s">
        <v>2700</v>
      </c>
      <c r="M2198" s="771" t="s">
        <v>2701</v>
      </c>
      <c r="N2198" s="771" t="s">
        <v>2701</v>
      </c>
      <c r="O2198" s="771" t="s">
        <v>2701</v>
      </c>
      <c r="P2198" s="771" t="s">
        <v>2702</v>
      </c>
      <c r="Q2198" s="771" t="s">
        <v>2701</v>
      </c>
      <c r="R2198" s="771" t="s">
        <v>2701</v>
      </c>
      <c r="S2198" s="771" t="s">
        <v>2701</v>
      </c>
      <c r="T2198" s="771" t="s">
        <v>2701</v>
      </c>
      <c r="U2198" s="771" t="s">
        <v>2703</v>
      </c>
      <c r="V2198" s="771" t="s">
        <v>2701</v>
      </c>
      <c r="W2198" s="771" t="s">
        <v>2701</v>
      </c>
      <c r="X2198" s="771" t="s">
        <v>2701</v>
      </c>
      <c r="Y2198" s="771" t="s">
        <v>2703</v>
      </c>
      <c r="Z2198" s="771" t="s">
        <v>2704</v>
      </c>
      <c r="AA2198" s="771"/>
    </row>
    <row r="2199" spans="1:27" ht="39.950000000000003" customHeight="1">
      <c r="A2199" s="769">
        <v>2192</v>
      </c>
      <c r="B2199" s="770" t="s">
        <v>6879</v>
      </c>
      <c r="C2199" s="770" t="s">
        <v>8433</v>
      </c>
      <c r="D2199" s="771" t="s">
        <v>7422</v>
      </c>
      <c r="E2199" s="772" t="s">
        <v>8544</v>
      </c>
      <c r="F2199" s="773" t="s">
        <v>8537</v>
      </c>
      <c r="G2199" s="773" t="s">
        <v>8538</v>
      </c>
      <c r="H2199" s="771" t="s">
        <v>2697</v>
      </c>
      <c r="I2199" s="771" t="s">
        <v>2808</v>
      </c>
      <c r="J2199" s="771" t="s">
        <v>2808</v>
      </c>
      <c r="K2199" s="771" t="s">
        <v>3087</v>
      </c>
      <c r="L2199" s="771" t="s">
        <v>2700</v>
      </c>
      <c r="M2199" s="771" t="s">
        <v>2701</v>
      </c>
      <c r="N2199" s="771" t="s">
        <v>2701</v>
      </c>
      <c r="O2199" s="771" t="s">
        <v>2701</v>
      </c>
      <c r="P2199" s="771" t="s">
        <v>2701</v>
      </c>
      <c r="Q2199" s="771" t="s">
        <v>2701</v>
      </c>
      <c r="R2199" s="771" t="s">
        <v>2701</v>
      </c>
      <c r="S2199" s="771" t="s">
        <v>2701</v>
      </c>
      <c r="T2199" s="771" t="s">
        <v>2701</v>
      </c>
      <c r="U2199" s="771" t="s">
        <v>2703</v>
      </c>
      <c r="V2199" s="771" t="s">
        <v>2701</v>
      </c>
      <c r="W2199" s="771" t="s">
        <v>2726</v>
      </c>
      <c r="X2199" s="771" t="s">
        <v>2726</v>
      </c>
      <c r="Y2199" s="771" t="s">
        <v>2726</v>
      </c>
      <c r="Z2199" s="771" t="s">
        <v>2704</v>
      </c>
      <c r="AA2199" s="771"/>
    </row>
    <row r="2200" spans="1:27" ht="39.950000000000003" customHeight="1">
      <c r="A2200" s="769">
        <v>2193</v>
      </c>
      <c r="B2200" s="770" t="s">
        <v>6879</v>
      </c>
      <c r="C2200" s="770" t="s">
        <v>8433</v>
      </c>
      <c r="D2200" s="771" t="s">
        <v>7422</v>
      </c>
      <c r="E2200" s="772" t="s">
        <v>8543</v>
      </c>
      <c r="F2200" s="773" t="s">
        <v>8537</v>
      </c>
      <c r="G2200" s="773" t="s">
        <v>8538</v>
      </c>
      <c r="H2200" s="771" t="s">
        <v>2697</v>
      </c>
      <c r="I2200" s="771" t="s">
        <v>2808</v>
      </c>
      <c r="J2200" s="771" t="s">
        <v>2808</v>
      </c>
      <c r="K2200" s="771" t="s">
        <v>3087</v>
      </c>
      <c r="L2200" s="771" t="s">
        <v>2700</v>
      </c>
      <c r="M2200" s="771" t="s">
        <v>2701</v>
      </c>
      <c r="N2200" s="771" t="s">
        <v>2701</v>
      </c>
      <c r="O2200" s="771" t="s">
        <v>2701</v>
      </c>
      <c r="P2200" s="771" t="s">
        <v>2701</v>
      </c>
      <c r="Q2200" s="771" t="s">
        <v>2701</v>
      </c>
      <c r="R2200" s="771" t="s">
        <v>2701</v>
      </c>
      <c r="S2200" s="771" t="s">
        <v>2701</v>
      </c>
      <c r="T2200" s="771" t="s">
        <v>2701</v>
      </c>
      <c r="U2200" s="771" t="s">
        <v>2703</v>
      </c>
      <c r="V2200" s="771" t="s">
        <v>2701</v>
      </c>
      <c r="W2200" s="771" t="s">
        <v>2726</v>
      </c>
      <c r="X2200" s="771" t="s">
        <v>2726</v>
      </c>
      <c r="Y2200" s="771" t="s">
        <v>2726</v>
      </c>
      <c r="Z2200" s="771" t="s">
        <v>2704</v>
      </c>
      <c r="AA2200" s="771"/>
    </row>
    <row r="2201" spans="1:27" ht="39.950000000000003" customHeight="1">
      <c r="A2201" s="769">
        <v>2194</v>
      </c>
      <c r="B2201" s="770" t="s">
        <v>6879</v>
      </c>
      <c r="C2201" s="770" t="s">
        <v>8433</v>
      </c>
      <c r="D2201" s="771" t="s">
        <v>7422</v>
      </c>
      <c r="E2201" s="772" t="s">
        <v>8542</v>
      </c>
      <c r="F2201" s="773" t="s">
        <v>8537</v>
      </c>
      <c r="G2201" s="773" t="s">
        <v>8538</v>
      </c>
      <c r="H2201" s="771" t="s">
        <v>2697</v>
      </c>
      <c r="I2201" s="771" t="s">
        <v>2808</v>
      </c>
      <c r="J2201" s="771" t="s">
        <v>2808</v>
      </c>
      <c r="K2201" s="771" t="s">
        <v>3087</v>
      </c>
      <c r="L2201" s="771" t="s">
        <v>2700</v>
      </c>
      <c r="M2201" s="771" t="s">
        <v>2701</v>
      </c>
      <c r="N2201" s="771" t="s">
        <v>2701</v>
      </c>
      <c r="O2201" s="771" t="s">
        <v>2701</v>
      </c>
      <c r="P2201" s="771" t="s">
        <v>2701</v>
      </c>
      <c r="Q2201" s="771" t="s">
        <v>2701</v>
      </c>
      <c r="R2201" s="771" t="s">
        <v>2701</v>
      </c>
      <c r="S2201" s="771" t="s">
        <v>2701</v>
      </c>
      <c r="T2201" s="771" t="s">
        <v>2701</v>
      </c>
      <c r="U2201" s="771" t="s">
        <v>2703</v>
      </c>
      <c r="V2201" s="771" t="s">
        <v>2701</v>
      </c>
      <c r="W2201" s="771" t="s">
        <v>2726</v>
      </c>
      <c r="X2201" s="771" t="s">
        <v>2726</v>
      </c>
      <c r="Y2201" s="771" t="s">
        <v>2726</v>
      </c>
      <c r="Z2201" s="771" t="s">
        <v>2704</v>
      </c>
      <c r="AA2201" s="771"/>
    </row>
    <row r="2202" spans="1:27" ht="39.950000000000003" customHeight="1">
      <c r="A2202" s="769">
        <v>2195</v>
      </c>
      <c r="B2202" s="770" t="s">
        <v>6879</v>
      </c>
      <c r="C2202" s="770" t="s">
        <v>8433</v>
      </c>
      <c r="D2202" s="771" t="s">
        <v>7422</v>
      </c>
      <c r="E2202" s="772" t="s">
        <v>8541</v>
      </c>
      <c r="F2202" s="773" t="s">
        <v>8537</v>
      </c>
      <c r="G2202" s="773" t="s">
        <v>8538</v>
      </c>
      <c r="H2202" s="771" t="s">
        <v>2697</v>
      </c>
      <c r="I2202" s="771" t="s">
        <v>2808</v>
      </c>
      <c r="J2202" s="771" t="s">
        <v>2808</v>
      </c>
      <c r="K2202" s="771" t="s">
        <v>3087</v>
      </c>
      <c r="L2202" s="771" t="s">
        <v>2700</v>
      </c>
      <c r="M2202" s="771" t="s">
        <v>2701</v>
      </c>
      <c r="N2202" s="771" t="s">
        <v>2701</v>
      </c>
      <c r="O2202" s="771" t="s">
        <v>2701</v>
      </c>
      <c r="P2202" s="771" t="s">
        <v>2701</v>
      </c>
      <c r="Q2202" s="771" t="s">
        <v>2701</v>
      </c>
      <c r="R2202" s="771" t="s">
        <v>2701</v>
      </c>
      <c r="S2202" s="771" t="s">
        <v>2701</v>
      </c>
      <c r="T2202" s="771" t="s">
        <v>2701</v>
      </c>
      <c r="U2202" s="771" t="s">
        <v>2703</v>
      </c>
      <c r="V2202" s="771" t="s">
        <v>2701</v>
      </c>
      <c r="W2202" s="771" t="s">
        <v>2726</v>
      </c>
      <c r="X2202" s="771" t="s">
        <v>2726</v>
      </c>
      <c r="Y2202" s="771" t="s">
        <v>2726</v>
      </c>
      <c r="Z2202" s="771" t="s">
        <v>2704</v>
      </c>
      <c r="AA2202" s="771"/>
    </row>
    <row r="2203" spans="1:27" ht="39.950000000000003" customHeight="1">
      <c r="A2203" s="769">
        <v>2196</v>
      </c>
      <c r="B2203" s="770" t="s">
        <v>6879</v>
      </c>
      <c r="C2203" s="770" t="s">
        <v>8433</v>
      </c>
      <c r="D2203" s="771" t="s">
        <v>8550</v>
      </c>
      <c r="E2203" s="772" t="s">
        <v>8551</v>
      </c>
      <c r="F2203" s="773" t="s">
        <v>8552</v>
      </c>
      <c r="G2203" s="773" t="s">
        <v>8553</v>
      </c>
      <c r="H2203" s="771" t="s">
        <v>2697</v>
      </c>
      <c r="I2203" s="771" t="s">
        <v>2759</v>
      </c>
      <c r="J2203" s="771" t="s">
        <v>2741</v>
      </c>
      <c r="K2203" s="771" t="s">
        <v>2742</v>
      </c>
      <c r="L2203" s="771" t="s">
        <v>2700</v>
      </c>
      <c r="M2203" s="771" t="s">
        <v>2701</v>
      </c>
      <c r="N2203" s="771" t="s">
        <v>2701</v>
      </c>
      <c r="O2203" s="771" t="s">
        <v>2701</v>
      </c>
      <c r="P2203" s="771" t="s">
        <v>2702</v>
      </c>
      <c r="Q2203" s="771" t="s">
        <v>2701</v>
      </c>
      <c r="R2203" s="771" t="s">
        <v>2701</v>
      </c>
      <c r="S2203" s="771" t="s">
        <v>2701</v>
      </c>
      <c r="T2203" s="771" t="s">
        <v>2701</v>
      </c>
      <c r="U2203" s="771" t="s">
        <v>2703</v>
      </c>
      <c r="V2203" s="771" t="s">
        <v>2701</v>
      </c>
      <c r="W2203" s="771" t="s">
        <v>2701</v>
      </c>
      <c r="X2203" s="771" t="s">
        <v>2701</v>
      </c>
      <c r="Y2203" s="771" t="s">
        <v>2703</v>
      </c>
      <c r="Z2203" s="771" t="s">
        <v>2704</v>
      </c>
      <c r="AA2203" s="771"/>
    </row>
    <row r="2204" spans="1:27" ht="39.950000000000003" customHeight="1">
      <c r="A2204" s="769">
        <v>2197</v>
      </c>
      <c r="B2204" s="770" t="s">
        <v>6879</v>
      </c>
      <c r="C2204" s="770" t="s">
        <v>8433</v>
      </c>
      <c r="D2204" s="771" t="s">
        <v>8550</v>
      </c>
      <c r="E2204" s="772" t="s">
        <v>8577</v>
      </c>
      <c r="F2204" s="773" t="s">
        <v>8557</v>
      </c>
      <c r="G2204" s="773" t="s">
        <v>8558</v>
      </c>
      <c r="H2204" s="771" t="s">
        <v>2697</v>
      </c>
      <c r="I2204" s="771" t="s">
        <v>2789</v>
      </c>
      <c r="J2204" s="771" t="s">
        <v>2803</v>
      </c>
      <c r="K2204" s="771" t="s">
        <v>2790</v>
      </c>
      <c r="L2204" s="771" t="s">
        <v>2700</v>
      </c>
      <c r="M2204" s="771" t="s">
        <v>2701</v>
      </c>
      <c r="N2204" s="771" t="s">
        <v>2701</v>
      </c>
      <c r="O2204" s="771" t="s">
        <v>2701</v>
      </c>
      <c r="P2204" s="771" t="s">
        <v>2702</v>
      </c>
      <c r="Q2204" s="771" t="s">
        <v>2701</v>
      </c>
      <c r="R2204" s="771" t="s">
        <v>2701</v>
      </c>
      <c r="S2204" s="771" t="s">
        <v>2701</v>
      </c>
      <c r="T2204" s="771" t="s">
        <v>2701</v>
      </c>
      <c r="U2204" s="771" t="s">
        <v>2703</v>
      </c>
      <c r="V2204" s="771" t="s">
        <v>2701</v>
      </c>
      <c r="W2204" s="771" t="s">
        <v>2701</v>
      </c>
      <c r="X2204" s="771" t="s">
        <v>2701</v>
      </c>
      <c r="Y2204" s="771" t="s">
        <v>2703</v>
      </c>
      <c r="Z2204" s="771" t="s">
        <v>2704</v>
      </c>
      <c r="AA2204" s="771"/>
    </row>
    <row r="2205" spans="1:27" ht="39.950000000000003" customHeight="1">
      <c r="A2205" s="769">
        <v>2198</v>
      </c>
      <c r="B2205" s="770" t="s">
        <v>6879</v>
      </c>
      <c r="C2205" s="770" t="s">
        <v>8433</v>
      </c>
      <c r="D2205" s="771" t="s">
        <v>8550</v>
      </c>
      <c r="E2205" s="772" t="s">
        <v>8575</v>
      </c>
      <c r="F2205" s="773" t="s">
        <v>8552</v>
      </c>
      <c r="G2205" s="773" t="s">
        <v>8553</v>
      </c>
      <c r="H2205" s="771" t="s">
        <v>2697</v>
      </c>
      <c r="I2205" s="771" t="s">
        <v>2714</v>
      </c>
      <c r="J2205" s="771" t="s">
        <v>2741</v>
      </c>
      <c r="K2205" s="771" t="s">
        <v>8455</v>
      </c>
      <c r="L2205" s="771" t="s">
        <v>2700</v>
      </c>
      <c r="M2205" s="771" t="s">
        <v>2701</v>
      </c>
      <c r="N2205" s="771" t="s">
        <v>2701</v>
      </c>
      <c r="O2205" s="771" t="s">
        <v>2701</v>
      </c>
      <c r="P2205" s="771" t="s">
        <v>2702</v>
      </c>
      <c r="Q2205" s="771" t="s">
        <v>2701</v>
      </c>
      <c r="R2205" s="771" t="s">
        <v>2701</v>
      </c>
      <c r="S2205" s="771" t="s">
        <v>2701</v>
      </c>
      <c r="T2205" s="771" t="s">
        <v>2701</v>
      </c>
      <c r="U2205" s="771" t="s">
        <v>2703</v>
      </c>
      <c r="V2205" s="771" t="s">
        <v>2701</v>
      </c>
      <c r="W2205" s="771" t="s">
        <v>2701</v>
      </c>
      <c r="X2205" s="771" t="s">
        <v>2701</v>
      </c>
      <c r="Y2205" s="771" t="s">
        <v>2703</v>
      </c>
      <c r="Z2205" s="771" t="s">
        <v>2704</v>
      </c>
      <c r="AA2205" s="771" t="s">
        <v>8576</v>
      </c>
    </row>
    <row r="2206" spans="1:27" ht="39.950000000000003" customHeight="1">
      <c r="A2206" s="769">
        <v>2199</v>
      </c>
      <c r="B2206" s="770" t="s">
        <v>6879</v>
      </c>
      <c r="C2206" s="770" t="s">
        <v>8433</v>
      </c>
      <c r="D2206" s="771" t="s">
        <v>8550</v>
      </c>
      <c r="E2206" s="772" t="s">
        <v>8574</v>
      </c>
      <c r="F2206" s="773" t="s">
        <v>8557</v>
      </c>
      <c r="G2206" s="773" t="s">
        <v>8558</v>
      </c>
      <c r="H2206" s="771" t="s">
        <v>2697</v>
      </c>
      <c r="I2206" s="771" t="s">
        <v>2789</v>
      </c>
      <c r="J2206" s="771" t="s">
        <v>2803</v>
      </c>
      <c r="K2206" s="771" t="s">
        <v>2790</v>
      </c>
      <c r="L2206" s="771" t="s">
        <v>2700</v>
      </c>
      <c r="M2206" s="771" t="s">
        <v>2701</v>
      </c>
      <c r="N2206" s="771" t="s">
        <v>2701</v>
      </c>
      <c r="O2206" s="771" t="s">
        <v>2701</v>
      </c>
      <c r="P2206" s="771" t="s">
        <v>2702</v>
      </c>
      <c r="Q2206" s="771" t="s">
        <v>2701</v>
      </c>
      <c r="R2206" s="771" t="s">
        <v>2701</v>
      </c>
      <c r="S2206" s="771" t="s">
        <v>2701</v>
      </c>
      <c r="T2206" s="771" t="s">
        <v>2701</v>
      </c>
      <c r="U2206" s="771" t="s">
        <v>2703</v>
      </c>
      <c r="V2206" s="771" t="s">
        <v>2701</v>
      </c>
      <c r="W2206" s="771" t="s">
        <v>2701</v>
      </c>
      <c r="X2206" s="771" t="s">
        <v>2701</v>
      </c>
      <c r="Y2206" s="771" t="s">
        <v>2703</v>
      </c>
      <c r="Z2206" s="771" t="s">
        <v>2704</v>
      </c>
      <c r="AA2206" s="771"/>
    </row>
    <row r="2207" spans="1:27" ht="39.950000000000003" customHeight="1">
      <c r="A2207" s="769">
        <v>2200</v>
      </c>
      <c r="B2207" s="770" t="s">
        <v>6879</v>
      </c>
      <c r="C2207" s="770" t="s">
        <v>8433</v>
      </c>
      <c r="D2207" s="771" t="s">
        <v>8550</v>
      </c>
      <c r="E2207" s="772" t="s">
        <v>8571</v>
      </c>
      <c r="F2207" s="773" t="s">
        <v>8572</v>
      </c>
      <c r="G2207" s="773" t="s">
        <v>8573</v>
      </c>
      <c r="H2207" s="771" t="s">
        <v>2697</v>
      </c>
      <c r="I2207" s="771" t="s">
        <v>2789</v>
      </c>
      <c r="J2207" s="771" t="s">
        <v>2741</v>
      </c>
      <c r="K2207" s="771" t="s">
        <v>2742</v>
      </c>
      <c r="L2207" s="771" t="s">
        <v>2700</v>
      </c>
      <c r="M2207" s="771" t="s">
        <v>2701</v>
      </c>
      <c r="N2207" s="771" t="s">
        <v>2701</v>
      </c>
      <c r="O2207" s="771" t="s">
        <v>2701</v>
      </c>
      <c r="P2207" s="771" t="s">
        <v>2702</v>
      </c>
      <c r="Q2207" s="771" t="s">
        <v>2701</v>
      </c>
      <c r="R2207" s="771" t="s">
        <v>2701</v>
      </c>
      <c r="S2207" s="771" t="s">
        <v>2701</v>
      </c>
      <c r="T2207" s="771" t="s">
        <v>2701</v>
      </c>
      <c r="U2207" s="771" t="s">
        <v>2703</v>
      </c>
      <c r="V2207" s="771" t="s">
        <v>2701</v>
      </c>
      <c r="W2207" s="771" t="s">
        <v>2701</v>
      </c>
      <c r="X2207" s="771" t="s">
        <v>2701</v>
      </c>
      <c r="Y2207" s="771" t="s">
        <v>2703</v>
      </c>
      <c r="Z2207" s="771" t="s">
        <v>2704</v>
      </c>
      <c r="AA2207" s="771"/>
    </row>
    <row r="2208" spans="1:27" ht="39.950000000000003" customHeight="1">
      <c r="A2208" s="769">
        <v>2201</v>
      </c>
      <c r="B2208" s="770" t="s">
        <v>6879</v>
      </c>
      <c r="C2208" s="770" t="s">
        <v>8433</v>
      </c>
      <c r="D2208" s="771" t="s">
        <v>8550</v>
      </c>
      <c r="E2208" s="772" t="s">
        <v>8569</v>
      </c>
      <c r="F2208" s="773" t="s">
        <v>8565</v>
      </c>
      <c r="G2208" s="773" t="s">
        <v>8566</v>
      </c>
      <c r="H2208" s="771" t="s">
        <v>2697</v>
      </c>
      <c r="I2208" s="771" t="s">
        <v>3116</v>
      </c>
      <c r="J2208" s="771" t="s">
        <v>3116</v>
      </c>
      <c r="K2208" s="771" t="s">
        <v>3288</v>
      </c>
      <c r="L2208" s="771" t="s">
        <v>2700</v>
      </c>
      <c r="M2208" s="771" t="s">
        <v>2701</v>
      </c>
      <c r="N2208" s="771" t="s">
        <v>2701</v>
      </c>
      <c r="O2208" s="771" t="s">
        <v>2701</v>
      </c>
      <c r="P2208" s="771" t="s">
        <v>2702</v>
      </c>
      <c r="Q2208" s="771" t="s">
        <v>2701</v>
      </c>
      <c r="R2208" s="771" t="s">
        <v>2701</v>
      </c>
      <c r="S2208" s="771" t="s">
        <v>2701</v>
      </c>
      <c r="T2208" s="771" t="s">
        <v>2701</v>
      </c>
      <c r="U2208" s="771" t="s">
        <v>2703</v>
      </c>
      <c r="V2208" s="771" t="s">
        <v>2701</v>
      </c>
      <c r="W2208" s="771" t="s">
        <v>2701</v>
      </c>
      <c r="X2208" s="771" t="s">
        <v>2701</v>
      </c>
      <c r="Y2208" s="771" t="s">
        <v>2703</v>
      </c>
      <c r="Z2208" s="771" t="s">
        <v>2704</v>
      </c>
      <c r="AA2208" s="771" t="s">
        <v>8570</v>
      </c>
    </row>
    <row r="2209" spans="1:27" ht="39.950000000000003" customHeight="1">
      <c r="A2209" s="769">
        <v>2202</v>
      </c>
      <c r="B2209" s="770" t="s">
        <v>6879</v>
      </c>
      <c r="C2209" s="770" t="s">
        <v>8433</v>
      </c>
      <c r="D2209" s="771" t="s">
        <v>8550</v>
      </c>
      <c r="E2209" s="772" t="s">
        <v>8567</v>
      </c>
      <c r="F2209" s="773" t="s">
        <v>8555</v>
      </c>
      <c r="G2209" s="773" t="s">
        <v>8553</v>
      </c>
      <c r="H2209" s="771" t="s">
        <v>2697</v>
      </c>
      <c r="I2209" s="771" t="s">
        <v>2730</v>
      </c>
      <c r="J2209" s="771" t="s">
        <v>2741</v>
      </c>
      <c r="K2209" s="771" t="s">
        <v>8455</v>
      </c>
      <c r="L2209" s="771" t="s">
        <v>2700</v>
      </c>
      <c r="M2209" s="771" t="s">
        <v>2701</v>
      </c>
      <c r="N2209" s="771" t="s">
        <v>2701</v>
      </c>
      <c r="O2209" s="771" t="s">
        <v>2701</v>
      </c>
      <c r="P2209" s="771" t="s">
        <v>2702</v>
      </c>
      <c r="Q2209" s="771" t="s">
        <v>2701</v>
      </c>
      <c r="R2209" s="771" t="s">
        <v>2701</v>
      </c>
      <c r="S2209" s="771" t="s">
        <v>2701</v>
      </c>
      <c r="T2209" s="771" t="s">
        <v>2701</v>
      </c>
      <c r="U2209" s="771" t="s">
        <v>2703</v>
      </c>
      <c r="V2209" s="771" t="s">
        <v>2701</v>
      </c>
      <c r="W2209" s="771" t="s">
        <v>2701</v>
      </c>
      <c r="X2209" s="771" t="s">
        <v>2701</v>
      </c>
      <c r="Y2209" s="771" t="s">
        <v>2703</v>
      </c>
      <c r="Z2209" s="771" t="s">
        <v>2704</v>
      </c>
      <c r="AA2209" s="771" t="s">
        <v>8568</v>
      </c>
    </row>
    <row r="2210" spans="1:27" ht="39.950000000000003" customHeight="1">
      <c r="A2210" s="769">
        <v>2203</v>
      </c>
      <c r="B2210" s="770" t="s">
        <v>6879</v>
      </c>
      <c r="C2210" s="770" t="s">
        <v>8433</v>
      </c>
      <c r="D2210" s="771" t="s">
        <v>8550</v>
      </c>
      <c r="E2210" s="772" t="s">
        <v>8564</v>
      </c>
      <c r="F2210" s="773" t="s">
        <v>8565</v>
      </c>
      <c r="G2210" s="773" t="s">
        <v>8566</v>
      </c>
      <c r="H2210" s="771" t="s">
        <v>2697</v>
      </c>
      <c r="I2210" s="771" t="s">
        <v>2755</v>
      </c>
      <c r="J2210" s="771" t="s">
        <v>2755</v>
      </c>
      <c r="K2210" s="771" t="s">
        <v>2742</v>
      </c>
      <c r="L2210" s="771" t="s">
        <v>2700</v>
      </c>
      <c r="M2210" s="771" t="s">
        <v>2701</v>
      </c>
      <c r="N2210" s="771" t="s">
        <v>2701</v>
      </c>
      <c r="O2210" s="771" t="s">
        <v>2701</v>
      </c>
      <c r="P2210" s="771" t="s">
        <v>2702</v>
      </c>
      <c r="Q2210" s="771" t="s">
        <v>2701</v>
      </c>
      <c r="R2210" s="771" t="s">
        <v>2701</v>
      </c>
      <c r="S2210" s="771" t="s">
        <v>2701</v>
      </c>
      <c r="T2210" s="771" t="s">
        <v>2701</v>
      </c>
      <c r="U2210" s="771" t="s">
        <v>2703</v>
      </c>
      <c r="V2210" s="771" t="s">
        <v>2701</v>
      </c>
      <c r="W2210" s="771" t="s">
        <v>2701</v>
      </c>
      <c r="X2210" s="771" t="s">
        <v>2701</v>
      </c>
      <c r="Y2210" s="771" t="s">
        <v>2703</v>
      </c>
      <c r="Z2210" s="771" t="s">
        <v>2704</v>
      </c>
      <c r="AA2210" s="771"/>
    </row>
    <row r="2211" spans="1:27" ht="39.950000000000003" customHeight="1">
      <c r="A2211" s="769">
        <v>2204</v>
      </c>
      <c r="B2211" s="770" t="s">
        <v>6879</v>
      </c>
      <c r="C2211" s="770" t="s">
        <v>8433</v>
      </c>
      <c r="D2211" s="771" t="s">
        <v>8550</v>
      </c>
      <c r="E2211" s="772" t="s">
        <v>8560</v>
      </c>
      <c r="F2211" s="773" t="s">
        <v>8561</v>
      </c>
      <c r="G2211" s="773" t="s">
        <v>8562</v>
      </c>
      <c r="H2211" s="771" t="s">
        <v>2697</v>
      </c>
      <c r="I2211" s="771" t="s">
        <v>2759</v>
      </c>
      <c r="J2211" s="771" t="s">
        <v>2741</v>
      </c>
      <c r="K2211" s="771" t="s">
        <v>8455</v>
      </c>
      <c r="L2211" s="771" t="s">
        <v>2700</v>
      </c>
      <c r="M2211" s="771" t="s">
        <v>2701</v>
      </c>
      <c r="N2211" s="771" t="s">
        <v>2701</v>
      </c>
      <c r="O2211" s="771" t="s">
        <v>2701</v>
      </c>
      <c r="P2211" s="771" t="s">
        <v>2702</v>
      </c>
      <c r="Q2211" s="771" t="s">
        <v>2701</v>
      </c>
      <c r="R2211" s="771" t="s">
        <v>2701</v>
      </c>
      <c r="S2211" s="771" t="s">
        <v>2701</v>
      </c>
      <c r="T2211" s="771" t="s">
        <v>2701</v>
      </c>
      <c r="U2211" s="771" t="s">
        <v>2703</v>
      </c>
      <c r="V2211" s="771" t="s">
        <v>2701</v>
      </c>
      <c r="W2211" s="771" t="s">
        <v>2701</v>
      </c>
      <c r="X2211" s="771" t="s">
        <v>2701</v>
      </c>
      <c r="Y2211" s="771" t="s">
        <v>2703</v>
      </c>
      <c r="Z2211" s="771" t="s">
        <v>2704</v>
      </c>
      <c r="AA2211" s="771" t="s">
        <v>8563</v>
      </c>
    </row>
    <row r="2212" spans="1:27" ht="39.950000000000003" customHeight="1">
      <c r="A2212" s="769">
        <v>2205</v>
      </c>
      <c r="B2212" s="770" t="s">
        <v>6879</v>
      </c>
      <c r="C2212" s="770" t="s">
        <v>8433</v>
      </c>
      <c r="D2212" s="771" t="s">
        <v>8550</v>
      </c>
      <c r="E2212" s="772" t="s">
        <v>8556</v>
      </c>
      <c r="F2212" s="773" t="s">
        <v>8557</v>
      </c>
      <c r="G2212" s="773" t="s">
        <v>8558</v>
      </c>
      <c r="H2212" s="771" t="s">
        <v>2697</v>
      </c>
      <c r="I2212" s="771" t="s">
        <v>2789</v>
      </c>
      <c r="J2212" s="771" t="s">
        <v>2803</v>
      </c>
      <c r="K2212" s="771" t="s">
        <v>2760</v>
      </c>
      <c r="L2212" s="771" t="s">
        <v>2700</v>
      </c>
      <c r="M2212" s="771" t="s">
        <v>2701</v>
      </c>
      <c r="N2212" s="771" t="s">
        <v>2701</v>
      </c>
      <c r="O2212" s="771" t="s">
        <v>2701</v>
      </c>
      <c r="P2212" s="771" t="s">
        <v>2702</v>
      </c>
      <c r="Q2212" s="771" t="s">
        <v>2701</v>
      </c>
      <c r="R2212" s="771" t="s">
        <v>2701</v>
      </c>
      <c r="S2212" s="771" t="s">
        <v>2701</v>
      </c>
      <c r="T2212" s="771" t="s">
        <v>2701</v>
      </c>
      <c r="U2212" s="771" t="s">
        <v>2703</v>
      </c>
      <c r="V2212" s="771" t="s">
        <v>2701</v>
      </c>
      <c r="W2212" s="771" t="s">
        <v>2701</v>
      </c>
      <c r="X2212" s="771" t="s">
        <v>2701</v>
      </c>
      <c r="Y2212" s="771" t="s">
        <v>2703</v>
      </c>
      <c r="Z2212" s="771" t="s">
        <v>2704</v>
      </c>
      <c r="AA2212" s="771" t="s">
        <v>8559</v>
      </c>
    </row>
    <row r="2213" spans="1:27" ht="39.950000000000003" customHeight="1">
      <c r="A2213" s="769">
        <v>2206</v>
      </c>
      <c r="B2213" s="770" t="s">
        <v>6879</v>
      </c>
      <c r="C2213" s="770" t="s">
        <v>8433</v>
      </c>
      <c r="D2213" s="771" t="s">
        <v>8550</v>
      </c>
      <c r="E2213" s="772" t="s">
        <v>8554</v>
      </c>
      <c r="F2213" s="773" t="s">
        <v>8555</v>
      </c>
      <c r="G2213" s="773" t="s">
        <v>8553</v>
      </c>
      <c r="H2213" s="771" t="s">
        <v>2697</v>
      </c>
      <c r="I2213" s="771" t="s">
        <v>2759</v>
      </c>
      <c r="J2213" s="771" t="s">
        <v>2741</v>
      </c>
      <c r="K2213" s="771" t="s">
        <v>2742</v>
      </c>
      <c r="L2213" s="771" t="s">
        <v>2700</v>
      </c>
      <c r="M2213" s="771" t="s">
        <v>2701</v>
      </c>
      <c r="N2213" s="771" t="s">
        <v>2701</v>
      </c>
      <c r="O2213" s="771" t="s">
        <v>2701</v>
      </c>
      <c r="P2213" s="771" t="s">
        <v>2702</v>
      </c>
      <c r="Q2213" s="771" t="s">
        <v>2701</v>
      </c>
      <c r="R2213" s="771" t="s">
        <v>2701</v>
      </c>
      <c r="S2213" s="771" t="s">
        <v>2701</v>
      </c>
      <c r="T2213" s="771" t="s">
        <v>2701</v>
      </c>
      <c r="U2213" s="771" t="s">
        <v>2703</v>
      </c>
      <c r="V2213" s="771" t="s">
        <v>2701</v>
      </c>
      <c r="W2213" s="771" t="s">
        <v>2701</v>
      </c>
      <c r="X2213" s="771" t="s">
        <v>2701</v>
      </c>
      <c r="Y2213" s="771" t="s">
        <v>2703</v>
      </c>
      <c r="Z2213" s="771" t="s">
        <v>2704</v>
      </c>
      <c r="AA2213" s="771"/>
    </row>
    <row r="2214" spans="1:27" ht="39.950000000000003" customHeight="1">
      <c r="A2214" s="769">
        <v>2207</v>
      </c>
      <c r="B2214" s="770" t="s">
        <v>6879</v>
      </c>
      <c r="C2214" s="770" t="s">
        <v>8433</v>
      </c>
      <c r="D2214" s="771" t="s">
        <v>8578</v>
      </c>
      <c r="E2214" s="772" t="s">
        <v>8579</v>
      </c>
      <c r="F2214" s="773" t="s">
        <v>8580</v>
      </c>
      <c r="G2214" s="773" t="s">
        <v>8581</v>
      </c>
      <c r="H2214" s="771" t="s">
        <v>2697</v>
      </c>
      <c r="I2214" s="771" t="s">
        <v>2803</v>
      </c>
      <c r="J2214" s="771" t="s">
        <v>2803</v>
      </c>
      <c r="K2214" s="771" t="s">
        <v>2715</v>
      </c>
      <c r="L2214" s="771" t="s">
        <v>2700</v>
      </c>
      <c r="M2214" s="771" t="s">
        <v>2701</v>
      </c>
      <c r="N2214" s="771" t="s">
        <v>2701</v>
      </c>
      <c r="O2214" s="771" t="s">
        <v>2701</v>
      </c>
      <c r="P2214" s="771" t="s">
        <v>2702</v>
      </c>
      <c r="Q2214" s="771" t="s">
        <v>2701</v>
      </c>
      <c r="R2214" s="771" t="s">
        <v>2701</v>
      </c>
      <c r="S2214" s="771" t="s">
        <v>2701</v>
      </c>
      <c r="T2214" s="771" t="s">
        <v>2701</v>
      </c>
      <c r="U2214" s="771" t="s">
        <v>2703</v>
      </c>
      <c r="V2214" s="771" t="s">
        <v>2701</v>
      </c>
      <c r="W2214" s="771" t="s">
        <v>2701</v>
      </c>
      <c r="X2214" s="771" t="s">
        <v>2701</v>
      </c>
      <c r="Y2214" s="771" t="s">
        <v>2703</v>
      </c>
      <c r="Z2214" s="771" t="s">
        <v>2704</v>
      </c>
      <c r="AA2214" s="771"/>
    </row>
    <row r="2215" spans="1:27" ht="39.950000000000003" customHeight="1">
      <c r="A2215" s="769">
        <v>2208</v>
      </c>
      <c r="B2215" s="770" t="s">
        <v>6879</v>
      </c>
      <c r="C2215" s="770" t="s">
        <v>8433</v>
      </c>
      <c r="D2215" s="771" t="s">
        <v>8578</v>
      </c>
      <c r="E2215" s="772" t="s">
        <v>8711</v>
      </c>
      <c r="F2215" s="773" t="s">
        <v>8680</v>
      </c>
      <c r="G2215" s="773" t="s">
        <v>8681</v>
      </c>
      <c r="H2215" s="771" t="s">
        <v>2697</v>
      </c>
      <c r="I2215" s="771" t="s">
        <v>2741</v>
      </c>
      <c r="J2215" s="771" t="s">
        <v>2741</v>
      </c>
      <c r="K2215" s="771" t="s">
        <v>7589</v>
      </c>
      <c r="L2215" s="771" t="s">
        <v>2700</v>
      </c>
      <c r="M2215" s="771" t="s">
        <v>2701</v>
      </c>
      <c r="N2215" s="771" t="s">
        <v>2701</v>
      </c>
      <c r="O2215" s="771" t="s">
        <v>2701</v>
      </c>
      <c r="P2215" s="771" t="s">
        <v>2702</v>
      </c>
      <c r="Q2215" s="771" t="s">
        <v>2701</v>
      </c>
      <c r="R2215" s="771" t="s">
        <v>2701</v>
      </c>
      <c r="S2215" s="771" t="s">
        <v>2701</v>
      </c>
      <c r="T2215" s="771" t="s">
        <v>2701</v>
      </c>
      <c r="U2215" s="771" t="s">
        <v>2703</v>
      </c>
      <c r="V2215" s="771" t="s">
        <v>2701</v>
      </c>
      <c r="W2215" s="771" t="s">
        <v>2701</v>
      </c>
      <c r="X2215" s="771" t="s">
        <v>2701</v>
      </c>
      <c r="Y2215" s="771" t="s">
        <v>2703</v>
      </c>
      <c r="Z2215" s="771" t="s">
        <v>2704</v>
      </c>
      <c r="AA2215" s="771" t="s">
        <v>8712</v>
      </c>
    </row>
    <row r="2216" spans="1:27" ht="39.950000000000003" customHeight="1">
      <c r="A2216" s="769">
        <v>2209</v>
      </c>
      <c r="B2216" s="770" t="s">
        <v>6879</v>
      </c>
      <c r="C2216" s="770" t="s">
        <v>8433</v>
      </c>
      <c r="D2216" s="771" t="s">
        <v>8578</v>
      </c>
      <c r="E2216" s="772" t="s">
        <v>8706</v>
      </c>
      <c r="F2216" s="773" t="s">
        <v>8707</v>
      </c>
      <c r="G2216" s="773" t="s">
        <v>8708</v>
      </c>
      <c r="H2216" s="771" t="s">
        <v>2697</v>
      </c>
      <c r="I2216" s="771" t="s">
        <v>2714</v>
      </c>
      <c r="J2216" s="771" t="s">
        <v>2714</v>
      </c>
      <c r="K2216" s="771" t="s">
        <v>8709</v>
      </c>
      <c r="L2216" s="771" t="s">
        <v>2700</v>
      </c>
      <c r="M2216" s="771" t="s">
        <v>2701</v>
      </c>
      <c r="N2216" s="771" t="s">
        <v>2701</v>
      </c>
      <c r="O2216" s="771" t="s">
        <v>2701</v>
      </c>
      <c r="P2216" s="771" t="s">
        <v>2701</v>
      </c>
      <c r="Q2216" s="771" t="s">
        <v>2701</v>
      </c>
      <c r="R2216" s="771" t="s">
        <v>2701</v>
      </c>
      <c r="S2216" s="771" t="s">
        <v>2701</v>
      </c>
      <c r="T2216" s="771" t="s">
        <v>2701</v>
      </c>
      <c r="U2216" s="771" t="s">
        <v>2703</v>
      </c>
      <c r="V2216" s="771" t="s">
        <v>2701</v>
      </c>
      <c r="W2216" s="771" t="s">
        <v>2726</v>
      </c>
      <c r="X2216" s="771" t="s">
        <v>2726</v>
      </c>
      <c r="Y2216" s="771" t="s">
        <v>2726</v>
      </c>
      <c r="Z2216" s="771" t="s">
        <v>2704</v>
      </c>
      <c r="AA2216" s="771" t="s">
        <v>8710</v>
      </c>
    </row>
    <row r="2217" spans="1:27" ht="39.950000000000003" customHeight="1">
      <c r="A2217" s="769">
        <v>2210</v>
      </c>
      <c r="B2217" s="770" t="s">
        <v>6879</v>
      </c>
      <c r="C2217" s="770" t="s">
        <v>8433</v>
      </c>
      <c r="D2217" s="771" t="s">
        <v>8578</v>
      </c>
      <c r="E2217" s="772" t="s">
        <v>8702</v>
      </c>
      <c r="F2217" s="773" t="s">
        <v>8703</v>
      </c>
      <c r="G2217" s="773" t="s">
        <v>8704</v>
      </c>
      <c r="H2217" s="771" t="s">
        <v>2697</v>
      </c>
      <c r="I2217" s="771" t="s">
        <v>2698</v>
      </c>
      <c r="J2217" s="771" t="s">
        <v>2803</v>
      </c>
      <c r="K2217" s="771" t="s">
        <v>3255</v>
      </c>
      <c r="L2217" s="771" t="s">
        <v>2700</v>
      </c>
      <c r="M2217" s="771" t="s">
        <v>2701</v>
      </c>
      <c r="N2217" s="771" t="s">
        <v>2701</v>
      </c>
      <c r="O2217" s="771" t="s">
        <v>2701</v>
      </c>
      <c r="P2217" s="771" t="s">
        <v>2702</v>
      </c>
      <c r="Q2217" s="771" t="s">
        <v>2701</v>
      </c>
      <c r="R2217" s="771" t="s">
        <v>2701</v>
      </c>
      <c r="S2217" s="771" t="s">
        <v>2701</v>
      </c>
      <c r="T2217" s="771" t="s">
        <v>2701</v>
      </c>
      <c r="U2217" s="771" t="s">
        <v>2703</v>
      </c>
      <c r="V2217" s="771" t="s">
        <v>2701</v>
      </c>
      <c r="W2217" s="771" t="s">
        <v>2701</v>
      </c>
      <c r="X2217" s="771" t="s">
        <v>2701</v>
      </c>
      <c r="Y2217" s="771" t="s">
        <v>2703</v>
      </c>
      <c r="Z2217" s="771" t="s">
        <v>2704</v>
      </c>
      <c r="AA2217" s="771" t="s">
        <v>8705</v>
      </c>
    </row>
    <row r="2218" spans="1:27" ht="39.950000000000003" customHeight="1">
      <c r="A2218" s="769">
        <v>2211</v>
      </c>
      <c r="B2218" s="770" t="s">
        <v>6879</v>
      </c>
      <c r="C2218" s="770" t="s">
        <v>8433</v>
      </c>
      <c r="D2218" s="771" t="s">
        <v>8578</v>
      </c>
      <c r="E2218" s="772" t="s">
        <v>8701</v>
      </c>
      <c r="F2218" s="773" t="s">
        <v>8613</v>
      </c>
      <c r="G2218" s="773" t="s">
        <v>8614</v>
      </c>
      <c r="H2218" s="771" t="s">
        <v>2697</v>
      </c>
      <c r="I2218" s="771" t="s">
        <v>3116</v>
      </c>
      <c r="J2218" s="771" t="s">
        <v>3116</v>
      </c>
      <c r="K2218" s="771" t="s">
        <v>2715</v>
      </c>
      <c r="L2218" s="771" t="s">
        <v>2700</v>
      </c>
      <c r="M2218" s="771" t="s">
        <v>2701</v>
      </c>
      <c r="N2218" s="771" t="s">
        <v>2701</v>
      </c>
      <c r="O2218" s="771" t="s">
        <v>2701</v>
      </c>
      <c r="P2218" s="771" t="s">
        <v>2701</v>
      </c>
      <c r="Q2218" s="771" t="s">
        <v>2701</v>
      </c>
      <c r="R2218" s="771" t="s">
        <v>2701</v>
      </c>
      <c r="S2218" s="771" t="s">
        <v>2702</v>
      </c>
      <c r="T2218" s="771" t="s">
        <v>2701</v>
      </c>
      <c r="U2218" s="771" t="s">
        <v>2703</v>
      </c>
      <c r="V2218" s="771" t="s">
        <v>2701</v>
      </c>
      <c r="W2218" s="771" t="s">
        <v>2726</v>
      </c>
      <c r="X2218" s="771" t="s">
        <v>2726</v>
      </c>
      <c r="Y2218" s="771" t="s">
        <v>2726</v>
      </c>
      <c r="Z2218" s="771" t="s">
        <v>2704</v>
      </c>
      <c r="AA2218" s="771"/>
    </row>
    <row r="2219" spans="1:27" ht="39.950000000000003" customHeight="1">
      <c r="A2219" s="769">
        <v>2212</v>
      </c>
      <c r="B2219" s="770" t="s">
        <v>6879</v>
      </c>
      <c r="C2219" s="770" t="s">
        <v>8433</v>
      </c>
      <c r="D2219" s="771" t="s">
        <v>8578</v>
      </c>
      <c r="E2219" s="772" t="s">
        <v>8700</v>
      </c>
      <c r="F2219" s="773" t="s">
        <v>8605</v>
      </c>
      <c r="G2219" s="773" t="s">
        <v>8606</v>
      </c>
      <c r="H2219" s="771" t="s">
        <v>2697</v>
      </c>
      <c r="I2219" s="771" t="s">
        <v>2803</v>
      </c>
      <c r="J2219" s="771" t="s">
        <v>2803</v>
      </c>
      <c r="K2219" s="771" t="s">
        <v>2715</v>
      </c>
      <c r="L2219" s="771" t="s">
        <v>2700</v>
      </c>
      <c r="M2219" s="771" t="s">
        <v>2701</v>
      </c>
      <c r="N2219" s="771" t="s">
        <v>2701</v>
      </c>
      <c r="O2219" s="771" t="s">
        <v>2701</v>
      </c>
      <c r="P2219" s="771" t="s">
        <v>2702</v>
      </c>
      <c r="Q2219" s="771" t="s">
        <v>2701</v>
      </c>
      <c r="R2219" s="771" t="s">
        <v>2701</v>
      </c>
      <c r="S2219" s="771" t="s">
        <v>2701</v>
      </c>
      <c r="T2219" s="771" t="s">
        <v>2701</v>
      </c>
      <c r="U2219" s="771" t="s">
        <v>2703</v>
      </c>
      <c r="V2219" s="771" t="s">
        <v>2701</v>
      </c>
      <c r="W2219" s="771" t="s">
        <v>2701</v>
      </c>
      <c r="X2219" s="771" t="s">
        <v>2701</v>
      </c>
      <c r="Y2219" s="771" t="s">
        <v>2703</v>
      </c>
      <c r="Z2219" s="771" t="s">
        <v>2704</v>
      </c>
      <c r="AA2219" s="771"/>
    </row>
    <row r="2220" spans="1:27" ht="39.950000000000003" customHeight="1">
      <c r="A2220" s="769">
        <v>2213</v>
      </c>
      <c r="B2220" s="770" t="s">
        <v>6879</v>
      </c>
      <c r="C2220" s="770" t="s">
        <v>8433</v>
      </c>
      <c r="D2220" s="771" t="s">
        <v>8578</v>
      </c>
      <c r="E2220" s="772" t="s">
        <v>8697</v>
      </c>
      <c r="F2220" s="773" t="s">
        <v>8698</v>
      </c>
      <c r="G2220" s="773" t="s">
        <v>8699</v>
      </c>
      <c r="H2220" s="771" t="s">
        <v>2697</v>
      </c>
      <c r="I2220" s="771" t="s">
        <v>2803</v>
      </c>
      <c r="J2220" s="771" t="s">
        <v>2803</v>
      </c>
      <c r="K2220" s="771" t="s">
        <v>2715</v>
      </c>
      <c r="L2220" s="771" t="s">
        <v>2700</v>
      </c>
      <c r="M2220" s="771" t="s">
        <v>2701</v>
      </c>
      <c r="N2220" s="771" t="s">
        <v>2701</v>
      </c>
      <c r="O2220" s="771" t="s">
        <v>2701</v>
      </c>
      <c r="P2220" s="771" t="s">
        <v>2702</v>
      </c>
      <c r="Q2220" s="771" t="s">
        <v>2701</v>
      </c>
      <c r="R2220" s="771" t="s">
        <v>2701</v>
      </c>
      <c r="S2220" s="771" t="s">
        <v>2701</v>
      </c>
      <c r="T2220" s="771" t="s">
        <v>2701</v>
      </c>
      <c r="U2220" s="771" t="s">
        <v>2703</v>
      </c>
      <c r="V2220" s="771" t="s">
        <v>2701</v>
      </c>
      <c r="W2220" s="771" t="s">
        <v>2701</v>
      </c>
      <c r="X2220" s="771" t="s">
        <v>2701</v>
      </c>
      <c r="Y2220" s="771" t="s">
        <v>2703</v>
      </c>
      <c r="Z2220" s="771" t="s">
        <v>2704</v>
      </c>
      <c r="AA2220" s="771"/>
    </row>
    <row r="2221" spans="1:27" ht="39.950000000000003" customHeight="1">
      <c r="A2221" s="769">
        <v>2214</v>
      </c>
      <c r="B2221" s="770" t="s">
        <v>6879</v>
      </c>
      <c r="C2221" s="770" t="s">
        <v>8433</v>
      </c>
      <c r="D2221" s="771" t="s">
        <v>8578</v>
      </c>
      <c r="E2221" s="772" t="s">
        <v>8694</v>
      </c>
      <c r="F2221" s="773" t="s">
        <v>8583</v>
      </c>
      <c r="G2221" s="773" t="s">
        <v>8584</v>
      </c>
      <c r="H2221" s="771" t="s">
        <v>2697</v>
      </c>
      <c r="I2221" s="771" t="s">
        <v>2803</v>
      </c>
      <c r="J2221" s="771" t="s">
        <v>2803</v>
      </c>
      <c r="K2221" s="771" t="s">
        <v>8695</v>
      </c>
      <c r="L2221" s="771" t="s">
        <v>2700</v>
      </c>
      <c r="M2221" s="771" t="s">
        <v>2701</v>
      </c>
      <c r="N2221" s="771" t="s">
        <v>2701</v>
      </c>
      <c r="O2221" s="771" t="s">
        <v>2701</v>
      </c>
      <c r="P2221" s="771" t="s">
        <v>2702</v>
      </c>
      <c r="Q2221" s="771" t="s">
        <v>2701</v>
      </c>
      <c r="R2221" s="771" t="s">
        <v>2701</v>
      </c>
      <c r="S2221" s="771" t="s">
        <v>2701</v>
      </c>
      <c r="T2221" s="771" t="s">
        <v>2701</v>
      </c>
      <c r="U2221" s="771" t="s">
        <v>2703</v>
      </c>
      <c r="V2221" s="771" t="s">
        <v>2701</v>
      </c>
      <c r="W2221" s="771" t="s">
        <v>2701</v>
      </c>
      <c r="X2221" s="771" t="s">
        <v>2701</v>
      </c>
      <c r="Y2221" s="771" t="s">
        <v>2703</v>
      </c>
      <c r="Z2221" s="771" t="s">
        <v>2704</v>
      </c>
      <c r="AA2221" s="771" t="s">
        <v>8696</v>
      </c>
    </row>
    <row r="2222" spans="1:27" ht="39.950000000000003" customHeight="1">
      <c r="A2222" s="769">
        <v>2215</v>
      </c>
      <c r="B2222" s="770" t="s">
        <v>6879</v>
      </c>
      <c r="C2222" s="770" t="s">
        <v>8433</v>
      </c>
      <c r="D2222" s="771" t="s">
        <v>8578</v>
      </c>
      <c r="E2222" s="772" t="s">
        <v>8691</v>
      </c>
      <c r="F2222" s="773" t="s">
        <v>8692</v>
      </c>
      <c r="G2222" s="773" t="s">
        <v>8662</v>
      </c>
      <c r="H2222" s="771" t="s">
        <v>2697</v>
      </c>
      <c r="I2222" s="771" t="s">
        <v>2720</v>
      </c>
      <c r="J2222" s="771" t="s">
        <v>2755</v>
      </c>
      <c r="K2222" s="771" t="s">
        <v>4760</v>
      </c>
      <c r="L2222" s="771" t="s">
        <v>2700</v>
      </c>
      <c r="M2222" s="771" t="s">
        <v>2701</v>
      </c>
      <c r="N2222" s="771" t="s">
        <v>2701</v>
      </c>
      <c r="O2222" s="771" t="s">
        <v>2701</v>
      </c>
      <c r="P2222" s="771" t="s">
        <v>2702</v>
      </c>
      <c r="Q2222" s="771" t="s">
        <v>2701</v>
      </c>
      <c r="R2222" s="771" t="s">
        <v>2701</v>
      </c>
      <c r="S2222" s="771" t="s">
        <v>2701</v>
      </c>
      <c r="T2222" s="771" t="s">
        <v>2701</v>
      </c>
      <c r="U2222" s="771" t="s">
        <v>2703</v>
      </c>
      <c r="V2222" s="771" t="s">
        <v>2701</v>
      </c>
      <c r="W2222" s="771" t="s">
        <v>2701</v>
      </c>
      <c r="X2222" s="771" t="s">
        <v>2701</v>
      </c>
      <c r="Y2222" s="771" t="s">
        <v>2703</v>
      </c>
      <c r="Z2222" s="771" t="s">
        <v>2704</v>
      </c>
      <c r="AA2222" s="771" t="s">
        <v>8693</v>
      </c>
    </row>
    <row r="2223" spans="1:27" ht="39.950000000000003" customHeight="1">
      <c r="A2223" s="769">
        <v>2216</v>
      </c>
      <c r="B2223" s="770" t="s">
        <v>6879</v>
      </c>
      <c r="C2223" s="770" t="s">
        <v>8433</v>
      </c>
      <c r="D2223" s="771" t="s">
        <v>8578</v>
      </c>
      <c r="E2223" s="772" t="s">
        <v>8690</v>
      </c>
      <c r="F2223" s="773" t="s">
        <v>8589</v>
      </c>
      <c r="G2223" s="773" t="s">
        <v>8590</v>
      </c>
      <c r="H2223" s="771" t="s">
        <v>2697</v>
      </c>
      <c r="I2223" s="771" t="s">
        <v>3116</v>
      </c>
      <c r="J2223" s="771" t="s">
        <v>3116</v>
      </c>
      <c r="K2223" s="771" t="s">
        <v>2715</v>
      </c>
      <c r="L2223" s="771" t="s">
        <v>2700</v>
      </c>
      <c r="M2223" s="771" t="s">
        <v>2701</v>
      </c>
      <c r="N2223" s="771" t="s">
        <v>2701</v>
      </c>
      <c r="O2223" s="771" t="s">
        <v>2701</v>
      </c>
      <c r="P2223" s="771" t="s">
        <v>2702</v>
      </c>
      <c r="Q2223" s="771" t="s">
        <v>2701</v>
      </c>
      <c r="R2223" s="771" t="s">
        <v>2701</v>
      </c>
      <c r="S2223" s="771" t="s">
        <v>2701</v>
      </c>
      <c r="T2223" s="771" t="s">
        <v>2701</v>
      </c>
      <c r="U2223" s="771" t="s">
        <v>2703</v>
      </c>
      <c r="V2223" s="771" t="s">
        <v>2701</v>
      </c>
      <c r="W2223" s="771" t="s">
        <v>2701</v>
      </c>
      <c r="X2223" s="771" t="s">
        <v>2701</v>
      </c>
      <c r="Y2223" s="771" t="s">
        <v>2703</v>
      </c>
      <c r="Z2223" s="771" t="s">
        <v>2704</v>
      </c>
      <c r="AA2223" s="771"/>
    </row>
    <row r="2224" spans="1:27" ht="39.950000000000003" customHeight="1">
      <c r="A2224" s="769">
        <v>2217</v>
      </c>
      <c r="B2224" s="770" t="s">
        <v>6879</v>
      </c>
      <c r="C2224" s="770" t="s">
        <v>8433</v>
      </c>
      <c r="D2224" s="771" t="s">
        <v>8578</v>
      </c>
      <c r="E2224" s="772" t="s">
        <v>8685</v>
      </c>
      <c r="F2224" s="773" t="s">
        <v>8686</v>
      </c>
      <c r="G2224" s="773" t="s">
        <v>8687</v>
      </c>
      <c r="H2224" s="771" t="s">
        <v>2697</v>
      </c>
      <c r="I2224" s="771" t="s">
        <v>2735</v>
      </c>
      <c r="J2224" s="771" t="s">
        <v>2735</v>
      </c>
      <c r="K2224" s="771" t="s">
        <v>8688</v>
      </c>
      <c r="L2224" s="771" t="s">
        <v>2700</v>
      </c>
      <c r="M2224" s="771" t="s">
        <v>2701</v>
      </c>
      <c r="N2224" s="771" t="s">
        <v>2701</v>
      </c>
      <c r="O2224" s="771" t="s">
        <v>2701</v>
      </c>
      <c r="P2224" s="771" t="s">
        <v>2702</v>
      </c>
      <c r="Q2224" s="771" t="s">
        <v>2701</v>
      </c>
      <c r="R2224" s="771" t="s">
        <v>2701</v>
      </c>
      <c r="S2224" s="771" t="s">
        <v>2701</v>
      </c>
      <c r="T2224" s="771" t="s">
        <v>2701</v>
      </c>
      <c r="U2224" s="771" t="s">
        <v>2703</v>
      </c>
      <c r="V2224" s="771" t="s">
        <v>2701</v>
      </c>
      <c r="W2224" s="771" t="s">
        <v>2701</v>
      </c>
      <c r="X2224" s="771" t="s">
        <v>2701</v>
      </c>
      <c r="Y2224" s="771" t="s">
        <v>2703</v>
      </c>
      <c r="Z2224" s="771" t="s">
        <v>2704</v>
      </c>
      <c r="AA2224" s="771" t="s">
        <v>8689</v>
      </c>
    </row>
    <row r="2225" spans="1:27" ht="39.950000000000003" customHeight="1">
      <c r="A2225" s="769">
        <v>2218</v>
      </c>
      <c r="B2225" s="770" t="s">
        <v>6879</v>
      </c>
      <c r="C2225" s="770" t="s">
        <v>8433</v>
      </c>
      <c r="D2225" s="771" t="s">
        <v>8578</v>
      </c>
      <c r="E2225" s="772" t="s">
        <v>8684</v>
      </c>
      <c r="F2225" s="773" t="s">
        <v>8658</v>
      </c>
      <c r="G2225" s="773" t="s">
        <v>8659</v>
      </c>
      <c r="H2225" s="771" t="s">
        <v>2697</v>
      </c>
      <c r="I2225" s="771" t="s">
        <v>2803</v>
      </c>
      <c r="J2225" s="771" t="s">
        <v>2803</v>
      </c>
      <c r="K2225" s="771" t="s">
        <v>2790</v>
      </c>
      <c r="L2225" s="771" t="s">
        <v>2700</v>
      </c>
      <c r="M2225" s="771" t="s">
        <v>2701</v>
      </c>
      <c r="N2225" s="771" t="s">
        <v>2701</v>
      </c>
      <c r="O2225" s="771" t="s">
        <v>2701</v>
      </c>
      <c r="P2225" s="771" t="s">
        <v>2702</v>
      </c>
      <c r="Q2225" s="771" t="s">
        <v>2701</v>
      </c>
      <c r="R2225" s="771" t="s">
        <v>2701</v>
      </c>
      <c r="S2225" s="771" t="s">
        <v>2701</v>
      </c>
      <c r="T2225" s="771" t="s">
        <v>2701</v>
      </c>
      <c r="U2225" s="771" t="s">
        <v>2703</v>
      </c>
      <c r="V2225" s="771" t="s">
        <v>2701</v>
      </c>
      <c r="W2225" s="771" t="s">
        <v>2701</v>
      </c>
      <c r="X2225" s="771" t="s">
        <v>2701</v>
      </c>
      <c r="Y2225" s="771" t="s">
        <v>2703</v>
      </c>
      <c r="Z2225" s="771" t="s">
        <v>2704</v>
      </c>
      <c r="AA2225" s="771"/>
    </row>
    <row r="2226" spans="1:27" ht="39.950000000000003" customHeight="1">
      <c r="A2226" s="769">
        <v>2219</v>
      </c>
      <c r="B2226" s="770" t="s">
        <v>6879</v>
      </c>
      <c r="C2226" s="770" t="s">
        <v>8433</v>
      </c>
      <c r="D2226" s="771" t="s">
        <v>8578</v>
      </c>
      <c r="E2226" s="772" t="s">
        <v>8683</v>
      </c>
      <c r="F2226" s="773" t="s">
        <v>8617</v>
      </c>
      <c r="G2226" s="773" t="s">
        <v>8618</v>
      </c>
      <c r="H2226" s="771" t="s">
        <v>2697</v>
      </c>
      <c r="I2226" s="771" t="s">
        <v>2759</v>
      </c>
      <c r="J2226" s="771" t="s">
        <v>2741</v>
      </c>
      <c r="K2226" s="771" t="s">
        <v>2742</v>
      </c>
      <c r="L2226" s="771" t="s">
        <v>2700</v>
      </c>
      <c r="M2226" s="771" t="s">
        <v>2701</v>
      </c>
      <c r="N2226" s="771" t="s">
        <v>2701</v>
      </c>
      <c r="O2226" s="771" t="s">
        <v>2701</v>
      </c>
      <c r="P2226" s="771" t="s">
        <v>2702</v>
      </c>
      <c r="Q2226" s="771" t="s">
        <v>2701</v>
      </c>
      <c r="R2226" s="771" t="s">
        <v>2701</v>
      </c>
      <c r="S2226" s="771" t="s">
        <v>2701</v>
      </c>
      <c r="T2226" s="771" t="s">
        <v>2701</v>
      </c>
      <c r="U2226" s="771" t="s">
        <v>2703</v>
      </c>
      <c r="V2226" s="771" t="s">
        <v>2701</v>
      </c>
      <c r="W2226" s="771" t="s">
        <v>2701</v>
      </c>
      <c r="X2226" s="771" t="s">
        <v>2701</v>
      </c>
      <c r="Y2226" s="771" t="s">
        <v>2703</v>
      </c>
      <c r="Z2226" s="771" t="s">
        <v>2704</v>
      </c>
      <c r="AA2226" s="771"/>
    </row>
    <row r="2227" spans="1:27" ht="39.950000000000003" customHeight="1">
      <c r="A2227" s="769">
        <v>2220</v>
      </c>
      <c r="B2227" s="770" t="s">
        <v>6879</v>
      </c>
      <c r="C2227" s="770" t="s">
        <v>8433</v>
      </c>
      <c r="D2227" s="771" t="s">
        <v>8578</v>
      </c>
      <c r="E2227" s="772" t="s">
        <v>8682</v>
      </c>
      <c r="F2227" s="773" t="s">
        <v>8580</v>
      </c>
      <c r="G2227" s="773" t="s">
        <v>8581</v>
      </c>
      <c r="H2227" s="771" t="s">
        <v>2697</v>
      </c>
      <c r="I2227" s="771" t="s">
        <v>2803</v>
      </c>
      <c r="J2227" s="771" t="s">
        <v>2803</v>
      </c>
      <c r="K2227" s="771" t="s">
        <v>2715</v>
      </c>
      <c r="L2227" s="771" t="s">
        <v>2700</v>
      </c>
      <c r="M2227" s="771" t="s">
        <v>2701</v>
      </c>
      <c r="N2227" s="771" t="s">
        <v>2701</v>
      </c>
      <c r="O2227" s="771" t="s">
        <v>2701</v>
      </c>
      <c r="P2227" s="771" t="s">
        <v>2702</v>
      </c>
      <c r="Q2227" s="771" t="s">
        <v>2701</v>
      </c>
      <c r="R2227" s="771" t="s">
        <v>2701</v>
      </c>
      <c r="S2227" s="771" t="s">
        <v>2701</v>
      </c>
      <c r="T2227" s="771" t="s">
        <v>2701</v>
      </c>
      <c r="U2227" s="771" t="s">
        <v>2703</v>
      </c>
      <c r="V2227" s="771" t="s">
        <v>2701</v>
      </c>
      <c r="W2227" s="771" t="s">
        <v>2701</v>
      </c>
      <c r="X2227" s="771" t="s">
        <v>2701</v>
      </c>
      <c r="Y2227" s="771" t="s">
        <v>2703</v>
      </c>
      <c r="Z2227" s="771" t="s">
        <v>2704</v>
      </c>
      <c r="AA2227" s="771"/>
    </row>
    <row r="2228" spans="1:27" ht="39.950000000000003" customHeight="1">
      <c r="A2228" s="769">
        <v>2221</v>
      </c>
      <c r="B2228" s="770" t="s">
        <v>6879</v>
      </c>
      <c r="C2228" s="770" t="s">
        <v>8433</v>
      </c>
      <c r="D2228" s="771" t="s">
        <v>8578</v>
      </c>
      <c r="E2228" s="772" t="s">
        <v>8679</v>
      </c>
      <c r="F2228" s="773" t="s">
        <v>8680</v>
      </c>
      <c r="G2228" s="773" t="s">
        <v>8681</v>
      </c>
      <c r="H2228" s="771" t="s">
        <v>2697</v>
      </c>
      <c r="I2228" s="771" t="s">
        <v>2730</v>
      </c>
      <c r="J2228" s="771" t="s">
        <v>2730</v>
      </c>
      <c r="K2228" s="771" t="s">
        <v>2742</v>
      </c>
      <c r="L2228" s="771" t="s">
        <v>2700</v>
      </c>
      <c r="M2228" s="771" t="s">
        <v>2701</v>
      </c>
      <c r="N2228" s="771" t="s">
        <v>2701</v>
      </c>
      <c r="O2228" s="771" t="s">
        <v>2701</v>
      </c>
      <c r="P2228" s="771" t="s">
        <v>2702</v>
      </c>
      <c r="Q2228" s="771" t="s">
        <v>2701</v>
      </c>
      <c r="R2228" s="771" t="s">
        <v>2701</v>
      </c>
      <c r="S2228" s="771" t="s">
        <v>2701</v>
      </c>
      <c r="T2228" s="771" t="s">
        <v>2701</v>
      </c>
      <c r="U2228" s="771" t="s">
        <v>2703</v>
      </c>
      <c r="V2228" s="771" t="s">
        <v>2701</v>
      </c>
      <c r="W2228" s="771" t="s">
        <v>2701</v>
      </c>
      <c r="X2228" s="771" t="s">
        <v>2701</v>
      </c>
      <c r="Y2228" s="771" t="s">
        <v>2703</v>
      </c>
      <c r="Z2228" s="771" t="s">
        <v>2704</v>
      </c>
      <c r="AA2228" s="771"/>
    </row>
    <row r="2229" spans="1:27" ht="39.950000000000003" customHeight="1">
      <c r="A2229" s="769">
        <v>2222</v>
      </c>
      <c r="B2229" s="770" t="s">
        <v>6879</v>
      </c>
      <c r="C2229" s="770" t="s">
        <v>8433</v>
      </c>
      <c r="D2229" s="771" t="s">
        <v>8578</v>
      </c>
      <c r="E2229" s="772" t="s">
        <v>8678</v>
      </c>
      <c r="F2229" s="773" t="s">
        <v>8624</v>
      </c>
      <c r="G2229" s="773" t="s">
        <v>8625</v>
      </c>
      <c r="H2229" s="771" t="s">
        <v>2697</v>
      </c>
      <c r="I2229" s="771" t="s">
        <v>3116</v>
      </c>
      <c r="J2229" s="771" t="s">
        <v>2803</v>
      </c>
      <c r="K2229" s="771" t="s">
        <v>2790</v>
      </c>
      <c r="L2229" s="771" t="s">
        <v>2700</v>
      </c>
      <c r="M2229" s="771" t="s">
        <v>2701</v>
      </c>
      <c r="N2229" s="771" t="s">
        <v>2701</v>
      </c>
      <c r="O2229" s="771" t="s">
        <v>2701</v>
      </c>
      <c r="P2229" s="771" t="s">
        <v>2702</v>
      </c>
      <c r="Q2229" s="771" t="s">
        <v>2701</v>
      </c>
      <c r="R2229" s="771" t="s">
        <v>2701</v>
      </c>
      <c r="S2229" s="771" t="s">
        <v>2701</v>
      </c>
      <c r="T2229" s="771" t="s">
        <v>2701</v>
      </c>
      <c r="U2229" s="771" t="s">
        <v>2703</v>
      </c>
      <c r="V2229" s="771" t="s">
        <v>2701</v>
      </c>
      <c r="W2229" s="771" t="s">
        <v>2701</v>
      </c>
      <c r="X2229" s="771" t="s">
        <v>2701</v>
      </c>
      <c r="Y2229" s="771" t="s">
        <v>2703</v>
      </c>
      <c r="Z2229" s="771" t="s">
        <v>2704</v>
      </c>
      <c r="AA2229" s="771"/>
    </row>
    <row r="2230" spans="1:27" ht="39.950000000000003" customHeight="1">
      <c r="A2230" s="769">
        <v>2223</v>
      </c>
      <c r="B2230" s="770" t="s">
        <v>6879</v>
      </c>
      <c r="C2230" s="770" t="s">
        <v>8433</v>
      </c>
      <c r="D2230" s="771" t="s">
        <v>8578</v>
      </c>
      <c r="E2230" s="772" t="s">
        <v>8675</v>
      </c>
      <c r="F2230" s="773" t="s">
        <v>8676</v>
      </c>
      <c r="G2230" s="773" t="s">
        <v>8677</v>
      </c>
      <c r="H2230" s="771" t="s">
        <v>2697</v>
      </c>
      <c r="I2230" s="771" t="s">
        <v>2755</v>
      </c>
      <c r="J2230" s="771" t="s">
        <v>2755</v>
      </c>
      <c r="K2230" s="771" t="s">
        <v>2790</v>
      </c>
      <c r="L2230" s="771" t="s">
        <v>2700</v>
      </c>
      <c r="M2230" s="771" t="s">
        <v>2701</v>
      </c>
      <c r="N2230" s="771" t="s">
        <v>2701</v>
      </c>
      <c r="O2230" s="771" t="s">
        <v>2701</v>
      </c>
      <c r="P2230" s="771" t="s">
        <v>2702</v>
      </c>
      <c r="Q2230" s="771" t="s">
        <v>2701</v>
      </c>
      <c r="R2230" s="771" t="s">
        <v>2701</v>
      </c>
      <c r="S2230" s="771" t="s">
        <v>2701</v>
      </c>
      <c r="T2230" s="771" t="s">
        <v>2701</v>
      </c>
      <c r="U2230" s="771" t="s">
        <v>2703</v>
      </c>
      <c r="V2230" s="771" t="s">
        <v>2701</v>
      </c>
      <c r="W2230" s="771" t="s">
        <v>2701</v>
      </c>
      <c r="X2230" s="771" t="s">
        <v>2701</v>
      </c>
      <c r="Y2230" s="771" t="s">
        <v>2703</v>
      </c>
      <c r="Z2230" s="771" t="s">
        <v>2704</v>
      </c>
      <c r="AA2230" s="771"/>
    </row>
    <row r="2231" spans="1:27" ht="39.950000000000003" customHeight="1">
      <c r="A2231" s="769">
        <v>2224</v>
      </c>
      <c r="B2231" s="770" t="s">
        <v>6879</v>
      </c>
      <c r="C2231" s="770" t="s">
        <v>8433</v>
      </c>
      <c r="D2231" s="771" t="s">
        <v>8578</v>
      </c>
      <c r="E2231" s="772" t="s">
        <v>8674</v>
      </c>
      <c r="F2231" s="773" t="s">
        <v>8632</v>
      </c>
      <c r="G2231" s="773" t="s">
        <v>8633</v>
      </c>
      <c r="H2231" s="771" t="s">
        <v>2697</v>
      </c>
      <c r="I2231" s="771" t="s">
        <v>2759</v>
      </c>
      <c r="J2231" s="771" t="s">
        <v>2741</v>
      </c>
      <c r="K2231" s="771" t="s">
        <v>2742</v>
      </c>
      <c r="L2231" s="771" t="s">
        <v>2700</v>
      </c>
      <c r="M2231" s="771" t="s">
        <v>2701</v>
      </c>
      <c r="N2231" s="771" t="s">
        <v>2701</v>
      </c>
      <c r="O2231" s="771" t="s">
        <v>2701</v>
      </c>
      <c r="P2231" s="771" t="s">
        <v>2702</v>
      </c>
      <c r="Q2231" s="771" t="s">
        <v>2701</v>
      </c>
      <c r="R2231" s="771" t="s">
        <v>2701</v>
      </c>
      <c r="S2231" s="771" t="s">
        <v>2701</v>
      </c>
      <c r="T2231" s="771" t="s">
        <v>2701</v>
      </c>
      <c r="U2231" s="771" t="s">
        <v>2703</v>
      </c>
      <c r="V2231" s="771" t="s">
        <v>2701</v>
      </c>
      <c r="W2231" s="771" t="s">
        <v>2701</v>
      </c>
      <c r="X2231" s="771" t="s">
        <v>2701</v>
      </c>
      <c r="Y2231" s="771" t="s">
        <v>2703</v>
      </c>
      <c r="Z2231" s="771" t="s">
        <v>2704</v>
      </c>
      <c r="AA2231" s="771"/>
    </row>
    <row r="2232" spans="1:27" ht="39.950000000000003" customHeight="1">
      <c r="A2232" s="769">
        <v>2225</v>
      </c>
      <c r="B2232" s="770" t="s">
        <v>6879</v>
      </c>
      <c r="C2232" s="770" t="s">
        <v>8433</v>
      </c>
      <c r="D2232" s="771" t="s">
        <v>8578</v>
      </c>
      <c r="E2232" s="772" t="s">
        <v>8673</v>
      </c>
      <c r="F2232" s="773" t="s">
        <v>8580</v>
      </c>
      <c r="G2232" s="773" t="s">
        <v>8581</v>
      </c>
      <c r="H2232" s="771" t="s">
        <v>2697</v>
      </c>
      <c r="I2232" s="771" t="s">
        <v>2803</v>
      </c>
      <c r="J2232" s="771" t="s">
        <v>2803</v>
      </c>
      <c r="K2232" s="771" t="s">
        <v>2715</v>
      </c>
      <c r="L2232" s="771" t="s">
        <v>2700</v>
      </c>
      <c r="M2232" s="771" t="s">
        <v>2701</v>
      </c>
      <c r="N2232" s="771" t="s">
        <v>2701</v>
      </c>
      <c r="O2232" s="771" t="s">
        <v>2701</v>
      </c>
      <c r="P2232" s="771" t="s">
        <v>2702</v>
      </c>
      <c r="Q2232" s="771" t="s">
        <v>2701</v>
      </c>
      <c r="R2232" s="771" t="s">
        <v>2701</v>
      </c>
      <c r="S2232" s="771" t="s">
        <v>2701</v>
      </c>
      <c r="T2232" s="771" t="s">
        <v>2701</v>
      </c>
      <c r="U2232" s="771" t="s">
        <v>2703</v>
      </c>
      <c r="V2232" s="771" t="s">
        <v>2701</v>
      </c>
      <c r="W2232" s="771" t="s">
        <v>2701</v>
      </c>
      <c r="X2232" s="771" t="s">
        <v>2701</v>
      </c>
      <c r="Y2232" s="771" t="s">
        <v>2703</v>
      </c>
      <c r="Z2232" s="771" t="s">
        <v>2704</v>
      </c>
      <c r="AA2232" s="771"/>
    </row>
    <row r="2233" spans="1:27" ht="39.950000000000003" customHeight="1">
      <c r="A2233" s="769">
        <v>2226</v>
      </c>
      <c r="B2233" s="770" t="s">
        <v>6879</v>
      </c>
      <c r="C2233" s="770" t="s">
        <v>8433</v>
      </c>
      <c r="D2233" s="771" t="s">
        <v>8578</v>
      </c>
      <c r="E2233" s="772" t="s">
        <v>8669</v>
      </c>
      <c r="F2233" s="773" t="s">
        <v>8670</v>
      </c>
      <c r="G2233" s="773" t="s">
        <v>8671</v>
      </c>
      <c r="H2233" s="771" t="s">
        <v>2697</v>
      </c>
      <c r="I2233" s="771" t="s">
        <v>2803</v>
      </c>
      <c r="J2233" s="771" t="s">
        <v>2803</v>
      </c>
      <c r="K2233" s="771" t="s">
        <v>3255</v>
      </c>
      <c r="L2233" s="771" t="s">
        <v>2700</v>
      </c>
      <c r="M2233" s="771" t="s">
        <v>2701</v>
      </c>
      <c r="N2233" s="771" t="s">
        <v>2701</v>
      </c>
      <c r="O2233" s="771" t="s">
        <v>2701</v>
      </c>
      <c r="P2233" s="771" t="s">
        <v>2702</v>
      </c>
      <c r="Q2233" s="771" t="s">
        <v>2701</v>
      </c>
      <c r="R2233" s="771" t="s">
        <v>2701</v>
      </c>
      <c r="S2233" s="771" t="s">
        <v>2701</v>
      </c>
      <c r="T2233" s="771" t="s">
        <v>2701</v>
      </c>
      <c r="U2233" s="771" t="s">
        <v>2703</v>
      </c>
      <c r="V2233" s="771" t="s">
        <v>2701</v>
      </c>
      <c r="W2233" s="771" t="s">
        <v>2701</v>
      </c>
      <c r="X2233" s="771" t="s">
        <v>2701</v>
      </c>
      <c r="Y2233" s="771" t="s">
        <v>2703</v>
      </c>
      <c r="Z2233" s="771" t="s">
        <v>2704</v>
      </c>
      <c r="AA2233" s="771" t="s">
        <v>8672</v>
      </c>
    </row>
    <row r="2234" spans="1:27" ht="39.950000000000003" customHeight="1">
      <c r="A2234" s="769">
        <v>2227</v>
      </c>
      <c r="B2234" s="770" t="s">
        <v>6879</v>
      </c>
      <c r="C2234" s="770" t="s">
        <v>8433</v>
      </c>
      <c r="D2234" s="771" t="s">
        <v>8578</v>
      </c>
      <c r="E2234" s="772" t="s">
        <v>8668</v>
      </c>
      <c r="F2234" s="773" t="s">
        <v>8641</v>
      </c>
      <c r="G2234" s="773" t="s">
        <v>8642</v>
      </c>
      <c r="H2234" s="771" t="s">
        <v>2697</v>
      </c>
      <c r="I2234" s="771" t="s">
        <v>2803</v>
      </c>
      <c r="J2234" s="771" t="s">
        <v>2803</v>
      </c>
      <c r="K2234" s="771" t="s">
        <v>2715</v>
      </c>
      <c r="L2234" s="771" t="s">
        <v>2700</v>
      </c>
      <c r="M2234" s="771" t="s">
        <v>2701</v>
      </c>
      <c r="N2234" s="771" t="s">
        <v>2701</v>
      </c>
      <c r="O2234" s="771" t="s">
        <v>2701</v>
      </c>
      <c r="P2234" s="771" t="s">
        <v>2702</v>
      </c>
      <c r="Q2234" s="771" t="s">
        <v>2701</v>
      </c>
      <c r="R2234" s="771" t="s">
        <v>2701</v>
      </c>
      <c r="S2234" s="771" t="s">
        <v>2701</v>
      </c>
      <c r="T2234" s="771" t="s">
        <v>2701</v>
      </c>
      <c r="U2234" s="771" t="s">
        <v>2703</v>
      </c>
      <c r="V2234" s="771" t="s">
        <v>2701</v>
      </c>
      <c r="W2234" s="771" t="s">
        <v>2701</v>
      </c>
      <c r="X2234" s="771" t="s">
        <v>2701</v>
      </c>
      <c r="Y2234" s="771" t="s">
        <v>2703</v>
      </c>
      <c r="Z2234" s="771" t="s">
        <v>2704</v>
      </c>
      <c r="AA2234" s="771"/>
    </row>
    <row r="2235" spans="1:27" ht="39.950000000000003" customHeight="1">
      <c r="A2235" s="769">
        <v>2228</v>
      </c>
      <c r="B2235" s="770" t="s">
        <v>6879</v>
      </c>
      <c r="C2235" s="770" t="s">
        <v>8433</v>
      </c>
      <c r="D2235" s="771" t="s">
        <v>8578</v>
      </c>
      <c r="E2235" s="772" t="s">
        <v>8667</v>
      </c>
      <c r="F2235" s="773" t="s">
        <v>8605</v>
      </c>
      <c r="G2235" s="773" t="s">
        <v>8606</v>
      </c>
      <c r="H2235" s="771" t="s">
        <v>2697</v>
      </c>
      <c r="I2235" s="771" t="s">
        <v>2803</v>
      </c>
      <c r="J2235" s="771" t="s">
        <v>2803</v>
      </c>
      <c r="K2235" s="771" t="s">
        <v>2715</v>
      </c>
      <c r="L2235" s="771" t="s">
        <v>2700</v>
      </c>
      <c r="M2235" s="771" t="s">
        <v>2701</v>
      </c>
      <c r="N2235" s="771" t="s">
        <v>2701</v>
      </c>
      <c r="O2235" s="771" t="s">
        <v>2701</v>
      </c>
      <c r="P2235" s="771" t="s">
        <v>2702</v>
      </c>
      <c r="Q2235" s="771" t="s">
        <v>2701</v>
      </c>
      <c r="R2235" s="771" t="s">
        <v>2701</v>
      </c>
      <c r="S2235" s="771" t="s">
        <v>2701</v>
      </c>
      <c r="T2235" s="771" t="s">
        <v>2701</v>
      </c>
      <c r="U2235" s="771" t="s">
        <v>2703</v>
      </c>
      <c r="V2235" s="771" t="s">
        <v>2701</v>
      </c>
      <c r="W2235" s="771" t="s">
        <v>2701</v>
      </c>
      <c r="X2235" s="771" t="s">
        <v>2701</v>
      </c>
      <c r="Y2235" s="771" t="s">
        <v>2703</v>
      </c>
      <c r="Z2235" s="771" t="s">
        <v>2704</v>
      </c>
      <c r="AA2235" s="771"/>
    </row>
    <row r="2236" spans="1:27" ht="39.950000000000003" customHeight="1">
      <c r="A2236" s="769">
        <v>2229</v>
      </c>
      <c r="B2236" s="770" t="s">
        <v>6879</v>
      </c>
      <c r="C2236" s="770" t="s">
        <v>8433</v>
      </c>
      <c r="D2236" s="771" t="s">
        <v>8578</v>
      </c>
      <c r="E2236" s="772" t="s">
        <v>8666</v>
      </c>
      <c r="F2236" s="773" t="s">
        <v>8632</v>
      </c>
      <c r="G2236" s="773" t="s">
        <v>8633</v>
      </c>
      <c r="H2236" s="771" t="s">
        <v>2697</v>
      </c>
      <c r="I2236" s="771" t="s">
        <v>2759</v>
      </c>
      <c r="J2236" s="771" t="s">
        <v>2741</v>
      </c>
      <c r="K2236" s="771" t="s">
        <v>2742</v>
      </c>
      <c r="L2236" s="771" t="s">
        <v>2700</v>
      </c>
      <c r="M2236" s="771" t="s">
        <v>2701</v>
      </c>
      <c r="N2236" s="771" t="s">
        <v>2701</v>
      </c>
      <c r="O2236" s="771" t="s">
        <v>2701</v>
      </c>
      <c r="P2236" s="771" t="s">
        <v>2702</v>
      </c>
      <c r="Q2236" s="771" t="s">
        <v>2701</v>
      </c>
      <c r="R2236" s="771" t="s">
        <v>2701</v>
      </c>
      <c r="S2236" s="771" t="s">
        <v>2701</v>
      </c>
      <c r="T2236" s="771" t="s">
        <v>2701</v>
      </c>
      <c r="U2236" s="771" t="s">
        <v>2703</v>
      </c>
      <c r="V2236" s="771" t="s">
        <v>2701</v>
      </c>
      <c r="W2236" s="771" t="s">
        <v>2701</v>
      </c>
      <c r="X2236" s="771" t="s">
        <v>2701</v>
      </c>
      <c r="Y2236" s="771" t="s">
        <v>2703</v>
      </c>
      <c r="Z2236" s="771" t="s">
        <v>2704</v>
      </c>
      <c r="AA2236" s="771"/>
    </row>
    <row r="2237" spans="1:27" ht="39.950000000000003" customHeight="1">
      <c r="A2237" s="769">
        <v>2230</v>
      </c>
      <c r="B2237" s="770" t="s">
        <v>6879</v>
      </c>
      <c r="C2237" s="770" t="s">
        <v>8433</v>
      </c>
      <c r="D2237" s="771" t="s">
        <v>8578</v>
      </c>
      <c r="E2237" s="772" t="s">
        <v>8665</v>
      </c>
      <c r="F2237" s="773" t="s">
        <v>8636</v>
      </c>
      <c r="G2237" s="773" t="s">
        <v>8637</v>
      </c>
      <c r="H2237" s="771" t="s">
        <v>2697</v>
      </c>
      <c r="I2237" s="771" t="s">
        <v>2713</v>
      </c>
      <c r="J2237" s="771" t="s">
        <v>2808</v>
      </c>
      <c r="K2237" s="771" t="s">
        <v>2715</v>
      </c>
      <c r="L2237" s="771" t="s">
        <v>2700</v>
      </c>
      <c r="M2237" s="771" t="s">
        <v>2701</v>
      </c>
      <c r="N2237" s="771" t="s">
        <v>2701</v>
      </c>
      <c r="O2237" s="771" t="s">
        <v>2701</v>
      </c>
      <c r="P2237" s="771" t="s">
        <v>2702</v>
      </c>
      <c r="Q2237" s="771" t="s">
        <v>2701</v>
      </c>
      <c r="R2237" s="771" t="s">
        <v>2701</v>
      </c>
      <c r="S2237" s="771" t="s">
        <v>2701</v>
      </c>
      <c r="T2237" s="771" t="s">
        <v>2701</v>
      </c>
      <c r="U2237" s="771" t="s">
        <v>2703</v>
      </c>
      <c r="V2237" s="771" t="s">
        <v>2701</v>
      </c>
      <c r="W2237" s="771" t="s">
        <v>2701</v>
      </c>
      <c r="X2237" s="771" t="s">
        <v>2701</v>
      </c>
      <c r="Y2237" s="771" t="s">
        <v>2703</v>
      </c>
      <c r="Z2237" s="771" t="s">
        <v>2704</v>
      </c>
      <c r="AA2237" s="771"/>
    </row>
    <row r="2238" spans="1:27" ht="39.950000000000003" customHeight="1">
      <c r="A2238" s="769">
        <v>2231</v>
      </c>
      <c r="B2238" s="770" t="s">
        <v>6879</v>
      </c>
      <c r="C2238" s="770" t="s">
        <v>8433</v>
      </c>
      <c r="D2238" s="771" t="s">
        <v>8578</v>
      </c>
      <c r="E2238" s="772" t="s">
        <v>8664</v>
      </c>
      <c r="F2238" s="773" t="s">
        <v>8586</v>
      </c>
      <c r="G2238" s="773" t="s">
        <v>8587</v>
      </c>
      <c r="H2238" s="771" t="s">
        <v>2697</v>
      </c>
      <c r="I2238" s="771" t="s">
        <v>2803</v>
      </c>
      <c r="J2238" s="771" t="s">
        <v>2803</v>
      </c>
      <c r="K2238" s="771" t="s">
        <v>2715</v>
      </c>
      <c r="L2238" s="771" t="s">
        <v>2700</v>
      </c>
      <c r="M2238" s="771" t="s">
        <v>2701</v>
      </c>
      <c r="N2238" s="771" t="s">
        <v>2701</v>
      </c>
      <c r="O2238" s="771" t="s">
        <v>2701</v>
      </c>
      <c r="P2238" s="771" t="s">
        <v>2702</v>
      </c>
      <c r="Q2238" s="771" t="s">
        <v>2701</v>
      </c>
      <c r="R2238" s="771" t="s">
        <v>2701</v>
      </c>
      <c r="S2238" s="771" t="s">
        <v>2701</v>
      </c>
      <c r="T2238" s="771" t="s">
        <v>2701</v>
      </c>
      <c r="U2238" s="771" t="s">
        <v>2703</v>
      </c>
      <c r="V2238" s="771" t="s">
        <v>2701</v>
      </c>
      <c r="W2238" s="771" t="s">
        <v>2701</v>
      </c>
      <c r="X2238" s="771" t="s">
        <v>2701</v>
      </c>
      <c r="Y2238" s="771" t="s">
        <v>2703</v>
      </c>
      <c r="Z2238" s="771" t="s">
        <v>2704</v>
      </c>
      <c r="AA2238" s="771"/>
    </row>
    <row r="2239" spans="1:27" ht="39.950000000000003" customHeight="1">
      <c r="A2239" s="769">
        <v>2232</v>
      </c>
      <c r="B2239" s="770" t="s">
        <v>6879</v>
      </c>
      <c r="C2239" s="770" t="s">
        <v>8433</v>
      </c>
      <c r="D2239" s="771" t="s">
        <v>8578</v>
      </c>
      <c r="E2239" s="772" t="s">
        <v>8663</v>
      </c>
      <c r="F2239" s="773" t="s">
        <v>8658</v>
      </c>
      <c r="G2239" s="773" t="s">
        <v>8659</v>
      </c>
      <c r="H2239" s="771" t="s">
        <v>2697</v>
      </c>
      <c r="I2239" s="771" t="s">
        <v>2803</v>
      </c>
      <c r="J2239" s="771" t="s">
        <v>2803</v>
      </c>
      <c r="K2239" s="771" t="s">
        <v>2790</v>
      </c>
      <c r="L2239" s="771" t="s">
        <v>2700</v>
      </c>
      <c r="M2239" s="771" t="s">
        <v>2701</v>
      </c>
      <c r="N2239" s="771" t="s">
        <v>2701</v>
      </c>
      <c r="O2239" s="771" t="s">
        <v>2701</v>
      </c>
      <c r="P2239" s="771" t="s">
        <v>2702</v>
      </c>
      <c r="Q2239" s="771" t="s">
        <v>2701</v>
      </c>
      <c r="R2239" s="771" t="s">
        <v>2701</v>
      </c>
      <c r="S2239" s="771" t="s">
        <v>2701</v>
      </c>
      <c r="T2239" s="771" t="s">
        <v>2701</v>
      </c>
      <c r="U2239" s="771" t="s">
        <v>2703</v>
      </c>
      <c r="V2239" s="771" t="s">
        <v>2701</v>
      </c>
      <c r="W2239" s="771" t="s">
        <v>2701</v>
      </c>
      <c r="X2239" s="771" t="s">
        <v>2701</v>
      </c>
      <c r="Y2239" s="771" t="s">
        <v>2703</v>
      </c>
      <c r="Z2239" s="771" t="s">
        <v>2704</v>
      </c>
      <c r="AA2239" s="771"/>
    </row>
    <row r="2240" spans="1:27" ht="39.950000000000003" customHeight="1">
      <c r="A2240" s="769">
        <v>2233</v>
      </c>
      <c r="B2240" s="770" t="s">
        <v>6879</v>
      </c>
      <c r="C2240" s="770" t="s">
        <v>8433</v>
      </c>
      <c r="D2240" s="771" t="s">
        <v>8578</v>
      </c>
      <c r="E2240" s="772" t="s">
        <v>8661</v>
      </c>
      <c r="F2240" s="773"/>
      <c r="G2240" s="773" t="s">
        <v>8662</v>
      </c>
      <c r="H2240" s="771" t="s">
        <v>2697</v>
      </c>
      <c r="I2240" s="771" t="s">
        <v>2720</v>
      </c>
      <c r="J2240" s="771" t="s">
        <v>2755</v>
      </c>
      <c r="K2240" s="771" t="s">
        <v>2790</v>
      </c>
      <c r="L2240" s="771" t="s">
        <v>2700</v>
      </c>
      <c r="M2240" s="771" t="s">
        <v>2701</v>
      </c>
      <c r="N2240" s="771" t="s">
        <v>2701</v>
      </c>
      <c r="O2240" s="771" t="s">
        <v>2701</v>
      </c>
      <c r="P2240" s="771" t="s">
        <v>2702</v>
      </c>
      <c r="Q2240" s="771" t="s">
        <v>2701</v>
      </c>
      <c r="R2240" s="771" t="s">
        <v>2701</v>
      </c>
      <c r="S2240" s="771" t="s">
        <v>2701</v>
      </c>
      <c r="T2240" s="771" t="s">
        <v>2701</v>
      </c>
      <c r="U2240" s="771" t="s">
        <v>2703</v>
      </c>
      <c r="V2240" s="771" t="s">
        <v>2701</v>
      </c>
      <c r="W2240" s="771" t="s">
        <v>2701</v>
      </c>
      <c r="X2240" s="771" t="s">
        <v>2701</v>
      </c>
      <c r="Y2240" s="771" t="s">
        <v>2703</v>
      </c>
      <c r="Z2240" s="771" t="s">
        <v>2704</v>
      </c>
      <c r="AA2240" s="771"/>
    </row>
    <row r="2241" spans="1:27" ht="39.950000000000003" customHeight="1">
      <c r="A2241" s="769">
        <v>2234</v>
      </c>
      <c r="B2241" s="770" t="s">
        <v>6879</v>
      </c>
      <c r="C2241" s="770" t="s">
        <v>8433</v>
      </c>
      <c r="D2241" s="771" t="s">
        <v>8578</v>
      </c>
      <c r="E2241" s="772" t="s">
        <v>8660</v>
      </c>
      <c r="F2241" s="773" t="s">
        <v>8589</v>
      </c>
      <c r="G2241" s="773" t="s">
        <v>8590</v>
      </c>
      <c r="H2241" s="771" t="s">
        <v>2697</v>
      </c>
      <c r="I2241" s="771" t="s">
        <v>3116</v>
      </c>
      <c r="J2241" s="771" t="s">
        <v>3116</v>
      </c>
      <c r="K2241" s="771" t="s">
        <v>2715</v>
      </c>
      <c r="L2241" s="771" t="s">
        <v>2700</v>
      </c>
      <c r="M2241" s="771" t="s">
        <v>2701</v>
      </c>
      <c r="N2241" s="771" t="s">
        <v>2701</v>
      </c>
      <c r="O2241" s="771" t="s">
        <v>2701</v>
      </c>
      <c r="P2241" s="771" t="s">
        <v>2702</v>
      </c>
      <c r="Q2241" s="771" t="s">
        <v>2701</v>
      </c>
      <c r="R2241" s="771" t="s">
        <v>2701</v>
      </c>
      <c r="S2241" s="771" t="s">
        <v>2701</v>
      </c>
      <c r="T2241" s="771" t="s">
        <v>2701</v>
      </c>
      <c r="U2241" s="771" t="s">
        <v>2703</v>
      </c>
      <c r="V2241" s="771" t="s">
        <v>2701</v>
      </c>
      <c r="W2241" s="771" t="s">
        <v>2701</v>
      </c>
      <c r="X2241" s="771" t="s">
        <v>2701</v>
      </c>
      <c r="Y2241" s="771" t="s">
        <v>2703</v>
      </c>
      <c r="Z2241" s="771" t="s">
        <v>2704</v>
      </c>
      <c r="AA2241" s="771"/>
    </row>
    <row r="2242" spans="1:27" ht="39.950000000000003" customHeight="1">
      <c r="A2242" s="769">
        <v>2235</v>
      </c>
      <c r="B2242" s="770" t="s">
        <v>6879</v>
      </c>
      <c r="C2242" s="770" t="s">
        <v>8433</v>
      </c>
      <c r="D2242" s="771" t="s">
        <v>8578</v>
      </c>
      <c r="E2242" s="772" t="s">
        <v>8657</v>
      </c>
      <c r="F2242" s="773" t="s">
        <v>8658</v>
      </c>
      <c r="G2242" s="773" t="s">
        <v>8659</v>
      </c>
      <c r="H2242" s="771" t="s">
        <v>2697</v>
      </c>
      <c r="I2242" s="771" t="s">
        <v>2803</v>
      </c>
      <c r="J2242" s="771" t="s">
        <v>2803</v>
      </c>
      <c r="K2242" s="771" t="s">
        <v>2790</v>
      </c>
      <c r="L2242" s="771" t="s">
        <v>2700</v>
      </c>
      <c r="M2242" s="771" t="s">
        <v>2701</v>
      </c>
      <c r="N2242" s="771" t="s">
        <v>2701</v>
      </c>
      <c r="O2242" s="771" t="s">
        <v>2701</v>
      </c>
      <c r="P2242" s="771" t="s">
        <v>2702</v>
      </c>
      <c r="Q2242" s="771" t="s">
        <v>2701</v>
      </c>
      <c r="R2242" s="771" t="s">
        <v>2701</v>
      </c>
      <c r="S2242" s="771" t="s">
        <v>2701</v>
      </c>
      <c r="T2242" s="771" t="s">
        <v>2701</v>
      </c>
      <c r="U2242" s="771" t="s">
        <v>2703</v>
      </c>
      <c r="V2242" s="771" t="s">
        <v>2701</v>
      </c>
      <c r="W2242" s="771" t="s">
        <v>2701</v>
      </c>
      <c r="X2242" s="771" t="s">
        <v>2701</v>
      </c>
      <c r="Y2242" s="771" t="s">
        <v>2703</v>
      </c>
      <c r="Z2242" s="771" t="s">
        <v>2704</v>
      </c>
      <c r="AA2242" s="771"/>
    </row>
    <row r="2243" spans="1:27" ht="39.950000000000003" customHeight="1">
      <c r="A2243" s="769">
        <v>2236</v>
      </c>
      <c r="B2243" s="770" t="s">
        <v>6879</v>
      </c>
      <c r="C2243" s="770" t="s">
        <v>8433</v>
      </c>
      <c r="D2243" s="771" t="s">
        <v>8578</v>
      </c>
      <c r="E2243" s="772" t="s">
        <v>8655</v>
      </c>
      <c r="F2243" s="773" t="s">
        <v>8624</v>
      </c>
      <c r="G2243" s="773" t="s">
        <v>8625</v>
      </c>
      <c r="H2243" s="771" t="s">
        <v>2697</v>
      </c>
      <c r="I2243" s="771" t="s">
        <v>3116</v>
      </c>
      <c r="J2243" s="771" t="s">
        <v>2803</v>
      </c>
      <c r="K2243" s="771" t="s">
        <v>4760</v>
      </c>
      <c r="L2243" s="771" t="s">
        <v>2700</v>
      </c>
      <c r="M2243" s="771" t="s">
        <v>2701</v>
      </c>
      <c r="N2243" s="771" t="s">
        <v>2701</v>
      </c>
      <c r="O2243" s="771" t="s">
        <v>2701</v>
      </c>
      <c r="P2243" s="771" t="s">
        <v>2702</v>
      </c>
      <c r="Q2243" s="771" t="s">
        <v>2701</v>
      </c>
      <c r="R2243" s="771" t="s">
        <v>2701</v>
      </c>
      <c r="S2243" s="771" t="s">
        <v>2701</v>
      </c>
      <c r="T2243" s="771" t="s">
        <v>2701</v>
      </c>
      <c r="U2243" s="771" t="s">
        <v>2703</v>
      </c>
      <c r="V2243" s="771" t="s">
        <v>2701</v>
      </c>
      <c r="W2243" s="771" t="s">
        <v>2701</v>
      </c>
      <c r="X2243" s="771" t="s">
        <v>2701</v>
      </c>
      <c r="Y2243" s="771" t="s">
        <v>2703</v>
      </c>
      <c r="Z2243" s="771" t="s">
        <v>2704</v>
      </c>
      <c r="AA2243" s="771" t="s">
        <v>8656</v>
      </c>
    </row>
    <row r="2244" spans="1:27" ht="39.950000000000003" customHeight="1">
      <c r="A2244" s="769">
        <v>2237</v>
      </c>
      <c r="B2244" s="770" t="s">
        <v>6879</v>
      </c>
      <c r="C2244" s="770" t="s">
        <v>8433</v>
      </c>
      <c r="D2244" s="771" t="s">
        <v>8578</v>
      </c>
      <c r="E2244" s="772" t="s">
        <v>8654</v>
      </c>
      <c r="F2244" s="773" t="s">
        <v>8609</v>
      </c>
      <c r="G2244" s="773" t="s">
        <v>8610</v>
      </c>
      <c r="H2244" s="771" t="s">
        <v>2697</v>
      </c>
      <c r="I2244" s="771" t="s">
        <v>2719</v>
      </c>
      <c r="J2244" s="771" t="s">
        <v>2755</v>
      </c>
      <c r="K2244" s="771" t="s">
        <v>2790</v>
      </c>
      <c r="L2244" s="771" t="s">
        <v>2700</v>
      </c>
      <c r="M2244" s="771" t="s">
        <v>2701</v>
      </c>
      <c r="N2244" s="771" t="s">
        <v>2701</v>
      </c>
      <c r="O2244" s="771" t="s">
        <v>2701</v>
      </c>
      <c r="P2244" s="771" t="s">
        <v>2702</v>
      </c>
      <c r="Q2244" s="771" t="s">
        <v>2701</v>
      </c>
      <c r="R2244" s="771" t="s">
        <v>2701</v>
      </c>
      <c r="S2244" s="771" t="s">
        <v>2701</v>
      </c>
      <c r="T2244" s="771" t="s">
        <v>2701</v>
      </c>
      <c r="U2244" s="771" t="s">
        <v>2703</v>
      </c>
      <c r="V2244" s="771" t="s">
        <v>2701</v>
      </c>
      <c r="W2244" s="771" t="s">
        <v>2701</v>
      </c>
      <c r="X2244" s="771" t="s">
        <v>2701</v>
      </c>
      <c r="Y2244" s="771" t="s">
        <v>2703</v>
      </c>
      <c r="Z2244" s="771" t="s">
        <v>2704</v>
      </c>
      <c r="AA2244" s="771"/>
    </row>
    <row r="2245" spans="1:27" ht="39.950000000000003" customHeight="1">
      <c r="A2245" s="769">
        <v>2238</v>
      </c>
      <c r="B2245" s="770" t="s">
        <v>6879</v>
      </c>
      <c r="C2245" s="770" t="s">
        <v>8433</v>
      </c>
      <c r="D2245" s="771" t="s">
        <v>8578</v>
      </c>
      <c r="E2245" s="772" t="s">
        <v>8651</v>
      </c>
      <c r="F2245" s="773" t="s">
        <v>8652</v>
      </c>
      <c r="G2245" s="773" t="s">
        <v>8653</v>
      </c>
      <c r="H2245" s="771" t="s">
        <v>2697</v>
      </c>
      <c r="I2245" s="771" t="s">
        <v>2698</v>
      </c>
      <c r="J2245" s="771" t="s">
        <v>2755</v>
      </c>
      <c r="K2245" s="771" t="s">
        <v>2790</v>
      </c>
      <c r="L2245" s="771" t="s">
        <v>2700</v>
      </c>
      <c r="M2245" s="771" t="s">
        <v>2701</v>
      </c>
      <c r="N2245" s="771" t="s">
        <v>2701</v>
      </c>
      <c r="O2245" s="771" t="s">
        <v>2701</v>
      </c>
      <c r="P2245" s="771" t="s">
        <v>2702</v>
      </c>
      <c r="Q2245" s="771" t="s">
        <v>2701</v>
      </c>
      <c r="R2245" s="771" t="s">
        <v>2701</v>
      </c>
      <c r="S2245" s="771" t="s">
        <v>2701</v>
      </c>
      <c r="T2245" s="771" t="s">
        <v>2701</v>
      </c>
      <c r="U2245" s="771" t="s">
        <v>2703</v>
      </c>
      <c r="V2245" s="771" t="s">
        <v>2701</v>
      </c>
      <c r="W2245" s="771" t="s">
        <v>2701</v>
      </c>
      <c r="X2245" s="771" t="s">
        <v>2701</v>
      </c>
      <c r="Y2245" s="771" t="s">
        <v>2703</v>
      </c>
      <c r="Z2245" s="771" t="s">
        <v>2704</v>
      </c>
      <c r="AA2245" s="771"/>
    </row>
    <row r="2246" spans="1:27" ht="39.950000000000003" customHeight="1">
      <c r="A2246" s="769">
        <v>2239</v>
      </c>
      <c r="B2246" s="770" t="s">
        <v>6879</v>
      </c>
      <c r="C2246" s="770" t="s">
        <v>8433</v>
      </c>
      <c r="D2246" s="771" t="s">
        <v>8578</v>
      </c>
      <c r="E2246" s="772" t="s">
        <v>8647</v>
      </c>
      <c r="F2246" s="773" t="s">
        <v>8648</v>
      </c>
      <c r="G2246" s="773" t="s">
        <v>8649</v>
      </c>
      <c r="H2246" s="771" t="s">
        <v>2697</v>
      </c>
      <c r="I2246" s="771" t="s">
        <v>2713</v>
      </c>
      <c r="J2246" s="771" t="s">
        <v>2730</v>
      </c>
      <c r="K2246" s="771" t="s">
        <v>3027</v>
      </c>
      <c r="L2246" s="771" t="s">
        <v>2700</v>
      </c>
      <c r="M2246" s="771" t="s">
        <v>2701</v>
      </c>
      <c r="N2246" s="771" t="s">
        <v>2701</v>
      </c>
      <c r="O2246" s="771" t="s">
        <v>2701</v>
      </c>
      <c r="P2246" s="771" t="s">
        <v>2702</v>
      </c>
      <c r="Q2246" s="771" t="s">
        <v>2701</v>
      </c>
      <c r="R2246" s="771" t="s">
        <v>2701</v>
      </c>
      <c r="S2246" s="771" t="s">
        <v>2701</v>
      </c>
      <c r="T2246" s="771" t="s">
        <v>2701</v>
      </c>
      <c r="U2246" s="771" t="s">
        <v>2703</v>
      </c>
      <c r="V2246" s="771" t="s">
        <v>2701</v>
      </c>
      <c r="W2246" s="771" t="s">
        <v>2701</v>
      </c>
      <c r="X2246" s="771" t="s">
        <v>2701</v>
      </c>
      <c r="Y2246" s="771" t="s">
        <v>2703</v>
      </c>
      <c r="Z2246" s="771" t="s">
        <v>2704</v>
      </c>
      <c r="AA2246" s="771" t="s">
        <v>8650</v>
      </c>
    </row>
    <row r="2247" spans="1:27" ht="39.950000000000003" customHeight="1">
      <c r="A2247" s="769">
        <v>2240</v>
      </c>
      <c r="B2247" s="770" t="s">
        <v>6879</v>
      </c>
      <c r="C2247" s="770" t="s">
        <v>8433</v>
      </c>
      <c r="D2247" s="771" t="s">
        <v>8578</v>
      </c>
      <c r="E2247" s="772" t="s">
        <v>8645</v>
      </c>
      <c r="F2247" s="773" t="s">
        <v>7023</v>
      </c>
      <c r="G2247" s="773" t="s">
        <v>8598</v>
      </c>
      <c r="H2247" s="771" t="s">
        <v>2697</v>
      </c>
      <c r="I2247" s="771" t="s">
        <v>2803</v>
      </c>
      <c r="J2247" s="771" t="s">
        <v>2803</v>
      </c>
      <c r="K2247" s="771" t="s">
        <v>8292</v>
      </c>
      <c r="L2247" s="771" t="s">
        <v>2700</v>
      </c>
      <c r="M2247" s="771" t="s">
        <v>2701</v>
      </c>
      <c r="N2247" s="771" t="s">
        <v>2701</v>
      </c>
      <c r="O2247" s="771" t="s">
        <v>2701</v>
      </c>
      <c r="P2247" s="771" t="s">
        <v>2701</v>
      </c>
      <c r="Q2247" s="771" t="s">
        <v>2701</v>
      </c>
      <c r="R2247" s="771" t="s">
        <v>2701</v>
      </c>
      <c r="S2247" s="771" t="s">
        <v>2701</v>
      </c>
      <c r="T2247" s="771" t="s">
        <v>2701</v>
      </c>
      <c r="U2247" s="771" t="s">
        <v>2703</v>
      </c>
      <c r="V2247" s="771" t="s">
        <v>2701</v>
      </c>
      <c r="W2247" s="771" t="s">
        <v>2726</v>
      </c>
      <c r="X2247" s="771" t="s">
        <v>2726</v>
      </c>
      <c r="Y2247" s="771" t="s">
        <v>2726</v>
      </c>
      <c r="Z2247" s="771" t="s">
        <v>2704</v>
      </c>
      <c r="AA2247" s="771" t="s">
        <v>8646</v>
      </c>
    </row>
    <row r="2248" spans="1:27" ht="39.950000000000003" customHeight="1">
      <c r="A2248" s="769">
        <v>2241</v>
      </c>
      <c r="B2248" s="770" t="s">
        <v>6879</v>
      </c>
      <c r="C2248" s="770" t="s">
        <v>8433</v>
      </c>
      <c r="D2248" s="771" t="s">
        <v>8578</v>
      </c>
      <c r="E2248" s="772" t="s">
        <v>8644</v>
      </c>
      <c r="F2248" s="773" t="s">
        <v>7023</v>
      </c>
      <c r="G2248" s="773" t="s">
        <v>8598</v>
      </c>
      <c r="H2248" s="771" t="s">
        <v>2697</v>
      </c>
      <c r="I2248" s="771" t="s">
        <v>2803</v>
      </c>
      <c r="J2248" s="771" t="s">
        <v>2803</v>
      </c>
      <c r="K2248" s="771" t="s">
        <v>2742</v>
      </c>
      <c r="L2248" s="771" t="s">
        <v>2700</v>
      </c>
      <c r="M2248" s="771" t="s">
        <v>2701</v>
      </c>
      <c r="N2248" s="771" t="s">
        <v>2701</v>
      </c>
      <c r="O2248" s="771" t="s">
        <v>2701</v>
      </c>
      <c r="P2248" s="771" t="s">
        <v>2701</v>
      </c>
      <c r="Q2248" s="771" t="s">
        <v>2701</v>
      </c>
      <c r="R2248" s="771" t="s">
        <v>2701</v>
      </c>
      <c r="S2248" s="771" t="s">
        <v>2701</v>
      </c>
      <c r="T2248" s="771" t="s">
        <v>2701</v>
      </c>
      <c r="U2248" s="771" t="s">
        <v>2703</v>
      </c>
      <c r="V2248" s="771" t="s">
        <v>2701</v>
      </c>
      <c r="W2248" s="771" t="s">
        <v>2726</v>
      </c>
      <c r="X2248" s="771" t="s">
        <v>2726</v>
      </c>
      <c r="Y2248" s="771" t="s">
        <v>2726</v>
      </c>
      <c r="Z2248" s="771" t="s">
        <v>2704</v>
      </c>
      <c r="AA2248" s="771"/>
    </row>
    <row r="2249" spans="1:27" ht="39.950000000000003" customHeight="1">
      <c r="A2249" s="769">
        <v>2242</v>
      </c>
      <c r="B2249" s="770" t="s">
        <v>6879</v>
      </c>
      <c r="C2249" s="770" t="s">
        <v>8433</v>
      </c>
      <c r="D2249" s="771" t="s">
        <v>8578</v>
      </c>
      <c r="E2249" s="772" t="s">
        <v>8643</v>
      </c>
      <c r="F2249" s="773" t="s">
        <v>8595</v>
      </c>
      <c r="G2249" s="773" t="s">
        <v>8596</v>
      </c>
      <c r="H2249" s="771" t="s">
        <v>2697</v>
      </c>
      <c r="I2249" s="771" t="s">
        <v>2803</v>
      </c>
      <c r="J2249" s="771" t="s">
        <v>2803</v>
      </c>
      <c r="K2249" s="771" t="s">
        <v>2715</v>
      </c>
      <c r="L2249" s="771" t="s">
        <v>2700</v>
      </c>
      <c r="M2249" s="771" t="s">
        <v>2701</v>
      </c>
      <c r="N2249" s="771" t="s">
        <v>2701</v>
      </c>
      <c r="O2249" s="771" t="s">
        <v>2701</v>
      </c>
      <c r="P2249" s="771" t="s">
        <v>2702</v>
      </c>
      <c r="Q2249" s="771" t="s">
        <v>2701</v>
      </c>
      <c r="R2249" s="771" t="s">
        <v>2701</v>
      </c>
      <c r="S2249" s="771" t="s">
        <v>2701</v>
      </c>
      <c r="T2249" s="771" t="s">
        <v>2701</v>
      </c>
      <c r="U2249" s="771" t="s">
        <v>2703</v>
      </c>
      <c r="V2249" s="771" t="s">
        <v>2701</v>
      </c>
      <c r="W2249" s="771" t="s">
        <v>2701</v>
      </c>
      <c r="X2249" s="771" t="s">
        <v>2701</v>
      </c>
      <c r="Y2249" s="771" t="s">
        <v>2703</v>
      </c>
      <c r="Z2249" s="771" t="s">
        <v>2704</v>
      </c>
      <c r="AA2249" s="771"/>
    </row>
    <row r="2250" spans="1:27" ht="39.950000000000003" customHeight="1">
      <c r="A2250" s="769">
        <v>2243</v>
      </c>
      <c r="B2250" s="770" t="s">
        <v>6879</v>
      </c>
      <c r="C2250" s="770" t="s">
        <v>8433</v>
      </c>
      <c r="D2250" s="771" t="s">
        <v>8578</v>
      </c>
      <c r="E2250" s="772" t="s">
        <v>8640</v>
      </c>
      <c r="F2250" s="773" t="s">
        <v>8641</v>
      </c>
      <c r="G2250" s="773" t="s">
        <v>8642</v>
      </c>
      <c r="H2250" s="771" t="s">
        <v>2697</v>
      </c>
      <c r="I2250" s="771" t="s">
        <v>2803</v>
      </c>
      <c r="J2250" s="771" t="s">
        <v>2803</v>
      </c>
      <c r="K2250" s="771" t="s">
        <v>2715</v>
      </c>
      <c r="L2250" s="771" t="s">
        <v>2700</v>
      </c>
      <c r="M2250" s="771" t="s">
        <v>2701</v>
      </c>
      <c r="N2250" s="771" t="s">
        <v>2701</v>
      </c>
      <c r="O2250" s="771" t="s">
        <v>2701</v>
      </c>
      <c r="P2250" s="771" t="s">
        <v>2702</v>
      </c>
      <c r="Q2250" s="771" t="s">
        <v>2701</v>
      </c>
      <c r="R2250" s="771" t="s">
        <v>2701</v>
      </c>
      <c r="S2250" s="771" t="s">
        <v>2701</v>
      </c>
      <c r="T2250" s="771" t="s">
        <v>2701</v>
      </c>
      <c r="U2250" s="771" t="s">
        <v>2703</v>
      </c>
      <c r="V2250" s="771" t="s">
        <v>2701</v>
      </c>
      <c r="W2250" s="771" t="s">
        <v>2701</v>
      </c>
      <c r="X2250" s="771" t="s">
        <v>2701</v>
      </c>
      <c r="Y2250" s="771" t="s">
        <v>2703</v>
      </c>
      <c r="Z2250" s="771" t="s">
        <v>2704</v>
      </c>
      <c r="AA2250" s="771"/>
    </row>
    <row r="2251" spans="1:27" ht="39.950000000000003" customHeight="1">
      <c r="A2251" s="769">
        <v>2244</v>
      </c>
      <c r="B2251" s="770" t="s">
        <v>6879</v>
      </c>
      <c r="C2251" s="770" t="s">
        <v>8433</v>
      </c>
      <c r="D2251" s="771" t="s">
        <v>8578</v>
      </c>
      <c r="E2251" s="772" t="s">
        <v>8639</v>
      </c>
      <c r="F2251" s="773" t="s">
        <v>8592</v>
      </c>
      <c r="G2251" s="773" t="s">
        <v>8593</v>
      </c>
      <c r="H2251" s="771" t="s">
        <v>2697</v>
      </c>
      <c r="I2251" s="771" t="s">
        <v>2698</v>
      </c>
      <c r="J2251" s="771" t="s">
        <v>2776</v>
      </c>
      <c r="K2251" s="771" t="s">
        <v>2715</v>
      </c>
      <c r="L2251" s="771" t="s">
        <v>2700</v>
      </c>
      <c r="M2251" s="771" t="s">
        <v>2701</v>
      </c>
      <c r="N2251" s="771" t="s">
        <v>2701</v>
      </c>
      <c r="O2251" s="771" t="s">
        <v>2701</v>
      </c>
      <c r="P2251" s="771" t="s">
        <v>2702</v>
      </c>
      <c r="Q2251" s="771" t="s">
        <v>2701</v>
      </c>
      <c r="R2251" s="771" t="s">
        <v>2701</v>
      </c>
      <c r="S2251" s="771" t="s">
        <v>2701</v>
      </c>
      <c r="T2251" s="771" t="s">
        <v>2701</v>
      </c>
      <c r="U2251" s="771" t="s">
        <v>2703</v>
      </c>
      <c r="V2251" s="771" t="s">
        <v>2701</v>
      </c>
      <c r="W2251" s="771" t="s">
        <v>2701</v>
      </c>
      <c r="X2251" s="771" t="s">
        <v>2701</v>
      </c>
      <c r="Y2251" s="771" t="s">
        <v>2703</v>
      </c>
      <c r="Z2251" s="771" t="s">
        <v>2704</v>
      </c>
      <c r="AA2251" s="771"/>
    </row>
    <row r="2252" spans="1:27" ht="39.950000000000003" customHeight="1">
      <c r="A2252" s="769">
        <v>2245</v>
      </c>
      <c r="B2252" s="770" t="s">
        <v>6879</v>
      </c>
      <c r="C2252" s="770" t="s">
        <v>8433</v>
      </c>
      <c r="D2252" s="771" t="s">
        <v>8578</v>
      </c>
      <c r="E2252" s="772" t="s">
        <v>8638</v>
      </c>
      <c r="F2252" s="773" t="s">
        <v>7023</v>
      </c>
      <c r="G2252" s="773" t="s">
        <v>8598</v>
      </c>
      <c r="H2252" s="771" t="s">
        <v>2697</v>
      </c>
      <c r="I2252" s="771" t="s">
        <v>2803</v>
      </c>
      <c r="J2252" s="771" t="s">
        <v>2803</v>
      </c>
      <c r="K2252" s="771" t="s">
        <v>2742</v>
      </c>
      <c r="L2252" s="771" t="s">
        <v>2700</v>
      </c>
      <c r="M2252" s="771" t="s">
        <v>2701</v>
      </c>
      <c r="N2252" s="771" t="s">
        <v>2701</v>
      </c>
      <c r="O2252" s="771" t="s">
        <v>2701</v>
      </c>
      <c r="P2252" s="771" t="s">
        <v>2701</v>
      </c>
      <c r="Q2252" s="771" t="s">
        <v>2701</v>
      </c>
      <c r="R2252" s="771" t="s">
        <v>2701</v>
      </c>
      <c r="S2252" s="771" t="s">
        <v>2701</v>
      </c>
      <c r="T2252" s="771" t="s">
        <v>2701</v>
      </c>
      <c r="U2252" s="771" t="s">
        <v>2703</v>
      </c>
      <c r="V2252" s="771" t="s">
        <v>2701</v>
      </c>
      <c r="W2252" s="771" t="s">
        <v>2726</v>
      </c>
      <c r="X2252" s="771" t="s">
        <v>2726</v>
      </c>
      <c r="Y2252" s="771" t="s">
        <v>2726</v>
      </c>
      <c r="Z2252" s="771" t="s">
        <v>2704</v>
      </c>
      <c r="AA2252" s="771"/>
    </row>
    <row r="2253" spans="1:27" ht="39.950000000000003" customHeight="1">
      <c r="A2253" s="769">
        <v>2246</v>
      </c>
      <c r="B2253" s="770" t="s">
        <v>6879</v>
      </c>
      <c r="C2253" s="770" t="s">
        <v>8433</v>
      </c>
      <c r="D2253" s="771" t="s">
        <v>8578</v>
      </c>
      <c r="E2253" s="772" t="s">
        <v>8635</v>
      </c>
      <c r="F2253" s="773" t="s">
        <v>8636</v>
      </c>
      <c r="G2253" s="773" t="s">
        <v>8637</v>
      </c>
      <c r="H2253" s="771" t="s">
        <v>2697</v>
      </c>
      <c r="I2253" s="771" t="s">
        <v>2719</v>
      </c>
      <c r="J2253" s="771" t="s">
        <v>2781</v>
      </c>
      <c r="K2253" s="771" t="s">
        <v>2715</v>
      </c>
      <c r="L2253" s="771" t="s">
        <v>2700</v>
      </c>
      <c r="M2253" s="771" t="s">
        <v>2701</v>
      </c>
      <c r="N2253" s="771" t="s">
        <v>2701</v>
      </c>
      <c r="O2253" s="771" t="s">
        <v>2701</v>
      </c>
      <c r="P2253" s="771" t="s">
        <v>2702</v>
      </c>
      <c r="Q2253" s="771" t="s">
        <v>2701</v>
      </c>
      <c r="R2253" s="771" t="s">
        <v>2701</v>
      </c>
      <c r="S2253" s="771" t="s">
        <v>2701</v>
      </c>
      <c r="T2253" s="771" t="s">
        <v>2701</v>
      </c>
      <c r="U2253" s="771" t="s">
        <v>2703</v>
      </c>
      <c r="V2253" s="771" t="s">
        <v>2701</v>
      </c>
      <c r="W2253" s="771" t="s">
        <v>2701</v>
      </c>
      <c r="X2253" s="771" t="s">
        <v>2701</v>
      </c>
      <c r="Y2253" s="771" t="s">
        <v>2703</v>
      </c>
      <c r="Z2253" s="771" t="s">
        <v>2704</v>
      </c>
      <c r="AA2253" s="771"/>
    </row>
    <row r="2254" spans="1:27" ht="39.950000000000003" customHeight="1">
      <c r="A2254" s="769">
        <v>2247</v>
      </c>
      <c r="B2254" s="770" t="s">
        <v>6879</v>
      </c>
      <c r="C2254" s="770" t="s">
        <v>8433</v>
      </c>
      <c r="D2254" s="771" t="s">
        <v>8578</v>
      </c>
      <c r="E2254" s="772" t="s">
        <v>8631</v>
      </c>
      <c r="F2254" s="773" t="s">
        <v>8632</v>
      </c>
      <c r="G2254" s="773" t="s">
        <v>8633</v>
      </c>
      <c r="H2254" s="771" t="s">
        <v>2697</v>
      </c>
      <c r="I2254" s="771" t="s">
        <v>2808</v>
      </c>
      <c r="J2254" s="771" t="s">
        <v>2781</v>
      </c>
      <c r="K2254" s="771" t="s">
        <v>6889</v>
      </c>
      <c r="L2254" s="771" t="s">
        <v>2700</v>
      </c>
      <c r="M2254" s="771" t="s">
        <v>2701</v>
      </c>
      <c r="N2254" s="771" t="s">
        <v>2701</v>
      </c>
      <c r="O2254" s="771" t="s">
        <v>2701</v>
      </c>
      <c r="P2254" s="771" t="s">
        <v>2702</v>
      </c>
      <c r="Q2254" s="771" t="s">
        <v>2701</v>
      </c>
      <c r="R2254" s="771" t="s">
        <v>2701</v>
      </c>
      <c r="S2254" s="771" t="s">
        <v>2701</v>
      </c>
      <c r="T2254" s="771" t="s">
        <v>2701</v>
      </c>
      <c r="U2254" s="771" t="s">
        <v>2703</v>
      </c>
      <c r="V2254" s="771" t="s">
        <v>2701</v>
      </c>
      <c r="W2254" s="771" t="s">
        <v>2701</v>
      </c>
      <c r="X2254" s="771" t="s">
        <v>2701</v>
      </c>
      <c r="Y2254" s="771" t="s">
        <v>2703</v>
      </c>
      <c r="Z2254" s="771" t="s">
        <v>2704</v>
      </c>
      <c r="AA2254" s="771" t="s">
        <v>8634</v>
      </c>
    </row>
    <row r="2255" spans="1:27" ht="39.950000000000003" customHeight="1">
      <c r="A2255" s="769">
        <v>2248</v>
      </c>
      <c r="B2255" s="770" t="s">
        <v>6879</v>
      </c>
      <c r="C2255" s="770" t="s">
        <v>8433</v>
      </c>
      <c r="D2255" s="771" t="s">
        <v>8578</v>
      </c>
      <c r="E2255" s="772" t="s">
        <v>8630</v>
      </c>
      <c r="F2255" s="773" t="s">
        <v>8592</v>
      </c>
      <c r="G2255" s="773" t="s">
        <v>8593</v>
      </c>
      <c r="H2255" s="771" t="s">
        <v>2697</v>
      </c>
      <c r="I2255" s="771" t="s">
        <v>2713</v>
      </c>
      <c r="J2255" s="771" t="s">
        <v>3116</v>
      </c>
      <c r="K2255" s="771" t="s">
        <v>2715</v>
      </c>
      <c r="L2255" s="771" t="s">
        <v>2700</v>
      </c>
      <c r="M2255" s="771" t="s">
        <v>2701</v>
      </c>
      <c r="N2255" s="771" t="s">
        <v>2701</v>
      </c>
      <c r="O2255" s="771" t="s">
        <v>2701</v>
      </c>
      <c r="P2255" s="771" t="s">
        <v>2702</v>
      </c>
      <c r="Q2255" s="771" t="s">
        <v>2701</v>
      </c>
      <c r="R2255" s="771" t="s">
        <v>2701</v>
      </c>
      <c r="S2255" s="771" t="s">
        <v>2701</v>
      </c>
      <c r="T2255" s="771" t="s">
        <v>2701</v>
      </c>
      <c r="U2255" s="771" t="s">
        <v>2703</v>
      </c>
      <c r="V2255" s="771" t="s">
        <v>2701</v>
      </c>
      <c r="W2255" s="771" t="s">
        <v>2701</v>
      </c>
      <c r="X2255" s="771" t="s">
        <v>2701</v>
      </c>
      <c r="Y2255" s="771" t="s">
        <v>2703</v>
      </c>
      <c r="Z2255" s="771" t="s">
        <v>2704</v>
      </c>
      <c r="AA2255" s="771"/>
    </row>
    <row r="2256" spans="1:27" ht="39.950000000000003" customHeight="1">
      <c r="A2256" s="769">
        <v>2249</v>
      </c>
      <c r="B2256" s="770" t="s">
        <v>6879</v>
      </c>
      <c r="C2256" s="770" t="s">
        <v>8433</v>
      </c>
      <c r="D2256" s="771" t="s">
        <v>8578</v>
      </c>
      <c r="E2256" s="772" t="s">
        <v>8626</v>
      </c>
      <c r="F2256" s="773" t="s">
        <v>8627</v>
      </c>
      <c r="G2256" s="773" t="s">
        <v>8628</v>
      </c>
      <c r="H2256" s="771" t="s">
        <v>2697</v>
      </c>
      <c r="I2256" s="771" t="s">
        <v>2789</v>
      </c>
      <c r="J2256" s="771" t="s">
        <v>2755</v>
      </c>
      <c r="K2256" s="771" t="s">
        <v>4760</v>
      </c>
      <c r="L2256" s="771" t="s">
        <v>2700</v>
      </c>
      <c r="M2256" s="771" t="s">
        <v>2701</v>
      </c>
      <c r="N2256" s="771" t="s">
        <v>2701</v>
      </c>
      <c r="O2256" s="771" t="s">
        <v>2701</v>
      </c>
      <c r="P2256" s="771" t="s">
        <v>2702</v>
      </c>
      <c r="Q2256" s="771" t="s">
        <v>2701</v>
      </c>
      <c r="R2256" s="771" t="s">
        <v>2701</v>
      </c>
      <c r="S2256" s="771" t="s">
        <v>2701</v>
      </c>
      <c r="T2256" s="771" t="s">
        <v>2701</v>
      </c>
      <c r="U2256" s="771" t="s">
        <v>2703</v>
      </c>
      <c r="V2256" s="771" t="s">
        <v>2701</v>
      </c>
      <c r="W2256" s="771" t="s">
        <v>2701</v>
      </c>
      <c r="X2256" s="771" t="s">
        <v>2701</v>
      </c>
      <c r="Y2256" s="771" t="s">
        <v>2703</v>
      </c>
      <c r="Z2256" s="771" t="s">
        <v>2704</v>
      </c>
      <c r="AA2256" s="771" t="s">
        <v>8629</v>
      </c>
    </row>
    <row r="2257" spans="1:27" ht="39.950000000000003" customHeight="1">
      <c r="A2257" s="769">
        <v>2250</v>
      </c>
      <c r="B2257" s="770" t="s">
        <v>6879</v>
      </c>
      <c r="C2257" s="770" t="s">
        <v>8433</v>
      </c>
      <c r="D2257" s="771" t="s">
        <v>8578</v>
      </c>
      <c r="E2257" s="772" t="s">
        <v>8623</v>
      </c>
      <c r="F2257" s="773" t="s">
        <v>8624</v>
      </c>
      <c r="G2257" s="773" t="s">
        <v>8625</v>
      </c>
      <c r="H2257" s="771" t="s">
        <v>2697</v>
      </c>
      <c r="I2257" s="771" t="s">
        <v>2781</v>
      </c>
      <c r="J2257" s="771" t="s">
        <v>2803</v>
      </c>
      <c r="K2257" s="771" t="s">
        <v>2790</v>
      </c>
      <c r="L2257" s="771" t="s">
        <v>2700</v>
      </c>
      <c r="M2257" s="771" t="s">
        <v>2701</v>
      </c>
      <c r="N2257" s="771" t="s">
        <v>2701</v>
      </c>
      <c r="O2257" s="771" t="s">
        <v>2701</v>
      </c>
      <c r="P2257" s="771" t="s">
        <v>2702</v>
      </c>
      <c r="Q2257" s="771" t="s">
        <v>2701</v>
      </c>
      <c r="R2257" s="771" t="s">
        <v>2701</v>
      </c>
      <c r="S2257" s="771" t="s">
        <v>2701</v>
      </c>
      <c r="T2257" s="771" t="s">
        <v>2701</v>
      </c>
      <c r="U2257" s="771" t="s">
        <v>2703</v>
      </c>
      <c r="V2257" s="771" t="s">
        <v>2701</v>
      </c>
      <c r="W2257" s="771" t="s">
        <v>2701</v>
      </c>
      <c r="X2257" s="771" t="s">
        <v>2701</v>
      </c>
      <c r="Y2257" s="771" t="s">
        <v>2703</v>
      </c>
      <c r="Z2257" s="771" t="s">
        <v>2704</v>
      </c>
      <c r="AA2257" s="771"/>
    </row>
    <row r="2258" spans="1:27" ht="39.950000000000003" customHeight="1">
      <c r="A2258" s="769">
        <v>2251</v>
      </c>
      <c r="B2258" s="770" t="s">
        <v>6879</v>
      </c>
      <c r="C2258" s="770" t="s">
        <v>8433</v>
      </c>
      <c r="D2258" s="771" t="s">
        <v>8578</v>
      </c>
      <c r="E2258" s="772" t="s">
        <v>8620</v>
      </c>
      <c r="F2258" s="773" t="s">
        <v>8621</v>
      </c>
      <c r="G2258" s="773" t="s">
        <v>8622</v>
      </c>
      <c r="H2258" s="771" t="s">
        <v>2697</v>
      </c>
      <c r="I2258" s="771" t="s">
        <v>2720</v>
      </c>
      <c r="J2258" s="771" t="s">
        <v>2714</v>
      </c>
      <c r="K2258" s="771" t="s">
        <v>3316</v>
      </c>
      <c r="L2258" s="771" t="s">
        <v>2700</v>
      </c>
      <c r="M2258" s="771" t="s">
        <v>2701</v>
      </c>
      <c r="N2258" s="771" t="s">
        <v>2701</v>
      </c>
      <c r="O2258" s="771" t="s">
        <v>2701</v>
      </c>
      <c r="P2258" s="771" t="s">
        <v>2702</v>
      </c>
      <c r="Q2258" s="771" t="s">
        <v>2701</v>
      </c>
      <c r="R2258" s="771" t="s">
        <v>2701</v>
      </c>
      <c r="S2258" s="771" t="s">
        <v>2701</v>
      </c>
      <c r="T2258" s="771" t="s">
        <v>2701</v>
      </c>
      <c r="U2258" s="771" t="s">
        <v>2703</v>
      </c>
      <c r="V2258" s="771" t="s">
        <v>2701</v>
      </c>
      <c r="W2258" s="771" t="s">
        <v>2701</v>
      </c>
      <c r="X2258" s="771" t="s">
        <v>2701</v>
      </c>
      <c r="Y2258" s="771" t="s">
        <v>2703</v>
      </c>
      <c r="Z2258" s="771" t="s">
        <v>2704</v>
      </c>
      <c r="AA2258" s="771"/>
    </row>
    <row r="2259" spans="1:27" ht="39.950000000000003" customHeight="1">
      <c r="A2259" s="769">
        <v>2252</v>
      </c>
      <c r="B2259" s="770" t="s">
        <v>6879</v>
      </c>
      <c r="C2259" s="770" t="s">
        <v>8433</v>
      </c>
      <c r="D2259" s="771" t="s">
        <v>8578</v>
      </c>
      <c r="E2259" s="772" t="s">
        <v>8616</v>
      </c>
      <c r="F2259" s="773" t="s">
        <v>8617</v>
      </c>
      <c r="G2259" s="773" t="s">
        <v>8618</v>
      </c>
      <c r="H2259" s="771" t="s">
        <v>2697</v>
      </c>
      <c r="I2259" s="771" t="s">
        <v>2789</v>
      </c>
      <c r="J2259" s="771" t="s">
        <v>2776</v>
      </c>
      <c r="K2259" s="771" t="s">
        <v>3255</v>
      </c>
      <c r="L2259" s="771" t="s">
        <v>2700</v>
      </c>
      <c r="M2259" s="771" t="s">
        <v>2701</v>
      </c>
      <c r="N2259" s="771" t="s">
        <v>2701</v>
      </c>
      <c r="O2259" s="771" t="s">
        <v>2701</v>
      </c>
      <c r="P2259" s="771" t="s">
        <v>2702</v>
      </c>
      <c r="Q2259" s="771" t="s">
        <v>2701</v>
      </c>
      <c r="R2259" s="771" t="s">
        <v>2701</v>
      </c>
      <c r="S2259" s="771" t="s">
        <v>2701</v>
      </c>
      <c r="T2259" s="771" t="s">
        <v>2701</v>
      </c>
      <c r="U2259" s="771" t="s">
        <v>2703</v>
      </c>
      <c r="V2259" s="771" t="s">
        <v>2701</v>
      </c>
      <c r="W2259" s="771" t="s">
        <v>2701</v>
      </c>
      <c r="X2259" s="771" t="s">
        <v>2701</v>
      </c>
      <c r="Y2259" s="771" t="s">
        <v>2703</v>
      </c>
      <c r="Z2259" s="771" t="s">
        <v>2704</v>
      </c>
      <c r="AA2259" s="771" t="s">
        <v>8619</v>
      </c>
    </row>
    <row r="2260" spans="1:27" ht="39.950000000000003" customHeight="1">
      <c r="A2260" s="769">
        <v>2253</v>
      </c>
      <c r="B2260" s="770" t="s">
        <v>6879</v>
      </c>
      <c r="C2260" s="770" t="s">
        <v>8433</v>
      </c>
      <c r="D2260" s="771" t="s">
        <v>8578</v>
      </c>
      <c r="E2260" s="772" t="s">
        <v>8615</v>
      </c>
      <c r="F2260" s="773" t="s">
        <v>8595</v>
      </c>
      <c r="G2260" s="773" t="s">
        <v>8596</v>
      </c>
      <c r="H2260" s="771" t="s">
        <v>2697</v>
      </c>
      <c r="I2260" s="771" t="s">
        <v>2803</v>
      </c>
      <c r="J2260" s="771" t="s">
        <v>2803</v>
      </c>
      <c r="K2260" s="771" t="s">
        <v>2715</v>
      </c>
      <c r="L2260" s="771" t="s">
        <v>2700</v>
      </c>
      <c r="M2260" s="771" t="s">
        <v>2701</v>
      </c>
      <c r="N2260" s="771" t="s">
        <v>2701</v>
      </c>
      <c r="O2260" s="771" t="s">
        <v>2701</v>
      </c>
      <c r="P2260" s="771" t="s">
        <v>2702</v>
      </c>
      <c r="Q2260" s="771" t="s">
        <v>2701</v>
      </c>
      <c r="R2260" s="771" t="s">
        <v>2701</v>
      </c>
      <c r="S2260" s="771" t="s">
        <v>2701</v>
      </c>
      <c r="T2260" s="771" t="s">
        <v>2701</v>
      </c>
      <c r="U2260" s="771" t="s">
        <v>2703</v>
      </c>
      <c r="V2260" s="771" t="s">
        <v>2701</v>
      </c>
      <c r="W2260" s="771" t="s">
        <v>2701</v>
      </c>
      <c r="X2260" s="771" t="s">
        <v>2701</v>
      </c>
      <c r="Y2260" s="771" t="s">
        <v>2703</v>
      </c>
      <c r="Z2260" s="771" t="s">
        <v>2704</v>
      </c>
      <c r="AA2260" s="771"/>
    </row>
    <row r="2261" spans="1:27" ht="39.950000000000003" customHeight="1">
      <c r="A2261" s="769">
        <v>2254</v>
      </c>
      <c r="B2261" s="770" t="s">
        <v>6879</v>
      </c>
      <c r="C2261" s="770" t="s">
        <v>8433</v>
      </c>
      <c r="D2261" s="771" t="s">
        <v>8578</v>
      </c>
      <c r="E2261" s="772" t="s">
        <v>8612</v>
      </c>
      <c r="F2261" s="773" t="s">
        <v>8613</v>
      </c>
      <c r="G2261" s="773" t="s">
        <v>8614</v>
      </c>
      <c r="H2261" s="771" t="s">
        <v>2697</v>
      </c>
      <c r="I2261" s="771" t="s">
        <v>3116</v>
      </c>
      <c r="J2261" s="771" t="s">
        <v>3116</v>
      </c>
      <c r="K2261" s="771" t="s">
        <v>8309</v>
      </c>
      <c r="L2261" s="771" t="s">
        <v>2700</v>
      </c>
      <c r="M2261" s="771" t="s">
        <v>2701</v>
      </c>
      <c r="N2261" s="771" t="s">
        <v>2701</v>
      </c>
      <c r="O2261" s="771" t="s">
        <v>2701</v>
      </c>
      <c r="P2261" s="771" t="s">
        <v>2701</v>
      </c>
      <c r="Q2261" s="771" t="s">
        <v>2701</v>
      </c>
      <c r="R2261" s="771" t="s">
        <v>2701</v>
      </c>
      <c r="S2261" s="771" t="s">
        <v>2702</v>
      </c>
      <c r="T2261" s="771" t="s">
        <v>2701</v>
      </c>
      <c r="U2261" s="771" t="s">
        <v>2703</v>
      </c>
      <c r="V2261" s="771" t="s">
        <v>2701</v>
      </c>
      <c r="W2261" s="771" t="s">
        <v>2726</v>
      </c>
      <c r="X2261" s="771" t="s">
        <v>2726</v>
      </c>
      <c r="Y2261" s="771" t="s">
        <v>2726</v>
      </c>
      <c r="Z2261" s="771" t="s">
        <v>2704</v>
      </c>
      <c r="AA2261" s="771" t="s">
        <v>9807</v>
      </c>
    </row>
    <row r="2262" spans="1:27" ht="39.950000000000003" customHeight="1">
      <c r="A2262" s="769">
        <v>2255</v>
      </c>
      <c r="B2262" s="770" t="s">
        <v>6879</v>
      </c>
      <c r="C2262" s="770" t="s">
        <v>8433</v>
      </c>
      <c r="D2262" s="771" t="s">
        <v>8578</v>
      </c>
      <c r="E2262" s="772" t="s">
        <v>8608</v>
      </c>
      <c r="F2262" s="773" t="s">
        <v>8609</v>
      </c>
      <c r="G2262" s="773" t="s">
        <v>8610</v>
      </c>
      <c r="H2262" s="771" t="s">
        <v>2697</v>
      </c>
      <c r="I2262" s="771" t="s">
        <v>2719</v>
      </c>
      <c r="J2262" s="771" t="s">
        <v>2755</v>
      </c>
      <c r="K2262" s="771" t="s">
        <v>4760</v>
      </c>
      <c r="L2262" s="771" t="s">
        <v>2700</v>
      </c>
      <c r="M2262" s="771" t="s">
        <v>2701</v>
      </c>
      <c r="N2262" s="771" t="s">
        <v>2701</v>
      </c>
      <c r="O2262" s="771" t="s">
        <v>2701</v>
      </c>
      <c r="P2262" s="771" t="s">
        <v>2702</v>
      </c>
      <c r="Q2262" s="771" t="s">
        <v>2701</v>
      </c>
      <c r="R2262" s="771" t="s">
        <v>2701</v>
      </c>
      <c r="S2262" s="771" t="s">
        <v>2701</v>
      </c>
      <c r="T2262" s="771" t="s">
        <v>2701</v>
      </c>
      <c r="U2262" s="771" t="s">
        <v>2703</v>
      </c>
      <c r="V2262" s="771" t="s">
        <v>2701</v>
      </c>
      <c r="W2262" s="771" t="s">
        <v>2701</v>
      </c>
      <c r="X2262" s="771" t="s">
        <v>2701</v>
      </c>
      <c r="Y2262" s="771" t="s">
        <v>2703</v>
      </c>
      <c r="Z2262" s="771" t="s">
        <v>2704</v>
      </c>
      <c r="AA2262" s="771" t="s">
        <v>8611</v>
      </c>
    </row>
    <row r="2263" spans="1:27" ht="39.950000000000003" customHeight="1">
      <c r="A2263" s="769">
        <v>2256</v>
      </c>
      <c r="B2263" s="770" t="s">
        <v>6879</v>
      </c>
      <c r="C2263" s="770" t="s">
        <v>8433</v>
      </c>
      <c r="D2263" s="771" t="s">
        <v>8578</v>
      </c>
      <c r="E2263" s="772" t="s">
        <v>8607</v>
      </c>
      <c r="F2263" s="773" t="s">
        <v>8592</v>
      </c>
      <c r="G2263" s="773" t="s">
        <v>8593</v>
      </c>
      <c r="H2263" s="771" t="s">
        <v>2697</v>
      </c>
      <c r="I2263" s="771" t="s">
        <v>2713</v>
      </c>
      <c r="J2263" s="771" t="s">
        <v>2755</v>
      </c>
      <c r="K2263" s="771" t="s">
        <v>2715</v>
      </c>
      <c r="L2263" s="771" t="s">
        <v>2700</v>
      </c>
      <c r="M2263" s="771" t="s">
        <v>2701</v>
      </c>
      <c r="N2263" s="771" t="s">
        <v>2701</v>
      </c>
      <c r="O2263" s="771" t="s">
        <v>2701</v>
      </c>
      <c r="P2263" s="771" t="s">
        <v>2702</v>
      </c>
      <c r="Q2263" s="771" t="s">
        <v>2701</v>
      </c>
      <c r="R2263" s="771" t="s">
        <v>2701</v>
      </c>
      <c r="S2263" s="771" t="s">
        <v>2701</v>
      </c>
      <c r="T2263" s="771" t="s">
        <v>2701</v>
      </c>
      <c r="U2263" s="771" t="s">
        <v>2703</v>
      </c>
      <c r="V2263" s="771" t="s">
        <v>2701</v>
      </c>
      <c r="W2263" s="771" t="s">
        <v>2701</v>
      </c>
      <c r="X2263" s="771" t="s">
        <v>2701</v>
      </c>
      <c r="Y2263" s="771" t="s">
        <v>2703</v>
      </c>
      <c r="Z2263" s="771" t="s">
        <v>2704</v>
      </c>
      <c r="AA2263" s="771"/>
    </row>
    <row r="2264" spans="1:27" ht="39.950000000000003" customHeight="1">
      <c r="A2264" s="769">
        <v>2257</v>
      </c>
      <c r="B2264" s="770" t="s">
        <v>6879</v>
      </c>
      <c r="C2264" s="770" t="s">
        <v>8433</v>
      </c>
      <c r="D2264" s="771" t="s">
        <v>8578</v>
      </c>
      <c r="E2264" s="772" t="s">
        <v>8604</v>
      </c>
      <c r="F2264" s="773" t="s">
        <v>8605</v>
      </c>
      <c r="G2264" s="773" t="s">
        <v>8606</v>
      </c>
      <c r="H2264" s="771" t="s">
        <v>2697</v>
      </c>
      <c r="I2264" s="771" t="s">
        <v>2803</v>
      </c>
      <c r="J2264" s="771" t="s">
        <v>2803</v>
      </c>
      <c r="K2264" s="771" t="s">
        <v>2715</v>
      </c>
      <c r="L2264" s="771" t="s">
        <v>2700</v>
      </c>
      <c r="M2264" s="771" t="s">
        <v>2701</v>
      </c>
      <c r="N2264" s="771" t="s">
        <v>2701</v>
      </c>
      <c r="O2264" s="771" t="s">
        <v>2701</v>
      </c>
      <c r="P2264" s="771" t="s">
        <v>2702</v>
      </c>
      <c r="Q2264" s="771" t="s">
        <v>2701</v>
      </c>
      <c r="R2264" s="771" t="s">
        <v>2701</v>
      </c>
      <c r="S2264" s="771" t="s">
        <v>2701</v>
      </c>
      <c r="T2264" s="771" t="s">
        <v>2701</v>
      </c>
      <c r="U2264" s="771" t="s">
        <v>2703</v>
      </c>
      <c r="V2264" s="771" t="s">
        <v>2701</v>
      </c>
      <c r="W2264" s="771" t="s">
        <v>2701</v>
      </c>
      <c r="X2264" s="771" t="s">
        <v>2701</v>
      </c>
      <c r="Y2264" s="771" t="s">
        <v>2703</v>
      </c>
      <c r="Z2264" s="771" t="s">
        <v>2704</v>
      </c>
      <c r="AA2264" s="771"/>
    </row>
    <row r="2265" spans="1:27" ht="39.950000000000003" customHeight="1">
      <c r="A2265" s="769">
        <v>2258</v>
      </c>
      <c r="B2265" s="770" t="s">
        <v>6879</v>
      </c>
      <c r="C2265" s="770" t="s">
        <v>8433</v>
      </c>
      <c r="D2265" s="771" t="s">
        <v>8578</v>
      </c>
      <c r="E2265" s="772" t="s">
        <v>8601</v>
      </c>
      <c r="F2265" s="773" t="s">
        <v>7023</v>
      </c>
      <c r="G2265" s="773" t="s">
        <v>8598</v>
      </c>
      <c r="H2265" s="771" t="s">
        <v>2697</v>
      </c>
      <c r="I2265" s="771" t="s">
        <v>2803</v>
      </c>
      <c r="J2265" s="771" t="s">
        <v>2803</v>
      </c>
      <c r="K2265" s="771" t="s">
        <v>8602</v>
      </c>
      <c r="L2265" s="771" t="s">
        <v>2700</v>
      </c>
      <c r="M2265" s="771" t="s">
        <v>2701</v>
      </c>
      <c r="N2265" s="771" t="s">
        <v>2701</v>
      </c>
      <c r="O2265" s="771" t="s">
        <v>2701</v>
      </c>
      <c r="P2265" s="771" t="s">
        <v>2701</v>
      </c>
      <c r="Q2265" s="771" t="s">
        <v>2701</v>
      </c>
      <c r="R2265" s="771" t="s">
        <v>2701</v>
      </c>
      <c r="S2265" s="771" t="s">
        <v>2701</v>
      </c>
      <c r="T2265" s="771" t="s">
        <v>2701</v>
      </c>
      <c r="U2265" s="771" t="s">
        <v>2703</v>
      </c>
      <c r="V2265" s="771" t="s">
        <v>2701</v>
      </c>
      <c r="W2265" s="771" t="s">
        <v>2726</v>
      </c>
      <c r="X2265" s="771" t="s">
        <v>2726</v>
      </c>
      <c r="Y2265" s="771" t="s">
        <v>2726</v>
      </c>
      <c r="Z2265" s="771" t="s">
        <v>2704</v>
      </c>
      <c r="AA2265" s="771" t="s">
        <v>8603</v>
      </c>
    </row>
    <row r="2266" spans="1:27" ht="39.950000000000003" customHeight="1">
      <c r="A2266" s="769">
        <v>2259</v>
      </c>
      <c r="B2266" s="770" t="s">
        <v>6879</v>
      </c>
      <c r="C2266" s="770" t="s">
        <v>8433</v>
      </c>
      <c r="D2266" s="771" t="s">
        <v>8578</v>
      </c>
      <c r="E2266" s="772" t="s">
        <v>8600</v>
      </c>
      <c r="F2266" s="773" t="s">
        <v>8586</v>
      </c>
      <c r="G2266" s="773" t="s">
        <v>8587</v>
      </c>
      <c r="H2266" s="771" t="s">
        <v>2697</v>
      </c>
      <c r="I2266" s="771" t="s">
        <v>2803</v>
      </c>
      <c r="J2266" s="771" t="s">
        <v>2803</v>
      </c>
      <c r="K2266" s="771" t="s">
        <v>2715</v>
      </c>
      <c r="L2266" s="771" t="s">
        <v>2700</v>
      </c>
      <c r="M2266" s="771" t="s">
        <v>2701</v>
      </c>
      <c r="N2266" s="771" t="s">
        <v>2701</v>
      </c>
      <c r="O2266" s="771" t="s">
        <v>2701</v>
      </c>
      <c r="P2266" s="771" t="s">
        <v>2702</v>
      </c>
      <c r="Q2266" s="771" t="s">
        <v>2701</v>
      </c>
      <c r="R2266" s="771" t="s">
        <v>2701</v>
      </c>
      <c r="S2266" s="771" t="s">
        <v>2701</v>
      </c>
      <c r="T2266" s="771" t="s">
        <v>2701</v>
      </c>
      <c r="U2266" s="771" t="s">
        <v>2703</v>
      </c>
      <c r="V2266" s="771" t="s">
        <v>2701</v>
      </c>
      <c r="W2266" s="771" t="s">
        <v>2701</v>
      </c>
      <c r="X2266" s="771" t="s">
        <v>2701</v>
      </c>
      <c r="Y2266" s="771" t="s">
        <v>2703</v>
      </c>
      <c r="Z2266" s="771" t="s">
        <v>2704</v>
      </c>
      <c r="AA2266" s="771"/>
    </row>
    <row r="2267" spans="1:27" ht="39.950000000000003" customHeight="1">
      <c r="A2267" s="769">
        <v>2260</v>
      </c>
      <c r="B2267" s="770" t="s">
        <v>6879</v>
      </c>
      <c r="C2267" s="770" t="s">
        <v>8433</v>
      </c>
      <c r="D2267" s="771" t="s">
        <v>8578</v>
      </c>
      <c r="E2267" s="772" t="s">
        <v>8599</v>
      </c>
      <c r="F2267" s="773" t="s">
        <v>8583</v>
      </c>
      <c r="G2267" s="773" t="s">
        <v>8584</v>
      </c>
      <c r="H2267" s="771" t="s">
        <v>2697</v>
      </c>
      <c r="I2267" s="771" t="s">
        <v>2803</v>
      </c>
      <c r="J2267" s="771" t="s">
        <v>2803</v>
      </c>
      <c r="K2267" s="771" t="s">
        <v>2790</v>
      </c>
      <c r="L2267" s="771" t="s">
        <v>2700</v>
      </c>
      <c r="M2267" s="771" t="s">
        <v>2701</v>
      </c>
      <c r="N2267" s="771" t="s">
        <v>2701</v>
      </c>
      <c r="O2267" s="771" t="s">
        <v>2701</v>
      </c>
      <c r="P2267" s="771" t="s">
        <v>2702</v>
      </c>
      <c r="Q2267" s="771" t="s">
        <v>2701</v>
      </c>
      <c r="R2267" s="771" t="s">
        <v>2701</v>
      </c>
      <c r="S2267" s="771" t="s">
        <v>2701</v>
      </c>
      <c r="T2267" s="771" t="s">
        <v>2701</v>
      </c>
      <c r="U2267" s="771" t="s">
        <v>2703</v>
      </c>
      <c r="V2267" s="771" t="s">
        <v>2701</v>
      </c>
      <c r="W2267" s="771" t="s">
        <v>2701</v>
      </c>
      <c r="X2267" s="771" t="s">
        <v>2701</v>
      </c>
      <c r="Y2267" s="771" t="s">
        <v>2703</v>
      </c>
      <c r="Z2267" s="771" t="s">
        <v>2704</v>
      </c>
      <c r="AA2267" s="771"/>
    </row>
    <row r="2268" spans="1:27" ht="39.950000000000003" customHeight="1">
      <c r="A2268" s="769">
        <v>2261</v>
      </c>
      <c r="B2268" s="770" t="s">
        <v>6879</v>
      </c>
      <c r="C2268" s="770" t="s">
        <v>8433</v>
      </c>
      <c r="D2268" s="771" t="s">
        <v>8578</v>
      </c>
      <c r="E2268" s="772" t="s">
        <v>8597</v>
      </c>
      <c r="F2268" s="773" t="s">
        <v>7023</v>
      </c>
      <c r="G2268" s="773" t="s">
        <v>8598</v>
      </c>
      <c r="H2268" s="771" t="s">
        <v>2697</v>
      </c>
      <c r="I2268" s="771" t="s">
        <v>2803</v>
      </c>
      <c r="J2268" s="771" t="s">
        <v>2803</v>
      </c>
      <c r="K2268" s="771" t="s">
        <v>2742</v>
      </c>
      <c r="L2268" s="771" t="s">
        <v>2700</v>
      </c>
      <c r="M2268" s="771" t="s">
        <v>2701</v>
      </c>
      <c r="N2268" s="771" t="s">
        <v>2701</v>
      </c>
      <c r="O2268" s="771" t="s">
        <v>2701</v>
      </c>
      <c r="P2268" s="771" t="s">
        <v>2701</v>
      </c>
      <c r="Q2268" s="771" t="s">
        <v>2701</v>
      </c>
      <c r="R2268" s="771" t="s">
        <v>2701</v>
      </c>
      <c r="S2268" s="771" t="s">
        <v>2701</v>
      </c>
      <c r="T2268" s="771" t="s">
        <v>2701</v>
      </c>
      <c r="U2268" s="771" t="s">
        <v>2703</v>
      </c>
      <c r="V2268" s="771" t="s">
        <v>2701</v>
      </c>
      <c r="W2268" s="771" t="s">
        <v>2726</v>
      </c>
      <c r="X2268" s="771" t="s">
        <v>2726</v>
      </c>
      <c r="Y2268" s="771" t="s">
        <v>2726</v>
      </c>
      <c r="Z2268" s="771" t="s">
        <v>2704</v>
      </c>
      <c r="AA2268" s="771"/>
    </row>
    <row r="2269" spans="1:27" ht="39.950000000000003" customHeight="1">
      <c r="A2269" s="769">
        <v>2262</v>
      </c>
      <c r="B2269" s="770" t="s">
        <v>6879</v>
      </c>
      <c r="C2269" s="770" t="s">
        <v>8433</v>
      </c>
      <c r="D2269" s="771" t="s">
        <v>8578</v>
      </c>
      <c r="E2269" s="772" t="s">
        <v>8594</v>
      </c>
      <c r="F2269" s="773" t="s">
        <v>8595</v>
      </c>
      <c r="G2269" s="773" t="s">
        <v>8596</v>
      </c>
      <c r="H2269" s="771" t="s">
        <v>2697</v>
      </c>
      <c r="I2269" s="771" t="s">
        <v>2803</v>
      </c>
      <c r="J2269" s="771" t="s">
        <v>2803</v>
      </c>
      <c r="K2269" s="771" t="s">
        <v>2715</v>
      </c>
      <c r="L2269" s="771" t="s">
        <v>2700</v>
      </c>
      <c r="M2269" s="771" t="s">
        <v>2701</v>
      </c>
      <c r="N2269" s="771" t="s">
        <v>2701</v>
      </c>
      <c r="O2269" s="771" t="s">
        <v>2701</v>
      </c>
      <c r="P2269" s="771" t="s">
        <v>2702</v>
      </c>
      <c r="Q2269" s="771" t="s">
        <v>2701</v>
      </c>
      <c r="R2269" s="771" t="s">
        <v>2701</v>
      </c>
      <c r="S2269" s="771" t="s">
        <v>2701</v>
      </c>
      <c r="T2269" s="771" t="s">
        <v>2701</v>
      </c>
      <c r="U2269" s="771" t="s">
        <v>2703</v>
      </c>
      <c r="V2269" s="771" t="s">
        <v>2701</v>
      </c>
      <c r="W2269" s="771" t="s">
        <v>2701</v>
      </c>
      <c r="X2269" s="771" t="s">
        <v>2701</v>
      </c>
      <c r="Y2269" s="771" t="s">
        <v>2703</v>
      </c>
      <c r="Z2269" s="771" t="s">
        <v>2704</v>
      </c>
      <c r="AA2269" s="771"/>
    </row>
    <row r="2270" spans="1:27" ht="39.950000000000003" customHeight="1">
      <c r="A2270" s="769">
        <v>2263</v>
      </c>
      <c r="B2270" s="770" t="s">
        <v>6879</v>
      </c>
      <c r="C2270" s="770" t="s">
        <v>8433</v>
      </c>
      <c r="D2270" s="771" t="s">
        <v>8578</v>
      </c>
      <c r="E2270" s="772" t="s">
        <v>8591</v>
      </c>
      <c r="F2270" s="773" t="s">
        <v>8592</v>
      </c>
      <c r="G2270" s="773" t="s">
        <v>8593</v>
      </c>
      <c r="H2270" s="771" t="s">
        <v>2697</v>
      </c>
      <c r="I2270" s="771" t="s">
        <v>2698</v>
      </c>
      <c r="J2270" s="771" t="s">
        <v>2755</v>
      </c>
      <c r="K2270" s="771" t="s">
        <v>2715</v>
      </c>
      <c r="L2270" s="771" t="s">
        <v>2700</v>
      </c>
      <c r="M2270" s="771" t="s">
        <v>2701</v>
      </c>
      <c r="N2270" s="771" t="s">
        <v>2701</v>
      </c>
      <c r="O2270" s="771" t="s">
        <v>2701</v>
      </c>
      <c r="P2270" s="771" t="s">
        <v>2702</v>
      </c>
      <c r="Q2270" s="771" t="s">
        <v>2701</v>
      </c>
      <c r="R2270" s="771" t="s">
        <v>2701</v>
      </c>
      <c r="S2270" s="771" t="s">
        <v>2701</v>
      </c>
      <c r="T2270" s="771" t="s">
        <v>2701</v>
      </c>
      <c r="U2270" s="771" t="s">
        <v>2703</v>
      </c>
      <c r="V2270" s="771" t="s">
        <v>2701</v>
      </c>
      <c r="W2270" s="771" t="s">
        <v>2701</v>
      </c>
      <c r="X2270" s="771" t="s">
        <v>2701</v>
      </c>
      <c r="Y2270" s="771" t="s">
        <v>2703</v>
      </c>
      <c r="Z2270" s="771" t="s">
        <v>2704</v>
      </c>
      <c r="AA2270" s="771"/>
    </row>
    <row r="2271" spans="1:27" ht="39.950000000000003" customHeight="1">
      <c r="A2271" s="769">
        <v>2264</v>
      </c>
      <c r="B2271" s="770" t="s">
        <v>6879</v>
      </c>
      <c r="C2271" s="770" t="s">
        <v>8433</v>
      </c>
      <c r="D2271" s="771" t="s">
        <v>8578</v>
      </c>
      <c r="E2271" s="772" t="s">
        <v>8588</v>
      </c>
      <c r="F2271" s="773" t="s">
        <v>8589</v>
      </c>
      <c r="G2271" s="773" t="s">
        <v>8590</v>
      </c>
      <c r="H2271" s="771" t="s">
        <v>2697</v>
      </c>
      <c r="I2271" s="771" t="s">
        <v>2741</v>
      </c>
      <c r="J2271" s="771" t="s">
        <v>2741</v>
      </c>
      <c r="K2271" s="771" t="s">
        <v>2715</v>
      </c>
      <c r="L2271" s="771" t="s">
        <v>2700</v>
      </c>
      <c r="M2271" s="771" t="s">
        <v>2701</v>
      </c>
      <c r="N2271" s="771" t="s">
        <v>2701</v>
      </c>
      <c r="O2271" s="771" t="s">
        <v>2701</v>
      </c>
      <c r="P2271" s="771" t="s">
        <v>2702</v>
      </c>
      <c r="Q2271" s="771" t="s">
        <v>2701</v>
      </c>
      <c r="R2271" s="771" t="s">
        <v>2701</v>
      </c>
      <c r="S2271" s="771" t="s">
        <v>2701</v>
      </c>
      <c r="T2271" s="771" t="s">
        <v>2701</v>
      </c>
      <c r="U2271" s="771" t="s">
        <v>2703</v>
      </c>
      <c r="V2271" s="771" t="s">
        <v>2701</v>
      </c>
      <c r="W2271" s="771" t="s">
        <v>2701</v>
      </c>
      <c r="X2271" s="771" t="s">
        <v>2701</v>
      </c>
      <c r="Y2271" s="771" t="s">
        <v>2703</v>
      </c>
      <c r="Z2271" s="771" t="s">
        <v>2704</v>
      </c>
      <c r="AA2271" s="771"/>
    </row>
    <row r="2272" spans="1:27" ht="39.950000000000003" customHeight="1">
      <c r="A2272" s="769">
        <v>2265</v>
      </c>
      <c r="B2272" s="770" t="s">
        <v>6879</v>
      </c>
      <c r="C2272" s="770" t="s">
        <v>8433</v>
      </c>
      <c r="D2272" s="771" t="s">
        <v>8578</v>
      </c>
      <c r="E2272" s="772" t="s">
        <v>8585</v>
      </c>
      <c r="F2272" s="773" t="s">
        <v>8586</v>
      </c>
      <c r="G2272" s="773" t="s">
        <v>8587</v>
      </c>
      <c r="H2272" s="771" t="s">
        <v>2697</v>
      </c>
      <c r="I2272" s="771" t="s">
        <v>2803</v>
      </c>
      <c r="J2272" s="771" t="s">
        <v>2803</v>
      </c>
      <c r="K2272" s="771" t="s">
        <v>2715</v>
      </c>
      <c r="L2272" s="771" t="s">
        <v>2700</v>
      </c>
      <c r="M2272" s="771" t="s">
        <v>2701</v>
      </c>
      <c r="N2272" s="771" t="s">
        <v>2701</v>
      </c>
      <c r="O2272" s="771" t="s">
        <v>2701</v>
      </c>
      <c r="P2272" s="771" t="s">
        <v>2702</v>
      </c>
      <c r="Q2272" s="771" t="s">
        <v>2701</v>
      </c>
      <c r="R2272" s="771" t="s">
        <v>2701</v>
      </c>
      <c r="S2272" s="771" t="s">
        <v>2701</v>
      </c>
      <c r="T2272" s="771" t="s">
        <v>2701</v>
      </c>
      <c r="U2272" s="771" t="s">
        <v>2703</v>
      </c>
      <c r="V2272" s="771" t="s">
        <v>2701</v>
      </c>
      <c r="W2272" s="771" t="s">
        <v>2701</v>
      </c>
      <c r="X2272" s="771" t="s">
        <v>2701</v>
      </c>
      <c r="Y2272" s="771" t="s">
        <v>2703</v>
      </c>
      <c r="Z2272" s="771" t="s">
        <v>2704</v>
      </c>
      <c r="AA2272" s="771"/>
    </row>
    <row r="2273" spans="1:27" ht="39.950000000000003" customHeight="1">
      <c r="A2273" s="769">
        <v>2266</v>
      </c>
      <c r="B2273" s="770" t="s">
        <v>6879</v>
      </c>
      <c r="C2273" s="770" t="s">
        <v>8433</v>
      </c>
      <c r="D2273" s="771" t="s">
        <v>8578</v>
      </c>
      <c r="E2273" s="772" t="s">
        <v>8582</v>
      </c>
      <c r="F2273" s="773" t="s">
        <v>8583</v>
      </c>
      <c r="G2273" s="773" t="s">
        <v>8584</v>
      </c>
      <c r="H2273" s="771" t="s">
        <v>2697</v>
      </c>
      <c r="I2273" s="771" t="s">
        <v>2803</v>
      </c>
      <c r="J2273" s="771" t="s">
        <v>2803</v>
      </c>
      <c r="K2273" s="771" t="s">
        <v>2790</v>
      </c>
      <c r="L2273" s="771" t="s">
        <v>2700</v>
      </c>
      <c r="M2273" s="771" t="s">
        <v>2701</v>
      </c>
      <c r="N2273" s="771" t="s">
        <v>2701</v>
      </c>
      <c r="O2273" s="771" t="s">
        <v>2701</v>
      </c>
      <c r="P2273" s="771" t="s">
        <v>2702</v>
      </c>
      <c r="Q2273" s="771" t="s">
        <v>2701</v>
      </c>
      <c r="R2273" s="771" t="s">
        <v>2701</v>
      </c>
      <c r="S2273" s="771" t="s">
        <v>2701</v>
      </c>
      <c r="T2273" s="771" t="s">
        <v>2701</v>
      </c>
      <c r="U2273" s="771" t="s">
        <v>2703</v>
      </c>
      <c r="V2273" s="771" t="s">
        <v>2701</v>
      </c>
      <c r="W2273" s="771" t="s">
        <v>2701</v>
      </c>
      <c r="X2273" s="771" t="s">
        <v>2701</v>
      </c>
      <c r="Y2273" s="771" t="s">
        <v>2703</v>
      </c>
      <c r="Z2273" s="771" t="s">
        <v>2704</v>
      </c>
      <c r="AA2273" s="771"/>
    </row>
    <row r="2274" spans="1:27" ht="39.950000000000003" customHeight="1">
      <c r="A2274" s="769">
        <v>2267</v>
      </c>
      <c r="B2274" s="770" t="s">
        <v>8713</v>
      </c>
      <c r="C2274" s="770" t="s">
        <v>8714</v>
      </c>
      <c r="D2274" s="771"/>
      <c r="E2274" s="772" t="s">
        <v>8715</v>
      </c>
      <c r="F2274" s="773" t="s">
        <v>8716</v>
      </c>
      <c r="G2274" s="773" t="s">
        <v>8717</v>
      </c>
      <c r="H2274" s="771" t="s">
        <v>2697</v>
      </c>
      <c r="I2274" s="771" t="s">
        <v>2765</v>
      </c>
      <c r="J2274" s="771" t="s">
        <v>2720</v>
      </c>
      <c r="K2274" s="771" t="s">
        <v>2760</v>
      </c>
      <c r="L2274" s="771" t="s">
        <v>2700</v>
      </c>
      <c r="M2274" s="771" t="s">
        <v>2701</v>
      </c>
      <c r="N2274" s="771" t="s">
        <v>2701</v>
      </c>
      <c r="O2274" s="771" t="s">
        <v>2701</v>
      </c>
      <c r="P2274" s="771" t="s">
        <v>2702</v>
      </c>
      <c r="Q2274" s="771" t="s">
        <v>2701</v>
      </c>
      <c r="R2274" s="771" t="s">
        <v>2701</v>
      </c>
      <c r="S2274" s="771" t="s">
        <v>2701</v>
      </c>
      <c r="T2274" s="771" t="s">
        <v>2701</v>
      </c>
      <c r="U2274" s="771" t="s">
        <v>2703</v>
      </c>
      <c r="V2274" s="771" t="s">
        <v>2701</v>
      </c>
      <c r="W2274" s="771" t="s">
        <v>2701</v>
      </c>
      <c r="X2274" s="771" t="s">
        <v>2701</v>
      </c>
      <c r="Y2274" s="771" t="s">
        <v>2703</v>
      </c>
      <c r="Z2274" s="771" t="s">
        <v>2704</v>
      </c>
      <c r="AA2274" s="771"/>
    </row>
    <row r="2275" spans="1:27" ht="39.950000000000003" customHeight="1">
      <c r="A2275" s="769">
        <v>2268</v>
      </c>
      <c r="B2275" s="770" t="s">
        <v>8713</v>
      </c>
      <c r="C2275" s="770" t="s">
        <v>8714</v>
      </c>
      <c r="D2275" s="771"/>
      <c r="E2275" s="772" t="s">
        <v>8752</v>
      </c>
      <c r="F2275" s="773" t="s">
        <v>2940</v>
      </c>
      <c r="G2275" s="773" t="s">
        <v>8753</v>
      </c>
      <c r="H2275" s="771" t="s">
        <v>2697</v>
      </c>
      <c r="I2275" s="771" t="s">
        <v>2752</v>
      </c>
      <c r="J2275" s="771" t="s">
        <v>2776</v>
      </c>
      <c r="K2275" s="771" t="s">
        <v>3743</v>
      </c>
      <c r="L2275" s="771" t="s">
        <v>2700</v>
      </c>
      <c r="M2275" s="771" t="s">
        <v>2701</v>
      </c>
      <c r="N2275" s="771" t="s">
        <v>2701</v>
      </c>
      <c r="O2275" s="771" t="s">
        <v>2701</v>
      </c>
      <c r="P2275" s="771" t="s">
        <v>2702</v>
      </c>
      <c r="Q2275" s="771" t="s">
        <v>2701</v>
      </c>
      <c r="R2275" s="771" t="s">
        <v>2701</v>
      </c>
      <c r="S2275" s="771" t="s">
        <v>2701</v>
      </c>
      <c r="T2275" s="771" t="s">
        <v>2701</v>
      </c>
      <c r="U2275" s="771" t="s">
        <v>2703</v>
      </c>
      <c r="V2275" s="771" t="s">
        <v>2701</v>
      </c>
      <c r="W2275" s="771" t="s">
        <v>2701</v>
      </c>
      <c r="X2275" s="771" t="s">
        <v>2701</v>
      </c>
      <c r="Y2275" s="771" t="s">
        <v>2703</v>
      </c>
      <c r="Z2275" s="771" t="s">
        <v>2704</v>
      </c>
      <c r="AA2275" s="771"/>
    </row>
    <row r="2276" spans="1:27" ht="39.950000000000003" customHeight="1">
      <c r="A2276" s="769">
        <v>2269</v>
      </c>
      <c r="B2276" s="770" t="s">
        <v>8713</v>
      </c>
      <c r="C2276" s="770" t="s">
        <v>8714</v>
      </c>
      <c r="D2276" s="771"/>
      <c r="E2276" s="772" t="s">
        <v>8750</v>
      </c>
      <c r="F2276" s="773" t="s">
        <v>2940</v>
      </c>
      <c r="G2276" s="773" t="s">
        <v>8751</v>
      </c>
      <c r="H2276" s="771" t="s">
        <v>2697</v>
      </c>
      <c r="I2276" s="771" t="s">
        <v>2719</v>
      </c>
      <c r="J2276" s="771" t="s">
        <v>2698</v>
      </c>
      <c r="K2276" s="771" t="s">
        <v>2851</v>
      </c>
      <c r="L2276" s="771" t="s">
        <v>2700</v>
      </c>
      <c r="M2276" s="771" t="s">
        <v>2701</v>
      </c>
      <c r="N2276" s="771" t="s">
        <v>2701</v>
      </c>
      <c r="O2276" s="771" t="s">
        <v>2701</v>
      </c>
      <c r="P2276" s="771" t="s">
        <v>2702</v>
      </c>
      <c r="Q2276" s="771" t="s">
        <v>2701</v>
      </c>
      <c r="R2276" s="771" t="s">
        <v>2701</v>
      </c>
      <c r="S2276" s="771" t="s">
        <v>2701</v>
      </c>
      <c r="T2276" s="771" t="s">
        <v>2701</v>
      </c>
      <c r="U2276" s="771" t="s">
        <v>2703</v>
      </c>
      <c r="V2276" s="771" t="s">
        <v>2701</v>
      </c>
      <c r="W2276" s="771" t="s">
        <v>2701</v>
      </c>
      <c r="X2276" s="771" t="s">
        <v>2701</v>
      </c>
      <c r="Y2276" s="771" t="s">
        <v>2703</v>
      </c>
      <c r="Z2276" s="771" t="s">
        <v>2704</v>
      </c>
      <c r="AA2276" s="771"/>
    </row>
    <row r="2277" spans="1:27" ht="39.950000000000003" customHeight="1">
      <c r="A2277" s="769">
        <v>2270</v>
      </c>
      <c r="B2277" s="770" t="s">
        <v>8713</v>
      </c>
      <c r="C2277" s="770" t="s">
        <v>8714</v>
      </c>
      <c r="D2277" s="771"/>
      <c r="E2277" s="772" t="s">
        <v>8748</v>
      </c>
      <c r="F2277" s="773" t="s">
        <v>2940</v>
      </c>
      <c r="G2277" s="773" t="s">
        <v>8749</v>
      </c>
      <c r="H2277" s="771" t="s">
        <v>2697</v>
      </c>
      <c r="I2277" s="771" t="s">
        <v>3916</v>
      </c>
      <c r="J2277" s="771" t="s">
        <v>2808</v>
      </c>
      <c r="K2277" s="771" t="s">
        <v>3743</v>
      </c>
      <c r="L2277" s="771" t="s">
        <v>2700</v>
      </c>
      <c r="M2277" s="771" t="s">
        <v>2701</v>
      </c>
      <c r="N2277" s="771" t="s">
        <v>2701</v>
      </c>
      <c r="O2277" s="771" t="s">
        <v>2701</v>
      </c>
      <c r="P2277" s="771" t="s">
        <v>2702</v>
      </c>
      <c r="Q2277" s="771" t="s">
        <v>2701</v>
      </c>
      <c r="R2277" s="771" t="s">
        <v>2701</v>
      </c>
      <c r="S2277" s="771" t="s">
        <v>2701</v>
      </c>
      <c r="T2277" s="771" t="s">
        <v>2701</v>
      </c>
      <c r="U2277" s="771" t="s">
        <v>2703</v>
      </c>
      <c r="V2277" s="771" t="s">
        <v>2701</v>
      </c>
      <c r="W2277" s="771" t="s">
        <v>2701</v>
      </c>
      <c r="X2277" s="771" t="s">
        <v>2701</v>
      </c>
      <c r="Y2277" s="771" t="s">
        <v>2703</v>
      </c>
      <c r="Z2277" s="771" t="s">
        <v>2704</v>
      </c>
      <c r="AA2277" s="771"/>
    </row>
    <row r="2278" spans="1:27" ht="39.950000000000003" customHeight="1">
      <c r="A2278" s="769">
        <v>2271</v>
      </c>
      <c r="B2278" s="770" t="s">
        <v>8713</v>
      </c>
      <c r="C2278" s="770" t="s">
        <v>8714</v>
      </c>
      <c r="D2278" s="771"/>
      <c r="E2278" s="772" t="s">
        <v>8744</v>
      </c>
      <c r="F2278" s="773" t="s">
        <v>8745</v>
      </c>
      <c r="G2278" s="773" t="s">
        <v>8746</v>
      </c>
      <c r="H2278" s="771" t="s">
        <v>2697</v>
      </c>
      <c r="I2278" s="771" t="s">
        <v>2776</v>
      </c>
      <c r="J2278" s="771" t="s">
        <v>2776</v>
      </c>
      <c r="K2278" s="771" t="s">
        <v>2721</v>
      </c>
      <c r="L2278" s="771" t="s">
        <v>2700</v>
      </c>
      <c r="M2278" s="771" t="s">
        <v>2701</v>
      </c>
      <c r="N2278" s="771" t="s">
        <v>2701</v>
      </c>
      <c r="O2278" s="771" t="s">
        <v>2701</v>
      </c>
      <c r="P2278" s="771" t="s">
        <v>2701</v>
      </c>
      <c r="Q2278" s="771" t="s">
        <v>2701</v>
      </c>
      <c r="R2278" s="771" t="s">
        <v>2701</v>
      </c>
      <c r="S2278" s="771" t="s">
        <v>2702</v>
      </c>
      <c r="T2278" s="771" t="s">
        <v>2701</v>
      </c>
      <c r="U2278" s="771" t="s">
        <v>2703</v>
      </c>
      <c r="V2278" s="771" t="s">
        <v>2701</v>
      </c>
      <c r="W2278" s="771" t="s">
        <v>2726</v>
      </c>
      <c r="X2278" s="771" t="s">
        <v>2726</v>
      </c>
      <c r="Y2278" s="771" t="s">
        <v>2726</v>
      </c>
      <c r="Z2278" s="771" t="s">
        <v>2704</v>
      </c>
      <c r="AA2278" s="771" t="s">
        <v>8747</v>
      </c>
    </row>
    <row r="2279" spans="1:27" ht="39.950000000000003" customHeight="1">
      <c r="A2279" s="769">
        <v>2272</v>
      </c>
      <c r="B2279" s="770" t="s">
        <v>8713</v>
      </c>
      <c r="C2279" s="770" t="s">
        <v>8714</v>
      </c>
      <c r="D2279" s="771"/>
      <c r="E2279" s="772" t="s">
        <v>8742</v>
      </c>
      <c r="F2279" s="773" t="s">
        <v>2940</v>
      </c>
      <c r="G2279" s="773" t="s">
        <v>8743</v>
      </c>
      <c r="H2279" s="771" t="s">
        <v>2697</v>
      </c>
      <c r="I2279" s="771" t="s">
        <v>3355</v>
      </c>
      <c r="J2279" s="771" t="s">
        <v>2776</v>
      </c>
      <c r="K2279" s="771" t="s">
        <v>3743</v>
      </c>
      <c r="L2279" s="771" t="s">
        <v>2700</v>
      </c>
      <c r="M2279" s="771" t="s">
        <v>2701</v>
      </c>
      <c r="N2279" s="771" t="s">
        <v>2701</v>
      </c>
      <c r="O2279" s="771" t="s">
        <v>2701</v>
      </c>
      <c r="P2279" s="771" t="s">
        <v>2702</v>
      </c>
      <c r="Q2279" s="771" t="s">
        <v>2701</v>
      </c>
      <c r="R2279" s="771" t="s">
        <v>2701</v>
      </c>
      <c r="S2279" s="771" t="s">
        <v>2701</v>
      </c>
      <c r="T2279" s="771" t="s">
        <v>2701</v>
      </c>
      <c r="U2279" s="771" t="s">
        <v>2703</v>
      </c>
      <c r="V2279" s="771" t="s">
        <v>2701</v>
      </c>
      <c r="W2279" s="771" t="s">
        <v>2701</v>
      </c>
      <c r="X2279" s="771" t="s">
        <v>2701</v>
      </c>
      <c r="Y2279" s="771" t="s">
        <v>2703</v>
      </c>
      <c r="Z2279" s="771" t="s">
        <v>2704</v>
      </c>
      <c r="AA2279" s="771"/>
    </row>
    <row r="2280" spans="1:27" ht="39.950000000000003" customHeight="1">
      <c r="A2280" s="769">
        <v>2273</v>
      </c>
      <c r="B2280" s="770" t="s">
        <v>8713</v>
      </c>
      <c r="C2280" s="770" t="s">
        <v>8714</v>
      </c>
      <c r="D2280" s="771"/>
      <c r="E2280" s="772" t="s">
        <v>8737</v>
      </c>
      <c r="F2280" s="773" t="s">
        <v>8738</v>
      </c>
      <c r="G2280" s="773" t="s">
        <v>8739</v>
      </c>
      <c r="H2280" s="771" t="s">
        <v>2697</v>
      </c>
      <c r="I2280" s="771" t="s">
        <v>2755</v>
      </c>
      <c r="J2280" s="771" t="s">
        <v>2755</v>
      </c>
      <c r="K2280" s="771" t="s">
        <v>8740</v>
      </c>
      <c r="L2280" s="771" t="s">
        <v>2700</v>
      </c>
      <c r="M2280" s="771" t="s">
        <v>2701</v>
      </c>
      <c r="N2280" s="771" t="s">
        <v>2701</v>
      </c>
      <c r="O2280" s="771" t="s">
        <v>2701</v>
      </c>
      <c r="P2280" s="771" t="s">
        <v>2702</v>
      </c>
      <c r="Q2280" s="771" t="s">
        <v>2701</v>
      </c>
      <c r="R2280" s="771" t="s">
        <v>2701</v>
      </c>
      <c r="S2280" s="771" t="s">
        <v>2701</v>
      </c>
      <c r="T2280" s="771" t="s">
        <v>2701</v>
      </c>
      <c r="U2280" s="771" t="s">
        <v>2703</v>
      </c>
      <c r="V2280" s="771" t="s">
        <v>2701</v>
      </c>
      <c r="W2280" s="771" t="s">
        <v>2701</v>
      </c>
      <c r="X2280" s="771" t="s">
        <v>2701</v>
      </c>
      <c r="Y2280" s="771" t="s">
        <v>2703</v>
      </c>
      <c r="Z2280" s="771" t="s">
        <v>2704</v>
      </c>
      <c r="AA2280" s="771" t="s">
        <v>8741</v>
      </c>
    </row>
    <row r="2281" spans="1:27" ht="39.950000000000003" customHeight="1">
      <c r="A2281" s="769">
        <v>2274</v>
      </c>
      <c r="B2281" s="770" t="s">
        <v>8713</v>
      </c>
      <c r="C2281" s="770" t="s">
        <v>8714</v>
      </c>
      <c r="D2281" s="771"/>
      <c r="E2281" s="772" t="s">
        <v>8735</v>
      </c>
      <c r="F2281" s="773" t="s">
        <v>4790</v>
      </c>
      <c r="G2281" s="773" t="s">
        <v>8736</v>
      </c>
      <c r="H2281" s="771" t="s">
        <v>2697</v>
      </c>
      <c r="I2281" s="771" t="s">
        <v>2824</v>
      </c>
      <c r="J2281" s="771" t="s">
        <v>2698</v>
      </c>
      <c r="K2281" s="771" t="s">
        <v>2699</v>
      </c>
      <c r="L2281" s="771" t="s">
        <v>2700</v>
      </c>
      <c r="M2281" s="771" t="s">
        <v>2701</v>
      </c>
      <c r="N2281" s="771" t="s">
        <v>2701</v>
      </c>
      <c r="O2281" s="771" t="s">
        <v>2701</v>
      </c>
      <c r="P2281" s="771" t="s">
        <v>2702</v>
      </c>
      <c r="Q2281" s="771" t="s">
        <v>2701</v>
      </c>
      <c r="R2281" s="771" t="s">
        <v>2701</v>
      </c>
      <c r="S2281" s="771" t="s">
        <v>2701</v>
      </c>
      <c r="T2281" s="771" t="s">
        <v>2701</v>
      </c>
      <c r="U2281" s="771" t="s">
        <v>2703</v>
      </c>
      <c r="V2281" s="771" t="s">
        <v>2701</v>
      </c>
      <c r="W2281" s="771" t="s">
        <v>2701</v>
      </c>
      <c r="X2281" s="771" t="s">
        <v>2701</v>
      </c>
      <c r="Y2281" s="771" t="s">
        <v>2703</v>
      </c>
      <c r="Z2281" s="771" t="s">
        <v>2704</v>
      </c>
      <c r="AA2281" s="771"/>
    </row>
    <row r="2282" spans="1:27" ht="39.950000000000003" customHeight="1">
      <c r="A2282" s="769">
        <v>2275</v>
      </c>
      <c r="B2282" s="770" t="s">
        <v>8713</v>
      </c>
      <c r="C2282" s="770" t="s">
        <v>8714</v>
      </c>
      <c r="D2282" s="771"/>
      <c r="E2282" s="772" t="s">
        <v>8732</v>
      </c>
      <c r="F2282" s="773" t="s">
        <v>8733</v>
      </c>
      <c r="G2282" s="773" t="s">
        <v>8734</v>
      </c>
      <c r="H2282" s="771" t="s">
        <v>2697</v>
      </c>
      <c r="I2282" s="771" t="s">
        <v>2764</v>
      </c>
      <c r="J2282" s="771" t="s">
        <v>2824</v>
      </c>
      <c r="K2282" s="771" t="s">
        <v>2699</v>
      </c>
      <c r="L2282" s="771" t="s">
        <v>2700</v>
      </c>
      <c r="M2282" s="771" t="s">
        <v>2701</v>
      </c>
      <c r="N2282" s="771" t="s">
        <v>2701</v>
      </c>
      <c r="O2282" s="771" t="s">
        <v>2701</v>
      </c>
      <c r="P2282" s="771" t="s">
        <v>2702</v>
      </c>
      <c r="Q2282" s="771" t="s">
        <v>2701</v>
      </c>
      <c r="R2282" s="771" t="s">
        <v>2701</v>
      </c>
      <c r="S2282" s="771" t="s">
        <v>2701</v>
      </c>
      <c r="T2282" s="771" t="s">
        <v>2701</v>
      </c>
      <c r="U2282" s="771" t="s">
        <v>2703</v>
      </c>
      <c r="V2282" s="771" t="s">
        <v>2701</v>
      </c>
      <c r="W2282" s="771" t="s">
        <v>2701</v>
      </c>
      <c r="X2282" s="771" t="s">
        <v>2701</v>
      </c>
      <c r="Y2282" s="771" t="s">
        <v>2703</v>
      </c>
      <c r="Z2282" s="771" t="s">
        <v>2704</v>
      </c>
      <c r="AA2282" s="771"/>
    </row>
    <row r="2283" spans="1:27" ht="39.950000000000003" customHeight="1">
      <c r="A2283" s="769">
        <v>2276</v>
      </c>
      <c r="B2283" s="770" t="s">
        <v>8713</v>
      </c>
      <c r="C2283" s="770" t="s">
        <v>8714</v>
      </c>
      <c r="D2283" s="771"/>
      <c r="E2283" s="772" t="s">
        <v>8728</v>
      </c>
      <c r="F2283" s="773" t="s">
        <v>8729</v>
      </c>
      <c r="G2283" s="773" t="s">
        <v>8730</v>
      </c>
      <c r="H2283" s="771" t="s">
        <v>2697</v>
      </c>
      <c r="I2283" s="771" t="s">
        <v>2713</v>
      </c>
      <c r="J2283" s="771" t="s">
        <v>2713</v>
      </c>
      <c r="K2283" s="771" t="s">
        <v>2840</v>
      </c>
      <c r="L2283" s="771" t="s">
        <v>2700</v>
      </c>
      <c r="M2283" s="771" t="s">
        <v>2701</v>
      </c>
      <c r="N2283" s="771" t="s">
        <v>2701</v>
      </c>
      <c r="O2283" s="771" t="s">
        <v>2701</v>
      </c>
      <c r="P2283" s="771" t="s">
        <v>2702</v>
      </c>
      <c r="Q2283" s="771" t="s">
        <v>2701</v>
      </c>
      <c r="R2283" s="771" t="s">
        <v>2701</v>
      </c>
      <c r="S2283" s="771" t="s">
        <v>2701</v>
      </c>
      <c r="T2283" s="771" t="s">
        <v>2701</v>
      </c>
      <c r="U2283" s="771" t="s">
        <v>2703</v>
      </c>
      <c r="V2283" s="771" t="s">
        <v>2701</v>
      </c>
      <c r="W2283" s="771" t="s">
        <v>2701</v>
      </c>
      <c r="X2283" s="771" t="s">
        <v>2701</v>
      </c>
      <c r="Y2283" s="771" t="s">
        <v>2703</v>
      </c>
      <c r="Z2283" s="771" t="s">
        <v>2704</v>
      </c>
      <c r="AA2283" s="771" t="s">
        <v>8731</v>
      </c>
    </row>
    <row r="2284" spans="1:27" ht="39.950000000000003" customHeight="1">
      <c r="A2284" s="769">
        <v>2277</v>
      </c>
      <c r="B2284" s="770" t="s">
        <v>8713</v>
      </c>
      <c r="C2284" s="770" t="s">
        <v>8714</v>
      </c>
      <c r="D2284" s="771"/>
      <c r="E2284" s="772" t="s">
        <v>8725</v>
      </c>
      <c r="F2284" s="773" t="s">
        <v>8726</v>
      </c>
      <c r="G2284" s="773" t="s">
        <v>8727</v>
      </c>
      <c r="H2284" s="771" t="s">
        <v>2697</v>
      </c>
      <c r="I2284" s="771" t="s">
        <v>2776</v>
      </c>
      <c r="J2284" s="771" t="s">
        <v>2776</v>
      </c>
      <c r="K2284" s="771" t="s">
        <v>2721</v>
      </c>
      <c r="L2284" s="771" t="s">
        <v>2700</v>
      </c>
      <c r="M2284" s="771" t="s">
        <v>2701</v>
      </c>
      <c r="N2284" s="771" t="s">
        <v>2701</v>
      </c>
      <c r="O2284" s="771" t="s">
        <v>2701</v>
      </c>
      <c r="P2284" s="771" t="s">
        <v>2702</v>
      </c>
      <c r="Q2284" s="771" t="s">
        <v>2701</v>
      </c>
      <c r="R2284" s="771" t="s">
        <v>2701</v>
      </c>
      <c r="S2284" s="771" t="s">
        <v>2701</v>
      </c>
      <c r="T2284" s="771" t="s">
        <v>2701</v>
      </c>
      <c r="U2284" s="771" t="s">
        <v>2703</v>
      </c>
      <c r="V2284" s="771" t="s">
        <v>2701</v>
      </c>
      <c r="W2284" s="771" t="s">
        <v>2701</v>
      </c>
      <c r="X2284" s="771" t="s">
        <v>2701</v>
      </c>
      <c r="Y2284" s="771" t="s">
        <v>2703</v>
      </c>
      <c r="Z2284" s="771" t="s">
        <v>2704</v>
      </c>
      <c r="AA2284" s="771"/>
    </row>
    <row r="2285" spans="1:27" ht="39.950000000000003" customHeight="1">
      <c r="A2285" s="769">
        <v>2278</v>
      </c>
      <c r="B2285" s="770" t="s">
        <v>8713</v>
      </c>
      <c r="C2285" s="770" t="s">
        <v>8714</v>
      </c>
      <c r="D2285" s="771"/>
      <c r="E2285" s="772" t="s">
        <v>8721</v>
      </c>
      <c r="F2285" s="773" t="s">
        <v>8722</v>
      </c>
      <c r="G2285" s="773" t="s">
        <v>8723</v>
      </c>
      <c r="H2285" s="771" t="s">
        <v>2697</v>
      </c>
      <c r="I2285" s="771" t="s">
        <v>3136</v>
      </c>
      <c r="J2285" s="771" t="s">
        <v>3136</v>
      </c>
      <c r="K2285" s="771" t="s">
        <v>3592</v>
      </c>
      <c r="L2285" s="771" t="s">
        <v>2700</v>
      </c>
      <c r="M2285" s="771" t="s">
        <v>2701</v>
      </c>
      <c r="N2285" s="771" t="s">
        <v>2701</v>
      </c>
      <c r="O2285" s="771" t="s">
        <v>2701</v>
      </c>
      <c r="P2285" s="771" t="s">
        <v>2702</v>
      </c>
      <c r="Q2285" s="771" t="s">
        <v>2701</v>
      </c>
      <c r="R2285" s="771" t="s">
        <v>2701</v>
      </c>
      <c r="S2285" s="771" t="s">
        <v>2701</v>
      </c>
      <c r="T2285" s="771" t="s">
        <v>2701</v>
      </c>
      <c r="U2285" s="771" t="s">
        <v>2703</v>
      </c>
      <c r="V2285" s="771" t="s">
        <v>2701</v>
      </c>
      <c r="W2285" s="771" t="s">
        <v>2701</v>
      </c>
      <c r="X2285" s="771" t="s">
        <v>2701</v>
      </c>
      <c r="Y2285" s="771" t="s">
        <v>2703</v>
      </c>
      <c r="Z2285" s="771" t="s">
        <v>2704</v>
      </c>
      <c r="AA2285" s="771" t="s">
        <v>8724</v>
      </c>
    </row>
    <row r="2286" spans="1:27" ht="39.950000000000003" customHeight="1">
      <c r="A2286" s="769">
        <v>2279</v>
      </c>
      <c r="B2286" s="770" t="s">
        <v>8713</v>
      </c>
      <c r="C2286" s="770" t="s">
        <v>8714</v>
      </c>
      <c r="D2286" s="771"/>
      <c r="E2286" s="772" t="s">
        <v>8718</v>
      </c>
      <c r="F2286" s="773" t="s">
        <v>8719</v>
      </c>
      <c r="G2286" s="773" t="s">
        <v>8720</v>
      </c>
      <c r="H2286" s="771" t="s">
        <v>2697</v>
      </c>
      <c r="I2286" s="771" t="s">
        <v>2765</v>
      </c>
      <c r="J2286" s="771" t="s">
        <v>2714</v>
      </c>
      <c r="K2286" s="771" t="s">
        <v>2760</v>
      </c>
      <c r="L2286" s="771" t="s">
        <v>2700</v>
      </c>
      <c r="M2286" s="771" t="s">
        <v>2701</v>
      </c>
      <c r="N2286" s="771" t="s">
        <v>2701</v>
      </c>
      <c r="O2286" s="771" t="s">
        <v>2701</v>
      </c>
      <c r="P2286" s="771" t="s">
        <v>2702</v>
      </c>
      <c r="Q2286" s="771" t="s">
        <v>2701</v>
      </c>
      <c r="R2286" s="771" t="s">
        <v>2701</v>
      </c>
      <c r="S2286" s="771" t="s">
        <v>2701</v>
      </c>
      <c r="T2286" s="771" t="s">
        <v>2701</v>
      </c>
      <c r="U2286" s="771" t="s">
        <v>2703</v>
      </c>
      <c r="V2286" s="771" t="s">
        <v>2701</v>
      </c>
      <c r="W2286" s="771" t="s">
        <v>2701</v>
      </c>
      <c r="X2286" s="771" t="s">
        <v>2701</v>
      </c>
      <c r="Y2286" s="771" t="s">
        <v>2726</v>
      </c>
      <c r="Z2286" s="771" t="s">
        <v>2704</v>
      </c>
      <c r="AA2286" s="771"/>
    </row>
    <row r="2287" spans="1:27" ht="39.950000000000003" customHeight="1">
      <c r="A2287" s="769">
        <v>2280</v>
      </c>
      <c r="B2287" s="770" t="s">
        <v>8713</v>
      </c>
      <c r="C2287" s="770" t="s">
        <v>8754</v>
      </c>
      <c r="D2287" s="771"/>
      <c r="E2287" s="772" t="s">
        <v>8755</v>
      </c>
      <c r="F2287" s="773" t="s">
        <v>8756</v>
      </c>
      <c r="G2287" s="773" t="s">
        <v>8757</v>
      </c>
      <c r="H2287" s="771" t="s">
        <v>2697</v>
      </c>
      <c r="I2287" s="771" t="s">
        <v>3944</v>
      </c>
      <c r="J2287" s="771" t="s">
        <v>3944</v>
      </c>
      <c r="K2287" s="771" t="s">
        <v>8758</v>
      </c>
      <c r="L2287" s="771" t="s">
        <v>2700</v>
      </c>
      <c r="M2287" s="771" t="s">
        <v>2701</v>
      </c>
      <c r="N2287" s="771" t="s">
        <v>2701</v>
      </c>
      <c r="O2287" s="771" t="s">
        <v>2701</v>
      </c>
      <c r="P2287" s="771" t="s">
        <v>2702</v>
      </c>
      <c r="Q2287" s="771" t="s">
        <v>2701</v>
      </c>
      <c r="R2287" s="771" t="s">
        <v>2701</v>
      </c>
      <c r="S2287" s="771" t="s">
        <v>2701</v>
      </c>
      <c r="T2287" s="771" t="s">
        <v>2701</v>
      </c>
      <c r="U2287" s="771" t="s">
        <v>2703</v>
      </c>
      <c r="V2287" s="771" t="s">
        <v>2701</v>
      </c>
      <c r="W2287" s="771" t="s">
        <v>2701</v>
      </c>
      <c r="X2287" s="771" t="s">
        <v>2701</v>
      </c>
      <c r="Y2287" s="771" t="s">
        <v>2703</v>
      </c>
      <c r="Z2287" s="771" t="s">
        <v>2704</v>
      </c>
      <c r="AA2287" s="771" t="s">
        <v>8759</v>
      </c>
    </row>
    <row r="2288" spans="1:27" ht="39.950000000000003" customHeight="1">
      <c r="A2288" s="769">
        <v>2281</v>
      </c>
      <c r="B2288" s="770" t="s">
        <v>8713</v>
      </c>
      <c r="C2288" s="770" t="s">
        <v>8754</v>
      </c>
      <c r="D2288" s="771"/>
      <c r="E2288" s="772" t="s">
        <v>9808</v>
      </c>
      <c r="F2288" s="773" t="s">
        <v>9809</v>
      </c>
      <c r="G2288" s="773" t="s">
        <v>9810</v>
      </c>
      <c r="H2288" s="771" t="s">
        <v>2697</v>
      </c>
      <c r="I2288" s="771" t="s">
        <v>2755</v>
      </c>
      <c r="J2288" s="771" t="s">
        <v>2755</v>
      </c>
      <c r="K2288" s="771" t="s">
        <v>9811</v>
      </c>
      <c r="L2288" s="771" t="s">
        <v>2700</v>
      </c>
      <c r="M2288" s="771" t="s">
        <v>2701</v>
      </c>
      <c r="N2288" s="771" t="s">
        <v>2701</v>
      </c>
      <c r="O2288" s="771" t="s">
        <v>2701</v>
      </c>
      <c r="P2288" s="771" t="s">
        <v>2702</v>
      </c>
      <c r="Q2288" s="771" t="s">
        <v>2701</v>
      </c>
      <c r="R2288" s="771" t="s">
        <v>2701</v>
      </c>
      <c r="S2288" s="771" t="s">
        <v>2701</v>
      </c>
      <c r="T2288" s="771" t="s">
        <v>2701</v>
      </c>
      <c r="U2288" s="771" t="s">
        <v>2703</v>
      </c>
      <c r="V2288" s="771" t="s">
        <v>2701</v>
      </c>
      <c r="W2288" s="771" t="s">
        <v>2701</v>
      </c>
      <c r="X2288" s="771" t="s">
        <v>2701</v>
      </c>
      <c r="Y2288" s="771" t="s">
        <v>2703</v>
      </c>
      <c r="Z2288" s="771" t="s">
        <v>2704</v>
      </c>
      <c r="AA2288" s="771" t="s">
        <v>9812</v>
      </c>
    </row>
    <row r="2289" spans="1:27" ht="39.950000000000003" customHeight="1">
      <c r="A2289" s="769">
        <v>2282</v>
      </c>
      <c r="B2289" s="770" t="s">
        <v>8713</v>
      </c>
      <c r="C2289" s="770" t="s">
        <v>8754</v>
      </c>
      <c r="D2289" s="771"/>
      <c r="E2289" s="772" t="s">
        <v>8893</v>
      </c>
      <c r="F2289" s="773" t="s">
        <v>4790</v>
      </c>
      <c r="G2289" s="773" t="s">
        <v>8894</v>
      </c>
      <c r="H2289" s="771" t="s">
        <v>2697</v>
      </c>
      <c r="I2289" s="771" t="s">
        <v>2698</v>
      </c>
      <c r="J2289" s="771" t="s">
        <v>2713</v>
      </c>
      <c r="K2289" s="771" t="s">
        <v>2699</v>
      </c>
      <c r="L2289" s="771" t="s">
        <v>2700</v>
      </c>
      <c r="M2289" s="771" t="s">
        <v>2701</v>
      </c>
      <c r="N2289" s="771" t="s">
        <v>2701</v>
      </c>
      <c r="O2289" s="771" t="s">
        <v>2701</v>
      </c>
      <c r="P2289" s="771" t="s">
        <v>2702</v>
      </c>
      <c r="Q2289" s="771" t="s">
        <v>2701</v>
      </c>
      <c r="R2289" s="771" t="s">
        <v>2701</v>
      </c>
      <c r="S2289" s="771" t="s">
        <v>2701</v>
      </c>
      <c r="T2289" s="771" t="s">
        <v>2701</v>
      </c>
      <c r="U2289" s="771" t="s">
        <v>2703</v>
      </c>
      <c r="V2289" s="771" t="s">
        <v>2701</v>
      </c>
      <c r="W2289" s="771" t="s">
        <v>2701</v>
      </c>
      <c r="X2289" s="771" t="s">
        <v>2701</v>
      </c>
      <c r="Y2289" s="771" t="s">
        <v>2703</v>
      </c>
      <c r="Z2289" s="771" t="s">
        <v>2704</v>
      </c>
      <c r="AA2289" s="771"/>
    </row>
    <row r="2290" spans="1:27" ht="39.950000000000003" customHeight="1">
      <c r="A2290" s="769">
        <v>2283</v>
      </c>
      <c r="B2290" s="770" t="s">
        <v>8713</v>
      </c>
      <c r="C2290" s="770" t="s">
        <v>8754</v>
      </c>
      <c r="D2290" s="771"/>
      <c r="E2290" s="772" t="s">
        <v>8891</v>
      </c>
      <c r="F2290" s="773" t="s">
        <v>4790</v>
      </c>
      <c r="G2290" s="773" t="s">
        <v>8892</v>
      </c>
      <c r="H2290" s="771" t="s">
        <v>2697</v>
      </c>
      <c r="I2290" s="771" t="s">
        <v>2698</v>
      </c>
      <c r="J2290" s="771" t="s">
        <v>2720</v>
      </c>
      <c r="K2290" s="771" t="s">
        <v>2699</v>
      </c>
      <c r="L2290" s="771" t="s">
        <v>2700</v>
      </c>
      <c r="M2290" s="771" t="s">
        <v>2701</v>
      </c>
      <c r="N2290" s="771" t="s">
        <v>2701</v>
      </c>
      <c r="O2290" s="771" t="s">
        <v>2701</v>
      </c>
      <c r="P2290" s="771" t="s">
        <v>2702</v>
      </c>
      <c r="Q2290" s="771" t="s">
        <v>2701</v>
      </c>
      <c r="R2290" s="771" t="s">
        <v>2701</v>
      </c>
      <c r="S2290" s="771" t="s">
        <v>2701</v>
      </c>
      <c r="T2290" s="771" t="s">
        <v>2701</v>
      </c>
      <c r="U2290" s="771" t="s">
        <v>2703</v>
      </c>
      <c r="V2290" s="771" t="s">
        <v>2701</v>
      </c>
      <c r="W2290" s="771" t="s">
        <v>2701</v>
      </c>
      <c r="X2290" s="771" t="s">
        <v>2701</v>
      </c>
      <c r="Y2290" s="771" t="s">
        <v>2703</v>
      </c>
      <c r="Z2290" s="771" t="s">
        <v>2704</v>
      </c>
      <c r="AA2290" s="771"/>
    </row>
    <row r="2291" spans="1:27" ht="39.950000000000003" customHeight="1">
      <c r="A2291" s="769">
        <v>2284</v>
      </c>
      <c r="B2291" s="770" t="s">
        <v>8713</v>
      </c>
      <c r="C2291" s="770" t="s">
        <v>8754</v>
      </c>
      <c r="D2291" s="771"/>
      <c r="E2291" s="772" t="s">
        <v>8888</v>
      </c>
      <c r="F2291" s="773" t="s">
        <v>8839</v>
      </c>
      <c r="G2291" s="773" t="s">
        <v>8889</v>
      </c>
      <c r="H2291" s="771" t="s">
        <v>2697</v>
      </c>
      <c r="I2291" s="771" t="s">
        <v>2994</v>
      </c>
      <c r="J2291" s="771" t="s">
        <v>2994</v>
      </c>
      <c r="K2291" s="771" t="s">
        <v>2731</v>
      </c>
      <c r="L2291" s="771" t="s">
        <v>2700</v>
      </c>
      <c r="M2291" s="771" t="s">
        <v>2701</v>
      </c>
      <c r="N2291" s="771" t="s">
        <v>2701</v>
      </c>
      <c r="O2291" s="771" t="s">
        <v>2701</v>
      </c>
      <c r="P2291" s="771" t="s">
        <v>2702</v>
      </c>
      <c r="Q2291" s="771" t="s">
        <v>2701</v>
      </c>
      <c r="R2291" s="771" t="s">
        <v>2701</v>
      </c>
      <c r="S2291" s="771" t="s">
        <v>2701</v>
      </c>
      <c r="T2291" s="771" t="s">
        <v>2701</v>
      </c>
      <c r="U2291" s="771" t="s">
        <v>2703</v>
      </c>
      <c r="V2291" s="771" t="s">
        <v>2701</v>
      </c>
      <c r="W2291" s="771" t="s">
        <v>2701</v>
      </c>
      <c r="X2291" s="771" t="s">
        <v>2701</v>
      </c>
      <c r="Y2291" s="771" t="s">
        <v>2703</v>
      </c>
      <c r="Z2291" s="771" t="s">
        <v>2704</v>
      </c>
      <c r="AA2291" s="771" t="s">
        <v>8890</v>
      </c>
    </row>
    <row r="2292" spans="1:27" ht="39.950000000000003" customHeight="1">
      <c r="A2292" s="769">
        <v>2285</v>
      </c>
      <c r="B2292" s="770" t="s">
        <v>8713</v>
      </c>
      <c r="C2292" s="770" t="s">
        <v>8754</v>
      </c>
      <c r="D2292" s="771"/>
      <c r="E2292" s="772" t="s">
        <v>8885</v>
      </c>
      <c r="F2292" s="773" t="s">
        <v>8886</v>
      </c>
      <c r="G2292" s="773" t="s">
        <v>8887</v>
      </c>
      <c r="H2292" s="771" t="s">
        <v>2697</v>
      </c>
      <c r="I2292" s="771" t="s">
        <v>2765</v>
      </c>
      <c r="J2292" s="771" t="s">
        <v>2730</v>
      </c>
      <c r="K2292" s="771" t="s">
        <v>2760</v>
      </c>
      <c r="L2292" s="771" t="s">
        <v>2700</v>
      </c>
      <c r="M2292" s="771" t="s">
        <v>2701</v>
      </c>
      <c r="N2292" s="771" t="s">
        <v>2701</v>
      </c>
      <c r="O2292" s="771" t="s">
        <v>2701</v>
      </c>
      <c r="P2292" s="771" t="s">
        <v>2702</v>
      </c>
      <c r="Q2292" s="771" t="s">
        <v>2701</v>
      </c>
      <c r="R2292" s="771" t="s">
        <v>2701</v>
      </c>
      <c r="S2292" s="771" t="s">
        <v>2701</v>
      </c>
      <c r="T2292" s="771" t="s">
        <v>2701</v>
      </c>
      <c r="U2292" s="771" t="s">
        <v>2703</v>
      </c>
      <c r="V2292" s="771" t="s">
        <v>2701</v>
      </c>
      <c r="W2292" s="771" t="s">
        <v>2701</v>
      </c>
      <c r="X2292" s="771" t="s">
        <v>2701</v>
      </c>
      <c r="Y2292" s="771" t="s">
        <v>2703</v>
      </c>
      <c r="Z2292" s="771" t="s">
        <v>2704</v>
      </c>
      <c r="AA2292" s="771"/>
    </row>
    <row r="2293" spans="1:27" ht="39.950000000000003" customHeight="1">
      <c r="A2293" s="769">
        <v>2286</v>
      </c>
      <c r="B2293" s="770" t="s">
        <v>8713</v>
      </c>
      <c r="C2293" s="770" t="s">
        <v>8754</v>
      </c>
      <c r="D2293" s="771"/>
      <c r="E2293" s="772" t="s">
        <v>8881</v>
      </c>
      <c r="F2293" s="773" t="s">
        <v>8882</v>
      </c>
      <c r="G2293" s="773" t="s">
        <v>8883</v>
      </c>
      <c r="H2293" s="771" t="s">
        <v>2697</v>
      </c>
      <c r="I2293" s="771" t="s">
        <v>2755</v>
      </c>
      <c r="J2293" s="771" t="s">
        <v>2755</v>
      </c>
      <c r="K2293" s="771" t="s">
        <v>3240</v>
      </c>
      <c r="L2293" s="771" t="s">
        <v>2700</v>
      </c>
      <c r="M2293" s="771" t="s">
        <v>2701</v>
      </c>
      <c r="N2293" s="771" t="s">
        <v>2701</v>
      </c>
      <c r="O2293" s="771" t="s">
        <v>2701</v>
      </c>
      <c r="P2293" s="771" t="s">
        <v>2702</v>
      </c>
      <c r="Q2293" s="771" t="s">
        <v>2701</v>
      </c>
      <c r="R2293" s="771" t="s">
        <v>2701</v>
      </c>
      <c r="S2293" s="771" t="s">
        <v>2701</v>
      </c>
      <c r="T2293" s="771" t="s">
        <v>2701</v>
      </c>
      <c r="U2293" s="771" t="s">
        <v>2703</v>
      </c>
      <c r="V2293" s="771" t="s">
        <v>2701</v>
      </c>
      <c r="W2293" s="771" t="s">
        <v>2701</v>
      </c>
      <c r="X2293" s="771" t="s">
        <v>2701</v>
      </c>
      <c r="Y2293" s="771" t="s">
        <v>2703</v>
      </c>
      <c r="Z2293" s="771" t="s">
        <v>2704</v>
      </c>
      <c r="AA2293" s="771" t="s">
        <v>8884</v>
      </c>
    </row>
    <row r="2294" spans="1:27" ht="39.950000000000003" customHeight="1">
      <c r="A2294" s="769">
        <v>2287</v>
      </c>
      <c r="B2294" s="770" t="s">
        <v>8713</v>
      </c>
      <c r="C2294" s="770" t="s">
        <v>8754</v>
      </c>
      <c r="D2294" s="771"/>
      <c r="E2294" s="772" t="s">
        <v>8878</v>
      </c>
      <c r="F2294" s="773" t="s">
        <v>8879</v>
      </c>
      <c r="G2294" s="773" t="s">
        <v>8880</v>
      </c>
      <c r="H2294" s="771" t="s">
        <v>2697</v>
      </c>
      <c r="I2294" s="771" t="s">
        <v>2755</v>
      </c>
      <c r="J2294" s="771" t="s">
        <v>2755</v>
      </c>
      <c r="K2294" s="771" t="s">
        <v>2721</v>
      </c>
      <c r="L2294" s="771" t="s">
        <v>2700</v>
      </c>
      <c r="M2294" s="771" t="s">
        <v>2701</v>
      </c>
      <c r="N2294" s="771" t="s">
        <v>2701</v>
      </c>
      <c r="O2294" s="771" t="s">
        <v>2701</v>
      </c>
      <c r="P2294" s="771" t="s">
        <v>2702</v>
      </c>
      <c r="Q2294" s="771" t="s">
        <v>2701</v>
      </c>
      <c r="R2294" s="771" t="s">
        <v>2701</v>
      </c>
      <c r="S2294" s="771" t="s">
        <v>2701</v>
      </c>
      <c r="T2294" s="771" t="s">
        <v>2701</v>
      </c>
      <c r="U2294" s="771" t="s">
        <v>2703</v>
      </c>
      <c r="V2294" s="771" t="s">
        <v>2701</v>
      </c>
      <c r="W2294" s="771" t="s">
        <v>2701</v>
      </c>
      <c r="X2294" s="771" t="s">
        <v>2701</v>
      </c>
      <c r="Y2294" s="771" t="s">
        <v>2703</v>
      </c>
      <c r="Z2294" s="771" t="s">
        <v>2704</v>
      </c>
      <c r="AA2294" s="771"/>
    </row>
    <row r="2295" spans="1:27" ht="39.950000000000003" customHeight="1">
      <c r="A2295" s="769">
        <v>2288</v>
      </c>
      <c r="B2295" s="770" t="s">
        <v>8713</v>
      </c>
      <c r="C2295" s="770" t="s">
        <v>8754</v>
      </c>
      <c r="D2295" s="771"/>
      <c r="E2295" s="772" t="s">
        <v>8875</v>
      </c>
      <c r="F2295" s="773" t="s">
        <v>8876</v>
      </c>
      <c r="G2295" s="773" t="s">
        <v>8877</v>
      </c>
      <c r="H2295" s="771" t="s">
        <v>2697</v>
      </c>
      <c r="I2295" s="771" t="s">
        <v>2764</v>
      </c>
      <c r="J2295" s="771" t="s">
        <v>2764</v>
      </c>
      <c r="K2295" s="771" t="s">
        <v>3316</v>
      </c>
      <c r="L2295" s="771" t="s">
        <v>2700</v>
      </c>
      <c r="M2295" s="771" t="s">
        <v>2701</v>
      </c>
      <c r="N2295" s="771" t="s">
        <v>2701</v>
      </c>
      <c r="O2295" s="771" t="s">
        <v>2701</v>
      </c>
      <c r="P2295" s="771" t="s">
        <v>2702</v>
      </c>
      <c r="Q2295" s="771" t="s">
        <v>2701</v>
      </c>
      <c r="R2295" s="771" t="s">
        <v>2701</v>
      </c>
      <c r="S2295" s="771" t="s">
        <v>2701</v>
      </c>
      <c r="T2295" s="771" t="s">
        <v>2701</v>
      </c>
      <c r="U2295" s="771" t="s">
        <v>2703</v>
      </c>
      <c r="V2295" s="771" t="s">
        <v>2701</v>
      </c>
      <c r="W2295" s="771" t="s">
        <v>2701</v>
      </c>
      <c r="X2295" s="771" t="s">
        <v>2701</v>
      </c>
      <c r="Y2295" s="771" t="s">
        <v>2703</v>
      </c>
      <c r="Z2295" s="771" t="s">
        <v>2704</v>
      </c>
      <c r="AA2295" s="771"/>
    </row>
    <row r="2296" spans="1:27" ht="39.950000000000003" customHeight="1">
      <c r="A2296" s="769">
        <v>2289</v>
      </c>
      <c r="B2296" s="770" t="s">
        <v>8713</v>
      </c>
      <c r="C2296" s="770" t="s">
        <v>8754</v>
      </c>
      <c r="D2296" s="771"/>
      <c r="E2296" s="772" t="s">
        <v>8872</v>
      </c>
      <c r="F2296" s="773" t="s">
        <v>8873</v>
      </c>
      <c r="G2296" s="773" t="s">
        <v>8874</v>
      </c>
      <c r="H2296" s="771" t="s">
        <v>2697</v>
      </c>
      <c r="I2296" s="771" t="s">
        <v>2741</v>
      </c>
      <c r="J2296" s="771" t="s">
        <v>2741</v>
      </c>
      <c r="K2296" s="771" t="s">
        <v>5359</v>
      </c>
      <c r="L2296" s="771" t="s">
        <v>2700</v>
      </c>
      <c r="M2296" s="771" t="s">
        <v>2701</v>
      </c>
      <c r="N2296" s="771" t="s">
        <v>2701</v>
      </c>
      <c r="O2296" s="771" t="s">
        <v>2701</v>
      </c>
      <c r="P2296" s="771" t="s">
        <v>2701</v>
      </c>
      <c r="Q2296" s="771" t="s">
        <v>2701</v>
      </c>
      <c r="R2296" s="771" t="s">
        <v>2701</v>
      </c>
      <c r="S2296" s="771" t="s">
        <v>2702</v>
      </c>
      <c r="T2296" s="771" t="s">
        <v>2701</v>
      </c>
      <c r="U2296" s="771" t="s">
        <v>2703</v>
      </c>
      <c r="V2296" s="771" t="s">
        <v>2701</v>
      </c>
      <c r="W2296" s="771" t="s">
        <v>2726</v>
      </c>
      <c r="X2296" s="771" t="s">
        <v>2726</v>
      </c>
      <c r="Y2296" s="771" t="s">
        <v>2726</v>
      </c>
      <c r="Z2296" s="771" t="s">
        <v>2704</v>
      </c>
      <c r="AA2296" s="771"/>
    </row>
    <row r="2297" spans="1:27" ht="39.950000000000003" customHeight="1">
      <c r="A2297" s="769">
        <v>2290</v>
      </c>
      <c r="B2297" s="770" t="s">
        <v>8713</v>
      </c>
      <c r="C2297" s="770" t="s">
        <v>8754</v>
      </c>
      <c r="D2297" s="771"/>
      <c r="E2297" s="772" t="s">
        <v>8870</v>
      </c>
      <c r="F2297" s="773" t="s">
        <v>8756</v>
      </c>
      <c r="G2297" s="773" t="s">
        <v>8757</v>
      </c>
      <c r="H2297" s="771" t="s">
        <v>2697</v>
      </c>
      <c r="I2297" s="771" t="s">
        <v>3383</v>
      </c>
      <c r="J2297" s="771" t="s">
        <v>3383</v>
      </c>
      <c r="K2297" s="771" t="s">
        <v>2715</v>
      </c>
      <c r="L2297" s="771" t="s">
        <v>2700</v>
      </c>
      <c r="M2297" s="771" t="s">
        <v>2701</v>
      </c>
      <c r="N2297" s="771" t="s">
        <v>2701</v>
      </c>
      <c r="O2297" s="771" t="s">
        <v>2701</v>
      </c>
      <c r="P2297" s="771" t="s">
        <v>2702</v>
      </c>
      <c r="Q2297" s="771" t="s">
        <v>2701</v>
      </c>
      <c r="R2297" s="771" t="s">
        <v>2701</v>
      </c>
      <c r="S2297" s="771" t="s">
        <v>2701</v>
      </c>
      <c r="T2297" s="771" t="s">
        <v>2701</v>
      </c>
      <c r="U2297" s="771" t="s">
        <v>2703</v>
      </c>
      <c r="V2297" s="771" t="s">
        <v>2701</v>
      </c>
      <c r="W2297" s="771" t="s">
        <v>2701</v>
      </c>
      <c r="X2297" s="771" t="s">
        <v>2701</v>
      </c>
      <c r="Y2297" s="771" t="s">
        <v>2703</v>
      </c>
      <c r="Z2297" s="771" t="s">
        <v>2704</v>
      </c>
      <c r="AA2297" s="771" t="s">
        <v>8871</v>
      </c>
    </row>
    <row r="2298" spans="1:27" ht="39.950000000000003" customHeight="1">
      <c r="A2298" s="769">
        <v>2291</v>
      </c>
      <c r="B2298" s="770" t="s">
        <v>8713</v>
      </c>
      <c r="C2298" s="770" t="s">
        <v>8754</v>
      </c>
      <c r="D2298" s="771"/>
      <c r="E2298" s="772" t="s">
        <v>8867</v>
      </c>
      <c r="F2298" s="773" t="s">
        <v>8868</v>
      </c>
      <c r="G2298" s="773" t="s">
        <v>8869</v>
      </c>
      <c r="H2298" s="771" t="s">
        <v>2697</v>
      </c>
      <c r="I2298" s="771" t="s">
        <v>2755</v>
      </c>
      <c r="J2298" s="771" t="s">
        <v>2755</v>
      </c>
      <c r="K2298" s="771" t="s">
        <v>2721</v>
      </c>
      <c r="L2298" s="771" t="s">
        <v>2700</v>
      </c>
      <c r="M2298" s="771" t="s">
        <v>2701</v>
      </c>
      <c r="N2298" s="771" t="s">
        <v>2701</v>
      </c>
      <c r="O2298" s="771" t="s">
        <v>2701</v>
      </c>
      <c r="P2298" s="771" t="s">
        <v>2702</v>
      </c>
      <c r="Q2298" s="771" t="s">
        <v>2701</v>
      </c>
      <c r="R2298" s="771" t="s">
        <v>2701</v>
      </c>
      <c r="S2298" s="771" t="s">
        <v>2701</v>
      </c>
      <c r="T2298" s="771" t="s">
        <v>2701</v>
      </c>
      <c r="U2298" s="771" t="s">
        <v>2703</v>
      </c>
      <c r="V2298" s="771" t="s">
        <v>2701</v>
      </c>
      <c r="W2298" s="771" t="s">
        <v>2701</v>
      </c>
      <c r="X2298" s="771" t="s">
        <v>2701</v>
      </c>
      <c r="Y2298" s="771" t="s">
        <v>2703</v>
      </c>
      <c r="Z2298" s="771" t="s">
        <v>2704</v>
      </c>
      <c r="AA2298" s="771"/>
    </row>
    <row r="2299" spans="1:27" ht="39.950000000000003" customHeight="1">
      <c r="A2299" s="769">
        <v>2292</v>
      </c>
      <c r="B2299" s="770" t="s">
        <v>8713</v>
      </c>
      <c r="C2299" s="770" t="s">
        <v>8754</v>
      </c>
      <c r="D2299" s="771"/>
      <c r="E2299" s="772" t="s">
        <v>8863</v>
      </c>
      <c r="F2299" s="773" t="s">
        <v>8864</v>
      </c>
      <c r="G2299" s="773" t="s">
        <v>8865</v>
      </c>
      <c r="H2299" s="771" t="s">
        <v>2697</v>
      </c>
      <c r="I2299" s="771" t="s">
        <v>2755</v>
      </c>
      <c r="J2299" s="771" t="s">
        <v>2755</v>
      </c>
      <c r="K2299" s="771" t="s">
        <v>2900</v>
      </c>
      <c r="L2299" s="771" t="s">
        <v>2700</v>
      </c>
      <c r="M2299" s="771" t="s">
        <v>2701</v>
      </c>
      <c r="N2299" s="771" t="s">
        <v>2701</v>
      </c>
      <c r="O2299" s="771" t="s">
        <v>2701</v>
      </c>
      <c r="P2299" s="771" t="s">
        <v>2702</v>
      </c>
      <c r="Q2299" s="771" t="s">
        <v>2701</v>
      </c>
      <c r="R2299" s="771" t="s">
        <v>2701</v>
      </c>
      <c r="S2299" s="771" t="s">
        <v>2701</v>
      </c>
      <c r="T2299" s="771" t="s">
        <v>2701</v>
      </c>
      <c r="U2299" s="771" t="s">
        <v>2703</v>
      </c>
      <c r="V2299" s="771" t="s">
        <v>2701</v>
      </c>
      <c r="W2299" s="771" t="s">
        <v>2701</v>
      </c>
      <c r="X2299" s="771" t="s">
        <v>2701</v>
      </c>
      <c r="Y2299" s="771" t="s">
        <v>2703</v>
      </c>
      <c r="Z2299" s="771" t="s">
        <v>2704</v>
      </c>
      <c r="AA2299" s="771" t="s">
        <v>8866</v>
      </c>
    </row>
    <row r="2300" spans="1:27" ht="39.950000000000003" customHeight="1">
      <c r="A2300" s="769">
        <v>2293</v>
      </c>
      <c r="B2300" s="770" t="s">
        <v>8713</v>
      </c>
      <c r="C2300" s="770" t="s">
        <v>8754</v>
      </c>
      <c r="D2300" s="771"/>
      <c r="E2300" s="772" t="s">
        <v>8859</v>
      </c>
      <c r="F2300" s="773" t="s">
        <v>8860</v>
      </c>
      <c r="G2300" s="773" t="s">
        <v>8861</v>
      </c>
      <c r="H2300" s="771" t="s">
        <v>2697</v>
      </c>
      <c r="I2300" s="771" t="s">
        <v>2755</v>
      </c>
      <c r="J2300" s="771" t="s">
        <v>2755</v>
      </c>
      <c r="K2300" s="771" t="s">
        <v>2721</v>
      </c>
      <c r="L2300" s="771" t="s">
        <v>2700</v>
      </c>
      <c r="M2300" s="771" t="s">
        <v>2701</v>
      </c>
      <c r="N2300" s="771" t="s">
        <v>2701</v>
      </c>
      <c r="O2300" s="771" t="s">
        <v>2701</v>
      </c>
      <c r="P2300" s="771" t="s">
        <v>2702</v>
      </c>
      <c r="Q2300" s="771" t="s">
        <v>2701</v>
      </c>
      <c r="R2300" s="771" t="s">
        <v>2701</v>
      </c>
      <c r="S2300" s="771" t="s">
        <v>2701</v>
      </c>
      <c r="T2300" s="771" t="s">
        <v>2701</v>
      </c>
      <c r="U2300" s="771" t="s">
        <v>2703</v>
      </c>
      <c r="V2300" s="771" t="s">
        <v>2701</v>
      </c>
      <c r="W2300" s="771" t="s">
        <v>2701</v>
      </c>
      <c r="X2300" s="771" t="s">
        <v>2701</v>
      </c>
      <c r="Y2300" s="771" t="s">
        <v>2703</v>
      </c>
      <c r="Z2300" s="771" t="s">
        <v>2704</v>
      </c>
      <c r="AA2300" s="771" t="s">
        <v>8862</v>
      </c>
    </row>
    <row r="2301" spans="1:27" ht="39.950000000000003" customHeight="1">
      <c r="A2301" s="769">
        <v>2294</v>
      </c>
      <c r="B2301" s="770" t="s">
        <v>8713</v>
      </c>
      <c r="C2301" s="770" t="s">
        <v>8754</v>
      </c>
      <c r="D2301" s="771"/>
      <c r="E2301" s="772" t="s">
        <v>8856</v>
      </c>
      <c r="F2301" s="773" t="s">
        <v>8857</v>
      </c>
      <c r="G2301" s="773" t="s">
        <v>8858</v>
      </c>
      <c r="H2301" s="771" t="s">
        <v>2697</v>
      </c>
      <c r="I2301" s="771" t="s">
        <v>2759</v>
      </c>
      <c r="J2301" s="771" t="s">
        <v>2759</v>
      </c>
      <c r="K2301" s="771" t="s">
        <v>2721</v>
      </c>
      <c r="L2301" s="771" t="s">
        <v>2700</v>
      </c>
      <c r="M2301" s="771" t="s">
        <v>2701</v>
      </c>
      <c r="N2301" s="771" t="s">
        <v>2701</v>
      </c>
      <c r="O2301" s="771" t="s">
        <v>2701</v>
      </c>
      <c r="P2301" s="771" t="s">
        <v>2702</v>
      </c>
      <c r="Q2301" s="771" t="s">
        <v>2701</v>
      </c>
      <c r="R2301" s="771" t="s">
        <v>2701</v>
      </c>
      <c r="S2301" s="771" t="s">
        <v>2701</v>
      </c>
      <c r="T2301" s="771" t="s">
        <v>2701</v>
      </c>
      <c r="U2301" s="771" t="s">
        <v>2703</v>
      </c>
      <c r="V2301" s="771" t="s">
        <v>2701</v>
      </c>
      <c r="W2301" s="771" t="s">
        <v>2701</v>
      </c>
      <c r="X2301" s="771" t="s">
        <v>2701</v>
      </c>
      <c r="Y2301" s="771" t="s">
        <v>2703</v>
      </c>
      <c r="Z2301" s="771" t="s">
        <v>2704</v>
      </c>
      <c r="AA2301" s="771"/>
    </row>
    <row r="2302" spans="1:27" ht="39.950000000000003" customHeight="1">
      <c r="A2302" s="769">
        <v>2295</v>
      </c>
      <c r="B2302" s="770" t="s">
        <v>8713</v>
      </c>
      <c r="C2302" s="770" t="s">
        <v>8754</v>
      </c>
      <c r="D2302" s="771"/>
      <c r="E2302" s="772" t="s">
        <v>8855</v>
      </c>
      <c r="F2302" s="773" t="s">
        <v>8761</v>
      </c>
      <c r="G2302" s="773" t="s">
        <v>8762</v>
      </c>
      <c r="H2302" s="771" t="s">
        <v>2697</v>
      </c>
      <c r="I2302" s="771" t="s">
        <v>2808</v>
      </c>
      <c r="J2302" s="771" t="s">
        <v>2808</v>
      </c>
      <c r="K2302" s="771" t="s">
        <v>2715</v>
      </c>
      <c r="L2302" s="771" t="s">
        <v>2700</v>
      </c>
      <c r="M2302" s="771" t="s">
        <v>2701</v>
      </c>
      <c r="N2302" s="771" t="s">
        <v>2701</v>
      </c>
      <c r="O2302" s="771" t="s">
        <v>2701</v>
      </c>
      <c r="P2302" s="771" t="s">
        <v>2702</v>
      </c>
      <c r="Q2302" s="771" t="s">
        <v>2701</v>
      </c>
      <c r="R2302" s="771" t="s">
        <v>2701</v>
      </c>
      <c r="S2302" s="771" t="s">
        <v>2701</v>
      </c>
      <c r="T2302" s="771" t="s">
        <v>2701</v>
      </c>
      <c r="U2302" s="771" t="s">
        <v>2703</v>
      </c>
      <c r="V2302" s="771" t="s">
        <v>2701</v>
      </c>
      <c r="W2302" s="771" t="s">
        <v>2701</v>
      </c>
      <c r="X2302" s="771" t="s">
        <v>2701</v>
      </c>
      <c r="Y2302" s="771" t="s">
        <v>2703</v>
      </c>
      <c r="Z2302" s="771" t="s">
        <v>2704</v>
      </c>
      <c r="AA2302" s="771"/>
    </row>
    <row r="2303" spans="1:27" ht="39.950000000000003" customHeight="1">
      <c r="A2303" s="769">
        <v>2296</v>
      </c>
      <c r="B2303" s="770" t="s">
        <v>8713</v>
      </c>
      <c r="C2303" s="770" t="s">
        <v>8754</v>
      </c>
      <c r="D2303" s="771"/>
      <c r="E2303" s="772" t="s">
        <v>8853</v>
      </c>
      <c r="F2303" s="773" t="s">
        <v>8854</v>
      </c>
      <c r="G2303" s="773" t="s">
        <v>8854</v>
      </c>
      <c r="H2303" s="771" t="s">
        <v>2697</v>
      </c>
      <c r="I2303" s="771" t="s">
        <v>2755</v>
      </c>
      <c r="J2303" s="771" t="s">
        <v>2755</v>
      </c>
      <c r="K2303" s="771" t="s">
        <v>2760</v>
      </c>
      <c r="L2303" s="771" t="s">
        <v>2700</v>
      </c>
      <c r="M2303" s="771" t="s">
        <v>2701</v>
      </c>
      <c r="N2303" s="771" t="s">
        <v>2701</v>
      </c>
      <c r="O2303" s="771" t="s">
        <v>2701</v>
      </c>
      <c r="P2303" s="771" t="s">
        <v>2702</v>
      </c>
      <c r="Q2303" s="771" t="s">
        <v>2701</v>
      </c>
      <c r="R2303" s="771" t="s">
        <v>2701</v>
      </c>
      <c r="S2303" s="771" t="s">
        <v>2701</v>
      </c>
      <c r="T2303" s="771" t="s">
        <v>2701</v>
      </c>
      <c r="U2303" s="771" t="s">
        <v>2703</v>
      </c>
      <c r="V2303" s="771" t="s">
        <v>2701</v>
      </c>
      <c r="W2303" s="771" t="s">
        <v>2701</v>
      </c>
      <c r="X2303" s="771" t="s">
        <v>2701</v>
      </c>
      <c r="Y2303" s="771" t="s">
        <v>2703</v>
      </c>
      <c r="Z2303" s="771" t="s">
        <v>2704</v>
      </c>
      <c r="AA2303" s="771"/>
    </row>
    <row r="2304" spans="1:27" ht="39.950000000000003" customHeight="1">
      <c r="A2304" s="769">
        <v>2297</v>
      </c>
      <c r="B2304" s="770" t="s">
        <v>8713</v>
      </c>
      <c r="C2304" s="770" t="s">
        <v>8754</v>
      </c>
      <c r="D2304" s="771"/>
      <c r="E2304" s="772" t="s">
        <v>8851</v>
      </c>
      <c r="F2304" s="773" t="s">
        <v>4790</v>
      </c>
      <c r="G2304" s="773" t="s">
        <v>8852</v>
      </c>
      <c r="H2304" s="771" t="s">
        <v>2697</v>
      </c>
      <c r="I2304" s="771" t="s">
        <v>2789</v>
      </c>
      <c r="J2304" s="771" t="s">
        <v>2755</v>
      </c>
      <c r="K2304" s="771" t="s">
        <v>2715</v>
      </c>
      <c r="L2304" s="771" t="s">
        <v>2700</v>
      </c>
      <c r="M2304" s="771" t="s">
        <v>2701</v>
      </c>
      <c r="N2304" s="771" t="s">
        <v>2701</v>
      </c>
      <c r="O2304" s="771" t="s">
        <v>2701</v>
      </c>
      <c r="P2304" s="771" t="s">
        <v>2702</v>
      </c>
      <c r="Q2304" s="771" t="s">
        <v>2701</v>
      </c>
      <c r="R2304" s="771" t="s">
        <v>2701</v>
      </c>
      <c r="S2304" s="771" t="s">
        <v>2701</v>
      </c>
      <c r="T2304" s="771" t="s">
        <v>2701</v>
      </c>
      <c r="U2304" s="771" t="s">
        <v>2703</v>
      </c>
      <c r="V2304" s="771" t="s">
        <v>2701</v>
      </c>
      <c r="W2304" s="771" t="s">
        <v>2701</v>
      </c>
      <c r="X2304" s="771" t="s">
        <v>2701</v>
      </c>
      <c r="Y2304" s="771" t="s">
        <v>2703</v>
      </c>
      <c r="Z2304" s="771" t="s">
        <v>2704</v>
      </c>
      <c r="AA2304" s="771"/>
    </row>
    <row r="2305" spans="1:27" ht="39.950000000000003" customHeight="1">
      <c r="A2305" s="769">
        <v>2298</v>
      </c>
      <c r="B2305" s="770" t="s">
        <v>8713</v>
      </c>
      <c r="C2305" s="770" t="s">
        <v>8754</v>
      </c>
      <c r="D2305" s="771"/>
      <c r="E2305" s="772" t="s">
        <v>8849</v>
      </c>
      <c r="F2305" s="773" t="s">
        <v>8756</v>
      </c>
      <c r="G2305" s="773" t="s">
        <v>8757</v>
      </c>
      <c r="H2305" s="771" t="s">
        <v>2697</v>
      </c>
      <c r="I2305" s="771" t="s">
        <v>2909</v>
      </c>
      <c r="J2305" s="771" t="s">
        <v>2909</v>
      </c>
      <c r="K2305" s="771" t="s">
        <v>2715</v>
      </c>
      <c r="L2305" s="771" t="s">
        <v>2700</v>
      </c>
      <c r="M2305" s="771" t="s">
        <v>2701</v>
      </c>
      <c r="N2305" s="771" t="s">
        <v>2701</v>
      </c>
      <c r="O2305" s="771" t="s">
        <v>2701</v>
      </c>
      <c r="P2305" s="771" t="s">
        <v>2702</v>
      </c>
      <c r="Q2305" s="771" t="s">
        <v>2701</v>
      </c>
      <c r="R2305" s="771" t="s">
        <v>2701</v>
      </c>
      <c r="S2305" s="771" t="s">
        <v>2701</v>
      </c>
      <c r="T2305" s="771" t="s">
        <v>2701</v>
      </c>
      <c r="U2305" s="771" t="s">
        <v>2703</v>
      </c>
      <c r="V2305" s="771" t="s">
        <v>2701</v>
      </c>
      <c r="W2305" s="771" t="s">
        <v>2701</v>
      </c>
      <c r="X2305" s="771" t="s">
        <v>2701</v>
      </c>
      <c r="Y2305" s="771" t="s">
        <v>2703</v>
      </c>
      <c r="Z2305" s="771" t="s">
        <v>2704</v>
      </c>
      <c r="AA2305" s="771" t="s">
        <v>8850</v>
      </c>
    </row>
    <row r="2306" spans="1:27" ht="39.950000000000003" customHeight="1">
      <c r="A2306" s="769">
        <v>2299</v>
      </c>
      <c r="B2306" s="770" t="s">
        <v>8713</v>
      </c>
      <c r="C2306" s="770" t="s">
        <v>8754</v>
      </c>
      <c r="D2306" s="771"/>
      <c r="E2306" s="772" t="s">
        <v>8847</v>
      </c>
      <c r="F2306" s="773" t="s">
        <v>2822</v>
      </c>
      <c r="G2306" s="773" t="s">
        <v>8848</v>
      </c>
      <c r="H2306" s="771" t="s">
        <v>2697</v>
      </c>
      <c r="I2306" s="771" t="s">
        <v>2714</v>
      </c>
      <c r="J2306" s="771" t="s">
        <v>2714</v>
      </c>
      <c r="K2306" s="771" t="s">
        <v>2917</v>
      </c>
      <c r="L2306" s="771" t="s">
        <v>2700</v>
      </c>
      <c r="M2306" s="771" t="s">
        <v>2701</v>
      </c>
      <c r="N2306" s="771" t="s">
        <v>2701</v>
      </c>
      <c r="O2306" s="771" t="s">
        <v>2701</v>
      </c>
      <c r="P2306" s="771" t="s">
        <v>2702</v>
      </c>
      <c r="Q2306" s="771" t="s">
        <v>2701</v>
      </c>
      <c r="R2306" s="771" t="s">
        <v>2701</v>
      </c>
      <c r="S2306" s="771" t="s">
        <v>2701</v>
      </c>
      <c r="T2306" s="771" t="s">
        <v>2701</v>
      </c>
      <c r="U2306" s="771" t="s">
        <v>2703</v>
      </c>
      <c r="V2306" s="771" t="s">
        <v>2701</v>
      </c>
      <c r="W2306" s="771" t="s">
        <v>2701</v>
      </c>
      <c r="X2306" s="771" t="s">
        <v>2701</v>
      </c>
      <c r="Y2306" s="771" t="s">
        <v>2703</v>
      </c>
      <c r="Z2306" s="771" t="s">
        <v>2704</v>
      </c>
      <c r="AA2306" s="771"/>
    </row>
    <row r="2307" spans="1:27" ht="39.950000000000003" customHeight="1">
      <c r="A2307" s="769">
        <v>2300</v>
      </c>
      <c r="B2307" s="770" t="s">
        <v>8713</v>
      </c>
      <c r="C2307" s="770" t="s">
        <v>8754</v>
      </c>
      <c r="D2307" s="771"/>
      <c r="E2307" s="772" t="s">
        <v>8844</v>
      </c>
      <c r="F2307" s="773" t="s">
        <v>8845</v>
      </c>
      <c r="G2307" s="773" t="s">
        <v>5369</v>
      </c>
      <c r="H2307" s="771" t="s">
        <v>2697</v>
      </c>
      <c r="I2307" s="771" t="s">
        <v>2714</v>
      </c>
      <c r="J2307" s="771" t="s">
        <v>2714</v>
      </c>
      <c r="K2307" s="771" t="s">
        <v>2965</v>
      </c>
      <c r="L2307" s="771" t="s">
        <v>2700</v>
      </c>
      <c r="M2307" s="771" t="s">
        <v>2701</v>
      </c>
      <c r="N2307" s="771" t="s">
        <v>2701</v>
      </c>
      <c r="O2307" s="771" t="s">
        <v>2701</v>
      </c>
      <c r="P2307" s="771" t="s">
        <v>2702</v>
      </c>
      <c r="Q2307" s="771" t="s">
        <v>2701</v>
      </c>
      <c r="R2307" s="771" t="s">
        <v>2701</v>
      </c>
      <c r="S2307" s="771" t="s">
        <v>2701</v>
      </c>
      <c r="T2307" s="771" t="s">
        <v>2701</v>
      </c>
      <c r="U2307" s="771" t="s">
        <v>2703</v>
      </c>
      <c r="V2307" s="771" t="s">
        <v>2701</v>
      </c>
      <c r="W2307" s="771" t="s">
        <v>2701</v>
      </c>
      <c r="X2307" s="771" t="s">
        <v>2701</v>
      </c>
      <c r="Y2307" s="771" t="s">
        <v>2703</v>
      </c>
      <c r="Z2307" s="771" t="s">
        <v>2704</v>
      </c>
      <c r="AA2307" s="771" t="s">
        <v>8846</v>
      </c>
    </row>
    <row r="2308" spans="1:27" ht="39.950000000000003" customHeight="1">
      <c r="A2308" s="769">
        <v>2301</v>
      </c>
      <c r="B2308" s="770" t="s">
        <v>8713</v>
      </c>
      <c r="C2308" s="770" t="s">
        <v>8754</v>
      </c>
      <c r="D2308" s="771"/>
      <c r="E2308" s="772" t="s">
        <v>8841</v>
      </c>
      <c r="F2308" s="773" t="s">
        <v>8842</v>
      </c>
      <c r="G2308" s="773" t="s">
        <v>8843</v>
      </c>
      <c r="H2308" s="771" t="s">
        <v>2697</v>
      </c>
      <c r="I2308" s="771" t="s">
        <v>2755</v>
      </c>
      <c r="J2308" s="771" t="s">
        <v>2755</v>
      </c>
      <c r="K2308" s="771" t="s">
        <v>2721</v>
      </c>
      <c r="L2308" s="771" t="s">
        <v>2700</v>
      </c>
      <c r="M2308" s="771" t="s">
        <v>2701</v>
      </c>
      <c r="N2308" s="771" t="s">
        <v>2701</v>
      </c>
      <c r="O2308" s="771" t="s">
        <v>2701</v>
      </c>
      <c r="P2308" s="771" t="s">
        <v>2702</v>
      </c>
      <c r="Q2308" s="771" t="s">
        <v>2701</v>
      </c>
      <c r="R2308" s="771" t="s">
        <v>2701</v>
      </c>
      <c r="S2308" s="771" t="s">
        <v>2701</v>
      </c>
      <c r="T2308" s="771" t="s">
        <v>2701</v>
      </c>
      <c r="U2308" s="771" t="s">
        <v>2703</v>
      </c>
      <c r="V2308" s="771" t="s">
        <v>2701</v>
      </c>
      <c r="W2308" s="771" t="s">
        <v>2701</v>
      </c>
      <c r="X2308" s="771" t="s">
        <v>2701</v>
      </c>
      <c r="Y2308" s="771" t="s">
        <v>2703</v>
      </c>
      <c r="Z2308" s="771" t="s">
        <v>2704</v>
      </c>
      <c r="AA2308" s="771"/>
    </row>
    <row r="2309" spans="1:27" ht="39.950000000000003" customHeight="1">
      <c r="A2309" s="769">
        <v>2302</v>
      </c>
      <c r="B2309" s="770" t="s">
        <v>8713</v>
      </c>
      <c r="C2309" s="770" t="s">
        <v>8754</v>
      </c>
      <c r="D2309" s="771"/>
      <c r="E2309" s="772" t="s">
        <v>8838</v>
      </c>
      <c r="F2309" s="773" t="s">
        <v>8839</v>
      </c>
      <c r="G2309" s="773" t="s">
        <v>8840</v>
      </c>
      <c r="H2309" s="771" t="s">
        <v>2697</v>
      </c>
      <c r="I2309" s="771" t="s">
        <v>2714</v>
      </c>
      <c r="J2309" s="771" t="s">
        <v>2714</v>
      </c>
      <c r="K2309" s="771" t="s">
        <v>2721</v>
      </c>
      <c r="L2309" s="771" t="s">
        <v>2700</v>
      </c>
      <c r="M2309" s="771" t="s">
        <v>2701</v>
      </c>
      <c r="N2309" s="771" t="s">
        <v>2701</v>
      </c>
      <c r="O2309" s="771" t="s">
        <v>2701</v>
      </c>
      <c r="P2309" s="771" t="s">
        <v>2702</v>
      </c>
      <c r="Q2309" s="771" t="s">
        <v>2701</v>
      </c>
      <c r="R2309" s="771" t="s">
        <v>2701</v>
      </c>
      <c r="S2309" s="771" t="s">
        <v>2701</v>
      </c>
      <c r="T2309" s="771" t="s">
        <v>2701</v>
      </c>
      <c r="U2309" s="771" t="s">
        <v>2703</v>
      </c>
      <c r="V2309" s="771" t="s">
        <v>2701</v>
      </c>
      <c r="W2309" s="771" t="s">
        <v>2701</v>
      </c>
      <c r="X2309" s="771" t="s">
        <v>2701</v>
      </c>
      <c r="Y2309" s="771" t="s">
        <v>2703</v>
      </c>
      <c r="Z2309" s="771" t="s">
        <v>2704</v>
      </c>
      <c r="AA2309" s="771"/>
    </row>
    <row r="2310" spans="1:27" ht="39.950000000000003" customHeight="1">
      <c r="A2310" s="769">
        <v>2303</v>
      </c>
      <c r="B2310" s="770" t="s">
        <v>8713</v>
      </c>
      <c r="C2310" s="770" t="s">
        <v>8754</v>
      </c>
      <c r="D2310" s="771"/>
      <c r="E2310" s="772" t="s">
        <v>8834</v>
      </c>
      <c r="F2310" s="773" t="s">
        <v>8835</v>
      </c>
      <c r="G2310" s="773" t="s">
        <v>8836</v>
      </c>
      <c r="H2310" s="771" t="s">
        <v>2697</v>
      </c>
      <c r="I2310" s="771" t="s">
        <v>2755</v>
      </c>
      <c r="J2310" s="771" t="s">
        <v>2755</v>
      </c>
      <c r="K2310" s="771" t="s">
        <v>8837</v>
      </c>
      <c r="L2310" s="771" t="s">
        <v>2700</v>
      </c>
      <c r="M2310" s="771" t="s">
        <v>2701</v>
      </c>
      <c r="N2310" s="771" t="s">
        <v>2701</v>
      </c>
      <c r="O2310" s="771" t="s">
        <v>2701</v>
      </c>
      <c r="P2310" s="771" t="s">
        <v>2702</v>
      </c>
      <c r="Q2310" s="771" t="s">
        <v>2701</v>
      </c>
      <c r="R2310" s="771" t="s">
        <v>2701</v>
      </c>
      <c r="S2310" s="771" t="s">
        <v>2701</v>
      </c>
      <c r="T2310" s="771" t="s">
        <v>2701</v>
      </c>
      <c r="U2310" s="771" t="s">
        <v>2703</v>
      </c>
      <c r="V2310" s="771" t="s">
        <v>2701</v>
      </c>
      <c r="W2310" s="771" t="s">
        <v>2701</v>
      </c>
      <c r="X2310" s="771" t="s">
        <v>2701</v>
      </c>
      <c r="Y2310" s="771" t="s">
        <v>2703</v>
      </c>
      <c r="Z2310" s="771" t="s">
        <v>2704</v>
      </c>
      <c r="AA2310" s="771"/>
    </row>
    <row r="2311" spans="1:27" ht="39.950000000000003" customHeight="1">
      <c r="A2311" s="769">
        <v>2304</v>
      </c>
      <c r="B2311" s="770" t="s">
        <v>8713</v>
      </c>
      <c r="C2311" s="770" t="s">
        <v>8754</v>
      </c>
      <c r="D2311" s="771"/>
      <c r="E2311" s="772" t="s">
        <v>8831</v>
      </c>
      <c r="F2311" s="773" t="s">
        <v>8832</v>
      </c>
      <c r="G2311" s="773" t="s">
        <v>8833</v>
      </c>
      <c r="H2311" s="771" t="s">
        <v>2697</v>
      </c>
      <c r="I2311" s="771" t="s">
        <v>2755</v>
      </c>
      <c r="J2311" s="771" t="s">
        <v>2755</v>
      </c>
      <c r="K2311" s="771" t="s">
        <v>2760</v>
      </c>
      <c r="L2311" s="771" t="s">
        <v>2700</v>
      </c>
      <c r="M2311" s="771" t="s">
        <v>2701</v>
      </c>
      <c r="N2311" s="771" t="s">
        <v>2701</v>
      </c>
      <c r="O2311" s="771" t="s">
        <v>2701</v>
      </c>
      <c r="P2311" s="771" t="s">
        <v>2701</v>
      </c>
      <c r="Q2311" s="771" t="s">
        <v>2701</v>
      </c>
      <c r="R2311" s="771" t="s">
        <v>2701</v>
      </c>
      <c r="S2311" s="771" t="s">
        <v>2702</v>
      </c>
      <c r="T2311" s="771" t="s">
        <v>2701</v>
      </c>
      <c r="U2311" s="771" t="s">
        <v>2703</v>
      </c>
      <c r="V2311" s="771" t="s">
        <v>2701</v>
      </c>
      <c r="W2311" s="771" t="s">
        <v>2726</v>
      </c>
      <c r="X2311" s="771" t="s">
        <v>2726</v>
      </c>
      <c r="Y2311" s="771" t="s">
        <v>2726</v>
      </c>
      <c r="Z2311" s="771" t="s">
        <v>2704</v>
      </c>
      <c r="AA2311" s="771"/>
    </row>
    <row r="2312" spans="1:27" ht="39.950000000000003" customHeight="1">
      <c r="A2312" s="769">
        <v>2305</v>
      </c>
      <c r="B2312" s="770" t="s">
        <v>8713</v>
      </c>
      <c r="C2312" s="770" t="s">
        <v>8754</v>
      </c>
      <c r="D2312" s="771"/>
      <c r="E2312" s="772" t="s">
        <v>8829</v>
      </c>
      <c r="F2312" s="773" t="s">
        <v>8756</v>
      </c>
      <c r="G2312" s="773" t="s">
        <v>8757</v>
      </c>
      <c r="H2312" s="771" t="s">
        <v>2697</v>
      </c>
      <c r="I2312" s="771" t="s">
        <v>2803</v>
      </c>
      <c r="J2312" s="771" t="s">
        <v>2803</v>
      </c>
      <c r="K2312" s="771" t="s">
        <v>8455</v>
      </c>
      <c r="L2312" s="771" t="s">
        <v>2700</v>
      </c>
      <c r="M2312" s="771" t="s">
        <v>2701</v>
      </c>
      <c r="N2312" s="771" t="s">
        <v>2701</v>
      </c>
      <c r="O2312" s="771" t="s">
        <v>2701</v>
      </c>
      <c r="P2312" s="771" t="s">
        <v>2702</v>
      </c>
      <c r="Q2312" s="771" t="s">
        <v>2701</v>
      </c>
      <c r="R2312" s="771" t="s">
        <v>2701</v>
      </c>
      <c r="S2312" s="771" t="s">
        <v>2701</v>
      </c>
      <c r="T2312" s="771" t="s">
        <v>2701</v>
      </c>
      <c r="U2312" s="771" t="s">
        <v>2703</v>
      </c>
      <c r="V2312" s="771" t="s">
        <v>2701</v>
      </c>
      <c r="W2312" s="771" t="s">
        <v>2701</v>
      </c>
      <c r="X2312" s="771" t="s">
        <v>2701</v>
      </c>
      <c r="Y2312" s="771" t="s">
        <v>2703</v>
      </c>
      <c r="Z2312" s="771" t="s">
        <v>2704</v>
      </c>
      <c r="AA2312" s="771" t="s">
        <v>8830</v>
      </c>
    </row>
    <row r="2313" spans="1:27" ht="39.950000000000003" customHeight="1">
      <c r="A2313" s="769">
        <v>2306</v>
      </c>
      <c r="B2313" s="770" t="s">
        <v>8713</v>
      </c>
      <c r="C2313" s="770" t="s">
        <v>8754</v>
      </c>
      <c r="D2313" s="771"/>
      <c r="E2313" s="772" t="s">
        <v>8826</v>
      </c>
      <c r="F2313" s="773" t="s">
        <v>8827</v>
      </c>
      <c r="G2313" s="773" t="s">
        <v>8828</v>
      </c>
      <c r="H2313" s="771" t="s">
        <v>2697</v>
      </c>
      <c r="I2313" s="771" t="s">
        <v>2755</v>
      </c>
      <c r="J2313" s="771" t="s">
        <v>2755</v>
      </c>
      <c r="K2313" s="771" t="s">
        <v>2721</v>
      </c>
      <c r="L2313" s="771" t="s">
        <v>2700</v>
      </c>
      <c r="M2313" s="771" t="s">
        <v>2701</v>
      </c>
      <c r="N2313" s="771" t="s">
        <v>2701</v>
      </c>
      <c r="O2313" s="771" t="s">
        <v>2701</v>
      </c>
      <c r="P2313" s="771" t="s">
        <v>2702</v>
      </c>
      <c r="Q2313" s="771" t="s">
        <v>2701</v>
      </c>
      <c r="R2313" s="771" t="s">
        <v>2701</v>
      </c>
      <c r="S2313" s="771" t="s">
        <v>2701</v>
      </c>
      <c r="T2313" s="771" t="s">
        <v>2701</v>
      </c>
      <c r="U2313" s="771" t="s">
        <v>2703</v>
      </c>
      <c r="V2313" s="771" t="s">
        <v>2701</v>
      </c>
      <c r="W2313" s="771" t="s">
        <v>2701</v>
      </c>
      <c r="X2313" s="771" t="s">
        <v>2701</v>
      </c>
      <c r="Y2313" s="771" t="s">
        <v>2703</v>
      </c>
      <c r="Z2313" s="771" t="s">
        <v>2704</v>
      </c>
      <c r="AA2313" s="771"/>
    </row>
    <row r="2314" spans="1:27" ht="39.950000000000003" customHeight="1">
      <c r="A2314" s="769">
        <v>2307</v>
      </c>
      <c r="B2314" s="770" t="s">
        <v>8713</v>
      </c>
      <c r="C2314" s="770" t="s">
        <v>8754</v>
      </c>
      <c r="D2314" s="771"/>
      <c r="E2314" s="772" t="s">
        <v>8823</v>
      </c>
      <c r="F2314" s="773" t="s">
        <v>8824</v>
      </c>
      <c r="G2314" s="773" t="s">
        <v>8825</v>
      </c>
      <c r="H2314" s="771" t="s">
        <v>2697</v>
      </c>
      <c r="I2314" s="771" t="s">
        <v>2755</v>
      </c>
      <c r="J2314" s="771" t="s">
        <v>2755</v>
      </c>
      <c r="K2314" s="771" t="s">
        <v>2965</v>
      </c>
      <c r="L2314" s="771" t="s">
        <v>2700</v>
      </c>
      <c r="M2314" s="771" t="s">
        <v>2701</v>
      </c>
      <c r="N2314" s="771" t="s">
        <v>2701</v>
      </c>
      <c r="O2314" s="771" t="s">
        <v>2701</v>
      </c>
      <c r="P2314" s="771" t="s">
        <v>2701</v>
      </c>
      <c r="Q2314" s="771" t="s">
        <v>2701</v>
      </c>
      <c r="R2314" s="771" t="s">
        <v>2701</v>
      </c>
      <c r="S2314" s="771" t="s">
        <v>2702</v>
      </c>
      <c r="T2314" s="771" t="s">
        <v>2701</v>
      </c>
      <c r="U2314" s="771" t="s">
        <v>2703</v>
      </c>
      <c r="V2314" s="771" t="s">
        <v>2701</v>
      </c>
      <c r="W2314" s="771" t="s">
        <v>2726</v>
      </c>
      <c r="X2314" s="771" t="s">
        <v>2726</v>
      </c>
      <c r="Y2314" s="771" t="s">
        <v>2726</v>
      </c>
      <c r="Z2314" s="771" t="s">
        <v>2704</v>
      </c>
      <c r="AA2314" s="771"/>
    </row>
    <row r="2315" spans="1:27" ht="39.950000000000003" customHeight="1">
      <c r="A2315" s="769">
        <v>2308</v>
      </c>
      <c r="B2315" s="770" t="s">
        <v>8713</v>
      </c>
      <c r="C2315" s="770" t="s">
        <v>8754</v>
      </c>
      <c r="D2315" s="771"/>
      <c r="E2315" s="772" t="s">
        <v>8820</v>
      </c>
      <c r="F2315" s="773" t="s">
        <v>8821</v>
      </c>
      <c r="G2315" s="773" t="s">
        <v>8822</v>
      </c>
      <c r="H2315" s="771" t="s">
        <v>2697</v>
      </c>
      <c r="I2315" s="771" t="s">
        <v>2755</v>
      </c>
      <c r="J2315" s="771" t="s">
        <v>2755</v>
      </c>
      <c r="K2315" s="771" t="s">
        <v>2721</v>
      </c>
      <c r="L2315" s="771" t="s">
        <v>2700</v>
      </c>
      <c r="M2315" s="771" t="s">
        <v>2701</v>
      </c>
      <c r="N2315" s="771" t="s">
        <v>2701</v>
      </c>
      <c r="O2315" s="771" t="s">
        <v>2701</v>
      </c>
      <c r="P2315" s="771" t="s">
        <v>2702</v>
      </c>
      <c r="Q2315" s="771" t="s">
        <v>2701</v>
      </c>
      <c r="R2315" s="771" t="s">
        <v>2701</v>
      </c>
      <c r="S2315" s="771" t="s">
        <v>2701</v>
      </c>
      <c r="T2315" s="771" t="s">
        <v>2701</v>
      </c>
      <c r="U2315" s="771" t="s">
        <v>2703</v>
      </c>
      <c r="V2315" s="771" t="s">
        <v>2701</v>
      </c>
      <c r="W2315" s="771" t="s">
        <v>2701</v>
      </c>
      <c r="X2315" s="771" t="s">
        <v>2701</v>
      </c>
      <c r="Y2315" s="771" t="s">
        <v>2703</v>
      </c>
      <c r="Z2315" s="771" t="s">
        <v>2704</v>
      </c>
      <c r="AA2315" s="771"/>
    </row>
    <row r="2316" spans="1:27" ht="39.950000000000003" customHeight="1">
      <c r="A2316" s="769">
        <v>2309</v>
      </c>
      <c r="B2316" s="770" t="s">
        <v>8713</v>
      </c>
      <c r="C2316" s="770" t="s">
        <v>8754</v>
      </c>
      <c r="D2316" s="771"/>
      <c r="E2316" s="772" t="s">
        <v>8817</v>
      </c>
      <c r="F2316" s="773" t="s">
        <v>8818</v>
      </c>
      <c r="G2316" s="773" t="s">
        <v>8819</v>
      </c>
      <c r="H2316" s="771" t="s">
        <v>2697</v>
      </c>
      <c r="I2316" s="771" t="s">
        <v>2719</v>
      </c>
      <c r="J2316" s="771" t="s">
        <v>2730</v>
      </c>
      <c r="K2316" s="771" t="s">
        <v>2699</v>
      </c>
      <c r="L2316" s="771" t="s">
        <v>2700</v>
      </c>
      <c r="M2316" s="771" t="s">
        <v>2701</v>
      </c>
      <c r="N2316" s="771" t="s">
        <v>2701</v>
      </c>
      <c r="O2316" s="771" t="s">
        <v>2701</v>
      </c>
      <c r="P2316" s="771" t="s">
        <v>2702</v>
      </c>
      <c r="Q2316" s="771" t="s">
        <v>2701</v>
      </c>
      <c r="R2316" s="771" t="s">
        <v>2701</v>
      </c>
      <c r="S2316" s="771" t="s">
        <v>2701</v>
      </c>
      <c r="T2316" s="771" t="s">
        <v>2701</v>
      </c>
      <c r="U2316" s="771" t="s">
        <v>2703</v>
      </c>
      <c r="V2316" s="771" t="s">
        <v>2701</v>
      </c>
      <c r="W2316" s="771" t="s">
        <v>2701</v>
      </c>
      <c r="X2316" s="771" t="s">
        <v>2701</v>
      </c>
      <c r="Y2316" s="771" t="s">
        <v>2703</v>
      </c>
      <c r="Z2316" s="771" t="s">
        <v>2704</v>
      </c>
      <c r="AA2316" s="771"/>
    </row>
    <row r="2317" spans="1:27" ht="39.950000000000003" customHeight="1">
      <c r="A2317" s="769">
        <v>2310</v>
      </c>
      <c r="B2317" s="770" t="s">
        <v>8713</v>
      </c>
      <c r="C2317" s="770" t="s">
        <v>8754</v>
      </c>
      <c r="D2317" s="771"/>
      <c r="E2317" s="772" t="s">
        <v>8814</v>
      </c>
      <c r="F2317" s="773" t="s">
        <v>8815</v>
      </c>
      <c r="G2317" s="773" t="s">
        <v>8816</v>
      </c>
      <c r="H2317" s="771" t="s">
        <v>2697</v>
      </c>
      <c r="I2317" s="771" t="s">
        <v>2730</v>
      </c>
      <c r="J2317" s="771" t="s">
        <v>2730</v>
      </c>
      <c r="K2317" s="771" t="s">
        <v>2721</v>
      </c>
      <c r="L2317" s="771" t="s">
        <v>2700</v>
      </c>
      <c r="M2317" s="771" t="s">
        <v>2701</v>
      </c>
      <c r="N2317" s="771" t="s">
        <v>2701</v>
      </c>
      <c r="O2317" s="771" t="s">
        <v>2701</v>
      </c>
      <c r="P2317" s="771" t="s">
        <v>2702</v>
      </c>
      <c r="Q2317" s="771" t="s">
        <v>2701</v>
      </c>
      <c r="R2317" s="771" t="s">
        <v>2701</v>
      </c>
      <c r="S2317" s="771" t="s">
        <v>2701</v>
      </c>
      <c r="T2317" s="771" t="s">
        <v>2701</v>
      </c>
      <c r="U2317" s="771" t="s">
        <v>2703</v>
      </c>
      <c r="V2317" s="771" t="s">
        <v>2701</v>
      </c>
      <c r="W2317" s="771" t="s">
        <v>2701</v>
      </c>
      <c r="X2317" s="771" t="s">
        <v>2701</v>
      </c>
      <c r="Y2317" s="771" t="s">
        <v>2703</v>
      </c>
      <c r="Z2317" s="771" t="s">
        <v>2704</v>
      </c>
      <c r="AA2317" s="771"/>
    </row>
    <row r="2318" spans="1:27" ht="39.950000000000003" customHeight="1">
      <c r="A2318" s="769">
        <v>2311</v>
      </c>
      <c r="B2318" s="770" t="s">
        <v>8713</v>
      </c>
      <c r="C2318" s="770" t="s">
        <v>8754</v>
      </c>
      <c r="D2318" s="771"/>
      <c r="E2318" s="772" t="s">
        <v>8811</v>
      </c>
      <c r="F2318" s="773" t="s">
        <v>8812</v>
      </c>
      <c r="G2318" s="773" t="s">
        <v>8813</v>
      </c>
      <c r="H2318" s="771" t="s">
        <v>2697</v>
      </c>
      <c r="I2318" s="771" t="s">
        <v>2730</v>
      </c>
      <c r="J2318" s="771" t="s">
        <v>2708</v>
      </c>
      <c r="K2318" s="771" t="s">
        <v>2917</v>
      </c>
      <c r="L2318" s="771" t="s">
        <v>2700</v>
      </c>
      <c r="M2318" s="771" t="s">
        <v>2701</v>
      </c>
      <c r="N2318" s="771" t="s">
        <v>2701</v>
      </c>
      <c r="O2318" s="771" t="s">
        <v>2701</v>
      </c>
      <c r="P2318" s="771" t="s">
        <v>2702</v>
      </c>
      <c r="Q2318" s="771" t="s">
        <v>2701</v>
      </c>
      <c r="R2318" s="771" t="s">
        <v>2701</v>
      </c>
      <c r="S2318" s="771" t="s">
        <v>2701</v>
      </c>
      <c r="T2318" s="771" t="s">
        <v>2701</v>
      </c>
      <c r="U2318" s="771" t="s">
        <v>2703</v>
      </c>
      <c r="V2318" s="771" t="s">
        <v>2701</v>
      </c>
      <c r="W2318" s="771" t="s">
        <v>2701</v>
      </c>
      <c r="X2318" s="771" t="s">
        <v>2701</v>
      </c>
      <c r="Y2318" s="771" t="s">
        <v>2703</v>
      </c>
      <c r="Z2318" s="771" t="s">
        <v>2704</v>
      </c>
      <c r="AA2318" s="771"/>
    </row>
    <row r="2319" spans="1:27" ht="39.950000000000003" customHeight="1">
      <c r="A2319" s="769">
        <v>2312</v>
      </c>
      <c r="B2319" s="770" t="s">
        <v>8713</v>
      </c>
      <c r="C2319" s="770" t="s">
        <v>8754</v>
      </c>
      <c r="D2319" s="771"/>
      <c r="E2319" s="772" t="s">
        <v>8808</v>
      </c>
      <c r="F2319" s="773" t="s">
        <v>8809</v>
      </c>
      <c r="G2319" s="773" t="s">
        <v>8810</v>
      </c>
      <c r="H2319" s="771" t="s">
        <v>2697</v>
      </c>
      <c r="I2319" s="771" t="s">
        <v>2755</v>
      </c>
      <c r="J2319" s="771" t="s">
        <v>2755</v>
      </c>
      <c r="K2319" s="771" t="s">
        <v>2965</v>
      </c>
      <c r="L2319" s="771" t="s">
        <v>2700</v>
      </c>
      <c r="M2319" s="771" t="s">
        <v>2701</v>
      </c>
      <c r="N2319" s="771" t="s">
        <v>2701</v>
      </c>
      <c r="O2319" s="771" t="s">
        <v>2701</v>
      </c>
      <c r="P2319" s="771" t="s">
        <v>2701</v>
      </c>
      <c r="Q2319" s="771" t="s">
        <v>2701</v>
      </c>
      <c r="R2319" s="771" t="s">
        <v>2701</v>
      </c>
      <c r="S2319" s="771" t="s">
        <v>2702</v>
      </c>
      <c r="T2319" s="771" t="s">
        <v>2701</v>
      </c>
      <c r="U2319" s="771" t="s">
        <v>2703</v>
      </c>
      <c r="V2319" s="771" t="s">
        <v>2701</v>
      </c>
      <c r="W2319" s="771" t="s">
        <v>2726</v>
      </c>
      <c r="X2319" s="771" t="s">
        <v>2726</v>
      </c>
      <c r="Y2319" s="771" t="s">
        <v>2726</v>
      </c>
      <c r="Z2319" s="771" t="s">
        <v>2704</v>
      </c>
      <c r="AA2319" s="771"/>
    </row>
    <row r="2320" spans="1:27" ht="39.950000000000003" customHeight="1">
      <c r="A2320" s="769">
        <v>2313</v>
      </c>
      <c r="B2320" s="770" t="s">
        <v>8713</v>
      </c>
      <c r="C2320" s="770" t="s">
        <v>8754</v>
      </c>
      <c r="D2320" s="771"/>
      <c r="E2320" s="772" t="s">
        <v>8806</v>
      </c>
      <c r="F2320" s="773" t="s">
        <v>4790</v>
      </c>
      <c r="G2320" s="773" t="s">
        <v>8807</v>
      </c>
      <c r="H2320" s="771" t="s">
        <v>2697</v>
      </c>
      <c r="I2320" s="771" t="s">
        <v>2789</v>
      </c>
      <c r="J2320" s="771" t="s">
        <v>2808</v>
      </c>
      <c r="K2320" s="771" t="s">
        <v>2790</v>
      </c>
      <c r="L2320" s="771" t="s">
        <v>2700</v>
      </c>
      <c r="M2320" s="771" t="s">
        <v>2701</v>
      </c>
      <c r="N2320" s="771" t="s">
        <v>2701</v>
      </c>
      <c r="O2320" s="771" t="s">
        <v>2701</v>
      </c>
      <c r="P2320" s="771" t="s">
        <v>2702</v>
      </c>
      <c r="Q2320" s="771" t="s">
        <v>2701</v>
      </c>
      <c r="R2320" s="771" t="s">
        <v>2701</v>
      </c>
      <c r="S2320" s="771" t="s">
        <v>2701</v>
      </c>
      <c r="T2320" s="771" t="s">
        <v>2701</v>
      </c>
      <c r="U2320" s="771" t="s">
        <v>2703</v>
      </c>
      <c r="V2320" s="771" t="s">
        <v>2701</v>
      </c>
      <c r="W2320" s="771" t="s">
        <v>2701</v>
      </c>
      <c r="X2320" s="771" t="s">
        <v>2701</v>
      </c>
      <c r="Y2320" s="771" t="s">
        <v>2703</v>
      </c>
      <c r="Z2320" s="771" t="s">
        <v>2704</v>
      </c>
      <c r="AA2320" s="771"/>
    </row>
    <row r="2321" spans="1:27" ht="39.950000000000003" customHeight="1">
      <c r="A2321" s="769">
        <v>2314</v>
      </c>
      <c r="B2321" s="770" t="s">
        <v>8713</v>
      </c>
      <c r="C2321" s="770" t="s">
        <v>8754</v>
      </c>
      <c r="D2321" s="771"/>
      <c r="E2321" s="772" t="s">
        <v>8802</v>
      </c>
      <c r="F2321" s="773" t="s">
        <v>8803</v>
      </c>
      <c r="G2321" s="773" t="s">
        <v>8804</v>
      </c>
      <c r="H2321" s="771" t="s">
        <v>2697</v>
      </c>
      <c r="I2321" s="771" t="s">
        <v>2755</v>
      </c>
      <c r="J2321" s="771" t="s">
        <v>2755</v>
      </c>
      <c r="K2321" s="771" t="s">
        <v>2721</v>
      </c>
      <c r="L2321" s="771" t="s">
        <v>2700</v>
      </c>
      <c r="M2321" s="771" t="s">
        <v>2701</v>
      </c>
      <c r="N2321" s="771" t="s">
        <v>2701</v>
      </c>
      <c r="O2321" s="771" t="s">
        <v>2701</v>
      </c>
      <c r="P2321" s="771" t="s">
        <v>2701</v>
      </c>
      <c r="Q2321" s="771" t="s">
        <v>2701</v>
      </c>
      <c r="R2321" s="771" t="s">
        <v>2701</v>
      </c>
      <c r="S2321" s="771" t="s">
        <v>2702</v>
      </c>
      <c r="T2321" s="771" t="s">
        <v>2701</v>
      </c>
      <c r="U2321" s="771" t="s">
        <v>2703</v>
      </c>
      <c r="V2321" s="771" t="s">
        <v>2701</v>
      </c>
      <c r="W2321" s="771" t="s">
        <v>2726</v>
      </c>
      <c r="X2321" s="771" t="s">
        <v>2726</v>
      </c>
      <c r="Y2321" s="771" t="s">
        <v>2726</v>
      </c>
      <c r="Z2321" s="771" t="s">
        <v>2704</v>
      </c>
      <c r="AA2321" s="771" t="s">
        <v>8805</v>
      </c>
    </row>
    <row r="2322" spans="1:27" ht="39.950000000000003" customHeight="1">
      <c r="A2322" s="769">
        <v>2315</v>
      </c>
      <c r="B2322" s="770" t="s">
        <v>8713</v>
      </c>
      <c r="C2322" s="770" t="s">
        <v>8754</v>
      </c>
      <c r="D2322" s="771"/>
      <c r="E2322" s="772" t="s">
        <v>8799</v>
      </c>
      <c r="F2322" s="773" t="s">
        <v>8800</v>
      </c>
      <c r="G2322" s="773" t="s">
        <v>8801</v>
      </c>
      <c r="H2322" s="771" t="s">
        <v>2697</v>
      </c>
      <c r="I2322" s="771" t="s">
        <v>2808</v>
      </c>
      <c r="J2322" s="771" t="s">
        <v>2808</v>
      </c>
      <c r="K2322" s="771" t="s">
        <v>2721</v>
      </c>
      <c r="L2322" s="771" t="s">
        <v>2700</v>
      </c>
      <c r="M2322" s="771" t="s">
        <v>2701</v>
      </c>
      <c r="N2322" s="771" t="s">
        <v>2701</v>
      </c>
      <c r="O2322" s="771" t="s">
        <v>2701</v>
      </c>
      <c r="P2322" s="771" t="s">
        <v>2701</v>
      </c>
      <c r="Q2322" s="771" t="s">
        <v>2701</v>
      </c>
      <c r="R2322" s="771" t="s">
        <v>2701</v>
      </c>
      <c r="S2322" s="771" t="s">
        <v>2702</v>
      </c>
      <c r="T2322" s="771" t="s">
        <v>2701</v>
      </c>
      <c r="U2322" s="771" t="s">
        <v>2703</v>
      </c>
      <c r="V2322" s="771" t="s">
        <v>2701</v>
      </c>
      <c r="W2322" s="771" t="s">
        <v>2726</v>
      </c>
      <c r="X2322" s="771" t="s">
        <v>2726</v>
      </c>
      <c r="Y2322" s="771" t="s">
        <v>2726</v>
      </c>
      <c r="Z2322" s="771" t="s">
        <v>2704</v>
      </c>
      <c r="AA2322" s="771"/>
    </row>
    <row r="2323" spans="1:27" ht="39.950000000000003" customHeight="1">
      <c r="A2323" s="769">
        <v>2316</v>
      </c>
      <c r="B2323" s="770" t="s">
        <v>8713</v>
      </c>
      <c r="C2323" s="770" t="s">
        <v>8754</v>
      </c>
      <c r="D2323" s="771"/>
      <c r="E2323" s="772" t="s">
        <v>8796</v>
      </c>
      <c r="F2323" s="773" t="s">
        <v>8797</v>
      </c>
      <c r="G2323" s="773" t="s">
        <v>8798</v>
      </c>
      <c r="H2323" s="771" t="s">
        <v>2697</v>
      </c>
      <c r="I2323" s="771" t="s">
        <v>2755</v>
      </c>
      <c r="J2323" s="771" t="s">
        <v>2755</v>
      </c>
      <c r="K2323" s="771" t="s">
        <v>2965</v>
      </c>
      <c r="L2323" s="771" t="s">
        <v>2700</v>
      </c>
      <c r="M2323" s="771" t="s">
        <v>2701</v>
      </c>
      <c r="N2323" s="771" t="s">
        <v>2701</v>
      </c>
      <c r="O2323" s="771" t="s">
        <v>2701</v>
      </c>
      <c r="P2323" s="771" t="s">
        <v>2701</v>
      </c>
      <c r="Q2323" s="771" t="s">
        <v>2701</v>
      </c>
      <c r="R2323" s="771" t="s">
        <v>2701</v>
      </c>
      <c r="S2323" s="771" t="s">
        <v>2702</v>
      </c>
      <c r="T2323" s="771" t="s">
        <v>2701</v>
      </c>
      <c r="U2323" s="771" t="s">
        <v>2703</v>
      </c>
      <c r="V2323" s="771" t="s">
        <v>2701</v>
      </c>
      <c r="W2323" s="771" t="s">
        <v>2726</v>
      </c>
      <c r="X2323" s="771" t="s">
        <v>2726</v>
      </c>
      <c r="Y2323" s="771" t="s">
        <v>2726</v>
      </c>
      <c r="Z2323" s="771" t="s">
        <v>2704</v>
      </c>
      <c r="AA2323" s="771"/>
    </row>
    <row r="2324" spans="1:27" ht="39.950000000000003" customHeight="1">
      <c r="A2324" s="769">
        <v>2317</v>
      </c>
      <c r="B2324" s="770" t="s">
        <v>8713</v>
      </c>
      <c r="C2324" s="770" t="s">
        <v>8754</v>
      </c>
      <c r="D2324" s="771"/>
      <c r="E2324" s="772" t="s">
        <v>8793</v>
      </c>
      <c r="F2324" s="773" t="s">
        <v>8794</v>
      </c>
      <c r="G2324" s="773" t="s">
        <v>8795</v>
      </c>
      <c r="H2324" s="771" t="s">
        <v>2697</v>
      </c>
      <c r="I2324" s="771" t="s">
        <v>2720</v>
      </c>
      <c r="J2324" s="771" t="s">
        <v>2720</v>
      </c>
      <c r="K2324" s="771" t="s">
        <v>2965</v>
      </c>
      <c r="L2324" s="771" t="s">
        <v>2700</v>
      </c>
      <c r="M2324" s="771" t="s">
        <v>2701</v>
      </c>
      <c r="N2324" s="771" t="s">
        <v>2701</v>
      </c>
      <c r="O2324" s="771" t="s">
        <v>2701</v>
      </c>
      <c r="P2324" s="771" t="s">
        <v>2702</v>
      </c>
      <c r="Q2324" s="771" t="s">
        <v>2701</v>
      </c>
      <c r="R2324" s="771" t="s">
        <v>2701</v>
      </c>
      <c r="S2324" s="771" t="s">
        <v>2701</v>
      </c>
      <c r="T2324" s="771" t="s">
        <v>2701</v>
      </c>
      <c r="U2324" s="771" t="s">
        <v>2703</v>
      </c>
      <c r="V2324" s="771" t="s">
        <v>2701</v>
      </c>
      <c r="W2324" s="771" t="s">
        <v>2701</v>
      </c>
      <c r="X2324" s="771" t="s">
        <v>2701</v>
      </c>
      <c r="Y2324" s="771" t="s">
        <v>2703</v>
      </c>
      <c r="Z2324" s="771" t="s">
        <v>2704</v>
      </c>
      <c r="AA2324" s="771"/>
    </row>
    <row r="2325" spans="1:27" ht="39.950000000000003" customHeight="1">
      <c r="A2325" s="769">
        <v>2318</v>
      </c>
      <c r="B2325" s="770" t="s">
        <v>8713</v>
      </c>
      <c r="C2325" s="770" t="s">
        <v>8754</v>
      </c>
      <c r="D2325" s="771"/>
      <c r="E2325" s="772" t="s">
        <v>8788</v>
      </c>
      <c r="F2325" s="773" t="s">
        <v>8789</v>
      </c>
      <c r="G2325" s="773" t="s">
        <v>8790</v>
      </c>
      <c r="H2325" s="771" t="s">
        <v>2697</v>
      </c>
      <c r="I2325" s="771" t="s">
        <v>2755</v>
      </c>
      <c r="J2325" s="771" t="s">
        <v>2755</v>
      </c>
      <c r="K2325" s="771" t="s">
        <v>8791</v>
      </c>
      <c r="L2325" s="771" t="s">
        <v>2700</v>
      </c>
      <c r="M2325" s="771" t="s">
        <v>2701</v>
      </c>
      <c r="N2325" s="771" t="s">
        <v>2701</v>
      </c>
      <c r="O2325" s="771" t="s">
        <v>2701</v>
      </c>
      <c r="P2325" s="771" t="s">
        <v>2702</v>
      </c>
      <c r="Q2325" s="771" t="s">
        <v>2701</v>
      </c>
      <c r="R2325" s="771" t="s">
        <v>2701</v>
      </c>
      <c r="S2325" s="771" t="s">
        <v>2701</v>
      </c>
      <c r="T2325" s="771" t="s">
        <v>2701</v>
      </c>
      <c r="U2325" s="771" t="s">
        <v>2703</v>
      </c>
      <c r="V2325" s="771" t="s">
        <v>2701</v>
      </c>
      <c r="W2325" s="771" t="s">
        <v>2701</v>
      </c>
      <c r="X2325" s="771" t="s">
        <v>2701</v>
      </c>
      <c r="Y2325" s="771" t="s">
        <v>2703</v>
      </c>
      <c r="Z2325" s="771" t="s">
        <v>2704</v>
      </c>
      <c r="AA2325" s="771" t="s">
        <v>8792</v>
      </c>
    </row>
    <row r="2326" spans="1:27" ht="39.950000000000003" customHeight="1">
      <c r="A2326" s="769">
        <v>2319</v>
      </c>
      <c r="B2326" s="770" t="s">
        <v>8713</v>
      </c>
      <c r="C2326" s="770" t="s">
        <v>8754</v>
      </c>
      <c r="D2326" s="771"/>
      <c r="E2326" s="772" t="s">
        <v>8785</v>
      </c>
      <c r="F2326" s="773" t="s">
        <v>8786</v>
      </c>
      <c r="G2326" s="773" t="s">
        <v>8787</v>
      </c>
      <c r="H2326" s="771" t="s">
        <v>2697</v>
      </c>
      <c r="I2326" s="771" t="s">
        <v>2755</v>
      </c>
      <c r="J2326" s="771" t="s">
        <v>2755</v>
      </c>
      <c r="K2326" s="771" t="s">
        <v>2721</v>
      </c>
      <c r="L2326" s="771" t="s">
        <v>2700</v>
      </c>
      <c r="M2326" s="771" t="s">
        <v>2701</v>
      </c>
      <c r="N2326" s="771" t="s">
        <v>2701</v>
      </c>
      <c r="O2326" s="771" t="s">
        <v>2701</v>
      </c>
      <c r="P2326" s="771" t="s">
        <v>2702</v>
      </c>
      <c r="Q2326" s="771" t="s">
        <v>2701</v>
      </c>
      <c r="R2326" s="771" t="s">
        <v>2701</v>
      </c>
      <c r="S2326" s="771" t="s">
        <v>2701</v>
      </c>
      <c r="T2326" s="771" t="s">
        <v>2701</v>
      </c>
      <c r="U2326" s="771" t="s">
        <v>2703</v>
      </c>
      <c r="V2326" s="771" t="s">
        <v>2701</v>
      </c>
      <c r="W2326" s="771" t="s">
        <v>2701</v>
      </c>
      <c r="X2326" s="771" t="s">
        <v>2701</v>
      </c>
      <c r="Y2326" s="771" t="s">
        <v>2703</v>
      </c>
      <c r="Z2326" s="771" t="s">
        <v>2704</v>
      </c>
      <c r="AA2326" s="771"/>
    </row>
    <row r="2327" spans="1:27" ht="39.950000000000003" customHeight="1">
      <c r="A2327" s="769">
        <v>2320</v>
      </c>
      <c r="B2327" s="770" t="s">
        <v>8713</v>
      </c>
      <c r="C2327" s="770" t="s">
        <v>8754</v>
      </c>
      <c r="D2327" s="771"/>
      <c r="E2327" s="772" t="s">
        <v>8782</v>
      </c>
      <c r="F2327" s="773" t="s">
        <v>8783</v>
      </c>
      <c r="G2327" s="773" t="s">
        <v>8784</v>
      </c>
      <c r="H2327" s="771" t="s">
        <v>2697</v>
      </c>
      <c r="I2327" s="771" t="s">
        <v>2714</v>
      </c>
      <c r="J2327" s="771" t="s">
        <v>2714</v>
      </c>
      <c r="K2327" s="771" t="s">
        <v>2760</v>
      </c>
      <c r="L2327" s="771" t="s">
        <v>2700</v>
      </c>
      <c r="M2327" s="771" t="s">
        <v>2701</v>
      </c>
      <c r="N2327" s="771" t="s">
        <v>2701</v>
      </c>
      <c r="O2327" s="771" t="s">
        <v>2701</v>
      </c>
      <c r="P2327" s="771" t="s">
        <v>2702</v>
      </c>
      <c r="Q2327" s="771" t="s">
        <v>2701</v>
      </c>
      <c r="R2327" s="771" t="s">
        <v>2701</v>
      </c>
      <c r="S2327" s="771" t="s">
        <v>2701</v>
      </c>
      <c r="T2327" s="771" t="s">
        <v>2701</v>
      </c>
      <c r="U2327" s="771" t="s">
        <v>2703</v>
      </c>
      <c r="V2327" s="771" t="s">
        <v>2701</v>
      </c>
      <c r="W2327" s="771" t="s">
        <v>2701</v>
      </c>
      <c r="X2327" s="771" t="s">
        <v>2701</v>
      </c>
      <c r="Y2327" s="771" t="s">
        <v>2703</v>
      </c>
      <c r="Z2327" s="771" t="s">
        <v>2704</v>
      </c>
      <c r="AA2327" s="771"/>
    </row>
    <row r="2328" spans="1:27" ht="39.950000000000003" customHeight="1">
      <c r="A2328" s="769">
        <v>2321</v>
      </c>
      <c r="B2328" s="770" t="s">
        <v>8713</v>
      </c>
      <c r="C2328" s="770" t="s">
        <v>8754</v>
      </c>
      <c r="D2328" s="771"/>
      <c r="E2328" s="772" t="s">
        <v>8778</v>
      </c>
      <c r="F2328" s="773" t="s">
        <v>8779</v>
      </c>
      <c r="G2328" s="773" t="s">
        <v>8780</v>
      </c>
      <c r="H2328" s="771" t="s">
        <v>2697</v>
      </c>
      <c r="I2328" s="771" t="s">
        <v>2789</v>
      </c>
      <c r="J2328" s="771" t="s">
        <v>2789</v>
      </c>
      <c r="K2328" s="771" t="s">
        <v>8781</v>
      </c>
      <c r="L2328" s="771" t="s">
        <v>2700</v>
      </c>
      <c r="M2328" s="771" t="s">
        <v>2701</v>
      </c>
      <c r="N2328" s="771" t="s">
        <v>2701</v>
      </c>
      <c r="O2328" s="771" t="s">
        <v>2701</v>
      </c>
      <c r="P2328" s="771" t="s">
        <v>2702</v>
      </c>
      <c r="Q2328" s="771" t="s">
        <v>2701</v>
      </c>
      <c r="R2328" s="771" t="s">
        <v>2701</v>
      </c>
      <c r="S2328" s="771" t="s">
        <v>2701</v>
      </c>
      <c r="T2328" s="771" t="s">
        <v>2701</v>
      </c>
      <c r="U2328" s="771" t="s">
        <v>2703</v>
      </c>
      <c r="V2328" s="771" t="s">
        <v>2701</v>
      </c>
      <c r="W2328" s="771" t="s">
        <v>2701</v>
      </c>
      <c r="X2328" s="771" t="s">
        <v>2701</v>
      </c>
      <c r="Y2328" s="771" t="s">
        <v>2703</v>
      </c>
      <c r="Z2328" s="771" t="s">
        <v>2704</v>
      </c>
      <c r="AA2328" s="771"/>
    </row>
    <row r="2329" spans="1:27" ht="39.950000000000003" customHeight="1">
      <c r="A2329" s="769">
        <v>2322</v>
      </c>
      <c r="B2329" s="770" t="s">
        <v>8713</v>
      </c>
      <c r="C2329" s="770" t="s">
        <v>8754</v>
      </c>
      <c r="D2329" s="771"/>
      <c r="E2329" s="772" t="s">
        <v>8775</v>
      </c>
      <c r="F2329" s="773" t="s">
        <v>8776</v>
      </c>
      <c r="G2329" s="773" t="s">
        <v>8777</v>
      </c>
      <c r="H2329" s="771" t="s">
        <v>2697</v>
      </c>
      <c r="I2329" s="771" t="s">
        <v>2713</v>
      </c>
      <c r="J2329" s="771" t="s">
        <v>2713</v>
      </c>
      <c r="K2329" s="771" t="s">
        <v>5167</v>
      </c>
      <c r="L2329" s="771" t="s">
        <v>2700</v>
      </c>
      <c r="M2329" s="771" t="s">
        <v>2701</v>
      </c>
      <c r="N2329" s="771" t="s">
        <v>2701</v>
      </c>
      <c r="O2329" s="771" t="s">
        <v>2701</v>
      </c>
      <c r="P2329" s="771" t="s">
        <v>2702</v>
      </c>
      <c r="Q2329" s="771" t="s">
        <v>2701</v>
      </c>
      <c r="R2329" s="771" t="s">
        <v>2701</v>
      </c>
      <c r="S2329" s="771" t="s">
        <v>2701</v>
      </c>
      <c r="T2329" s="771" t="s">
        <v>2701</v>
      </c>
      <c r="U2329" s="771" t="s">
        <v>2703</v>
      </c>
      <c r="V2329" s="771" t="s">
        <v>2701</v>
      </c>
      <c r="W2329" s="771" t="s">
        <v>2701</v>
      </c>
      <c r="X2329" s="771" t="s">
        <v>2701</v>
      </c>
      <c r="Y2329" s="771" t="s">
        <v>2703</v>
      </c>
      <c r="Z2329" s="771" t="s">
        <v>2704</v>
      </c>
      <c r="AA2329" s="771"/>
    </row>
    <row r="2330" spans="1:27" ht="39.950000000000003" customHeight="1">
      <c r="A2330" s="769">
        <v>2323</v>
      </c>
      <c r="B2330" s="770" t="s">
        <v>8713</v>
      </c>
      <c r="C2330" s="770" t="s">
        <v>8754</v>
      </c>
      <c r="D2330" s="771"/>
      <c r="E2330" s="772" t="s">
        <v>8771</v>
      </c>
      <c r="F2330" s="773" t="s">
        <v>8772</v>
      </c>
      <c r="G2330" s="773" t="s">
        <v>8773</v>
      </c>
      <c r="H2330" s="771" t="s">
        <v>2697</v>
      </c>
      <c r="I2330" s="771" t="s">
        <v>2755</v>
      </c>
      <c r="J2330" s="771" t="s">
        <v>2755</v>
      </c>
      <c r="K2330" s="771" t="s">
        <v>8486</v>
      </c>
      <c r="L2330" s="771" t="s">
        <v>2700</v>
      </c>
      <c r="M2330" s="771" t="s">
        <v>2701</v>
      </c>
      <c r="N2330" s="771" t="s">
        <v>2701</v>
      </c>
      <c r="O2330" s="771" t="s">
        <v>2701</v>
      </c>
      <c r="P2330" s="771" t="s">
        <v>2702</v>
      </c>
      <c r="Q2330" s="771" t="s">
        <v>2701</v>
      </c>
      <c r="R2330" s="771" t="s">
        <v>2701</v>
      </c>
      <c r="S2330" s="771" t="s">
        <v>2701</v>
      </c>
      <c r="T2330" s="771" t="s">
        <v>2701</v>
      </c>
      <c r="U2330" s="771" t="s">
        <v>2703</v>
      </c>
      <c r="V2330" s="771" t="s">
        <v>2701</v>
      </c>
      <c r="W2330" s="771" t="s">
        <v>2701</v>
      </c>
      <c r="X2330" s="771" t="s">
        <v>2701</v>
      </c>
      <c r="Y2330" s="771" t="s">
        <v>2703</v>
      </c>
      <c r="Z2330" s="771" t="s">
        <v>2704</v>
      </c>
      <c r="AA2330" s="771" t="s">
        <v>8774</v>
      </c>
    </row>
    <row r="2331" spans="1:27" ht="39.950000000000003" customHeight="1">
      <c r="A2331" s="769">
        <v>2324</v>
      </c>
      <c r="B2331" s="770" t="s">
        <v>8713</v>
      </c>
      <c r="C2331" s="770" t="s">
        <v>8754</v>
      </c>
      <c r="D2331" s="771"/>
      <c r="E2331" s="772" t="s">
        <v>8767</v>
      </c>
      <c r="F2331" s="773" t="s">
        <v>8768</v>
      </c>
      <c r="G2331" s="773" t="s">
        <v>8769</v>
      </c>
      <c r="H2331" s="771" t="s">
        <v>2697</v>
      </c>
      <c r="I2331" s="771" t="s">
        <v>2824</v>
      </c>
      <c r="J2331" s="771" t="s">
        <v>2714</v>
      </c>
      <c r="K2331" s="771" t="s">
        <v>2721</v>
      </c>
      <c r="L2331" s="771" t="s">
        <v>2700</v>
      </c>
      <c r="M2331" s="771" t="s">
        <v>2701</v>
      </c>
      <c r="N2331" s="771" t="s">
        <v>2701</v>
      </c>
      <c r="O2331" s="771" t="s">
        <v>2701</v>
      </c>
      <c r="P2331" s="771" t="s">
        <v>2702</v>
      </c>
      <c r="Q2331" s="771" t="s">
        <v>2701</v>
      </c>
      <c r="R2331" s="771" t="s">
        <v>2701</v>
      </c>
      <c r="S2331" s="771" t="s">
        <v>2701</v>
      </c>
      <c r="T2331" s="771" t="s">
        <v>2701</v>
      </c>
      <c r="U2331" s="771" t="s">
        <v>2702</v>
      </c>
      <c r="V2331" s="771" t="s">
        <v>2701</v>
      </c>
      <c r="W2331" s="771" t="s">
        <v>2701</v>
      </c>
      <c r="X2331" s="771" t="s">
        <v>2701</v>
      </c>
      <c r="Y2331" s="771" t="s">
        <v>2702</v>
      </c>
      <c r="Z2331" s="771" t="s">
        <v>2704</v>
      </c>
      <c r="AA2331" s="771" t="s">
        <v>8770</v>
      </c>
    </row>
    <row r="2332" spans="1:27" ht="39.950000000000003" customHeight="1">
      <c r="A2332" s="769">
        <v>2325</v>
      </c>
      <c r="B2332" s="770" t="s">
        <v>8713</v>
      </c>
      <c r="C2332" s="770" t="s">
        <v>8754</v>
      </c>
      <c r="D2332" s="771"/>
      <c r="E2332" s="772" t="s">
        <v>8764</v>
      </c>
      <c r="F2332" s="773" t="s">
        <v>8765</v>
      </c>
      <c r="G2332" s="773" t="s">
        <v>8766</v>
      </c>
      <c r="H2332" s="771" t="s">
        <v>2697</v>
      </c>
      <c r="I2332" s="771" t="s">
        <v>2755</v>
      </c>
      <c r="J2332" s="771" t="s">
        <v>2755</v>
      </c>
      <c r="K2332" s="771" t="s">
        <v>2731</v>
      </c>
      <c r="L2332" s="771" t="s">
        <v>2700</v>
      </c>
      <c r="M2332" s="771" t="s">
        <v>2701</v>
      </c>
      <c r="N2332" s="771" t="s">
        <v>2701</v>
      </c>
      <c r="O2332" s="771" t="s">
        <v>2701</v>
      </c>
      <c r="P2332" s="771" t="s">
        <v>2702</v>
      </c>
      <c r="Q2332" s="771" t="s">
        <v>2701</v>
      </c>
      <c r="R2332" s="771" t="s">
        <v>2701</v>
      </c>
      <c r="S2332" s="771" t="s">
        <v>2701</v>
      </c>
      <c r="T2332" s="771" t="s">
        <v>2701</v>
      </c>
      <c r="U2332" s="771" t="s">
        <v>2703</v>
      </c>
      <c r="V2332" s="771" t="s">
        <v>2701</v>
      </c>
      <c r="W2332" s="771" t="s">
        <v>2701</v>
      </c>
      <c r="X2332" s="771" t="s">
        <v>2701</v>
      </c>
      <c r="Y2332" s="771" t="s">
        <v>2703</v>
      </c>
      <c r="Z2332" s="771" t="s">
        <v>2704</v>
      </c>
      <c r="AA2332" s="771"/>
    </row>
    <row r="2333" spans="1:27" ht="39.950000000000003" customHeight="1">
      <c r="A2333" s="769">
        <v>2326</v>
      </c>
      <c r="B2333" s="770" t="s">
        <v>8713</v>
      </c>
      <c r="C2333" s="770" t="s">
        <v>8754</v>
      </c>
      <c r="D2333" s="771"/>
      <c r="E2333" s="772" t="s">
        <v>8760</v>
      </c>
      <c r="F2333" s="773" t="s">
        <v>8761</v>
      </c>
      <c r="G2333" s="773" t="s">
        <v>8762</v>
      </c>
      <c r="H2333" s="771" t="s">
        <v>2697</v>
      </c>
      <c r="I2333" s="771" t="s">
        <v>2808</v>
      </c>
      <c r="J2333" s="771" t="s">
        <v>2808</v>
      </c>
      <c r="K2333" s="771" t="s">
        <v>7967</v>
      </c>
      <c r="L2333" s="771" t="s">
        <v>2700</v>
      </c>
      <c r="M2333" s="771" t="s">
        <v>2701</v>
      </c>
      <c r="N2333" s="771" t="s">
        <v>2701</v>
      </c>
      <c r="O2333" s="771" t="s">
        <v>2701</v>
      </c>
      <c r="P2333" s="771" t="s">
        <v>2702</v>
      </c>
      <c r="Q2333" s="771" t="s">
        <v>2701</v>
      </c>
      <c r="R2333" s="771" t="s">
        <v>2701</v>
      </c>
      <c r="S2333" s="771" t="s">
        <v>2701</v>
      </c>
      <c r="T2333" s="771" t="s">
        <v>2701</v>
      </c>
      <c r="U2333" s="771" t="s">
        <v>2703</v>
      </c>
      <c r="V2333" s="771" t="s">
        <v>2701</v>
      </c>
      <c r="W2333" s="771" t="s">
        <v>2701</v>
      </c>
      <c r="X2333" s="771" t="s">
        <v>2701</v>
      </c>
      <c r="Y2333" s="771" t="s">
        <v>2703</v>
      </c>
      <c r="Z2333" s="771" t="s">
        <v>2704</v>
      </c>
      <c r="AA2333" s="771" t="s">
        <v>8763</v>
      </c>
    </row>
    <row r="2334" spans="1:27" ht="39.950000000000003" customHeight="1">
      <c r="A2334" s="769">
        <v>2327</v>
      </c>
      <c r="B2334" s="770" t="s">
        <v>8713</v>
      </c>
      <c r="C2334" s="770" t="s">
        <v>8895</v>
      </c>
      <c r="D2334" s="771"/>
      <c r="E2334" s="772" t="s">
        <v>8896</v>
      </c>
      <c r="F2334" s="773" t="s">
        <v>8897</v>
      </c>
      <c r="G2334" s="773" t="s">
        <v>8898</v>
      </c>
      <c r="H2334" s="771" t="s">
        <v>2697</v>
      </c>
      <c r="I2334" s="771" t="s">
        <v>2741</v>
      </c>
      <c r="J2334" s="771" t="s">
        <v>3116</v>
      </c>
      <c r="K2334" s="771" t="s">
        <v>2917</v>
      </c>
      <c r="L2334" s="771" t="s">
        <v>2700</v>
      </c>
      <c r="M2334" s="771" t="s">
        <v>2701</v>
      </c>
      <c r="N2334" s="771" t="s">
        <v>2701</v>
      </c>
      <c r="O2334" s="771" t="s">
        <v>2701</v>
      </c>
      <c r="P2334" s="771" t="s">
        <v>2702</v>
      </c>
      <c r="Q2334" s="771" t="s">
        <v>2701</v>
      </c>
      <c r="R2334" s="771" t="s">
        <v>2701</v>
      </c>
      <c r="S2334" s="771" t="s">
        <v>2701</v>
      </c>
      <c r="T2334" s="771" t="s">
        <v>2701</v>
      </c>
      <c r="U2334" s="771" t="s">
        <v>2703</v>
      </c>
      <c r="V2334" s="771" t="s">
        <v>2701</v>
      </c>
      <c r="W2334" s="771" t="s">
        <v>2701</v>
      </c>
      <c r="X2334" s="771" t="s">
        <v>2701</v>
      </c>
      <c r="Y2334" s="771" t="s">
        <v>2703</v>
      </c>
      <c r="Z2334" s="771" t="s">
        <v>2704</v>
      </c>
      <c r="AA2334" s="771"/>
    </row>
    <row r="2335" spans="1:27" ht="39.950000000000003" customHeight="1">
      <c r="A2335" s="769">
        <v>2328</v>
      </c>
      <c r="B2335" s="770" t="s">
        <v>8713</v>
      </c>
      <c r="C2335" s="770" t="s">
        <v>8895</v>
      </c>
      <c r="D2335" s="771"/>
      <c r="E2335" s="772" t="s">
        <v>8942</v>
      </c>
      <c r="F2335" s="773" t="s">
        <v>8921</v>
      </c>
      <c r="G2335" s="773" t="s">
        <v>8943</v>
      </c>
      <c r="H2335" s="771" t="s">
        <v>2697</v>
      </c>
      <c r="I2335" s="771" t="s">
        <v>2755</v>
      </c>
      <c r="J2335" s="771" t="s">
        <v>2741</v>
      </c>
      <c r="K2335" s="771" t="s">
        <v>2917</v>
      </c>
      <c r="L2335" s="771" t="s">
        <v>2700</v>
      </c>
      <c r="M2335" s="771" t="s">
        <v>2701</v>
      </c>
      <c r="N2335" s="771" t="s">
        <v>2701</v>
      </c>
      <c r="O2335" s="771" t="s">
        <v>2701</v>
      </c>
      <c r="P2335" s="771" t="s">
        <v>2702</v>
      </c>
      <c r="Q2335" s="771" t="s">
        <v>2701</v>
      </c>
      <c r="R2335" s="771" t="s">
        <v>2701</v>
      </c>
      <c r="S2335" s="771" t="s">
        <v>2701</v>
      </c>
      <c r="T2335" s="771" t="s">
        <v>2701</v>
      </c>
      <c r="U2335" s="771" t="s">
        <v>2703</v>
      </c>
      <c r="V2335" s="771" t="s">
        <v>2701</v>
      </c>
      <c r="W2335" s="771" t="s">
        <v>2701</v>
      </c>
      <c r="X2335" s="771" t="s">
        <v>2701</v>
      </c>
      <c r="Y2335" s="771" t="s">
        <v>2703</v>
      </c>
      <c r="Z2335" s="771" t="s">
        <v>2704</v>
      </c>
      <c r="AA2335" s="771"/>
    </row>
    <row r="2336" spans="1:27" ht="39.950000000000003" customHeight="1">
      <c r="A2336" s="769">
        <v>2329</v>
      </c>
      <c r="B2336" s="770" t="s">
        <v>8713</v>
      </c>
      <c r="C2336" s="770" t="s">
        <v>8895</v>
      </c>
      <c r="D2336" s="771"/>
      <c r="E2336" s="772" t="s">
        <v>8938</v>
      </c>
      <c r="F2336" s="773" t="s">
        <v>8939</v>
      </c>
      <c r="G2336" s="773" t="s">
        <v>8940</v>
      </c>
      <c r="H2336" s="771" t="s">
        <v>2697</v>
      </c>
      <c r="I2336" s="771" t="s">
        <v>2714</v>
      </c>
      <c r="J2336" s="771" t="s">
        <v>2714</v>
      </c>
      <c r="K2336" s="771" t="s">
        <v>2721</v>
      </c>
      <c r="L2336" s="771" t="s">
        <v>2700</v>
      </c>
      <c r="M2336" s="771" t="s">
        <v>2701</v>
      </c>
      <c r="N2336" s="771" t="s">
        <v>2701</v>
      </c>
      <c r="O2336" s="771" t="s">
        <v>2701</v>
      </c>
      <c r="P2336" s="771" t="s">
        <v>2702</v>
      </c>
      <c r="Q2336" s="771" t="s">
        <v>2701</v>
      </c>
      <c r="R2336" s="771" t="s">
        <v>2701</v>
      </c>
      <c r="S2336" s="771" t="s">
        <v>2701</v>
      </c>
      <c r="T2336" s="771" t="s">
        <v>2701</v>
      </c>
      <c r="U2336" s="771" t="s">
        <v>2703</v>
      </c>
      <c r="V2336" s="771" t="s">
        <v>2701</v>
      </c>
      <c r="W2336" s="771" t="s">
        <v>2701</v>
      </c>
      <c r="X2336" s="771" t="s">
        <v>2701</v>
      </c>
      <c r="Y2336" s="771" t="s">
        <v>2703</v>
      </c>
      <c r="Z2336" s="771" t="s">
        <v>2704</v>
      </c>
      <c r="AA2336" s="771" t="s">
        <v>8941</v>
      </c>
    </row>
    <row r="2337" spans="1:27" ht="39.950000000000003" customHeight="1">
      <c r="A2337" s="769">
        <v>2330</v>
      </c>
      <c r="B2337" s="770" t="s">
        <v>8713</v>
      </c>
      <c r="C2337" s="770" t="s">
        <v>8895</v>
      </c>
      <c r="D2337" s="771"/>
      <c r="E2337" s="772" t="s">
        <v>8936</v>
      </c>
      <c r="F2337" s="773" t="s">
        <v>8921</v>
      </c>
      <c r="G2337" s="773" t="s">
        <v>8937</v>
      </c>
      <c r="H2337" s="771" t="s">
        <v>2697</v>
      </c>
      <c r="I2337" s="771" t="s">
        <v>2755</v>
      </c>
      <c r="J2337" s="771" t="s">
        <v>2741</v>
      </c>
      <c r="K2337" s="771" t="s">
        <v>2917</v>
      </c>
      <c r="L2337" s="771" t="s">
        <v>2700</v>
      </c>
      <c r="M2337" s="771" t="s">
        <v>2701</v>
      </c>
      <c r="N2337" s="771" t="s">
        <v>2701</v>
      </c>
      <c r="O2337" s="771" t="s">
        <v>2701</v>
      </c>
      <c r="P2337" s="771" t="s">
        <v>2702</v>
      </c>
      <c r="Q2337" s="771" t="s">
        <v>2701</v>
      </c>
      <c r="R2337" s="771" t="s">
        <v>2701</v>
      </c>
      <c r="S2337" s="771" t="s">
        <v>2701</v>
      </c>
      <c r="T2337" s="771" t="s">
        <v>2701</v>
      </c>
      <c r="U2337" s="771" t="s">
        <v>2703</v>
      </c>
      <c r="V2337" s="771" t="s">
        <v>2701</v>
      </c>
      <c r="W2337" s="771" t="s">
        <v>2701</v>
      </c>
      <c r="X2337" s="771" t="s">
        <v>2701</v>
      </c>
      <c r="Y2337" s="771" t="s">
        <v>2703</v>
      </c>
      <c r="Z2337" s="771" t="s">
        <v>2704</v>
      </c>
      <c r="AA2337" s="771"/>
    </row>
    <row r="2338" spans="1:27" ht="39.950000000000003" customHeight="1">
      <c r="A2338" s="769">
        <v>2331</v>
      </c>
      <c r="B2338" s="770" t="s">
        <v>8713</v>
      </c>
      <c r="C2338" s="770" t="s">
        <v>8895</v>
      </c>
      <c r="D2338" s="771"/>
      <c r="E2338" s="772" t="s">
        <v>8932</v>
      </c>
      <c r="F2338" s="773" t="s">
        <v>8933</v>
      </c>
      <c r="G2338" s="773" t="s">
        <v>8934</v>
      </c>
      <c r="H2338" s="771" t="s">
        <v>2697</v>
      </c>
      <c r="I2338" s="771" t="s">
        <v>2714</v>
      </c>
      <c r="J2338" s="771" t="s">
        <v>2714</v>
      </c>
      <c r="K2338" s="771" t="s">
        <v>2721</v>
      </c>
      <c r="L2338" s="771" t="s">
        <v>2700</v>
      </c>
      <c r="M2338" s="771" t="s">
        <v>2701</v>
      </c>
      <c r="N2338" s="771" t="s">
        <v>2701</v>
      </c>
      <c r="O2338" s="771" t="s">
        <v>2701</v>
      </c>
      <c r="P2338" s="771" t="s">
        <v>2702</v>
      </c>
      <c r="Q2338" s="771" t="s">
        <v>2701</v>
      </c>
      <c r="R2338" s="771" t="s">
        <v>2701</v>
      </c>
      <c r="S2338" s="771" t="s">
        <v>2701</v>
      </c>
      <c r="T2338" s="771" t="s">
        <v>2701</v>
      </c>
      <c r="U2338" s="771" t="s">
        <v>2703</v>
      </c>
      <c r="V2338" s="771" t="s">
        <v>2701</v>
      </c>
      <c r="W2338" s="771" t="s">
        <v>2701</v>
      </c>
      <c r="X2338" s="771" t="s">
        <v>2701</v>
      </c>
      <c r="Y2338" s="771" t="s">
        <v>2703</v>
      </c>
      <c r="Z2338" s="771" t="s">
        <v>2704</v>
      </c>
      <c r="AA2338" s="771" t="s">
        <v>8935</v>
      </c>
    </row>
    <row r="2339" spans="1:27" ht="39.950000000000003" customHeight="1">
      <c r="A2339" s="769">
        <v>2332</v>
      </c>
      <c r="B2339" s="770" t="s">
        <v>8713</v>
      </c>
      <c r="C2339" s="770" t="s">
        <v>8895</v>
      </c>
      <c r="D2339" s="771"/>
      <c r="E2339" s="772" t="s">
        <v>8928</v>
      </c>
      <c r="F2339" s="773" t="s">
        <v>8929</v>
      </c>
      <c r="G2339" s="773" t="s">
        <v>8930</v>
      </c>
      <c r="H2339" s="771" t="s">
        <v>2697</v>
      </c>
      <c r="I2339" s="771" t="s">
        <v>2808</v>
      </c>
      <c r="J2339" s="771" t="s">
        <v>2808</v>
      </c>
      <c r="K2339" s="771" t="s">
        <v>8931</v>
      </c>
      <c r="L2339" s="771" t="s">
        <v>2700</v>
      </c>
      <c r="M2339" s="771" t="s">
        <v>2701</v>
      </c>
      <c r="N2339" s="771" t="s">
        <v>2701</v>
      </c>
      <c r="O2339" s="771" t="s">
        <v>2701</v>
      </c>
      <c r="P2339" s="771" t="s">
        <v>2702</v>
      </c>
      <c r="Q2339" s="771" t="s">
        <v>2701</v>
      </c>
      <c r="R2339" s="771" t="s">
        <v>2701</v>
      </c>
      <c r="S2339" s="771" t="s">
        <v>2701</v>
      </c>
      <c r="T2339" s="771" t="s">
        <v>2701</v>
      </c>
      <c r="U2339" s="771" t="s">
        <v>2703</v>
      </c>
      <c r="V2339" s="771" t="s">
        <v>2701</v>
      </c>
      <c r="W2339" s="771" t="s">
        <v>2701</v>
      </c>
      <c r="X2339" s="771" t="s">
        <v>2701</v>
      </c>
      <c r="Y2339" s="771" t="s">
        <v>2703</v>
      </c>
      <c r="Z2339" s="771" t="s">
        <v>2704</v>
      </c>
      <c r="AA2339" s="771"/>
    </row>
    <row r="2340" spans="1:27" ht="39.950000000000003" customHeight="1">
      <c r="A2340" s="769">
        <v>2333</v>
      </c>
      <c r="B2340" s="770" t="s">
        <v>8713</v>
      </c>
      <c r="C2340" s="770" t="s">
        <v>8895</v>
      </c>
      <c r="D2340" s="771"/>
      <c r="E2340" s="772" t="s">
        <v>8926</v>
      </c>
      <c r="F2340" s="773" t="s">
        <v>8921</v>
      </c>
      <c r="G2340" s="773" t="s">
        <v>8927</v>
      </c>
      <c r="H2340" s="771" t="s">
        <v>2697</v>
      </c>
      <c r="I2340" s="771" t="s">
        <v>2755</v>
      </c>
      <c r="J2340" s="771" t="s">
        <v>2741</v>
      </c>
      <c r="K2340" s="771" t="s">
        <v>2917</v>
      </c>
      <c r="L2340" s="771" t="s">
        <v>2700</v>
      </c>
      <c r="M2340" s="771" t="s">
        <v>2701</v>
      </c>
      <c r="N2340" s="771" t="s">
        <v>2701</v>
      </c>
      <c r="O2340" s="771" t="s">
        <v>2701</v>
      </c>
      <c r="P2340" s="771" t="s">
        <v>2702</v>
      </c>
      <c r="Q2340" s="771" t="s">
        <v>2701</v>
      </c>
      <c r="R2340" s="771" t="s">
        <v>2701</v>
      </c>
      <c r="S2340" s="771" t="s">
        <v>2701</v>
      </c>
      <c r="T2340" s="771" t="s">
        <v>2701</v>
      </c>
      <c r="U2340" s="771" t="s">
        <v>2703</v>
      </c>
      <c r="V2340" s="771" t="s">
        <v>2701</v>
      </c>
      <c r="W2340" s="771" t="s">
        <v>2701</v>
      </c>
      <c r="X2340" s="771" t="s">
        <v>2701</v>
      </c>
      <c r="Y2340" s="771" t="s">
        <v>2703</v>
      </c>
      <c r="Z2340" s="771" t="s">
        <v>2704</v>
      </c>
      <c r="AA2340" s="771"/>
    </row>
    <row r="2341" spans="1:27" ht="39.950000000000003" customHeight="1">
      <c r="A2341" s="769">
        <v>2334</v>
      </c>
      <c r="B2341" s="770" t="s">
        <v>8713</v>
      </c>
      <c r="C2341" s="770" t="s">
        <v>8895</v>
      </c>
      <c r="D2341" s="771"/>
      <c r="E2341" s="772" t="s">
        <v>8923</v>
      </c>
      <c r="F2341" s="773" t="s">
        <v>8924</v>
      </c>
      <c r="G2341" s="773" t="s">
        <v>8925</v>
      </c>
      <c r="H2341" s="771" t="s">
        <v>2697</v>
      </c>
      <c r="I2341" s="771" t="s">
        <v>2720</v>
      </c>
      <c r="J2341" s="771" t="s">
        <v>2720</v>
      </c>
      <c r="K2341" s="771" t="s">
        <v>2742</v>
      </c>
      <c r="L2341" s="771" t="s">
        <v>2700</v>
      </c>
      <c r="M2341" s="771" t="s">
        <v>2701</v>
      </c>
      <c r="N2341" s="771" t="s">
        <v>2701</v>
      </c>
      <c r="O2341" s="771" t="s">
        <v>2701</v>
      </c>
      <c r="P2341" s="771" t="s">
        <v>2702</v>
      </c>
      <c r="Q2341" s="771" t="s">
        <v>2701</v>
      </c>
      <c r="R2341" s="771" t="s">
        <v>2701</v>
      </c>
      <c r="S2341" s="771" t="s">
        <v>2701</v>
      </c>
      <c r="T2341" s="771" t="s">
        <v>2701</v>
      </c>
      <c r="U2341" s="771" t="s">
        <v>2703</v>
      </c>
      <c r="V2341" s="771" t="s">
        <v>2701</v>
      </c>
      <c r="W2341" s="771" t="s">
        <v>2701</v>
      </c>
      <c r="X2341" s="771" t="s">
        <v>2701</v>
      </c>
      <c r="Y2341" s="771" t="s">
        <v>2703</v>
      </c>
      <c r="Z2341" s="771" t="s">
        <v>2704</v>
      </c>
      <c r="AA2341" s="771"/>
    </row>
    <row r="2342" spans="1:27" ht="39.950000000000003" customHeight="1">
      <c r="A2342" s="769">
        <v>2335</v>
      </c>
      <c r="B2342" s="770" t="s">
        <v>8713</v>
      </c>
      <c r="C2342" s="770" t="s">
        <v>8895</v>
      </c>
      <c r="D2342" s="771"/>
      <c r="E2342" s="772" t="s">
        <v>8920</v>
      </c>
      <c r="F2342" s="773" t="s">
        <v>8921</v>
      </c>
      <c r="G2342" s="773" t="s">
        <v>8922</v>
      </c>
      <c r="H2342" s="771" t="s">
        <v>2697</v>
      </c>
      <c r="I2342" s="771" t="s">
        <v>2964</v>
      </c>
      <c r="J2342" s="771" t="s">
        <v>2781</v>
      </c>
      <c r="K2342" s="771" t="s">
        <v>2917</v>
      </c>
      <c r="L2342" s="771" t="s">
        <v>2700</v>
      </c>
      <c r="M2342" s="771" t="s">
        <v>2701</v>
      </c>
      <c r="N2342" s="771" t="s">
        <v>2701</v>
      </c>
      <c r="O2342" s="771" t="s">
        <v>2701</v>
      </c>
      <c r="P2342" s="771" t="s">
        <v>2702</v>
      </c>
      <c r="Q2342" s="771" t="s">
        <v>2701</v>
      </c>
      <c r="R2342" s="771" t="s">
        <v>2701</v>
      </c>
      <c r="S2342" s="771" t="s">
        <v>2701</v>
      </c>
      <c r="T2342" s="771" t="s">
        <v>2701</v>
      </c>
      <c r="U2342" s="771" t="s">
        <v>2703</v>
      </c>
      <c r="V2342" s="771" t="s">
        <v>2701</v>
      </c>
      <c r="W2342" s="771" t="s">
        <v>2701</v>
      </c>
      <c r="X2342" s="771" t="s">
        <v>2701</v>
      </c>
      <c r="Y2342" s="771" t="s">
        <v>2703</v>
      </c>
      <c r="Z2342" s="771" t="s">
        <v>2704</v>
      </c>
      <c r="AA2342" s="771"/>
    </row>
    <row r="2343" spans="1:27" ht="39.950000000000003" customHeight="1">
      <c r="A2343" s="769">
        <v>2336</v>
      </c>
      <c r="B2343" s="770" t="s">
        <v>8713</v>
      </c>
      <c r="C2343" s="770" t="s">
        <v>8895</v>
      </c>
      <c r="D2343" s="771"/>
      <c r="E2343" s="772" t="s">
        <v>8917</v>
      </c>
      <c r="F2343" s="773" t="s">
        <v>8918</v>
      </c>
      <c r="G2343" s="773" t="s">
        <v>8919</v>
      </c>
      <c r="H2343" s="771" t="s">
        <v>2697</v>
      </c>
      <c r="I2343" s="771" t="s">
        <v>2730</v>
      </c>
      <c r="J2343" s="771" t="s">
        <v>2730</v>
      </c>
      <c r="K2343" s="771" t="s">
        <v>2965</v>
      </c>
      <c r="L2343" s="771" t="s">
        <v>2700</v>
      </c>
      <c r="M2343" s="771" t="s">
        <v>2701</v>
      </c>
      <c r="N2343" s="771" t="s">
        <v>2701</v>
      </c>
      <c r="O2343" s="771" t="s">
        <v>2701</v>
      </c>
      <c r="P2343" s="771" t="s">
        <v>2702</v>
      </c>
      <c r="Q2343" s="771" t="s">
        <v>2701</v>
      </c>
      <c r="R2343" s="771" t="s">
        <v>2701</v>
      </c>
      <c r="S2343" s="771" t="s">
        <v>2701</v>
      </c>
      <c r="T2343" s="771" t="s">
        <v>2701</v>
      </c>
      <c r="U2343" s="771" t="s">
        <v>2703</v>
      </c>
      <c r="V2343" s="771" t="s">
        <v>2701</v>
      </c>
      <c r="W2343" s="771" t="s">
        <v>2701</v>
      </c>
      <c r="X2343" s="771" t="s">
        <v>2701</v>
      </c>
      <c r="Y2343" s="771" t="s">
        <v>2703</v>
      </c>
      <c r="Z2343" s="771" t="s">
        <v>2704</v>
      </c>
      <c r="AA2343" s="771"/>
    </row>
    <row r="2344" spans="1:27" ht="39.950000000000003" customHeight="1">
      <c r="A2344" s="769">
        <v>2337</v>
      </c>
      <c r="B2344" s="770" t="s">
        <v>8713</v>
      </c>
      <c r="C2344" s="770" t="s">
        <v>8895</v>
      </c>
      <c r="D2344" s="771"/>
      <c r="E2344" s="772" t="s">
        <v>8915</v>
      </c>
      <c r="F2344" s="773" t="s">
        <v>8903</v>
      </c>
      <c r="G2344" s="773" t="s">
        <v>8916</v>
      </c>
      <c r="H2344" s="771" t="s">
        <v>2697</v>
      </c>
      <c r="I2344" s="771" t="s">
        <v>2720</v>
      </c>
      <c r="J2344" s="771" t="s">
        <v>2720</v>
      </c>
      <c r="K2344" s="771" t="s">
        <v>2715</v>
      </c>
      <c r="L2344" s="771" t="s">
        <v>2700</v>
      </c>
      <c r="M2344" s="771" t="s">
        <v>2701</v>
      </c>
      <c r="N2344" s="771" t="s">
        <v>2701</v>
      </c>
      <c r="O2344" s="771" t="s">
        <v>2701</v>
      </c>
      <c r="P2344" s="771" t="s">
        <v>2702</v>
      </c>
      <c r="Q2344" s="771" t="s">
        <v>2701</v>
      </c>
      <c r="R2344" s="771" t="s">
        <v>2701</v>
      </c>
      <c r="S2344" s="771" t="s">
        <v>2701</v>
      </c>
      <c r="T2344" s="771" t="s">
        <v>2701</v>
      </c>
      <c r="U2344" s="771" t="s">
        <v>2703</v>
      </c>
      <c r="V2344" s="771" t="s">
        <v>2701</v>
      </c>
      <c r="W2344" s="771" t="s">
        <v>2701</v>
      </c>
      <c r="X2344" s="771" t="s">
        <v>2701</v>
      </c>
      <c r="Y2344" s="771" t="s">
        <v>2703</v>
      </c>
      <c r="Z2344" s="771" t="s">
        <v>2704</v>
      </c>
      <c r="AA2344" s="771"/>
    </row>
    <row r="2345" spans="1:27" ht="39.950000000000003" customHeight="1">
      <c r="A2345" s="769">
        <v>2338</v>
      </c>
      <c r="B2345" s="770" t="s">
        <v>8713</v>
      </c>
      <c r="C2345" s="770" t="s">
        <v>8895</v>
      </c>
      <c r="D2345" s="771"/>
      <c r="E2345" s="772" t="s">
        <v>8912</v>
      </c>
      <c r="F2345" s="773" t="s">
        <v>8913</v>
      </c>
      <c r="G2345" s="773" t="s">
        <v>8914</v>
      </c>
      <c r="H2345" s="771" t="s">
        <v>2697</v>
      </c>
      <c r="I2345" s="771" t="s">
        <v>2803</v>
      </c>
      <c r="J2345" s="771" t="s">
        <v>2803</v>
      </c>
      <c r="K2345" s="771" t="s">
        <v>3496</v>
      </c>
      <c r="L2345" s="771" t="s">
        <v>2700</v>
      </c>
      <c r="M2345" s="771" t="s">
        <v>2701</v>
      </c>
      <c r="N2345" s="771" t="s">
        <v>2701</v>
      </c>
      <c r="O2345" s="771" t="s">
        <v>2701</v>
      </c>
      <c r="P2345" s="771" t="s">
        <v>2702</v>
      </c>
      <c r="Q2345" s="771" t="s">
        <v>2701</v>
      </c>
      <c r="R2345" s="771" t="s">
        <v>2701</v>
      </c>
      <c r="S2345" s="771" t="s">
        <v>2701</v>
      </c>
      <c r="T2345" s="771" t="s">
        <v>2701</v>
      </c>
      <c r="U2345" s="771" t="s">
        <v>2703</v>
      </c>
      <c r="V2345" s="771" t="s">
        <v>2701</v>
      </c>
      <c r="W2345" s="771" t="s">
        <v>2701</v>
      </c>
      <c r="X2345" s="771" t="s">
        <v>2701</v>
      </c>
      <c r="Y2345" s="771" t="s">
        <v>2703</v>
      </c>
      <c r="Z2345" s="771" t="s">
        <v>2704</v>
      </c>
      <c r="AA2345" s="771"/>
    </row>
    <row r="2346" spans="1:27" ht="39.950000000000003" customHeight="1">
      <c r="A2346" s="769">
        <v>2339</v>
      </c>
      <c r="B2346" s="770" t="s">
        <v>8713</v>
      </c>
      <c r="C2346" s="770" t="s">
        <v>8895</v>
      </c>
      <c r="D2346" s="771"/>
      <c r="E2346" s="772" t="s">
        <v>8910</v>
      </c>
      <c r="F2346" s="773" t="s">
        <v>8903</v>
      </c>
      <c r="G2346" s="773" t="s">
        <v>8911</v>
      </c>
      <c r="H2346" s="771" t="s">
        <v>2697</v>
      </c>
      <c r="I2346" s="771" t="s">
        <v>2730</v>
      </c>
      <c r="J2346" s="771" t="s">
        <v>2730</v>
      </c>
      <c r="K2346" s="771" t="s">
        <v>2715</v>
      </c>
      <c r="L2346" s="771" t="s">
        <v>2700</v>
      </c>
      <c r="M2346" s="771" t="s">
        <v>2701</v>
      </c>
      <c r="N2346" s="771" t="s">
        <v>2701</v>
      </c>
      <c r="O2346" s="771" t="s">
        <v>2701</v>
      </c>
      <c r="P2346" s="771" t="s">
        <v>2702</v>
      </c>
      <c r="Q2346" s="771" t="s">
        <v>2701</v>
      </c>
      <c r="R2346" s="771" t="s">
        <v>2701</v>
      </c>
      <c r="S2346" s="771" t="s">
        <v>2701</v>
      </c>
      <c r="T2346" s="771" t="s">
        <v>2701</v>
      </c>
      <c r="U2346" s="771" t="s">
        <v>2703</v>
      </c>
      <c r="V2346" s="771" t="s">
        <v>2701</v>
      </c>
      <c r="W2346" s="771" t="s">
        <v>2701</v>
      </c>
      <c r="X2346" s="771" t="s">
        <v>2701</v>
      </c>
      <c r="Y2346" s="771" t="s">
        <v>2703</v>
      </c>
      <c r="Z2346" s="771" t="s">
        <v>2704</v>
      </c>
      <c r="AA2346" s="771"/>
    </row>
    <row r="2347" spans="1:27" ht="39.950000000000003" customHeight="1">
      <c r="A2347" s="769">
        <v>2340</v>
      </c>
      <c r="B2347" s="770" t="s">
        <v>8713</v>
      </c>
      <c r="C2347" s="770" t="s">
        <v>8895</v>
      </c>
      <c r="D2347" s="771"/>
      <c r="E2347" s="772" t="s">
        <v>8908</v>
      </c>
      <c r="F2347" s="773" t="s">
        <v>8903</v>
      </c>
      <c r="G2347" s="773" t="s">
        <v>8909</v>
      </c>
      <c r="H2347" s="771" t="s">
        <v>2697</v>
      </c>
      <c r="I2347" s="771" t="s">
        <v>2714</v>
      </c>
      <c r="J2347" s="771" t="s">
        <v>2714</v>
      </c>
      <c r="K2347" s="771" t="s">
        <v>2715</v>
      </c>
      <c r="L2347" s="771" t="s">
        <v>2700</v>
      </c>
      <c r="M2347" s="771" t="s">
        <v>2701</v>
      </c>
      <c r="N2347" s="771" t="s">
        <v>2701</v>
      </c>
      <c r="O2347" s="771" t="s">
        <v>2701</v>
      </c>
      <c r="P2347" s="771" t="s">
        <v>2702</v>
      </c>
      <c r="Q2347" s="771" t="s">
        <v>2701</v>
      </c>
      <c r="R2347" s="771" t="s">
        <v>2701</v>
      </c>
      <c r="S2347" s="771" t="s">
        <v>2701</v>
      </c>
      <c r="T2347" s="771" t="s">
        <v>2701</v>
      </c>
      <c r="U2347" s="771" t="s">
        <v>2703</v>
      </c>
      <c r="V2347" s="771" t="s">
        <v>2701</v>
      </c>
      <c r="W2347" s="771" t="s">
        <v>2701</v>
      </c>
      <c r="X2347" s="771" t="s">
        <v>2701</v>
      </c>
      <c r="Y2347" s="771" t="s">
        <v>2703</v>
      </c>
      <c r="Z2347" s="771" t="s">
        <v>2704</v>
      </c>
      <c r="AA2347" s="771"/>
    </row>
    <row r="2348" spans="1:27" ht="39.950000000000003" customHeight="1">
      <c r="A2348" s="769">
        <v>2341</v>
      </c>
      <c r="B2348" s="770" t="s">
        <v>8713</v>
      </c>
      <c r="C2348" s="770" t="s">
        <v>8895</v>
      </c>
      <c r="D2348" s="771"/>
      <c r="E2348" s="772" t="s">
        <v>8905</v>
      </c>
      <c r="F2348" s="773" t="s">
        <v>8906</v>
      </c>
      <c r="G2348" s="773" t="s">
        <v>8907</v>
      </c>
      <c r="H2348" s="771" t="s">
        <v>2697</v>
      </c>
      <c r="I2348" s="771" t="s">
        <v>2824</v>
      </c>
      <c r="J2348" s="771" t="s">
        <v>2759</v>
      </c>
      <c r="K2348" s="771" t="s">
        <v>2851</v>
      </c>
      <c r="L2348" s="771" t="s">
        <v>2700</v>
      </c>
      <c r="M2348" s="771" t="s">
        <v>2701</v>
      </c>
      <c r="N2348" s="771" t="s">
        <v>2701</v>
      </c>
      <c r="O2348" s="771" t="s">
        <v>2701</v>
      </c>
      <c r="P2348" s="771" t="s">
        <v>2702</v>
      </c>
      <c r="Q2348" s="771" t="s">
        <v>2701</v>
      </c>
      <c r="R2348" s="771" t="s">
        <v>2701</v>
      </c>
      <c r="S2348" s="771" t="s">
        <v>2701</v>
      </c>
      <c r="T2348" s="771" t="s">
        <v>2701</v>
      </c>
      <c r="U2348" s="771" t="s">
        <v>2703</v>
      </c>
      <c r="V2348" s="771" t="s">
        <v>2701</v>
      </c>
      <c r="W2348" s="771" t="s">
        <v>2701</v>
      </c>
      <c r="X2348" s="771" t="s">
        <v>2701</v>
      </c>
      <c r="Y2348" s="771" t="s">
        <v>2703</v>
      </c>
      <c r="Z2348" s="771" t="s">
        <v>2704</v>
      </c>
      <c r="AA2348" s="771"/>
    </row>
    <row r="2349" spans="1:27" ht="39.950000000000003" customHeight="1">
      <c r="A2349" s="769">
        <v>2342</v>
      </c>
      <c r="B2349" s="770" t="s">
        <v>8713</v>
      </c>
      <c r="C2349" s="770" t="s">
        <v>8895</v>
      </c>
      <c r="D2349" s="771"/>
      <c r="E2349" s="772" t="s">
        <v>8902</v>
      </c>
      <c r="F2349" s="773" t="s">
        <v>8903</v>
      </c>
      <c r="G2349" s="773" t="s">
        <v>8904</v>
      </c>
      <c r="H2349" s="771" t="s">
        <v>2697</v>
      </c>
      <c r="I2349" s="771" t="s">
        <v>2720</v>
      </c>
      <c r="J2349" s="771" t="s">
        <v>2720</v>
      </c>
      <c r="K2349" s="771" t="s">
        <v>2715</v>
      </c>
      <c r="L2349" s="771" t="s">
        <v>2700</v>
      </c>
      <c r="M2349" s="771" t="s">
        <v>2701</v>
      </c>
      <c r="N2349" s="771" t="s">
        <v>2701</v>
      </c>
      <c r="O2349" s="771" t="s">
        <v>2701</v>
      </c>
      <c r="P2349" s="771" t="s">
        <v>2702</v>
      </c>
      <c r="Q2349" s="771" t="s">
        <v>2701</v>
      </c>
      <c r="R2349" s="771" t="s">
        <v>2701</v>
      </c>
      <c r="S2349" s="771" t="s">
        <v>2701</v>
      </c>
      <c r="T2349" s="771" t="s">
        <v>2701</v>
      </c>
      <c r="U2349" s="771" t="s">
        <v>2703</v>
      </c>
      <c r="V2349" s="771" t="s">
        <v>2701</v>
      </c>
      <c r="W2349" s="771" t="s">
        <v>2701</v>
      </c>
      <c r="X2349" s="771" t="s">
        <v>2701</v>
      </c>
      <c r="Y2349" s="771" t="s">
        <v>2703</v>
      </c>
      <c r="Z2349" s="771" t="s">
        <v>2704</v>
      </c>
      <c r="AA2349" s="771"/>
    </row>
    <row r="2350" spans="1:27" ht="39.950000000000003" customHeight="1">
      <c r="A2350" s="769">
        <v>2343</v>
      </c>
      <c r="B2350" s="770" t="s">
        <v>8713</v>
      </c>
      <c r="C2350" s="770" t="s">
        <v>8895</v>
      </c>
      <c r="D2350" s="771"/>
      <c r="E2350" s="772" t="s">
        <v>8899</v>
      </c>
      <c r="F2350" s="773" t="s">
        <v>8900</v>
      </c>
      <c r="G2350" s="773" t="s">
        <v>8901</v>
      </c>
      <c r="H2350" s="771" t="s">
        <v>2697</v>
      </c>
      <c r="I2350" s="771" t="s">
        <v>2720</v>
      </c>
      <c r="J2350" s="771" t="s">
        <v>2720</v>
      </c>
      <c r="K2350" s="771" t="s">
        <v>2742</v>
      </c>
      <c r="L2350" s="771" t="s">
        <v>2700</v>
      </c>
      <c r="M2350" s="771" t="s">
        <v>2701</v>
      </c>
      <c r="N2350" s="771" t="s">
        <v>2701</v>
      </c>
      <c r="O2350" s="771" t="s">
        <v>2701</v>
      </c>
      <c r="P2350" s="771" t="s">
        <v>2702</v>
      </c>
      <c r="Q2350" s="771" t="s">
        <v>2701</v>
      </c>
      <c r="R2350" s="771" t="s">
        <v>2701</v>
      </c>
      <c r="S2350" s="771" t="s">
        <v>2701</v>
      </c>
      <c r="T2350" s="771" t="s">
        <v>2701</v>
      </c>
      <c r="U2350" s="771" t="s">
        <v>2703</v>
      </c>
      <c r="V2350" s="771" t="s">
        <v>2701</v>
      </c>
      <c r="W2350" s="771" t="s">
        <v>2701</v>
      </c>
      <c r="X2350" s="771" t="s">
        <v>2701</v>
      </c>
      <c r="Y2350" s="771" t="s">
        <v>2703</v>
      </c>
      <c r="Z2350" s="771" t="s">
        <v>2704</v>
      </c>
      <c r="AA2350" s="771"/>
    </row>
    <row r="2351" spans="1:27" ht="39.950000000000003" customHeight="1">
      <c r="A2351" s="769">
        <v>2344</v>
      </c>
      <c r="B2351" s="770" t="s">
        <v>8713</v>
      </c>
      <c r="C2351" s="770" t="s">
        <v>8944</v>
      </c>
      <c r="D2351" s="771"/>
      <c r="E2351" s="772" t="s">
        <v>9813</v>
      </c>
      <c r="F2351" s="773" t="s">
        <v>9814</v>
      </c>
      <c r="G2351" s="773" t="s">
        <v>9815</v>
      </c>
      <c r="H2351" s="771" t="s">
        <v>2697</v>
      </c>
      <c r="I2351" s="771" t="s">
        <v>2755</v>
      </c>
      <c r="J2351" s="771" t="s">
        <v>2755</v>
      </c>
      <c r="K2351" s="771" t="s">
        <v>2760</v>
      </c>
      <c r="L2351" s="771" t="s">
        <v>2700</v>
      </c>
      <c r="M2351" s="771" t="s">
        <v>2701</v>
      </c>
      <c r="N2351" s="771" t="s">
        <v>2701</v>
      </c>
      <c r="O2351" s="771" t="s">
        <v>2701</v>
      </c>
      <c r="P2351" s="771" t="s">
        <v>2702</v>
      </c>
      <c r="Q2351" s="771" t="s">
        <v>2701</v>
      </c>
      <c r="R2351" s="771" t="s">
        <v>2701</v>
      </c>
      <c r="S2351" s="771" t="s">
        <v>2701</v>
      </c>
      <c r="T2351" s="771" t="s">
        <v>2701</v>
      </c>
      <c r="U2351" s="771" t="s">
        <v>2703</v>
      </c>
      <c r="V2351" s="771" t="s">
        <v>2701</v>
      </c>
      <c r="W2351" s="771" t="s">
        <v>2701</v>
      </c>
      <c r="X2351" s="771" t="s">
        <v>2701</v>
      </c>
      <c r="Y2351" s="771" t="s">
        <v>2703</v>
      </c>
      <c r="Z2351" s="771" t="s">
        <v>2704</v>
      </c>
      <c r="AA2351" s="771"/>
    </row>
    <row r="2352" spans="1:27" ht="39.950000000000003" customHeight="1">
      <c r="A2352" s="769">
        <v>2345</v>
      </c>
      <c r="B2352" s="770" t="s">
        <v>8713</v>
      </c>
      <c r="C2352" s="770" t="s">
        <v>8944</v>
      </c>
      <c r="D2352" s="771"/>
      <c r="E2352" s="772" t="s">
        <v>8945</v>
      </c>
      <c r="F2352" s="773" t="s">
        <v>8946</v>
      </c>
      <c r="G2352" s="773" t="s">
        <v>8947</v>
      </c>
      <c r="H2352" s="771" t="s">
        <v>2697</v>
      </c>
      <c r="I2352" s="771" t="s">
        <v>2713</v>
      </c>
      <c r="J2352" s="771" t="s">
        <v>2789</v>
      </c>
      <c r="K2352" s="771" t="s">
        <v>2740</v>
      </c>
      <c r="L2352" s="771" t="s">
        <v>2700</v>
      </c>
      <c r="M2352" s="771" t="s">
        <v>2701</v>
      </c>
      <c r="N2352" s="771" t="s">
        <v>2701</v>
      </c>
      <c r="O2352" s="771" t="s">
        <v>2701</v>
      </c>
      <c r="P2352" s="771" t="s">
        <v>2702</v>
      </c>
      <c r="Q2352" s="771" t="s">
        <v>2701</v>
      </c>
      <c r="R2352" s="771" t="s">
        <v>2701</v>
      </c>
      <c r="S2352" s="771" t="s">
        <v>2701</v>
      </c>
      <c r="T2352" s="771" t="s">
        <v>2701</v>
      </c>
      <c r="U2352" s="771" t="s">
        <v>2703</v>
      </c>
      <c r="V2352" s="771" t="s">
        <v>2701</v>
      </c>
      <c r="W2352" s="771" t="s">
        <v>2701</v>
      </c>
      <c r="X2352" s="771" t="s">
        <v>2701</v>
      </c>
      <c r="Y2352" s="771" t="s">
        <v>2703</v>
      </c>
      <c r="Z2352" s="771" t="s">
        <v>2704</v>
      </c>
      <c r="AA2352" s="771"/>
    </row>
    <row r="2353" spans="1:27" ht="39.950000000000003" customHeight="1">
      <c r="A2353" s="769">
        <v>2346</v>
      </c>
      <c r="B2353" s="770" t="s">
        <v>8713</v>
      </c>
      <c r="C2353" s="770" t="s">
        <v>8944</v>
      </c>
      <c r="D2353" s="771"/>
      <c r="E2353" s="772" t="s">
        <v>8948</v>
      </c>
      <c r="F2353" s="773" t="s">
        <v>8949</v>
      </c>
      <c r="G2353" s="773" t="s">
        <v>8950</v>
      </c>
      <c r="H2353" s="771" t="s">
        <v>2697</v>
      </c>
      <c r="I2353" s="771" t="s">
        <v>2720</v>
      </c>
      <c r="J2353" s="771" t="s">
        <v>2720</v>
      </c>
      <c r="K2353" s="771" t="s">
        <v>4744</v>
      </c>
      <c r="L2353" s="771" t="s">
        <v>2700</v>
      </c>
      <c r="M2353" s="771" t="s">
        <v>2701</v>
      </c>
      <c r="N2353" s="771" t="s">
        <v>2701</v>
      </c>
      <c r="O2353" s="771" t="s">
        <v>2701</v>
      </c>
      <c r="P2353" s="771" t="s">
        <v>2702</v>
      </c>
      <c r="Q2353" s="771" t="s">
        <v>2701</v>
      </c>
      <c r="R2353" s="771" t="s">
        <v>2701</v>
      </c>
      <c r="S2353" s="771" t="s">
        <v>2701</v>
      </c>
      <c r="T2353" s="771" t="s">
        <v>2701</v>
      </c>
      <c r="U2353" s="771" t="s">
        <v>2703</v>
      </c>
      <c r="V2353" s="771" t="s">
        <v>2701</v>
      </c>
      <c r="W2353" s="771" t="s">
        <v>2701</v>
      </c>
      <c r="X2353" s="771" t="s">
        <v>2701</v>
      </c>
      <c r="Y2353" s="771" t="s">
        <v>2703</v>
      </c>
      <c r="Z2353" s="771" t="s">
        <v>2704</v>
      </c>
      <c r="AA2353" s="771" t="s">
        <v>8951</v>
      </c>
    </row>
    <row r="2354" spans="1:27" ht="39.950000000000003" customHeight="1">
      <c r="A2354" s="769">
        <v>2347</v>
      </c>
      <c r="B2354" s="770" t="s">
        <v>8713</v>
      </c>
      <c r="C2354" s="770" t="s">
        <v>8944</v>
      </c>
      <c r="D2354" s="771"/>
      <c r="E2354" s="772" t="s">
        <v>8952</v>
      </c>
      <c r="F2354" s="773" t="s">
        <v>8953</v>
      </c>
      <c r="G2354" s="773" t="s">
        <v>8954</v>
      </c>
      <c r="H2354" s="771" t="s">
        <v>2697</v>
      </c>
      <c r="I2354" s="771" t="s">
        <v>2714</v>
      </c>
      <c r="J2354" s="771" t="s">
        <v>2714</v>
      </c>
      <c r="K2354" s="771" t="s">
        <v>2790</v>
      </c>
      <c r="L2354" s="771" t="s">
        <v>2700</v>
      </c>
      <c r="M2354" s="771" t="s">
        <v>2701</v>
      </c>
      <c r="N2354" s="771" t="s">
        <v>2701</v>
      </c>
      <c r="O2354" s="771" t="s">
        <v>2701</v>
      </c>
      <c r="P2354" s="771" t="s">
        <v>2702</v>
      </c>
      <c r="Q2354" s="771" t="s">
        <v>2701</v>
      </c>
      <c r="R2354" s="771" t="s">
        <v>2701</v>
      </c>
      <c r="S2354" s="771" t="s">
        <v>2701</v>
      </c>
      <c r="T2354" s="771" t="s">
        <v>2701</v>
      </c>
      <c r="U2354" s="771" t="s">
        <v>2703</v>
      </c>
      <c r="V2354" s="771" t="s">
        <v>2701</v>
      </c>
      <c r="W2354" s="771" t="s">
        <v>2701</v>
      </c>
      <c r="X2354" s="771" t="s">
        <v>2701</v>
      </c>
      <c r="Y2354" s="771" t="s">
        <v>2703</v>
      </c>
      <c r="Z2354" s="771" t="s">
        <v>2704</v>
      </c>
      <c r="AA2354" s="771"/>
    </row>
    <row r="2355" spans="1:27" ht="39.950000000000003" customHeight="1">
      <c r="A2355" s="769">
        <v>2348</v>
      </c>
      <c r="B2355" s="770" t="s">
        <v>8713</v>
      </c>
      <c r="C2355" s="770" t="s">
        <v>8944</v>
      </c>
      <c r="D2355" s="771"/>
      <c r="E2355" s="772" t="s">
        <v>8955</v>
      </c>
      <c r="F2355" s="773" t="s">
        <v>8956</v>
      </c>
      <c r="G2355" s="773" t="s">
        <v>8957</v>
      </c>
      <c r="H2355" s="771" t="s">
        <v>2697</v>
      </c>
      <c r="I2355" s="771" t="s">
        <v>2714</v>
      </c>
      <c r="J2355" s="771" t="s">
        <v>2714</v>
      </c>
      <c r="K2355" s="771" t="s">
        <v>2742</v>
      </c>
      <c r="L2355" s="771" t="s">
        <v>2700</v>
      </c>
      <c r="M2355" s="771" t="s">
        <v>2701</v>
      </c>
      <c r="N2355" s="771" t="s">
        <v>2701</v>
      </c>
      <c r="O2355" s="771" t="s">
        <v>2701</v>
      </c>
      <c r="P2355" s="771" t="s">
        <v>2701</v>
      </c>
      <c r="Q2355" s="771" t="s">
        <v>2701</v>
      </c>
      <c r="R2355" s="771" t="s">
        <v>2701</v>
      </c>
      <c r="S2355" s="771" t="s">
        <v>2702</v>
      </c>
      <c r="T2355" s="771" t="s">
        <v>2701</v>
      </c>
      <c r="U2355" s="771" t="s">
        <v>2703</v>
      </c>
      <c r="V2355" s="771" t="s">
        <v>2701</v>
      </c>
      <c r="W2355" s="771" t="s">
        <v>2726</v>
      </c>
      <c r="X2355" s="771" t="s">
        <v>2726</v>
      </c>
      <c r="Y2355" s="771" t="s">
        <v>2726</v>
      </c>
      <c r="Z2355" s="771" t="s">
        <v>2704</v>
      </c>
      <c r="AA2355" s="771"/>
    </row>
    <row r="2356" spans="1:27" ht="39.950000000000003" customHeight="1">
      <c r="A2356" s="769">
        <v>2349</v>
      </c>
      <c r="B2356" s="770" t="s">
        <v>8713</v>
      </c>
      <c r="C2356" s="770" t="s">
        <v>8944</v>
      </c>
      <c r="D2356" s="771"/>
      <c r="E2356" s="772" t="s">
        <v>8958</v>
      </c>
      <c r="F2356" s="773" t="s">
        <v>8959</v>
      </c>
      <c r="G2356" s="773" t="s">
        <v>8960</v>
      </c>
      <c r="H2356" s="771" t="s">
        <v>2697</v>
      </c>
      <c r="I2356" s="771" t="s">
        <v>2781</v>
      </c>
      <c r="J2356" s="771" t="s">
        <v>2781</v>
      </c>
      <c r="K2356" s="771" t="s">
        <v>2715</v>
      </c>
      <c r="L2356" s="771" t="s">
        <v>2700</v>
      </c>
      <c r="M2356" s="771" t="s">
        <v>2701</v>
      </c>
      <c r="N2356" s="771" t="s">
        <v>2701</v>
      </c>
      <c r="O2356" s="771" t="s">
        <v>2701</v>
      </c>
      <c r="P2356" s="771" t="s">
        <v>2702</v>
      </c>
      <c r="Q2356" s="771" t="s">
        <v>2701</v>
      </c>
      <c r="R2356" s="771" t="s">
        <v>2701</v>
      </c>
      <c r="S2356" s="771" t="s">
        <v>2701</v>
      </c>
      <c r="T2356" s="771" t="s">
        <v>2701</v>
      </c>
      <c r="U2356" s="771" t="s">
        <v>2703</v>
      </c>
      <c r="V2356" s="771" t="s">
        <v>2701</v>
      </c>
      <c r="W2356" s="771" t="s">
        <v>2701</v>
      </c>
      <c r="X2356" s="771" t="s">
        <v>2701</v>
      </c>
      <c r="Y2356" s="771" t="s">
        <v>2703</v>
      </c>
      <c r="Z2356" s="771" t="s">
        <v>2704</v>
      </c>
      <c r="AA2356" s="771"/>
    </row>
    <row r="2357" spans="1:27" ht="39.950000000000003" customHeight="1">
      <c r="A2357" s="769">
        <v>2350</v>
      </c>
      <c r="B2357" s="770" t="s">
        <v>8713</v>
      </c>
      <c r="C2357" s="770" t="s">
        <v>8944</v>
      </c>
      <c r="D2357" s="771"/>
      <c r="E2357" s="772" t="s">
        <v>8961</v>
      </c>
      <c r="F2357" s="773" t="s">
        <v>8962</v>
      </c>
      <c r="G2357" s="773" t="s">
        <v>8963</v>
      </c>
      <c r="H2357" s="771" t="s">
        <v>2697</v>
      </c>
      <c r="I2357" s="771" t="s">
        <v>2765</v>
      </c>
      <c r="J2357" s="771" t="s">
        <v>2765</v>
      </c>
      <c r="K2357" s="771" t="s">
        <v>2740</v>
      </c>
      <c r="L2357" s="771" t="s">
        <v>2700</v>
      </c>
      <c r="M2357" s="771" t="s">
        <v>2701</v>
      </c>
      <c r="N2357" s="771" t="s">
        <v>2701</v>
      </c>
      <c r="O2357" s="771" t="s">
        <v>2701</v>
      </c>
      <c r="P2357" s="771" t="s">
        <v>2702</v>
      </c>
      <c r="Q2357" s="771" t="s">
        <v>2701</v>
      </c>
      <c r="R2357" s="771" t="s">
        <v>2701</v>
      </c>
      <c r="S2357" s="771" t="s">
        <v>2701</v>
      </c>
      <c r="T2357" s="771" t="s">
        <v>2701</v>
      </c>
      <c r="U2357" s="771" t="s">
        <v>2703</v>
      </c>
      <c r="V2357" s="771" t="s">
        <v>2701</v>
      </c>
      <c r="W2357" s="771" t="s">
        <v>2701</v>
      </c>
      <c r="X2357" s="771" t="s">
        <v>2701</v>
      </c>
      <c r="Y2357" s="771" t="s">
        <v>2703</v>
      </c>
      <c r="Z2357" s="771" t="s">
        <v>2704</v>
      </c>
      <c r="AA2357" s="771"/>
    </row>
    <row r="2358" spans="1:27" ht="39.950000000000003" customHeight="1">
      <c r="A2358" s="769">
        <v>2351</v>
      </c>
      <c r="B2358" s="770" t="s">
        <v>8713</v>
      </c>
      <c r="C2358" s="770" t="s">
        <v>8944</v>
      </c>
      <c r="D2358" s="771"/>
      <c r="E2358" s="772" t="s">
        <v>8964</v>
      </c>
      <c r="F2358" s="773" t="s">
        <v>8965</v>
      </c>
      <c r="G2358" s="773" t="s">
        <v>8966</v>
      </c>
      <c r="H2358" s="771" t="s">
        <v>2697</v>
      </c>
      <c r="I2358" s="771" t="s">
        <v>2741</v>
      </c>
      <c r="J2358" s="771" t="s">
        <v>2741</v>
      </c>
      <c r="K2358" s="771" t="s">
        <v>2715</v>
      </c>
      <c r="L2358" s="771" t="s">
        <v>2700</v>
      </c>
      <c r="M2358" s="771" t="s">
        <v>2701</v>
      </c>
      <c r="N2358" s="771" t="s">
        <v>2701</v>
      </c>
      <c r="O2358" s="771" t="s">
        <v>2701</v>
      </c>
      <c r="P2358" s="771" t="s">
        <v>2702</v>
      </c>
      <c r="Q2358" s="771" t="s">
        <v>2701</v>
      </c>
      <c r="R2358" s="771" t="s">
        <v>2701</v>
      </c>
      <c r="S2358" s="771" t="s">
        <v>2701</v>
      </c>
      <c r="T2358" s="771" t="s">
        <v>2701</v>
      </c>
      <c r="U2358" s="771" t="s">
        <v>2703</v>
      </c>
      <c r="V2358" s="771" t="s">
        <v>2701</v>
      </c>
      <c r="W2358" s="771" t="s">
        <v>2701</v>
      </c>
      <c r="X2358" s="771" t="s">
        <v>2701</v>
      </c>
      <c r="Y2358" s="771" t="s">
        <v>2703</v>
      </c>
      <c r="Z2358" s="771" t="s">
        <v>2704</v>
      </c>
      <c r="AA2358" s="771"/>
    </row>
    <row r="2359" spans="1:27" ht="39.950000000000003" customHeight="1">
      <c r="A2359" s="769">
        <v>2352</v>
      </c>
      <c r="B2359" s="770" t="s">
        <v>8713</v>
      </c>
      <c r="C2359" s="770" t="s">
        <v>8944</v>
      </c>
      <c r="D2359" s="771"/>
      <c r="E2359" s="772" t="s">
        <v>8967</v>
      </c>
      <c r="F2359" s="773" t="s">
        <v>8968</v>
      </c>
      <c r="G2359" s="773" t="s">
        <v>8969</v>
      </c>
      <c r="H2359" s="771" t="s">
        <v>2697</v>
      </c>
      <c r="I2359" s="771" t="s">
        <v>2730</v>
      </c>
      <c r="J2359" s="771" t="s">
        <v>2730</v>
      </c>
      <c r="K2359" s="771" t="s">
        <v>3087</v>
      </c>
      <c r="L2359" s="771" t="s">
        <v>2700</v>
      </c>
      <c r="M2359" s="771" t="s">
        <v>2701</v>
      </c>
      <c r="N2359" s="771" t="s">
        <v>2701</v>
      </c>
      <c r="O2359" s="771" t="s">
        <v>2701</v>
      </c>
      <c r="P2359" s="771" t="s">
        <v>2702</v>
      </c>
      <c r="Q2359" s="771" t="s">
        <v>2701</v>
      </c>
      <c r="R2359" s="771" t="s">
        <v>2701</v>
      </c>
      <c r="S2359" s="771" t="s">
        <v>2701</v>
      </c>
      <c r="T2359" s="771" t="s">
        <v>2701</v>
      </c>
      <c r="U2359" s="771" t="s">
        <v>2703</v>
      </c>
      <c r="V2359" s="771" t="s">
        <v>2701</v>
      </c>
      <c r="W2359" s="771" t="s">
        <v>2701</v>
      </c>
      <c r="X2359" s="771" t="s">
        <v>2701</v>
      </c>
      <c r="Y2359" s="771" t="s">
        <v>2703</v>
      </c>
      <c r="Z2359" s="771" t="s">
        <v>2704</v>
      </c>
      <c r="AA2359" s="771"/>
    </row>
    <row r="2360" spans="1:27" ht="39.950000000000003" customHeight="1">
      <c r="A2360" s="769">
        <v>2353</v>
      </c>
      <c r="B2360" s="770" t="s">
        <v>8713</v>
      </c>
      <c r="C2360" s="770" t="s">
        <v>8944</v>
      </c>
      <c r="D2360" s="771"/>
      <c r="E2360" s="772" t="s">
        <v>8970</v>
      </c>
      <c r="F2360" s="773" t="s">
        <v>8971</v>
      </c>
      <c r="G2360" s="773" t="s">
        <v>8972</v>
      </c>
      <c r="H2360" s="771" t="s">
        <v>2697</v>
      </c>
      <c r="I2360" s="771" t="s">
        <v>2714</v>
      </c>
      <c r="J2360" s="771" t="s">
        <v>2714</v>
      </c>
      <c r="K2360" s="771" t="s">
        <v>2760</v>
      </c>
      <c r="L2360" s="771" t="s">
        <v>2700</v>
      </c>
      <c r="M2360" s="771" t="s">
        <v>2701</v>
      </c>
      <c r="N2360" s="771" t="s">
        <v>2701</v>
      </c>
      <c r="O2360" s="771" t="s">
        <v>2701</v>
      </c>
      <c r="P2360" s="771" t="s">
        <v>2702</v>
      </c>
      <c r="Q2360" s="771" t="s">
        <v>2701</v>
      </c>
      <c r="R2360" s="771" t="s">
        <v>2701</v>
      </c>
      <c r="S2360" s="771" t="s">
        <v>2701</v>
      </c>
      <c r="T2360" s="771" t="s">
        <v>2701</v>
      </c>
      <c r="U2360" s="771" t="s">
        <v>2703</v>
      </c>
      <c r="V2360" s="771" t="s">
        <v>2701</v>
      </c>
      <c r="W2360" s="771" t="s">
        <v>2701</v>
      </c>
      <c r="X2360" s="771" t="s">
        <v>2701</v>
      </c>
      <c r="Y2360" s="771" t="s">
        <v>2703</v>
      </c>
      <c r="Z2360" s="771" t="s">
        <v>2704</v>
      </c>
      <c r="AA2360" s="771"/>
    </row>
    <row r="2361" spans="1:27" ht="39.950000000000003" customHeight="1">
      <c r="A2361" s="769">
        <v>2354</v>
      </c>
      <c r="B2361" s="770" t="s">
        <v>8713</v>
      </c>
      <c r="C2361" s="770" t="s">
        <v>8944</v>
      </c>
      <c r="D2361" s="771"/>
      <c r="E2361" s="772" t="s">
        <v>8973</v>
      </c>
      <c r="F2361" s="773" t="s">
        <v>2940</v>
      </c>
      <c r="G2361" s="773" t="s">
        <v>8974</v>
      </c>
      <c r="H2361" s="771" t="s">
        <v>2697</v>
      </c>
      <c r="I2361" s="771" t="s">
        <v>2824</v>
      </c>
      <c r="J2361" s="771" t="s">
        <v>2824</v>
      </c>
      <c r="K2361" s="771" t="s">
        <v>8975</v>
      </c>
      <c r="L2361" s="771" t="s">
        <v>2700</v>
      </c>
      <c r="M2361" s="771" t="s">
        <v>2701</v>
      </c>
      <c r="N2361" s="771" t="s">
        <v>2701</v>
      </c>
      <c r="O2361" s="771" t="s">
        <v>2701</v>
      </c>
      <c r="P2361" s="771" t="s">
        <v>2702</v>
      </c>
      <c r="Q2361" s="771" t="s">
        <v>2701</v>
      </c>
      <c r="R2361" s="771" t="s">
        <v>2701</v>
      </c>
      <c r="S2361" s="771" t="s">
        <v>2701</v>
      </c>
      <c r="T2361" s="771" t="s">
        <v>2701</v>
      </c>
      <c r="U2361" s="771" t="s">
        <v>2703</v>
      </c>
      <c r="V2361" s="771" t="s">
        <v>2701</v>
      </c>
      <c r="W2361" s="771" t="s">
        <v>2701</v>
      </c>
      <c r="X2361" s="771" t="s">
        <v>2701</v>
      </c>
      <c r="Y2361" s="771" t="s">
        <v>2703</v>
      </c>
      <c r="Z2361" s="771" t="s">
        <v>2704</v>
      </c>
      <c r="AA2361" s="771"/>
    </row>
    <row r="2362" spans="1:27" ht="39.950000000000003" customHeight="1">
      <c r="A2362" s="769">
        <v>2355</v>
      </c>
      <c r="B2362" s="770" t="s">
        <v>8713</v>
      </c>
      <c r="C2362" s="770" t="s">
        <v>8944</v>
      </c>
      <c r="D2362" s="771"/>
      <c r="E2362" s="772" t="s">
        <v>8976</v>
      </c>
      <c r="F2362" s="773" t="s">
        <v>8946</v>
      </c>
      <c r="G2362" s="773" t="s">
        <v>8947</v>
      </c>
      <c r="H2362" s="771" t="s">
        <v>2697</v>
      </c>
      <c r="I2362" s="771" t="s">
        <v>2719</v>
      </c>
      <c r="J2362" s="771" t="s">
        <v>2808</v>
      </c>
      <c r="K2362" s="771" t="s">
        <v>2740</v>
      </c>
      <c r="L2362" s="771" t="s">
        <v>2700</v>
      </c>
      <c r="M2362" s="771" t="s">
        <v>2701</v>
      </c>
      <c r="N2362" s="771" t="s">
        <v>2701</v>
      </c>
      <c r="O2362" s="771" t="s">
        <v>2701</v>
      </c>
      <c r="P2362" s="771" t="s">
        <v>2702</v>
      </c>
      <c r="Q2362" s="771" t="s">
        <v>2701</v>
      </c>
      <c r="R2362" s="771" t="s">
        <v>2701</v>
      </c>
      <c r="S2362" s="771" t="s">
        <v>2701</v>
      </c>
      <c r="T2362" s="771" t="s">
        <v>2701</v>
      </c>
      <c r="U2362" s="771" t="s">
        <v>2703</v>
      </c>
      <c r="V2362" s="771" t="s">
        <v>2701</v>
      </c>
      <c r="W2362" s="771" t="s">
        <v>2701</v>
      </c>
      <c r="X2362" s="771" t="s">
        <v>2701</v>
      </c>
      <c r="Y2362" s="771" t="s">
        <v>2703</v>
      </c>
      <c r="Z2362" s="771" t="s">
        <v>2704</v>
      </c>
      <c r="AA2362" s="771"/>
    </row>
    <row r="2363" spans="1:27" ht="39.950000000000003" customHeight="1">
      <c r="A2363" s="769">
        <v>2356</v>
      </c>
      <c r="B2363" s="770" t="s">
        <v>8713</v>
      </c>
      <c r="C2363" s="770" t="s">
        <v>8944</v>
      </c>
      <c r="D2363" s="771"/>
      <c r="E2363" s="772" t="s">
        <v>8977</v>
      </c>
      <c r="F2363" s="773" t="s">
        <v>8978</v>
      </c>
      <c r="G2363" s="773" t="s">
        <v>8979</v>
      </c>
      <c r="H2363" s="771" t="s">
        <v>2697</v>
      </c>
      <c r="I2363" s="771" t="s">
        <v>2714</v>
      </c>
      <c r="J2363" s="771" t="s">
        <v>2714</v>
      </c>
      <c r="K2363" s="771" t="s">
        <v>2742</v>
      </c>
      <c r="L2363" s="771" t="s">
        <v>2700</v>
      </c>
      <c r="M2363" s="771" t="s">
        <v>2701</v>
      </c>
      <c r="N2363" s="771" t="s">
        <v>2701</v>
      </c>
      <c r="O2363" s="771" t="s">
        <v>2701</v>
      </c>
      <c r="P2363" s="771" t="s">
        <v>2701</v>
      </c>
      <c r="Q2363" s="771" t="s">
        <v>2701</v>
      </c>
      <c r="R2363" s="771" t="s">
        <v>2701</v>
      </c>
      <c r="S2363" s="771" t="s">
        <v>2702</v>
      </c>
      <c r="T2363" s="771" t="s">
        <v>2701</v>
      </c>
      <c r="U2363" s="771" t="s">
        <v>2703</v>
      </c>
      <c r="V2363" s="771" t="s">
        <v>2701</v>
      </c>
      <c r="W2363" s="771" t="s">
        <v>2726</v>
      </c>
      <c r="X2363" s="771" t="s">
        <v>2726</v>
      </c>
      <c r="Y2363" s="771" t="s">
        <v>2726</v>
      </c>
      <c r="Z2363" s="771" t="s">
        <v>2704</v>
      </c>
      <c r="AA2363" s="771"/>
    </row>
    <row r="2364" spans="1:27" ht="39.950000000000003" customHeight="1">
      <c r="A2364" s="769">
        <v>2357</v>
      </c>
      <c r="B2364" s="770" t="s">
        <v>8713</v>
      </c>
      <c r="C2364" s="770" t="s">
        <v>8944</v>
      </c>
      <c r="D2364" s="771"/>
      <c r="E2364" s="772" t="s">
        <v>8980</v>
      </c>
      <c r="F2364" s="773" t="s">
        <v>8981</v>
      </c>
      <c r="G2364" s="773" t="s">
        <v>8982</v>
      </c>
      <c r="H2364" s="771" t="s">
        <v>2697</v>
      </c>
      <c r="I2364" s="771" t="s">
        <v>2755</v>
      </c>
      <c r="J2364" s="771" t="s">
        <v>2755</v>
      </c>
      <c r="K2364" s="771" t="s">
        <v>2721</v>
      </c>
      <c r="L2364" s="771" t="s">
        <v>2700</v>
      </c>
      <c r="M2364" s="771" t="s">
        <v>2701</v>
      </c>
      <c r="N2364" s="771" t="s">
        <v>2701</v>
      </c>
      <c r="O2364" s="771" t="s">
        <v>2701</v>
      </c>
      <c r="P2364" s="771" t="s">
        <v>2701</v>
      </c>
      <c r="Q2364" s="771" t="s">
        <v>2701</v>
      </c>
      <c r="R2364" s="771" t="s">
        <v>2701</v>
      </c>
      <c r="S2364" s="771" t="s">
        <v>2702</v>
      </c>
      <c r="T2364" s="771" t="s">
        <v>2701</v>
      </c>
      <c r="U2364" s="771" t="s">
        <v>2703</v>
      </c>
      <c r="V2364" s="771" t="s">
        <v>2701</v>
      </c>
      <c r="W2364" s="771" t="s">
        <v>2726</v>
      </c>
      <c r="X2364" s="771" t="s">
        <v>2726</v>
      </c>
      <c r="Y2364" s="771" t="s">
        <v>2726</v>
      </c>
      <c r="Z2364" s="771" t="s">
        <v>2704</v>
      </c>
      <c r="AA2364" s="771" t="s">
        <v>8983</v>
      </c>
    </row>
    <row r="2365" spans="1:27" ht="39.950000000000003" customHeight="1">
      <c r="A2365" s="769">
        <v>2358</v>
      </c>
      <c r="B2365" s="770" t="s">
        <v>8713</v>
      </c>
      <c r="C2365" s="770" t="s">
        <v>8944</v>
      </c>
      <c r="D2365" s="771"/>
      <c r="E2365" s="772" t="s">
        <v>8984</v>
      </c>
      <c r="F2365" s="773" t="s">
        <v>8985</v>
      </c>
      <c r="G2365" s="773" t="s">
        <v>8986</v>
      </c>
      <c r="H2365" s="771" t="s">
        <v>2697</v>
      </c>
      <c r="I2365" s="771" t="s">
        <v>2713</v>
      </c>
      <c r="J2365" s="771" t="s">
        <v>2713</v>
      </c>
      <c r="K2365" s="771" t="s">
        <v>2769</v>
      </c>
      <c r="L2365" s="771" t="s">
        <v>2700</v>
      </c>
      <c r="M2365" s="771" t="s">
        <v>2701</v>
      </c>
      <c r="N2365" s="771" t="s">
        <v>2701</v>
      </c>
      <c r="O2365" s="771" t="s">
        <v>2701</v>
      </c>
      <c r="P2365" s="771" t="s">
        <v>2702</v>
      </c>
      <c r="Q2365" s="771" t="s">
        <v>2701</v>
      </c>
      <c r="R2365" s="771" t="s">
        <v>2701</v>
      </c>
      <c r="S2365" s="771" t="s">
        <v>2701</v>
      </c>
      <c r="T2365" s="771" t="s">
        <v>2701</v>
      </c>
      <c r="U2365" s="771" t="s">
        <v>2703</v>
      </c>
      <c r="V2365" s="771" t="s">
        <v>2701</v>
      </c>
      <c r="W2365" s="771" t="s">
        <v>2701</v>
      </c>
      <c r="X2365" s="771" t="s">
        <v>2701</v>
      </c>
      <c r="Y2365" s="771" t="s">
        <v>2703</v>
      </c>
      <c r="Z2365" s="771" t="s">
        <v>2704</v>
      </c>
      <c r="AA2365" s="771"/>
    </row>
    <row r="2366" spans="1:27" ht="39.950000000000003" customHeight="1">
      <c r="A2366" s="769">
        <v>2359</v>
      </c>
      <c r="B2366" s="770" t="s">
        <v>8713</v>
      </c>
      <c r="C2366" s="770" t="s">
        <v>8944</v>
      </c>
      <c r="D2366" s="771"/>
      <c r="E2366" s="772" t="s">
        <v>8987</v>
      </c>
      <c r="F2366" s="773" t="s">
        <v>2822</v>
      </c>
      <c r="G2366" s="773" t="s">
        <v>8988</v>
      </c>
      <c r="H2366" s="771" t="s">
        <v>2697</v>
      </c>
      <c r="I2366" s="771" t="s">
        <v>2824</v>
      </c>
      <c r="J2366" s="771" t="s">
        <v>2765</v>
      </c>
      <c r="K2366" s="771" t="s">
        <v>8989</v>
      </c>
      <c r="L2366" s="771" t="s">
        <v>2700</v>
      </c>
      <c r="M2366" s="771" t="s">
        <v>2701</v>
      </c>
      <c r="N2366" s="771" t="s">
        <v>2701</v>
      </c>
      <c r="O2366" s="771" t="s">
        <v>2701</v>
      </c>
      <c r="P2366" s="771" t="s">
        <v>2702</v>
      </c>
      <c r="Q2366" s="771" t="s">
        <v>2701</v>
      </c>
      <c r="R2366" s="771" t="s">
        <v>2701</v>
      </c>
      <c r="S2366" s="771" t="s">
        <v>2701</v>
      </c>
      <c r="T2366" s="771" t="s">
        <v>2701</v>
      </c>
      <c r="U2366" s="771" t="s">
        <v>2703</v>
      </c>
      <c r="V2366" s="771" t="s">
        <v>2701</v>
      </c>
      <c r="W2366" s="771" t="s">
        <v>2701</v>
      </c>
      <c r="X2366" s="771" t="s">
        <v>2701</v>
      </c>
      <c r="Y2366" s="771" t="s">
        <v>2703</v>
      </c>
      <c r="Z2366" s="771" t="s">
        <v>2704</v>
      </c>
      <c r="AA2366" s="771"/>
    </row>
    <row r="2367" spans="1:27" ht="39.950000000000003" customHeight="1">
      <c r="A2367" s="769">
        <v>2360</v>
      </c>
      <c r="B2367" s="770" t="s">
        <v>8713</v>
      </c>
      <c r="C2367" s="770" t="s">
        <v>8944</v>
      </c>
      <c r="D2367" s="771"/>
      <c r="E2367" s="772" t="s">
        <v>8990</v>
      </c>
      <c r="F2367" s="773" t="s">
        <v>8946</v>
      </c>
      <c r="G2367" s="773" t="s">
        <v>8947</v>
      </c>
      <c r="H2367" s="771" t="s">
        <v>2697</v>
      </c>
      <c r="I2367" s="771" t="s">
        <v>2714</v>
      </c>
      <c r="J2367" s="771" t="s">
        <v>2781</v>
      </c>
      <c r="K2367" s="771" t="s">
        <v>2699</v>
      </c>
      <c r="L2367" s="771" t="s">
        <v>2700</v>
      </c>
      <c r="M2367" s="771" t="s">
        <v>2701</v>
      </c>
      <c r="N2367" s="771" t="s">
        <v>2701</v>
      </c>
      <c r="O2367" s="771" t="s">
        <v>2701</v>
      </c>
      <c r="P2367" s="771" t="s">
        <v>2702</v>
      </c>
      <c r="Q2367" s="771" t="s">
        <v>2701</v>
      </c>
      <c r="R2367" s="771" t="s">
        <v>2701</v>
      </c>
      <c r="S2367" s="771" t="s">
        <v>2701</v>
      </c>
      <c r="T2367" s="771" t="s">
        <v>2701</v>
      </c>
      <c r="U2367" s="771" t="s">
        <v>2703</v>
      </c>
      <c r="V2367" s="771" t="s">
        <v>2701</v>
      </c>
      <c r="W2367" s="771" t="s">
        <v>2701</v>
      </c>
      <c r="X2367" s="771" t="s">
        <v>2701</v>
      </c>
      <c r="Y2367" s="771" t="s">
        <v>2703</v>
      </c>
      <c r="Z2367" s="771" t="s">
        <v>2704</v>
      </c>
      <c r="AA2367" s="771"/>
    </row>
    <row r="2368" spans="1:27" ht="39.950000000000003" customHeight="1">
      <c r="A2368" s="769">
        <v>2361</v>
      </c>
      <c r="B2368" s="770" t="s">
        <v>8713</v>
      </c>
      <c r="C2368" s="770" t="s">
        <v>8944</v>
      </c>
      <c r="D2368" s="771"/>
      <c r="E2368" s="772" t="s">
        <v>8991</v>
      </c>
      <c r="F2368" s="773" t="s">
        <v>2822</v>
      </c>
      <c r="G2368" s="773" t="s">
        <v>8992</v>
      </c>
      <c r="H2368" s="771" t="s">
        <v>2697</v>
      </c>
      <c r="I2368" s="771" t="s">
        <v>2765</v>
      </c>
      <c r="J2368" s="771" t="s">
        <v>2765</v>
      </c>
      <c r="K2368" s="771" t="s">
        <v>3458</v>
      </c>
      <c r="L2368" s="771" t="s">
        <v>2700</v>
      </c>
      <c r="M2368" s="771" t="s">
        <v>2701</v>
      </c>
      <c r="N2368" s="771" t="s">
        <v>2701</v>
      </c>
      <c r="O2368" s="771" t="s">
        <v>2701</v>
      </c>
      <c r="P2368" s="771" t="s">
        <v>2702</v>
      </c>
      <c r="Q2368" s="771" t="s">
        <v>2701</v>
      </c>
      <c r="R2368" s="771" t="s">
        <v>2701</v>
      </c>
      <c r="S2368" s="771" t="s">
        <v>2701</v>
      </c>
      <c r="T2368" s="771" t="s">
        <v>2701</v>
      </c>
      <c r="U2368" s="771" t="s">
        <v>2703</v>
      </c>
      <c r="V2368" s="771" t="s">
        <v>2701</v>
      </c>
      <c r="W2368" s="771" t="s">
        <v>2701</v>
      </c>
      <c r="X2368" s="771" t="s">
        <v>2701</v>
      </c>
      <c r="Y2368" s="771" t="s">
        <v>2703</v>
      </c>
      <c r="Z2368" s="771" t="s">
        <v>2704</v>
      </c>
      <c r="AA2368" s="771"/>
    </row>
    <row r="2369" spans="1:27" ht="39.950000000000003" customHeight="1">
      <c r="A2369" s="769">
        <v>2362</v>
      </c>
      <c r="B2369" s="770" t="s">
        <v>8713</v>
      </c>
      <c r="C2369" s="770" t="s">
        <v>8944</v>
      </c>
      <c r="D2369" s="771"/>
      <c r="E2369" s="772" t="s">
        <v>8993</v>
      </c>
      <c r="F2369" s="773" t="s">
        <v>8994</v>
      </c>
      <c r="G2369" s="773" t="s">
        <v>8995</v>
      </c>
      <c r="H2369" s="771" t="s">
        <v>2697</v>
      </c>
      <c r="I2369" s="771" t="s">
        <v>2759</v>
      </c>
      <c r="J2369" s="771" t="s">
        <v>2759</v>
      </c>
      <c r="K2369" s="771" t="s">
        <v>4986</v>
      </c>
      <c r="L2369" s="771" t="s">
        <v>2700</v>
      </c>
      <c r="M2369" s="771" t="s">
        <v>2701</v>
      </c>
      <c r="N2369" s="771" t="s">
        <v>2701</v>
      </c>
      <c r="O2369" s="771" t="s">
        <v>2701</v>
      </c>
      <c r="P2369" s="771" t="s">
        <v>2702</v>
      </c>
      <c r="Q2369" s="771" t="s">
        <v>2701</v>
      </c>
      <c r="R2369" s="771" t="s">
        <v>2701</v>
      </c>
      <c r="S2369" s="771" t="s">
        <v>2701</v>
      </c>
      <c r="T2369" s="771" t="s">
        <v>2701</v>
      </c>
      <c r="U2369" s="771" t="s">
        <v>2703</v>
      </c>
      <c r="V2369" s="771" t="s">
        <v>2701</v>
      </c>
      <c r="W2369" s="771" t="s">
        <v>2701</v>
      </c>
      <c r="X2369" s="771" t="s">
        <v>2701</v>
      </c>
      <c r="Y2369" s="771" t="s">
        <v>2703</v>
      </c>
      <c r="Z2369" s="771" t="s">
        <v>2704</v>
      </c>
      <c r="AA2369" s="771" t="s">
        <v>8996</v>
      </c>
    </row>
    <row r="2370" spans="1:27" ht="39.950000000000003" customHeight="1">
      <c r="A2370" s="769">
        <v>2363</v>
      </c>
      <c r="B2370" s="770" t="s">
        <v>8713</v>
      </c>
      <c r="C2370" s="770" t="s">
        <v>8944</v>
      </c>
      <c r="D2370" s="771"/>
      <c r="E2370" s="772" t="s">
        <v>8997</v>
      </c>
      <c r="F2370" s="773" t="s">
        <v>8998</v>
      </c>
      <c r="G2370" s="773" t="s">
        <v>8999</v>
      </c>
      <c r="H2370" s="771" t="s">
        <v>2697</v>
      </c>
      <c r="I2370" s="771" t="s">
        <v>2730</v>
      </c>
      <c r="J2370" s="771" t="s">
        <v>2730</v>
      </c>
      <c r="K2370" s="771" t="s">
        <v>2715</v>
      </c>
      <c r="L2370" s="771" t="s">
        <v>2700</v>
      </c>
      <c r="M2370" s="771" t="s">
        <v>2701</v>
      </c>
      <c r="N2370" s="771" t="s">
        <v>2701</v>
      </c>
      <c r="O2370" s="771" t="s">
        <v>2701</v>
      </c>
      <c r="P2370" s="771" t="s">
        <v>2702</v>
      </c>
      <c r="Q2370" s="771" t="s">
        <v>2701</v>
      </c>
      <c r="R2370" s="771" t="s">
        <v>2701</v>
      </c>
      <c r="S2370" s="771" t="s">
        <v>2701</v>
      </c>
      <c r="T2370" s="771" t="s">
        <v>2701</v>
      </c>
      <c r="U2370" s="771" t="s">
        <v>2703</v>
      </c>
      <c r="V2370" s="771" t="s">
        <v>2701</v>
      </c>
      <c r="W2370" s="771" t="s">
        <v>2701</v>
      </c>
      <c r="X2370" s="771" t="s">
        <v>2701</v>
      </c>
      <c r="Y2370" s="771" t="s">
        <v>2703</v>
      </c>
      <c r="Z2370" s="771" t="s">
        <v>2704</v>
      </c>
      <c r="AA2370" s="771"/>
    </row>
    <row r="2371" spans="1:27" ht="39.950000000000003" customHeight="1">
      <c r="A2371" s="769">
        <v>2364</v>
      </c>
      <c r="B2371" s="770" t="s">
        <v>8713</v>
      </c>
      <c r="C2371" s="770" t="s">
        <v>8944</v>
      </c>
      <c r="D2371" s="771"/>
      <c r="E2371" s="772" t="s">
        <v>9000</v>
      </c>
      <c r="F2371" s="773" t="s">
        <v>2940</v>
      </c>
      <c r="G2371" s="773" t="s">
        <v>8974</v>
      </c>
      <c r="H2371" s="771" t="s">
        <v>2697</v>
      </c>
      <c r="I2371" s="771" t="s">
        <v>2824</v>
      </c>
      <c r="J2371" s="771" t="s">
        <v>2765</v>
      </c>
      <c r="K2371" s="771" t="s">
        <v>8975</v>
      </c>
      <c r="L2371" s="771" t="s">
        <v>2700</v>
      </c>
      <c r="M2371" s="771" t="s">
        <v>2701</v>
      </c>
      <c r="N2371" s="771" t="s">
        <v>2701</v>
      </c>
      <c r="O2371" s="771" t="s">
        <v>2701</v>
      </c>
      <c r="P2371" s="771" t="s">
        <v>2702</v>
      </c>
      <c r="Q2371" s="771" t="s">
        <v>2701</v>
      </c>
      <c r="R2371" s="771" t="s">
        <v>2701</v>
      </c>
      <c r="S2371" s="771" t="s">
        <v>2701</v>
      </c>
      <c r="T2371" s="771" t="s">
        <v>2701</v>
      </c>
      <c r="U2371" s="771" t="s">
        <v>2703</v>
      </c>
      <c r="V2371" s="771" t="s">
        <v>2701</v>
      </c>
      <c r="W2371" s="771" t="s">
        <v>2701</v>
      </c>
      <c r="X2371" s="771" t="s">
        <v>2701</v>
      </c>
      <c r="Y2371" s="771" t="s">
        <v>2703</v>
      </c>
      <c r="Z2371" s="771" t="s">
        <v>2704</v>
      </c>
      <c r="AA2371" s="771"/>
    </row>
    <row r="2372" spans="1:27" ht="39.950000000000003" customHeight="1">
      <c r="A2372" s="769">
        <v>2365</v>
      </c>
      <c r="B2372" s="770" t="s">
        <v>8713</v>
      </c>
      <c r="C2372" s="770" t="s">
        <v>8944</v>
      </c>
      <c r="D2372" s="771"/>
      <c r="E2372" s="772" t="s">
        <v>9001</v>
      </c>
      <c r="F2372" s="773" t="s">
        <v>4790</v>
      </c>
      <c r="G2372" s="773" t="s">
        <v>9002</v>
      </c>
      <c r="H2372" s="771" t="s">
        <v>2697</v>
      </c>
      <c r="I2372" s="771" t="s">
        <v>2764</v>
      </c>
      <c r="J2372" s="771" t="s">
        <v>2764</v>
      </c>
      <c r="K2372" s="771" t="s">
        <v>2699</v>
      </c>
      <c r="L2372" s="771" t="s">
        <v>2700</v>
      </c>
      <c r="M2372" s="771" t="s">
        <v>2701</v>
      </c>
      <c r="N2372" s="771" t="s">
        <v>2701</v>
      </c>
      <c r="O2372" s="771" t="s">
        <v>2701</v>
      </c>
      <c r="P2372" s="771" t="s">
        <v>2702</v>
      </c>
      <c r="Q2372" s="771" t="s">
        <v>2701</v>
      </c>
      <c r="R2372" s="771" t="s">
        <v>2701</v>
      </c>
      <c r="S2372" s="771" t="s">
        <v>2701</v>
      </c>
      <c r="T2372" s="771" t="s">
        <v>2701</v>
      </c>
      <c r="U2372" s="771" t="s">
        <v>2703</v>
      </c>
      <c r="V2372" s="771" t="s">
        <v>2701</v>
      </c>
      <c r="W2372" s="771" t="s">
        <v>2701</v>
      </c>
      <c r="X2372" s="771" t="s">
        <v>2701</v>
      </c>
      <c r="Y2372" s="771" t="s">
        <v>2703</v>
      </c>
      <c r="Z2372" s="771" t="s">
        <v>2704</v>
      </c>
      <c r="AA2372" s="771"/>
    </row>
    <row r="2373" spans="1:27" ht="39.950000000000003" customHeight="1">
      <c r="A2373" s="769">
        <v>2366</v>
      </c>
      <c r="B2373" s="770" t="s">
        <v>8713</v>
      </c>
      <c r="C2373" s="770" t="s">
        <v>8944</v>
      </c>
      <c r="D2373" s="771"/>
      <c r="E2373" s="772" t="s">
        <v>9003</v>
      </c>
      <c r="F2373" s="773" t="s">
        <v>9004</v>
      </c>
      <c r="G2373" s="773" t="s">
        <v>9005</v>
      </c>
      <c r="H2373" s="771" t="s">
        <v>2697</v>
      </c>
      <c r="I2373" s="771" t="s">
        <v>2714</v>
      </c>
      <c r="J2373" s="771" t="s">
        <v>2714</v>
      </c>
      <c r="K2373" s="771" t="s">
        <v>2965</v>
      </c>
      <c r="L2373" s="771" t="s">
        <v>2700</v>
      </c>
      <c r="M2373" s="771" t="s">
        <v>2701</v>
      </c>
      <c r="N2373" s="771" t="s">
        <v>2701</v>
      </c>
      <c r="O2373" s="771" t="s">
        <v>2701</v>
      </c>
      <c r="P2373" s="771" t="s">
        <v>2702</v>
      </c>
      <c r="Q2373" s="771" t="s">
        <v>2701</v>
      </c>
      <c r="R2373" s="771" t="s">
        <v>2701</v>
      </c>
      <c r="S2373" s="771" t="s">
        <v>2701</v>
      </c>
      <c r="T2373" s="771" t="s">
        <v>2701</v>
      </c>
      <c r="U2373" s="771" t="s">
        <v>2703</v>
      </c>
      <c r="V2373" s="771" t="s">
        <v>2701</v>
      </c>
      <c r="W2373" s="771" t="s">
        <v>2701</v>
      </c>
      <c r="X2373" s="771" t="s">
        <v>2701</v>
      </c>
      <c r="Y2373" s="771" t="s">
        <v>2703</v>
      </c>
      <c r="Z2373" s="771" t="s">
        <v>2704</v>
      </c>
      <c r="AA2373" s="771"/>
    </row>
    <row r="2374" spans="1:27" ht="39.950000000000003" customHeight="1">
      <c r="A2374" s="769">
        <v>2367</v>
      </c>
      <c r="B2374" s="770" t="s">
        <v>8713</v>
      </c>
      <c r="C2374" s="770" t="s">
        <v>8944</v>
      </c>
      <c r="D2374" s="771"/>
      <c r="E2374" s="772" t="s">
        <v>9006</v>
      </c>
      <c r="F2374" s="773" t="s">
        <v>8946</v>
      </c>
      <c r="G2374" s="773" t="s">
        <v>9007</v>
      </c>
      <c r="H2374" s="771" t="s">
        <v>2697</v>
      </c>
      <c r="I2374" s="771" t="s">
        <v>2719</v>
      </c>
      <c r="J2374" s="771" t="s">
        <v>2808</v>
      </c>
      <c r="K2374" s="771" t="s">
        <v>2740</v>
      </c>
      <c r="L2374" s="771" t="s">
        <v>2700</v>
      </c>
      <c r="M2374" s="771" t="s">
        <v>2701</v>
      </c>
      <c r="N2374" s="771" t="s">
        <v>2701</v>
      </c>
      <c r="O2374" s="771" t="s">
        <v>2701</v>
      </c>
      <c r="P2374" s="771" t="s">
        <v>2702</v>
      </c>
      <c r="Q2374" s="771" t="s">
        <v>2701</v>
      </c>
      <c r="R2374" s="771" t="s">
        <v>2701</v>
      </c>
      <c r="S2374" s="771" t="s">
        <v>2701</v>
      </c>
      <c r="T2374" s="771" t="s">
        <v>2701</v>
      </c>
      <c r="U2374" s="771" t="s">
        <v>2703</v>
      </c>
      <c r="V2374" s="771" t="s">
        <v>2701</v>
      </c>
      <c r="W2374" s="771" t="s">
        <v>2701</v>
      </c>
      <c r="X2374" s="771" t="s">
        <v>2701</v>
      </c>
      <c r="Y2374" s="771" t="s">
        <v>2703</v>
      </c>
      <c r="Z2374" s="771" t="s">
        <v>2704</v>
      </c>
      <c r="AA2374" s="771"/>
    </row>
    <row r="2375" spans="1:27" ht="39.950000000000003" customHeight="1">
      <c r="A2375" s="769">
        <v>2368</v>
      </c>
      <c r="B2375" s="770" t="s">
        <v>8713</v>
      </c>
      <c r="C2375" s="770" t="s">
        <v>8944</v>
      </c>
      <c r="D2375" s="771"/>
      <c r="E2375" s="772" t="s">
        <v>9008</v>
      </c>
      <c r="F2375" s="773" t="s">
        <v>2822</v>
      </c>
      <c r="G2375" s="773" t="s">
        <v>9009</v>
      </c>
      <c r="H2375" s="771" t="s">
        <v>2697</v>
      </c>
      <c r="I2375" s="771" t="s">
        <v>2824</v>
      </c>
      <c r="J2375" s="771" t="s">
        <v>2765</v>
      </c>
      <c r="K2375" s="771" t="s">
        <v>8989</v>
      </c>
      <c r="L2375" s="771" t="s">
        <v>2700</v>
      </c>
      <c r="M2375" s="771" t="s">
        <v>2701</v>
      </c>
      <c r="N2375" s="771" t="s">
        <v>2701</v>
      </c>
      <c r="O2375" s="771" t="s">
        <v>2701</v>
      </c>
      <c r="P2375" s="771" t="s">
        <v>2702</v>
      </c>
      <c r="Q2375" s="771" t="s">
        <v>2701</v>
      </c>
      <c r="R2375" s="771" t="s">
        <v>2701</v>
      </c>
      <c r="S2375" s="771" t="s">
        <v>2701</v>
      </c>
      <c r="T2375" s="771" t="s">
        <v>2701</v>
      </c>
      <c r="U2375" s="771" t="s">
        <v>2703</v>
      </c>
      <c r="V2375" s="771" t="s">
        <v>2701</v>
      </c>
      <c r="W2375" s="771" t="s">
        <v>2701</v>
      </c>
      <c r="X2375" s="771" t="s">
        <v>2701</v>
      </c>
      <c r="Y2375" s="771" t="s">
        <v>2703</v>
      </c>
      <c r="Z2375" s="771" t="s">
        <v>2704</v>
      </c>
      <c r="AA2375" s="771"/>
    </row>
    <row r="2376" spans="1:27" ht="39.950000000000003" customHeight="1">
      <c r="A2376" s="769">
        <v>2369</v>
      </c>
      <c r="B2376" s="770" t="s">
        <v>8713</v>
      </c>
      <c r="C2376" s="770" t="s">
        <v>8944</v>
      </c>
      <c r="D2376" s="771"/>
      <c r="E2376" s="772" t="s">
        <v>9010</v>
      </c>
      <c r="F2376" s="773" t="s">
        <v>8946</v>
      </c>
      <c r="G2376" s="773" t="s">
        <v>8947</v>
      </c>
      <c r="H2376" s="771" t="s">
        <v>2697</v>
      </c>
      <c r="I2376" s="771" t="s">
        <v>2713</v>
      </c>
      <c r="J2376" s="771" t="s">
        <v>2730</v>
      </c>
      <c r="K2376" s="771" t="s">
        <v>2740</v>
      </c>
      <c r="L2376" s="771" t="s">
        <v>2700</v>
      </c>
      <c r="M2376" s="771" t="s">
        <v>2701</v>
      </c>
      <c r="N2376" s="771" t="s">
        <v>2701</v>
      </c>
      <c r="O2376" s="771" t="s">
        <v>2701</v>
      </c>
      <c r="P2376" s="771" t="s">
        <v>2702</v>
      </c>
      <c r="Q2376" s="771" t="s">
        <v>2701</v>
      </c>
      <c r="R2376" s="771" t="s">
        <v>2701</v>
      </c>
      <c r="S2376" s="771" t="s">
        <v>2701</v>
      </c>
      <c r="T2376" s="771" t="s">
        <v>2701</v>
      </c>
      <c r="U2376" s="771" t="s">
        <v>2703</v>
      </c>
      <c r="V2376" s="771" t="s">
        <v>2701</v>
      </c>
      <c r="W2376" s="771" t="s">
        <v>2701</v>
      </c>
      <c r="X2376" s="771" t="s">
        <v>2701</v>
      </c>
      <c r="Y2376" s="771" t="s">
        <v>2703</v>
      </c>
      <c r="Z2376" s="771" t="s">
        <v>2704</v>
      </c>
      <c r="AA2376" s="771"/>
    </row>
    <row r="2377" spans="1:27" ht="39.950000000000003" customHeight="1">
      <c r="A2377" s="769">
        <v>2370</v>
      </c>
      <c r="B2377" s="770" t="s">
        <v>8713</v>
      </c>
      <c r="C2377" s="770" t="s">
        <v>8944</v>
      </c>
      <c r="D2377" s="771"/>
      <c r="E2377" s="772" t="s">
        <v>9011</v>
      </c>
      <c r="F2377" s="773" t="s">
        <v>9012</v>
      </c>
      <c r="G2377" s="773" t="s">
        <v>9013</v>
      </c>
      <c r="H2377" s="771" t="s">
        <v>2697</v>
      </c>
      <c r="I2377" s="771" t="s">
        <v>2781</v>
      </c>
      <c r="J2377" s="771" t="s">
        <v>2781</v>
      </c>
      <c r="K2377" s="771" t="s">
        <v>3091</v>
      </c>
      <c r="L2377" s="771" t="s">
        <v>2700</v>
      </c>
      <c r="M2377" s="771" t="s">
        <v>2701</v>
      </c>
      <c r="N2377" s="771" t="s">
        <v>2701</v>
      </c>
      <c r="O2377" s="771" t="s">
        <v>2701</v>
      </c>
      <c r="P2377" s="771" t="s">
        <v>2702</v>
      </c>
      <c r="Q2377" s="771" t="s">
        <v>2701</v>
      </c>
      <c r="R2377" s="771" t="s">
        <v>2701</v>
      </c>
      <c r="S2377" s="771" t="s">
        <v>2701</v>
      </c>
      <c r="T2377" s="771" t="s">
        <v>2701</v>
      </c>
      <c r="U2377" s="771" t="s">
        <v>2703</v>
      </c>
      <c r="V2377" s="771" t="s">
        <v>2701</v>
      </c>
      <c r="W2377" s="771" t="s">
        <v>2701</v>
      </c>
      <c r="X2377" s="771" t="s">
        <v>2701</v>
      </c>
      <c r="Y2377" s="771" t="s">
        <v>2703</v>
      </c>
      <c r="Z2377" s="771" t="s">
        <v>2704</v>
      </c>
      <c r="AA2377" s="771"/>
    </row>
    <row r="2378" spans="1:27" ht="39.950000000000003" customHeight="1">
      <c r="A2378" s="769">
        <v>2371</v>
      </c>
      <c r="B2378" s="770" t="s">
        <v>8713</v>
      </c>
      <c r="C2378" s="770" t="s">
        <v>8944</v>
      </c>
      <c r="D2378" s="771"/>
      <c r="E2378" s="772" t="s">
        <v>9014</v>
      </c>
      <c r="F2378" s="773" t="s">
        <v>2940</v>
      </c>
      <c r="G2378" s="773" t="s">
        <v>9015</v>
      </c>
      <c r="H2378" s="771" t="s">
        <v>2697</v>
      </c>
      <c r="I2378" s="771" t="s">
        <v>2698</v>
      </c>
      <c r="J2378" s="771" t="s">
        <v>2765</v>
      </c>
      <c r="K2378" s="771" t="s">
        <v>3334</v>
      </c>
      <c r="L2378" s="771" t="s">
        <v>2700</v>
      </c>
      <c r="M2378" s="771" t="s">
        <v>2701</v>
      </c>
      <c r="N2378" s="771" t="s">
        <v>2701</v>
      </c>
      <c r="O2378" s="771" t="s">
        <v>2701</v>
      </c>
      <c r="P2378" s="771" t="s">
        <v>2702</v>
      </c>
      <c r="Q2378" s="771" t="s">
        <v>2701</v>
      </c>
      <c r="R2378" s="771" t="s">
        <v>2701</v>
      </c>
      <c r="S2378" s="771" t="s">
        <v>2701</v>
      </c>
      <c r="T2378" s="771" t="s">
        <v>2701</v>
      </c>
      <c r="U2378" s="771" t="s">
        <v>2703</v>
      </c>
      <c r="V2378" s="771" t="s">
        <v>2701</v>
      </c>
      <c r="W2378" s="771" t="s">
        <v>2701</v>
      </c>
      <c r="X2378" s="771" t="s">
        <v>2701</v>
      </c>
      <c r="Y2378" s="771" t="s">
        <v>2703</v>
      </c>
      <c r="Z2378" s="771" t="s">
        <v>2704</v>
      </c>
      <c r="AA2378" s="771"/>
    </row>
    <row r="2379" spans="1:27" ht="39.950000000000003" customHeight="1">
      <c r="A2379" s="769">
        <v>2372</v>
      </c>
      <c r="B2379" s="770" t="s">
        <v>8713</v>
      </c>
      <c r="C2379" s="770" t="s">
        <v>8944</v>
      </c>
      <c r="D2379" s="771"/>
      <c r="E2379" s="772" t="s">
        <v>9016</v>
      </c>
      <c r="F2379" s="773" t="s">
        <v>9017</v>
      </c>
      <c r="G2379" s="773" t="s">
        <v>9018</v>
      </c>
      <c r="H2379" s="771" t="s">
        <v>2697</v>
      </c>
      <c r="I2379" s="771" t="s">
        <v>2759</v>
      </c>
      <c r="J2379" s="771" t="s">
        <v>2759</v>
      </c>
      <c r="K2379" s="771" t="s">
        <v>2721</v>
      </c>
      <c r="L2379" s="771" t="s">
        <v>2700</v>
      </c>
      <c r="M2379" s="771" t="s">
        <v>2701</v>
      </c>
      <c r="N2379" s="771" t="s">
        <v>2701</v>
      </c>
      <c r="O2379" s="771" t="s">
        <v>2701</v>
      </c>
      <c r="P2379" s="771" t="s">
        <v>2702</v>
      </c>
      <c r="Q2379" s="771" t="s">
        <v>2701</v>
      </c>
      <c r="R2379" s="771" t="s">
        <v>2701</v>
      </c>
      <c r="S2379" s="771" t="s">
        <v>2701</v>
      </c>
      <c r="T2379" s="771" t="s">
        <v>2701</v>
      </c>
      <c r="U2379" s="771" t="s">
        <v>2703</v>
      </c>
      <c r="V2379" s="771" t="s">
        <v>2701</v>
      </c>
      <c r="W2379" s="771" t="s">
        <v>2701</v>
      </c>
      <c r="X2379" s="771" t="s">
        <v>2701</v>
      </c>
      <c r="Y2379" s="771" t="s">
        <v>2703</v>
      </c>
      <c r="Z2379" s="771" t="s">
        <v>2704</v>
      </c>
      <c r="AA2379" s="771"/>
    </row>
    <row r="2380" spans="1:27" ht="39.950000000000003" customHeight="1">
      <c r="A2380" s="769">
        <v>2373</v>
      </c>
      <c r="B2380" s="770" t="s">
        <v>8713</v>
      </c>
      <c r="C2380" s="770" t="s">
        <v>8944</v>
      </c>
      <c r="D2380" s="771"/>
      <c r="E2380" s="772" t="s">
        <v>9019</v>
      </c>
      <c r="F2380" s="773" t="s">
        <v>2940</v>
      </c>
      <c r="G2380" s="773" t="s">
        <v>9020</v>
      </c>
      <c r="H2380" s="771" t="s">
        <v>2697</v>
      </c>
      <c r="I2380" s="771" t="s">
        <v>2765</v>
      </c>
      <c r="J2380" s="771" t="s">
        <v>2765</v>
      </c>
      <c r="K2380" s="771" t="s">
        <v>3334</v>
      </c>
      <c r="L2380" s="771" t="s">
        <v>2700</v>
      </c>
      <c r="M2380" s="771" t="s">
        <v>2701</v>
      </c>
      <c r="N2380" s="771" t="s">
        <v>2701</v>
      </c>
      <c r="O2380" s="771" t="s">
        <v>2701</v>
      </c>
      <c r="P2380" s="771" t="s">
        <v>2702</v>
      </c>
      <c r="Q2380" s="771" t="s">
        <v>2701</v>
      </c>
      <c r="R2380" s="771" t="s">
        <v>2701</v>
      </c>
      <c r="S2380" s="771" t="s">
        <v>2701</v>
      </c>
      <c r="T2380" s="771" t="s">
        <v>2701</v>
      </c>
      <c r="U2380" s="771" t="s">
        <v>2703</v>
      </c>
      <c r="V2380" s="771" t="s">
        <v>2701</v>
      </c>
      <c r="W2380" s="771" t="s">
        <v>2701</v>
      </c>
      <c r="X2380" s="771" t="s">
        <v>2701</v>
      </c>
      <c r="Y2380" s="771" t="s">
        <v>2703</v>
      </c>
      <c r="Z2380" s="771" t="s">
        <v>2704</v>
      </c>
      <c r="AA2380" s="771"/>
    </row>
    <row r="2381" spans="1:27" ht="39.950000000000003" customHeight="1">
      <c r="A2381" s="769">
        <v>2374</v>
      </c>
      <c r="B2381" s="770" t="s">
        <v>8713</v>
      </c>
      <c r="C2381" s="770" t="s">
        <v>8944</v>
      </c>
      <c r="D2381" s="771"/>
      <c r="E2381" s="772" t="s">
        <v>9021</v>
      </c>
      <c r="F2381" s="773" t="s">
        <v>9022</v>
      </c>
      <c r="G2381" s="773" t="s">
        <v>9022</v>
      </c>
      <c r="H2381" s="771" t="s">
        <v>2697</v>
      </c>
      <c r="I2381" s="771" t="s">
        <v>2765</v>
      </c>
      <c r="J2381" s="771" t="s">
        <v>2730</v>
      </c>
      <c r="K2381" s="771" t="s">
        <v>2760</v>
      </c>
      <c r="L2381" s="771" t="s">
        <v>2700</v>
      </c>
      <c r="M2381" s="771" t="s">
        <v>2701</v>
      </c>
      <c r="N2381" s="771" t="s">
        <v>2701</v>
      </c>
      <c r="O2381" s="771" t="s">
        <v>2701</v>
      </c>
      <c r="P2381" s="771" t="s">
        <v>2702</v>
      </c>
      <c r="Q2381" s="771" t="s">
        <v>2701</v>
      </c>
      <c r="R2381" s="771" t="s">
        <v>2701</v>
      </c>
      <c r="S2381" s="771" t="s">
        <v>2701</v>
      </c>
      <c r="T2381" s="771" t="s">
        <v>2701</v>
      </c>
      <c r="U2381" s="771" t="s">
        <v>2703</v>
      </c>
      <c r="V2381" s="771" t="s">
        <v>2701</v>
      </c>
      <c r="W2381" s="771" t="s">
        <v>2701</v>
      </c>
      <c r="X2381" s="771" t="s">
        <v>2701</v>
      </c>
      <c r="Y2381" s="771" t="s">
        <v>2703</v>
      </c>
      <c r="Z2381" s="771" t="s">
        <v>2704</v>
      </c>
      <c r="AA2381" s="771" t="s">
        <v>9023</v>
      </c>
    </row>
    <row r="2382" spans="1:27" ht="39.950000000000003" customHeight="1">
      <c r="A2382" s="769">
        <v>2375</v>
      </c>
      <c r="B2382" s="770" t="s">
        <v>8713</v>
      </c>
      <c r="C2382" s="770" t="s">
        <v>8944</v>
      </c>
      <c r="D2382" s="771"/>
      <c r="E2382" s="772" t="s">
        <v>9024</v>
      </c>
      <c r="F2382" s="773" t="s">
        <v>4790</v>
      </c>
      <c r="G2382" s="773" t="s">
        <v>9025</v>
      </c>
      <c r="H2382" s="771" t="s">
        <v>2697</v>
      </c>
      <c r="I2382" s="771" t="s">
        <v>2764</v>
      </c>
      <c r="J2382" s="771" t="s">
        <v>2764</v>
      </c>
      <c r="K2382" s="771" t="s">
        <v>2699</v>
      </c>
      <c r="L2382" s="771" t="s">
        <v>2700</v>
      </c>
      <c r="M2382" s="771" t="s">
        <v>2701</v>
      </c>
      <c r="N2382" s="771" t="s">
        <v>2701</v>
      </c>
      <c r="O2382" s="771" t="s">
        <v>2701</v>
      </c>
      <c r="P2382" s="771" t="s">
        <v>2702</v>
      </c>
      <c r="Q2382" s="771" t="s">
        <v>2701</v>
      </c>
      <c r="R2382" s="771" t="s">
        <v>2701</v>
      </c>
      <c r="S2382" s="771" t="s">
        <v>2701</v>
      </c>
      <c r="T2382" s="771" t="s">
        <v>2701</v>
      </c>
      <c r="U2382" s="771" t="s">
        <v>2703</v>
      </c>
      <c r="V2382" s="771" t="s">
        <v>2701</v>
      </c>
      <c r="W2382" s="771" t="s">
        <v>2701</v>
      </c>
      <c r="X2382" s="771" t="s">
        <v>2701</v>
      </c>
      <c r="Y2382" s="771" t="s">
        <v>2703</v>
      </c>
      <c r="Z2382" s="771" t="s">
        <v>2704</v>
      </c>
      <c r="AA2382" s="771"/>
    </row>
    <row r="2383" spans="1:27" ht="39.950000000000003" customHeight="1">
      <c r="A2383" s="769">
        <v>2376</v>
      </c>
      <c r="B2383" s="770" t="s">
        <v>8713</v>
      </c>
      <c r="C2383" s="770" t="s">
        <v>8944</v>
      </c>
      <c r="D2383" s="771"/>
      <c r="E2383" s="772" t="s">
        <v>9026</v>
      </c>
      <c r="F2383" s="773" t="s">
        <v>2822</v>
      </c>
      <c r="G2383" s="773" t="s">
        <v>9027</v>
      </c>
      <c r="H2383" s="771" t="s">
        <v>2697</v>
      </c>
      <c r="I2383" s="771" t="s">
        <v>2765</v>
      </c>
      <c r="J2383" s="771" t="s">
        <v>2765</v>
      </c>
      <c r="K2383" s="771" t="s">
        <v>3334</v>
      </c>
      <c r="L2383" s="771" t="s">
        <v>2700</v>
      </c>
      <c r="M2383" s="771" t="s">
        <v>2701</v>
      </c>
      <c r="N2383" s="771" t="s">
        <v>2701</v>
      </c>
      <c r="O2383" s="771" t="s">
        <v>2701</v>
      </c>
      <c r="P2383" s="771" t="s">
        <v>2702</v>
      </c>
      <c r="Q2383" s="771" t="s">
        <v>2701</v>
      </c>
      <c r="R2383" s="771" t="s">
        <v>2701</v>
      </c>
      <c r="S2383" s="771" t="s">
        <v>2701</v>
      </c>
      <c r="T2383" s="771" t="s">
        <v>2701</v>
      </c>
      <c r="U2383" s="771" t="s">
        <v>2703</v>
      </c>
      <c r="V2383" s="771" t="s">
        <v>2701</v>
      </c>
      <c r="W2383" s="771" t="s">
        <v>2701</v>
      </c>
      <c r="X2383" s="771" t="s">
        <v>2701</v>
      </c>
      <c r="Y2383" s="771" t="s">
        <v>2703</v>
      </c>
      <c r="Z2383" s="771" t="s">
        <v>2704</v>
      </c>
      <c r="AA2383" s="771"/>
    </row>
    <row r="2384" spans="1:27" ht="39.950000000000003" customHeight="1">
      <c r="A2384" s="769">
        <v>2377</v>
      </c>
      <c r="B2384" s="770" t="s">
        <v>8713</v>
      </c>
      <c r="C2384" s="770" t="s">
        <v>8944</v>
      </c>
      <c r="D2384" s="771"/>
      <c r="E2384" s="772" t="s">
        <v>9028</v>
      </c>
      <c r="F2384" s="773" t="s">
        <v>9029</v>
      </c>
      <c r="G2384" s="773" t="s">
        <v>9030</v>
      </c>
      <c r="H2384" s="771" t="s">
        <v>2697</v>
      </c>
      <c r="I2384" s="771" t="s">
        <v>2719</v>
      </c>
      <c r="J2384" s="771" t="s">
        <v>2719</v>
      </c>
      <c r="K2384" s="771" t="s">
        <v>2790</v>
      </c>
      <c r="L2384" s="771" t="s">
        <v>2700</v>
      </c>
      <c r="M2384" s="771" t="s">
        <v>2701</v>
      </c>
      <c r="N2384" s="771" t="s">
        <v>2701</v>
      </c>
      <c r="O2384" s="771" t="s">
        <v>2701</v>
      </c>
      <c r="P2384" s="771" t="s">
        <v>2702</v>
      </c>
      <c r="Q2384" s="771" t="s">
        <v>2701</v>
      </c>
      <c r="R2384" s="771" t="s">
        <v>2701</v>
      </c>
      <c r="S2384" s="771" t="s">
        <v>2701</v>
      </c>
      <c r="T2384" s="771" t="s">
        <v>2701</v>
      </c>
      <c r="U2384" s="771" t="s">
        <v>2703</v>
      </c>
      <c r="V2384" s="771" t="s">
        <v>2701</v>
      </c>
      <c r="W2384" s="771" t="s">
        <v>2701</v>
      </c>
      <c r="X2384" s="771" t="s">
        <v>2701</v>
      </c>
      <c r="Y2384" s="771" t="s">
        <v>2703</v>
      </c>
      <c r="Z2384" s="771" t="s">
        <v>2704</v>
      </c>
      <c r="AA2384" s="771"/>
    </row>
    <row r="2385" spans="1:27" ht="39.950000000000003" customHeight="1">
      <c r="A2385" s="769">
        <v>2378</v>
      </c>
      <c r="B2385" s="770" t="s">
        <v>8713</v>
      </c>
      <c r="C2385" s="770" t="s">
        <v>8944</v>
      </c>
      <c r="D2385" s="771"/>
      <c r="E2385" s="772" t="s">
        <v>9031</v>
      </c>
      <c r="F2385" s="773" t="s">
        <v>9032</v>
      </c>
      <c r="G2385" s="773" t="s">
        <v>9033</v>
      </c>
      <c r="H2385" s="771" t="s">
        <v>2697</v>
      </c>
      <c r="I2385" s="771" t="s">
        <v>2755</v>
      </c>
      <c r="J2385" s="771" t="s">
        <v>2755</v>
      </c>
      <c r="K2385" s="771" t="s">
        <v>9034</v>
      </c>
      <c r="L2385" s="771" t="s">
        <v>2700</v>
      </c>
      <c r="M2385" s="771" t="s">
        <v>2701</v>
      </c>
      <c r="N2385" s="771" t="s">
        <v>2701</v>
      </c>
      <c r="O2385" s="771" t="s">
        <v>2701</v>
      </c>
      <c r="P2385" s="771" t="s">
        <v>2702</v>
      </c>
      <c r="Q2385" s="771" t="s">
        <v>2701</v>
      </c>
      <c r="R2385" s="771" t="s">
        <v>2701</v>
      </c>
      <c r="S2385" s="771" t="s">
        <v>2701</v>
      </c>
      <c r="T2385" s="771" t="s">
        <v>2701</v>
      </c>
      <c r="U2385" s="771" t="s">
        <v>2703</v>
      </c>
      <c r="V2385" s="771" t="s">
        <v>2701</v>
      </c>
      <c r="W2385" s="771" t="s">
        <v>2701</v>
      </c>
      <c r="X2385" s="771" t="s">
        <v>2701</v>
      </c>
      <c r="Y2385" s="771" t="s">
        <v>2703</v>
      </c>
      <c r="Z2385" s="771" t="s">
        <v>2704</v>
      </c>
      <c r="AA2385" s="771" t="s">
        <v>9035</v>
      </c>
    </row>
    <row r="2386" spans="1:27" ht="39.950000000000003" customHeight="1">
      <c r="A2386" s="769">
        <v>2379</v>
      </c>
      <c r="B2386" s="770" t="s">
        <v>8713</v>
      </c>
      <c r="C2386" s="770" t="s">
        <v>8944</v>
      </c>
      <c r="D2386" s="771"/>
      <c r="E2386" s="772" t="s">
        <v>9036</v>
      </c>
      <c r="F2386" s="773" t="s">
        <v>9037</v>
      </c>
      <c r="G2386" s="773" t="s">
        <v>9038</v>
      </c>
      <c r="H2386" s="771" t="s">
        <v>2697</v>
      </c>
      <c r="I2386" s="771" t="s">
        <v>2755</v>
      </c>
      <c r="J2386" s="771" t="s">
        <v>2755</v>
      </c>
      <c r="K2386" s="771" t="s">
        <v>3818</v>
      </c>
      <c r="L2386" s="771" t="s">
        <v>2700</v>
      </c>
      <c r="M2386" s="771" t="s">
        <v>2701</v>
      </c>
      <c r="N2386" s="771" t="s">
        <v>2701</v>
      </c>
      <c r="O2386" s="771" t="s">
        <v>2701</v>
      </c>
      <c r="P2386" s="771" t="s">
        <v>2701</v>
      </c>
      <c r="Q2386" s="771" t="s">
        <v>2701</v>
      </c>
      <c r="R2386" s="771" t="s">
        <v>2701</v>
      </c>
      <c r="S2386" s="771" t="s">
        <v>2702</v>
      </c>
      <c r="T2386" s="771" t="s">
        <v>2701</v>
      </c>
      <c r="U2386" s="771" t="s">
        <v>2703</v>
      </c>
      <c r="V2386" s="771" t="s">
        <v>2701</v>
      </c>
      <c r="W2386" s="771" t="s">
        <v>2726</v>
      </c>
      <c r="X2386" s="771" t="s">
        <v>2726</v>
      </c>
      <c r="Y2386" s="771" t="s">
        <v>2726</v>
      </c>
      <c r="Z2386" s="771" t="s">
        <v>2704</v>
      </c>
      <c r="AA2386" s="771"/>
    </row>
    <row r="2387" spans="1:27" ht="39.950000000000003" customHeight="1">
      <c r="A2387" s="769">
        <v>2380</v>
      </c>
      <c r="B2387" s="770" t="s">
        <v>8713</v>
      </c>
      <c r="C2387" s="770" t="s">
        <v>8944</v>
      </c>
      <c r="D2387" s="771"/>
      <c r="E2387" s="772" t="s">
        <v>9039</v>
      </c>
      <c r="F2387" s="773" t="s">
        <v>9040</v>
      </c>
      <c r="G2387" s="773" t="s">
        <v>9041</v>
      </c>
      <c r="H2387" s="771" t="s">
        <v>2697</v>
      </c>
      <c r="I2387" s="771" t="s">
        <v>2714</v>
      </c>
      <c r="J2387" s="771" t="s">
        <v>2714</v>
      </c>
      <c r="K2387" s="771" t="s">
        <v>2731</v>
      </c>
      <c r="L2387" s="771" t="s">
        <v>2700</v>
      </c>
      <c r="M2387" s="771" t="s">
        <v>2701</v>
      </c>
      <c r="N2387" s="771" t="s">
        <v>2701</v>
      </c>
      <c r="O2387" s="771" t="s">
        <v>2701</v>
      </c>
      <c r="P2387" s="771" t="s">
        <v>2701</v>
      </c>
      <c r="Q2387" s="771" t="s">
        <v>2701</v>
      </c>
      <c r="R2387" s="771" t="s">
        <v>2701</v>
      </c>
      <c r="S2387" s="771" t="s">
        <v>2702</v>
      </c>
      <c r="T2387" s="771" t="s">
        <v>2701</v>
      </c>
      <c r="U2387" s="771" t="s">
        <v>2703</v>
      </c>
      <c r="V2387" s="771" t="s">
        <v>2701</v>
      </c>
      <c r="W2387" s="771" t="s">
        <v>2726</v>
      </c>
      <c r="X2387" s="771" t="s">
        <v>2726</v>
      </c>
      <c r="Y2387" s="771" t="s">
        <v>2726</v>
      </c>
      <c r="Z2387" s="771" t="s">
        <v>2704</v>
      </c>
      <c r="AA2387" s="771" t="s">
        <v>9042</v>
      </c>
    </row>
    <row r="2388" spans="1:27" ht="39.950000000000003" customHeight="1">
      <c r="A2388" s="769">
        <v>2381</v>
      </c>
      <c r="B2388" s="770" t="s">
        <v>8713</v>
      </c>
      <c r="C2388" s="770" t="s">
        <v>8944</v>
      </c>
      <c r="D2388" s="771"/>
      <c r="E2388" s="772" t="s">
        <v>9043</v>
      </c>
      <c r="F2388" s="773" t="s">
        <v>8946</v>
      </c>
      <c r="G2388" s="773" t="s">
        <v>8947</v>
      </c>
      <c r="H2388" s="771" t="s">
        <v>2697</v>
      </c>
      <c r="I2388" s="771" t="s">
        <v>2713</v>
      </c>
      <c r="J2388" s="771" t="s">
        <v>2714</v>
      </c>
      <c r="K2388" s="771" t="s">
        <v>2740</v>
      </c>
      <c r="L2388" s="771" t="s">
        <v>2700</v>
      </c>
      <c r="M2388" s="771" t="s">
        <v>2701</v>
      </c>
      <c r="N2388" s="771" t="s">
        <v>2701</v>
      </c>
      <c r="O2388" s="771" t="s">
        <v>2701</v>
      </c>
      <c r="P2388" s="771" t="s">
        <v>2702</v>
      </c>
      <c r="Q2388" s="771" t="s">
        <v>2701</v>
      </c>
      <c r="R2388" s="771" t="s">
        <v>2701</v>
      </c>
      <c r="S2388" s="771" t="s">
        <v>2701</v>
      </c>
      <c r="T2388" s="771" t="s">
        <v>2701</v>
      </c>
      <c r="U2388" s="771" t="s">
        <v>2703</v>
      </c>
      <c r="V2388" s="771" t="s">
        <v>2701</v>
      </c>
      <c r="W2388" s="771" t="s">
        <v>2701</v>
      </c>
      <c r="X2388" s="771" t="s">
        <v>2701</v>
      </c>
      <c r="Y2388" s="771" t="s">
        <v>2703</v>
      </c>
      <c r="Z2388" s="771" t="s">
        <v>2704</v>
      </c>
      <c r="AA2388" s="771"/>
    </row>
    <row r="2389" spans="1:27" ht="39.950000000000003" customHeight="1">
      <c r="A2389" s="769">
        <v>2382</v>
      </c>
      <c r="B2389" s="770" t="s">
        <v>8713</v>
      </c>
      <c r="C2389" s="770" t="s">
        <v>8944</v>
      </c>
      <c r="D2389" s="771"/>
      <c r="E2389" s="772" t="s">
        <v>9044</v>
      </c>
      <c r="F2389" s="773" t="s">
        <v>9045</v>
      </c>
      <c r="G2389" s="773" t="s">
        <v>9046</v>
      </c>
      <c r="H2389" s="771" t="s">
        <v>2697</v>
      </c>
      <c r="I2389" s="771" t="s">
        <v>2714</v>
      </c>
      <c r="J2389" s="771" t="s">
        <v>2714</v>
      </c>
      <c r="K2389" s="771" t="s">
        <v>2965</v>
      </c>
      <c r="L2389" s="771" t="s">
        <v>2700</v>
      </c>
      <c r="M2389" s="771" t="s">
        <v>2701</v>
      </c>
      <c r="N2389" s="771" t="s">
        <v>2701</v>
      </c>
      <c r="O2389" s="771" t="s">
        <v>2701</v>
      </c>
      <c r="P2389" s="771" t="s">
        <v>2702</v>
      </c>
      <c r="Q2389" s="771" t="s">
        <v>2701</v>
      </c>
      <c r="R2389" s="771" t="s">
        <v>2701</v>
      </c>
      <c r="S2389" s="771" t="s">
        <v>2701</v>
      </c>
      <c r="T2389" s="771" t="s">
        <v>2701</v>
      </c>
      <c r="U2389" s="771" t="s">
        <v>2703</v>
      </c>
      <c r="V2389" s="771" t="s">
        <v>2701</v>
      </c>
      <c r="W2389" s="771" t="s">
        <v>2701</v>
      </c>
      <c r="X2389" s="771" t="s">
        <v>2701</v>
      </c>
      <c r="Y2389" s="771" t="s">
        <v>2703</v>
      </c>
      <c r="Z2389" s="771" t="s">
        <v>2704</v>
      </c>
      <c r="AA2389" s="771" t="s">
        <v>9047</v>
      </c>
    </row>
    <row r="2390" spans="1:27" ht="39.950000000000003" customHeight="1">
      <c r="A2390" s="769">
        <v>2383</v>
      </c>
      <c r="B2390" s="770" t="s">
        <v>8713</v>
      </c>
      <c r="C2390" s="770" t="s">
        <v>8944</v>
      </c>
      <c r="D2390" s="771"/>
      <c r="E2390" s="772" t="s">
        <v>9048</v>
      </c>
      <c r="F2390" s="773" t="s">
        <v>8946</v>
      </c>
      <c r="G2390" s="773" t="s">
        <v>8947</v>
      </c>
      <c r="H2390" s="771" t="s">
        <v>2697</v>
      </c>
      <c r="I2390" s="771" t="s">
        <v>2713</v>
      </c>
      <c r="J2390" s="771" t="s">
        <v>2759</v>
      </c>
      <c r="K2390" s="771" t="s">
        <v>2740</v>
      </c>
      <c r="L2390" s="771" t="s">
        <v>2700</v>
      </c>
      <c r="M2390" s="771" t="s">
        <v>2701</v>
      </c>
      <c r="N2390" s="771" t="s">
        <v>2701</v>
      </c>
      <c r="O2390" s="771" t="s">
        <v>2701</v>
      </c>
      <c r="P2390" s="771" t="s">
        <v>2702</v>
      </c>
      <c r="Q2390" s="771" t="s">
        <v>2701</v>
      </c>
      <c r="R2390" s="771" t="s">
        <v>2701</v>
      </c>
      <c r="S2390" s="771" t="s">
        <v>2701</v>
      </c>
      <c r="T2390" s="771" t="s">
        <v>2701</v>
      </c>
      <c r="U2390" s="771" t="s">
        <v>2703</v>
      </c>
      <c r="V2390" s="771" t="s">
        <v>2701</v>
      </c>
      <c r="W2390" s="771" t="s">
        <v>2701</v>
      </c>
      <c r="X2390" s="771" t="s">
        <v>2701</v>
      </c>
      <c r="Y2390" s="771" t="s">
        <v>2703</v>
      </c>
      <c r="Z2390" s="771" t="s">
        <v>2704</v>
      </c>
      <c r="AA2390" s="771"/>
    </row>
    <row r="2391" spans="1:27" ht="39.950000000000003" customHeight="1">
      <c r="A2391" s="769">
        <v>2384</v>
      </c>
      <c r="B2391" s="770" t="s">
        <v>8713</v>
      </c>
      <c r="C2391" s="770" t="s">
        <v>8944</v>
      </c>
      <c r="D2391" s="771"/>
      <c r="E2391" s="772" t="s">
        <v>9049</v>
      </c>
      <c r="F2391" s="773" t="s">
        <v>9050</v>
      </c>
      <c r="G2391" s="773" t="s">
        <v>9051</v>
      </c>
      <c r="H2391" s="771" t="s">
        <v>2697</v>
      </c>
      <c r="I2391" s="771" t="s">
        <v>2730</v>
      </c>
      <c r="J2391" s="771" t="s">
        <v>2730</v>
      </c>
      <c r="K2391" s="771" t="s">
        <v>4744</v>
      </c>
      <c r="L2391" s="771" t="s">
        <v>2700</v>
      </c>
      <c r="M2391" s="771" t="s">
        <v>2701</v>
      </c>
      <c r="N2391" s="771" t="s">
        <v>2701</v>
      </c>
      <c r="O2391" s="771" t="s">
        <v>2701</v>
      </c>
      <c r="P2391" s="771" t="s">
        <v>2702</v>
      </c>
      <c r="Q2391" s="771" t="s">
        <v>2701</v>
      </c>
      <c r="R2391" s="771" t="s">
        <v>2701</v>
      </c>
      <c r="S2391" s="771" t="s">
        <v>2701</v>
      </c>
      <c r="T2391" s="771" t="s">
        <v>2701</v>
      </c>
      <c r="U2391" s="771" t="s">
        <v>2703</v>
      </c>
      <c r="V2391" s="771" t="s">
        <v>2701</v>
      </c>
      <c r="W2391" s="771" t="s">
        <v>2701</v>
      </c>
      <c r="X2391" s="771" t="s">
        <v>2701</v>
      </c>
      <c r="Y2391" s="771" t="s">
        <v>2703</v>
      </c>
      <c r="Z2391" s="771" t="s">
        <v>2704</v>
      </c>
      <c r="AA2391" s="771"/>
    </row>
    <row r="2392" spans="1:27" ht="39.950000000000003" customHeight="1">
      <c r="A2392" s="769">
        <v>2385</v>
      </c>
      <c r="B2392" s="770" t="s">
        <v>8713</v>
      </c>
      <c r="C2392" s="770" t="s">
        <v>8944</v>
      </c>
      <c r="D2392" s="771"/>
      <c r="E2392" s="772" t="s">
        <v>9052</v>
      </c>
      <c r="F2392" s="773" t="s">
        <v>8946</v>
      </c>
      <c r="G2392" s="773" t="s">
        <v>8947</v>
      </c>
      <c r="H2392" s="771" t="s">
        <v>2697</v>
      </c>
      <c r="I2392" s="771" t="s">
        <v>2789</v>
      </c>
      <c r="J2392" s="771" t="s">
        <v>2741</v>
      </c>
      <c r="K2392" s="771" t="s">
        <v>2699</v>
      </c>
      <c r="L2392" s="771" t="s">
        <v>2700</v>
      </c>
      <c r="M2392" s="771" t="s">
        <v>2701</v>
      </c>
      <c r="N2392" s="771" t="s">
        <v>2701</v>
      </c>
      <c r="O2392" s="771" t="s">
        <v>2701</v>
      </c>
      <c r="P2392" s="771" t="s">
        <v>2702</v>
      </c>
      <c r="Q2392" s="771" t="s">
        <v>2701</v>
      </c>
      <c r="R2392" s="771" t="s">
        <v>2701</v>
      </c>
      <c r="S2392" s="771" t="s">
        <v>2701</v>
      </c>
      <c r="T2392" s="771" t="s">
        <v>2701</v>
      </c>
      <c r="U2392" s="771" t="s">
        <v>2703</v>
      </c>
      <c r="V2392" s="771" t="s">
        <v>2701</v>
      </c>
      <c r="W2392" s="771" t="s">
        <v>2701</v>
      </c>
      <c r="X2392" s="771" t="s">
        <v>2701</v>
      </c>
      <c r="Y2392" s="771" t="s">
        <v>2703</v>
      </c>
      <c r="Z2392" s="771" t="s">
        <v>2704</v>
      </c>
      <c r="AA2392" s="771"/>
    </row>
    <row r="2393" spans="1:27" ht="39.950000000000003" customHeight="1">
      <c r="A2393" s="769">
        <v>2386</v>
      </c>
      <c r="B2393" s="770" t="s">
        <v>8713</v>
      </c>
      <c r="C2393" s="770" t="s">
        <v>8944</v>
      </c>
      <c r="D2393" s="771"/>
      <c r="E2393" s="772" t="s">
        <v>9053</v>
      </c>
      <c r="F2393" s="773" t="s">
        <v>9054</v>
      </c>
      <c r="G2393" s="773" t="s">
        <v>9055</v>
      </c>
      <c r="H2393" s="771" t="s">
        <v>2697</v>
      </c>
      <c r="I2393" s="771" t="s">
        <v>2755</v>
      </c>
      <c r="J2393" s="771" t="s">
        <v>2755</v>
      </c>
      <c r="K2393" s="771" t="s">
        <v>2721</v>
      </c>
      <c r="L2393" s="771" t="s">
        <v>2700</v>
      </c>
      <c r="M2393" s="771" t="s">
        <v>2701</v>
      </c>
      <c r="N2393" s="771" t="s">
        <v>2701</v>
      </c>
      <c r="O2393" s="771" t="s">
        <v>2701</v>
      </c>
      <c r="P2393" s="771" t="s">
        <v>2701</v>
      </c>
      <c r="Q2393" s="771" t="s">
        <v>2701</v>
      </c>
      <c r="R2393" s="771" t="s">
        <v>2701</v>
      </c>
      <c r="S2393" s="771" t="s">
        <v>2702</v>
      </c>
      <c r="T2393" s="771" t="s">
        <v>2701</v>
      </c>
      <c r="U2393" s="771" t="s">
        <v>2703</v>
      </c>
      <c r="V2393" s="771" t="s">
        <v>2701</v>
      </c>
      <c r="W2393" s="771" t="s">
        <v>2726</v>
      </c>
      <c r="X2393" s="771" t="s">
        <v>2726</v>
      </c>
      <c r="Y2393" s="771" t="s">
        <v>2726</v>
      </c>
      <c r="Z2393" s="771" t="s">
        <v>2704</v>
      </c>
      <c r="AA2393" s="771" t="s">
        <v>8983</v>
      </c>
    </row>
    <row r="2394" spans="1:27" ht="39.950000000000003" customHeight="1">
      <c r="A2394" s="769">
        <v>2387</v>
      </c>
      <c r="B2394" s="770" t="s">
        <v>8713</v>
      </c>
      <c r="C2394" s="770" t="s">
        <v>8944</v>
      </c>
      <c r="D2394" s="771"/>
      <c r="E2394" s="772" t="s">
        <v>9056</v>
      </c>
      <c r="F2394" s="773" t="s">
        <v>9057</v>
      </c>
      <c r="G2394" s="773" t="s">
        <v>9058</v>
      </c>
      <c r="H2394" s="771" t="s">
        <v>2697</v>
      </c>
      <c r="I2394" s="771" t="s">
        <v>2714</v>
      </c>
      <c r="J2394" s="771" t="s">
        <v>2714</v>
      </c>
      <c r="K2394" s="771" t="s">
        <v>2742</v>
      </c>
      <c r="L2394" s="771" t="s">
        <v>2700</v>
      </c>
      <c r="M2394" s="771" t="s">
        <v>2701</v>
      </c>
      <c r="N2394" s="771" t="s">
        <v>2701</v>
      </c>
      <c r="O2394" s="771" t="s">
        <v>2701</v>
      </c>
      <c r="P2394" s="771" t="s">
        <v>2701</v>
      </c>
      <c r="Q2394" s="771" t="s">
        <v>2701</v>
      </c>
      <c r="R2394" s="771" t="s">
        <v>2701</v>
      </c>
      <c r="S2394" s="771" t="s">
        <v>2702</v>
      </c>
      <c r="T2394" s="771" t="s">
        <v>2701</v>
      </c>
      <c r="U2394" s="771" t="s">
        <v>2703</v>
      </c>
      <c r="V2394" s="771" t="s">
        <v>2701</v>
      </c>
      <c r="W2394" s="771" t="s">
        <v>2726</v>
      </c>
      <c r="X2394" s="771" t="s">
        <v>2726</v>
      </c>
      <c r="Y2394" s="771" t="s">
        <v>2726</v>
      </c>
      <c r="Z2394" s="771" t="s">
        <v>2704</v>
      </c>
      <c r="AA2394" s="771"/>
    </row>
    <row r="2395" spans="1:27" ht="39.950000000000003" customHeight="1">
      <c r="A2395" s="769">
        <v>2388</v>
      </c>
      <c r="B2395" s="770" t="s">
        <v>8713</v>
      </c>
      <c r="C2395" s="770" t="s">
        <v>8944</v>
      </c>
      <c r="D2395" s="771"/>
      <c r="E2395" s="772" t="s">
        <v>9059</v>
      </c>
      <c r="F2395" s="773" t="s">
        <v>9060</v>
      </c>
      <c r="G2395" s="773" t="s">
        <v>9061</v>
      </c>
      <c r="H2395" s="771" t="s">
        <v>2697</v>
      </c>
      <c r="I2395" s="771" t="s">
        <v>2698</v>
      </c>
      <c r="J2395" s="771" t="s">
        <v>2698</v>
      </c>
      <c r="K2395" s="771" t="s">
        <v>3316</v>
      </c>
      <c r="L2395" s="771" t="s">
        <v>2700</v>
      </c>
      <c r="M2395" s="771" t="s">
        <v>2701</v>
      </c>
      <c r="N2395" s="771" t="s">
        <v>2701</v>
      </c>
      <c r="O2395" s="771" t="s">
        <v>2701</v>
      </c>
      <c r="P2395" s="771" t="s">
        <v>2702</v>
      </c>
      <c r="Q2395" s="771" t="s">
        <v>2701</v>
      </c>
      <c r="R2395" s="771" t="s">
        <v>2701</v>
      </c>
      <c r="S2395" s="771" t="s">
        <v>2701</v>
      </c>
      <c r="T2395" s="771" t="s">
        <v>2701</v>
      </c>
      <c r="U2395" s="771" t="s">
        <v>2703</v>
      </c>
      <c r="V2395" s="771" t="s">
        <v>2701</v>
      </c>
      <c r="W2395" s="771" t="s">
        <v>2701</v>
      </c>
      <c r="X2395" s="771" t="s">
        <v>2701</v>
      </c>
      <c r="Y2395" s="771" t="s">
        <v>2703</v>
      </c>
      <c r="Z2395" s="771" t="s">
        <v>2704</v>
      </c>
      <c r="AA2395" s="771"/>
    </row>
    <row r="2396" spans="1:27" ht="39.950000000000003" customHeight="1">
      <c r="A2396" s="769">
        <v>2389</v>
      </c>
      <c r="B2396" s="770" t="s">
        <v>8713</v>
      </c>
      <c r="C2396" s="770" t="s">
        <v>8944</v>
      </c>
      <c r="D2396" s="771"/>
      <c r="E2396" s="772" t="s">
        <v>9062</v>
      </c>
      <c r="F2396" s="773" t="s">
        <v>9063</v>
      </c>
      <c r="G2396" s="773" t="s">
        <v>9064</v>
      </c>
      <c r="H2396" s="771" t="s">
        <v>2697</v>
      </c>
      <c r="I2396" s="771" t="s">
        <v>2713</v>
      </c>
      <c r="J2396" s="771" t="s">
        <v>2713</v>
      </c>
      <c r="K2396" s="771" t="s">
        <v>2699</v>
      </c>
      <c r="L2396" s="771" t="s">
        <v>2700</v>
      </c>
      <c r="M2396" s="771" t="s">
        <v>2701</v>
      </c>
      <c r="N2396" s="771" t="s">
        <v>2701</v>
      </c>
      <c r="O2396" s="771" t="s">
        <v>2701</v>
      </c>
      <c r="P2396" s="771" t="s">
        <v>2702</v>
      </c>
      <c r="Q2396" s="771" t="s">
        <v>2701</v>
      </c>
      <c r="R2396" s="771" t="s">
        <v>2701</v>
      </c>
      <c r="S2396" s="771" t="s">
        <v>2701</v>
      </c>
      <c r="T2396" s="771" t="s">
        <v>2701</v>
      </c>
      <c r="U2396" s="771" t="s">
        <v>2703</v>
      </c>
      <c r="V2396" s="771" t="s">
        <v>2701</v>
      </c>
      <c r="W2396" s="771" t="s">
        <v>2701</v>
      </c>
      <c r="X2396" s="771" t="s">
        <v>2701</v>
      </c>
      <c r="Y2396" s="771" t="s">
        <v>2703</v>
      </c>
      <c r="Z2396" s="771" t="s">
        <v>2704</v>
      </c>
      <c r="AA2396" s="771"/>
    </row>
    <row r="2397" spans="1:27" ht="39.950000000000003" customHeight="1">
      <c r="A2397" s="769">
        <v>2390</v>
      </c>
      <c r="B2397" s="770" t="s">
        <v>8713</v>
      </c>
      <c r="C2397" s="770" t="s">
        <v>9065</v>
      </c>
      <c r="D2397" s="771"/>
      <c r="E2397" s="772" t="s">
        <v>9066</v>
      </c>
      <c r="F2397" s="773" t="s">
        <v>2940</v>
      </c>
      <c r="G2397" s="773" t="s">
        <v>9067</v>
      </c>
      <c r="H2397" s="771" t="s">
        <v>2697</v>
      </c>
      <c r="I2397" s="771" t="s">
        <v>2698</v>
      </c>
      <c r="J2397" s="771" t="s">
        <v>2824</v>
      </c>
      <c r="K2397" s="771" t="s">
        <v>3458</v>
      </c>
      <c r="L2397" s="771" t="s">
        <v>2700</v>
      </c>
      <c r="M2397" s="771" t="s">
        <v>2701</v>
      </c>
      <c r="N2397" s="771" t="s">
        <v>2701</v>
      </c>
      <c r="O2397" s="771" t="s">
        <v>2701</v>
      </c>
      <c r="P2397" s="771" t="s">
        <v>2702</v>
      </c>
      <c r="Q2397" s="771" t="s">
        <v>2701</v>
      </c>
      <c r="R2397" s="771" t="s">
        <v>2701</v>
      </c>
      <c r="S2397" s="771" t="s">
        <v>2701</v>
      </c>
      <c r="T2397" s="771" t="s">
        <v>2701</v>
      </c>
      <c r="U2397" s="771" t="s">
        <v>2703</v>
      </c>
      <c r="V2397" s="771" t="s">
        <v>2701</v>
      </c>
      <c r="W2397" s="771" t="s">
        <v>2701</v>
      </c>
      <c r="X2397" s="771" t="s">
        <v>2701</v>
      </c>
      <c r="Y2397" s="771" t="s">
        <v>2703</v>
      </c>
      <c r="Z2397" s="771" t="s">
        <v>2704</v>
      </c>
      <c r="AA2397" s="771"/>
    </row>
    <row r="2398" spans="1:27" ht="39.950000000000003" customHeight="1">
      <c r="A2398" s="769">
        <v>2391</v>
      </c>
      <c r="B2398" s="770" t="s">
        <v>8713</v>
      </c>
      <c r="C2398" s="770" t="s">
        <v>9065</v>
      </c>
      <c r="D2398" s="771"/>
      <c r="E2398" s="772" t="s">
        <v>9068</v>
      </c>
      <c r="F2398" s="773" t="s">
        <v>2940</v>
      </c>
      <c r="G2398" s="773" t="s">
        <v>9069</v>
      </c>
      <c r="H2398" s="771" t="s">
        <v>2697</v>
      </c>
      <c r="I2398" s="771" t="s">
        <v>2824</v>
      </c>
      <c r="J2398" s="771" t="s">
        <v>2824</v>
      </c>
      <c r="K2398" s="771" t="s">
        <v>8989</v>
      </c>
      <c r="L2398" s="771" t="s">
        <v>2700</v>
      </c>
      <c r="M2398" s="771" t="s">
        <v>2701</v>
      </c>
      <c r="N2398" s="771" t="s">
        <v>2701</v>
      </c>
      <c r="O2398" s="771" t="s">
        <v>2701</v>
      </c>
      <c r="P2398" s="771" t="s">
        <v>2702</v>
      </c>
      <c r="Q2398" s="771" t="s">
        <v>2701</v>
      </c>
      <c r="R2398" s="771" t="s">
        <v>2701</v>
      </c>
      <c r="S2398" s="771" t="s">
        <v>2701</v>
      </c>
      <c r="T2398" s="771" t="s">
        <v>2701</v>
      </c>
      <c r="U2398" s="771" t="s">
        <v>2703</v>
      </c>
      <c r="V2398" s="771" t="s">
        <v>2701</v>
      </c>
      <c r="W2398" s="771" t="s">
        <v>2701</v>
      </c>
      <c r="X2398" s="771" t="s">
        <v>2701</v>
      </c>
      <c r="Y2398" s="771" t="s">
        <v>2703</v>
      </c>
      <c r="Z2398" s="771" t="s">
        <v>2704</v>
      </c>
      <c r="AA2398" s="771"/>
    </row>
    <row r="2399" spans="1:27" ht="39.950000000000003" customHeight="1">
      <c r="A2399" s="769">
        <v>2392</v>
      </c>
      <c r="B2399" s="770" t="s">
        <v>8713</v>
      </c>
      <c r="C2399" s="770" t="s">
        <v>9065</v>
      </c>
      <c r="D2399" s="771"/>
      <c r="E2399" s="772" t="s">
        <v>9070</v>
      </c>
      <c r="F2399" s="773" t="s">
        <v>2940</v>
      </c>
      <c r="G2399" s="773" t="s">
        <v>9071</v>
      </c>
      <c r="H2399" s="771" t="s">
        <v>2697</v>
      </c>
      <c r="I2399" s="771" t="s">
        <v>2824</v>
      </c>
      <c r="J2399" s="771" t="s">
        <v>2824</v>
      </c>
      <c r="K2399" s="771" t="s">
        <v>8989</v>
      </c>
      <c r="L2399" s="771" t="s">
        <v>2700</v>
      </c>
      <c r="M2399" s="771" t="s">
        <v>2701</v>
      </c>
      <c r="N2399" s="771" t="s">
        <v>2701</v>
      </c>
      <c r="O2399" s="771" t="s">
        <v>2701</v>
      </c>
      <c r="P2399" s="771" t="s">
        <v>2702</v>
      </c>
      <c r="Q2399" s="771" t="s">
        <v>2701</v>
      </c>
      <c r="R2399" s="771" t="s">
        <v>2701</v>
      </c>
      <c r="S2399" s="771" t="s">
        <v>2701</v>
      </c>
      <c r="T2399" s="771" t="s">
        <v>2701</v>
      </c>
      <c r="U2399" s="771" t="s">
        <v>2703</v>
      </c>
      <c r="V2399" s="771" t="s">
        <v>2701</v>
      </c>
      <c r="W2399" s="771" t="s">
        <v>2701</v>
      </c>
      <c r="X2399" s="771" t="s">
        <v>2701</v>
      </c>
      <c r="Y2399" s="771" t="s">
        <v>2703</v>
      </c>
      <c r="Z2399" s="771" t="s">
        <v>2704</v>
      </c>
      <c r="AA2399" s="771"/>
    </row>
    <row r="2400" spans="1:27" ht="39.950000000000003" customHeight="1">
      <c r="A2400" s="769">
        <v>2393</v>
      </c>
      <c r="B2400" s="770" t="s">
        <v>8713</v>
      </c>
      <c r="C2400" s="770" t="s">
        <v>9065</v>
      </c>
      <c r="D2400" s="771"/>
      <c r="E2400" s="772" t="s">
        <v>9072</v>
      </c>
      <c r="F2400" s="773" t="s">
        <v>4790</v>
      </c>
      <c r="G2400" s="773" t="s">
        <v>9073</v>
      </c>
      <c r="H2400" s="771" t="s">
        <v>2697</v>
      </c>
      <c r="I2400" s="771" t="s">
        <v>2698</v>
      </c>
      <c r="J2400" s="771" t="s">
        <v>2720</v>
      </c>
      <c r="K2400" s="771" t="s">
        <v>2699</v>
      </c>
      <c r="L2400" s="771" t="s">
        <v>2700</v>
      </c>
      <c r="M2400" s="771" t="s">
        <v>2701</v>
      </c>
      <c r="N2400" s="771" t="s">
        <v>2701</v>
      </c>
      <c r="O2400" s="771" t="s">
        <v>2701</v>
      </c>
      <c r="P2400" s="771" t="s">
        <v>2702</v>
      </c>
      <c r="Q2400" s="771" t="s">
        <v>2701</v>
      </c>
      <c r="R2400" s="771" t="s">
        <v>2701</v>
      </c>
      <c r="S2400" s="771" t="s">
        <v>2701</v>
      </c>
      <c r="T2400" s="771" t="s">
        <v>2701</v>
      </c>
      <c r="U2400" s="771" t="s">
        <v>2703</v>
      </c>
      <c r="V2400" s="771" t="s">
        <v>2701</v>
      </c>
      <c r="W2400" s="771" t="s">
        <v>2701</v>
      </c>
      <c r="X2400" s="771" t="s">
        <v>2701</v>
      </c>
      <c r="Y2400" s="771" t="s">
        <v>2703</v>
      </c>
      <c r="Z2400" s="771" t="s">
        <v>2704</v>
      </c>
      <c r="AA2400" s="771"/>
    </row>
    <row r="2401" spans="1:27" ht="39.950000000000003" customHeight="1">
      <c r="A2401" s="769">
        <v>2394</v>
      </c>
      <c r="B2401" s="770" t="s">
        <v>8713</v>
      </c>
      <c r="C2401" s="770" t="s">
        <v>9065</v>
      </c>
      <c r="D2401" s="771"/>
      <c r="E2401" s="772" t="s">
        <v>9074</v>
      </c>
      <c r="F2401" s="773" t="s">
        <v>4790</v>
      </c>
      <c r="G2401" s="773" t="s">
        <v>9075</v>
      </c>
      <c r="H2401" s="771" t="s">
        <v>2697</v>
      </c>
      <c r="I2401" s="771" t="s">
        <v>2824</v>
      </c>
      <c r="J2401" s="771" t="s">
        <v>2698</v>
      </c>
      <c r="K2401" s="771" t="s">
        <v>2699</v>
      </c>
      <c r="L2401" s="771" t="s">
        <v>2700</v>
      </c>
      <c r="M2401" s="771" t="s">
        <v>2701</v>
      </c>
      <c r="N2401" s="771" t="s">
        <v>2701</v>
      </c>
      <c r="O2401" s="771" t="s">
        <v>2701</v>
      </c>
      <c r="P2401" s="771" t="s">
        <v>2702</v>
      </c>
      <c r="Q2401" s="771" t="s">
        <v>2701</v>
      </c>
      <c r="R2401" s="771" t="s">
        <v>2701</v>
      </c>
      <c r="S2401" s="771" t="s">
        <v>2701</v>
      </c>
      <c r="T2401" s="771" t="s">
        <v>2701</v>
      </c>
      <c r="U2401" s="771" t="s">
        <v>2703</v>
      </c>
      <c r="V2401" s="771" t="s">
        <v>2701</v>
      </c>
      <c r="W2401" s="771" t="s">
        <v>2701</v>
      </c>
      <c r="X2401" s="771" t="s">
        <v>2701</v>
      </c>
      <c r="Y2401" s="771" t="s">
        <v>2703</v>
      </c>
      <c r="Z2401" s="771" t="s">
        <v>2704</v>
      </c>
      <c r="AA2401" s="771"/>
    </row>
    <row r="2402" spans="1:27" ht="39.950000000000003" customHeight="1">
      <c r="A2402" s="769">
        <v>2395</v>
      </c>
      <c r="B2402" s="770" t="s">
        <v>8713</v>
      </c>
      <c r="C2402" s="770" t="s">
        <v>9065</v>
      </c>
      <c r="D2402" s="771"/>
      <c r="E2402" s="772" t="s">
        <v>9076</v>
      </c>
      <c r="F2402" s="773" t="s">
        <v>2940</v>
      </c>
      <c r="G2402" s="773" t="s">
        <v>9077</v>
      </c>
      <c r="H2402" s="771" t="s">
        <v>2697</v>
      </c>
      <c r="I2402" s="771" t="s">
        <v>2824</v>
      </c>
      <c r="J2402" s="771" t="s">
        <v>2824</v>
      </c>
      <c r="K2402" s="771" t="s">
        <v>2769</v>
      </c>
      <c r="L2402" s="771" t="s">
        <v>2700</v>
      </c>
      <c r="M2402" s="771" t="s">
        <v>2701</v>
      </c>
      <c r="N2402" s="771" t="s">
        <v>2701</v>
      </c>
      <c r="O2402" s="771" t="s">
        <v>2701</v>
      </c>
      <c r="P2402" s="771" t="s">
        <v>2702</v>
      </c>
      <c r="Q2402" s="771" t="s">
        <v>2701</v>
      </c>
      <c r="R2402" s="771" t="s">
        <v>2701</v>
      </c>
      <c r="S2402" s="771" t="s">
        <v>2701</v>
      </c>
      <c r="T2402" s="771" t="s">
        <v>2701</v>
      </c>
      <c r="U2402" s="771" t="s">
        <v>2703</v>
      </c>
      <c r="V2402" s="771" t="s">
        <v>2701</v>
      </c>
      <c r="W2402" s="771" t="s">
        <v>2701</v>
      </c>
      <c r="X2402" s="771" t="s">
        <v>2701</v>
      </c>
      <c r="Y2402" s="771" t="s">
        <v>2703</v>
      </c>
      <c r="Z2402" s="771" t="s">
        <v>2704</v>
      </c>
      <c r="AA2402" s="771"/>
    </row>
    <row r="2403" spans="1:27" ht="39.950000000000003" customHeight="1">
      <c r="A2403" s="769">
        <v>2396</v>
      </c>
      <c r="B2403" s="770" t="s">
        <v>8713</v>
      </c>
      <c r="C2403" s="770" t="s">
        <v>9065</v>
      </c>
      <c r="D2403" s="771"/>
      <c r="E2403" s="772" t="s">
        <v>9078</v>
      </c>
      <c r="F2403" s="773" t="s">
        <v>2822</v>
      </c>
      <c r="G2403" s="773" t="s">
        <v>9079</v>
      </c>
      <c r="H2403" s="771" t="s">
        <v>2697</v>
      </c>
      <c r="I2403" s="771" t="s">
        <v>2698</v>
      </c>
      <c r="J2403" s="771" t="s">
        <v>2765</v>
      </c>
      <c r="K2403" s="771" t="s">
        <v>3458</v>
      </c>
      <c r="L2403" s="771" t="s">
        <v>2700</v>
      </c>
      <c r="M2403" s="771" t="s">
        <v>2701</v>
      </c>
      <c r="N2403" s="771" t="s">
        <v>2701</v>
      </c>
      <c r="O2403" s="771" t="s">
        <v>2701</v>
      </c>
      <c r="P2403" s="771" t="s">
        <v>2702</v>
      </c>
      <c r="Q2403" s="771" t="s">
        <v>2701</v>
      </c>
      <c r="R2403" s="771" t="s">
        <v>2701</v>
      </c>
      <c r="S2403" s="771" t="s">
        <v>2701</v>
      </c>
      <c r="T2403" s="771" t="s">
        <v>2701</v>
      </c>
      <c r="U2403" s="771" t="s">
        <v>2703</v>
      </c>
      <c r="V2403" s="771" t="s">
        <v>2701</v>
      </c>
      <c r="W2403" s="771" t="s">
        <v>2701</v>
      </c>
      <c r="X2403" s="771" t="s">
        <v>2701</v>
      </c>
      <c r="Y2403" s="771" t="s">
        <v>2703</v>
      </c>
      <c r="Z2403" s="771" t="s">
        <v>2704</v>
      </c>
      <c r="AA2403" s="771"/>
    </row>
    <row r="2404" spans="1:27" ht="39.950000000000003" customHeight="1">
      <c r="A2404" s="769">
        <v>2397</v>
      </c>
      <c r="B2404" s="770" t="s">
        <v>8713</v>
      </c>
      <c r="C2404" s="770" t="s">
        <v>9065</v>
      </c>
      <c r="D2404" s="771"/>
      <c r="E2404" s="772" t="s">
        <v>4325</v>
      </c>
      <c r="F2404" s="773" t="s">
        <v>4326</v>
      </c>
      <c r="G2404" s="773" t="s">
        <v>4327</v>
      </c>
      <c r="H2404" s="771" t="s">
        <v>2697</v>
      </c>
      <c r="I2404" s="771" t="s">
        <v>3116</v>
      </c>
      <c r="J2404" s="771" t="s">
        <v>3116</v>
      </c>
      <c r="K2404" s="771" t="s">
        <v>2790</v>
      </c>
      <c r="L2404" s="771" t="s">
        <v>2700</v>
      </c>
      <c r="M2404" s="771" t="s">
        <v>2701</v>
      </c>
      <c r="N2404" s="771" t="s">
        <v>2701</v>
      </c>
      <c r="O2404" s="771" t="s">
        <v>2701</v>
      </c>
      <c r="P2404" s="771" t="s">
        <v>2702</v>
      </c>
      <c r="Q2404" s="771" t="s">
        <v>2701</v>
      </c>
      <c r="R2404" s="771" t="s">
        <v>2701</v>
      </c>
      <c r="S2404" s="771" t="s">
        <v>2701</v>
      </c>
      <c r="T2404" s="771" t="s">
        <v>2701</v>
      </c>
      <c r="U2404" s="771" t="s">
        <v>2703</v>
      </c>
      <c r="V2404" s="771" t="s">
        <v>2701</v>
      </c>
      <c r="W2404" s="771" t="s">
        <v>2701</v>
      </c>
      <c r="X2404" s="771" t="s">
        <v>2701</v>
      </c>
      <c r="Y2404" s="771" t="s">
        <v>2703</v>
      </c>
      <c r="Z2404" s="771" t="s">
        <v>2704</v>
      </c>
      <c r="AA2404" s="771"/>
    </row>
    <row r="2405" spans="1:27" ht="39.950000000000003" customHeight="1">
      <c r="A2405" s="769">
        <v>2398</v>
      </c>
      <c r="B2405" s="770" t="s">
        <v>8713</v>
      </c>
      <c r="C2405" s="770" t="s">
        <v>9065</v>
      </c>
      <c r="D2405" s="771"/>
      <c r="E2405" s="772" t="s">
        <v>9080</v>
      </c>
      <c r="F2405" s="773" t="s">
        <v>9081</v>
      </c>
      <c r="G2405" s="773" t="s">
        <v>9082</v>
      </c>
      <c r="H2405" s="771" t="s">
        <v>2697</v>
      </c>
      <c r="I2405" s="771" t="s">
        <v>2714</v>
      </c>
      <c r="J2405" s="771" t="s">
        <v>2714</v>
      </c>
      <c r="K2405" s="771" t="s">
        <v>9083</v>
      </c>
      <c r="L2405" s="771" t="s">
        <v>2700</v>
      </c>
      <c r="M2405" s="771" t="s">
        <v>2701</v>
      </c>
      <c r="N2405" s="771" t="s">
        <v>2701</v>
      </c>
      <c r="O2405" s="771" t="s">
        <v>2701</v>
      </c>
      <c r="P2405" s="771" t="s">
        <v>2702</v>
      </c>
      <c r="Q2405" s="771" t="s">
        <v>2701</v>
      </c>
      <c r="R2405" s="771" t="s">
        <v>2701</v>
      </c>
      <c r="S2405" s="771" t="s">
        <v>2701</v>
      </c>
      <c r="T2405" s="771" t="s">
        <v>2701</v>
      </c>
      <c r="U2405" s="771" t="s">
        <v>2703</v>
      </c>
      <c r="V2405" s="771" t="s">
        <v>2701</v>
      </c>
      <c r="W2405" s="771" t="s">
        <v>2701</v>
      </c>
      <c r="X2405" s="771" t="s">
        <v>2701</v>
      </c>
      <c r="Y2405" s="771" t="s">
        <v>2703</v>
      </c>
      <c r="Z2405" s="771" t="s">
        <v>2704</v>
      </c>
      <c r="AA2405" s="771" t="s">
        <v>9084</v>
      </c>
    </row>
    <row r="2406" spans="1:27" ht="39.950000000000003" customHeight="1">
      <c r="A2406" s="769">
        <v>2399</v>
      </c>
      <c r="B2406" s="770" t="s">
        <v>8713</v>
      </c>
      <c r="C2406" s="770" t="s">
        <v>9065</v>
      </c>
      <c r="D2406" s="771"/>
      <c r="E2406" s="772" t="s">
        <v>9085</v>
      </c>
      <c r="F2406" s="773" t="s">
        <v>4790</v>
      </c>
      <c r="G2406" s="773" t="s">
        <v>9086</v>
      </c>
      <c r="H2406" s="771" t="s">
        <v>2697</v>
      </c>
      <c r="I2406" s="771" t="s">
        <v>2765</v>
      </c>
      <c r="J2406" s="771" t="s">
        <v>2713</v>
      </c>
      <c r="K2406" s="771" t="s">
        <v>2699</v>
      </c>
      <c r="L2406" s="771" t="s">
        <v>2700</v>
      </c>
      <c r="M2406" s="771" t="s">
        <v>2701</v>
      </c>
      <c r="N2406" s="771" t="s">
        <v>2701</v>
      </c>
      <c r="O2406" s="771" t="s">
        <v>2701</v>
      </c>
      <c r="P2406" s="771" t="s">
        <v>2702</v>
      </c>
      <c r="Q2406" s="771" t="s">
        <v>2701</v>
      </c>
      <c r="R2406" s="771" t="s">
        <v>2701</v>
      </c>
      <c r="S2406" s="771" t="s">
        <v>2701</v>
      </c>
      <c r="T2406" s="771" t="s">
        <v>2701</v>
      </c>
      <c r="U2406" s="771" t="s">
        <v>2703</v>
      </c>
      <c r="V2406" s="771" t="s">
        <v>2701</v>
      </c>
      <c r="W2406" s="771" t="s">
        <v>2701</v>
      </c>
      <c r="X2406" s="771" t="s">
        <v>2701</v>
      </c>
      <c r="Y2406" s="771" t="s">
        <v>2703</v>
      </c>
      <c r="Z2406" s="771" t="s">
        <v>2704</v>
      </c>
      <c r="AA2406" s="771"/>
    </row>
    <row r="2407" spans="1:27" ht="39.950000000000003" customHeight="1">
      <c r="A2407" s="769">
        <v>2400</v>
      </c>
      <c r="B2407" s="770" t="s">
        <v>8713</v>
      </c>
      <c r="C2407" s="770" t="s">
        <v>9065</v>
      </c>
      <c r="D2407" s="771"/>
      <c r="E2407" s="772" t="s">
        <v>9087</v>
      </c>
      <c r="F2407" s="773" t="s">
        <v>2940</v>
      </c>
      <c r="G2407" s="773" t="s">
        <v>9088</v>
      </c>
      <c r="H2407" s="771" t="s">
        <v>2697</v>
      </c>
      <c r="I2407" s="771" t="s">
        <v>2698</v>
      </c>
      <c r="J2407" s="771" t="s">
        <v>2824</v>
      </c>
      <c r="K2407" s="771" t="s">
        <v>8989</v>
      </c>
      <c r="L2407" s="771" t="s">
        <v>2700</v>
      </c>
      <c r="M2407" s="771" t="s">
        <v>2701</v>
      </c>
      <c r="N2407" s="771" t="s">
        <v>2701</v>
      </c>
      <c r="O2407" s="771" t="s">
        <v>2701</v>
      </c>
      <c r="P2407" s="771" t="s">
        <v>2702</v>
      </c>
      <c r="Q2407" s="771" t="s">
        <v>2701</v>
      </c>
      <c r="R2407" s="771" t="s">
        <v>2701</v>
      </c>
      <c r="S2407" s="771" t="s">
        <v>2701</v>
      </c>
      <c r="T2407" s="771" t="s">
        <v>2701</v>
      </c>
      <c r="U2407" s="771" t="s">
        <v>2703</v>
      </c>
      <c r="V2407" s="771" t="s">
        <v>2701</v>
      </c>
      <c r="W2407" s="771" t="s">
        <v>2701</v>
      </c>
      <c r="X2407" s="771" t="s">
        <v>2701</v>
      </c>
      <c r="Y2407" s="771" t="s">
        <v>2703</v>
      </c>
      <c r="Z2407" s="771" t="s">
        <v>2704</v>
      </c>
      <c r="AA2407" s="771"/>
    </row>
    <row r="2408" spans="1:27" ht="39.950000000000003" customHeight="1">
      <c r="A2408" s="769">
        <v>2401</v>
      </c>
      <c r="B2408" s="770" t="s">
        <v>8713</v>
      </c>
      <c r="C2408" s="770" t="s">
        <v>9065</v>
      </c>
      <c r="D2408" s="771"/>
      <c r="E2408" s="772" t="s">
        <v>9089</v>
      </c>
      <c r="F2408" s="773" t="s">
        <v>2940</v>
      </c>
      <c r="G2408" s="773" t="s">
        <v>9090</v>
      </c>
      <c r="H2408" s="771" t="s">
        <v>2697</v>
      </c>
      <c r="I2408" s="771" t="s">
        <v>2764</v>
      </c>
      <c r="J2408" s="771" t="s">
        <v>2764</v>
      </c>
      <c r="K2408" s="771" t="s">
        <v>2851</v>
      </c>
      <c r="L2408" s="771" t="s">
        <v>2700</v>
      </c>
      <c r="M2408" s="771" t="s">
        <v>2701</v>
      </c>
      <c r="N2408" s="771" t="s">
        <v>2701</v>
      </c>
      <c r="O2408" s="771" t="s">
        <v>2701</v>
      </c>
      <c r="P2408" s="771" t="s">
        <v>2702</v>
      </c>
      <c r="Q2408" s="771" t="s">
        <v>2701</v>
      </c>
      <c r="R2408" s="771" t="s">
        <v>2701</v>
      </c>
      <c r="S2408" s="771" t="s">
        <v>2701</v>
      </c>
      <c r="T2408" s="771" t="s">
        <v>2701</v>
      </c>
      <c r="U2408" s="771" t="s">
        <v>2703</v>
      </c>
      <c r="V2408" s="771" t="s">
        <v>2701</v>
      </c>
      <c r="W2408" s="771" t="s">
        <v>2701</v>
      </c>
      <c r="X2408" s="771" t="s">
        <v>2701</v>
      </c>
      <c r="Y2408" s="771" t="s">
        <v>2703</v>
      </c>
      <c r="Z2408" s="771" t="s">
        <v>2704</v>
      </c>
      <c r="AA2408" s="771"/>
    </row>
    <row r="2409" spans="1:27" ht="39.950000000000003" customHeight="1">
      <c r="A2409" s="769">
        <v>2402</v>
      </c>
      <c r="B2409" s="770" t="s">
        <v>8713</v>
      </c>
      <c r="C2409" s="770" t="s">
        <v>9065</v>
      </c>
      <c r="D2409" s="771"/>
      <c r="E2409" s="772" t="s">
        <v>9091</v>
      </c>
      <c r="F2409" s="773" t="s">
        <v>2822</v>
      </c>
      <c r="G2409" s="773" t="s">
        <v>9092</v>
      </c>
      <c r="H2409" s="771" t="s">
        <v>2697</v>
      </c>
      <c r="I2409" s="771" t="s">
        <v>2824</v>
      </c>
      <c r="J2409" s="771" t="s">
        <v>2765</v>
      </c>
      <c r="K2409" s="771" t="s">
        <v>8989</v>
      </c>
      <c r="L2409" s="771" t="s">
        <v>2700</v>
      </c>
      <c r="M2409" s="771" t="s">
        <v>2701</v>
      </c>
      <c r="N2409" s="771" t="s">
        <v>2701</v>
      </c>
      <c r="O2409" s="771" t="s">
        <v>2701</v>
      </c>
      <c r="P2409" s="771" t="s">
        <v>2702</v>
      </c>
      <c r="Q2409" s="771" t="s">
        <v>2701</v>
      </c>
      <c r="R2409" s="771" t="s">
        <v>2701</v>
      </c>
      <c r="S2409" s="771" t="s">
        <v>2701</v>
      </c>
      <c r="T2409" s="771" t="s">
        <v>2701</v>
      </c>
      <c r="U2409" s="771" t="s">
        <v>2703</v>
      </c>
      <c r="V2409" s="771" t="s">
        <v>2701</v>
      </c>
      <c r="W2409" s="771" t="s">
        <v>2701</v>
      </c>
      <c r="X2409" s="771" t="s">
        <v>2701</v>
      </c>
      <c r="Y2409" s="771" t="s">
        <v>2703</v>
      </c>
      <c r="Z2409" s="771" t="s">
        <v>2704</v>
      </c>
      <c r="AA2409" s="771"/>
    </row>
    <row r="2410" spans="1:27" ht="39.950000000000003" customHeight="1">
      <c r="A2410" s="769">
        <v>2403</v>
      </c>
      <c r="B2410" s="770" t="s">
        <v>8713</v>
      </c>
      <c r="C2410" s="770" t="s">
        <v>9065</v>
      </c>
      <c r="D2410" s="771"/>
      <c r="E2410" s="772" t="s">
        <v>9093</v>
      </c>
      <c r="F2410" s="773" t="s">
        <v>2822</v>
      </c>
      <c r="G2410" s="773" t="s">
        <v>9094</v>
      </c>
      <c r="H2410" s="771" t="s">
        <v>2697</v>
      </c>
      <c r="I2410" s="771" t="s">
        <v>2824</v>
      </c>
      <c r="J2410" s="771" t="s">
        <v>2698</v>
      </c>
      <c r="K2410" s="771" t="s">
        <v>3316</v>
      </c>
      <c r="L2410" s="771" t="s">
        <v>2700</v>
      </c>
      <c r="M2410" s="771" t="s">
        <v>2701</v>
      </c>
      <c r="N2410" s="771" t="s">
        <v>2701</v>
      </c>
      <c r="O2410" s="771" t="s">
        <v>2701</v>
      </c>
      <c r="P2410" s="771" t="s">
        <v>2702</v>
      </c>
      <c r="Q2410" s="771" t="s">
        <v>2701</v>
      </c>
      <c r="R2410" s="771" t="s">
        <v>2701</v>
      </c>
      <c r="S2410" s="771" t="s">
        <v>2701</v>
      </c>
      <c r="T2410" s="771" t="s">
        <v>2701</v>
      </c>
      <c r="U2410" s="771" t="s">
        <v>2703</v>
      </c>
      <c r="V2410" s="771" t="s">
        <v>2701</v>
      </c>
      <c r="W2410" s="771" t="s">
        <v>2701</v>
      </c>
      <c r="X2410" s="771" t="s">
        <v>2701</v>
      </c>
      <c r="Y2410" s="771" t="s">
        <v>2703</v>
      </c>
      <c r="Z2410" s="771" t="s">
        <v>2704</v>
      </c>
      <c r="AA2410" s="771"/>
    </row>
    <row r="2411" spans="1:27" ht="39.950000000000003" customHeight="1">
      <c r="A2411" s="769">
        <v>2404</v>
      </c>
      <c r="B2411" s="770" t="s">
        <v>8713</v>
      </c>
      <c r="C2411" s="770" t="s">
        <v>9065</v>
      </c>
      <c r="D2411" s="771"/>
      <c r="E2411" s="772" t="s">
        <v>9095</v>
      </c>
      <c r="F2411" s="773" t="s">
        <v>2822</v>
      </c>
      <c r="G2411" s="773" t="s">
        <v>9096</v>
      </c>
      <c r="H2411" s="771" t="s">
        <v>2697</v>
      </c>
      <c r="I2411" s="771" t="s">
        <v>2759</v>
      </c>
      <c r="J2411" s="771" t="s">
        <v>2708</v>
      </c>
      <c r="K2411" s="771" t="s">
        <v>2777</v>
      </c>
      <c r="L2411" s="771" t="s">
        <v>2700</v>
      </c>
      <c r="M2411" s="771" t="s">
        <v>2701</v>
      </c>
      <c r="N2411" s="771" t="s">
        <v>2701</v>
      </c>
      <c r="O2411" s="771" t="s">
        <v>2701</v>
      </c>
      <c r="P2411" s="771" t="s">
        <v>2702</v>
      </c>
      <c r="Q2411" s="771" t="s">
        <v>2701</v>
      </c>
      <c r="R2411" s="771" t="s">
        <v>2701</v>
      </c>
      <c r="S2411" s="771" t="s">
        <v>2701</v>
      </c>
      <c r="T2411" s="771" t="s">
        <v>2701</v>
      </c>
      <c r="U2411" s="771" t="s">
        <v>2703</v>
      </c>
      <c r="V2411" s="771" t="s">
        <v>2701</v>
      </c>
      <c r="W2411" s="771" t="s">
        <v>2701</v>
      </c>
      <c r="X2411" s="771" t="s">
        <v>2701</v>
      </c>
      <c r="Y2411" s="771" t="s">
        <v>2703</v>
      </c>
      <c r="Z2411" s="771" t="s">
        <v>2704</v>
      </c>
      <c r="AA2411" s="771"/>
    </row>
    <row r="2412" spans="1:27" ht="39.950000000000003" customHeight="1">
      <c r="A2412" s="769">
        <v>2405</v>
      </c>
      <c r="B2412" s="770" t="s">
        <v>8713</v>
      </c>
      <c r="C2412" s="770" t="s">
        <v>9065</v>
      </c>
      <c r="D2412" s="771"/>
      <c r="E2412" s="772" t="s">
        <v>9097</v>
      </c>
      <c r="F2412" s="773" t="s">
        <v>4790</v>
      </c>
      <c r="G2412" s="773" t="s">
        <v>9098</v>
      </c>
      <c r="H2412" s="771" t="s">
        <v>2697</v>
      </c>
      <c r="I2412" s="771" t="s">
        <v>2824</v>
      </c>
      <c r="J2412" s="771" t="s">
        <v>2698</v>
      </c>
      <c r="K2412" s="771" t="s">
        <v>2699</v>
      </c>
      <c r="L2412" s="771" t="s">
        <v>2700</v>
      </c>
      <c r="M2412" s="771" t="s">
        <v>2701</v>
      </c>
      <c r="N2412" s="771" t="s">
        <v>2701</v>
      </c>
      <c r="O2412" s="771" t="s">
        <v>2701</v>
      </c>
      <c r="P2412" s="771" t="s">
        <v>2702</v>
      </c>
      <c r="Q2412" s="771" t="s">
        <v>2701</v>
      </c>
      <c r="R2412" s="771" t="s">
        <v>2701</v>
      </c>
      <c r="S2412" s="771" t="s">
        <v>2701</v>
      </c>
      <c r="T2412" s="771" t="s">
        <v>2701</v>
      </c>
      <c r="U2412" s="771" t="s">
        <v>2703</v>
      </c>
      <c r="V2412" s="771" t="s">
        <v>2701</v>
      </c>
      <c r="W2412" s="771" t="s">
        <v>2701</v>
      </c>
      <c r="X2412" s="771" t="s">
        <v>2701</v>
      </c>
      <c r="Y2412" s="771" t="s">
        <v>2703</v>
      </c>
      <c r="Z2412" s="771" t="s">
        <v>2704</v>
      </c>
      <c r="AA2412" s="771"/>
    </row>
    <row r="2413" spans="1:27" ht="39.950000000000003" customHeight="1">
      <c r="A2413" s="769">
        <v>2406</v>
      </c>
      <c r="B2413" s="770" t="s">
        <v>8713</v>
      </c>
      <c r="C2413" s="770" t="s">
        <v>9065</v>
      </c>
      <c r="D2413" s="771"/>
      <c r="E2413" s="772" t="s">
        <v>9099</v>
      </c>
      <c r="F2413" s="773" t="s">
        <v>9100</v>
      </c>
      <c r="G2413" s="773" t="s">
        <v>9101</v>
      </c>
      <c r="H2413" s="771" t="s">
        <v>2697</v>
      </c>
      <c r="I2413" s="771" t="s">
        <v>2755</v>
      </c>
      <c r="J2413" s="771" t="s">
        <v>2755</v>
      </c>
      <c r="K2413" s="771" t="s">
        <v>2917</v>
      </c>
      <c r="L2413" s="771" t="s">
        <v>2700</v>
      </c>
      <c r="M2413" s="771" t="s">
        <v>2701</v>
      </c>
      <c r="N2413" s="771" t="s">
        <v>2701</v>
      </c>
      <c r="O2413" s="771" t="s">
        <v>2701</v>
      </c>
      <c r="P2413" s="771" t="s">
        <v>2701</v>
      </c>
      <c r="Q2413" s="771" t="s">
        <v>2701</v>
      </c>
      <c r="R2413" s="771" t="s">
        <v>2701</v>
      </c>
      <c r="S2413" s="771" t="s">
        <v>2702</v>
      </c>
      <c r="T2413" s="771" t="s">
        <v>2701</v>
      </c>
      <c r="U2413" s="771" t="s">
        <v>2703</v>
      </c>
      <c r="V2413" s="771" t="s">
        <v>2701</v>
      </c>
      <c r="W2413" s="771" t="s">
        <v>2726</v>
      </c>
      <c r="X2413" s="771" t="s">
        <v>2726</v>
      </c>
      <c r="Y2413" s="771" t="s">
        <v>2726</v>
      </c>
      <c r="Z2413" s="771" t="s">
        <v>2704</v>
      </c>
      <c r="AA2413" s="771" t="s">
        <v>9099</v>
      </c>
    </row>
    <row r="2414" spans="1:27" ht="39.950000000000003" customHeight="1">
      <c r="A2414" s="769">
        <v>2407</v>
      </c>
      <c r="B2414" s="770" t="s">
        <v>8713</v>
      </c>
      <c r="C2414" s="770" t="s">
        <v>9065</v>
      </c>
      <c r="D2414" s="771"/>
      <c r="E2414" s="772" t="s">
        <v>9102</v>
      </c>
      <c r="F2414" s="773" t="s">
        <v>2940</v>
      </c>
      <c r="G2414" s="773" t="s">
        <v>9103</v>
      </c>
      <c r="H2414" s="771" t="s">
        <v>2697</v>
      </c>
      <c r="I2414" s="771" t="s">
        <v>2824</v>
      </c>
      <c r="J2414" s="771" t="s">
        <v>2824</v>
      </c>
      <c r="K2414" s="771" t="s">
        <v>2851</v>
      </c>
      <c r="L2414" s="771" t="s">
        <v>2700</v>
      </c>
      <c r="M2414" s="771" t="s">
        <v>2701</v>
      </c>
      <c r="N2414" s="771" t="s">
        <v>2701</v>
      </c>
      <c r="O2414" s="771" t="s">
        <v>2701</v>
      </c>
      <c r="P2414" s="771" t="s">
        <v>2702</v>
      </c>
      <c r="Q2414" s="771" t="s">
        <v>2701</v>
      </c>
      <c r="R2414" s="771" t="s">
        <v>2701</v>
      </c>
      <c r="S2414" s="771" t="s">
        <v>2701</v>
      </c>
      <c r="T2414" s="771" t="s">
        <v>2701</v>
      </c>
      <c r="U2414" s="771" t="s">
        <v>2703</v>
      </c>
      <c r="V2414" s="771" t="s">
        <v>2701</v>
      </c>
      <c r="W2414" s="771" t="s">
        <v>2701</v>
      </c>
      <c r="X2414" s="771" t="s">
        <v>2701</v>
      </c>
      <c r="Y2414" s="771" t="s">
        <v>2703</v>
      </c>
      <c r="Z2414" s="771" t="s">
        <v>2704</v>
      </c>
      <c r="AA2414" s="771"/>
    </row>
    <row r="2415" spans="1:27" ht="39.950000000000003" customHeight="1">
      <c r="A2415" s="769">
        <v>2408</v>
      </c>
      <c r="B2415" s="770" t="s">
        <v>8713</v>
      </c>
      <c r="C2415" s="770" t="s">
        <v>9065</v>
      </c>
      <c r="D2415" s="771"/>
      <c r="E2415" s="772" t="s">
        <v>9104</v>
      </c>
      <c r="F2415" s="773" t="s">
        <v>2822</v>
      </c>
      <c r="G2415" s="773" t="s">
        <v>9105</v>
      </c>
      <c r="H2415" s="771" t="s">
        <v>2697</v>
      </c>
      <c r="I2415" s="771" t="s">
        <v>2765</v>
      </c>
      <c r="J2415" s="771" t="s">
        <v>2765</v>
      </c>
      <c r="K2415" s="771" t="s">
        <v>3458</v>
      </c>
      <c r="L2415" s="771" t="s">
        <v>2700</v>
      </c>
      <c r="M2415" s="771" t="s">
        <v>2701</v>
      </c>
      <c r="N2415" s="771" t="s">
        <v>2701</v>
      </c>
      <c r="O2415" s="771" t="s">
        <v>2701</v>
      </c>
      <c r="P2415" s="771" t="s">
        <v>2702</v>
      </c>
      <c r="Q2415" s="771" t="s">
        <v>2701</v>
      </c>
      <c r="R2415" s="771" t="s">
        <v>2701</v>
      </c>
      <c r="S2415" s="771" t="s">
        <v>2701</v>
      </c>
      <c r="T2415" s="771" t="s">
        <v>2701</v>
      </c>
      <c r="U2415" s="771" t="s">
        <v>2703</v>
      </c>
      <c r="V2415" s="771" t="s">
        <v>2701</v>
      </c>
      <c r="W2415" s="771" t="s">
        <v>2701</v>
      </c>
      <c r="X2415" s="771" t="s">
        <v>2701</v>
      </c>
      <c r="Y2415" s="771" t="s">
        <v>2703</v>
      </c>
      <c r="Z2415" s="771" t="s">
        <v>2704</v>
      </c>
      <c r="AA2415" s="771"/>
    </row>
    <row r="2416" spans="1:27" ht="39.950000000000003" customHeight="1">
      <c r="A2416" s="769">
        <v>2409</v>
      </c>
      <c r="B2416" s="770" t="s">
        <v>8713</v>
      </c>
      <c r="C2416" s="770" t="s">
        <v>9065</v>
      </c>
      <c r="D2416" s="771"/>
      <c r="E2416" s="772" t="s">
        <v>9106</v>
      </c>
      <c r="F2416" s="773" t="s">
        <v>2822</v>
      </c>
      <c r="G2416" s="773" t="s">
        <v>9107</v>
      </c>
      <c r="H2416" s="771" t="s">
        <v>2697</v>
      </c>
      <c r="I2416" s="771" t="s">
        <v>2698</v>
      </c>
      <c r="J2416" s="771" t="s">
        <v>2765</v>
      </c>
      <c r="K2416" s="771" t="s">
        <v>3458</v>
      </c>
      <c r="L2416" s="771" t="s">
        <v>2700</v>
      </c>
      <c r="M2416" s="771" t="s">
        <v>2701</v>
      </c>
      <c r="N2416" s="771" t="s">
        <v>2701</v>
      </c>
      <c r="O2416" s="771" t="s">
        <v>2701</v>
      </c>
      <c r="P2416" s="771" t="s">
        <v>2702</v>
      </c>
      <c r="Q2416" s="771" t="s">
        <v>2701</v>
      </c>
      <c r="R2416" s="771" t="s">
        <v>2701</v>
      </c>
      <c r="S2416" s="771" t="s">
        <v>2701</v>
      </c>
      <c r="T2416" s="771" t="s">
        <v>2701</v>
      </c>
      <c r="U2416" s="771" t="s">
        <v>2703</v>
      </c>
      <c r="V2416" s="771" t="s">
        <v>2701</v>
      </c>
      <c r="W2416" s="771" t="s">
        <v>2701</v>
      </c>
      <c r="X2416" s="771" t="s">
        <v>2701</v>
      </c>
      <c r="Y2416" s="771" t="s">
        <v>2703</v>
      </c>
      <c r="Z2416" s="771" t="s">
        <v>2704</v>
      </c>
      <c r="AA2416" s="771"/>
    </row>
    <row r="2417" spans="1:27" ht="39.950000000000003" customHeight="1">
      <c r="A2417" s="769">
        <v>2410</v>
      </c>
      <c r="B2417" s="770" t="s">
        <v>8713</v>
      </c>
      <c r="C2417" s="770" t="s">
        <v>9065</v>
      </c>
      <c r="D2417" s="771"/>
      <c r="E2417" s="772" t="s">
        <v>9108</v>
      </c>
      <c r="F2417" s="773" t="s">
        <v>2822</v>
      </c>
      <c r="G2417" s="773" t="s">
        <v>9109</v>
      </c>
      <c r="H2417" s="771" t="s">
        <v>2697</v>
      </c>
      <c r="I2417" s="771" t="s">
        <v>2824</v>
      </c>
      <c r="J2417" s="771" t="s">
        <v>2765</v>
      </c>
      <c r="K2417" s="771" t="s">
        <v>2851</v>
      </c>
      <c r="L2417" s="771" t="s">
        <v>2700</v>
      </c>
      <c r="M2417" s="771" t="s">
        <v>2701</v>
      </c>
      <c r="N2417" s="771" t="s">
        <v>2701</v>
      </c>
      <c r="O2417" s="771" t="s">
        <v>2701</v>
      </c>
      <c r="P2417" s="771" t="s">
        <v>2702</v>
      </c>
      <c r="Q2417" s="771" t="s">
        <v>2701</v>
      </c>
      <c r="R2417" s="771" t="s">
        <v>2701</v>
      </c>
      <c r="S2417" s="771" t="s">
        <v>2701</v>
      </c>
      <c r="T2417" s="771" t="s">
        <v>2701</v>
      </c>
      <c r="U2417" s="771" t="s">
        <v>2703</v>
      </c>
      <c r="V2417" s="771" t="s">
        <v>2701</v>
      </c>
      <c r="W2417" s="771" t="s">
        <v>2701</v>
      </c>
      <c r="X2417" s="771" t="s">
        <v>2701</v>
      </c>
      <c r="Y2417" s="771" t="s">
        <v>2703</v>
      </c>
      <c r="Z2417" s="771" t="s">
        <v>2704</v>
      </c>
      <c r="AA2417" s="771"/>
    </row>
    <row r="2418" spans="1:27" ht="39.950000000000003" customHeight="1">
      <c r="A2418" s="769">
        <v>2411</v>
      </c>
      <c r="B2418" s="770" t="s">
        <v>8713</v>
      </c>
      <c r="C2418" s="770" t="s">
        <v>9065</v>
      </c>
      <c r="D2418" s="771"/>
      <c r="E2418" s="772" t="s">
        <v>9110</v>
      </c>
      <c r="F2418" s="773" t="s">
        <v>9111</v>
      </c>
      <c r="G2418" s="773" t="s">
        <v>9112</v>
      </c>
      <c r="H2418" s="771" t="s">
        <v>2697</v>
      </c>
      <c r="I2418" s="771" t="s">
        <v>2759</v>
      </c>
      <c r="J2418" s="771" t="s">
        <v>2759</v>
      </c>
      <c r="K2418" s="771" t="s">
        <v>2715</v>
      </c>
      <c r="L2418" s="771" t="s">
        <v>2700</v>
      </c>
      <c r="M2418" s="771" t="s">
        <v>2701</v>
      </c>
      <c r="N2418" s="771" t="s">
        <v>2701</v>
      </c>
      <c r="O2418" s="771" t="s">
        <v>2701</v>
      </c>
      <c r="P2418" s="771" t="s">
        <v>2702</v>
      </c>
      <c r="Q2418" s="771" t="s">
        <v>2701</v>
      </c>
      <c r="R2418" s="771" t="s">
        <v>2701</v>
      </c>
      <c r="S2418" s="771" t="s">
        <v>2701</v>
      </c>
      <c r="T2418" s="771" t="s">
        <v>2701</v>
      </c>
      <c r="U2418" s="771" t="s">
        <v>2703</v>
      </c>
      <c r="V2418" s="771" t="s">
        <v>2701</v>
      </c>
      <c r="W2418" s="771" t="s">
        <v>2701</v>
      </c>
      <c r="X2418" s="771" t="s">
        <v>2701</v>
      </c>
      <c r="Y2418" s="771" t="s">
        <v>2703</v>
      </c>
      <c r="Z2418" s="771" t="s">
        <v>2704</v>
      </c>
      <c r="AA2418" s="771"/>
    </row>
    <row r="2419" spans="1:27" ht="39.950000000000003" customHeight="1">
      <c r="A2419" s="769">
        <v>2412</v>
      </c>
      <c r="B2419" s="770" t="s">
        <v>8713</v>
      </c>
      <c r="C2419" s="770" t="s">
        <v>9065</v>
      </c>
      <c r="D2419" s="771"/>
      <c r="E2419" s="772" t="s">
        <v>9113</v>
      </c>
      <c r="F2419" s="773" t="s">
        <v>2822</v>
      </c>
      <c r="G2419" s="773" t="s">
        <v>9114</v>
      </c>
      <c r="H2419" s="771" t="s">
        <v>2697</v>
      </c>
      <c r="I2419" s="771" t="s">
        <v>2765</v>
      </c>
      <c r="J2419" s="771" t="s">
        <v>2765</v>
      </c>
      <c r="K2419" s="771" t="s">
        <v>8989</v>
      </c>
      <c r="L2419" s="771" t="s">
        <v>2700</v>
      </c>
      <c r="M2419" s="771" t="s">
        <v>2701</v>
      </c>
      <c r="N2419" s="771" t="s">
        <v>2701</v>
      </c>
      <c r="O2419" s="771" t="s">
        <v>2701</v>
      </c>
      <c r="P2419" s="771" t="s">
        <v>2702</v>
      </c>
      <c r="Q2419" s="771" t="s">
        <v>2701</v>
      </c>
      <c r="R2419" s="771" t="s">
        <v>2701</v>
      </c>
      <c r="S2419" s="771" t="s">
        <v>2701</v>
      </c>
      <c r="T2419" s="771" t="s">
        <v>2701</v>
      </c>
      <c r="U2419" s="771" t="s">
        <v>2703</v>
      </c>
      <c r="V2419" s="771" t="s">
        <v>2701</v>
      </c>
      <c r="W2419" s="771" t="s">
        <v>2701</v>
      </c>
      <c r="X2419" s="771" t="s">
        <v>2701</v>
      </c>
      <c r="Y2419" s="771" t="s">
        <v>2703</v>
      </c>
      <c r="Z2419" s="771" t="s">
        <v>2704</v>
      </c>
      <c r="AA2419" s="771"/>
    </row>
    <row r="2420" spans="1:27" ht="39.950000000000003" customHeight="1">
      <c r="A2420" s="769">
        <v>2413</v>
      </c>
      <c r="B2420" s="770" t="s">
        <v>8713</v>
      </c>
      <c r="C2420" s="770" t="s">
        <v>9065</v>
      </c>
      <c r="D2420" s="771"/>
      <c r="E2420" s="772" t="s">
        <v>9115</v>
      </c>
      <c r="F2420" s="773" t="s">
        <v>9116</v>
      </c>
      <c r="G2420" s="773" t="s">
        <v>9117</v>
      </c>
      <c r="H2420" s="771" t="s">
        <v>2697</v>
      </c>
      <c r="I2420" s="771" t="s">
        <v>2741</v>
      </c>
      <c r="J2420" s="771" t="s">
        <v>2741</v>
      </c>
      <c r="K2420" s="771" t="s">
        <v>5359</v>
      </c>
      <c r="L2420" s="771" t="s">
        <v>2700</v>
      </c>
      <c r="M2420" s="771" t="s">
        <v>2701</v>
      </c>
      <c r="N2420" s="771" t="s">
        <v>2701</v>
      </c>
      <c r="O2420" s="771" t="s">
        <v>2701</v>
      </c>
      <c r="P2420" s="771" t="s">
        <v>2701</v>
      </c>
      <c r="Q2420" s="771" t="s">
        <v>2701</v>
      </c>
      <c r="R2420" s="771" t="s">
        <v>2701</v>
      </c>
      <c r="S2420" s="771" t="s">
        <v>2702</v>
      </c>
      <c r="T2420" s="771" t="s">
        <v>2701</v>
      </c>
      <c r="U2420" s="771" t="s">
        <v>2703</v>
      </c>
      <c r="V2420" s="771" t="s">
        <v>2701</v>
      </c>
      <c r="W2420" s="771" t="s">
        <v>2726</v>
      </c>
      <c r="X2420" s="771" t="s">
        <v>2726</v>
      </c>
      <c r="Y2420" s="771" t="s">
        <v>2726</v>
      </c>
      <c r="Z2420" s="771" t="s">
        <v>2704</v>
      </c>
      <c r="AA2420" s="771"/>
    </row>
    <row r="2421" spans="1:27" ht="39.950000000000003" customHeight="1">
      <c r="A2421" s="769">
        <v>2414</v>
      </c>
      <c r="B2421" s="770" t="s">
        <v>8713</v>
      </c>
      <c r="C2421" s="770" t="s">
        <v>9065</v>
      </c>
      <c r="D2421" s="771"/>
      <c r="E2421" s="772" t="s">
        <v>9118</v>
      </c>
      <c r="F2421" s="773" t="s">
        <v>2940</v>
      </c>
      <c r="G2421" s="773" t="s">
        <v>9119</v>
      </c>
      <c r="H2421" s="771" t="s">
        <v>2697</v>
      </c>
      <c r="I2421" s="771" t="s">
        <v>2698</v>
      </c>
      <c r="J2421" s="771" t="s">
        <v>2765</v>
      </c>
      <c r="K2421" s="771" t="s">
        <v>3060</v>
      </c>
      <c r="L2421" s="771" t="s">
        <v>2700</v>
      </c>
      <c r="M2421" s="771" t="s">
        <v>2701</v>
      </c>
      <c r="N2421" s="771" t="s">
        <v>2701</v>
      </c>
      <c r="O2421" s="771" t="s">
        <v>2701</v>
      </c>
      <c r="P2421" s="771" t="s">
        <v>2702</v>
      </c>
      <c r="Q2421" s="771" t="s">
        <v>2701</v>
      </c>
      <c r="R2421" s="771" t="s">
        <v>2701</v>
      </c>
      <c r="S2421" s="771" t="s">
        <v>2701</v>
      </c>
      <c r="T2421" s="771" t="s">
        <v>2701</v>
      </c>
      <c r="U2421" s="771" t="s">
        <v>2703</v>
      </c>
      <c r="V2421" s="771" t="s">
        <v>2701</v>
      </c>
      <c r="W2421" s="771" t="s">
        <v>2701</v>
      </c>
      <c r="X2421" s="771" t="s">
        <v>2701</v>
      </c>
      <c r="Y2421" s="771" t="s">
        <v>2703</v>
      </c>
      <c r="Z2421" s="771" t="s">
        <v>2704</v>
      </c>
      <c r="AA2421" s="771"/>
    </row>
    <row r="2422" spans="1:27" ht="39.950000000000003" customHeight="1">
      <c r="A2422" s="769">
        <v>2415</v>
      </c>
      <c r="B2422" s="770" t="s">
        <v>8713</v>
      </c>
      <c r="C2422" s="770" t="s">
        <v>9065</v>
      </c>
      <c r="D2422" s="771"/>
      <c r="E2422" s="772" t="s">
        <v>9120</v>
      </c>
      <c r="F2422" s="773" t="s">
        <v>2940</v>
      </c>
      <c r="G2422" s="773" t="s">
        <v>9121</v>
      </c>
      <c r="H2422" s="771" t="s">
        <v>2697</v>
      </c>
      <c r="I2422" s="771" t="s">
        <v>2765</v>
      </c>
      <c r="J2422" s="771" t="s">
        <v>2824</v>
      </c>
      <c r="K2422" s="771" t="s">
        <v>2851</v>
      </c>
      <c r="L2422" s="771" t="s">
        <v>2700</v>
      </c>
      <c r="M2422" s="771" t="s">
        <v>2701</v>
      </c>
      <c r="N2422" s="771" t="s">
        <v>2701</v>
      </c>
      <c r="O2422" s="771" t="s">
        <v>2701</v>
      </c>
      <c r="P2422" s="771" t="s">
        <v>2702</v>
      </c>
      <c r="Q2422" s="771" t="s">
        <v>2701</v>
      </c>
      <c r="R2422" s="771" t="s">
        <v>2701</v>
      </c>
      <c r="S2422" s="771" t="s">
        <v>2701</v>
      </c>
      <c r="T2422" s="771" t="s">
        <v>2701</v>
      </c>
      <c r="U2422" s="771" t="s">
        <v>2703</v>
      </c>
      <c r="V2422" s="771" t="s">
        <v>2701</v>
      </c>
      <c r="W2422" s="771" t="s">
        <v>2701</v>
      </c>
      <c r="X2422" s="771" t="s">
        <v>2701</v>
      </c>
      <c r="Y2422" s="771" t="s">
        <v>2703</v>
      </c>
      <c r="Z2422" s="771" t="s">
        <v>2704</v>
      </c>
      <c r="AA2422" s="771"/>
    </row>
    <row r="2423" spans="1:27" ht="39.950000000000003" customHeight="1">
      <c r="A2423" s="769">
        <v>2416</v>
      </c>
      <c r="B2423" s="770" t="s">
        <v>8713</v>
      </c>
      <c r="C2423" s="770" t="s">
        <v>9122</v>
      </c>
      <c r="D2423" s="771"/>
      <c r="E2423" s="772" t="s">
        <v>9123</v>
      </c>
      <c r="F2423" s="773" t="s">
        <v>9124</v>
      </c>
      <c r="G2423" s="773" t="s">
        <v>9125</v>
      </c>
      <c r="H2423" s="771" t="s">
        <v>2697</v>
      </c>
      <c r="I2423" s="771" t="s">
        <v>2964</v>
      </c>
      <c r="J2423" s="771" t="s">
        <v>2964</v>
      </c>
      <c r="K2423" s="771" t="s">
        <v>3286</v>
      </c>
      <c r="L2423" s="771" t="s">
        <v>2700</v>
      </c>
      <c r="M2423" s="771" t="s">
        <v>2701</v>
      </c>
      <c r="N2423" s="771" t="s">
        <v>2701</v>
      </c>
      <c r="O2423" s="771" t="s">
        <v>2701</v>
      </c>
      <c r="P2423" s="771" t="s">
        <v>2702</v>
      </c>
      <c r="Q2423" s="771" t="s">
        <v>2701</v>
      </c>
      <c r="R2423" s="771" t="s">
        <v>2701</v>
      </c>
      <c r="S2423" s="771" t="s">
        <v>2701</v>
      </c>
      <c r="T2423" s="771" t="s">
        <v>2701</v>
      </c>
      <c r="U2423" s="771" t="s">
        <v>2703</v>
      </c>
      <c r="V2423" s="771" t="s">
        <v>2701</v>
      </c>
      <c r="W2423" s="771" t="s">
        <v>2701</v>
      </c>
      <c r="X2423" s="771" t="s">
        <v>2701</v>
      </c>
      <c r="Y2423" s="771" t="s">
        <v>2703</v>
      </c>
      <c r="Z2423" s="771" t="s">
        <v>2704</v>
      </c>
      <c r="AA2423" s="771" t="s">
        <v>9126</v>
      </c>
    </row>
    <row r="2424" spans="1:27" ht="39.950000000000003" customHeight="1">
      <c r="A2424" s="769">
        <v>2417</v>
      </c>
      <c r="B2424" s="770" t="s">
        <v>8713</v>
      </c>
      <c r="C2424" s="770" t="s">
        <v>9122</v>
      </c>
      <c r="D2424" s="771"/>
      <c r="E2424" s="772" t="s">
        <v>9816</v>
      </c>
      <c r="F2424" s="773" t="s">
        <v>9817</v>
      </c>
      <c r="G2424" s="773" t="s">
        <v>9818</v>
      </c>
      <c r="H2424" s="771" t="s">
        <v>2697</v>
      </c>
      <c r="I2424" s="771" t="s">
        <v>2755</v>
      </c>
      <c r="J2424" s="771" t="s">
        <v>2755</v>
      </c>
      <c r="K2424" s="771" t="s">
        <v>2760</v>
      </c>
      <c r="L2424" s="771" t="s">
        <v>2700</v>
      </c>
      <c r="M2424" s="771" t="s">
        <v>2701</v>
      </c>
      <c r="N2424" s="771" t="s">
        <v>2701</v>
      </c>
      <c r="O2424" s="771" t="s">
        <v>2701</v>
      </c>
      <c r="P2424" s="771" t="s">
        <v>2702</v>
      </c>
      <c r="Q2424" s="771" t="s">
        <v>2701</v>
      </c>
      <c r="R2424" s="771" t="s">
        <v>2701</v>
      </c>
      <c r="S2424" s="771" t="s">
        <v>2701</v>
      </c>
      <c r="T2424" s="771" t="s">
        <v>2701</v>
      </c>
      <c r="U2424" s="771" t="s">
        <v>2703</v>
      </c>
      <c r="V2424" s="771" t="s">
        <v>2701</v>
      </c>
      <c r="W2424" s="771" t="s">
        <v>2701</v>
      </c>
      <c r="X2424" s="771" t="s">
        <v>2701</v>
      </c>
      <c r="Y2424" s="771" t="s">
        <v>2703</v>
      </c>
      <c r="Z2424" s="771" t="s">
        <v>2704</v>
      </c>
      <c r="AA2424" s="771"/>
    </row>
    <row r="2425" spans="1:27" ht="39.950000000000003" customHeight="1">
      <c r="A2425" s="769">
        <v>2418</v>
      </c>
      <c r="B2425" s="770" t="s">
        <v>8713</v>
      </c>
      <c r="C2425" s="770" t="s">
        <v>9122</v>
      </c>
      <c r="D2425" s="771"/>
      <c r="E2425" s="772" t="s">
        <v>9819</v>
      </c>
      <c r="F2425" s="773" t="s">
        <v>9817</v>
      </c>
      <c r="G2425" s="773" t="s">
        <v>9818</v>
      </c>
      <c r="H2425" s="771" t="s">
        <v>2697</v>
      </c>
      <c r="I2425" s="771" t="s">
        <v>2714</v>
      </c>
      <c r="J2425" s="771" t="s">
        <v>2714</v>
      </c>
      <c r="K2425" s="771" t="s">
        <v>9820</v>
      </c>
      <c r="L2425" s="771" t="s">
        <v>2700</v>
      </c>
      <c r="M2425" s="771" t="s">
        <v>2701</v>
      </c>
      <c r="N2425" s="771" t="s">
        <v>2701</v>
      </c>
      <c r="O2425" s="771" t="s">
        <v>2701</v>
      </c>
      <c r="P2425" s="771" t="s">
        <v>2702</v>
      </c>
      <c r="Q2425" s="771" t="s">
        <v>2701</v>
      </c>
      <c r="R2425" s="771" t="s">
        <v>2701</v>
      </c>
      <c r="S2425" s="771" t="s">
        <v>2701</v>
      </c>
      <c r="T2425" s="771" t="s">
        <v>2701</v>
      </c>
      <c r="U2425" s="771" t="s">
        <v>2703</v>
      </c>
      <c r="V2425" s="771" t="s">
        <v>2701</v>
      </c>
      <c r="W2425" s="771" t="s">
        <v>2701</v>
      </c>
      <c r="X2425" s="771" t="s">
        <v>2701</v>
      </c>
      <c r="Y2425" s="771" t="s">
        <v>2703</v>
      </c>
      <c r="Z2425" s="771" t="s">
        <v>2704</v>
      </c>
      <c r="AA2425" s="771" t="s">
        <v>9821</v>
      </c>
    </row>
    <row r="2426" spans="1:27" ht="39.950000000000003" customHeight="1">
      <c r="A2426" s="769">
        <v>2419</v>
      </c>
      <c r="B2426" s="770" t="s">
        <v>8713</v>
      </c>
      <c r="C2426" s="770" t="s">
        <v>9122</v>
      </c>
      <c r="D2426" s="771"/>
      <c r="E2426" s="772" t="s">
        <v>9822</v>
      </c>
      <c r="F2426" s="773" t="s">
        <v>9823</v>
      </c>
      <c r="G2426" s="773" t="s">
        <v>9824</v>
      </c>
      <c r="H2426" s="771" t="s">
        <v>2697</v>
      </c>
      <c r="I2426" s="771" t="s">
        <v>2720</v>
      </c>
      <c r="J2426" s="771" t="s">
        <v>2720</v>
      </c>
      <c r="K2426" s="771" t="s">
        <v>3592</v>
      </c>
      <c r="L2426" s="771" t="s">
        <v>2700</v>
      </c>
      <c r="M2426" s="771" t="s">
        <v>2701</v>
      </c>
      <c r="N2426" s="771" t="s">
        <v>2701</v>
      </c>
      <c r="O2426" s="771" t="s">
        <v>2701</v>
      </c>
      <c r="P2426" s="771" t="s">
        <v>2702</v>
      </c>
      <c r="Q2426" s="771" t="s">
        <v>2701</v>
      </c>
      <c r="R2426" s="771" t="s">
        <v>2701</v>
      </c>
      <c r="S2426" s="771" t="s">
        <v>2701</v>
      </c>
      <c r="T2426" s="771" t="s">
        <v>2701</v>
      </c>
      <c r="U2426" s="771" t="s">
        <v>2703</v>
      </c>
      <c r="V2426" s="771" t="s">
        <v>2701</v>
      </c>
      <c r="W2426" s="771" t="s">
        <v>2701</v>
      </c>
      <c r="X2426" s="771" t="s">
        <v>2701</v>
      </c>
      <c r="Y2426" s="771" t="s">
        <v>2703</v>
      </c>
      <c r="Z2426" s="771" t="s">
        <v>2704</v>
      </c>
      <c r="AA2426" s="771" t="s">
        <v>9825</v>
      </c>
    </row>
    <row r="2427" spans="1:27" ht="39.950000000000003" customHeight="1">
      <c r="A2427" s="769">
        <v>2420</v>
      </c>
      <c r="B2427" s="770" t="s">
        <v>8713</v>
      </c>
      <c r="C2427" s="770" t="s">
        <v>9122</v>
      </c>
      <c r="D2427" s="771"/>
      <c r="E2427" s="772" t="s">
        <v>9826</v>
      </c>
      <c r="F2427" s="773" t="s">
        <v>9823</v>
      </c>
      <c r="G2427" s="773" t="s">
        <v>9824</v>
      </c>
      <c r="H2427" s="771" t="s">
        <v>2697</v>
      </c>
      <c r="I2427" s="771" t="s">
        <v>2719</v>
      </c>
      <c r="J2427" s="771" t="s">
        <v>2719</v>
      </c>
      <c r="K2427" s="771" t="s">
        <v>2721</v>
      </c>
      <c r="L2427" s="771" t="s">
        <v>2700</v>
      </c>
      <c r="M2427" s="771" t="s">
        <v>2701</v>
      </c>
      <c r="N2427" s="771" t="s">
        <v>2701</v>
      </c>
      <c r="O2427" s="771" t="s">
        <v>2701</v>
      </c>
      <c r="P2427" s="771" t="s">
        <v>2702</v>
      </c>
      <c r="Q2427" s="771" t="s">
        <v>2701</v>
      </c>
      <c r="R2427" s="771" t="s">
        <v>2701</v>
      </c>
      <c r="S2427" s="771" t="s">
        <v>2701</v>
      </c>
      <c r="T2427" s="771" t="s">
        <v>2701</v>
      </c>
      <c r="U2427" s="771" t="s">
        <v>2703</v>
      </c>
      <c r="V2427" s="771" t="s">
        <v>2701</v>
      </c>
      <c r="W2427" s="771" t="s">
        <v>2701</v>
      </c>
      <c r="X2427" s="771" t="s">
        <v>2701</v>
      </c>
      <c r="Y2427" s="771" t="s">
        <v>2703</v>
      </c>
      <c r="Z2427" s="771" t="s">
        <v>2704</v>
      </c>
      <c r="AA2427" s="771" t="s">
        <v>9827</v>
      </c>
    </row>
    <row r="2428" spans="1:27" ht="39.950000000000003" customHeight="1">
      <c r="A2428" s="769">
        <v>2421</v>
      </c>
      <c r="B2428" s="770" t="s">
        <v>8713</v>
      </c>
      <c r="C2428" s="770" t="s">
        <v>9122</v>
      </c>
      <c r="D2428" s="771"/>
      <c r="E2428" s="772" t="s">
        <v>9127</v>
      </c>
      <c r="F2428" s="773" t="s">
        <v>9128</v>
      </c>
      <c r="G2428" s="773" t="s">
        <v>9129</v>
      </c>
      <c r="H2428" s="771" t="s">
        <v>2697</v>
      </c>
      <c r="I2428" s="771" t="s">
        <v>2765</v>
      </c>
      <c r="J2428" s="771" t="s">
        <v>2714</v>
      </c>
      <c r="K2428" s="771" t="s">
        <v>2760</v>
      </c>
      <c r="L2428" s="771" t="s">
        <v>2700</v>
      </c>
      <c r="M2428" s="771" t="s">
        <v>2701</v>
      </c>
      <c r="N2428" s="771" t="s">
        <v>2701</v>
      </c>
      <c r="O2428" s="771" t="s">
        <v>2701</v>
      </c>
      <c r="P2428" s="771" t="s">
        <v>2702</v>
      </c>
      <c r="Q2428" s="771" t="s">
        <v>2701</v>
      </c>
      <c r="R2428" s="771" t="s">
        <v>2701</v>
      </c>
      <c r="S2428" s="771" t="s">
        <v>2701</v>
      </c>
      <c r="T2428" s="771" t="s">
        <v>2701</v>
      </c>
      <c r="U2428" s="771" t="s">
        <v>2703</v>
      </c>
      <c r="V2428" s="771" t="s">
        <v>2701</v>
      </c>
      <c r="W2428" s="771" t="s">
        <v>2701</v>
      </c>
      <c r="X2428" s="771" t="s">
        <v>2701</v>
      </c>
      <c r="Y2428" s="771" t="s">
        <v>2703</v>
      </c>
      <c r="Z2428" s="771" t="s">
        <v>2704</v>
      </c>
      <c r="AA2428" s="771"/>
    </row>
    <row r="2429" spans="1:27" ht="39.950000000000003" customHeight="1">
      <c r="A2429" s="769">
        <v>2422</v>
      </c>
      <c r="B2429" s="770" t="s">
        <v>8713</v>
      </c>
      <c r="C2429" s="770" t="s">
        <v>9122</v>
      </c>
      <c r="D2429" s="771"/>
      <c r="E2429" s="772" t="s">
        <v>9130</v>
      </c>
      <c r="F2429" s="773" t="s">
        <v>9131</v>
      </c>
      <c r="G2429" s="773" t="s">
        <v>9132</v>
      </c>
      <c r="H2429" s="771" t="s">
        <v>2697</v>
      </c>
      <c r="I2429" s="771" t="s">
        <v>2764</v>
      </c>
      <c r="J2429" s="771" t="s">
        <v>2764</v>
      </c>
      <c r="K2429" s="771" t="s">
        <v>2699</v>
      </c>
      <c r="L2429" s="771" t="s">
        <v>2700</v>
      </c>
      <c r="M2429" s="771" t="s">
        <v>2701</v>
      </c>
      <c r="N2429" s="771" t="s">
        <v>2701</v>
      </c>
      <c r="O2429" s="771" t="s">
        <v>2701</v>
      </c>
      <c r="P2429" s="771" t="s">
        <v>2702</v>
      </c>
      <c r="Q2429" s="771" t="s">
        <v>2701</v>
      </c>
      <c r="R2429" s="771" t="s">
        <v>2701</v>
      </c>
      <c r="S2429" s="771" t="s">
        <v>2701</v>
      </c>
      <c r="T2429" s="771" t="s">
        <v>2701</v>
      </c>
      <c r="U2429" s="771" t="s">
        <v>2703</v>
      </c>
      <c r="V2429" s="771" t="s">
        <v>2701</v>
      </c>
      <c r="W2429" s="771" t="s">
        <v>2701</v>
      </c>
      <c r="X2429" s="771" t="s">
        <v>2701</v>
      </c>
      <c r="Y2429" s="771" t="s">
        <v>2703</v>
      </c>
      <c r="Z2429" s="771" t="s">
        <v>2704</v>
      </c>
      <c r="AA2429" s="771"/>
    </row>
    <row r="2430" spans="1:27" ht="39.950000000000003" customHeight="1">
      <c r="A2430" s="769">
        <v>2423</v>
      </c>
      <c r="B2430" s="770" t="s">
        <v>8713</v>
      </c>
      <c r="C2430" s="770" t="s">
        <v>9122</v>
      </c>
      <c r="D2430" s="771"/>
      <c r="E2430" s="772" t="s">
        <v>9133</v>
      </c>
      <c r="F2430" s="773" t="s">
        <v>9134</v>
      </c>
      <c r="G2430" s="773" t="s">
        <v>9135</v>
      </c>
      <c r="H2430" s="771" t="s">
        <v>2697</v>
      </c>
      <c r="I2430" s="771" t="s">
        <v>2755</v>
      </c>
      <c r="J2430" s="771" t="s">
        <v>2755</v>
      </c>
      <c r="K2430" s="771" t="s">
        <v>2760</v>
      </c>
      <c r="L2430" s="771" t="s">
        <v>2700</v>
      </c>
      <c r="M2430" s="771" t="s">
        <v>2701</v>
      </c>
      <c r="N2430" s="771" t="s">
        <v>2701</v>
      </c>
      <c r="O2430" s="771" t="s">
        <v>2701</v>
      </c>
      <c r="P2430" s="771" t="s">
        <v>2702</v>
      </c>
      <c r="Q2430" s="771" t="s">
        <v>2701</v>
      </c>
      <c r="R2430" s="771" t="s">
        <v>2701</v>
      </c>
      <c r="S2430" s="771" t="s">
        <v>2701</v>
      </c>
      <c r="T2430" s="771" t="s">
        <v>2701</v>
      </c>
      <c r="U2430" s="771" t="s">
        <v>2703</v>
      </c>
      <c r="V2430" s="771" t="s">
        <v>2701</v>
      </c>
      <c r="W2430" s="771" t="s">
        <v>2701</v>
      </c>
      <c r="X2430" s="771" t="s">
        <v>2701</v>
      </c>
      <c r="Y2430" s="771" t="s">
        <v>2703</v>
      </c>
      <c r="Z2430" s="771" t="s">
        <v>2704</v>
      </c>
      <c r="AA2430" s="771"/>
    </row>
    <row r="2431" spans="1:27" ht="39.950000000000003" customHeight="1">
      <c r="A2431" s="769">
        <v>2424</v>
      </c>
      <c r="B2431" s="770" t="s">
        <v>8713</v>
      </c>
      <c r="C2431" s="770" t="s">
        <v>9122</v>
      </c>
      <c r="D2431" s="771"/>
      <c r="E2431" s="772" t="s">
        <v>9136</v>
      </c>
      <c r="F2431" s="773" t="s">
        <v>4790</v>
      </c>
      <c r="G2431" s="773" t="s">
        <v>9137</v>
      </c>
      <c r="H2431" s="771" t="s">
        <v>2697</v>
      </c>
      <c r="I2431" s="771" t="s">
        <v>2719</v>
      </c>
      <c r="J2431" s="771" t="s">
        <v>2714</v>
      </c>
      <c r="K2431" s="771" t="s">
        <v>2790</v>
      </c>
      <c r="L2431" s="771" t="s">
        <v>2700</v>
      </c>
      <c r="M2431" s="771" t="s">
        <v>2701</v>
      </c>
      <c r="N2431" s="771" t="s">
        <v>2701</v>
      </c>
      <c r="O2431" s="771" t="s">
        <v>2701</v>
      </c>
      <c r="P2431" s="771" t="s">
        <v>2702</v>
      </c>
      <c r="Q2431" s="771" t="s">
        <v>2701</v>
      </c>
      <c r="R2431" s="771" t="s">
        <v>2701</v>
      </c>
      <c r="S2431" s="771" t="s">
        <v>2701</v>
      </c>
      <c r="T2431" s="771" t="s">
        <v>2701</v>
      </c>
      <c r="U2431" s="771" t="s">
        <v>2703</v>
      </c>
      <c r="V2431" s="771" t="s">
        <v>2701</v>
      </c>
      <c r="W2431" s="771" t="s">
        <v>2701</v>
      </c>
      <c r="X2431" s="771" t="s">
        <v>2701</v>
      </c>
      <c r="Y2431" s="771" t="s">
        <v>2703</v>
      </c>
      <c r="Z2431" s="771" t="s">
        <v>2704</v>
      </c>
      <c r="AA2431" s="771"/>
    </row>
    <row r="2432" spans="1:27" ht="39.950000000000003" customHeight="1">
      <c r="A2432" s="769">
        <v>2425</v>
      </c>
      <c r="B2432" s="770" t="s">
        <v>8713</v>
      </c>
      <c r="C2432" s="770" t="s">
        <v>9122</v>
      </c>
      <c r="D2432" s="771"/>
      <c r="E2432" s="772" t="s">
        <v>9138</v>
      </c>
      <c r="F2432" s="773" t="s">
        <v>2940</v>
      </c>
      <c r="G2432" s="773" t="s">
        <v>9139</v>
      </c>
      <c r="H2432" s="771" t="s">
        <v>2697</v>
      </c>
      <c r="I2432" s="771" t="s">
        <v>2824</v>
      </c>
      <c r="J2432" s="771" t="s">
        <v>2764</v>
      </c>
      <c r="K2432" s="771" t="s">
        <v>2769</v>
      </c>
      <c r="L2432" s="771" t="s">
        <v>2700</v>
      </c>
      <c r="M2432" s="771" t="s">
        <v>2701</v>
      </c>
      <c r="N2432" s="771" t="s">
        <v>2701</v>
      </c>
      <c r="O2432" s="771" t="s">
        <v>2701</v>
      </c>
      <c r="P2432" s="771" t="s">
        <v>2702</v>
      </c>
      <c r="Q2432" s="771" t="s">
        <v>2701</v>
      </c>
      <c r="R2432" s="771" t="s">
        <v>2701</v>
      </c>
      <c r="S2432" s="771" t="s">
        <v>2701</v>
      </c>
      <c r="T2432" s="771" t="s">
        <v>2701</v>
      </c>
      <c r="U2432" s="771" t="s">
        <v>2703</v>
      </c>
      <c r="V2432" s="771" t="s">
        <v>2701</v>
      </c>
      <c r="W2432" s="771" t="s">
        <v>2701</v>
      </c>
      <c r="X2432" s="771" t="s">
        <v>2701</v>
      </c>
      <c r="Y2432" s="771" t="s">
        <v>2703</v>
      </c>
      <c r="Z2432" s="771" t="s">
        <v>2704</v>
      </c>
      <c r="AA2432" s="771"/>
    </row>
    <row r="2433" spans="1:27" ht="39.950000000000003" customHeight="1">
      <c r="A2433" s="769">
        <v>2426</v>
      </c>
      <c r="B2433" s="770" t="s">
        <v>8713</v>
      </c>
      <c r="C2433" s="770" t="s">
        <v>9122</v>
      </c>
      <c r="D2433" s="771"/>
      <c r="E2433" s="772" t="s">
        <v>9140</v>
      </c>
      <c r="F2433" s="773" t="s">
        <v>4790</v>
      </c>
      <c r="G2433" s="773" t="s">
        <v>9141</v>
      </c>
      <c r="H2433" s="771" t="s">
        <v>2697</v>
      </c>
      <c r="I2433" s="771" t="s">
        <v>2720</v>
      </c>
      <c r="J2433" s="771" t="s">
        <v>2759</v>
      </c>
      <c r="K2433" s="771" t="s">
        <v>2790</v>
      </c>
      <c r="L2433" s="771" t="s">
        <v>2700</v>
      </c>
      <c r="M2433" s="771" t="s">
        <v>2701</v>
      </c>
      <c r="N2433" s="771" t="s">
        <v>2701</v>
      </c>
      <c r="O2433" s="771" t="s">
        <v>2701</v>
      </c>
      <c r="P2433" s="771" t="s">
        <v>2702</v>
      </c>
      <c r="Q2433" s="771" t="s">
        <v>2701</v>
      </c>
      <c r="R2433" s="771" t="s">
        <v>2701</v>
      </c>
      <c r="S2433" s="771" t="s">
        <v>2701</v>
      </c>
      <c r="T2433" s="771" t="s">
        <v>2701</v>
      </c>
      <c r="U2433" s="771" t="s">
        <v>2703</v>
      </c>
      <c r="V2433" s="771" t="s">
        <v>2701</v>
      </c>
      <c r="W2433" s="771" t="s">
        <v>2701</v>
      </c>
      <c r="X2433" s="771" t="s">
        <v>2701</v>
      </c>
      <c r="Y2433" s="771" t="s">
        <v>2703</v>
      </c>
      <c r="Z2433" s="771" t="s">
        <v>2704</v>
      </c>
      <c r="AA2433" s="771"/>
    </row>
    <row r="2434" spans="1:27" ht="39.950000000000003" customHeight="1">
      <c r="A2434" s="769">
        <v>2427</v>
      </c>
      <c r="B2434" s="770" t="s">
        <v>8713</v>
      </c>
      <c r="C2434" s="770" t="s">
        <v>9122</v>
      </c>
      <c r="D2434" s="771"/>
      <c r="E2434" s="772" t="s">
        <v>9142</v>
      </c>
      <c r="F2434" s="773" t="s">
        <v>9143</v>
      </c>
      <c r="G2434" s="773" t="s">
        <v>9144</v>
      </c>
      <c r="H2434" s="771" t="s">
        <v>2697</v>
      </c>
      <c r="I2434" s="771" t="s">
        <v>2759</v>
      </c>
      <c r="J2434" s="771" t="s">
        <v>2759</v>
      </c>
      <c r="K2434" s="771" t="s">
        <v>2742</v>
      </c>
      <c r="L2434" s="771" t="s">
        <v>2700</v>
      </c>
      <c r="M2434" s="771" t="s">
        <v>2701</v>
      </c>
      <c r="N2434" s="771" t="s">
        <v>2701</v>
      </c>
      <c r="O2434" s="771" t="s">
        <v>2701</v>
      </c>
      <c r="P2434" s="771" t="s">
        <v>2702</v>
      </c>
      <c r="Q2434" s="771" t="s">
        <v>2701</v>
      </c>
      <c r="R2434" s="771" t="s">
        <v>2701</v>
      </c>
      <c r="S2434" s="771" t="s">
        <v>2701</v>
      </c>
      <c r="T2434" s="771" t="s">
        <v>2701</v>
      </c>
      <c r="U2434" s="771" t="s">
        <v>2703</v>
      </c>
      <c r="V2434" s="771" t="s">
        <v>2701</v>
      </c>
      <c r="W2434" s="771" t="s">
        <v>2701</v>
      </c>
      <c r="X2434" s="771" t="s">
        <v>2701</v>
      </c>
      <c r="Y2434" s="771" t="s">
        <v>2703</v>
      </c>
      <c r="Z2434" s="771" t="s">
        <v>2704</v>
      </c>
      <c r="AA2434" s="771"/>
    </row>
    <row r="2435" spans="1:27" ht="39.950000000000003" customHeight="1">
      <c r="A2435" s="769">
        <v>2428</v>
      </c>
      <c r="B2435" s="770" t="s">
        <v>8713</v>
      </c>
      <c r="C2435" s="770" t="s">
        <v>9122</v>
      </c>
      <c r="D2435" s="771"/>
      <c r="E2435" s="772" t="s">
        <v>9145</v>
      </c>
      <c r="F2435" s="773" t="s">
        <v>4790</v>
      </c>
      <c r="G2435" s="773" t="s">
        <v>9146</v>
      </c>
      <c r="H2435" s="771" t="s">
        <v>2697</v>
      </c>
      <c r="I2435" s="771" t="s">
        <v>2759</v>
      </c>
      <c r="J2435" s="771" t="s">
        <v>2741</v>
      </c>
      <c r="K2435" s="771" t="s">
        <v>2715</v>
      </c>
      <c r="L2435" s="771" t="s">
        <v>2700</v>
      </c>
      <c r="M2435" s="771" t="s">
        <v>2701</v>
      </c>
      <c r="N2435" s="771" t="s">
        <v>2701</v>
      </c>
      <c r="O2435" s="771" t="s">
        <v>2701</v>
      </c>
      <c r="P2435" s="771" t="s">
        <v>2702</v>
      </c>
      <c r="Q2435" s="771" t="s">
        <v>2701</v>
      </c>
      <c r="R2435" s="771" t="s">
        <v>2701</v>
      </c>
      <c r="S2435" s="771" t="s">
        <v>2701</v>
      </c>
      <c r="T2435" s="771" t="s">
        <v>2701</v>
      </c>
      <c r="U2435" s="771" t="s">
        <v>2703</v>
      </c>
      <c r="V2435" s="771" t="s">
        <v>2701</v>
      </c>
      <c r="W2435" s="771" t="s">
        <v>2701</v>
      </c>
      <c r="X2435" s="771" t="s">
        <v>2701</v>
      </c>
      <c r="Y2435" s="771" t="s">
        <v>2703</v>
      </c>
      <c r="Z2435" s="771" t="s">
        <v>2704</v>
      </c>
      <c r="AA2435" s="771"/>
    </row>
    <row r="2436" spans="1:27" ht="39.950000000000003" customHeight="1">
      <c r="A2436" s="769">
        <v>2429</v>
      </c>
      <c r="B2436" s="770" t="s">
        <v>8713</v>
      </c>
      <c r="C2436" s="770" t="s">
        <v>9122</v>
      </c>
      <c r="D2436" s="771"/>
      <c r="E2436" s="772" t="s">
        <v>9147</v>
      </c>
      <c r="F2436" s="773" t="s">
        <v>9148</v>
      </c>
      <c r="G2436" s="773" t="s">
        <v>9149</v>
      </c>
      <c r="H2436" s="771" t="s">
        <v>2697</v>
      </c>
      <c r="I2436" s="771" t="s">
        <v>2755</v>
      </c>
      <c r="J2436" s="771" t="s">
        <v>2755</v>
      </c>
      <c r="K2436" s="771" t="s">
        <v>8486</v>
      </c>
      <c r="L2436" s="771" t="s">
        <v>2700</v>
      </c>
      <c r="M2436" s="771" t="s">
        <v>2701</v>
      </c>
      <c r="N2436" s="771" t="s">
        <v>2701</v>
      </c>
      <c r="O2436" s="771" t="s">
        <v>2701</v>
      </c>
      <c r="P2436" s="771" t="s">
        <v>2702</v>
      </c>
      <c r="Q2436" s="771" t="s">
        <v>2701</v>
      </c>
      <c r="R2436" s="771" t="s">
        <v>2701</v>
      </c>
      <c r="S2436" s="771" t="s">
        <v>2701</v>
      </c>
      <c r="T2436" s="771" t="s">
        <v>2701</v>
      </c>
      <c r="U2436" s="771" t="s">
        <v>2703</v>
      </c>
      <c r="V2436" s="771" t="s">
        <v>2701</v>
      </c>
      <c r="W2436" s="771" t="s">
        <v>2701</v>
      </c>
      <c r="X2436" s="771" t="s">
        <v>2701</v>
      </c>
      <c r="Y2436" s="771" t="s">
        <v>2703</v>
      </c>
      <c r="Z2436" s="771" t="s">
        <v>2704</v>
      </c>
      <c r="AA2436" s="771" t="s">
        <v>9150</v>
      </c>
    </row>
    <row r="2437" spans="1:27" ht="39.950000000000003" customHeight="1">
      <c r="A2437" s="769">
        <v>2430</v>
      </c>
      <c r="B2437" s="770" t="s">
        <v>8713</v>
      </c>
      <c r="C2437" s="770" t="s">
        <v>9122</v>
      </c>
      <c r="D2437" s="771"/>
      <c r="E2437" s="772" t="s">
        <v>9151</v>
      </c>
      <c r="F2437" s="773" t="s">
        <v>9148</v>
      </c>
      <c r="G2437" s="773" t="s">
        <v>9149</v>
      </c>
      <c r="H2437" s="771" t="s">
        <v>2697</v>
      </c>
      <c r="I2437" s="771" t="s">
        <v>2755</v>
      </c>
      <c r="J2437" s="771" t="s">
        <v>2755</v>
      </c>
      <c r="K2437" s="771" t="s">
        <v>2721</v>
      </c>
      <c r="L2437" s="771" t="s">
        <v>2700</v>
      </c>
      <c r="M2437" s="771" t="s">
        <v>2701</v>
      </c>
      <c r="N2437" s="771" t="s">
        <v>2701</v>
      </c>
      <c r="O2437" s="771" t="s">
        <v>2701</v>
      </c>
      <c r="P2437" s="771" t="s">
        <v>2702</v>
      </c>
      <c r="Q2437" s="771" t="s">
        <v>2701</v>
      </c>
      <c r="R2437" s="771" t="s">
        <v>2701</v>
      </c>
      <c r="S2437" s="771" t="s">
        <v>2701</v>
      </c>
      <c r="T2437" s="771" t="s">
        <v>2701</v>
      </c>
      <c r="U2437" s="771" t="s">
        <v>2703</v>
      </c>
      <c r="V2437" s="771" t="s">
        <v>2701</v>
      </c>
      <c r="W2437" s="771" t="s">
        <v>2701</v>
      </c>
      <c r="X2437" s="771" t="s">
        <v>2701</v>
      </c>
      <c r="Y2437" s="771" t="s">
        <v>2703</v>
      </c>
      <c r="Z2437" s="771" t="s">
        <v>2704</v>
      </c>
      <c r="AA2437" s="771" t="s">
        <v>9152</v>
      </c>
    </row>
    <row r="2438" spans="1:27" ht="39.950000000000003" customHeight="1">
      <c r="A2438" s="769">
        <v>2431</v>
      </c>
      <c r="B2438" s="770" t="s">
        <v>8713</v>
      </c>
      <c r="C2438" s="770" t="s">
        <v>9122</v>
      </c>
      <c r="D2438" s="771"/>
      <c r="E2438" s="772" t="s">
        <v>9153</v>
      </c>
      <c r="F2438" s="773" t="s">
        <v>9154</v>
      </c>
      <c r="G2438" s="773" t="s">
        <v>9155</v>
      </c>
      <c r="H2438" s="771" t="s">
        <v>2697</v>
      </c>
      <c r="I2438" s="771" t="s">
        <v>2759</v>
      </c>
      <c r="J2438" s="771" t="s">
        <v>2759</v>
      </c>
      <c r="K2438" s="771" t="s">
        <v>2731</v>
      </c>
      <c r="L2438" s="771" t="s">
        <v>2700</v>
      </c>
      <c r="M2438" s="771" t="s">
        <v>2701</v>
      </c>
      <c r="N2438" s="771" t="s">
        <v>2701</v>
      </c>
      <c r="O2438" s="771" t="s">
        <v>2701</v>
      </c>
      <c r="P2438" s="771" t="s">
        <v>2702</v>
      </c>
      <c r="Q2438" s="771" t="s">
        <v>2701</v>
      </c>
      <c r="R2438" s="771" t="s">
        <v>2701</v>
      </c>
      <c r="S2438" s="771" t="s">
        <v>2701</v>
      </c>
      <c r="T2438" s="771" t="s">
        <v>2701</v>
      </c>
      <c r="U2438" s="771" t="s">
        <v>2703</v>
      </c>
      <c r="V2438" s="771" t="s">
        <v>2701</v>
      </c>
      <c r="W2438" s="771" t="s">
        <v>2701</v>
      </c>
      <c r="X2438" s="771" t="s">
        <v>2701</v>
      </c>
      <c r="Y2438" s="771" t="s">
        <v>2703</v>
      </c>
      <c r="Z2438" s="771" t="s">
        <v>2704</v>
      </c>
      <c r="AA2438" s="771" t="s">
        <v>9156</v>
      </c>
    </row>
    <row r="2439" spans="1:27" ht="39.950000000000003" customHeight="1">
      <c r="A2439" s="769">
        <v>2432</v>
      </c>
      <c r="B2439" s="770" t="s">
        <v>8713</v>
      </c>
      <c r="C2439" s="770" t="s">
        <v>9122</v>
      </c>
      <c r="D2439" s="771"/>
      <c r="E2439" s="772" t="s">
        <v>9157</v>
      </c>
      <c r="F2439" s="773" t="s">
        <v>4790</v>
      </c>
      <c r="G2439" s="773" t="s">
        <v>9158</v>
      </c>
      <c r="H2439" s="771" t="s">
        <v>2697</v>
      </c>
      <c r="I2439" s="771" t="s">
        <v>2719</v>
      </c>
      <c r="J2439" s="771" t="s">
        <v>2759</v>
      </c>
      <c r="K2439" s="771" t="s">
        <v>2790</v>
      </c>
      <c r="L2439" s="771" t="s">
        <v>2700</v>
      </c>
      <c r="M2439" s="771" t="s">
        <v>2701</v>
      </c>
      <c r="N2439" s="771" t="s">
        <v>2701</v>
      </c>
      <c r="O2439" s="771" t="s">
        <v>2701</v>
      </c>
      <c r="P2439" s="771" t="s">
        <v>2702</v>
      </c>
      <c r="Q2439" s="771" t="s">
        <v>2701</v>
      </c>
      <c r="R2439" s="771" t="s">
        <v>2701</v>
      </c>
      <c r="S2439" s="771" t="s">
        <v>2701</v>
      </c>
      <c r="T2439" s="771" t="s">
        <v>2701</v>
      </c>
      <c r="U2439" s="771" t="s">
        <v>2703</v>
      </c>
      <c r="V2439" s="771" t="s">
        <v>2701</v>
      </c>
      <c r="W2439" s="771" t="s">
        <v>2701</v>
      </c>
      <c r="X2439" s="771" t="s">
        <v>2701</v>
      </c>
      <c r="Y2439" s="771" t="s">
        <v>2703</v>
      </c>
      <c r="Z2439" s="771" t="s">
        <v>2704</v>
      </c>
      <c r="AA2439" s="771"/>
    </row>
    <row r="2440" spans="1:27" ht="39.950000000000003" customHeight="1">
      <c r="A2440" s="769">
        <v>2433</v>
      </c>
      <c r="B2440" s="770" t="s">
        <v>8713</v>
      </c>
      <c r="C2440" s="770" t="s">
        <v>9122</v>
      </c>
      <c r="D2440" s="771"/>
      <c r="E2440" s="772" t="s">
        <v>9159</v>
      </c>
      <c r="F2440" s="773" t="s">
        <v>9160</v>
      </c>
      <c r="G2440" s="773" t="s">
        <v>9161</v>
      </c>
      <c r="H2440" s="771" t="s">
        <v>2697</v>
      </c>
      <c r="I2440" s="771" t="s">
        <v>2714</v>
      </c>
      <c r="J2440" s="771" t="s">
        <v>2714</v>
      </c>
      <c r="K2440" s="771" t="s">
        <v>2760</v>
      </c>
      <c r="L2440" s="771" t="s">
        <v>2700</v>
      </c>
      <c r="M2440" s="771" t="s">
        <v>2701</v>
      </c>
      <c r="N2440" s="771" t="s">
        <v>2701</v>
      </c>
      <c r="O2440" s="771" t="s">
        <v>2701</v>
      </c>
      <c r="P2440" s="771" t="s">
        <v>2702</v>
      </c>
      <c r="Q2440" s="771" t="s">
        <v>2701</v>
      </c>
      <c r="R2440" s="771" t="s">
        <v>2701</v>
      </c>
      <c r="S2440" s="771" t="s">
        <v>2701</v>
      </c>
      <c r="T2440" s="771" t="s">
        <v>2701</v>
      </c>
      <c r="U2440" s="771" t="s">
        <v>2703</v>
      </c>
      <c r="V2440" s="771" t="s">
        <v>2701</v>
      </c>
      <c r="W2440" s="771" t="s">
        <v>2701</v>
      </c>
      <c r="X2440" s="771" t="s">
        <v>2701</v>
      </c>
      <c r="Y2440" s="771" t="s">
        <v>2703</v>
      </c>
      <c r="Z2440" s="771" t="s">
        <v>2704</v>
      </c>
      <c r="AA2440" s="771"/>
    </row>
    <row r="2441" spans="1:27" ht="39.950000000000003" customHeight="1">
      <c r="A2441" s="769">
        <v>2434</v>
      </c>
      <c r="B2441" s="770" t="s">
        <v>8713</v>
      </c>
      <c r="C2441" s="770" t="s">
        <v>9122</v>
      </c>
      <c r="D2441" s="771"/>
      <c r="E2441" s="772" t="s">
        <v>9162</v>
      </c>
      <c r="F2441" s="773" t="s">
        <v>4790</v>
      </c>
      <c r="G2441" s="773" t="s">
        <v>9163</v>
      </c>
      <c r="H2441" s="771" t="s">
        <v>2697</v>
      </c>
      <c r="I2441" s="771" t="s">
        <v>2765</v>
      </c>
      <c r="J2441" s="771" t="s">
        <v>2713</v>
      </c>
      <c r="K2441" s="771" t="s">
        <v>2699</v>
      </c>
      <c r="L2441" s="771" t="s">
        <v>2700</v>
      </c>
      <c r="M2441" s="771" t="s">
        <v>2701</v>
      </c>
      <c r="N2441" s="771" t="s">
        <v>2701</v>
      </c>
      <c r="O2441" s="771" t="s">
        <v>2701</v>
      </c>
      <c r="P2441" s="771" t="s">
        <v>2702</v>
      </c>
      <c r="Q2441" s="771" t="s">
        <v>2701</v>
      </c>
      <c r="R2441" s="771" t="s">
        <v>2701</v>
      </c>
      <c r="S2441" s="771" t="s">
        <v>2701</v>
      </c>
      <c r="T2441" s="771" t="s">
        <v>2701</v>
      </c>
      <c r="U2441" s="771" t="s">
        <v>2703</v>
      </c>
      <c r="V2441" s="771" t="s">
        <v>2701</v>
      </c>
      <c r="W2441" s="771" t="s">
        <v>2701</v>
      </c>
      <c r="X2441" s="771" t="s">
        <v>2701</v>
      </c>
      <c r="Y2441" s="771" t="s">
        <v>2703</v>
      </c>
      <c r="Z2441" s="771" t="s">
        <v>2704</v>
      </c>
      <c r="AA2441" s="771"/>
    </row>
    <row r="2442" spans="1:27" ht="39.950000000000003" customHeight="1">
      <c r="A2442" s="769">
        <v>2435</v>
      </c>
      <c r="B2442" s="770" t="s">
        <v>8713</v>
      </c>
      <c r="C2442" s="770" t="s">
        <v>9122</v>
      </c>
      <c r="D2442" s="771"/>
      <c r="E2442" s="772" t="s">
        <v>9164</v>
      </c>
      <c r="F2442" s="773" t="s">
        <v>2822</v>
      </c>
      <c r="G2442" s="773" t="s">
        <v>9165</v>
      </c>
      <c r="H2442" s="771" t="s">
        <v>2697</v>
      </c>
      <c r="I2442" s="771" t="s">
        <v>2789</v>
      </c>
      <c r="J2442" s="771" t="s">
        <v>2719</v>
      </c>
      <c r="K2442" s="771" t="s">
        <v>3458</v>
      </c>
      <c r="L2442" s="771" t="s">
        <v>2700</v>
      </c>
      <c r="M2442" s="771" t="s">
        <v>2701</v>
      </c>
      <c r="N2442" s="771" t="s">
        <v>2701</v>
      </c>
      <c r="O2442" s="771" t="s">
        <v>2701</v>
      </c>
      <c r="P2442" s="771" t="s">
        <v>2702</v>
      </c>
      <c r="Q2442" s="771" t="s">
        <v>2701</v>
      </c>
      <c r="R2442" s="771" t="s">
        <v>2701</v>
      </c>
      <c r="S2442" s="771" t="s">
        <v>2701</v>
      </c>
      <c r="T2442" s="771" t="s">
        <v>2701</v>
      </c>
      <c r="U2442" s="771" t="s">
        <v>2703</v>
      </c>
      <c r="V2442" s="771" t="s">
        <v>2701</v>
      </c>
      <c r="W2442" s="771" t="s">
        <v>2701</v>
      </c>
      <c r="X2442" s="771" t="s">
        <v>2701</v>
      </c>
      <c r="Y2442" s="771" t="s">
        <v>2703</v>
      </c>
      <c r="Z2442" s="771" t="s">
        <v>2704</v>
      </c>
      <c r="AA2442" s="771"/>
    </row>
    <row r="2443" spans="1:27" ht="39.950000000000003" customHeight="1">
      <c r="A2443" s="769">
        <v>2436</v>
      </c>
      <c r="B2443" s="770" t="s">
        <v>8713</v>
      </c>
      <c r="C2443" s="770" t="s">
        <v>9122</v>
      </c>
      <c r="D2443" s="771"/>
      <c r="E2443" s="772" t="s">
        <v>9166</v>
      </c>
      <c r="F2443" s="773" t="s">
        <v>4790</v>
      </c>
      <c r="G2443" s="773" t="s">
        <v>9167</v>
      </c>
      <c r="H2443" s="771" t="s">
        <v>2697</v>
      </c>
      <c r="I2443" s="771" t="s">
        <v>2764</v>
      </c>
      <c r="J2443" s="771" t="s">
        <v>2824</v>
      </c>
      <c r="K2443" s="771" t="s">
        <v>2699</v>
      </c>
      <c r="L2443" s="771" t="s">
        <v>2700</v>
      </c>
      <c r="M2443" s="771" t="s">
        <v>2701</v>
      </c>
      <c r="N2443" s="771" t="s">
        <v>2701</v>
      </c>
      <c r="O2443" s="771" t="s">
        <v>2701</v>
      </c>
      <c r="P2443" s="771" t="s">
        <v>2702</v>
      </c>
      <c r="Q2443" s="771" t="s">
        <v>2701</v>
      </c>
      <c r="R2443" s="771" t="s">
        <v>2701</v>
      </c>
      <c r="S2443" s="771" t="s">
        <v>2701</v>
      </c>
      <c r="T2443" s="771" t="s">
        <v>2701</v>
      </c>
      <c r="U2443" s="771" t="s">
        <v>2703</v>
      </c>
      <c r="V2443" s="771" t="s">
        <v>2701</v>
      </c>
      <c r="W2443" s="771" t="s">
        <v>2701</v>
      </c>
      <c r="X2443" s="771" t="s">
        <v>2701</v>
      </c>
      <c r="Y2443" s="771" t="s">
        <v>2703</v>
      </c>
      <c r="Z2443" s="771" t="s">
        <v>2704</v>
      </c>
      <c r="AA2443" s="771"/>
    </row>
    <row r="2444" spans="1:27" ht="39.950000000000003" customHeight="1">
      <c r="A2444" s="769">
        <v>2437</v>
      </c>
      <c r="B2444" s="770" t="s">
        <v>8713</v>
      </c>
      <c r="C2444" s="770" t="s">
        <v>9122</v>
      </c>
      <c r="D2444" s="771"/>
      <c r="E2444" s="772" t="s">
        <v>9168</v>
      </c>
      <c r="F2444" s="773" t="s">
        <v>4790</v>
      </c>
      <c r="G2444" s="773" t="s">
        <v>9169</v>
      </c>
      <c r="H2444" s="771" t="s">
        <v>2697</v>
      </c>
      <c r="I2444" s="771" t="s">
        <v>2719</v>
      </c>
      <c r="J2444" s="771" t="s">
        <v>2714</v>
      </c>
      <c r="K2444" s="771" t="s">
        <v>2699</v>
      </c>
      <c r="L2444" s="771" t="s">
        <v>2700</v>
      </c>
      <c r="M2444" s="771" t="s">
        <v>2701</v>
      </c>
      <c r="N2444" s="771" t="s">
        <v>2701</v>
      </c>
      <c r="O2444" s="771" t="s">
        <v>2701</v>
      </c>
      <c r="P2444" s="771" t="s">
        <v>2702</v>
      </c>
      <c r="Q2444" s="771" t="s">
        <v>2701</v>
      </c>
      <c r="R2444" s="771" t="s">
        <v>2701</v>
      </c>
      <c r="S2444" s="771" t="s">
        <v>2701</v>
      </c>
      <c r="T2444" s="771" t="s">
        <v>2701</v>
      </c>
      <c r="U2444" s="771" t="s">
        <v>2703</v>
      </c>
      <c r="V2444" s="771" t="s">
        <v>2701</v>
      </c>
      <c r="W2444" s="771" t="s">
        <v>2701</v>
      </c>
      <c r="X2444" s="771" t="s">
        <v>2701</v>
      </c>
      <c r="Y2444" s="771" t="s">
        <v>2703</v>
      </c>
      <c r="Z2444" s="771" t="s">
        <v>2704</v>
      </c>
      <c r="AA2444" s="771"/>
    </row>
    <row r="2445" spans="1:27" ht="39.950000000000003" customHeight="1">
      <c r="A2445" s="769">
        <v>2438</v>
      </c>
      <c r="B2445" s="770" t="s">
        <v>8713</v>
      </c>
      <c r="C2445" s="770" t="s">
        <v>9122</v>
      </c>
      <c r="D2445" s="771"/>
      <c r="E2445" s="772" t="s">
        <v>9170</v>
      </c>
      <c r="F2445" s="773" t="s">
        <v>4790</v>
      </c>
      <c r="G2445" s="773" t="s">
        <v>9171</v>
      </c>
      <c r="H2445" s="771" t="s">
        <v>2697</v>
      </c>
      <c r="I2445" s="771" t="s">
        <v>2698</v>
      </c>
      <c r="J2445" s="771" t="s">
        <v>2719</v>
      </c>
      <c r="K2445" s="771" t="s">
        <v>2699</v>
      </c>
      <c r="L2445" s="771" t="s">
        <v>2700</v>
      </c>
      <c r="M2445" s="771" t="s">
        <v>2701</v>
      </c>
      <c r="N2445" s="771" t="s">
        <v>2701</v>
      </c>
      <c r="O2445" s="771" t="s">
        <v>2701</v>
      </c>
      <c r="P2445" s="771" t="s">
        <v>2702</v>
      </c>
      <c r="Q2445" s="771" t="s">
        <v>2701</v>
      </c>
      <c r="R2445" s="771" t="s">
        <v>2701</v>
      </c>
      <c r="S2445" s="771" t="s">
        <v>2701</v>
      </c>
      <c r="T2445" s="771" t="s">
        <v>2701</v>
      </c>
      <c r="U2445" s="771" t="s">
        <v>2703</v>
      </c>
      <c r="V2445" s="771" t="s">
        <v>2701</v>
      </c>
      <c r="W2445" s="771" t="s">
        <v>2701</v>
      </c>
      <c r="X2445" s="771" t="s">
        <v>2701</v>
      </c>
      <c r="Y2445" s="771" t="s">
        <v>2703</v>
      </c>
      <c r="Z2445" s="771" t="s">
        <v>2704</v>
      </c>
      <c r="AA2445" s="771"/>
    </row>
    <row r="2446" spans="1:27" ht="39.950000000000003" customHeight="1">
      <c r="A2446" s="769">
        <v>2439</v>
      </c>
      <c r="B2446" s="770" t="s">
        <v>8713</v>
      </c>
      <c r="C2446" s="770" t="s">
        <v>9122</v>
      </c>
      <c r="D2446" s="771"/>
      <c r="E2446" s="772" t="s">
        <v>9172</v>
      </c>
      <c r="F2446" s="773" t="s">
        <v>4790</v>
      </c>
      <c r="G2446" s="773" t="s">
        <v>9173</v>
      </c>
      <c r="H2446" s="771" t="s">
        <v>2697</v>
      </c>
      <c r="I2446" s="771" t="s">
        <v>2765</v>
      </c>
      <c r="J2446" s="771" t="s">
        <v>2713</v>
      </c>
      <c r="K2446" s="771" t="s">
        <v>2699</v>
      </c>
      <c r="L2446" s="771" t="s">
        <v>2700</v>
      </c>
      <c r="M2446" s="771" t="s">
        <v>2701</v>
      </c>
      <c r="N2446" s="771" t="s">
        <v>2701</v>
      </c>
      <c r="O2446" s="771" t="s">
        <v>2701</v>
      </c>
      <c r="P2446" s="771" t="s">
        <v>2702</v>
      </c>
      <c r="Q2446" s="771" t="s">
        <v>2701</v>
      </c>
      <c r="R2446" s="771" t="s">
        <v>2701</v>
      </c>
      <c r="S2446" s="771" t="s">
        <v>2701</v>
      </c>
      <c r="T2446" s="771" t="s">
        <v>2701</v>
      </c>
      <c r="U2446" s="771" t="s">
        <v>2703</v>
      </c>
      <c r="V2446" s="771" t="s">
        <v>2701</v>
      </c>
      <c r="W2446" s="771" t="s">
        <v>2701</v>
      </c>
      <c r="X2446" s="771" t="s">
        <v>2701</v>
      </c>
      <c r="Y2446" s="771" t="s">
        <v>2703</v>
      </c>
      <c r="Z2446" s="771" t="s">
        <v>2704</v>
      </c>
      <c r="AA2446" s="771"/>
    </row>
    <row r="2447" spans="1:27" ht="39.950000000000003" customHeight="1">
      <c r="A2447" s="769">
        <v>2440</v>
      </c>
      <c r="B2447" s="770" t="s">
        <v>8713</v>
      </c>
      <c r="C2447" s="770" t="s">
        <v>9122</v>
      </c>
      <c r="D2447" s="771"/>
      <c r="E2447" s="772" t="s">
        <v>9174</v>
      </c>
      <c r="F2447" s="773" t="s">
        <v>9175</v>
      </c>
      <c r="G2447" s="773" t="s">
        <v>9176</v>
      </c>
      <c r="H2447" s="771" t="s">
        <v>2697</v>
      </c>
      <c r="I2447" s="771" t="s">
        <v>2730</v>
      </c>
      <c r="J2447" s="771" t="s">
        <v>2755</v>
      </c>
      <c r="K2447" s="771" t="s">
        <v>3496</v>
      </c>
      <c r="L2447" s="771" t="s">
        <v>2700</v>
      </c>
      <c r="M2447" s="771" t="s">
        <v>2701</v>
      </c>
      <c r="N2447" s="771" t="s">
        <v>2701</v>
      </c>
      <c r="O2447" s="771" t="s">
        <v>2701</v>
      </c>
      <c r="P2447" s="771" t="s">
        <v>2701</v>
      </c>
      <c r="Q2447" s="771" t="s">
        <v>2701</v>
      </c>
      <c r="R2447" s="771" t="s">
        <v>2701</v>
      </c>
      <c r="S2447" s="771" t="s">
        <v>2702</v>
      </c>
      <c r="T2447" s="771" t="s">
        <v>2701</v>
      </c>
      <c r="U2447" s="771" t="s">
        <v>2703</v>
      </c>
      <c r="V2447" s="771" t="s">
        <v>2701</v>
      </c>
      <c r="W2447" s="771" t="s">
        <v>2726</v>
      </c>
      <c r="X2447" s="771" t="s">
        <v>2726</v>
      </c>
      <c r="Y2447" s="771" t="s">
        <v>2726</v>
      </c>
      <c r="Z2447" s="771" t="s">
        <v>2704</v>
      </c>
      <c r="AA2447" s="771" t="s">
        <v>9177</v>
      </c>
    </row>
    <row r="2448" spans="1:27" ht="39.950000000000003" customHeight="1">
      <c r="A2448" s="769">
        <v>2441</v>
      </c>
      <c r="B2448" s="770" t="s">
        <v>8713</v>
      </c>
      <c r="C2448" s="770" t="s">
        <v>9122</v>
      </c>
      <c r="D2448" s="771"/>
      <c r="E2448" s="772" t="s">
        <v>9178</v>
      </c>
      <c r="F2448" s="773" t="s">
        <v>4790</v>
      </c>
      <c r="G2448" s="773" t="s">
        <v>9179</v>
      </c>
      <c r="H2448" s="771" t="s">
        <v>2697</v>
      </c>
      <c r="I2448" s="771" t="s">
        <v>2765</v>
      </c>
      <c r="J2448" s="771" t="s">
        <v>2719</v>
      </c>
      <c r="K2448" s="771" t="s">
        <v>2699</v>
      </c>
      <c r="L2448" s="771" t="s">
        <v>2700</v>
      </c>
      <c r="M2448" s="771" t="s">
        <v>2701</v>
      </c>
      <c r="N2448" s="771" t="s">
        <v>2701</v>
      </c>
      <c r="O2448" s="771" t="s">
        <v>2701</v>
      </c>
      <c r="P2448" s="771" t="s">
        <v>2702</v>
      </c>
      <c r="Q2448" s="771" t="s">
        <v>2701</v>
      </c>
      <c r="R2448" s="771" t="s">
        <v>2701</v>
      </c>
      <c r="S2448" s="771" t="s">
        <v>2701</v>
      </c>
      <c r="T2448" s="771" t="s">
        <v>2701</v>
      </c>
      <c r="U2448" s="771" t="s">
        <v>2703</v>
      </c>
      <c r="V2448" s="771" t="s">
        <v>2701</v>
      </c>
      <c r="W2448" s="771" t="s">
        <v>2701</v>
      </c>
      <c r="X2448" s="771" t="s">
        <v>2701</v>
      </c>
      <c r="Y2448" s="771" t="s">
        <v>2703</v>
      </c>
      <c r="Z2448" s="771" t="s">
        <v>2704</v>
      </c>
      <c r="AA2448" s="771"/>
    </row>
    <row r="2449" spans="1:27" ht="39.950000000000003" customHeight="1">
      <c r="A2449" s="769">
        <v>2442</v>
      </c>
      <c r="B2449" s="770" t="s">
        <v>8713</v>
      </c>
      <c r="C2449" s="770" t="s">
        <v>9122</v>
      </c>
      <c r="D2449" s="771"/>
      <c r="E2449" s="772" t="s">
        <v>9180</v>
      </c>
      <c r="F2449" s="773" t="s">
        <v>4790</v>
      </c>
      <c r="G2449" s="773" t="s">
        <v>9181</v>
      </c>
      <c r="H2449" s="771" t="s">
        <v>2697</v>
      </c>
      <c r="I2449" s="771" t="s">
        <v>2824</v>
      </c>
      <c r="J2449" s="771" t="s">
        <v>2730</v>
      </c>
      <c r="K2449" s="771" t="s">
        <v>2699</v>
      </c>
      <c r="L2449" s="771" t="s">
        <v>2700</v>
      </c>
      <c r="M2449" s="771" t="s">
        <v>2701</v>
      </c>
      <c r="N2449" s="771" t="s">
        <v>2701</v>
      </c>
      <c r="O2449" s="771" t="s">
        <v>2701</v>
      </c>
      <c r="P2449" s="771" t="s">
        <v>2702</v>
      </c>
      <c r="Q2449" s="771" t="s">
        <v>2701</v>
      </c>
      <c r="R2449" s="771" t="s">
        <v>2701</v>
      </c>
      <c r="S2449" s="771" t="s">
        <v>2701</v>
      </c>
      <c r="T2449" s="771" t="s">
        <v>2701</v>
      </c>
      <c r="U2449" s="771" t="s">
        <v>2703</v>
      </c>
      <c r="V2449" s="771" t="s">
        <v>2701</v>
      </c>
      <c r="W2449" s="771" t="s">
        <v>2701</v>
      </c>
      <c r="X2449" s="771" t="s">
        <v>2701</v>
      </c>
      <c r="Y2449" s="771" t="s">
        <v>2703</v>
      </c>
      <c r="Z2449" s="771" t="s">
        <v>2704</v>
      </c>
      <c r="AA2449" s="771"/>
    </row>
    <row r="2450" spans="1:27" ht="39.950000000000003" customHeight="1">
      <c r="A2450" s="769">
        <v>2443</v>
      </c>
      <c r="B2450" s="770" t="s">
        <v>8713</v>
      </c>
      <c r="C2450" s="770" t="s">
        <v>9122</v>
      </c>
      <c r="D2450" s="771"/>
      <c r="E2450" s="772" t="s">
        <v>9182</v>
      </c>
      <c r="F2450" s="773" t="s">
        <v>4790</v>
      </c>
      <c r="G2450" s="773" t="s">
        <v>9183</v>
      </c>
      <c r="H2450" s="771" t="s">
        <v>2697</v>
      </c>
      <c r="I2450" s="771" t="s">
        <v>2698</v>
      </c>
      <c r="J2450" s="771" t="s">
        <v>2719</v>
      </c>
      <c r="K2450" s="771" t="s">
        <v>2699</v>
      </c>
      <c r="L2450" s="771" t="s">
        <v>2700</v>
      </c>
      <c r="M2450" s="771" t="s">
        <v>2701</v>
      </c>
      <c r="N2450" s="771" t="s">
        <v>2701</v>
      </c>
      <c r="O2450" s="771" t="s">
        <v>2701</v>
      </c>
      <c r="P2450" s="771" t="s">
        <v>2702</v>
      </c>
      <c r="Q2450" s="771" t="s">
        <v>2701</v>
      </c>
      <c r="R2450" s="771" t="s">
        <v>2701</v>
      </c>
      <c r="S2450" s="771" t="s">
        <v>2701</v>
      </c>
      <c r="T2450" s="771" t="s">
        <v>2701</v>
      </c>
      <c r="U2450" s="771" t="s">
        <v>2703</v>
      </c>
      <c r="V2450" s="771" t="s">
        <v>2701</v>
      </c>
      <c r="W2450" s="771" t="s">
        <v>2701</v>
      </c>
      <c r="X2450" s="771" t="s">
        <v>2701</v>
      </c>
      <c r="Y2450" s="771" t="s">
        <v>2703</v>
      </c>
      <c r="Z2450" s="771" t="s">
        <v>2704</v>
      </c>
      <c r="AA2450" s="771"/>
    </row>
    <row r="2451" spans="1:27" ht="39.950000000000003" customHeight="1">
      <c r="A2451" s="769">
        <v>2444</v>
      </c>
      <c r="B2451" s="770" t="s">
        <v>8713</v>
      </c>
      <c r="C2451" s="770" t="s">
        <v>9122</v>
      </c>
      <c r="D2451" s="771"/>
      <c r="E2451" s="772" t="s">
        <v>9184</v>
      </c>
      <c r="F2451" s="773" t="s">
        <v>9185</v>
      </c>
      <c r="G2451" s="773" t="s">
        <v>9186</v>
      </c>
      <c r="H2451" s="771" t="s">
        <v>2697</v>
      </c>
      <c r="I2451" s="771" t="s">
        <v>2803</v>
      </c>
      <c r="J2451" s="771" t="s">
        <v>2803</v>
      </c>
      <c r="K2451" s="771" t="s">
        <v>4671</v>
      </c>
      <c r="L2451" s="771" t="s">
        <v>2700</v>
      </c>
      <c r="M2451" s="771" t="s">
        <v>2701</v>
      </c>
      <c r="N2451" s="771" t="s">
        <v>2701</v>
      </c>
      <c r="O2451" s="771" t="s">
        <v>2701</v>
      </c>
      <c r="P2451" s="771" t="s">
        <v>2702</v>
      </c>
      <c r="Q2451" s="771" t="s">
        <v>2701</v>
      </c>
      <c r="R2451" s="771" t="s">
        <v>2701</v>
      </c>
      <c r="S2451" s="771" t="s">
        <v>2701</v>
      </c>
      <c r="T2451" s="771" t="s">
        <v>2701</v>
      </c>
      <c r="U2451" s="771" t="s">
        <v>2703</v>
      </c>
      <c r="V2451" s="771" t="s">
        <v>2701</v>
      </c>
      <c r="W2451" s="771" t="s">
        <v>2701</v>
      </c>
      <c r="X2451" s="771" t="s">
        <v>2701</v>
      </c>
      <c r="Y2451" s="771" t="s">
        <v>2703</v>
      </c>
      <c r="Z2451" s="771" t="s">
        <v>2704</v>
      </c>
      <c r="AA2451" s="771" t="s">
        <v>9187</v>
      </c>
    </row>
    <row r="2452" spans="1:27" ht="39.950000000000003" customHeight="1">
      <c r="A2452" s="769">
        <v>2445</v>
      </c>
      <c r="B2452" s="770" t="s">
        <v>8713</v>
      </c>
      <c r="C2452" s="770" t="s">
        <v>9122</v>
      </c>
      <c r="D2452" s="771"/>
      <c r="E2452" s="772" t="s">
        <v>9188</v>
      </c>
      <c r="F2452" s="773" t="s">
        <v>2822</v>
      </c>
      <c r="G2452" s="773" t="s">
        <v>9189</v>
      </c>
      <c r="H2452" s="771" t="s">
        <v>2697</v>
      </c>
      <c r="I2452" s="771" t="s">
        <v>2764</v>
      </c>
      <c r="J2452" s="771" t="s">
        <v>2824</v>
      </c>
      <c r="K2452" s="771" t="s">
        <v>2769</v>
      </c>
      <c r="L2452" s="771" t="s">
        <v>2700</v>
      </c>
      <c r="M2452" s="771" t="s">
        <v>2701</v>
      </c>
      <c r="N2452" s="771" t="s">
        <v>2701</v>
      </c>
      <c r="O2452" s="771" t="s">
        <v>2701</v>
      </c>
      <c r="P2452" s="771" t="s">
        <v>2702</v>
      </c>
      <c r="Q2452" s="771" t="s">
        <v>2701</v>
      </c>
      <c r="R2452" s="771" t="s">
        <v>2701</v>
      </c>
      <c r="S2452" s="771" t="s">
        <v>2701</v>
      </c>
      <c r="T2452" s="771" t="s">
        <v>2701</v>
      </c>
      <c r="U2452" s="771" t="s">
        <v>2703</v>
      </c>
      <c r="V2452" s="771" t="s">
        <v>2701</v>
      </c>
      <c r="W2452" s="771" t="s">
        <v>2701</v>
      </c>
      <c r="X2452" s="771" t="s">
        <v>2701</v>
      </c>
      <c r="Y2452" s="771" t="s">
        <v>2703</v>
      </c>
      <c r="Z2452" s="771" t="s">
        <v>2704</v>
      </c>
      <c r="AA2452" s="771"/>
    </row>
    <row r="2453" spans="1:27" ht="39.950000000000003" customHeight="1">
      <c r="A2453" s="769">
        <v>2446</v>
      </c>
      <c r="B2453" s="770" t="s">
        <v>8713</v>
      </c>
      <c r="C2453" s="770" t="s">
        <v>9122</v>
      </c>
      <c r="D2453" s="771"/>
      <c r="E2453" s="772" t="s">
        <v>9190</v>
      </c>
      <c r="F2453" s="773" t="s">
        <v>4790</v>
      </c>
      <c r="G2453" s="773" t="s">
        <v>9191</v>
      </c>
      <c r="H2453" s="771" t="s">
        <v>2697</v>
      </c>
      <c r="I2453" s="771" t="s">
        <v>2765</v>
      </c>
      <c r="J2453" s="771" t="s">
        <v>2698</v>
      </c>
      <c r="K2453" s="771" t="s">
        <v>2699</v>
      </c>
      <c r="L2453" s="771" t="s">
        <v>2700</v>
      </c>
      <c r="M2453" s="771" t="s">
        <v>2701</v>
      </c>
      <c r="N2453" s="771" t="s">
        <v>2701</v>
      </c>
      <c r="O2453" s="771" t="s">
        <v>2701</v>
      </c>
      <c r="P2453" s="771" t="s">
        <v>2702</v>
      </c>
      <c r="Q2453" s="771" t="s">
        <v>2701</v>
      </c>
      <c r="R2453" s="771" t="s">
        <v>2701</v>
      </c>
      <c r="S2453" s="771" t="s">
        <v>2701</v>
      </c>
      <c r="T2453" s="771" t="s">
        <v>2701</v>
      </c>
      <c r="U2453" s="771" t="s">
        <v>2703</v>
      </c>
      <c r="V2453" s="771" t="s">
        <v>2701</v>
      </c>
      <c r="W2453" s="771" t="s">
        <v>2701</v>
      </c>
      <c r="X2453" s="771" t="s">
        <v>2701</v>
      </c>
      <c r="Y2453" s="771" t="s">
        <v>2703</v>
      </c>
      <c r="Z2453" s="771" t="s">
        <v>2704</v>
      </c>
      <c r="AA2453" s="771"/>
    </row>
    <row r="2454" spans="1:27" ht="39.950000000000003" customHeight="1">
      <c r="A2454" s="769">
        <v>2447</v>
      </c>
      <c r="B2454" s="770" t="s">
        <v>8713</v>
      </c>
      <c r="C2454" s="770" t="s">
        <v>9122</v>
      </c>
      <c r="D2454" s="771"/>
      <c r="E2454" s="772" t="s">
        <v>9192</v>
      </c>
      <c r="F2454" s="773" t="s">
        <v>9143</v>
      </c>
      <c r="G2454" s="773" t="s">
        <v>9144</v>
      </c>
      <c r="H2454" s="771" t="s">
        <v>2697</v>
      </c>
      <c r="I2454" s="771" t="s">
        <v>2720</v>
      </c>
      <c r="J2454" s="771" t="s">
        <v>2720</v>
      </c>
      <c r="K2454" s="771" t="s">
        <v>2742</v>
      </c>
      <c r="L2454" s="771" t="s">
        <v>2700</v>
      </c>
      <c r="M2454" s="771" t="s">
        <v>2701</v>
      </c>
      <c r="N2454" s="771" t="s">
        <v>2701</v>
      </c>
      <c r="O2454" s="771" t="s">
        <v>2701</v>
      </c>
      <c r="P2454" s="771" t="s">
        <v>2702</v>
      </c>
      <c r="Q2454" s="771" t="s">
        <v>2701</v>
      </c>
      <c r="R2454" s="771" t="s">
        <v>2701</v>
      </c>
      <c r="S2454" s="771" t="s">
        <v>2701</v>
      </c>
      <c r="T2454" s="771" t="s">
        <v>2701</v>
      </c>
      <c r="U2454" s="771" t="s">
        <v>2703</v>
      </c>
      <c r="V2454" s="771" t="s">
        <v>2701</v>
      </c>
      <c r="W2454" s="771" t="s">
        <v>2701</v>
      </c>
      <c r="X2454" s="771" t="s">
        <v>2701</v>
      </c>
      <c r="Y2454" s="771" t="s">
        <v>2703</v>
      </c>
      <c r="Z2454" s="771" t="s">
        <v>2704</v>
      </c>
      <c r="AA2454" s="771"/>
    </row>
    <row r="2455" spans="1:27" ht="39.950000000000003" customHeight="1">
      <c r="A2455" s="769">
        <v>2448</v>
      </c>
      <c r="B2455" s="770" t="s">
        <v>8713</v>
      </c>
      <c r="C2455" s="770" t="s">
        <v>9122</v>
      </c>
      <c r="D2455" s="771"/>
      <c r="E2455" s="772" t="s">
        <v>9193</v>
      </c>
      <c r="F2455" s="773" t="s">
        <v>2822</v>
      </c>
      <c r="G2455" s="773" t="s">
        <v>9194</v>
      </c>
      <c r="H2455" s="771" t="s">
        <v>2697</v>
      </c>
      <c r="I2455" s="771" t="s">
        <v>2824</v>
      </c>
      <c r="J2455" s="771" t="s">
        <v>2824</v>
      </c>
      <c r="K2455" s="771" t="s">
        <v>2809</v>
      </c>
      <c r="L2455" s="771" t="s">
        <v>2700</v>
      </c>
      <c r="M2455" s="771" t="s">
        <v>2701</v>
      </c>
      <c r="N2455" s="771" t="s">
        <v>2701</v>
      </c>
      <c r="O2455" s="771" t="s">
        <v>2701</v>
      </c>
      <c r="P2455" s="771" t="s">
        <v>2702</v>
      </c>
      <c r="Q2455" s="771" t="s">
        <v>2701</v>
      </c>
      <c r="R2455" s="771" t="s">
        <v>2701</v>
      </c>
      <c r="S2455" s="771" t="s">
        <v>2701</v>
      </c>
      <c r="T2455" s="771" t="s">
        <v>2701</v>
      </c>
      <c r="U2455" s="771" t="s">
        <v>2703</v>
      </c>
      <c r="V2455" s="771" t="s">
        <v>2701</v>
      </c>
      <c r="W2455" s="771" t="s">
        <v>2701</v>
      </c>
      <c r="X2455" s="771" t="s">
        <v>2701</v>
      </c>
      <c r="Y2455" s="771" t="s">
        <v>2703</v>
      </c>
      <c r="Z2455" s="771" t="s">
        <v>2704</v>
      </c>
      <c r="AA2455" s="771"/>
    </row>
    <row r="2456" spans="1:27" ht="39.950000000000003" customHeight="1">
      <c r="A2456" s="769">
        <v>2449</v>
      </c>
      <c r="B2456" s="770" t="s">
        <v>8713</v>
      </c>
      <c r="C2456" s="770" t="s">
        <v>9122</v>
      </c>
      <c r="D2456" s="771"/>
      <c r="E2456" s="772" t="s">
        <v>9195</v>
      </c>
      <c r="F2456" s="773" t="s">
        <v>4790</v>
      </c>
      <c r="G2456" s="773" t="s">
        <v>9196</v>
      </c>
      <c r="H2456" s="771" t="s">
        <v>2697</v>
      </c>
      <c r="I2456" s="771" t="s">
        <v>2698</v>
      </c>
      <c r="J2456" s="771" t="s">
        <v>2719</v>
      </c>
      <c r="K2456" s="771" t="s">
        <v>2699</v>
      </c>
      <c r="L2456" s="771" t="s">
        <v>2700</v>
      </c>
      <c r="M2456" s="771" t="s">
        <v>2701</v>
      </c>
      <c r="N2456" s="771" t="s">
        <v>2701</v>
      </c>
      <c r="O2456" s="771" t="s">
        <v>2701</v>
      </c>
      <c r="P2456" s="771" t="s">
        <v>2702</v>
      </c>
      <c r="Q2456" s="771" t="s">
        <v>2701</v>
      </c>
      <c r="R2456" s="771" t="s">
        <v>2701</v>
      </c>
      <c r="S2456" s="771" t="s">
        <v>2701</v>
      </c>
      <c r="T2456" s="771" t="s">
        <v>2701</v>
      </c>
      <c r="U2456" s="771" t="s">
        <v>2703</v>
      </c>
      <c r="V2456" s="771" t="s">
        <v>2701</v>
      </c>
      <c r="W2456" s="771" t="s">
        <v>2701</v>
      </c>
      <c r="X2456" s="771" t="s">
        <v>2701</v>
      </c>
      <c r="Y2456" s="771" t="s">
        <v>2703</v>
      </c>
      <c r="Z2456" s="771" t="s">
        <v>2704</v>
      </c>
      <c r="AA2456" s="771"/>
    </row>
    <row r="2457" spans="1:27" ht="39.950000000000003" customHeight="1">
      <c r="A2457" s="769">
        <v>2450</v>
      </c>
      <c r="B2457" s="770" t="s">
        <v>8713</v>
      </c>
      <c r="C2457" s="770" t="s">
        <v>9122</v>
      </c>
      <c r="D2457" s="771"/>
      <c r="E2457" s="772" t="s">
        <v>9197</v>
      </c>
      <c r="F2457" s="773" t="s">
        <v>2822</v>
      </c>
      <c r="G2457" s="773" t="s">
        <v>9198</v>
      </c>
      <c r="H2457" s="771" t="s">
        <v>2697</v>
      </c>
      <c r="I2457" s="771" t="s">
        <v>2764</v>
      </c>
      <c r="J2457" s="771" t="s">
        <v>2824</v>
      </c>
      <c r="K2457" s="771" t="s">
        <v>2769</v>
      </c>
      <c r="L2457" s="771" t="s">
        <v>2700</v>
      </c>
      <c r="M2457" s="771" t="s">
        <v>2701</v>
      </c>
      <c r="N2457" s="771" t="s">
        <v>2701</v>
      </c>
      <c r="O2457" s="771" t="s">
        <v>2701</v>
      </c>
      <c r="P2457" s="771" t="s">
        <v>2702</v>
      </c>
      <c r="Q2457" s="771" t="s">
        <v>2701</v>
      </c>
      <c r="R2457" s="771" t="s">
        <v>2701</v>
      </c>
      <c r="S2457" s="771" t="s">
        <v>2701</v>
      </c>
      <c r="T2457" s="771" t="s">
        <v>2701</v>
      </c>
      <c r="U2457" s="771" t="s">
        <v>2703</v>
      </c>
      <c r="V2457" s="771" t="s">
        <v>2701</v>
      </c>
      <c r="W2457" s="771" t="s">
        <v>2701</v>
      </c>
      <c r="X2457" s="771" t="s">
        <v>2701</v>
      </c>
      <c r="Y2457" s="771" t="s">
        <v>2703</v>
      </c>
      <c r="Z2457" s="771" t="s">
        <v>2704</v>
      </c>
      <c r="AA2457" s="771"/>
    </row>
    <row r="2458" spans="1:27" ht="39.950000000000003" customHeight="1">
      <c r="A2458" s="769">
        <v>2451</v>
      </c>
      <c r="B2458" s="770" t="s">
        <v>8713</v>
      </c>
      <c r="C2458" s="770" t="s">
        <v>9122</v>
      </c>
      <c r="D2458" s="771"/>
      <c r="E2458" s="772" t="s">
        <v>9199</v>
      </c>
      <c r="F2458" s="773" t="s">
        <v>4790</v>
      </c>
      <c r="G2458" s="773" t="s">
        <v>9200</v>
      </c>
      <c r="H2458" s="771" t="s">
        <v>2697</v>
      </c>
      <c r="I2458" s="771" t="s">
        <v>2824</v>
      </c>
      <c r="J2458" s="771" t="s">
        <v>2698</v>
      </c>
      <c r="K2458" s="771" t="s">
        <v>2699</v>
      </c>
      <c r="L2458" s="771" t="s">
        <v>2700</v>
      </c>
      <c r="M2458" s="771" t="s">
        <v>2701</v>
      </c>
      <c r="N2458" s="771" t="s">
        <v>2701</v>
      </c>
      <c r="O2458" s="771" t="s">
        <v>2701</v>
      </c>
      <c r="P2458" s="771" t="s">
        <v>2702</v>
      </c>
      <c r="Q2458" s="771" t="s">
        <v>2701</v>
      </c>
      <c r="R2458" s="771" t="s">
        <v>2701</v>
      </c>
      <c r="S2458" s="771" t="s">
        <v>2701</v>
      </c>
      <c r="T2458" s="771" t="s">
        <v>2701</v>
      </c>
      <c r="U2458" s="771" t="s">
        <v>2703</v>
      </c>
      <c r="V2458" s="771" t="s">
        <v>2701</v>
      </c>
      <c r="W2458" s="771" t="s">
        <v>2701</v>
      </c>
      <c r="X2458" s="771" t="s">
        <v>2701</v>
      </c>
      <c r="Y2458" s="771" t="s">
        <v>2703</v>
      </c>
      <c r="Z2458" s="771" t="s">
        <v>2704</v>
      </c>
      <c r="AA2458" s="771"/>
    </row>
    <row r="2459" spans="1:27" ht="39.950000000000003" customHeight="1">
      <c r="A2459" s="769">
        <v>2452</v>
      </c>
      <c r="B2459" s="770" t="s">
        <v>8713</v>
      </c>
      <c r="C2459" s="770" t="s">
        <v>9122</v>
      </c>
      <c r="D2459" s="771"/>
      <c r="E2459" s="772" t="s">
        <v>9201</v>
      </c>
      <c r="F2459" s="773" t="s">
        <v>9202</v>
      </c>
      <c r="G2459" s="773" t="s">
        <v>9203</v>
      </c>
      <c r="H2459" s="771" t="s">
        <v>2697</v>
      </c>
      <c r="I2459" s="771" t="s">
        <v>2730</v>
      </c>
      <c r="J2459" s="771" t="s">
        <v>2730</v>
      </c>
      <c r="K2459" s="771" t="s">
        <v>3496</v>
      </c>
      <c r="L2459" s="771" t="s">
        <v>2700</v>
      </c>
      <c r="M2459" s="771" t="s">
        <v>2701</v>
      </c>
      <c r="N2459" s="771" t="s">
        <v>2701</v>
      </c>
      <c r="O2459" s="771" t="s">
        <v>2701</v>
      </c>
      <c r="P2459" s="771" t="s">
        <v>2702</v>
      </c>
      <c r="Q2459" s="771" t="s">
        <v>2701</v>
      </c>
      <c r="R2459" s="771" t="s">
        <v>2701</v>
      </c>
      <c r="S2459" s="771" t="s">
        <v>2701</v>
      </c>
      <c r="T2459" s="771" t="s">
        <v>2701</v>
      </c>
      <c r="U2459" s="771" t="s">
        <v>2703</v>
      </c>
      <c r="V2459" s="771" t="s">
        <v>2701</v>
      </c>
      <c r="W2459" s="771" t="s">
        <v>2701</v>
      </c>
      <c r="X2459" s="771" t="s">
        <v>2701</v>
      </c>
      <c r="Y2459" s="771" t="s">
        <v>2703</v>
      </c>
      <c r="Z2459" s="771" t="s">
        <v>2704</v>
      </c>
      <c r="AA2459" s="771" t="s">
        <v>9204</v>
      </c>
    </row>
    <row r="2460" spans="1:27" ht="39.950000000000003" customHeight="1">
      <c r="A2460" s="769">
        <v>2453</v>
      </c>
      <c r="B2460" s="770" t="s">
        <v>8713</v>
      </c>
      <c r="C2460" s="770" t="s">
        <v>9122</v>
      </c>
      <c r="D2460" s="771"/>
      <c r="E2460" s="772" t="s">
        <v>9205</v>
      </c>
      <c r="F2460" s="773" t="s">
        <v>4790</v>
      </c>
      <c r="G2460" s="773" t="s">
        <v>9206</v>
      </c>
      <c r="H2460" s="771" t="s">
        <v>2697</v>
      </c>
      <c r="I2460" s="771" t="s">
        <v>2720</v>
      </c>
      <c r="J2460" s="771" t="s">
        <v>2808</v>
      </c>
      <c r="K2460" s="771" t="s">
        <v>2790</v>
      </c>
      <c r="L2460" s="771" t="s">
        <v>2700</v>
      </c>
      <c r="M2460" s="771" t="s">
        <v>2701</v>
      </c>
      <c r="N2460" s="771" t="s">
        <v>2701</v>
      </c>
      <c r="O2460" s="771" t="s">
        <v>2701</v>
      </c>
      <c r="P2460" s="771" t="s">
        <v>2702</v>
      </c>
      <c r="Q2460" s="771" t="s">
        <v>2701</v>
      </c>
      <c r="R2460" s="771" t="s">
        <v>2701</v>
      </c>
      <c r="S2460" s="771" t="s">
        <v>2701</v>
      </c>
      <c r="T2460" s="771" t="s">
        <v>2701</v>
      </c>
      <c r="U2460" s="771" t="s">
        <v>2703</v>
      </c>
      <c r="V2460" s="771" t="s">
        <v>2701</v>
      </c>
      <c r="W2460" s="771" t="s">
        <v>2701</v>
      </c>
      <c r="X2460" s="771" t="s">
        <v>2701</v>
      </c>
      <c r="Y2460" s="771" t="s">
        <v>2703</v>
      </c>
      <c r="Z2460" s="771" t="s">
        <v>2704</v>
      </c>
      <c r="AA2460" s="771"/>
    </row>
    <row r="2461" spans="1:27" ht="39.950000000000003" customHeight="1">
      <c r="A2461" s="769">
        <v>2454</v>
      </c>
      <c r="B2461" s="770" t="s">
        <v>8713</v>
      </c>
      <c r="C2461" s="770" t="s">
        <v>9122</v>
      </c>
      <c r="D2461" s="771"/>
      <c r="E2461" s="772" t="s">
        <v>9207</v>
      </c>
      <c r="F2461" s="773" t="s">
        <v>4790</v>
      </c>
      <c r="G2461" s="773" t="s">
        <v>9208</v>
      </c>
      <c r="H2461" s="771" t="s">
        <v>2697</v>
      </c>
      <c r="I2461" s="771" t="s">
        <v>2824</v>
      </c>
      <c r="J2461" s="771" t="s">
        <v>2765</v>
      </c>
      <c r="K2461" s="771" t="s">
        <v>2699</v>
      </c>
      <c r="L2461" s="771" t="s">
        <v>2700</v>
      </c>
      <c r="M2461" s="771" t="s">
        <v>2701</v>
      </c>
      <c r="N2461" s="771" t="s">
        <v>2701</v>
      </c>
      <c r="O2461" s="771" t="s">
        <v>2701</v>
      </c>
      <c r="P2461" s="771" t="s">
        <v>2702</v>
      </c>
      <c r="Q2461" s="771" t="s">
        <v>2701</v>
      </c>
      <c r="R2461" s="771" t="s">
        <v>2701</v>
      </c>
      <c r="S2461" s="771" t="s">
        <v>2701</v>
      </c>
      <c r="T2461" s="771" t="s">
        <v>2701</v>
      </c>
      <c r="U2461" s="771" t="s">
        <v>2703</v>
      </c>
      <c r="V2461" s="771" t="s">
        <v>2701</v>
      </c>
      <c r="W2461" s="771" t="s">
        <v>2701</v>
      </c>
      <c r="X2461" s="771" t="s">
        <v>2701</v>
      </c>
      <c r="Y2461" s="771" t="s">
        <v>2703</v>
      </c>
      <c r="Z2461" s="771" t="s">
        <v>2704</v>
      </c>
      <c r="AA2461" s="771"/>
    </row>
    <row r="2462" spans="1:27" ht="39.950000000000003" customHeight="1">
      <c r="A2462" s="769">
        <v>2455</v>
      </c>
      <c r="B2462" s="770" t="s">
        <v>8713</v>
      </c>
      <c r="C2462" s="770" t="s">
        <v>9122</v>
      </c>
      <c r="D2462" s="771"/>
      <c r="E2462" s="772" t="s">
        <v>9209</v>
      </c>
      <c r="F2462" s="773" t="s">
        <v>4790</v>
      </c>
      <c r="G2462" s="773" t="s">
        <v>9210</v>
      </c>
      <c r="H2462" s="771" t="s">
        <v>2697</v>
      </c>
      <c r="I2462" s="771" t="s">
        <v>2765</v>
      </c>
      <c r="J2462" s="771" t="s">
        <v>2713</v>
      </c>
      <c r="K2462" s="771" t="s">
        <v>2699</v>
      </c>
      <c r="L2462" s="771" t="s">
        <v>2700</v>
      </c>
      <c r="M2462" s="771" t="s">
        <v>2701</v>
      </c>
      <c r="N2462" s="771" t="s">
        <v>2701</v>
      </c>
      <c r="O2462" s="771" t="s">
        <v>2701</v>
      </c>
      <c r="P2462" s="771" t="s">
        <v>2702</v>
      </c>
      <c r="Q2462" s="771" t="s">
        <v>2701</v>
      </c>
      <c r="R2462" s="771" t="s">
        <v>2701</v>
      </c>
      <c r="S2462" s="771" t="s">
        <v>2701</v>
      </c>
      <c r="T2462" s="771" t="s">
        <v>2701</v>
      </c>
      <c r="U2462" s="771" t="s">
        <v>2703</v>
      </c>
      <c r="V2462" s="771" t="s">
        <v>2701</v>
      </c>
      <c r="W2462" s="771" t="s">
        <v>2701</v>
      </c>
      <c r="X2462" s="771" t="s">
        <v>2701</v>
      </c>
      <c r="Y2462" s="771" t="s">
        <v>2703</v>
      </c>
      <c r="Z2462" s="771" t="s">
        <v>2704</v>
      </c>
      <c r="AA2462" s="771"/>
    </row>
    <row r="2463" spans="1:27" ht="39.950000000000003" customHeight="1">
      <c r="A2463" s="769">
        <v>2456</v>
      </c>
      <c r="B2463" s="770" t="s">
        <v>8713</v>
      </c>
      <c r="C2463" s="770" t="s">
        <v>9122</v>
      </c>
      <c r="D2463" s="771"/>
      <c r="E2463" s="772" t="s">
        <v>9211</v>
      </c>
      <c r="F2463" s="773" t="s">
        <v>9212</v>
      </c>
      <c r="G2463" s="773" t="s">
        <v>9213</v>
      </c>
      <c r="H2463" s="771" t="s">
        <v>2697</v>
      </c>
      <c r="I2463" s="771" t="s">
        <v>2720</v>
      </c>
      <c r="J2463" s="771" t="s">
        <v>2803</v>
      </c>
      <c r="K2463" s="771" t="s">
        <v>2731</v>
      </c>
      <c r="L2463" s="771" t="s">
        <v>2700</v>
      </c>
      <c r="M2463" s="771" t="s">
        <v>2701</v>
      </c>
      <c r="N2463" s="771" t="s">
        <v>2701</v>
      </c>
      <c r="O2463" s="771" t="s">
        <v>2701</v>
      </c>
      <c r="P2463" s="771" t="s">
        <v>2702</v>
      </c>
      <c r="Q2463" s="771" t="s">
        <v>2701</v>
      </c>
      <c r="R2463" s="771" t="s">
        <v>2701</v>
      </c>
      <c r="S2463" s="771" t="s">
        <v>2701</v>
      </c>
      <c r="T2463" s="771" t="s">
        <v>2701</v>
      </c>
      <c r="U2463" s="771" t="s">
        <v>2702</v>
      </c>
      <c r="V2463" s="771" t="s">
        <v>2701</v>
      </c>
      <c r="W2463" s="771" t="s">
        <v>2701</v>
      </c>
      <c r="X2463" s="771" t="s">
        <v>2701</v>
      </c>
      <c r="Y2463" s="771" t="s">
        <v>2702</v>
      </c>
      <c r="Z2463" s="771" t="s">
        <v>2704</v>
      </c>
      <c r="AA2463" s="771" t="s">
        <v>9214</v>
      </c>
    </row>
    <row r="2464" spans="1:27" ht="39.950000000000003" customHeight="1">
      <c r="A2464" s="769">
        <v>2457</v>
      </c>
      <c r="B2464" s="770" t="s">
        <v>8713</v>
      </c>
      <c r="C2464" s="770" t="s">
        <v>9122</v>
      </c>
      <c r="D2464" s="771"/>
      <c r="E2464" s="772" t="s">
        <v>9215</v>
      </c>
      <c r="F2464" s="773" t="s">
        <v>4790</v>
      </c>
      <c r="G2464" s="773" t="s">
        <v>9216</v>
      </c>
      <c r="H2464" s="771" t="s">
        <v>2697</v>
      </c>
      <c r="I2464" s="771" t="s">
        <v>2720</v>
      </c>
      <c r="J2464" s="771" t="s">
        <v>2759</v>
      </c>
      <c r="K2464" s="771" t="s">
        <v>2790</v>
      </c>
      <c r="L2464" s="771" t="s">
        <v>2700</v>
      </c>
      <c r="M2464" s="771" t="s">
        <v>2701</v>
      </c>
      <c r="N2464" s="771" t="s">
        <v>2701</v>
      </c>
      <c r="O2464" s="771" t="s">
        <v>2701</v>
      </c>
      <c r="P2464" s="771" t="s">
        <v>2702</v>
      </c>
      <c r="Q2464" s="771" t="s">
        <v>2701</v>
      </c>
      <c r="R2464" s="771" t="s">
        <v>2701</v>
      </c>
      <c r="S2464" s="771" t="s">
        <v>2701</v>
      </c>
      <c r="T2464" s="771" t="s">
        <v>2701</v>
      </c>
      <c r="U2464" s="771" t="s">
        <v>2703</v>
      </c>
      <c r="V2464" s="771" t="s">
        <v>2701</v>
      </c>
      <c r="W2464" s="771" t="s">
        <v>2701</v>
      </c>
      <c r="X2464" s="771" t="s">
        <v>2701</v>
      </c>
      <c r="Y2464" s="771" t="s">
        <v>2703</v>
      </c>
      <c r="Z2464" s="771" t="s">
        <v>2704</v>
      </c>
      <c r="AA2464" s="771"/>
    </row>
    <row r="2465" spans="1:27" ht="39.950000000000003" customHeight="1">
      <c r="A2465" s="769">
        <v>2458</v>
      </c>
      <c r="B2465" s="770" t="s">
        <v>8713</v>
      </c>
      <c r="C2465" s="770" t="s">
        <v>9122</v>
      </c>
      <c r="D2465" s="771"/>
      <c r="E2465" s="772" t="s">
        <v>9217</v>
      </c>
      <c r="F2465" s="773" t="s">
        <v>4790</v>
      </c>
      <c r="G2465" s="773" t="s">
        <v>9218</v>
      </c>
      <c r="H2465" s="771" t="s">
        <v>2697</v>
      </c>
      <c r="I2465" s="771" t="s">
        <v>2719</v>
      </c>
      <c r="J2465" s="771" t="s">
        <v>2714</v>
      </c>
      <c r="K2465" s="771" t="s">
        <v>2790</v>
      </c>
      <c r="L2465" s="771" t="s">
        <v>2700</v>
      </c>
      <c r="M2465" s="771" t="s">
        <v>2701</v>
      </c>
      <c r="N2465" s="771" t="s">
        <v>2701</v>
      </c>
      <c r="O2465" s="771" t="s">
        <v>2701</v>
      </c>
      <c r="P2465" s="771" t="s">
        <v>2702</v>
      </c>
      <c r="Q2465" s="771" t="s">
        <v>2701</v>
      </c>
      <c r="R2465" s="771" t="s">
        <v>2701</v>
      </c>
      <c r="S2465" s="771" t="s">
        <v>2701</v>
      </c>
      <c r="T2465" s="771" t="s">
        <v>2701</v>
      </c>
      <c r="U2465" s="771" t="s">
        <v>2703</v>
      </c>
      <c r="V2465" s="771" t="s">
        <v>2701</v>
      </c>
      <c r="W2465" s="771" t="s">
        <v>2701</v>
      </c>
      <c r="X2465" s="771" t="s">
        <v>2701</v>
      </c>
      <c r="Y2465" s="771" t="s">
        <v>2703</v>
      </c>
      <c r="Z2465" s="771" t="s">
        <v>2704</v>
      </c>
      <c r="AA2465" s="771"/>
    </row>
    <row r="2466" spans="1:27" ht="39.950000000000003" customHeight="1">
      <c r="A2466" s="769">
        <v>2459</v>
      </c>
      <c r="B2466" s="770" t="s">
        <v>8713</v>
      </c>
      <c r="C2466" s="770" t="s">
        <v>9122</v>
      </c>
      <c r="D2466" s="771"/>
      <c r="E2466" s="772" t="s">
        <v>9219</v>
      </c>
      <c r="F2466" s="773" t="s">
        <v>9220</v>
      </c>
      <c r="G2466" s="773" t="s">
        <v>9221</v>
      </c>
      <c r="H2466" s="771" t="s">
        <v>2697</v>
      </c>
      <c r="I2466" s="771" t="s">
        <v>2824</v>
      </c>
      <c r="J2466" s="771" t="s">
        <v>2765</v>
      </c>
      <c r="K2466" s="771" t="s">
        <v>2699</v>
      </c>
      <c r="L2466" s="771" t="s">
        <v>2700</v>
      </c>
      <c r="M2466" s="771" t="s">
        <v>2701</v>
      </c>
      <c r="N2466" s="771" t="s">
        <v>2701</v>
      </c>
      <c r="O2466" s="771" t="s">
        <v>2701</v>
      </c>
      <c r="P2466" s="771" t="s">
        <v>2702</v>
      </c>
      <c r="Q2466" s="771" t="s">
        <v>2701</v>
      </c>
      <c r="R2466" s="771" t="s">
        <v>2701</v>
      </c>
      <c r="S2466" s="771" t="s">
        <v>2701</v>
      </c>
      <c r="T2466" s="771" t="s">
        <v>2701</v>
      </c>
      <c r="U2466" s="771" t="s">
        <v>2703</v>
      </c>
      <c r="V2466" s="771" t="s">
        <v>2701</v>
      </c>
      <c r="W2466" s="771" t="s">
        <v>2701</v>
      </c>
      <c r="X2466" s="771" t="s">
        <v>2701</v>
      </c>
      <c r="Y2466" s="771" t="s">
        <v>2703</v>
      </c>
      <c r="Z2466" s="771" t="s">
        <v>2704</v>
      </c>
      <c r="AA2466" s="771"/>
    </row>
    <row r="2467" spans="1:27" ht="39.950000000000003" customHeight="1">
      <c r="A2467" s="769">
        <v>2460</v>
      </c>
      <c r="B2467" s="770" t="s">
        <v>8713</v>
      </c>
      <c r="C2467" s="770" t="s">
        <v>9122</v>
      </c>
      <c r="D2467" s="771"/>
      <c r="E2467" s="772" t="s">
        <v>9222</v>
      </c>
      <c r="F2467" s="773" t="s">
        <v>9223</v>
      </c>
      <c r="G2467" s="773" t="s">
        <v>9224</v>
      </c>
      <c r="H2467" s="771" t="s">
        <v>2697</v>
      </c>
      <c r="I2467" s="771" t="s">
        <v>2776</v>
      </c>
      <c r="J2467" s="771" t="s">
        <v>2776</v>
      </c>
      <c r="K2467" s="771" t="s">
        <v>2715</v>
      </c>
      <c r="L2467" s="771" t="s">
        <v>2700</v>
      </c>
      <c r="M2467" s="771" t="s">
        <v>2701</v>
      </c>
      <c r="N2467" s="771" t="s">
        <v>2701</v>
      </c>
      <c r="O2467" s="771" t="s">
        <v>2701</v>
      </c>
      <c r="P2467" s="771" t="s">
        <v>2702</v>
      </c>
      <c r="Q2467" s="771" t="s">
        <v>2701</v>
      </c>
      <c r="R2467" s="771" t="s">
        <v>2701</v>
      </c>
      <c r="S2467" s="771" t="s">
        <v>2701</v>
      </c>
      <c r="T2467" s="771" t="s">
        <v>2701</v>
      </c>
      <c r="U2467" s="771" t="s">
        <v>2703</v>
      </c>
      <c r="V2467" s="771" t="s">
        <v>2701</v>
      </c>
      <c r="W2467" s="771" t="s">
        <v>2701</v>
      </c>
      <c r="X2467" s="771" t="s">
        <v>2701</v>
      </c>
      <c r="Y2467" s="771" t="s">
        <v>2703</v>
      </c>
      <c r="Z2467" s="771" t="s">
        <v>2704</v>
      </c>
      <c r="AA2467" s="771"/>
    </row>
    <row r="2468" spans="1:27" ht="39.950000000000003" customHeight="1">
      <c r="A2468" s="769">
        <v>2461</v>
      </c>
      <c r="B2468" s="770" t="s">
        <v>8713</v>
      </c>
      <c r="C2468" s="770" t="s">
        <v>9122</v>
      </c>
      <c r="D2468" s="771"/>
      <c r="E2468" s="772" t="s">
        <v>9225</v>
      </c>
      <c r="F2468" s="773" t="s">
        <v>9226</v>
      </c>
      <c r="G2468" s="773" t="s">
        <v>9227</v>
      </c>
      <c r="H2468" s="771" t="s">
        <v>2697</v>
      </c>
      <c r="I2468" s="771" t="s">
        <v>2824</v>
      </c>
      <c r="J2468" s="771" t="s">
        <v>2714</v>
      </c>
      <c r="K2468" s="771" t="s">
        <v>2760</v>
      </c>
      <c r="L2468" s="771" t="s">
        <v>2700</v>
      </c>
      <c r="M2468" s="771" t="s">
        <v>2701</v>
      </c>
      <c r="N2468" s="771" t="s">
        <v>2701</v>
      </c>
      <c r="O2468" s="771" t="s">
        <v>2701</v>
      </c>
      <c r="P2468" s="771" t="s">
        <v>2702</v>
      </c>
      <c r="Q2468" s="771" t="s">
        <v>2701</v>
      </c>
      <c r="R2468" s="771" t="s">
        <v>2701</v>
      </c>
      <c r="S2468" s="771" t="s">
        <v>2701</v>
      </c>
      <c r="T2468" s="771" t="s">
        <v>2701</v>
      </c>
      <c r="U2468" s="771" t="s">
        <v>2703</v>
      </c>
      <c r="V2468" s="771" t="s">
        <v>2701</v>
      </c>
      <c r="W2468" s="771" t="s">
        <v>2701</v>
      </c>
      <c r="X2468" s="771" t="s">
        <v>2701</v>
      </c>
      <c r="Y2468" s="771" t="s">
        <v>2703</v>
      </c>
      <c r="Z2468" s="771" t="s">
        <v>2704</v>
      </c>
      <c r="AA2468" s="771"/>
    </row>
    <row r="2469" spans="1:27" ht="39.950000000000003" customHeight="1">
      <c r="A2469" s="769">
        <v>2462</v>
      </c>
      <c r="B2469" s="770" t="s">
        <v>8713</v>
      </c>
      <c r="C2469" s="770" t="s">
        <v>9122</v>
      </c>
      <c r="D2469" s="771"/>
      <c r="E2469" s="772" t="s">
        <v>9228</v>
      </c>
      <c r="F2469" s="773" t="s">
        <v>2940</v>
      </c>
      <c r="G2469" s="773" t="s">
        <v>9229</v>
      </c>
      <c r="H2469" s="771" t="s">
        <v>2697</v>
      </c>
      <c r="I2469" s="771" t="s">
        <v>2808</v>
      </c>
      <c r="J2469" s="771" t="s">
        <v>2714</v>
      </c>
      <c r="K2469" s="771" t="s">
        <v>2851</v>
      </c>
      <c r="L2469" s="771" t="s">
        <v>2700</v>
      </c>
      <c r="M2469" s="771" t="s">
        <v>2701</v>
      </c>
      <c r="N2469" s="771" t="s">
        <v>2701</v>
      </c>
      <c r="O2469" s="771" t="s">
        <v>2701</v>
      </c>
      <c r="P2469" s="771" t="s">
        <v>2702</v>
      </c>
      <c r="Q2469" s="771" t="s">
        <v>2701</v>
      </c>
      <c r="R2469" s="771" t="s">
        <v>2701</v>
      </c>
      <c r="S2469" s="771" t="s">
        <v>2701</v>
      </c>
      <c r="T2469" s="771" t="s">
        <v>2701</v>
      </c>
      <c r="U2469" s="771" t="s">
        <v>2703</v>
      </c>
      <c r="V2469" s="771" t="s">
        <v>2701</v>
      </c>
      <c r="W2469" s="771" t="s">
        <v>2701</v>
      </c>
      <c r="X2469" s="771" t="s">
        <v>2701</v>
      </c>
      <c r="Y2469" s="771" t="s">
        <v>2703</v>
      </c>
      <c r="Z2469" s="771" t="s">
        <v>2704</v>
      </c>
      <c r="AA2469" s="771"/>
    </row>
    <row r="2470" spans="1:27" ht="39.950000000000003" customHeight="1">
      <c r="A2470" s="769">
        <v>2463</v>
      </c>
      <c r="B2470" s="770" t="s">
        <v>8713</v>
      </c>
      <c r="C2470" s="770" t="s">
        <v>9122</v>
      </c>
      <c r="D2470" s="771"/>
      <c r="E2470" s="772" t="s">
        <v>9230</v>
      </c>
      <c r="F2470" s="773" t="s">
        <v>9231</v>
      </c>
      <c r="G2470" s="773" t="s">
        <v>9232</v>
      </c>
      <c r="H2470" s="771" t="s">
        <v>2697</v>
      </c>
      <c r="I2470" s="771" t="s">
        <v>2765</v>
      </c>
      <c r="J2470" s="771" t="s">
        <v>2714</v>
      </c>
      <c r="K2470" s="771" t="s">
        <v>2760</v>
      </c>
      <c r="L2470" s="771" t="s">
        <v>2700</v>
      </c>
      <c r="M2470" s="771" t="s">
        <v>2701</v>
      </c>
      <c r="N2470" s="771" t="s">
        <v>2701</v>
      </c>
      <c r="O2470" s="771" t="s">
        <v>2701</v>
      </c>
      <c r="P2470" s="771" t="s">
        <v>2702</v>
      </c>
      <c r="Q2470" s="771" t="s">
        <v>2701</v>
      </c>
      <c r="R2470" s="771" t="s">
        <v>2701</v>
      </c>
      <c r="S2470" s="771" t="s">
        <v>2701</v>
      </c>
      <c r="T2470" s="771" t="s">
        <v>2701</v>
      </c>
      <c r="U2470" s="771" t="s">
        <v>2703</v>
      </c>
      <c r="V2470" s="771" t="s">
        <v>2701</v>
      </c>
      <c r="W2470" s="771" t="s">
        <v>2701</v>
      </c>
      <c r="X2470" s="771" t="s">
        <v>2701</v>
      </c>
      <c r="Y2470" s="771" t="s">
        <v>2703</v>
      </c>
      <c r="Z2470" s="771" t="s">
        <v>2704</v>
      </c>
      <c r="AA2470" s="771"/>
    </row>
    <row r="2471" spans="1:27" ht="39.950000000000003" customHeight="1">
      <c r="A2471" s="769">
        <v>2464</v>
      </c>
      <c r="B2471" s="770" t="s">
        <v>8713</v>
      </c>
      <c r="C2471" s="770" t="s">
        <v>9122</v>
      </c>
      <c r="D2471" s="771"/>
      <c r="E2471" s="772" t="s">
        <v>9233</v>
      </c>
      <c r="F2471" s="773" t="s">
        <v>4790</v>
      </c>
      <c r="G2471" s="773" t="s">
        <v>9234</v>
      </c>
      <c r="H2471" s="771" t="s">
        <v>2697</v>
      </c>
      <c r="I2471" s="771" t="s">
        <v>2713</v>
      </c>
      <c r="J2471" s="771" t="s">
        <v>2714</v>
      </c>
      <c r="K2471" s="771" t="s">
        <v>2790</v>
      </c>
      <c r="L2471" s="771" t="s">
        <v>2700</v>
      </c>
      <c r="M2471" s="771" t="s">
        <v>2701</v>
      </c>
      <c r="N2471" s="771" t="s">
        <v>2701</v>
      </c>
      <c r="O2471" s="771" t="s">
        <v>2701</v>
      </c>
      <c r="P2471" s="771" t="s">
        <v>2702</v>
      </c>
      <c r="Q2471" s="771" t="s">
        <v>2701</v>
      </c>
      <c r="R2471" s="771" t="s">
        <v>2701</v>
      </c>
      <c r="S2471" s="771" t="s">
        <v>2701</v>
      </c>
      <c r="T2471" s="771" t="s">
        <v>2701</v>
      </c>
      <c r="U2471" s="771" t="s">
        <v>2703</v>
      </c>
      <c r="V2471" s="771" t="s">
        <v>2701</v>
      </c>
      <c r="W2471" s="771" t="s">
        <v>2701</v>
      </c>
      <c r="X2471" s="771" t="s">
        <v>2701</v>
      </c>
      <c r="Y2471" s="771" t="s">
        <v>2703</v>
      </c>
      <c r="Z2471" s="771" t="s">
        <v>2704</v>
      </c>
      <c r="AA2471" s="771"/>
    </row>
    <row r="2472" spans="1:27" ht="39.950000000000003" customHeight="1">
      <c r="A2472" s="769">
        <v>2465</v>
      </c>
      <c r="B2472" s="770" t="s">
        <v>8713</v>
      </c>
      <c r="C2472" s="770" t="s">
        <v>9122</v>
      </c>
      <c r="D2472" s="771"/>
      <c r="E2472" s="772" t="s">
        <v>9235</v>
      </c>
      <c r="F2472" s="773" t="s">
        <v>9143</v>
      </c>
      <c r="G2472" s="773" t="s">
        <v>9144</v>
      </c>
      <c r="H2472" s="771" t="s">
        <v>2697</v>
      </c>
      <c r="I2472" s="771" t="s">
        <v>2759</v>
      </c>
      <c r="J2472" s="771" t="s">
        <v>2759</v>
      </c>
      <c r="K2472" s="771" t="s">
        <v>2742</v>
      </c>
      <c r="L2472" s="771" t="s">
        <v>2700</v>
      </c>
      <c r="M2472" s="771" t="s">
        <v>2701</v>
      </c>
      <c r="N2472" s="771" t="s">
        <v>2701</v>
      </c>
      <c r="O2472" s="771" t="s">
        <v>2701</v>
      </c>
      <c r="P2472" s="771" t="s">
        <v>2702</v>
      </c>
      <c r="Q2472" s="771" t="s">
        <v>2701</v>
      </c>
      <c r="R2472" s="771" t="s">
        <v>2701</v>
      </c>
      <c r="S2472" s="771" t="s">
        <v>2701</v>
      </c>
      <c r="T2472" s="771" t="s">
        <v>2701</v>
      </c>
      <c r="U2472" s="771" t="s">
        <v>2703</v>
      </c>
      <c r="V2472" s="771" t="s">
        <v>2701</v>
      </c>
      <c r="W2472" s="771" t="s">
        <v>2701</v>
      </c>
      <c r="X2472" s="771" t="s">
        <v>2701</v>
      </c>
      <c r="Y2472" s="771" t="s">
        <v>2703</v>
      </c>
      <c r="Z2472" s="771" t="s">
        <v>2704</v>
      </c>
      <c r="AA2472" s="771"/>
    </row>
    <row r="2473" spans="1:27" ht="39.950000000000003" customHeight="1">
      <c r="A2473" s="769">
        <v>2466</v>
      </c>
      <c r="B2473" s="770" t="s">
        <v>8713</v>
      </c>
      <c r="C2473" s="770" t="s">
        <v>9122</v>
      </c>
      <c r="D2473" s="771"/>
      <c r="E2473" s="772" t="s">
        <v>9236</v>
      </c>
      <c r="F2473" s="773" t="s">
        <v>4790</v>
      </c>
      <c r="G2473" s="773" t="s">
        <v>9237</v>
      </c>
      <c r="H2473" s="771" t="s">
        <v>2697</v>
      </c>
      <c r="I2473" s="771" t="s">
        <v>2714</v>
      </c>
      <c r="J2473" s="771" t="s">
        <v>2714</v>
      </c>
      <c r="K2473" s="771" t="s">
        <v>2790</v>
      </c>
      <c r="L2473" s="771" t="s">
        <v>2700</v>
      </c>
      <c r="M2473" s="771" t="s">
        <v>2701</v>
      </c>
      <c r="N2473" s="771" t="s">
        <v>2701</v>
      </c>
      <c r="O2473" s="771" t="s">
        <v>2701</v>
      </c>
      <c r="P2473" s="771" t="s">
        <v>2702</v>
      </c>
      <c r="Q2473" s="771" t="s">
        <v>2701</v>
      </c>
      <c r="R2473" s="771" t="s">
        <v>2701</v>
      </c>
      <c r="S2473" s="771" t="s">
        <v>2701</v>
      </c>
      <c r="T2473" s="771" t="s">
        <v>2701</v>
      </c>
      <c r="U2473" s="771" t="s">
        <v>2703</v>
      </c>
      <c r="V2473" s="771" t="s">
        <v>2701</v>
      </c>
      <c r="W2473" s="771" t="s">
        <v>2701</v>
      </c>
      <c r="X2473" s="771" t="s">
        <v>2701</v>
      </c>
      <c r="Y2473" s="771" t="s">
        <v>2703</v>
      </c>
      <c r="Z2473" s="771" t="s">
        <v>2704</v>
      </c>
      <c r="AA2473" s="771"/>
    </row>
    <row r="2474" spans="1:27" ht="39.950000000000003" customHeight="1">
      <c r="A2474" s="769">
        <v>2467</v>
      </c>
      <c r="B2474" s="770" t="s">
        <v>8713</v>
      </c>
      <c r="C2474" s="770" t="s">
        <v>9122</v>
      </c>
      <c r="D2474" s="771"/>
      <c r="E2474" s="772" t="s">
        <v>9238</v>
      </c>
      <c r="F2474" s="773" t="s">
        <v>4790</v>
      </c>
      <c r="G2474" s="773" t="s">
        <v>9239</v>
      </c>
      <c r="H2474" s="771" t="s">
        <v>2697</v>
      </c>
      <c r="I2474" s="771" t="s">
        <v>2698</v>
      </c>
      <c r="J2474" s="771" t="s">
        <v>2720</v>
      </c>
      <c r="K2474" s="771" t="s">
        <v>2699</v>
      </c>
      <c r="L2474" s="771" t="s">
        <v>2700</v>
      </c>
      <c r="M2474" s="771" t="s">
        <v>2701</v>
      </c>
      <c r="N2474" s="771" t="s">
        <v>2701</v>
      </c>
      <c r="O2474" s="771" t="s">
        <v>2701</v>
      </c>
      <c r="P2474" s="771" t="s">
        <v>2702</v>
      </c>
      <c r="Q2474" s="771" t="s">
        <v>2701</v>
      </c>
      <c r="R2474" s="771" t="s">
        <v>2701</v>
      </c>
      <c r="S2474" s="771" t="s">
        <v>2701</v>
      </c>
      <c r="T2474" s="771" t="s">
        <v>2701</v>
      </c>
      <c r="U2474" s="771" t="s">
        <v>2703</v>
      </c>
      <c r="V2474" s="771" t="s">
        <v>2701</v>
      </c>
      <c r="W2474" s="771" t="s">
        <v>2701</v>
      </c>
      <c r="X2474" s="771" t="s">
        <v>2701</v>
      </c>
      <c r="Y2474" s="771" t="s">
        <v>2703</v>
      </c>
      <c r="Z2474" s="771" t="s">
        <v>2704</v>
      </c>
      <c r="AA2474" s="771"/>
    </row>
    <row r="2475" spans="1:27" ht="39.950000000000003" customHeight="1">
      <c r="A2475" s="769">
        <v>2468</v>
      </c>
      <c r="B2475" s="770" t="s">
        <v>8713</v>
      </c>
      <c r="C2475" s="770" t="s">
        <v>9122</v>
      </c>
      <c r="D2475" s="771"/>
      <c r="E2475" s="772" t="s">
        <v>9240</v>
      </c>
      <c r="F2475" s="773" t="s">
        <v>4790</v>
      </c>
      <c r="G2475" s="773" t="s">
        <v>9241</v>
      </c>
      <c r="H2475" s="771" t="s">
        <v>2697</v>
      </c>
      <c r="I2475" s="771" t="s">
        <v>2824</v>
      </c>
      <c r="J2475" s="771" t="s">
        <v>2765</v>
      </c>
      <c r="K2475" s="771" t="s">
        <v>2699</v>
      </c>
      <c r="L2475" s="771" t="s">
        <v>2700</v>
      </c>
      <c r="M2475" s="771" t="s">
        <v>2701</v>
      </c>
      <c r="N2475" s="771" t="s">
        <v>2701</v>
      </c>
      <c r="O2475" s="771" t="s">
        <v>2701</v>
      </c>
      <c r="P2475" s="771" t="s">
        <v>2702</v>
      </c>
      <c r="Q2475" s="771" t="s">
        <v>2701</v>
      </c>
      <c r="R2475" s="771" t="s">
        <v>2701</v>
      </c>
      <c r="S2475" s="771" t="s">
        <v>2701</v>
      </c>
      <c r="T2475" s="771" t="s">
        <v>2701</v>
      </c>
      <c r="U2475" s="771" t="s">
        <v>2703</v>
      </c>
      <c r="V2475" s="771" t="s">
        <v>2701</v>
      </c>
      <c r="W2475" s="771" t="s">
        <v>2701</v>
      </c>
      <c r="X2475" s="771" t="s">
        <v>2701</v>
      </c>
      <c r="Y2475" s="771" t="s">
        <v>2703</v>
      </c>
      <c r="Z2475" s="771" t="s">
        <v>2704</v>
      </c>
      <c r="AA2475" s="771"/>
    </row>
    <row r="2476" spans="1:27" ht="39.950000000000003" customHeight="1">
      <c r="A2476" s="769">
        <v>2469</v>
      </c>
      <c r="B2476" s="770" t="s">
        <v>8713</v>
      </c>
      <c r="C2476" s="770" t="s">
        <v>9122</v>
      </c>
      <c r="D2476" s="771"/>
      <c r="E2476" s="772" t="s">
        <v>9242</v>
      </c>
      <c r="F2476" s="773" t="s">
        <v>4790</v>
      </c>
      <c r="G2476" s="773" t="s">
        <v>9243</v>
      </c>
      <c r="H2476" s="771" t="s">
        <v>2697</v>
      </c>
      <c r="I2476" s="771" t="s">
        <v>2764</v>
      </c>
      <c r="J2476" s="771" t="s">
        <v>2824</v>
      </c>
      <c r="K2476" s="771" t="s">
        <v>2699</v>
      </c>
      <c r="L2476" s="771" t="s">
        <v>2700</v>
      </c>
      <c r="M2476" s="771" t="s">
        <v>2701</v>
      </c>
      <c r="N2476" s="771" t="s">
        <v>2701</v>
      </c>
      <c r="O2476" s="771" t="s">
        <v>2701</v>
      </c>
      <c r="P2476" s="771" t="s">
        <v>2702</v>
      </c>
      <c r="Q2476" s="771" t="s">
        <v>2701</v>
      </c>
      <c r="R2476" s="771" t="s">
        <v>2701</v>
      </c>
      <c r="S2476" s="771" t="s">
        <v>2701</v>
      </c>
      <c r="T2476" s="771" t="s">
        <v>2701</v>
      </c>
      <c r="U2476" s="771" t="s">
        <v>2703</v>
      </c>
      <c r="V2476" s="771" t="s">
        <v>2701</v>
      </c>
      <c r="W2476" s="771" t="s">
        <v>2701</v>
      </c>
      <c r="X2476" s="771" t="s">
        <v>2701</v>
      </c>
      <c r="Y2476" s="771" t="s">
        <v>2703</v>
      </c>
      <c r="Z2476" s="771" t="s">
        <v>2704</v>
      </c>
      <c r="AA2476" s="771"/>
    </row>
    <row r="2477" spans="1:27" ht="39.950000000000003" customHeight="1">
      <c r="A2477" s="769">
        <v>2470</v>
      </c>
      <c r="B2477" s="770" t="s">
        <v>8713</v>
      </c>
      <c r="C2477" s="770" t="s">
        <v>9122</v>
      </c>
      <c r="D2477" s="771"/>
      <c r="E2477" s="772" t="s">
        <v>9244</v>
      </c>
      <c r="F2477" s="773" t="s">
        <v>2822</v>
      </c>
      <c r="G2477" s="773" t="s">
        <v>9245</v>
      </c>
      <c r="H2477" s="771" t="s">
        <v>2697</v>
      </c>
      <c r="I2477" s="771" t="s">
        <v>2698</v>
      </c>
      <c r="J2477" s="771" t="s">
        <v>2765</v>
      </c>
      <c r="K2477" s="771" t="s">
        <v>2851</v>
      </c>
      <c r="L2477" s="771" t="s">
        <v>2700</v>
      </c>
      <c r="M2477" s="771" t="s">
        <v>2701</v>
      </c>
      <c r="N2477" s="771" t="s">
        <v>2701</v>
      </c>
      <c r="O2477" s="771" t="s">
        <v>2701</v>
      </c>
      <c r="P2477" s="771" t="s">
        <v>2702</v>
      </c>
      <c r="Q2477" s="771" t="s">
        <v>2701</v>
      </c>
      <c r="R2477" s="771" t="s">
        <v>2701</v>
      </c>
      <c r="S2477" s="771" t="s">
        <v>2701</v>
      </c>
      <c r="T2477" s="771" t="s">
        <v>2701</v>
      </c>
      <c r="U2477" s="771" t="s">
        <v>2703</v>
      </c>
      <c r="V2477" s="771" t="s">
        <v>2701</v>
      </c>
      <c r="W2477" s="771" t="s">
        <v>2701</v>
      </c>
      <c r="X2477" s="771" t="s">
        <v>2701</v>
      </c>
      <c r="Y2477" s="771" t="s">
        <v>2703</v>
      </c>
      <c r="Z2477" s="771" t="s">
        <v>2704</v>
      </c>
      <c r="AA2477" s="771"/>
    </row>
    <row r="2478" spans="1:27" ht="39.950000000000003" customHeight="1">
      <c r="A2478" s="769">
        <v>2471</v>
      </c>
      <c r="B2478" s="770" t="s">
        <v>8713</v>
      </c>
      <c r="C2478" s="770" t="s">
        <v>9122</v>
      </c>
      <c r="D2478" s="771"/>
      <c r="E2478" s="772" t="s">
        <v>9246</v>
      </c>
      <c r="F2478" s="773" t="s">
        <v>9247</v>
      </c>
      <c r="G2478" s="773" t="s">
        <v>9248</v>
      </c>
      <c r="H2478" s="771" t="s">
        <v>2697</v>
      </c>
      <c r="I2478" s="771" t="s">
        <v>2714</v>
      </c>
      <c r="J2478" s="771" t="s">
        <v>2755</v>
      </c>
      <c r="K2478" s="771" t="s">
        <v>3496</v>
      </c>
      <c r="L2478" s="771" t="s">
        <v>2700</v>
      </c>
      <c r="M2478" s="771" t="s">
        <v>2701</v>
      </c>
      <c r="N2478" s="771" t="s">
        <v>2701</v>
      </c>
      <c r="O2478" s="771" t="s">
        <v>2701</v>
      </c>
      <c r="P2478" s="771" t="s">
        <v>2701</v>
      </c>
      <c r="Q2478" s="771" t="s">
        <v>2701</v>
      </c>
      <c r="R2478" s="771" t="s">
        <v>2701</v>
      </c>
      <c r="S2478" s="771" t="s">
        <v>2702</v>
      </c>
      <c r="T2478" s="771" t="s">
        <v>2701</v>
      </c>
      <c r="U2478" s="771" t="s">
        <v>2703</v>
      </c>
      <c r="V2478" s="771" t="s">
        <v>2701</v>
      </c>
      <c r="W2478" s="771" t="s">
        <v>2726</v>
      </c>
      <c r="X2478" s="771" t="s">
        <v>2726</v>
      </c>
      <c r="Y2478" s="771" t="s">
        <v>2726</v>
      </c>
      <c r="Z2478" s="771" t="s">
        <v>2704</v>
      </c>
      <c r="AA2478" s="771" t="s">
        <v>9249</v>
      </c>
    </row>
    <row r="2479" spans="1:27" ht="39.950000000000003" customHeight="1">
      <c r="A2479" s="769">
        <v>2472</v>
      </c>
      <c r="B2479" s="770" t="s">
        <v>8713</v>
      </c>
      <c r="C2479" s="770" t="s">
        <v>9122</v>
      </c>
      <c r="D2479" s="771"/>
      <c r="E2479" s="772" t="s">
        <v>9250</v>
      </c>
      <c r="F2479" s="773" t="s">
        <v>2822</v>
      </c>
      <c r="G2479" s="773" t="s">
        <v>9251</v>
      </c>
      <c r="H2479" s="771" t="s">
        <v>2697</v>
      </c>
      <c r="I2479" s="771" t="s">
        <v>2720</v>
      </c>
      <c r="J2479" s="771" t="s">
        <v>2789</v>
      </c>
      <c r="K2479" s="771" t="s">
        <v>2851</v>
      </c>
      <c r="L2479" s="771" t="s">
        <v>2700</v>
      </c>
      <c r="M2479" s="771" t="s">
        <v>2701</v>
      </c>
      <c r="N2479" s="771" t="s">
        <v>2701</v>
      </c>
      <c r="O2479" s="771" t="s">
        <v>2701</v>
      </c>
      <c r="P2479" s="771" t="s">
        <v>2702</v>
      </c>
      <c r="Q2479" s="771" t="s">
        <v>2701</v>
      </c>
      <c r="R2479" s="771" t="s">
        <v>2701</v>
      </c>
      <c r="S2479" s="771" t="s">
        <v>2701</v>
      </c>
      <c r="T2479" s="771" t="s">
        <v>2701</v>
      </c>
      <c r="U2479" s="771" t="s">
        <v>2703</v>
      </c>
      <c r="V2479" s="771" t="s">
        <v>2701</v>
      </c>
      <c r="W2479" s="771" t="s">
        <v>2701</v>
      </c>
      <c r="X2479" s="771" t="s">
        <v>2701</v>
      </c>
      <c r="Y2479" s="771" t="s">
        <v>2703</v>
      </c>
      <c r="Z2479" s="771" t="s">
        <v>2704</v>
      </c>
      <c r="AA2479" s="771"/>
    </row>
    <row r="2480" spans="1:27" ht="39.950000000000003" customHeight="1">
      <c r="A2480" s="769">
        <v>2473</v>
      </c>
      <c r="B2480" s="770" t="s">
        <v>8713</v>
      </c>
      <c r="C2480" s="770" t="s">
        <v>9122</v>
      </c>
      <c r="D2480" s="771"/>
      <c r="E2480" s="772" t="s">
        <v>9252</v>
      </c>
      <c r="F2480" s="773" t="s">
        <v>4790</v>
      </c>
      <c r="G2480" s="773" t="s">
        <v>9253</v>
      </c>
      <c r="H2480" s="771" t="s">
        <v>2697</v>
      </c>
      <c r="I2480" s="771" t="s">
        <v>2714</v>
      </c>
      <c r="J2480" s="771" t="s">
        <v>2755</v>
      </c>
      <c r="K2480" s="771" t="s">
        <v>2715</v>
      </c>
      <c r="L2480" s="771" t="s">
        <v>2700</v>
      </c>
      <c r="M2480" s="771" t="s">
        <v>2701</v>
      </c>
      <c r="N2480" s="771" t="s">
        <v>2701</v>
      </c>
      <c r="O2480" s="771" t="s">
        <v>2701</v>
      </c>
      <c r="P2480" s="771" t="s">
        <v>2702</v>
      </c>
      <c r="Q2480" s="771" t="s">
        <v>2701</v>
      </c>
      <c r="R2480" s="771" t="s">
        <v>2701</v>
      </c>
      <c r="S2480" s="771" t="s">
        <v>2701</v>
      </c>
      <c r="T2480" s="771" t="s">
        <v>2701</v>
      </c>
      <c r="U2480" s="771" t="s">
        <v>2703</v>
      </c>
      <c r="V2480" s="771" t="s">
        <v>2701</v>
      </c>
      <c r="W2480" s="771" t="s">
        <v>2701</v>
      </c>
      <c r="X2480" s="771" t="s">
        <v>2701</v>
      </c>
      <c r="Y2480" s="771" t="s">
        <v>2703</v>
      </c>
      <c r="Z2480" s="771" t="s">
        <v>2704</v>
      </c>
      <c r="AA2480" s="771"/>
    </row>
    <row r="2481" spans="1:27" ht="39.950000000000003" customHeight="1">
      <c r="A2481" s="769">
        <v>2474</v>
      </c>
      <c r="B2481" s="770" t="s">
        <v>8713</v>
      </c>
      <c r="C2481" s="770" t="s">
        <v>9122</v>
      </c>
      <c r="D2481" s="771"/>
      <c r="E2481" s="772" t="s">
        <v>9254</v>
      </c>
      <c r="F2481" s="773" t="s">
        <v>2822</v>
      </c>
      <c r="G2481" s="773" t="s">
        <v>9255</v>
      </c>
      <c r="H2481" s="771" t="s">
        <v>2697</v>
      </c>
      <c r="I2481" s="771" t="s">
        <v>2698</v>
      </c>
      <c r="J2481" s="771" t="s">
        <v>2698</v>
      </c>
      <c r="K2481" s="771" t="s">
        <v>2740</v>
      </c>
      <c r="L2481" s="771" t="s">
        <v>2700</v>
      </c>
      <c r="M2481" s="771" t="s">
        <v>2701</v>
      </c>
      <c r="N2481" s="771" t="s">
        <v>2701</v>
      </c>
      <c r="O2481" s="771" t="s">
        <v>2701</v>
      </c>
      <c r="P2481" s="771" t="s">
        <v>2702</v>
      </c>
      <c r="Q2481" s="771" t="s">
        <v>2701</v>
      </c>
      <c r="R2481" s="771" t="s">
        <v>2701</v>
      </c>
      <c r="S2481" s="771" t="s">
        <v>2701</v>
      </c>
      <c r="T2481" s="771" t="s">
        <v>2701</v>
      </c>
      <c r="U2481" s="771" t="s">
        <v>2703</v>
      </c>
      <c r="V2481" s="771" t="s">
        <v>2701</v>
      </c>
      <c r="W2481" s="771" t="s">
        <v>2701</v>
      </c>
      <c r="X2481" s="771" t="s">
        <v>2701</v>
      </c>
      <c r="Y2481" s="771" t="s">
        <v>2703</v>
      </c>
      <c r="Z2481" s="771" t="s">
        <v>2704</v>
      </c>
      <c r="AA2481" s="771"/>
    </row>
    <row r="2482" spans="1:27" ht="39.950000000000003" customHeight="1">
      <c r="A2482" s="769">
        <v>2475</v>
      </c>
      <c r="B2482" s="770" t="s">
        <v>8713</v>
      </c>
      <c r="C2482" s="770" t="s">
        <v>9122</v>
      </c>
      <c r="D2482" s="771"/>
      <c r="E2482" s="772" t="s">
        <v>9256</v>
      </c>
      <c r="F2482" s="773" t="s">
        <v>4790</v>
      </c>
      <c r="G2482" s="773" t="s">
        <v>9257</v>
      </c>
      <c r="H2482" s="771" t="s">
        <v>2697</v>
      </c>
      <c r="I2482" s="771" t="s">
        <v>2824</v>
      </c>
      <c r="J2482" s="771" t="s">
        <v>2698</v>
      </c>
      <c r="K2482" s="771" t="s">
        <v>2699</v>
      </c>
      <c r="L2482" s="771" t="s">
        <v>2700</v>
      </c>
      <c r="M2482" s="771" t="s">
        <v>2701</v>
      </c>
      <c r="N2482" s="771" t="s">
        <v>2701</v>
      </c>
      <c r="O2482" s="771" t="s">
        <v>2701</v>
      </c>
      <c r="P2482" s="771" t="s">
        <v>2702</v>
      </c>
      <c r="Q2482" s="771" t="s">
        <v>2701</v>
      </c>
      <c r="R2482" s="771" t="s">
        <v>2701</v>
      </c>
      <c r="S2482" s="771" t="s">
        <v>2701</v>
      </c>
      <c r="T2482" s="771" t="s">
        <v>2701</v>
      </c>
      <c r="U2482" s="771" t="s">
        <v>2703</v>
      </c>
      <c r="V2482" s="771" t="s">
        <v>2701</v>
      </c>
      <c r="W2482" s="771" t="s">
        <v>2701</v>
      </c>
      <c r="X2482" s="771" t="s">
        <v>2701</v>
      </c>
      <c r="Y2482" s="771" t="s">
        <v>2703</v>
      </c>
      <c r="Z2482" s="771" t="s">
        <v>2704</v>
      </c>
      <c r="AA2482" s="771"/>
    </row>
    <row r="2483" spans="1:27" ht="39.950000000000003" customHeight="1">
      <c r="A2483" s="769">
        <v>2476</v>
      </c>
      <c r="B2483" s="770" t="s">
        <v>8713</v>
      </c>
      <c r="C2483" s="770" t="s">
        <v>9122</v>
      </c>
      <c r="D2483" s="771"/>
      <c r="E2483" s="772" t="s">
        <v>9258</v>
      </c>
      <c r="F2483" s="773" t="s">
        <v>9259</v>
      </c>
      <c r="G2483" s="773" t="s">
        <v>9260</v>
      </c>
      <c r="H2483" s="771" t="s">
        <v>2697</v>
      </c>
      <c r="I2483" s="771" t="s">
        <v>2720</v>
      </c>
      <c r="J2483" s="771" t="s">
        <v>2720</v>
      </c>
      <c r="K2483" s="771" t="s">
        <v>9261</v>
      </c>
      <c r="L2483" s="771" t="s">
        <v>2700</v>
      </c>
      <c r="M2483" s="771" t="s">
        <v>2701</v>
      </c>
      <c r="N2483" s="771" t="s">
        <v>2701</v>
      </c>
      <c r="O2483" s="771" t="s">
        <v>2701</v>
      </c>
      <c r="P2483" s="771" t="s">
        <v>2702</v>
      </c>
      <c r="Q2483" s="771" t="s">
        <v>2701</v>
      </c>
      <c r="R2483" s="771" t="s">
        <v>2701</v>
      </c>
      <c r="S2483" s="771" t="s">
        <v>2701</v>
      </c>
      <c r="T2483" s="771" t="s">
        <v>2701</v>
      </c>
      <c r="U2483" s="771" t="s">
        <v>2703</v>
      </c>
      <c r="V2483" s="771" t="s">
        <v>2701</v>
      </c>
      <c r="W2483" s="771" t="s">
        <v>2701</v>
      </c>
      <c r="X2483" s="771" t="s">
        <v>2701</v>
      </c>
      <c r="Y2483" s="771" t="s">
        <v>2703</v>
      </c>
      <c r="Z2483" s="771" t="s">
        <v>2704</v>
      </c>
      <c r="AA2483" s="771" t="s">
        <v>9262</v>
      </c>
    </row>
    <row r="2484" spans="1:27" ht="39.950000000000003" customHeight="1">
      <c r="A2484" s="769">
        <v>2477</v>
      </c>
      <c r="B2484" s="770" t="s">
        <v>8713</v>
      </c>
      <c r="C2484" s="770" t="s">
        <v>9122</v>
      </c>
      <c r="D2484" s="771"/>
      <c r="E2484" s="772" t="s">
        <v>9263</v>
      </c>
      <c r="F2484" s="773" t="s">
        <v>4790</v>
      </c>
      <c r="G2484" s="773" t="s">
        <v>9264</v>
      </c>
      <c r="H2484" s="771" t="s">
        <v>2697</v>
      </c>
      <c r="I2484" s="771" t="s">
        <v>2765</v>
      </c>
      <c r="J2484" s="771" t="s">
        <v>2698</v>
      </c>
      <c r="K2484" s="771" t="s">
        <v>2699</v>
      </c>
      <c r="L2484" s="771" t="s">
        <v>2700</v>
      </c>
      <c r="M2484" s="771" t="s">
        <v>2701</v>
      </c>
      <c r="N2484" s="771" t="s">
        <v>2701</v>
      </c>
      <c r="O2484" s="771" t="s">
        <v>2701</v>
      </c>
      <c r="P2484" s="771" t="s">
        <v>2702</v>
      </c>
      <c r="Q2484" s="771" t="s">
        <v>2701</v>
      </c>
      <c r="R2484" s="771" t="s">
        <v>2701</v>
      </c>
      <c r="S2484" s="771" t="s">
        <v>2701</v>
      </c>
      <c r="T2484" s="771" t="s">
        <v>2701</v>
      </c>
      <c r="U2484" s="771" t="s">
        <v>2703</v>
      </c>
      <c r="V2484" s="771" t="s">
        <v>2701</v>
      </c>
      <c r="W2484" s="771" t="s">
        <v>2701</v>
      </c>
      <c r="X2484" s="771" t="s">
        <v>2701</v>
      </c>
      <c r="Y2484" s="771" t="s">
        <v>2703</v>
      </c>
      <c r="Z2484" s="771" t="s">
        <v>2704</v>
      </c>
      <c r="AA2484" s="771"/>
    </row>
    <row r="2485" spans="1:27" ht="39.950000000000003" customHeight="1">
      <c r="A2485" s="769">
        <v>2478</v>
      </c>
      <c r="B2485" s="770" t="s">
        <v>8713</v>
      </c>
      <c r="C2485" s="770" t="s">
        <v>9122</v>
      </c>
      <c r="D2485" s="771"/>
      <c r="E2485" s="772" t="s">
        <v>9265</v>
      </c>
      <c r="F2485" s="773" t="s">
        <v>9266</v>
      </c>
      <c r="G2485" s="773" t="s">
        <v>9267</v>
      </c>
      <c r="H2485" s="771" t="s">
        <v>2697</v>
      </c>
      <c r="I2485" s="771" t="s">
        <v>2698</v>
      </c>
      <c r="J2485" s="771" t="s">
        <v>2698</v>
      </c>
      <c r="K2485" s="771" t="s">
        <v>2699</v>
      </c>
      <c r="L2485" s="771" t="s">
        <v>2700</v>
      </c>
      <c r="M2485" s="771" t="s">
        <v>2701</v>
      </c>
      <c r="N2485" s="771" t="s">
        <v>2701</v>
      </c>
      <c r="O2485" s="771" t="s">
        <v>2701</v>
      </c>
      <c r="P2485" s="771" t="s">
        <v>2702</v>
      </c>
      <c r="Q2485" s="771" t="s">
        <v>2701</v>
      </c>
      <c r="R2485" s="771" t="s">
        <v>2701</v>
      </c>
      <c r="S2485" s="771" t="s">
        <v>2701</v>
      </c>
      <c r="T2485" s="771" t="s">
        <v>2701</v>
      </c>
      <c r="U2485" s="771" t="s">
        <v>2703</v>
      </c>
      <c r="V2485" s="771" t="s">
        <v>2701</v>
      </c>
      <c r="W2485" s="771" t="s">
        <v>2701</v>
      </c>
      <c r="X2485" s="771" t="s">
        <v>2701</v>
      </c>
      <c r="Y2485" s="771" t="s">
        <v>2703</v>
      </c>
      <c r="Z2485" s="771" t="s">
        <v>2704</v>
      </c>
      <c r="AA2485" s="771"/>
    </row>
    <row r="2486" spans="1:27" ht="39.950000000000003" customHeight="1">
      <c r="A2486" s="769">
        <v>2479</v>
      </c>
      <c r="B2486" s="770" t="s">
        <v>8713</v>
      </c>
      <c r="C2486" s="770" t="s">
        <v>9122</v>
      </c>
      <c r="D2486" s="771"/>
      <c r="E2486" s="772" t="s">
        <v>9268</v>
      </c>
      <c r="F2486" s="773" t="s">
        <v>9269</v>
      </c>
      <c r="G2486" s="773" t="s">
        <v>9270</v>
      </c>
      <c r="H2486" s="771" t="s">
        <v>2697</v>
      </c>
      <c r="I2486" s="771" t="s">
        <v>2755</v>
      </c>
      <c r="J2486" s="771" t="s">
        <v>2755</v>
      </c>
      <c r="K2486" s="771" t="s">
        <v>2715</v>
      </c>
      <c r="L2486" s="771" t="s">
        <v>2700</v>
      </c>
      <c r="M2486" s="771" t="s">
        <v>2701</v>
      </c>
      <c r="N2486" s="771" t="s">
        <v>2701</v>
      </c>
      <c r="O2486" s="771" t="s">
        <v>2701</v>
      </c>
      <c r="P2486" s="771" t="s">
        <v>2702</v>
      </c>
      <c r="Q2486" s="771" t="s">
        <v>2701</v>
      </c>
      <c r="R2486" s="771" t="s">
        <v>2701</v>
      </c>
      <c r="S2486" s="771" t="s">
        <v>2701</v>
      </c>
      <c r="T2486" s="771" t="s">
        <v>2701</v>
      </c>
      <c r="U2486" s="771" t="s">
        <v>2703</v>
      </c>
      <c r="V2486" s="771" t="s">
        <v>2701</v>
      </c>
      <c r="W2486" s="771" t="s">
        <v>2701</v>
      </c>
      <c r="X2486" s="771" t="s">
        <v>2701</v>
      </c>
      <c r="Y2486" s="771" t="s">
        <v>2703</v>
      </c>
      <c r="Z2486" s="771" t="s">
        <v>2704</v>
      </c>
      <c r="AA2486" s="771"/>
    </row>
    <row r="2487" spans="1:27" ht="39.950000000000003" customHeight="1">
      <c r="A2487" s="769">
        <v>2480</v>
      </c>
      <c r="B2487" s="770" t="s">
        <v>8713</v>
      </c>
      <c r="C2487" s="770" t="s">
        <v>9122</v>
      </c>
      <c r="D2487" s="771"/>
      <c r="E2487" s="772" t="s">
        <v>9271</v>
      </c>
      <c r="F2487" s="773" t="s">
        <v>9272</v>
      </c>
      <c r="G2487" s="773" t="s">
        <v>9273</v>
      </c>
      <c r="H2487" s="771" t="s">
        <v>2697</v>
      </c>
      <c r="I2487" s="771" t="s">
        <v>2730</v>
      </c>
      <c r="J2487" s="771" t="s">
        <v>2730</v>
      </c>
      <c r="K2487" s="771" t="s">
        <v>9274</v>
      </c>
      <c r="L2487" s="771" t="s">
        <v>2700</v>
      </c>
      <c r="M2487" s="771" t="s">
        <v>2701</v>
      </c>
      <c r="N2487" s="771" t="s">
        <v>2701</v>
      </c>
      <c r="O2487" s="771" t="s">
        <v>2701</v>
      </c>
      <c r="P2487" s="771" t="s">
        <v>2702</v>
      </c>
      <c r="Q2487" s="771" t="s">
        <v>2701</v>
      </c>
      <c r="R2487" s="771" t="s">
        <v>2701</v>
      </c>
      <c r="S2487" s="771" t="s">
        <v>2701</v>
      </c>
      <c r="T2487" s="771" t="s">
        <v>2701</v>
      </c>
      <c r="U2487" s="771" t="s">
        <v>2703</v>
      </c>
      <c r="V2487" s="771" t="s">
        <v>2701</v>
      </c>
      <c r="W2487" s="771" t="s">
        <v>2701</v>
      </c>
      <c r="X2487" s="771" t="s">
        <v>2701</v>
      </c>
      <c r="Y2487" s="771" t="s">
        <v>2703</v>
      </c>
      <c r="Z2487" s="771" t="s">
        <v>2704</v>
      </c>
      <c r="AA2487" s="771"/>
    </row>
    <row r="2488" spans="1:27" ht="39.950000000000003" customHeight="1">
      <c r="A2488" s="769">
        <v>2481</v>
      </c>
      <c r="B2488" s="770" t="s">
        <v>8713</v>
      </c>
      <c r="C2488" s="770" t="s">
        <v>9122</v>
      </c>
      <c r="D2488" s="771"/>
      <c r="E2488" s="772" t="s">
        <v>9275</v>
      </c>
      <c r="F2488" s="773" t="s">
        <v>9276</v>
      </c>
      <c r="G2488" s="773" t="s">
        <v>9277</v>
      </c>
      <c r="H2488" s="771" t="s">
        <v>2697</v>
      </c>
      <c r="I2488" s="771" t="s">
        <v>2789</v>
      </c>
      <c r="J2488" s="771" t="s">
        <v>2789</v>
      </c>
      <c r="K2488" s="771" t="s">
        <v>2721</v>
      </c>
      <c r="L2488" s="771" t="s">
        <v>2700</v>
      </c>
      <c r="M2488" s="771" t="s">
        <v>2701</v>
      </c>
      <c r="N2488" s="771" t="s">
        <v>2701</v>
      </c>
      <c r="O2488" s="771" t="s">
        <v>2701</v>
      </c>
      <c r="P2488" s="771" t="s">
        <v>2702</v>
      </c>
      <c r="Q2488" s="771" t="s">
        <v>2701</v>
      </c>
      <c r="R2488" s="771" t="s">
        <v>2701</v>
      </c>
      <c r="S2488" s="771" t="s">
        <v>2701</v>
      </c>
      <c r="T2488" s="771" t="s">
        <v>2701</v>
      </c>
      <c r="U2488" s="771" t="s">
        <v>2703</v>
      </c>
      <c r="V2488" s="771" t="s">
        <v>2701</v>
      </c>
      <c r="W2488" s="771" t="s">
        <v>2701</v>
      </c>
      <c r="X2488" s="771" t="s">
        <v>2701</v>
      </c>
      <c r="Y2488" s="771" t="s">
        <v>2703</v>
      </c>
      <c r="Z2488" s="771" t="s">
        <v>2704</v>
      </c>
      <c r="AA2488" s="771" t="s">
        <v>9278</v>
      </c>
    </row>
    <row r="2489" spans="1:27" ht="39.950000000000003" customHeight="1">
      <c r="A2489" s="769">
        <v>2482</v>
      </c>
      <c r="B2489" s="770" t="s">
        <v>8713</v>
      </c>
      <c r="C2489" s="770" t="s">
        <v>9122</v>
      </c>
      <c r="D2489" s="771"/>
      <c r="E2489" s="772" t="s">
        <v>9279</v>
      </c>
      <c r="F2489" s="773" t="s">
        <v>2822</v>
      </c>
      <c r="G2489" s="773" t="s">
        <v>9280</v>
      </c>
      <c r="H2489" s="771" t="s">
        <v>2697</v>
      </c>
      <c r="I2489" s="771" t="s">
        <v>2698</v>
      </c>
      <c r="J2489" s="771" t="s">
        <v>2714</v>
      </c>
      <c r="K2489" s="771" t="s">
        <v>8975</v>
      </c>
      <c r="L2489" s="771" t="s">
        <v>2700</v>
      </c>
      <c r="M2489" s="771" t="s">
        <v>2701</v>
      </c>
      <c r="N2489" s="771" t="s">
        <v>2701</v>
      </c>
      <c r="O2489" s="771" t="s">
        <v>2701</v>
      </c>
      <c r="P2489" s="771" t="s">
        <v>2702</v>
      </c>
      <c r="Q2489" s="771" t="s">
        <v>2701</v>
      </c>
      <c r="R2489" s="771" t="s">
        <v>2701</v>
      </c>
      <c r="S2489" s="771" t="s">
        <v>2701</v>
      </c>
      <c r="T2489" s="771" t="s">
        <v>2701</v>
      </c>
      <c r="U2489" s="771" t="s">
        <v>2703</v>
      </c>
      <c r="V2489" s="771" t="s">
        <v>2701</v>
      </c>
      <c r="W2489" s="771" t="s">
        <v>2701</v>
      </c>
      <c r="X2489" s="771" t="s">
        <v>2701</v>
      </c>
      <c r="Y2489" s="771" t="s">
        <v>2703</v>
      </c>
      <c r="Z2489" s="771" t="s">
        <v>2704</v>
      </c>
      <c r="AA2489" s="771"/>
    </row>
    <row r="2490" spans="1:27" ht="39.950000000000003" customHeight="1">
      <c r="A2490" s="769">
        <v>2483</v>
      </c>
      <c r="B2490" s="770" t="s">
        <v>8713</v>
      </c>
      <c r="C2490" s="770" t="s">
        <v>9122</v>
      </c>
      <c r="D2490" s="771"/>
      <c r="E2490" s="772" t="s">
        <v>9281</v>
      </c>
      <c r="F2490" s="773" t="s">
        <v>4790</v>
      </c>
      <c r="G2490" s="773" t="s">
        <v>9282</v>
      </c>
      <c r="H2490" s="771" t="s">
        <v>2697</v>
      </c>
      <c r="I2490" s="771" t="s">
        <v>2698</v>
      </c>
      <c r="J2490" s="771" t="s">
        <v>2719</v>
      </c>
      <c r="K2490" s="771" t="s">
        <v>2699</v>
      </c>
      <c r="L2490" s="771" t="s">
        <v>2700</v>
      </c>
      <c r="M2490" s="771" t="s">
        <v>2701</v>
      </c>
      <c r="N2490" s="771" t="s">
        <v>2701</v>
      </c>
      <c r="O2490" s="771" t="s">
        <v>2701</v>
      </c>
      <c r="P2490" s="771" t="s">
        <v>2702</v>
      </c>
      <c r="Q2490" s="771" t="s">
        <v>2701</v>
      </c>
      <c r="R2490" s="771" t="s">
        <v>2701</v>
      </c>
      <c r="S2490" s="771" t="s">
        <v>2701</v>
      </c>
      <c r="T2490" s="771" t="s">
        <v>2701</v>
      </c>
      <c r="U2490" s="771" t="s">
        <v>2703</v>
      </c>
      <c r="V2490" s="771" t="s">
        <v>2701</v>
      </c>
      <c r="W2490" s="771" t="s">
        <v>2701</v>
      </c>
      <c r="X2490" s="771" t="s">
        <v>2701</v>
      </c>
      <c r="Y2490" s="771" t="s">
        <v>2703</v>
      </c>
      <c r="Z2490" s="771" t="s">
        <v>2704</v>
      </c>
      <c r="AA2490" s="771"/>
    </row>
    <row r="2491" spans="1:27" ht="39.950000000000003" customHeight="1">
      <c r="A2491" s="769">
        <v>2484</v>
      </c>
      <c r="B2491" s="770" t="s">
        <v>8713</v>
      </c>
      <c r="C2491" s="770" t="s">
        <v>9122</v>
      </c>
      <c r="D2491" s="771"/>
      <c r="E2491" s="772" t="s">
        <v>9283</v>
      </c>
      <c r="F2491" s="773" t="s">
        <v>9223</v>
      </c>
      <c r="G2491" s="773" t="s">
        <v>9284</v>
      </c>
      <c r="H2491" s="771" t="s">
        <v>2697</v>
      </c>
      <c r="I2491" s="771" t="s">
        <v>2730</v>
      </c>
      <c r="J2491" s="771" t="s">
        <v>2730</v>
      </c>
      <c r="K2491" s="771" t="s">
        <v>2715</v>
      </c>
      <c r="L2491" s="771" t="s">
        <v>2700</v>
      </c>
      <c r="M2491" s="771" t="s">
        <v>2701</v>
      </c>
      <c r="N2491" s="771" t="s">
        <v>2701</v>
      </c>
      <c r="O2491" s="771" t="s">
        <v>2701</v>
      </c>
      <c r="P2491" s="771" t="s">
        <v>2702</v>
      </c>
      <c r="Q2491" s="771" t="s">
        <v>2701</v>
      </c>
      <c r="R2491" s="771" t="s">
        <v>2701</v>
      </c>
      <c r="S2491" s="771" t="s">
        <v>2701</v>
      </c>
      <c r="T2491" s="771" t="s">
        <v>2701</v>
      </c>
      <c r="U2491" s="771" t="s">
        <v>2703</v>
      </c>
      <c r="V2491" s="771" t="s">
        <v>2701</v>
      </c>
      <c r="W2491" s="771" t="s">
        <v>2701</v>
      </c>
      <c r="X2491" s="771" t="s">
        <v>2701</v>
      </c>
      <c r="Y2491" s="771" t="s">
        <v>2703</v>
      </c>
      <c r="Z2491" s="771" t="s">
        <v>2704</v>
      </c>
      <c r="AA2491" s="771"/>
    </row>
    <row r="2492" spans="1:27" ht="39.950000000000003" customHeight="1">
      <c r="A2492" s="769">
        <v>2485</v>
      </c>
      <c r="B2492" s="770" t="s">
        <v>8713</v>
      </c>
      <c r="C2492" s="770" t="s">
        <v>9122</v>
      </c>
      <c r="D2492" s="771"/>
      <c r="E2492" s="772" t="s">
        <v>9285</v>
      </c>
      <c r="F2492" s="773" t="s">
        <v>4790</v>
      </c>
      <c r="G2492" s="773" t="s">
        <v>9286</v>
      </c>
      <c r="H2492" s="771" t="s">
        <v>2697</v>
      </c>
      <c r="I2492" s="771" t="s">
        <v>2720</v>
      </c>
      <c r="J2492" s="771" t="s">
        <v>2730</v>
      </c>
      <c r="K2492" s="771" t="s">
        <v>2790</v>
      </c>
      <c r="L2492" s="771" t="s">
        <v>2700</v>
      </c>
      <c r="M2492" s="771" t="s">
        <v>2701</v>
      </c>
      <c r="N2492" s="771" t="s">
        <v>2701</v>
      </c>
      <c r="O2492" s="771" t="s">
        <v>2701</v>
      </c>
      <c r="P2492" s="771" t="s">
        <v>2702</v>
      </c>
      <c r="Q2492" s="771" t="s">
        <v>2701</v>
      </c>
      <c r="R2492" s="771" t="s">
        <v>2701</v>
      </c>
      <c r="S2492" s="771" t="s">
        <v>2701</v>
      </c>
      <c r="T2492" s="771" t="s">
        <v>2701</v>
      </c>
      <c r="U2492" s="771" t="s">
        <v>2703</v>
      </c>
      <c r="V2492" s="771" t="s">
        <v>2701</v>
      </c>
      <c r="W2492" s="771" t="s">
        <v>2701</v>
      </c>
      <c r="X2492" s="771" t="s">
        <v>2701</v>
      </c>
      <c r="Y2492" s="771" t="s">
        <v>2703</v>
      </c>
      <c r="Z2492" s="771" t="s">
        <v>2704</v>
      </c>
      <c r="AA2492" s="771"/>
    </row>
    <row r="2493" spans="1:27" ht="39.950000000000003" customHeight="1">
      <c r="A2493" s="769">
        <v>2486</v>
      </c>
      <c r="B2493" s="770" t="s">
        <v>8713</v>
      </c>
      <c r="C2493" s="770" t="s">
        <v>9122</v>
      </c>
      <c r="D2493" s="771"/>
      <c r="E2493" s="772" t="s">
        <v>9287</v>
      </c>
      <c r="F2493" s="773" t="s">
        <v>9288</v>
      </c>
      <c r="G2493" s="773" t="s">
        <v>9289</v>
      </c>
      <c r="H2493" s="771" t="s">
        <v>2697</v>
      </c>
      <c r="I2493" s="771" t="s">
        <v>2741</v>
      </c>
      <c r="J2493" s="771" t="s">
        <v>2741</v>
      </c>
      <c r="K2493" s="771" t="s">
        <v>2917</v>
      </c>
      <c r="L2493" s="771" t="s">
        <v>2700</v>
      </c>
      <c r="M2493" s="771" t="s">
        <v>2701</v>
      </c>
      <c r="N2493" s="771" t="s">
        <v>2701</v>
      </c>
      <c r="O2493" s="771" t="s">
        <v>2701</v>
      </c>
      <c r="P2493" s="771" t="s">
        <v>2702</v>
      </c>
      <c r="Q2493" s="771" t="s">
        <v>2701</v>
      </c>
      <c r="R2493" s="771" t="s">
        <v>2701</v>
      </c>
      <c r="S2493" s="771" t="s">
        <v>2701</v>
      </c>
      <c r="T2493" s="771" t="s">
        <v>2701</v>
      </c>
      <c r="U2493" s="771" t="s">
        <v>2703</v>
      </c>
      <c r="V2493" s="771" t="s">
        <v>2701</v>
      </c>
      <c r="W2493" s="771" t="s">
        <v>2701</v>
      </c>
      <c r="X2493" s="771" t="s">
        <v>2701</v>
      </c>
      <c r="Y2493" s="771" t="s">
        <v>2703</v>
      </c>
      <c r="Z2493" s="771" t="s">
        <v>2704</v>
      </c>
      <c r="AA2493" s="771" t="s">
        <v>9290</v>
      </c>
    </row>
    <row r="2494" spans="1:27" ht="39.950000000000003" customHeight="1">
      <c r="A2494" s="769">
        <v>2487</v>
      </c>
      <c r="B2494" s="770" t="s">
        <v>8713</v>
      </c>
      <c r="C2494" s="770" t="s">
        <v>9122</v>
      </c>
      <c r="D2494" s="771"/>
      <c r="E2494" s="772" t="s">
        <v>9291</v>
      </c>
      <c r="F2494" s="773" t="s">
        <v>4790</v>
      </c>
      <c r="G2494" s="773" t="s">
        <v>9292</v>
      </c>
      <c r="H2494" s="771" t="s">
        <v>2697</v>
      </c>
      <c r="I2494" s="771" t="s">
        <v>2713</v>
      </c>
      <c r="J2494" s="771" t="s">
        <v>2789</v>
      </c>
      <c r="K2494" s="771" t="s">
        <v>2699</v>
      </c>
      <c r="L2494" s="771" t="s">
        <v>2700</v>
      </c>
      <c r="M2494" s="771" t="s">
        <v>2701</v>
      </c>
      <c r="N2494" s="771" t="s">
        <v>2701</v>
      </c>
      <c r="O2494" s="771" t="s">
        <v>2701</v>
      </c>
      <c r="P2494" s="771" t="s">
        <v>2702</v>
      </c>
      <c r="Q2494" s="771" t="s">
        <v>2701</v>
      </c>
      <c r="R2494" s="771" t="s">
        <v>2701</v>
      </c>
      <c r="S2494" s="771" t="s">
        <v>2701</v>
      </c>
      <c r="T2494" s="771" t="s">
        <v>2701</v>
      </c>
      <c r="U2494" s="771" t="s">
        <v>2703</v>
      </c>
      <c r="V2494" s="771" t="s">
        <v>2701</v>
      </c>
      <c r="W2494" s="771" t="s">
        <v>2701</v>
      </c>
      <c r="X2494" s="771" t="s">
        <v>2701</v>
      </c>
      <c r="Y2494" s="771" t="s">
        <v>2703</v>
      </c>
      <c r="Z2494" s="771" t="s">
        <v>2704</v>
      </c>
      <c r="AA2494" s="771"/>
    </row>
    <row r="2495" spans="1:27" ht="39.950000000000003" customHeight="1">
      <c r="A2495" s="769">
        <v>2488</v>
      </c>
      <c r="B2495" s="770" t="s">
        <v>8713</v>
      </c>
      <c r="C2495" s="770" t="s">
        <v>9122</v>
      </c>
      <c r="D2495" s="771"/>
      <c r="E2495" s="772" t="s">
        <v>9293</v>
      </c>
      <c r="F2495" s="773" t="s">
        <v>4790</v>
      </c>
      <c r="G2495" s="773" t="s">
        <v>9294</v>
      </c>
      <c r="H2495" s="771" t="s">
        <v>2697</v>
      </c>
      <c r="I2495" s="771" t="s">
        <v>2765</v>
      </c>
      <c r="J2495" s="771" t="s">
        <v>2713</v>
      </c>
      <c r="K2495" s="771" t="s">
        <v>2699</v>
      </c>
      <c r="L2495" s="771" t="s">
        <v>2700</v>
      </c>
      <c r="M2495" s="771" t="s">
        <v>2701</v>
      </c>
      <c r="N2495" s="771" t="s">
        <v>2701</v>
      </c>
      <c r="O2495" s="771" t="s">
        <v>2701</v>
      </c>
      <c r="P2495" s="771" t="s">
        <v>2702</v>
      </c>
      <c r="Q2495" s="771" t="s">
        <v>2701</v>
      </c>
      <c r="R2495" s="771" t="s">
        <v>2701</v>
      </c>
      <c r="S2495" s="771" t="s">
        <v>2701</v>
      </c>
      <c r="T2495" s="771" t="s">
        <v>2701</v>
      </c>
      <c r="U2495" s="771" t="s">
        <v>2703</v>
      </c>
      <c r="V2495" s="771" t="s">
        <v>2701</v>
      </c>
      <c r="W2495" s="771" t="s">
        <v>2701</v>
      </c>
      <c r="X2495" s="771" t="s">
        <v>2701</v>
      </c>
      <c r="Y2495" s="771" t="s">
        <v>2703</v>
      </c>
      <c r="Z2495" s="771" t="s">
        <v>2704</v>
      </c>
      <c r="AA2495" s="771"/>
    </row>
    <row r="2496" spans="1:27" ht="39.950000000000003" customHeight="1">
      <c r="A2496" s="769">
        <v>2489</v>
      </c>
      <c r="B2496" s="770" t="s">
        <v>8713</v>
      </c>
      <c r="C2496" s="770" t="s">
        <v>9122</v>
      </c>
      <c r="D2496" s="771"/>
      <c r="E2496" s="772" t="s">
        <v>9295</v>
      </c>
      <c r="F2496" s="773" t="s">
        <v>2822</v>
      </c>
      <c r="G2496" s="773" t="s">
        <v>9296</v>
      </c>
      <c r="H2496" s="771" t="s">
        <v>2697</v>
      </c>
      <c r="I2496" s="771" t="s">
        <v>2764</v>
      </c>
      <c r="J2496" s="771" t="s">
        <v>2765</v>
      </c>
      <c r="K2496" s="771" t="s">
        <v>2769</v>
      </c>
      <c r="L2496" s="771" t="s">
        <v>2700</v>
      </c>
      <c r="M2496" s="771" t="s">
        <v>2701</v>
      </c>
      <c r="N2496" s="771" t="s">
        <v>2701</v>
      </c>
      <c r="O2496" s="771" t="s">
        <v>2701</v>
      </c>
      <c r="P2496" s="771" t="s">
        <v>2702</v>
      </c>
      <c r="Q2496" s="771" t="s">
        <v>2701</v>
      </c>
      <c r="R2496" s="771" t="s">
        <v>2701</v>
      </c>
      <c r="S2496" s="771" t="s">
        <v>2701</v>
      </c>
      <c r="T2496" s="771" t="s">
        <v>2701</v>
      </c>
      <c r="U2496" s="771" t="s">
        <v>2703</v>
      </c>
      <c r="V2496" s="771" t="s">
        <v>2701</v>
      </c>
      <c r="W2496" s="771" t="s">
        <v>2701</v>
      </c>
      <c r="X2496" s="771" t="s">
        <v>2701</v>
      </c>
      <c r="Y2496" s="771" t="s">
        <v>2703</v>
      </c>
      <c r="Z2496" s="771" t="s">
        <v>2704</v>
      </c>
      <c r="AA2496" s="771"/>
    </row>
    <row r="2497" spans="1:27" ht="39.950000000000003" customHeight="1">
      <c r="A2497" s="769">
        <v>2490</v>
      </c>
      <c r="B2497" s="770" t="s">
        <v>8713</v>
      </c>
      <c r="C2497" s="770" t="s">
        <v>9122</v>
      </c>
      <c r="D2497" s="771"/>
      <c r="E2497" s="772" t="s">
        <v>9297</v>
      </c>
      <c r="F2497" s="773" t="s">
        <v>4790</v>
      </c>
      <c r="G2497" s="773" t="s">
        <v>9298</v>
      </c>
      <c r="H2497" s="771" t="s">
        <v>2697</v>
      </c>
      <c r="I2497" s="771" t="s">
        <v>2765</v>
      </c>
      <c r="J2497" s="771" t="s">
        <v>2698</v>
      </c>
      <c r="K2497" s="771" t="s">
        <v>2699</v>
      </c>
      <c r="L2497" s="771" t="s">
        <v>2700</v>
      </c>
      <c r="M2497" s="771" t="s">
        <v>2701</v>
      </c>
      <c r="N2497" s="771" t="s">
        <v>2701</v>
      </c>
      <c r="O2497" s="771" t="s">
        <v>2701</v>
      </c>
      <c r="P2497" s="771" t="s">
        <v>2702</v>
      </c>
      <c r="Q2497" s="771" t="s">
        <v>2701</v>
      </c>
      <c r="R2497" s="771" t="s">
        <v>2701</v>
      </c>
      <c r="S2497" s="771" t="s">
        <v>2701</v>
      </c>
      <c r="T2497" s="771" t="s">
        <v>2701</v>
      </c>
      <c r="U2497" s="771" t="s">
        <v>2703</v>
      </c>
      <c r="V2497" s="771" t="s">
        <v>2701</v>
      </c>
      <c r="W2497" s="771" t="s">
        <v>2701</v>
      </c>
      <c r="X2497" s="771" t="s">
        <v>2701</v>
      </c>
      <c r="Y2497" s="771" t="s">
        <v>2703</v>
      </c>
      <c r="Z2497" s="771" t="s">
        <v>2704</v>
      </c>
      <c r="AA2497" s="771"/>
    </row>
    <row r="2498" spans="1:27" ht="39.950000000000003" customHeight="1">
      <c r="A2498" s="769">
        <v>2491</v>
      </c>
      <c r="B2498" s="770" t="s">
        <v>8713</v>
      </c>
      <c r="C2498" s="770" t="s">
        <v>9122</v>
      </c>
      <c r="D2498" s="771"/>
      <c r="E2498" s="772" t="s">
        <v>9299</v>
      </c>
      <c r="F2498" s="773" t="s">
        <v>4790</v>
      </c>
      <c r="G2498" s="773" t="s">
        <v>9300</v>
      </c>
      <c r="H2498" s="771" t="s">
        <v>2697</v>
      </c>
      <c r="I2498" s="771" t="s">
        <v>2719</v>
      </c>
      <c r="J2498" s="771" t="s">
        <v>2714</v>
      </c>
      <c r="K2498" s="771" t="s">
        <v>2790</v>
      </c>
      <c r="L2498" s="771" t="s">
        <v>2700</v>
      </c>
      <c r="M2498" s="771" t="s">
        <v>2701</v>
      </c>
      <c r="N2498" s="771" t="s">
        <v>2701</v>
      </c>
      <c r="O2498" s="771" t="s">
        <v>2701</v>
      </c>
      <c r="P2498" s="771" t="s">
        <v>2702</v>
      </c>
      <c r="Q2498" s="771" t="s">
        <v>2701</v>
      </c>
      <c r="R2498" s="771" t="s">
        <v>2701</v>
      </c>
      <c r="S2498" s="771" t="s">
        <v>2701</v>
      </c>
      <c r="T2498" s="771" t="s">
        <v>2701</v>
      </c>
      <c r="U2498" s="771" t="s">
        <v>2703</v>
      </c>
      <c r="V2498" s="771" t="s">
        <v>2701</v>
      </c>
      <c r="W2498" s="771" t="s">
        <v>2701</v>
      </c>
      <c r="X2498" s="771" t="s">
        <v>2701</v>
      </c>
      <c r="Y2498" s="771" t="s">
        <v>2703</v>
      </c>
      <c r="Z2498" s="771" t="s">
        <v>2704</v>
      </c>
      <c r="AA2498" s="771"/>
    </row>
    <row r="2499" spans="1:27" ht="39.950000000000003" customHeight="1">
      <c r="A2499" s="769">
        <v>2492</v>
      </c>
      <c r="B2499" s="770" t="s">
        <v>8713</v>
      </c>
      <c r="C2499" s="770" t="s">
        <v>9122</v>
      </c>
      <c r="D2499" s="771"/>
      <c r="E2499" s="772" t="s">
        <v>9301</v>
      </c>
      <c r="F2499" s="773" t="s">
        <v>4790</v>
      </c>
      <c r="G2499" s="773" t="s">
        <v>9302</v>
      </c>
      <c r="H2499" s="771" t="s">
        <v>2697</v>
      </c>
      <c r="I2499" s="771" t="s">
        <v>2719</v>
      </c>
      <c r="J2499" s="771" t="s">
        <v>2789</v>
      </c>
      <c r="K2499" s="771" t="s">
        <v>2699</v>
      </c>
      <c r="L2499" s="771" t="s">
        <v>2700</v>
      </c>
      <c r="M2499" s="771" t="s">
        <v>2701</v>
      </c>
      <c r="N2499" s="771" t="s">
        <v>2701</v>
      </c>
      <c r="O2499" s="771" t="s">
        <v>2701</v>
      </c>
      <c r="P2499" s="771" t="s">
        <v>2702</v>
      </c>
      <c r="Q2499" s="771" t="s">
        <v>2701</v>
      </c>
      <c r="R2499" s="771" t="s">
        <v>2701</v>
      </c>
      <c r="S2499" s="771" t="s">
        <v>2701</v>
      </c>
      <c r="T2499" s="771" t="s">
        <v>2701</v>
      </c>
      <c r="U2499" s="771" t="s">
        <v>2703</v>
      </c>
      <c r="V2499" s="771" t="s">
        <v>2701</v>
      </c>
      <c r="W2499" s="771" t="s">
        <v>2701</v>
      </c>
      <c r="X2499" s="771" t="s">
        <v>2701</v>
      </c>
      <c r="Y2499" s="771" t="s">
        <v>2703</v>
      </c>
      <c r="Z2499" s="771" t="s">
        <v>2704</v>
      </c>
      <c r="AA2499" s="771"/>
    </row>
    <row r="2500" spans="1:27" ht="39.950000000000003" customHeight="1">
      <c r="A2500" s="769">
        <v>2493</v>
      </c>
      <c r="B2500" s="770" t="s">
        <v>8713</v>
      </c>
      <c r="C2500" s="770" t="s">
        <v>9122</v>
      </c>
      <c r="D2500" s="771"/>
      <c r="E2500" s="772" t="s">
        <v>9303</v>
      </c>
      <c r="F2500" s="773" t="s">
        <v>4790</v>
      </c>
      <c r="G2500" s="773" t="s">
        <v>9304</v>
      </c>
      <c r="H2500" s="771" t="s">
        <v>2697</v>
      </c>
      <c r="I2500" s="771" t="s">
        <v>2713</v>
      </c>
      <c r="J2500" s="771" t="s">
        <v>2789</v>
      </c>
      <c r="K2500" s="771" t="s">
        <v>2699</v>
      </c>
      <c r="L2500" s="771" t="s">
        <v>2700</v>
      </c>
      <c r="M2500" s="771" t="s">
        <v>2701</v>
      </c>
      <c r="N2500" s="771" t="s">
        <v>2701</v>
      </c>
      <c r="O2500" s="771" t="s">
        <v>2701</v>
      </c>
      <c r="P2500" s="771" t="s">
        <v>2702</v>
      </c>
      <c r="Q2500" s="771" t="s">
        <v>2701</v>
      </c>
      <c r="R2500" s="771" t="s">
        <v>2701</v>
      </c>
      <c r="S2500" s="771" t="s">
        <v>2701</v>
      </c>
      <c r="T2500" s="771" t="s">
        <v>2701</v>
      </c>
      <c r="U2500" s="771" t="s">
        <v>2703</v>
      </c>
      <c r="V2500" s="771" t="s">
        <v>2701</v>
      </c>
      <c r="W2500" s="771" t="s">
        <v>2701</v>
      </c>
      <c r="X2500" s="771" t="s">
        <v>2701</v>
      </c>
      <c r="Y2500" s="771" t="s">
        <v>2703</v>
      </c>
      <c r="Z2500" s="771" t="s">
        <v>2704</v>
      </c>
      <c r="AA2500" s="771"/>
    </row>
    <row r="2501" spans="1:27" ht="39.950000000000003" customHeight="1">
      <c r="A2501" s="769">
        <v>2494</v>
      </c>
      <c r="B2501" s="770" t="s">
        <v>8713</v>
      </c>
      <c r="C2501" s="770" t="s">
        <v>9122</v>
      </c>
      <c r="D2501" s="771"/>
      <c r="E2501" s="772" t="s">
        <v>9305</v>
      </c>
      <c r="F2501" s="773" t="s">
        <v>2940</v>
      </c>
      <c r="G2501" s="773" t="s">
        <v>9306</v>
      </c>
      <c r="H2501" s="771" t="s">
        <v>2697</v>
      </c>
      <c r="I2501" s="771" t="s">
        <v>2824</v>
      </c>
      <c r="J2501" s="771" t="s">
        <v>2824</v>
      </c>
      <c r="K2501" s="771" t="s">
        <v>2851</v>
      </c>
      <c r="L2501" s="771" t="s">
        <v>2700</v>
      </c>
      <c r="M2501" s="771" t="s">
        <v>2701</v>
      </c>
      <c r="N2501" s="771" t="s">
        <v>2701</v>
      </c>
      <c r="O2501" s="771" t="s">
        <v>2701</v>
      </c>
      <c r="P2501" s="771" t="s">
        <v>2702</v>
      </c>
      <c r="Q2501" s="771" t="s">
        <v>2701</v>
      </c>
      <c r="R2501" s="771" t="s">
        <v>2701</v>
      </c>
      <c r="S2501" s="771" t="s">
        <v>2701</v>
      </c>
      <c r="T2501" s="771" t="s">
        <v>2701</v>
      </c>
      <c r="U2501" s="771" t="s">
        <v>2703</v>
      </c>
      <c r="V2501" s="771" t="s">
        <v>2701</v>
      </c>
      <c r="W2501" s="771" t="s">
        <v>2701</v>
      </c>
      <c r="X2501" s="771" t="s">
        <v>2701</v>
      </c>
      <c r="Y2501" s="771" t="s">
        <v>2703</v>
      </c>
      <c r="Z2501" s="771" t="s">
        <v>2704</v>
      </c>
      <c r="AA2501" s="771"/>
    </row>
    <row r="2502" spans="1:27" ht="39.950000000000003" customHeight="1">
      <c r="A2502" s="769">
        <v>2495</v>
      </c>
      <c r="B2502" s="770" t="s">
        <v>8713</v>
      </c>
      <c r="C2502" s="770" t="s">
        <v>9122</v>
      </c>
      <c r="D2502" s="771"/>
      <c r="E2502" s="772" t="s">
        <v>9307</v>
      </c>
      <c r="F2502" s="773" t="s">
        <v>9308</v>
      </c>
      <c r="G2502" s="773" t="s">
        <v>9309</v>
      </c>
      <c r="H2502" s="771" t="s">
        <v>2697</v>
      </c>
      <c r="I2502" s="771" t="s">
        <v>2765</v>
      </c>
      <c r="J2502" s="771" t="s">
        <v>2714</v>
      </c>
      <c r="K2502" s="771" t="s">
        <v>2760</v>
      </c>
      <c r="L2502" s="771" t="s">
        <v>2700</v>
      </c>
      <c r="M2502" s="771" t="s">
        <v>2701</v>
      </c>
      <c r="N2502" s="771" t="s">
        <v>2701</v>
      </c>
      <c r="O2502" s="771" t="s">
        <v>2701</v>
      </c>
      <c r="P2502" s="771" t="s">
        <v>2702</v>
      </c>
      <c r="Q2502" s="771" t="s">
        <v>2701</v>
      </c>
      <c r="R2502" s="771" t="s">
        <v>2701</v>
      </c>
      <c r="S2502" s="771" t="s">
        <v>2701</v>
      </c>
      <c r="T2502" s="771" t="s">
        <v>2701</v>
      </c>
      <c r="U2502" s="771" t="s">
        <v>2703</v>
      </c>
      <c r="V2502" s="771" t="s">
        <v>2701</v>
      </c>
      <c r="W2502" s="771" t="s">
        <v>2701</v>
      </c>
      <c r="X2502" s="771" t="s">
        <v>2701</v>
      </c>
      <c r="Y2502" s="771" t="s">
        <v>2703</v>
      </c>
      <c r="Z2502" s="771" t="s">
        <v>2704</v>
      </c>
      <c r="AA2502" s="771"/>
    </row>
    <row r="2503" spans="1:27" ht="39.950000000000003" customHeight="1">
      <c r="A2503" s="769">
        <v>2496</v>
      </c>
      <c r="B2503" s="770" t="s">
        <v>8713</v>
      </c>
      <c r="C2503" s="770" t="s">
        <v>9122</v>
      </c>
      <c r="D2503" s="771"/>
      <c r="E2503" s="772" t="s">
        <v>9310</v>
      </c>
      <c r="F2503" s="773" t="s">
        <v>9311</v>
      </c>
      <c r="G2503" s="773" t="s">
        <v>9312</v>
      </c>
      <c r="H2503" s="771" t="s">
        <v>2697</v>
      </c>
      <c r="I2503" s="771" t="s">
        <v>2714</v>
      </c>
      <c r="J2503" s="771" t="s">
        <v>2714</v>
      </c>
      <c r="K2503" s="771" t="s">
        <v>2760</v>
      </c>
      <c r="L2503" s="771" t="s">
        <v>2700</v>
      </c>
      <c r="M2503" s="771" t="s">
        <v>2701</v>
      </c>
      <c r="N2503" s="771" t="s">
        <v>2701</v>
      </c>
      <c r="O2503" s="771" t="s">
        <v>2701</v>
      </c>
      <c r="P2503" s="771" t="s">
        <v>2702</v>
      </c>
      <c r="Q2503" s="771" t="s">
        <v>2701</v>
      </c>
      <c r="R2503" s="771" t="s">
        <v>2701</v>
      </c>
      <c r="S2503" s="771" t="s">
        <v>2701</v>
      </c>
      <c r="T2503" s="771" t="s">
        <v>2701</v>
      </c>
      <c r="U2503" s="771" t="s">
        <v>2703</v>
      </c>
      <c r="V2503" s="771" t="s">
        <v>2701</v>
      </c>
      <c r="W2503" s="771" t="s">
        <v>2701</v>
      </c>
      <c r="X2503" s="771" t="s">
        <v>2701</v>
      </c>
      <c r="Y2503" s="771" t="s">
        <v>2703</v>
      </c>
      <c r="Z2503" s="771" t="s">
        <v>2704</v>
      </c>
      <c r="AA2503" s="771"/>
    </row>
    <row r="2504" spans="1:27" ht="39.950000000000003" customHeight="1">
      <c r="A2504" s="769">
        <v>2497</v>
      </c>
      <c r="B2504" s="770" t="s">
        <v>9313</v>
      </c>
      <c r="C2504" s="770" t="s">
        <v>9314</v>
      </c>
      <c r="D2504" s="771"/>
      <c r="E2504" s="772" t="s">
        <v>9315</v>
      </c>
      <c r="F2504" s="773" t="s">
        <v>9316</v>
      </c>
      <c r="G2504" s="773" t="s">
        <v>9317</v>
      </c>
      <c r="H2504" s="771" t="s">
        <v>2697</v>
      </c>
      <c r="I2504" s="771" t="s">
        <v>2781</v>
      </c>
      <c r="J2504" s="771" t="s">
        <v>2781</v>
      </c>
      <c r="K2504" s="771" t="s">
        <v>8486</v>
      </c>
      <c r="L2504" s="771" t="s">
        <v>2700</v>
      </c>
      <c r="M2504" s="771" t="s">
        <v>2701</v>
      </c>
      <c r="N2504" s="771" t="s">
        <v>2701</v>
      </c>
      <c r="O2504" s="771" t="s">
        <v>2701</v>
      </c>
      <c r="P2504" s="771" t="s">
        <v>2702</v>
      </c>
      <c r="Q2504" s="771" t="s">
        <v>2701</v>
      </c>
      <c r="R2504" s="771" t="s">
        <v>2701</v>
      </c>
      <c r="S2504" s="771" t="s">
        <v>2701</v>
      </c>
      <c r="T2504" s="771" t="s">
        <v>2701</v>
      </c>
      <c r="U2504" s="771" t="s">
        <v>2703</v>
      </c>
      <c r="V2504" s="771" t="s">
        <v>2701</v>
      </c>
      <c r="W2504" s="771" t="s">
        <v>2701</v>
      </c>
      <c r="X2504" s="771" t="s">
        <v>2701</v>
      </c>
      <c r="Y2504" s="771" t="s">
        <v>2703</v>
      </c>
      <c r="Z2504" s="771" t="s">
        <v>2704</v>
      </c>
      <c r="AA2504" s="771" t="s">
        <v>9318</v>
      </c>
    </row>
    <row r="2505" spans="1:27" ht="39.950000000000003" customHeight="1">
      <c r="A2505" s="769">
        <v>2498</v>
      </c>
      <c r="B2505" s="770" t="s">
        <v>9313</v>
      </c>
      <c r="C2505" s="770" t="s">
        <v>9314</v>
      </c>
      <c r="D2505" s="771"/>
      <c r="E2505" s="772" t="s">
        <v>9319</v>
      </c>
      <c r="F2505" s="773" t="s">
        <v>9320</v>
      </c>
      <c r="G2505" s="773" t="s">
        <v>9321</v>
      </c>
      <c r="H2505" s="771" t="s">
        <v>2697</v>
      </c>
      <c r="I2505" s="771" t="s">
        <v>9322</v>
      </c>
      <c r="J2505" s="771" t="s">
        <v>9322</v>
      </c>
      <c r="K2505" s="771" t="s">
        <v>9323</v>
      </c>
      <c r="L2505" s="771" t="s">
        <v>2700</v>
      </c>
      <c r="M2505" s="771" t="s">
        <v>2701</v>
      </c>
      <c r="N2505" s="771" t="s">
        <v>2701</v>
      </c>
      <c r="O2505" s="771" t="s">
        <v>2701</v>
      </c>
      <c r="P2505" s="771" t="s">
        <v>2702</v>
      </c>
      <c r="Q2505" s="771" t="s">
        <v>2701</v>
      </c>
      <c r="R2505" s="771" t="s">
        <v>2701</v>
      </c>
      <c r="S2505" s="771" t="s">
        <v>2701</v>
      </c>
      <c r="T2505" s="771" t="s">
        <v>2701</v>
      </c>
      <c r="U2505" s="771" t="s">
        <v>2703</v>
      </c>
      <c r="V2505" s="771" t="s">
        <v>2701</v>
      </c>
      <c r="W2505" s="771" t="s">
        <v>2701</v>
      </c>
      <c r="X2505" s="771" t="s">
        <v>2701</v>
      </c>
      <c r="Y2505" s="771" t="s">
        <v>2703</v>
      </c>
      <c r="Z2505" s="771" t="s">
        <v>2704</v>
      </c>
      <c r="AA2505" s="771" t="s">
        <v>9324</v>
      </c>
    </row>
    <row r="2506" spans="1:27" ht="39.950000000000003" customHeight="1">
      <c r="A2506" s="769">
        <v>2499</v>
      </c>
      <c r="B2506" s="770" t="s">
        <v>9313</v>
      </c>
      <c r="C2506" s="770" t="s">
        <v>9314</v>
      </c>
      <c r="D2506" s="771"/>
      <c r="E2506" s="772" t="s">
        <v>9325</v>
      </c>
      <c r="F2506" s="773" t="s">
        <v>9316</v>
      </c>
      <c r="G2506" s="773" t="s">
        <v>9326</v>
      </c>
      <c r="H2506" s="771" t="s">
        <v>2697</v>
      </c>
      <c r="I2506" s="771" t="s">
        <v>2833</v>
      </c>
      <c r="J2506" s="771" t="s">
        <v>2833</v>
      </c>
      <c r="K2506" s="771" t="s">
        <v>5359</v>
      </c>
      <c r="L2506" s="771" t="s">
        <v>2700</v>
      </c>
      <c r="M2506" s="771" t="s">
        <v>2701</v>
      </c>
      <c r="N2506" s="771" t="s">
        <v>2701</v>
      </c>
      <c r="O2506" s="771" t="s">
        <v>2701</v>
      </c>
      <c r="P2506" s="771" t="s">
        <v>2702</v>
      </c>
      <c r="Q2506" s="771" t="s">
        <v>2701</v>
      </c>
      <c r="R2506" s="771" t="s">
        <v>2701</v>
      </c>
      <c r="S2506" s="771" t="s">
        <v>2701</v>
      </c>
      <c r="T2506" s="771" t="s">
        <v>2701</v>
      </c>
      <c r="U2506" s="771" t="s">
        <v>2703</v>
      </c>
      <c r="V2506" s="771" t="s">
        <v>2701</v>
      </c>
      <c r="W2506" s="771" t="s">
        <v>2701</v>
      </c>
      <c r="X2506" s="771" t="s">
        <v>2701</v>
      </c>
      <c r="Y2506" s="771" t="s">
        <v>2703</v>
      </c>
      <c r="Z2506" s="771" t="s">
        <v>2704</v>
      </c>
      <c r="AA2506" s="771" t="s">
        <v>9327</v>
      </c>
    </row>
    <row r="2507" spans="1:27" ht="39.950000000000003" customHeight="1">
      <c r="A2507" s="769">
        <v>2500</v>
      </c>
      <c r="B2507" s="770" t="s">
        <v>9313</v>
      </c>
      <c r="C2507" s="770" t="s">
        <v>9314</v>
      </c>
      <c r="D2507" s="771"/>
      <c r="E2507" s="772" t="s">
        <v>9328</v>
      </c>
      <c r="F2507" s="773" t="s">
        <v>9316</v>
      </c>
      <c r="G2507" s="773" t="s">
        <v>9329</v>
      </c>
      <c r="H2507" s="771" t="s">
        <v>2697</v>
      </c>
      <c r="I2507" s="771" t="s">
        <v>9322</v>
      </c>
      <c r="J2507" s="771" t="s">
        <v>9322</v>
      </c>
      <c r="K2507" s="771" t="s">
        <v>9330</v>
      </c>
      <c r="L2507" s="771" t="s">
        <v>2700</v>
      </c>
      <c r="M2507" s="771" t="s">
        <v>2701</v>
      </c>
      <c r="N2507" s="771" t="s">
        <v>2701</v>
      </c>
      <c r="O2507" s="771" t="s">
        <v>2701</v>
      </c>
      <c r="P2507" s="771" t="s">
        <v>2702</v>
      </c>
      <c r="Q2507" s="771" t="s">
        <v>2701</v>
      </c>
      <c r="R2507" s="771" t="s">
        <v>2701</v>
      </c>
      <c r="S2507" s="771" t="s">
        <v>2701</v>
      </c>
      <c r="T2507" s="771" t="s">
        <v>2701</v>
      </c>
      <c r="U2507" s="771" t="s">
        <v>2703</v>
      </c>
      <c r="V2507" s="771" t="s">
        <v>2701</v>
      </c>
      <c r="W2507" s="771" t="s">
        <v>2701</v>
      </c>
      <c r="X2507" s="771" t="s">
        <v>2701</v>
      </c>
      <c r="Y2507" s="771" t="s">
        <v>2703</v>
      </c>
      <c r="Z2507" s="771" t="s">
        <v>2704</v>
      </c>
      <c r="AA2507" s="771" t="s">
        <v>9331</v>
      </c>
    </row>
    <row r="2508" spans="1:27" ht="39.950000000000003" customHeight="1">
      <c r="A2508" s="769">
        <v>2501</v>
      </c>
      <c r="B2508" s="770" t="s">
        <v>9313</v>
      </c>
      <c r="C2508" s="770" t="s">
        <v>9314</v>
      </c>
      <c r="D2508" s="771"/>
      <c r="E2508" s="772" t="s">
        <v>9332</v>
      </c>
      <c r="F2508" s="773" t="s">
        <v>9316</v>
      </c>
      <c r="G2508" s="773" t="s">
        <v>9329</v>
      </c>
      <c r="H2508" s="771" t="s">
        <v>2697</v>
      </c>
      <c r="I2508" s="771" t="s">
        <v>2781</v>
      </c>
      <c r="J2508" s="771" t="s">
        <v>2781</v>
      </c>
      <c r="K2508" s="771" t="s">
        <v>4654</v>
      </c>
      <c r="L2508" s="771" t="s">
        <v>2700</v>
      </c>
      <c r="M2508" s="771" t="s">
        <v>2701</v>
      </c>
      <c r="N2508" s="771" t="s">
        <v>2701</v>
      </c>
      <c r="O2508" s="771" t="s">
        <v>2701</v>
      </c>
      <c r="P2508" s="771" t="s">
        <v>2702</v>
      </c>
      <c r="Q2508" s="771" t="s">
        <v>2701</v>
      </c>
      <c r="R2508" s="771" t="s">
        <v>2701</v>
      </c>
      <c r="S2508" s="771" t="s">
        <v>2701</v>
      </c>
      <c r="T2508" s="771" t="s">
        <v>2701</v>
      </c>
      <c r="U2508" s="771" t="s">
        <v>2703</v>
      </c>
      <c r="V2508" s="771" t="s">
        <v>2701</v>
      </c>
      <c r="W2508" s="771" t="s">
        <v>2701</v>
      </c>
      <c r="X2508" s="771" t="s">
        <v>2701</v>
      </c>
      <c r="Y2508" s="771" t="s">
        <v>2703</v>
      </c>
      <c r="Z2508" s="771" t="s">
        <v>2704</v>
      </c>
      <c r="AA2508" s="771" t="s">
        <v>9333</v>
      </c>
    </row>
    <row r="2509" spans="1:27" ht="39.950000000000003" customHeight="1">
      <c r="A2509" s="769">
        <v>2502</v>
      </c>
      <c r="B2509" s="770" t="s">
        <v>9313</v>
      </c>
      <c r="C2509" s="770" t="s">
        <v>9314</v>
      </c>
      <c r="D2509" s="771"/>
      <c r="E2509" s="772" t="s">
        <v>9334</v>
      </c>
      <c r="F2509" s="773" t="s">
        <v>9316</v>
      </c>
      <c r="G2509" s="773" t="s">
        <v>9335</v>
      </c>
      <c r="H2509" s="771" t="s">
        <v>2697</v>
      </c>
      <c r="I2509" s="771" t="s">
        <v>2828</v>
      </c>
      <c r="J2509" s="771" t="s">
        <v>2828</v>
      </c>
      <c r="K2509" s="771" t="s">
        <v>3676</v>
      </c>
      <c r="L2509" s="771" t="s">
        <v>2700</v>
      </c>
      <c r="M2509" s="771" t="s">
        <v>2701</v>
      </c>
      <c r="N2509" s="771" t="s">
        <v>2701</v>
      </c>
      <c r="O2509" s="771" t="s">
        <v>2701</v>
      </c>
      <c r="P2509" s="771" t="s">
        <v>2702</v>
      </c>
      <c r="Q2509" s="771" t="s">
        <v>2701</v>
      </c>
      <c r="R2509" s="771" t="s">
        <v>2701</v>
      </c>
      <c r="S2509" s="771" t="s">
        <v>2701</v>
      </c>
      <c r="T2509" s="771" t="s">
        <v>2701</v>
      </c>
      <c r="U2509" s="771" t="s">
        <v>2703</v>
      </c>
      <c r="V2509" s="771" t="s">
        <v>2701</v>
      </c>
      <c r="W2509" s="771" t="s">
        <v>2701</v>
      </c>
      <c r="X2509" s="771" t="s">
        <v>2701</v>
      </c>
      <c r="Y2509" s="771" t="s">
        <v>2703</v>
      </c>
      <c r="Z2509" s="771" t="s">
        <v>2704</v>
      </c>
      <c r="AA2509" s="771" t="s">
        <v>9336</v>
      </c>
    </row>
    <row r="2510" spans="1:27" ht="39.950000000000003" customHeight="1">
      <c r="A2510" s="769">
        <v>2503</v>
      </c>
      <c r="B2510" s="770" t="s">
        <v>9313</v>
      </c>
      <c r="C2510" s="770" t="s">
        <v>9314</v>
      </c>
      <c r="D2510" s="771"/>
      <c r="E2510" s="772" t="s">
        <v>9337</v>
      </c>
      <c r="F2510" s="773" t="s">
        <v>9316</v>
      </c>
      <c r="G2510" s="773" t="s">
        <v>9335</v>
      </c>
      <c r="H2510" s="771" t="s">
        <v>2697</v>
      </c>
      <c r="I2510" s="771" t="s">
        <v>2909</v>
      </c>
      <c r="J2510" s="771" t="s">
        <v>2909</v>
      </c>
      <c r="K2510" s="771" t="s">
        <v>2900</v>
      </c>
      <c r="L2510" s="771" t="s">
        <v>2700</v>
      </c>
      <c r="M2510" s="771" t="s">
        <v>2701</v>
      </c>
      <c r="N2510" s="771" t="s">
        <v>2701</v>
      </c>
      <c r="O2510" s="771" t="s">
        <v>2701</v>
      </c>
      <c r="P2510" s="771" t="s">
        <v>2702</v>
      </c>
      <c r="Q2510" s="771" t="s">
        <v>2701</v>
      </c>
      <c r="R2510" s="771" t="s">
        <v>2701</v>
      </c>
      <c r="S2510" s="771" t="s">
        <v>2701</v>
      </c>
      <c r="T2510" s="771" t="s">
        <v>2701</v>
      </c>
      <c r="U2510" s="771" t="s">
        <v>2703</v>
      </c>
      <c r="V2510" s="771" t="s">
        <v>2701</v>
      </c>
      <c r="W2510" s="771" t="s">
        <v>2701</v>
      </c>
      <c r="X2510" s="771" t="s">
        <v>2701</v>
      </c>
      <c r="Y2510" s="771" t="s">
        <v>2703</v>
      </c>
      <c r="Z2510" s="771" t="s">
        <v>2704</v>
      </c>
      <c r="AA2510" s="771" t="s">
        <v>9338</v>
      </c>
    </row>
    <row r="2511" spans="1:27" ht="39.950000000000003" customHeight="1">
      <c r="A2511" s="769">
        <v>2504</v>
      </c>
      <c r="B2511" s="770" t="s">
        <v>9313</v>
      </c>
      <c r="C2511" s="770" t="s">
        <v>9314</v>
      </c>
      <c r="D2511" s="771"/>
      <c r="E2511" s="772" t="s">
        <v>9339</v>
      </c>
      <c r="F2511" s="773" t="s">
        <v>9316</v>
      </c>
      <c r="G2511" s="773" t="s">
        <v>9335</v>
      </c>
      <c r="H2511" s="771" t="s">
        <v>2697</v>
      </c>
      <c r="I2511" s="771" t="s">
        <v>2833</v>
      </c>
      <c r="J2511" s="771" t="s">
        <v>2833</v>
      </c>
      <c r="K2511" s="771" t="s">
        <v>2874</v>
      </c>
      <c r="L2511" s="771" t="s">
        <v>2700</v>
      </c>
      <c r="M2511" s="771" t="s">
        <v>2701</v>
      </c>
      <c r="N2511" s="771" t="s">
        <v>2701</v>
      </c>
      <c r="O2511" s="771" t="s">
        <v>2701</v>
      </c>
      <c r="P2511" s="771" t="s">
        <v>2702</v>
      </c>
      <c r="Q2511" s="771" t="s">
        <v>2701</v>
      </c>
      <c r="R2511" s="771" t="s">
        <v>2701</v>
      </c>
      <c r="S2511" s="771" t="s">
        <v>2701</v>
      </c>
      <c r="T2511" s="771" t="s">
        <v>2701</v>
      </c>
      <c r="U2511" s="771" t="s">
        <v>2703</v>
      </c>
      <c r="V2511" s="771" t="s">
        <v>2701</v>
      </c>
      <c r="W2511" s="771" t="s">
        <v>2701</v>
      </c>
      <c r="X2511" s="771" t="s">
        <v>2701</v>
      </c>
      <c r="Y2511" s="771" t="s">
        <v>2703</v>
      </c>
      <c r="Z2511" s="771" t="s">
        <v>2704</v>
      </c>
      <c r="AA2511" s="771" t="s">
        <v>9336</v>
      </c>
    </row>
    <row r="2512" spans="1:27" ht="39.950000000000003" customHeight="1">
      <c r="A2512" s="769">
        <v>2505</v>
      </c>
      <c r="B2512" s="770" t="s">
        <v>9313</v>
      </c>
      <c r="C2512" s="770" t="s">
        <v>9314</v>
      </c>
      <c r="D2512" s="771"/>
      <c r="E2512" s="772" t="s">
        <v>9340</v>
      </c>
      <c r="F2512" s="773" t="s">
        <v>9316</v>
      </c>
      <c r="G2512" s="773" t="s">
        <v>9341</v>
      </c>
      <c r="H2512" s="771" t="s">
        <v>2697</v>
      </c>
      <c r="I2512" s="771" t="s">
        <v>2781</v>
      </c>
      <c r="J2512" s="771" t="s">
        <v>2781</v>
      </c>
      <c r="K2512" s="771" t="s">
        <v>2742</v>
      </c>
      <c r="L2512" s="771" t="s">
        <v>2700</v>
      </c>
      <c r="M2512" s="771" t="s">
        <v>2701</v>
      </c>
      <c r="N2512" s="771" t="s">
        <v>2701</v>
      </c>
      <c r="O2512" s="771" t="s">
        <v>2701</v>
      </c>
      <c r="P2512" s="771" t="s">
        <v>2702</v>
      </c>
      <c r="Q2512" s="771" t="s">
        <v>2701</v>
      </c>
      <c r="R2512" s="771" t="s">
        <v>2701</v>
      </c>
      <c r="S2512" s="771" t="s">
        <v>2701</v>
      </c>
      <c r="T2512" s="771" t="s">
        <v>2701</v>
      </c>
      <c r="U2512" s="771" t="s">
        <v>2703</v>
      </c>
      <c r="V2512" s="771" t="s">
        <v>2701</v>
      </c>
      <c r="W2512" s="771" t="s">
        <v>2701</v>
      </c>
      <c r="X2512" s="771" t="s">
        <v>2701</v>
      </c>
      <c r="Y2512" s="771" t="s">
        <v>2703</v>
      </c>
      <c r="Z2512" s="771" t="s">
        <v>2704</v>
      </c>
      <c r="AA2512" s="771"/>
    </row>
    <row r="2513" spans="1:27" ht="39.950000000000003" customHeight="1">
      <c r="A2513" s="769">
        <v>2506</v>
      </c>
      <c r="B2513" s="770" t="s">
        <v>9313</v>
      </c>
      <c r="C2513" s="770" t="s">
        <v>9314</v>
      </c>
      <c r="D2513" s="771"/>
      <c r="E2513" s="772" t="s">
        <v>9342</v>
      </c>
      <c r="F2513" s="773" t="s">
        <v>9343</v>
      </c>
      <c r="G2513" s="773" t="s">
        <v>9344</v>
      </c>
      <c r="H2513" s="771" t="s">
        <v>2697</v>
      </c>
      <c r="I2513" s="771" t="s">
        <v>9345</v>
      </c>
      <c r="J2513" s="771" t="s">
        <v>9345</v>
      </c>
      <c r="K2513" s="771" t="s">
        <v>4089</v>
      </c>
      <c r="L2513" s="771" t="s">
        <v>2700</v>
      </c>
      <c r="M2513" s="771" t="s">
        <v>2701</v>
      </c>
      <c r="N2513" s="771" t="s">
        <v>2701</v>
      </c>
      <c r="O2513" s="771" t="s">
        <v>2701</v>
      </c>
      <c r="P2513" s="771" t="s">
        <v>2702</v>
      </c>
      <c r="Q2513" s="771" t="s">
        <v>2701</v>
      </c>
      <c r="R2513" s="771" t="s">
        <v>2701</v>
      </c>
      <c r="S2513" s="771" t="s">
        <v>2701</v>
      </c>
      <c r="T2513" s="771" t="s">
        <v>2701</v>
      </c>
      <c r="U2513" s="771" t="s">
        <v>2703</v>
      </c>
      <c r="V2513" s="771" t="s">
        <v>2701</v>
      </c>
      <c r="W2513" s="771" t="s">
        <v>2701</v>
      </c>
      <c r="X2513" s="771" t="s">
        <v>2701</v>
      </c>
      <c r="Y2513" s="771" t="s">
        <v>2703</v>
      </c>
      <c r="Z2513" s="771" t="s">
        <v>2704</v>
      </c>
      <c r="AA2513" s="771" t="s">
        <v>9346</v>
      </c>
    </row>
    <row r="2514" spans="1:27" ht="39.950000000000003" customHeight="1">
      <c r="A2514" s="769">
        <v>2507</v>
      </c>
      <c r="B2514" s="770" t="s">
        <v>9313</v>
      </c>
      <c r="C2514" s="770" t="s">
        <v>9314</v>
      </c>
      <c r="D2514" s="771"/>
      <c r="E2514" s="772" t="s">
        <v>9347</v>
      </c>
      <c r="F2514" s="773" t="s">
        <v>9316</v>
      </c>
      <c r="G2514" s="773" t="s">
        <v>9326</v>
      </c>
      <c r="H2514" s="771" t="s">
        <v>2697</v>
      </c>
      <c r="I2514" s="771" t="s">
        <v>2781</v>
      </c>
      <c r="J2514" s="771" t="s">
        <v>2781</v>
      </c>
      <c r="K2514" s="771" t="s">
        <v>2742</v>
      </c>
      <c r="L2514" s="771" t="s">
        <v>2700</v>
      </c>
      <c r="M2514" s="771" t="s">
        <v>2701</v>
      </c>
      <c r="N2514" s="771" t="s">
        <v>2701</v>
      </c>
      <c r="O2514" s="771" t="s">
        <v>2701</v>
      </c>
      <c r="P2514" s="771" t="s">
        <v>2702</v>
      </c>
      <c r="Q2514" s="771" t="s">
        <v>2701</v>
      </c>
      <c r="R2514" s="771" t="s">
        <v>2701</v>
      </c>
      <c r="S2514" s="771" t="s">
        <v>2701</v>
      </c>
      <c r="T2514" s="771" t="s">
        <v>2701</v>
      </c>
      <c r="U2514" s="771" t="s">
        <v>2703</v>
      </c>
      <c r="V2514" s="771" t="s">
        <v>2701</v>
      </c>
      <c r="W2514" s="771" t="s">
        <v>2701</v>
      </c>
      <c r="X2514" s="771" t="s">
        <v>2701</v>
      </c>
      <c r="Y2514" s="771" t="s">
        <v>2703</v>
      </c>
      <c r="Z2514" s="771" t="s">
        <v>2704</v>
      </c>
      <c r="AA2514" s="771"/>
    </row>
    <row r="2515" spans="1:27" ht="39.950000000000003" customHeight="1">
      <c r="A2515" s="769">
        <v>2508</v>
      </c>
      <c r="B2515" s="770" t="s">
        <v>9313</v>
      </c>
      <c r="C2515" s="770" t="s">
        <v>9314</v>
      </c>
      <c r="D2515" s="771"/>
      <c r="E2515" s="772" t="s">
        <v>9348</v>
      </c>
      <c r="F2515" s="773" t="s">
        <v>9349</v>
      </c>
      <c r="G2515" s="773" t="s">
        <v>9350</v>
      </c>
      <c r="H2515" s="771" t="s">
        <v>2697</v>
      </c>
      <c r="I2515" s="771" t="s">
        <v>3488</v>
      </c>
      <c r="J2515" s="771" t="s">
        <v>3488</v>
      </c>
      <c r="K2515" s="771" t="s">
        <v>9323</v>
      </c>
      <c r="L2515" s="771" t="s">
        <v>2700</v>
      </c>
      <c r="M2515" s="771" t="s">
        <v>2701</v>
      </c>
      <c r="N2515" s="771" t="s">
        <v>2701</v>
      </c>
      <c r="O2515" s="771" t="s">
        <v>2701</v>
      </c>
      <c r="P2515" s="771" t="s">
        <v>2702</v>
      </c>
      <c r="Q2515" s="771" t="s">
        <v>2701</v>
      </c>
      <c r="R2515" s="771" t="s">
        <v>2701</v>
      </c>
      <c r="S2515" s="771" t="s">
        <v>2701</v>
      </c>
      <c r="T2515" s="771" t="s">
        <v>2701</v>
      </c>
      <c r="U2515" s="771" t="s">
        <v>2703</v>
      </c>
      <c r="V2515" s="771" t="s">
        <v>2701</v>
      </c>
      <c r="W2515" s="771" t="s">
        <v>2701</v>
      </c>
      <c r="X2515" s="771" t="s">
        <v>2701</v>
      </c>
      <c r="Y2515" s="771" t="s">
        <v>2703</v>
      </c>
      <c r="Z2515" s="771" t="s">
        <v>2704</v>
      </c>
      <c r="AA2515" s="771" t="s">
        <v>9351</v>
      </c>
    </row>
    <row r="2516" spans="1:27" ht="39.950000000000003" customHeight="1">
      <c r="A2516" s="769">
        <v>2509</v>
      </c>
      <c r="B2516" s="770" t="s">
        <v>9313</v>
      </c>
      <c r="C2516" s="770" t="s">
        <v>9314</v>
      </c>
      <c r="D2516" s="771"/>
      <c r="E2516" s="772" t="s">
        <v>9352</v>
      </c>
      <c r="F2516" s="773" t="s">
        <v>9353</v>
      </c>
      <c r="G2516" s="773" t="s">
        <v>9354</v>
      </c>
      <c r="H2516" s="771" t="s">
        <v>2697</v>
      </c>
      <c r="I2516" s="771" t="s">
        <v>9355</v>
      </c>
      <c r="J2516" s="771" t="s">
        <v>9355</v>
      </c>
      <c r="K2516" s="771" t="s">
        <v>4089</v>
      </c>
      <c r="L2516" s="771" t="s">
        <v>2700</v>
      </c>
      <c r="M2516" s="771" t="s">
        <v>2701</v>
      </c>
      <c r="N2516" s="771" t="s">
        <v>2701</v>
      </c>
      <c r="O2516" s="771" t="s">
        <v>2701</v>
      </c>
      <c r="P2516" s="771" t="s">
        <v>2702</v>
      </c>
      <c r="Q2516" s="771" t="s">
        <v>2701</v>
      </c>
      <c r="R2516" s="771" t="s">
        <v>2701</v>
      </c>
      <c r="S2516" s="771" t="s">
        <v>2701</v>
      </c>
      <c r="T2516" s="771" t="s">
        <v>2701</v>
      </c>
      <c r="U2516" s="771" t="s">
        <v>2703</v>
      </c>
      <c r="V2516" s="771" t="s">
        <v>2701</v>
      </c>
      <c r="W2516" s="771" t="s">
        <v>2701</v>
      </c>
      <c r="X2516" s="771" t="s">
        <v>2701</v>
      </c>
      <c r="Y2516" s="771" t="s">
        <v>2703</v>
      </c>
      <c r="Z2516" s="771" t="s">
        <v>2704</v>
      </c>
      <c r="AA2516" s="771" t="s">
        <v>9356</v>
      </c>
    </row>
    <row r="2517" spans="1:27" ht="39.950000000000003" customHeight="1">
      <c r="A2517" s="769">
        <v>2510</v>
      </c>
      <c r="B2517" s="770" t="s">
        <v>9313</v>
      </c>
      <c r="C2517" s="770" t="s">
        <v>9314</v>
      </c>
      <c r="D2517" s="771"/>
      <c r="E2517" s="772" t="s">
        <v>9357</v>
      </c>
      <c r="F2517" s="773" t="s">
        <v>9316</v>
      </c>
      <c r="G2517" s="773" t="s">
        <v>9317</v>
      </c>
      <c r="H2517" s="771" t="s">
        <v>2697</v>
      </c>
      <c r="I2517" s="771" t="s">
        <v>3383</v>
      </c>
      <c r="J2517" s="771" t="s">
        <v>3383</v>
      </c>
      <c r="K2517" s="771" t="s">
        <v>5707</v>
      </c>
      <c r="L2517" s="771" t="s">
        <v>2700</v>
      </c>
      <c r="M2517" s="771" t="s">
        <v>2701</v>
      </c>
      <c r="N2517" s="771" t="s">
        <v>2701</v>
      </c>
      <c r="O2517" s="771" t="s">
        <v>2701</v>
      </c>
      <c r="P2517" s="771" t="s">
        <v>2702</v>
      </c>
      <c r="Q2517" s="771" t="s">
        <v>2701</v>
      </c>
      <c r="R2517" s="771" t="s">
        <v>2701</v>
      </c>
      <c r="S2517" s="771" t="s">
        <v>2701</v>
      </c>
      <c r="T2517" s="771" t="s">
        <v>2701</v>
      </c>
      <c r="U2517" s="771" t="s">
        <v>2703</v>
      </c>
      <c r="V2517" s="771" t="s">
        <v>2701</v>
      </c>
      <c r="W2517" s="771" t="s">
        <v>2701</v>
      </c>
      <c r="X2517" s="771" t="s">
        <v>2701</v>
      </c>
      <c r="Y2517" s="771" t="s">
        <v>2703</v>
      </c>
      <c r="Z2517" s="771" t="s">
        <v>2704</v>
      </c>
      <c r="AA2517" s="771" t="s">
        <v>9318</v>
      </c>
    </row>
    <row r="2518" spans="1:27" ht="39.950000000000003" customHeight="1">
      <c r="A2518" s="769">
        <v>2511</v>
      </c>
      <c r="B2518" s="770" t="s">
        <v>9313</v>
      </c>
      <c r="C2518" s="770" t="s">
        <v>9314</v>
      </c>
      <c r="D2518" s="771"/>
      <c r="E2518" s="772" t="s">
        <v>9358</v>
      </c>
      <c r="F2518" s="773" t="s">
        <v>9316</v>
      </c>
      <c r="G2518" s="773" t="s">
        <v>9335</v>
      </c>
      <c r="H2518" s="771" t="s">
        <v>2697</v>
      </c>
      <c r="I2518" s="771" t="s">
        <v>7800</v>
      </c>
      <c r="J2518" s="771" t="s">
        <v>7800</v>
      </c>
      <c r="K2518" s="771" t="s">
        <v>5359</v>
      </c>
      <c r="L2518" s="771" t="s">
        <v>2700</v>
      </c>
      <c r="M2518" s="771" t="s">
        <v>2701</v>
      </c>
      <c r="N2518" s="771" t="s">
        <v>2701</v>
      </c>
      <c r="O2518" s="771" t="s">
        <v>2701</v>
      </c>
      <c r="P2518" s="771" t="s">
        <v>2702</v>
      </c>
      <c r="Q2518" s="771" t="s">
        <v>2701</v>
      </c>
      <c r="R2518" s="771" t="s">
        <v>2701</v>
      </c>
      <c r="S2518" s="771" t="s">
        <v>2701</v>
      </c>
      <c r="T2518" s="771" t="s">
        <v>2701</v>
      </c>
      <c r="U2518" s="771" t="s">
        <v>2703</v>
      </c>
      <c r="V2518" s="771" t="s">
        <v>2701</v>
      </c>
      <c r="W2518" s="771" t="s">
        <v>2701</v>
      </c>
      <c r="X2518" s="771" t="s">
        <v>2701</v>
      </c>
      <c r="Y2518" s="771" t="s">
        <v>2703</v>
      </c>
      <c r="Z2518" s="771" t="s">
        <v>2704</v>
      </c>
      <c r="AA2518" s="771" t="s">
        <v>9338</v>
      </c>
    </row>
    <row r="2519" spans="1:27" ht="39.950000000000003" customHeight="1">
      <c r="A2519" s="769">
        <v>2512</v>
      </c>
      <c r="B2519" s="770" t="s">
        <v>9313</v>
      </c>
      <c r="C2519" s="770" t="s">
        <v>9314</v>
      </c>
      <c r="D2519" s="771"/>
      <c r="E2519" s="772" t="s">
        <v>9359</v>
      </c>
      <c r="F2519" s="773" t="s">
        <v>9316</v>
      </c>
      <c r="G2519" s="773" t="s">
        <v>9341</v>
      </c>
      <c r="H2519" s="771" t="s">
        <v>2697</v>
      </c>
      <c r="I2519" s="771" t="s">
        <v>3383</v>
      </c>
      <c r="J2519" s="771" t="s">
        <v>3383</v>
      </c>
      <c r="K2519" s="771" t="s">
        <v>4095</v>
      </c>
      <c r="L2519" s="771" t="s">
        <v>2700</v>
      </c>
      <c r="M2519" s="771" t="s">
        <v>2701</v>
      </c>
      <c r="N2519" s="771" t="s">
        <v>2701</v>
      </c>
      <c r="O2519" s="771" t="s">
        <v>2701</v>
      </c>
      <c r="P2519" s="771" t="s">
        <v>2702</v>
      </c>
      <c r="Q2519" s="771" t="s">
        <v>2701</v>
      </c>
      <c r="R2519" s="771" t="s">
        <v>2701</v>
      </c>
      <c r="S2519" s="771" t="s">
        <v>2701</v>
      </c>
      <c r="T2519" s="771" t="s">
        <v>2701</v>
      </c>
      <c r="U2519" s="771" t="s">
        <v>2703</v>
      </c>
      <c r="V2519" s="771" t="s">
        <v>2701</v>
      </c>
      <c r="W2519" s="771" t="s">
        <v>2701</v>
      </c>
      <c r="X2519" s="771" t="s">
        <v>2701</v>
      </c>
      <c r="Y2519" s="771" t="s">
        <v>2703</v>
      </c>
      <c r="Z2519" s="771" t="s">
        <v>2704</v>
      </c>
      <c r="AA2519" s="771" t="s">
        <v>9360</v>
      </c>
    </row>
    <row r="2520" spans="1:27" ht="39.950000000000003" customHeight="1">
      <c r="A2520" s="769">
        <v>2513</v>
      </c>
      <c r="B2520" s="770" t="s">
        <v>9313</v>
      </c>
      <c r="C2520" s="770" t="s">
        <v>9314</v>
      </c>
      <c r="D2520" s="771"/>
      <c r="E2520" s="772" t="s">
        <v>9361</v>
      </c>
      <c r="F2520" s="773" t="s">
        <v>9362</v>
      </c>
      <c r="G2520" s="773" t="s">
        <v>9363</v>
      </c>
      <c r="H2520" s="771" t="s">
        <v>2697</v>
      </c>
      <c r="I2520" s="771" t="s">
        <v>3209</v>
      </c>
      <c r="J2520" s="771" t="s">
        <v>3209</v>
      </c>
      <c r="K2520" s="771" t="s">
        <v>2816</v>
      </c>
      <c r="L2520" s="771" t="s">
        <v>2700</v>
      </c>
      <c r="M2520" s="771" t="s">
        <v>2701</v>
      </c>
      <c r="N2520" s="771" t="s">
        <v>2701</v>
      </c>
      <c r="O2520" s="771" t="s">
        <v>2701</v>
      </c>
      <c r="P2520" s="771" t="s">
        <v>2702</v>
      </c>
      <c r="Q2520" s="771" t="s">
        <v>2701</v>
      </c>
      <c r="R2520" s="771" t="s">
        <v>2701</v>
      </c>
      <c r="S2520" s="771" t="s">
        <v>2701</v>
      </c>
      <c r="T2520" s="771" t="s">
        <v>2701</v>
      </c>
      <c r="U2520" s="771" t="s">
        <v>2703</v>
      </c>
      <c r="V2520" s="771" t="s">
        <v>2701</v>
      </c>
      <c r="W2520" s="771" t="s">
        <v>2701</v>
      </c>
      <c r="X2520" s="771" t="s">
        <v>2701</v>
      </c>
      <c r="Y2520" s="771" t="s">
        <v>2703</v>
      </c>
      <c r="Z2520" s="771" t="s">
        <v>2704</v>
      </c>
      <c r="AA2520" s="771" t="s">
        <v>9364</v>
      </c>
    </row>
    <row r="2521" spans="1:27" ht="39.950000000000003" customHeight="1">
      <c r="A2521" s="769">
        <v>2514</v>
      </c>
      <c r="B2521" s="770" t="s">
        <v>9313</v>
      </c>
      <c r="C2521" s="770" t="s">
        <v>9365</v>
      </c>
      <c r="D2521" s="771"/>
      <c r="E2521" s="772" t="s">
        <v>9366</v>
      </c>
      <c r="F2521" s="773" t="s">
        <v>9367</v>
      </c>
      <c r="G2521" s="773" t="s">
        <v>9368</v>
      </c>
      <c r="H2521" s="771" t="s">
        <v>2697</v>
      </c>
      <c r="I2521" s="771" t="s">
        <v>2714</v>
      </c>
      <c r="J2521" s="771" t="s">
        <v>2714</v>
      </c>
      <c r="K2521" s="771" t="s">
        <v>2851</v>
      </c>
      <c r="L2521" s="771" t="s">
        <v>2700</v>
      </c>
      <c r="M2521" s="771" t="s">
        <v>2701</v>
      </c>
      <c r="N2521" s="771" t="s">
        <v>2701</v>
      </c>
      <c r="O2521" s="771" t="s">
        <v>2701</v>
      </c>
      <c r="P2521" s="771" t="s">
        <v>2702</v>
      </c>
      <c r="Q2521" s="771" t="s">
        <v>2701</v>
      </c>
      <c r="R2521" s="771" t="s">
        <v>2701</v>
      </c>
      <c r="S2521" s="771" t="s">
        <v>2701</v>
      </c>
      <c r="T2521" s="771" t="s">
        <v>2701</v>
      </c>
      <c r="U2521" s="771" t="s">
        <v>2703</v>
      </c>
      <c r="V2521" s="771" t="s">
        <v>2701</v>
      </c>
      <c r="W2521" s="771" t="s">
        <v>2701</v>
      </c>
      <c r="X2521" s="771" t="s">
        <v>2701</v>
      </c>
      <c r="Y2521" s="771" t="s">
        <v>2703</v>
      </c>
      <c r="Z2521" s="771" t="s">
        <v>2704</v>
      </c>
      <c r="AA2521" s="771"/>
    </row>
    <row r="2522" spans="1:27" ht="39.950000000000003" customHeight="1">
      <c r="A2522" s="769">
        <v>2515</v>
      </c>
      <c r="B2522" s="770" t="s">
        <v>9313</v>
      </c>
      <c r="C2522" s="770" t="s">
        <v>9365</v>
      </c>
      <c r="D2522" s="771"/>
      <c r="E2522" s="772" t="s">
        <v>9369</v>
      </c>
      <c r="F2522" s="773" t="s">
        <v>9367</v>
      </c>
      <c r="G2522" s="773" t="s">
        <v>9368</v>
      </c>
      <c r="H2522" s="771" t="s">
        <v>2697</v>
      </c>
      <c r="I2522" s="771" t="s">
        <v>3116</v>
      </c>
      <c r="J2522" s="771" t="s">
        <v>3116</v>
      </c>
      <c r="K2522" s="771" t="s">
        <v>9370</v>
      </c>
      <c r="L2522" s="771" t="s">
        <v>2700</v>
      </c>
      <c r="M2522" s="771" t="s">
        <v>2701</v>
      </c>
      <c r="N2522" s="771" t="s">
        <v>2701</v>
      </c>
      <c r="O2522" s="771" t="s">
        <v>2701</v>
      </c>
      <c r="P2522" s="771" t="s">
        <v>2702</v>
      </c>
      <c r="Q2522" s="771" t="s">
        <v>2701</v>
      </c>
      <c r="R2522" s="771" t="s">
        <v>2701</v>
      </c>
      <c r="S2522" s="771" t="s">
        <v>2701</v>
      </c>
      <c r="T2522" s="771" t="s">
        <v>2701</v>
      </c>
      <c r="U2522" s="771" t="s">
        <v>2703</v>
      </c>
      <c r="V2522" s="771" t="s">
        <v>2701</v>
      </c>
      <c r="W2522" s="771" t="s">
        <v>2701</v>
      </c>
      <c r="X2522" s="771" t="s">
        <v>2701</v>
      </c>
      <c r="Y2522" s="771" t="s">
        <v>2703</v>
      </c>
      <c r="Z2522" s="771" t="s">
        <v>2704</v>
      </c>
      <c r="AA2522" s="771"/>
    </row>
    <row r="2523" spans="1:27" ht="39.950000000000003" customHeight="1">
      <c r="A2523" s="769">
        <v>2516</v>
      </c>
      <c r="B2523" s="770" t="s">
        <v>9313</v>
      </c>
      <c r="C2523" s="770" t="s">
        <v>9365</v>
      </c>
      <c r="D2523" s="771"/>
      <c r="E2523" s="772" t="s">
        <v>9371</v>
      </c>
      <c r="F2523" s="773" t="s">
        <v>9372</v>
      </c>
      <c r="G2523" s="773" t="s">
        <v>9373</v>
      </c>
      <c r="H2523" s="771" t="s">
        <v>2697</v>
      </c>
      <c r="I2523" s="771" t="s">
        <v>9374</v>
      </c>
      <c r="J2523" s="771" t="s">
        <v>9374</v>
      </c>
      <c r="K2523" s="771" t="s">
        <v>9323</v>
      </c>
      <c r="L2523" s="771" t="s">
        <v>2700</v>
      </c>
      <c r="M2523" s="771" t="s">
        <v>2701</v>
      </c>
      <c r="N2523" s="771" t="s">
        <v>2701</v>
      </c>
      <c r="O2523" s="771" t="s">
        <v>2701</v>
      </c>
      <c r="P2523" s="771" t="s">
        <v>2702</v>
      </c>
      <c r="Q2523" s="771" t="s">
        <v>2701</v>
      </c>
      <c r="R2523" s="771" t="s">
        <v>2701</v>
      </c>
      <c r="S2523" s="771" t="s">
        <v>2701</v>
      </c>
      <c r="T2523" s="771" t="s">
        <v>2701</v>
      </c>
      <c r="U2523" s="771" t="s">
        <v>2703</v>
      </c>
      <c r="V2523" s="771" t="s">
        <v>2701</v>
      </c>
      <c r="W2523" s="771" t="s">
        <v>2701</v>
      </c>
      <c r="X2523" s="771" t="s">
        <v>2701</v>
      </c>
      <c r="Y2523" s="771" t="s">
        <v>2703</v>
      </c>
      <c r="Z2523" s="771" t="s">
        <v>2704</v>
      </c>
      <c r="AA2523" s="771" t="s">
        <v>9375</v>
      </c>
    </row>
    <row r="2524" spans="1:27" ht="39.950000000000003" customHeight="1">
      <c r="A2524" s="769">
        <v>2517</v>
      </c>
      <c r="B2524" s="770" t="s">
        <v>9313</v>
      </c>
      <c r="C2524" s="770" t="s">
        <v>9365</v>
      </c>
      <c r="D2524" s="771"/>
      <c r="E2524" s="772" t="s">
        <v>9376</v>
      </c>
      <c r="F2524" s="773" t="s">
        <v>9377</v>
      </c>
      <c r="G2524" s="773" t="s">
        <v>9378</v>
      </c>
      <c r="H2524" s="771" t="s">
        <v>2697</v>
      </c>
      <c r="I2524" s="771" t="s">
        <v>2803</v>
      </c>
      <c r="J2524" s="771" t="s">
        <v>2803</v>
      </c>
      <c r="K2524" s="771" t="s">
        <v>2715</v>
      </c>
      <c r="L2524" s="771" t="s">
        <v>2700</v>
      </c>
      <c r="M2524" s="771" t="s">
        <v>2701</v>
      </c>
      <c r="N2524" s="771" t="s">
        <v>2701</v>
      </c>
      <c r="O2524" s="771" t="s">
        <v>2701</v>
      </c>
      <c r="P2524" s="771" t="s">
        <v>2702</v>
      </c>
      <c r="Q2524" s="771" t="s">
        <v>2701</v>
      </c>
      <c r="R2524" s="771" t="s">
        <v>2701</v>
      </c>
      <c r="S2524" s="771" t="s">
        <v>2701</v>
      </c>
      <c r="T2524" s="771" t="s">
        <v>2701</v>
      </c>
      <c r="U2524" s="771" t="s">
        <v>2703</v>
      </c>
      <c r="V2524" s="771" t="s">
        <v>2701</v>
      </c>
      <c r="W2524" s="771" t="s">
        <v>2701</v>
      </c>
      <c r="X2524" s="771" t="s">
        <v>2701</v>
      </c>
      <c r="Y2524" s="771" t="s">
        <v>2703</v>
      </c>
      <c r="Z2524" s="771" t="s">
        <v>2704</v>
      </c>
      <c r="AA2524" s="771"/>
    </row>
    <row r="2525" spans="1:27" ht="39.950000000000003" customHeight="1">
      <c r="A2525" s="769">
        <v>2518</v>
      </c>
      <c r="B2525" s="770" t="s">
        <v>9313</v>
      </c>
      <c r="C2525" s="770" t="s">
        <v>9365</v>
      </c>
      <c r="D2525" s="771"/>
      <c r="E2525" s="772" t="s">
        <v>9379</v>
      </c>
      <c r="F2525" s="773" t="s">
        <v>9377</v>
      </c>
      <c r="G2525" s="773" t="s">
        <v>9380</v>
      </c>
      <c r="H2525" s="771" t="s">
        <v>2697</v>
      </c>
      <c r="I2525" s="771" t="s">
        <v>2808</v>
      </c>
      <c r="J2525" s="771" t="s">
        <v>2808</v>
      </c>
      <c r="K2525" s="771" t="s">
        <v>3105</v>
      </c>
      <c r="L2525" s="771" t="s">
        <v>2700</v>
      </c>
      <c r="M2525" s="771" t="s">
        <v>2701</v>
      </c>
      <c r="N2525" s="771" t="s">
        <v>2701</v>
      </c>
      <c r="O2525" s="771" t="s">
        <v>2701</v>
      </c>
      <c r="P2525" s="771" t="s">
        <v>2702</v>
      </c>
      <c r="Q2525" s="771" t="s">
        <v>2701</v>
      </c>
      <c r="R2525" s="771" t="s">
        <v>2701</v>
      </c>
      <c r="S2525" s="771" t="s">
        <v>2701</v>
      </c>
      <c r="T2525" s="771" t="s">
        <v>2701</v>
      </c>
      <c r="U2525" s="771" t="s">
        <v>2703</v>
      </c>
      <c r="V2525" s="771" t="s">
        <v>2701</v>
      </c>
      <c r="W2525" s="771" t="s">
        <v>2701</v>
      </c>
      <c r="X2525" s="771" t="s">
        <v>2701</v>
      </c>
      <c r="Y2525" s="771" t="s">
        <v>2703</v>
      </c>
      <c r="Z2525" s="771" t="s">
        <v>2704</v>
      </c>
      <c r="AA2525" s="771"/>
    </row>
    <row r="2526" spans="1:27" ht="39.950000000000003" customHeight="1">
      <c r="A2526" s="769">
        <v>2519</v>
      </c>
      <c r="B2526" s="770" t="s">
        <v>9313</v>
      </c>
      <c r="C2526" s="770" t="s">
        <v>9365</v>
      </c>
      <c r="D2526" s="771"/>
      <c r="E2526" s="772" t="s">
        <v>9381</v>
      </c>
      <c r="F2526" s="773" t="s">
        <v>9377</v>
      </c>
      <c r="G2526" s="773" t="s">
        <v>9382</v>
      </c>
      <c r="H2526" s="771" t="s">
        <v>2697</v>
      </c>
      <c r="I2526" s="771" t="s">
        <v>2741</v>
      </c>
      <c r="J2526" s="771" t="s">
        <v>2741</v>
      </c>
      <c r="K2526" s="771" t="s">
        <v>3379</v>
      </c>
      <c r="L2526" s="771" t="s">
        <v>2700</v>
      </c>
      <c r="M2526" s="771" t="s">
        <v>2701</v>
      </c>
      <c r="N2526" s="771" t="s">
        <v>2701</v>
      </c>
      <c r="O2526" s="771" t="s">
        <v>2701</v>
      </c>
      <c r="P2526" s="771" t="s">
        <v>2702</v>
      </c>
      <c r="Q2526" s="771" t="s">
        <v>2701</v>
      </c>
      <c r="R2526" s="771" t="s">
        <v>2701</v>
      </c>
      <c r="S2526" s="771" t="s">
        <v>2701</v>
      </c>
      <c r="T2526" s="771" t="s">
        <v>2701</v>
      </c>
      <c r="U2526" s="771" t="s">
        <v>2703</v>
      </c>
      <c r="V2526" s="771" t="s">
        <v>2701</v>
      </c>
      <c r="W2526" s="771" t="s">
        <v>2701</v>
      </c>
      <c r="X2526" s="771" t="s">
        <v>2701</v>
      </c>
      <c r="Y2526" s="771" t="s">
        <v>2703</v>
      </c>
      <c r="Z2526" s="771" t="s">
        <v>2704</v>
      </c>
      <c r="AA2526" s="771"/>
    </row>
    <row r="2527" spans="1:27" ht="39.950000000000003" customHeight="1">
      <c r="A2527" s="769">
        <v>2520</v>
      </c>
      <c r="B2527" s="770" t="s">
        <v>9313</v>
      </c>
      <c r="C2527" s="770" t="s">
        <v>9365</v>
      </c>
      <c r="D2527" s="771"/>
      <c r="E2527" s="772" t="s">
        <v>9383</v>
      </c>
      <c r="F2527" s="773" t="s">
        <v>9367</v>
      </c>
      <c r="G2527" s="773" t="s">
        <v>9368</v>
      </c>
      <c r="H2527" s="771" t="s">
        <v>2697</v>
      </c>
      <c r="I2527" s="771" t="s">
        <v>2776</v>
      </c>
      <c r="J2527" s="771" t="s">
        <v>2776</v>
      </c>
      <c r="K2527" s="771" t="s">
        <v>2777</v>
      </c>
      <c r="L2527" s="771" t="s">
        <v>2700</v>
      </c>
      <c r="M2527" s="771" t="s">
        <v>2701</v>
      </c>
      <c r="N2527" s="771" t="s">
        <v>2701</v>
      </c>
      <c r="O2527" s="771" t="s">
        <v>2701</v>
      </c>
      <c r="P2527" s="771" t="s">
        <v>2702</v>
      </c>
      <c r="Q2527" s="771" t="s">
        <v>2701</v>
      </c>
      <c r="R2527" s="771" t="s">
        <v>2701</v>
      </c>
      <c r="S2527" s="771" t="s">
        <v>2701</v>
      </c>
      <c r="T2527" s="771" t="s">
        <v>2701</v>
      </c>
      <c r="U2527" s="771" t="s">
        <v>2703</v>
      </c>
      <c r="V2527" s="771" t="s">
        <v>2701</v>
      </c>
      <c r="W2527" s="771" t="s">
        <v>2701</v>
      </c>
      <c r="X2527" s="771" t="s">
        <v>2701</v>
      </c>
      <c r="Y2527" s="771" t="s">
        <v>2703</v>
      </c>
      <c r="Z2527" s="771" t="s">
        <v>2704</v>
      </c>
      <c r="AA2527" s="771"/>
    </row>
    <row r="2528" spans="1:27" ht="39.950000000000003" customHeight="1">
      <c r="A2528" s="769">
        <v>2521</v>
      </c>
      <c r="B2528" s="770" t="s">
        <v>9313</v>
      </c>
      <c r="C2528" s="770" t="s">
        <v>9365</v>
      </c>
      <c r="D2528" s="771"/>
      <c r="E2528" s="772" t="s">
        <v>9384</v>
      </c>
      <c r="F2528" s="773" t="s">
        <v>9385</v>
      </c>
      <c r="G2528" s="773" t="s">
        <v>9386</v>
      </c>
      <c r="H2528" s="771" t="s">
        <v>2697</v>
      </c>
      <c r="I2528" s="771" t="s">
        <v>3136</v>
      </c>
      <c r="J2528" s="771" t="s">
        <v>3136</v>
      </c>
      <c r="K2528" s="771" t="s">
        <v>2874</v>
      </c>
      <c r="L2528" s="771" t="s">
        <v>2700</v>
      </c>
      <c r="M2528" s="771" t="s">
        <v>2701</v>
      </c>
      <c r="N2528" s="771" t="s">
        <v>2701</v>
      </c>
      <c r="O2528" s="771" t="s">
        <v>2701</v>
      </c>
      <c r="P2528" s="771" t="s">
        <v>2702</v>
      </c>
      <c r="Q2528" s="771" t="s">
        <v>2701</v>
      </c>
      <c r="R2528" s="771" t="s">
        <v>2701</v>
      </c>
      <c r="S2528" s="771" t="s">
        <v>2701</v>
      </c>
      <c r="T2528" s="771" t="s">
        <v>2701</v>
      </c>
      <c r="U2528" s="771" t="s">
        <v>2703</v>
      </c>
      <c r="V2528" s="771" t="s">
        <v>2701</v>
      </c>
      <c r="W2528" s="771" t="s">
        <v>2701</v>
      </c>
      <c r="X2528" s="771" t="s">
        <v>2701</v>
      </c>
      <c r="Y2528" s="771" t="s">
        <v>2703</v>
      </c>
      <c r="Z2528" s="771" t="s">
        <v>2704</v>
      </c>
      <c r="AA2528" s="771" t="s">
        <v>9387</v>
      </c>
    </row>
    <row r="2529" spans="1:27" ht="39.950000000000003" customHeight="1">
      <c r="A2529" s="769">
        <v>2522</v>
      </c>
      <c r="B2529" s="770" t="s">
        <v>9313</v>
      </c>
      <c r="C2529" s="770" t="s">
        <v>9365</v>
      </c>
      <c r="D2529" s="771"/>
      <c r="E2529" s="772" t="s">
        <v>9388</v>
      </c>
      <c r="F2529" s="773" t="s">
        <v>9377</v>
      </c>
      <c r="G2529" s="773" t="s">
        <v>9389</v>
      </c>
      <c r="H2529" s="771" t="s">
        <v>2697</v>
      </c>
      <c r="I2529" s="771" t="s">
        <v>2781</v>
      </c>
      <c r="J2529" s="771" t="s">
        <v>2781</v>
      </c>
      <c r="K2529" s="771" t="s">
        <v>3288</v>
      </c>
      <c r="L2529" s="771" t="s">
        <v>2700</v>
      </c>
      <c r="M2529" s="771" t="s">
        <v>2701</v>
      </c>
      <c r="N2529" s="771" t="s">
        <v>2701</v>
      </c>
      <c r="O2529" s="771" t="s">
        <v>2701</v>
      </c>
      <c r="P2529" s="771" t="s">
        <v>2702</v>
      </c>
      <c r="Q2529" s="771" t="s">
        <v>2701</v>
      </c>
      <c r="R2529" s="771" t="s">
        <v>2701</v>
      </c>
      <c r="S2529" s="771" t="s">
        <v>2701</v>
      </c>
      <c r="T2529" s="771" t="s">
        <v>2701</v>
      </c>
      <c r="U2529" s="771" t="s">
        <v>2703</v>
      </c>
      <c r="V2529" s="771" t="s">
        <v>2701</v>
      </c>
      <c r="W2529" s="771" t="s">
        <v>2701</v>
      </c>
      <c r="X2529" s="771" t="s">
        <v>2701</v>
      </c>
      <c r="Y2529" s="771" t="s">
        <v>2703</v>
      </c>
      <c r="Z2529" s="771" t="s">
        <v>2704</v>
      </c>
      <c r="AA2529" s="771"/>
    </row>
    <row r="2530" spans="1:27" ht="39.950000000000003" customHeight="1">
      <c r="A2530" s="769">
        <v>2523</v>
      </c>
      <c r="B2530" s="770" t="s">
        <v>9313</v>
      </c>
      <c r="C2530" s="770" t="s">
        <v>9365</v>
      </c>
      <c r="D2530" s="771"/>
      <c r="E2530" s="772" t="s">
        <v>9390</v>
      </c>
      <c r="F2530" s="773" t="s">
        <v>9377</v>
      </c>
      <c r="G2530" s="773" t="s">
        <v>9391</v>
      </c>
      <c r="H2530" s="771" t="s">
        <v>2697</v>
      </c>
      <c r="I2530" s="771" t="s">
        <v>2713</v>
      </c>
      <c r="J2530" s="771" t="s">
        <v>2713</v>
      </c>
      <c r="K2530" s="771" t="s">
        <v>2769</v>
      </c>
      <c r="L2530" s="771" t="s">
        <v>2700</v>
      </c>
      <c r="M2530" s="771" t="s">
        <v>2701</v>
      </c>
      <c r="N2530" s="771" t="s">
        <v>2701</v>
      </c>
      <c r="O2530" s="771" t="s">
        <v>2701</v>
      </c>
      <c r="P2530" s="771" t="s">
        <v>2702</v>
      </c>
      <c r="Q2530" s="771" t="s">
        <v>2701</v>
      </c>
      <c r="R2530" s="771" t="s">
        <v>2701</v>
      </c>
      <c r="S2530" s="771" t="s">
        <v>2701</v>
      </c>
      <c r="T2530" s="771" t="s">
        <v>2701</v>
      </c>
      <c r="U2530" s="771" t="s">
        <v>2703</v>
      </c>
      <c r="V2530" s="771" t="s">
        <v>2701</v>
      </c>
      <c r="W2530" s="771" t="s">
        <v>2701</v>
      </c>
      <c r="X2530" s="771" t="s">
        <v>2701</v>
      </c>
      <c r="Y2530" s="771" t="s">
        <v>2703</v>
      </c>
      <c r="Z2530" s="771" t="s">
        <v>2704</v>
      </c>
      <c r="AA2530" s="771"/>
    </row>
    <row r="2531" spans="1:27" ht="39.950000000000003" customHeight="1">
      <c r="A2531" s="769">
        <v>2524</v>
      </c>
      <c r="B2531" s="770" t="s">
        <v>9313</v>
      </c>
      <c r="C2531" s="770" t="s">
        <v>9365</v>
      </c>
      <c r="D2531" s="771"/>
      <c r="E2531" s="772" t="s">
        <v>9392</v>
      </c>
      <c r="F2531" s="773" t="s">
        <v>9393</v>
      </c>
      <c r="G2531" s="773" t="s">
        <v>9394</v>
      </c>
      <c r="H2531" s="771" t="s">
        <v>2697</v>
      </c>
      <c r="I2531" s="771" t="s">
        <v>2759</v>
      </c>
      <c r="J2531" s="771" t="s">
        <v>2759</v>
      </c>
      <c r="K2531" s="771" t="s">
        <v>2699</v>
      </c>
      <c r="L2531" s="771" t="s">
        <v>2700</v>
      </c>
      <c r="M2531" s="771" t="s">
        <v>2701</v>
      </c>
      <c r="N2531" s="771" t="s">
        <v>2701</v>
      </c>
      <c r="O2531" s="771" t="s">
        <v>2701</v>
      </c>
      <c r="P2531" s="771" t="s">
        <v>2702</v>
      </c>
      <c r="Q2531" s="771" t="s">
        <v>2701</v>
      </c>
      <c r="R2531" s="771" t="s">
        <v>2701</v>
      </c>
      <c r="S2531" s="771" t="s">
        <v>2701</v>
      </c>
      <c r="T2531" s="771" t="s">
        <v>2701</v>
      </c>
      <c r="U2531" s="771" t="s">
        <v>2703</v>
      </c>
      <c r="V2531" s="771" t="s">
        <v>2701</v>
      </c>
      <c r="W2531" s="771" t="s">
        <v>2701</v>
      </c>
      <c r="X2531" s="771" t="s">
        <v>2701</v>
      </c>
      <c r="Y2531" s="771" t="s">
        <v>2703</v>
      </c>
      <c r="Z2531" s="771" t="s">
        <v>2704</v>
      </c>
      <c r="AA2531" s="771"/>
    </row>
    <row r="2532" spans="1:27" ht="39.950000000000003" customHeight="1">
      <c r="A2532" s="769">
        <v>2525</v>
      </c>
      <c r="B2532" s="770" t="s">
        <v>9313</v>
      </c>
      <c r="C2532" s="770" t="s">
        <v>9365</v>
      </c>
      <c r="D2532" s="771"/>
      <c r="E2532" s="772" t="s">
        <v>9395</v>
      </c>
      <c r="F2532" s="773" t="s">
        <v>9396</v>
      </c>
      <c r="G2532" s="773" t="s">
        <v>9397</v>
      </c>
      <c r="H2532" s="771" t="s">
        <v>2697</v>
      </c>
      <c r="I2532" s="771" t="s">
        <v>3401</v>
      </c>
      <c r="J2532" s="771" t="s">
        <v>3401</v>
      </c>
      <c r="K2532" s="771" t="s">
        <v>9398</v>
      </c>
      <c r="L2532" s="771" t="s">
        <v>2700</v>
      </c>
      <c r="M2532" s="771" t="s">
        <v>2701</v>
      </c>
      <c r="N2532" s="771" t="s">
        <v>2701</v>
      </c>
      <c r="O2532" s="771" t="s">
        <v>2701</v>
      </c>
      <c r="P2532" s="771" t="s">
        <v>2702</v>
      </c>
      <c r="Q2532" s="771" t="s">
        <v>2701</v>
      </c>
      <c r="R2532" s="771" t="s">
        <v>2701</v>
      </c>
      <c r="S2532" s="771" t="s">
        <v>2701</v>
      </c>
      <c r="T2532" s="771" t="s">
        <v>2701</v>
      </c>
      <c r="U2532" s="771" t="s">
        <v>2703</v>
      </c>
      <c r="V2532" s="771" t="s">
        <v>2701</v>
      </c>
      <c r="W2532" s="771" t="s">
        <v>2701</v>
      </c>
      <c r="X2532" s="771" t="s">
        <v>2701</v>
      </c>
      <c r="Y2532" s="771" t="s">
        <v>2703</v>
      </c>
      <c r="Z2532" s="771" t="s">
        <v>2704</v>
      </c>
      <c r="AA2532" s="771" t="s">
        <v>9399</v>
      </c>
    </row>
    <row r="2533" spans="1:27" ht="39.950000000000003" customHeight="1">
      <c r="A2533" s="769">
        <v>2526</v>
      </c>
      <c r="B2533" s="770" t="s">
        <v>9313</v>
      </c>
      <c r="C2533" s="770" t="s">
        <v>9365</v>
      </c>
      <c r="D2533" s="771"/>
      <c r="E2533" s="772" t="s">
        <v>9400</v>
      </c>
      <c r="F2533" s="773" t="s">
        <v>9377</v>
      </c>
      <c r="G2533" s="773" t="s">
        <v>9380</v>
      </c>
      <c r="H2533" s="771" t="s">
        <v>2697</v>
      </c>
      <c r="I2533" s="771" t="s">
        <v>2808</v>
      </c>
      <c r="J2533" s="771" t="s">
        <v>2808</v>
      </c>
      <c r="K2533" s="771" t="s">
        <v>3105</v>
      </c>
      <c r="L2533" s="771" t="s">
        <v>2700</v>
      </c>
      <c r="M2533" s="771" t="s">
        <v>2701</v>
      </c>
      <c r="N2533" s="771" t="s">
        <v>2701</v>
      </c>
      <c r="O2533" s="771" t="s">
        <v>2701</v>
      </c>
      <c r="P2533" s="771" t="s">
        <v>2702</v>
      </c>
      <c r="Q2533" s="771" t="s">
        <v>2701</v>
      </c>
      <c r="R2533" s="771" t="s">
        <v>2701</v>
      </c>
      <c r="S2533" s="771" t="s">
        <v>2701</v>
      </c>
      <c r="T2533" s="771" t="s">
        <v>2701</v>
      </c>
      <c r="U2533" s="771" t="s">
        <v>2703</v>
      </c>
      <c r="V2533" s="771" t="s">
        <v>2701</v>
      </c>
      <c r="W2533" s="771" t="s">
        <v>2701</v>
      </c>
      <c r="X2533" s="771" t="s">
        <v>2701</v>
      </c>
      <c r="Y2533" s="771" t="s">
        <v>2703</v>
      </c>
      <c r="Z2533" s="771" t="s">
        <v>2704</v>
      </c>
      <c r="AA2533" s="771"/>
    </row>
    <row r="2534" spans="1:27" ht="39.950000000000003" customHeight="1">
      <c r="A2534" s="769">
        <v>2527</v>
      </c>
      <c r="B2534" s="770" t="s">
        <v>9313</v>
      </c>
      <c r="C2534" s="770" t="s">
        <v>9365</v>
      </c>
      <c r="D2534" s="771"/>
      <c r="E2534" s="772" t="s">
        <v>9401</v>
      </c>
      <c r="F2534" s="773" t="s">
        <v>9377</v>
      </c>
      <c r="G2534" s="773" t="s">
        <v>9402</v>
      </c>
      <c r="H2534" s="771" t="s">
        <v>2697</v>
      </c>
      <c r="I2534" s="771" t="s">
        <v>2803</v>
      </c>
      <c r="J2534" s="771" t="s">
        <v>2803</v>
      </c>
      <c r="K2534" s="771" t="s">
        <v>2715</v>
      </c>
      <c r="L2534" s="771" t="s">
        <v>2700</v>
      </c>
      <c r="M2534" s="771" t="s">
        <v>2701</v>
      </c>
      <c r="N2534" s="771" t="s">
        <v>2701</v>
      </c>
      <c r="O2534" s="771" t="s">
        <v>2701</v>
      </c>
      <c r="P2534" s="771" t="s">
        <v>2702</v>
      </c>
      <c r="Q2534" s="771" t="s">
        <v>2701</v>
      </c>
      <c r="R2534" s="771" t="s">
        <v>2701</v>
      </c>
      <c r="S2534" s="771" t="s">
        <v>2701</v>
      </c>
      <c r="T2534" s="771" t="s">
        <v>2701</v>
      </c>
      <c r="U2534" s="771" t="s">
        <v>2703</v>
      </c>
      <c r="V2534" s="771" t="s">
        <v>2701</v>
      </c>
      <c r="W2534" s="771" t="s">
        <v>2701</v>
      </c>
      <c r="X2534" s="771" t="s">
        <v>2701</v>
      </c>
      <c r="Y2534" s="771" t="s">
        <v>2703</v>
      </c>
      <c r="Z2534" s="771" t="s">
        <v>2704</v>
      </c>
      <c r="AA2534" s="771"/>
    </row>
    <row r="2535" spans="1:27" ht="39.950000000000003" customHeight="1">
      <c r="A2535" s="769">
        <v>2528</v>
      </c>
      <c r="B2535" s="770" t="s">
        <v>9313</v>
      </c>
      <c r="C2535" s="770" t="s">
        <v>9365</v>
      </c>
      <c r="D2535" s="771"/>
      <c r="E2535" s="772" t="s">
        <v>9403</v>
      </c>
      <c r="F2535" s="773" t="s">
        <v>9372</v>
      </c>
      <c r="G2535" s="773" t="s">
        <v>9404</v>
      </c>
      <c r="H2535" s="771" t="s">
        <v>2697</v>
      </c>
      <c r="I2535" s="771" t="s">
        <v>9405</v>
      </c>
      <c r="J2535" s="771" t="s">
        <v>9405</v>
      </c>
      <c r="K2535" s="771" t="s">
        <v>3219</v>
      </c>
      <c r="L2535" s="771" t="s">
        <v>2700</v>
      </c>
      <c r="M2535" s="771" t="s">
        <v>2701</v>
      </c>
      <c r="N2535" s="771" t="s">
        <v>2701</v>
      </c>
      <c r="O2535" s="771" t="s">
        <v>2701</v>
      </c>
      <c r="P2535" s="771" t="s">
        <v>2702</v>
      </c>
      <c r="Q2535" s="771" t="s">
        <v>2701</v>
      </c>
      <c r="R2535" s="771" t="s">
        <v>2701</v>
      </c>
      <c r="S2535" s="771" t="s">
        <v>2701</v>
      </c>
      <c r="T2535" s="771" t="s">
        <v>2701</v>
      </c>
      <c r="U2535" s="771" t="s">
        <v>2703</v>
      </c>
      <c r="V2535" s="771" t="s">
        <v>2701</v>
      </c>
      <c r="W2535" s="771" t="s">
        <v>2701</v>
      </c>
      <c r="X2535" s="771" t="s">
        <v>2701</v>
      </c>
      <c r="Y2535" s="771" t="s">
        <v>2703</v>
      </c>
      <c r="Z2535" s="771" t="s">
        <v>2704</v>
      </c>
      <c r="AA2535" s="771" t="s">
        <v>9406</v>
      </c>
    </row>
    <row r="2536" spans="1:27" ht="39.950000000000003" customHeight="1">
      <c r="A2536" s="769">
        <v>2529</v>
      </c>
      <c r="B2536" s="770" t="s">
        <v>9313</v>
      </c>
      <c r="C2536" s="770" t="s">
        <v>9365</v>
      </c>
      <c r="D2536" s="771"/>
      <c r="E2536" s="772" t="s">
        <v>9407</v>
      </c>
      <c r="F2536" s="773" t="s">
        <v>9367</v>
      </c>
      <c r="G2536" s="773" t="s">
        <v>9368</v>
      </c>
      <c r="H2536" s="771" t="s">
        <v>2697</v>
      </c>
      <c r="I2536" s="771" t="s">
        <v>2714</v>
      </c>
      <c r="J2536" s="771" t="s">
        <v>2714</v>
      </c>
      <c r="K2536" s="771" t="s">
        <v>2851</v>
      </c>
      <c r="L2536" s="771" t="s">
        <v>2700</v>
      </c>
      <c r="M2536" s="771" t="s">
        <v>2701</v>
      </c>
      <c r="N2536" s="771" t="s">
        <v>2701</v>
      </c>
      <c r="O2536" s="771" t="s">
        <v>2701</v>
      </c>
      <c r="P2536" s="771" t="s">
        <v>2702</v>
      </c>
      <c r="Q2536" s="771" t="s">
        <v>2701</v>
      </c>
      <c r="R2536" s="771" t="s">
        <v>2701</v>
      </c>
      <c r="S2536" s="771" t="s">
        <v>2701</v>
      </c>
      <c r="T2536" s="771" t="s">
        <v>2701</v>
      </c>
      <c r="U2536" s="771" t="s">
        <v>2703</v>
      </c>
      <c r="V2536" s="771" t="s">
        <v>2701</v>
      </c>
      <c r="W2536" s="771" t="s">
        <v>2701</v>
      </c>
      <c r="X2536" s="771" t="s">
        <v>2701</v>
      </c>
      <c r="Y2536" s="771" t="s">
        <v>2703</v>
      </c>
      <c r="Z2536" s="771" t="s">
        <v>2704</v>
      </c>
      <c r="AA2536" s="771"/>
    </row>
    <row r="2537" spans="1:27" ht="39.950000000000003" customHeight="1">
      <c r="A2537" s="769">
        <v>2530</v>
      </c>
      <c r="B2537" s="770" t="s">
        <v>9313</v>
      </c>
      <c r="C2537" s="770" t="s">
        <v>9365</v>
      </c>
      <c r="D2537" s="771"/>
      <c r="E2537" s="772" t="s">
        <v>9408</v>
      </c>
      <c r="F2537" s="773" t="s">
        <v>9377</v>
      </c>
      <c r="G2537" s="773" t="s">
        <v>9409</v>
      </c>
      <c r="H2537" s="771" t="s">
        <v>2697</v>
      </c>
      <c r="I2537" s="771" t="s">
        <v>3116</v>
      </c>
      <c r="J2537" s="771" t="s">
        <v>3116</v>
      </c>
      <c r="K2537" s="771" t="s">
        <v>8781</v>
      </c>
      <c r="L2537" s="771" t="s">
        <v>2700</v>
      </c>
      <c r="M2537" s="771" t="s">
        <v>2701</v>
      </c>
      <c r="N2537" s="771" t="s">
        <v>2701</v>
      </c>
      <c r="O2537" s="771" t="s">
        <v>2701</v>
      </c>
      <c r="P2537" s="771" t="s">
        <v>2702</v>
      </c>
      <c r="Q2537" s="771" t="s">
        <v>2701</v>
      </c>
      <c r="R2537" s="771" t="s">
        <v>2701</v>
      </c>
      <c r="S2537" s="771" t="s">
        <v>2701</v>
      </c>
      <c r="T2537" s="771" t="s">
        <v>2701</v>
      </c>
      <c r="U2537" s="771" t="s">
        <v>2703</v>
      </c>
      <c r="V2537" s="771" t="s">
        <v>2701</v>
      </c>
      <c r="W2537" s="771" t="s">
        <v>2701</v>
      </c>
      <c r="X2537" s="771" t="s">
        <v>2701</v>
      </c>
      <c r="Y2537" s="771" t="s">
        <v>2703</v>
      </c>
      <c r="Z2537" s="771" t="s">
        <v>2704</v>
      </c>
      <c r="AA2537" s="771"/>
    </row>
    <row r="2538" spans="1:27" ht="39.950000000000003" customHeight="1">
      <c r="A2538" s="769">
        <v>2531</v>
      </c>
      <c r="B2538" s="770" t="s">
        <v>9313</v>
      </c>
      <c r="C2538" s="770" t="s">
        <v>9365</v>
      </c>
      <c r="D2538" s="771"/>
      <c r="E2538" s="772" t="s">
        <v>9410</v>
      </c>
      <c r="F2538" s="773" t="s">
        <v>9377</v>
      </c>
      <c r="G2538" s="773" t="s">
        <v>9411</v>
      </c>
      <c r="H2538" s="771" t="s">
        <v>2697</v>
      </c>
      <c r="I2538" s="771" t="s">
        <v>3916</v>
      </c>
      <c r="J2538" s="771" t="s">
        <v>3916</v>
      </c>
      <c r="K2538" s="771" t="s">
        <v>4671</v>
      </c>
      <c r="L2538" s="771" t="s">
        <v>2700</v>
      </c>
      <c r="M2538" s="771" t="s">
        <v>2701</v>
      </c>
      <c r="N2538" s="771" t="s">
        <v>2701</v>
      </c>
      <c r="O2538" s="771" t="s">
        <v>2701</v>
      </c>
      <c r="P2538" s="771" t="s">
        <v>2702</v>
      </c>
      <c r="Q2538" s="771" t="s">
        <v>2701</v>
      </c>
      <c r="R2538" s="771" t="s">
        <v>2701</v>
      </c>
      <c r="S2538" s="771" t="s">
        <v>2701</v>
      </c>
      <c r="T2538" s="771" t="s">
        <v>2701</v>
      </c>
      <c r="U2538" s="771" t="s">
        <v>2703</v>
      </c>
      <c r="V2538" s="771" t="s">
        <v>2701</v>
      </c>
      <c r="W2538" s="771" t="s">
        <v>2701</v>
      </c>
      <c r="X2538" s="771" t="s">
        <v>2701</v>
      </c>
      <c r="Y2538" s="771" t="s">
        <v>2703</v>
      </c>
      <c r="Z2538" s="771" t="s">
        <v>2704</v>
      </c>
      <c r="AA2538" s="771"/>
    </row>
    <row r="2539" spans="1:27" ht="39.950000000000003" customHeight="1">
      <c r="A2539" s="769">
        <v>2532</v>
      </c>
      <c r="B2539" s="770" t="s">
        <v>9313</v>
      </c>
      <c r="C2539" s="770" t="s">
        <v>9365</v>
      </c>
      <c r="D2539" s="771"/>
      <c r="E2539" s="772" t="s">
        <v>9412</v>
      </c>
      <c r="F2539" s="773" t="s">
        <v>9367</v>
      </c>
      <c r="G2539" s="773" t="s">
        <v>9368</v>
      </c>
      <c r="H2539" s="771" t="s">
        <v>2697</v>
      </c>
      <c r="I2539" s="771" t="s">
        <v>2698</v>
      </c>
      <c r="J2539" s="771" t="s">
        <v>2698</v>
      </c>
      <c r="K2539" s="771" t="s">
        <v>9413</v>
      </c>
      <c r="L2539" s="771" t="s">
        <v>2700</v>
      </c>
      <c r="M2539" s="771" t="s">
        <v>2701</v>
      </c>
      <c r="N2539" s="771" t="s">
        <v>2701</v>
      </c>
      <c r="O2539" s="771" t="s">
        <v>2701</v>
      </c>
      <c r="P2539" s="771" t="s">
        <v>2702</v>
      </c>
      <c r="Q2539" s="771" t="s">
        <v>2701</v>
      </c>
      <c r="R2539" s="771" t="s">
        <v>2701</v>
      </c>
      <c r="S2539" s="771" t="s">
        <v>2701</v>
      </c>
      <c r="T2539" s="771" t="s">
        <v>2701</v>
      </c>
      <c r="U2539" s="771" t="s">
        <v>2703</v>
      </c>
      <c r="V2539" s="771" t="s">
        <v>2701</v>
      </c>
      <c r="W2539" s="771" t="s">
        <v>2701</v>
      </c>
      <c r="X2539" s="771" t="s">
        <v>2701</v>
      </c>
      <c r="Y2539" s="771" t="s">
        <v>2703</v>
      </c>
      <c r="Z2539" s="771" t="s">
        <v>2704</v>
      </c>
      <c r="AA2539" s="771"/>
    </row>
    <row r="2540" spans="1:27" ht="39.950000000000003" customHeight="1">
      <c r="A2540" s="769">
        <v>2533</v>
      </c>
      <c r="B2540" s="770" t="s">
        <v>9313</v>
      </c>
      <c r="C2540" s="770" t="s">
        <v>9414</v>
      </c>
      <c r="D2540" s="771"/>
      <c r="E2540" s="772" t="s">
        <v>9415</v>
      </c>
      <c r="F2540" s="773" t="s">
        <v>9416</v>
      </c>
      <c r="G2540" s="773" t="s">
        <v>9417</v>
      </c>
      <c r="H2540" s="771" t="s">
        <v>2697</v>
      </c>
      <c r="I2540" s="771" t="s">
        <v>3355</v>
      </c>
      <c r="J2540" s="771" t="s">
        <v>7800</v>
      </c>
      <c r="K2540" s="771" t="s">
        <v>9418</v>
      </c>
      <c r="L2540" s="771" t="s">
        <v>2700</v>
      </c>
      <c r="M2540" s="771" t="s">
        <v>2701</v>
      </c>
      <c r="N2540" s="771" t="s">
        <v>2701</v>
      </c>
      <c r="O2540" s="771" t="s">
        <v>2701</v>
      </c>
      <c r="P2540" s="771" t="s">
        <v>2702</v>
      </c>
      <c r="Q2540" s="771" t="s">
        <v>2701</v>
      </c>
      <c r="R2540" s="771" t="s">
        <v>2701</v>
      </c>
      <c r="S2540" s="771" t="s">
        <v>2701</v>
      </c>
      <c r="T2540" s="771" t="s">
        <v>2701</v>
      </c>
      <c r="U2540" s="771" t="s">
        <v>2703</v>
      </c>
      <c r="V2540" s="771" t="s">
        <v>2701</v>
      </c>
      <c r="W2540" s="771" t="s">
        <v>2701</v>
      </c>
      <c r="X2540" s="771" t="s">
        <v>2701</v>
      </c>
      <c r="Y2540" s="771" t="s">
        <v>2703</v>
      </c>
      <c r="Z2540" s="771" t="s">
        <v>2704</v>
      </c>
      <c r="AA2540" s="771" t="s">
        <v>9419</v>
      </c>
    </row>
    <row r="2541" spans="1:27" ht="39.950000000000003" customHeight="1">
      <c r="A2541" s="769">
        <v>2534</v>
      </c>
      <c r="B2541" s="770" t="s">
        <v>9313</v>
      </c>
      <c r="C2541" s="770" t="s">
        <v>9420</v>
      </c>
      <c r="D2541" s="771"/>
      <c r="E2541" s="772" t="s">
        <v>9421</v>
      </c>
      <c r="F2541" s="773" t="s">
        <v>2940</v>
      </c>
      <c r="G2541" s="773" t="s">
        <v>9422</v>
      </c>
      <c r="H2541" s="771" t="s">
        <v>2697</v>
      </c>
      <c r="I2541" s="771" t="s">
        <v>2755</v>
      </c>
      <c r="J2541" s="771" t="s">
        <v>2755</v>
      </c>
      <c r="K2541" s="771" t="s">
        <v>2699</v>
      </c>
      <c r="L2541" s="771" t="s">
        <v>2700</v>
      </c>
      <c r="M2541" s="771" t="s">
        <v>2701</v>
      </c>
      <c r="N2541" s="771" t="s">
        <v>2701</v>
      </c>
      <c r="O2541" s="771" t="s">
        <v>2701</v>
      </c>
      <c r="P2541" s="771" t="s">
        <v>2702</v>
      </c>
      <c r="Q2541" s="771" t="s">
        <v>2701</v>
      </c>
      <c r="R2541" s="771" t="s">
        <v>2701</v>
      </c>
      <c r="S2541" s="771" t="s">
        <v>2701</v>
      </c>
      <c r="T2541" s="771" t="s">
        <v>2701</v>
      </c>
      <c r="U2541" s="771" t="s">
        <v>2703</v>
      </c>
      <c r="V2541" s="771" t="s">
        <v>2701</v>
      </c>
      <c r="W2541" s="771" t="s">
        <v>2701</v>
      </c>
      <c r="X2541" s="771" t="s">
        <v>2701</v>
      </c>
      <c r="Y2541" s="771" t="s">
        <v>2703</v>
      </c>
      <c r="Z2541" s="771" t="s">
        <v>2704</v>
      </c>
      <c r="AA2541" s="771"/>
    </row>
    <row r="2542" spans="1:27" ht="39.950000000000003" customHeight="1">
      <c r="A2542" s="769">
        <v>2535</v>
      </c>
      <c r="B2542" s="770" t="s">
        <v>9313</v>
      </c>
      <c r="C2542" s="770" t="s">
        <v>9420</v>
      </c>
      <c r="D2542" s="771"/>
      <c r="E2542" s="772" t="s">
        <v>9423</v>
      </c>
      <c r="F2542" s="773" t="s">
        <v>9424</v>
      </c>
      <c r="G2542" s="773" t="s">
        <v>9425</v>
      </c>
      <c r="H2542" s="771" t="s">
        <v>2697</v>
      </c>
      <c r="I2542" s="771" t="s">
        <v>3401</v>
      </c>
      <c r="J2542" s="771" t="s">
        <v>3401</v>
      </c>
      <c r="K2542" s="771" t="s">
        <v>9426</v>
      </c>
      <c r="L2542" s="771" t="s">
        <v>2700</v>
      </c>
      <c r="M2542" s="771" t="s">
        <v>2701</v>
      </c>
      <c r="N2542" s="771" t="s">
        <v>2701</v>
      </c>
      <c r="O2542" s="771" t="s">
        <v>2701</v>
      </c>
      <c r="P2542" s="771" t="s">
        <v>2702</v>
      </c>
      <c r="Q2542" s="771" t="s">
        <v>2701</v>
      </c>
      <c r="R2542" s="771" t="s">
        <v>2701</v>
      </c>
      <c r="S2542" s="771" t="s">
        <v>2701</v>
      </c>
      <c r="T2542" s="771" t="s">
        <v>2701</v>
      </c>
      <c r="U2542" s="771" t="s">
        <v>2703</v>
      </c>
      <c r="V2542" s="771" t="s">
        <v>2701</v>
      </c>
      <c r="W2542" s="771" t="s">
        <v>2701</v>
      </c>
      <c r="X2542" s="771" t="s">
        <v>2701</v>
      </c>
      <c r="Y2542" s="771" t="s">
        <v>2703</v>
      </c>
      <c r="Z2542" s="771" t="s">
        <v>2704</v>
      </c>
      <c r="AA2542" s="771" t="s">
        <v>9427</v>
      </c>
    </row>
    <row r="2543" spans="1:27" ht="39.950000000000003" customHeight="1">
      <c r="A2543" s="769">
        <v>2536</v>
      </c>
      <c r="B2543" s="770" t="s">
        <v>9313</v>
      </c>
      <c r="C2543" s="770" t="s">
        <v>9420</v>
      </c>
      <c r="D2543" s="771"/>
      <c r="E2543" s="772" t="s">
        <v>9428</v>
      </c>
      <c r="F2543" s="773" t="s">
        <v>9429</v>
      </c>
      <c r="G2543" s="773" t="s">
        <v>9430</v>
      </c>
      <c r="H2543" s="771" t="s">
        <v>2697</v>
      </c>
      <c r="I2543" s="771" t="s">
        <v>7800</v>
      </c>
      <c r="J2543" s="771" t="s">
        <v>7800</v>
      </c>
      <c r="K2543" s="771" t="s">
        <v>3377</v>
      </c>
      <c r="L2543" s="771" t="s">
        <v>2700</v>
      </c>
      <c r="M2543" s="771" t="s">
        <v>2701</v>
      </c>
      <c r="N2543" s="771" t="s">
        <v>2701</v>
      </c>
      <c r="O2543" s="771" t="s">
        <v>2701</v>
      </c>
      <c r="P2543" s="771" t="s">
        <v>2702</v>
      </c>
      <c r="Q2543" s="771" t="s">
        <v>2701</v>
      </c>
      <c r="R2543" s="771" t="s">
        <v>2701</v>
      </c>
      <c r="S2543" s="771" t="s">
        <v>2701</v>
      </c>
      <c r="T2543" s="771" t="s">
        <v>2701</v>
      </c>
      <c r="U2543" s="771" t="s">
        <v>2703</v>
      </c>
      <c r="V2543" s="771" t="s">
        <v>2701</v>
      </c>
      <c r="W2543" s="771" t="s">
        <v>2701</v>
      </c>
      <c r="X2543" s="771" t="s">
        <v>2701</v>
      </c>
      <c r="Y2543" s="771" t="s">
        <v>2703</v>
      </c>
      <c r="Z2543" s="771" t="s">
        <v>2704</v>
      </c>
      <c r="AA2543" s="771" t="s">
        <v>9431</v>
      </c>
    </row>
    <row r="2544" spans="1:27" ht="39.950000000000003" customHeight="1">
      <c r="A2544" s="769">
        <v>2537</v>
      </c>
      <c r="B2544" s="770" t="s">
        <v>9313</v>
      </c>
      <c r="C2544" s="770" t="s">
        <v>9420</v>
      </c>
      <c r="D2544" s="771"/>
      <c r="E2544" s="772" t="s">
        <v>9432</v>
      </c>
      <c r="F2544" s="773" t="s">
        <v>9433</v>
      </c>
      <c r="G2544" s="773" t="s">
        <v>9434</v>
      </c>
      <c r="H2544" s="771" t="s">
        <v>2697</v>
      </c>
      <c r="I2544" s="771" t="s">
        <v>9435</v>
      </c>
      <c r="J2544" s="771" t="s">
        <v>9435</v>
      </c>
      <c r="K2544" s="771" t="s">
        <v>9426</v>
      </c>
      <c r="L2544" s="771" t="s">
        <v>2700</v>
      </c>
      <c r="M2544" s="771" t="s">
        <v>2701</v>
      </c>
      <c r="N2544" s="771" t="s">
        <v>2701</v>
      </c>
      <c r="O2544" s="771" t="s">
        <v>2701</v>
      </c>
      <c r="P2544" s="771" t="s">
        <v>2702</v>
      </c>
      <c r="Q2544" s="771" t="s">
        <v>2701</v>
      </c>
      <c r="R2544" s="771" t="s">
        <v>2701</v>
      </c>
      <c r="S2544" s="771" t="s">
        <v>2701</v>
      </c>
      <c r="T2544" s="771" t="s">
        <v>2701</v>
      </c>
      <c r="U2544" s="771" t="s">
        <v>2703</v>
      </c>
      <c r="V2544" s="771" t="s">
        <v>2701</v>
      </c>
      <c r="W2544" s="771" t="s">
        <v>2701</v>
      </c>
      <c r="X2544" s="771" t="s">
        <v>2701</v>
      </c>
      <c r="Y2544" s="771" t="s">
        <v>2703</v>
      </c>
      <c r="Z2544" s="771" t="s">
        <v>2704</v>
      </c>
      <c r="AA2544" s="771" t="s">
        <v>9436</v>
      </c>
    </row>
    <row r="2545" spans="1:27" ht="39.950000000000003" customHeight="1">
      <c r="A2545" s="769">
        <v>2538</v>
      </c>
      <c r="B2545" s="770" t="s">
        <v>9313</v>
      </c>
      <c r="C2545" s="770" t="s">
        <v>9420</v>
      </c>
      <c r="D2545" s="771"/>
      <c r="E2545" s="772" t="s">
        <v>9437</v>
      </c>
      <c r="F2545" s="773" t="s">
        <v>9433</v>
      </c>
      <c r="G2545" s="773" t="s">
        <v>9438</v>
      </c>
      <c r="H2545" s="771" t="s">
        <v>2697</v>
      </c>
      <c r="I2545" s="771" t="s">
        <v>9439</v>
      </c>
      <c r="J2545" s="771" t="s">
        <v>9439</v>
      </c>
      <c r="K2545" s="771" t="s">
        <v>9426</v>
      </c>
      <c r="L2545" s="771" t="s">
        <v>2700</v>
      </c>
      <c r="M2545" s="771" t="s">
        <v>2701</v>
      </c>
      <c r="N2545" s="771" t="s">
        <v>2701</v>
      </c>
      <c r="O2545" s="771" t="s">
        <v>2701</v>
      </c>
      <c r="P2545" s="771" t="s">
        <v>2702</v>
      </c>
      <c r="Q2545" s="771" t="s">
        <v>2701</v>
      </c>
      <c r="R2545" s="771" t="s">
        <v>2701</v>
      </c>
      <c r="S2545" s="771" t="s">
        <v>2701</v>
      </c>
      <c r="T2545" s="771" t="s">
        <v>2701</v>
      </c>
      <c r="U2545" s="771" t="s">
        <v>2703</v>
      </c>
      <c r="V2545" s="771" t="s">
        <v>2701</v>
      </c>
      <c r="W2545" s="771" t="s">
        <v>2701</v>
      </c>
      <c r="X2545" s="771" t="s">
        <v>2701</v>
      </c>
      <c r="Y2545" s="771" t="s">
        <v>2703</v>
      </c>
      <c r="Z2545" s="771" t="s">
        <v>2704</v>
      </c>
      <c r="AA2545" s="771" t="s">
        <v>9440</v>
      </c>
    </row>
    <row r="2546" spans="1:27" ht="39.950000000000003" customHeight="1">
      <c r="A2546" s="769">
        <v>2539</v>
      </c>
      <c r="B2546" s="770" t="s">
        <v>9313</v>
      </c>
      <c r="C2546" s="770" t="s">
        <v>9420</v>
      </c>
      <c r="D2546" s="771"/>
      <c r="E2546" s="772" t="s">
        <v>9441</v>
      </c>
      <c r="F2546" s="773" t="s">
        <v>2940</v>
      </c>
      <c r="G2546" s="773" t="s">
        <v>9442</v>
      </c>
      <c r="H2546" s="771" t="s">
        <v>2697</v>
      </c>
      <c r="I2546" s="771" t="s">
        <v>2719</v>
      </c>
      <c r="J2546" s="771" t="s">
        <v>2719</v>
      </c>
      <c r="K2546" s="771" t="s">
        <v>2715</v>
      </c>
      <c r="L2546" s="771" t="s">
        <v>2700</v>
      </c>
      <c r="M2546" s="771" t="s">
        <v>2701</v>
      </c>
      <c r="N2546" s="771" t="s">
        <v>2701</v>
      </c>
      <c r="O2546" s="771" t="s">
        <v>2701</v>
      </c>
      <c r="P2546" s="771" t="s">
        <v>2702</v>
      </c>
      <c r="Q2546" s="771" t="s">
        <v>2701</v>
      </c>
      <c r="R2546" s="771" t="s">
        <v>2701</v>
      </c>
      <c r="S2546" s="771" t="s">
        <v>2701</v>
      </c>
      <c r="T2546" s="771" t="s">
        <v>2701</v>
      </c>
      <c r="U2546" s="771" t="s">
        <v>2703</v>
      </c>
      <c r="V2546" s="771" t="s">
        <v>2701</v>
      </c>
      <c r="W2546" s="771" t="s">
        <v>2701</v>
      </c>
      <c r="X2546" s="771" t="s">
        <v>2701</v>
      </c>
      <c r="Y2546" s="771" t="s">
        <v>2703</v>
      </c>
      <c r="Z2546" s="771" t="s">
        <v>2704</v>
      </c>
      <c r="AA2546" s="771"/>
    </row>
    <row r="2547" spans="1:27" ht="39.950000000000003" customHeight="1">
      <c r="A2547" s="769">
        <v>2540</v>
      </c>
      <c r="B2547" s="770" t="s">
        <v>9313</v>
      </c>
      <c r="C2547" s="770" t="s">
        <v>9420</v>
      </c>
      <c r="D2547" s="771"/>
      <c r="E2547" s="772" t="s">
        <v>9443</v>
      </c>
      <c r="F2547" s="773" t="s">
        <v>9444</v>
      </c>
      <c r="G2547" s="773" t="s">
        <v>9445</v>
      </c>
      <c r="H2547" s="771" t="s">
        <v>2697</v>
      </c>
      <c r="I2547" s="771" t="s">
        <v>2808</v>
      </c>
      <c r="J2547" s="771" t="s">
        <v>2808</v>
      </c>
      <c r="K2547" s="771" t="s">
        <v>2721</v>
      </c>
      <c r="L2547" s="771" t="s">
        <v>2700</v>
      </c>
      <c r="M2547" s="771" t="s">
        <v>2701</v>
      </c>
      <c r="N2547" s="771" t="s">
        <v>2701</v>
      </c>
      <c r="O2547" s="771" t="s">
        <v>2701</v>
      </c>
      <c r="P2547" s="771" t="s">
        <v>2702</v>
      </c>
      <c r="Q2547" s="771" t="s">
        <v>2701</v>
      </c>
      <c r="R2547" s="771" t="s">
        <v>2701</v>
      </c>
      <c r="S2547" s="771" t="s">
        <v>2701</v>
      </c>
      <c r="T2547" s="771" t="s">
        <v>2701</v>
      </c>
      <c r="U2547" s="771" t="s">
        <v>2703</v>
      </c>
      <c r="V2547" s="771" t="s">
        <v>2701</v>
      </c>
      <c r="W2547" s="771" t="s">
        <v>2701</v>
      </c>
      <c r="X2547" s="771" t="s">
        <v>2701</v>
      </c>
      <c r="Y2547" s="771" t="s">
        <v>2703</v>
      </c>
      <c r="Z2547" s="771" t="s">
        <v>2704</v>
      </c>
      <c r="AA2547" s="771" t="s">
        <v>9446</v>
      </c>
    </row>
    <row r="2548" spans="1:27" ht="39.950000000000003" customHeight="1">
      <c r="A2548" s="769">
        <v>2541</v>
      </c>
      <c r="B2548" s="770" t="s">
        <v>9313</v>
      </c>
      <c r="C2548" s="770" t="s">
        <v>9420</v>
      </c>
      <c r="D2548" s="771"/>
      <c r="E2548" s="772" t="s">
        <v>9447</v>
      </c>
      <c r="F2548" s="773" t="s">
        <v>9448</v>
      </c>
      <c r="G2548" s="773" t="s">
        <v>9449</v>
      </c>
      <c r="H2548" s="771" t="s">
        <v>2697</v>
      </c>
      <c r="I2548" s="771" t="s">
        <v>2808</v>
      </c>
      <c r="J2548" s="771" t="s">
        <v>2808</v>
      </c>
      <c r="K2548" s="771" t="s">
        <v>2809</v>
      </c>
      <c r="L2548" s="771" t="s">
        <v>2700</v>
      </c>
      <c r="M2548" s="771" t="s">
        <v>2701</v>
      </c>
      <c r="N2548" s="771" t="s">
        <v>2701</v>
      </c>
      <c r="O2548" s="771" t="s">
        <v>2701</v>
      </c>
      <c r="P2548" s="771" t="s">
        <v>2702</v>
      </c>
      <c r="Q2548" s="771" t="s">
        <v>2701</v>
      </c>
      <c r="R2548" s="771" t="s">
        <v>2701</v>
      </c>
      <c r="S2548" s="771" t="s">
        <v>2701</v>
      </c>
      <c r="T2548" s="771" t="s">
        <v>2701</v>
      </c>
      <c r="U2548" s="771" t="s">
        <v>2703</v>
      </c>
      <c r="V2548" s="771" t="s">
        <v>2701</v>
      </c>
      <c r="W2548" s="771" t="s">
        <v>2701</v>
      </c>
      <c r="X2548" s="771" t="s">
        <v>2701</v>
      </c>
      <c r="Y2548" s="771" t="s">
        <v>2703</v>
      </c>
      <c r="Z2548" s="771" t="s">
        <v>2704</v>
      </c>
      <c r="AA2548" s="771"/>
    </row>
    <row r="2549" spans="1:27" ht="39.950000000000003" customHeight="1">
      <c r="A2549" s="769">
        <v>2542</v>
      </c>
      <c r="B2549" s="770" t="s">
        <v>9313</v>
      </c>
      <c r="C2549" s="770" t="s">
        <v>9420</v>
      </c>
      <c r="D2549" s="771"/>
      <c r="E2549" s="772" t="s">
        <v>9450</v>
      </c>
      <c r="F2549" s="773" t="s">
        <v>9451</v>
      </c>
      <c r="G2549" s="773" t="s">
        <v>9452</v>
      </c>
      <c r="H2549" s="771" t="s">
        <v>2697</v>
      </c>
      <c r="I2549" s="771" t="s">
        <v>2759</v>
      </c>
      <c r="J2549" s="771" t="s">
        <v>2759</v>
      </c>
      <c r="K2549" s="771" t="s">
        <v>3356</v>
      </c>
      <c r="L2549" s="771" t="s">
        <v>2700</v>
      </c>
      <c r="M2549" s="771" t="s">
        <v>2701</v>
      </c>
      <c r="N2549" s="771" t="s">
        <v>2701</v>
      </c>
      <c r="O2549" s="771" t="s">
        <v>2701</v>
      </c>
      <c r="P2549" s="771" t="s">
        <v>2702</v>
      </c>
      <c r="Q2549" s="771" t="s">
        <v>2701</v>
      </c>
      <c r="R2549" s="771" t="s">
        <v>2701</v>
      </c>
      <c r="S2549" s="771" t="s">
        <v>2701</v>
      </c>
      <c r="T2549" s="771" t="s">
        <v>2701</v>
      </c>
      <c r="U2549" s="771" t="s">
        <v>2703</v>
      </c>
      <c r="V2549" s="771" t="s">
        <v>2701</v>
      </c>
      <c r="W2549" s="771" t="s">
        <v>2701</v>
      </c>
      <c r="X2549" s="771" t="s">
        <v>2701</v>
      </c>
      <c r="Y2549" s="771" t="s">
        <v>2703</v>
      </c>
      <c r="Z2549" s="771" t="s">
        <v>2704</v>
      </c>
      <c r="AA2549" s="771" t="s">
        <v>9453</v>
      </c>
    </row>
    <row r="2550" spans="1:27" ht="39.950000000000003" customHeight="1">
      <c r="A2550" s="769">
        <v>2543</v>
      </c>
      <c r="B2550" s="770" t="s">
        <v>9313</v>
      </c>
      <c r="C2550" s="770" t="s">
        <v>9420</v>
      </c>
      <c r="D2550" s="771"/>
      <c r="E2550" s="772" t="s">
        <v>9454</v>
      </c>
      <c r="F2550" s="773" t="s">
        <v>9451</v>
      </c>
      <c r="G2550" s="773" t="s">
        <v>9455</v>
      </c>
      <c r="H2550" s="771" t="s">
        <v>2697</v>
      </c>
      <c r="I2550" s="771" t="s">
        <v>2776</v>
      </c>
      <c r="J2550" s="771" t="s">
        <v>2776</v>
      </c>
      <c r="K2550" s="771" t="s">
        <v>2879</v>
      </c>
      <c r="L2550" s="771" t="s">
        <v>2700</v>
      </c>
      <c r="M2550" s="771" t="s">
        <v>2701</v>
      </c>
      <c r="N2550" s="771" t="s">
        <v>2701</v>
      </c>
      <c r="O2550" s="771" t="s">
        <v>2701</v>
      </c>
      <c r="P2550" s="771" t="s">
        <v>2702</v>
      </c>
      <c r="Q2550" s="771" t="s">
        <v>2701</v>
      </c>
      <c r="R2550" s="771" t="s">
        <v>2701</v>
      </c>
      <c r="S2550" s="771" t="s">
        <v>2701</v>
      </c>
      <c r="T2550" s="771" t="s">
        <v>2701</v>
      </c>
      <c r="U2550" s="771" t="s">
        <v>2703</v>
      </c>
      <c r="V2550" s="771" t="s">
        <v>2701</v>
      </c>
      <c r="W2550" s="771" t="s">
        <v>2701</v>
      </c>
      <c r="X2550" s="771" t="s">
        <v>2701</v>
      </c>
      <c r="Y2550" s="771" t="s">
        <v>2703</v>
      </c>
      <c r="Z2550" s="771" t="s">
        <v>2704</v>
      </c>
      <c r="AA2550" s="771" t="s">
        <v>9456</v>
      </c>
    </row>
    <row r="2551" spans="1:27" ht="39.950000000000003" customHeight="1">
      <c r="A2551" s="769">
        <v>2544</v>
      </c>
      <c r="B2551" s="770" t="s">
        <v>9313</v>
      </c>
      <c r="C2551" s="770" t="s">
        <v>9420</v>
      </c>
      <c r="D2551" s="771"/>
      <c r="E2551" s="772" t="s">
        <v>9457</v>
      </c>
      <c r="F2551" s="773" t="s">
        <v>9458</v>
      </c>
      <c r="G2551" s="773" t="s">
        <v>9459</v>
      </c>
      <c r="H2551" s="771" t="s">
        <v>2697</v>
      </c>
      <c r="I2551" s="771" t="s">
        <v>2752</v>
      </c>
      <c r="J2551" s="771" t="s">
        <v>2752</v>
      </c>
      <c r="K2551" s="771" t="s">
        <v>2699</v>
      </c>
      <c r="L2551" s="771" t="s">
        <v>2700</v>
      </c>
      <c r="M2551" s="771" t="s">
        <v>2701</v>
      </c>
      <c r="N2551" s="771" t="s">
        <v>2701</v>
      </c>
      <c r="O2551" s="771" t="s">
        <v>2701</v>
      </c>
      <c r="P2551" s="771" t="s">
        <v>2702</v>
      </c>
      <c r="Q2551" s="771" t="s">
        <v>2701</v>
      </c>
      <c r="R2551" s="771" t="s">
        <v>2701</v>
      </c>
      <c r="S2551" s="771" t="s">
        <v>2701</v>
      </c>
      <c r="T2551" s="771" t="s">
        <v>2701</v>
      </c>
      <c r="U2551" s="771" t="s">
        <v>2703</v>
      </c>
      <c r="V2551" s="771" t="s">
        <v>2701</v>
      </c>
      <c r="W2551" s="771" t="s">
        <v>2701</v>
      </c>
      <c r="X2551" s="771" t="s">
        <v>2701</v>
      </c>
      <c r="Y2551" s="771" t="s">
        <v>2703</v>
      </c>
      <c r="Z2551" s="771" t="s">
        <v>2704</v>
      </c>
      <c r="AA2551" s="771"/>
    </row>
    <row r="2552" spans="1:27" ht="39.950000000000003" customHeight="1">
      <c r="A2552" s="769">
        <v>2545</v>
      </c>
      <c r="B2552" s="770" t="s">
        <v>9313</v>
      </c>
      <c r="C2552" s="770" t="s">
        <v>9420</v>
      </c>
      <c r="D2552" s="771"/>
      <c r="E2552" s="772" t="s">
        <v>9460</v>
      </c>
      <c r="F2552" s="773" t="s">
        <v>9448</v>
      </c>
      <c r="G2552" s="773" t="s">
        <v>9449</v>
      </c>
      <c r="H2552" s="771" t="s">
        <v>2697</v>
      </c>
      <c r="I2552" s="771" t="s">
        <v>2789</v>
      </c>
      <c r="J2552" s="771" t="s">
        <v>2789</v>
      </c>
      <c r="K2552" s="771" t="s">
        <v>5167</v>
      </c>
      <c r="L2552" s="771" t="s">
        <v>2700</v>
      </c>
      <c r="M2552" s="771" t="s">
        <v>2701</v>
      </c>
      <c r="N2552" s="771" t="s">
        <v>2701</v>
      </c>
      <c r="O2552" s="771" t="s">
        <v>2701</v>
      </c>
      <c r="P2552" s="771" t="s">
        <v>2702</v>
      </c>
      <c r="Q2552" s="771" t="s">
        <v>2701</v>
      </c>
      <c r="R2552" s="771" t="s">
        <v>2701</v>
      </c>
      <c r="S2552" s="771" t="s">
        <v>2701</v>
      </c>
      <c r="T2552" s="771" t="s">
        <v>2701</v>
      </c>
      <c r="U2552" s="771" t="s">
        <v>2703</v>
      </c>
      <c r="V2552" s="771" t="s">
        <v>2701</v>
      </c>
      <c r="W2552" s="771" t="s">
        <v>2701</v>
      </c>
      <c r="X2552" s="771" t="s">
        <v>2701</v>
      </c>
      <c r="Y2552" s="771" t="s">
        <v>2703</v>
      </c>
      <c r="Z2552" s="771" t="s">
        <v>2704</v>
      </c>
      <c r="AA2552" s="771"/>
    </row>
    <row r="2553" spans="1:27" ht="39.950000000000003" customHeight="1">
      <c r="A2553" s="769">
        <v>2546</v>
      </c>
      <c r="B2553" s="770" t="s">
        <v>9313</v>
      </c>
      <c r="C2553" s="770" t="s">
        <v>9420</v>
      </c>
      <c r="D2553" s="771"/>
      <c r="E2553" s="772" t="s">
        <v>9461</v>
      </c>
      <c r="F2553" s="773" t="s">
        <v>3731</v>
      </c>
      <c r="G2553" s="773" t="s">
        <v>9462</v>
      </c>
      <c r="H2553" s="771" t="s">
        <v>2697</v>
      </c>
      <c r="I2553" s="771" t="s">
        <v>2698</v>
      </c>
      <c r="J2553" s="771" t="s">
        <v>2698</v>
      </c>
      <c r="K2553" s="771" t="s">
        <v>3316</v>
      </c>
      <c r="L2553" s="771" t="s">
        <v>2700</v>
      </c>
      <c r="M2553" s="771" t="s">
        <v>2701</v>
      </c>
      <c r="N2553" s="771" t="s">
        <v>2701</v>
      </c>
      <c r="O2553" s="771" t="s">
        <v>2701</v>
      </c>
      <c r="P2553" s="771" t="s">
        <v>2702</v>
      </c>
      <c r="Q2553" s="771" t="s">
        <v>2701</v>
      </c>
      <c r="R2553" s="771" t="s">
        <v>2701</v>
      </c>
      <c r="S2553" s="771" t="s">
        <v>2701</v>
      </c>
      <c r="T2553" s="771" t="s">
        <v>2701</v>
      </c>
      <c r="U2553" s="771" t="s">
        <v>2703</v>
      </c>
      <c r="V2553" s="771" t="s">
        <v>2701</v>
      </c>
      <c r="W2553" s="771" t="s">
        <v>2701</v>
      </c>
      <c r="X2553" s="771" t="s">
        <v>2701</v>
      </c>
      <c r="Y2553" s="771" t="s">
        <v>2703</v>
      </c>
      <c r="Z2553" s="771" t="s">
        <v>2704</v>
      </c>
      <c r="AA2553" s="771"/>
    </row>
    <row r="2554" spans="1:27" ht="39.950000000000003" customHeight="1">
      <c r="A2554" s="769">
        <v>2547</v>
      </c>
      <c r="B2554" s="770" t="s">
        <v>9313</v>
      </c>
      <c r="C2554" s="770" t="s">
        <v>9420</v>
      </c>
      <c r="D2554" s="771"/>
      <c r="E2554" s="772" t="s">
        <v>9463</v>
      </c>
      <c r="F2554" s="773" t="s">
        <v>2940</v>
      </c>
      <c r="G2554" s="773" t="s">
        <v>9464</v>
      </c>
      <c r="H2554" s="771" t="s">
        <v>2697</v>
      </c>
      <c r="I2554" s="771" t="s">
        <v>2776</v>
      </c>
      <c r="J2554" s="771" t="s">
        <v>2776</v>
      </c>
      <c r="K2554" s="771" t="s">
        <v>2715</v>
      </c>
      <c r="L2554" s="771" t="s">
        <v>2700</v>
      </c>
      <c r="M2554" s="771" t="s">
        <v>2701</v>
      </c>
      <c r="N2554" s="771" t="s">
        <v>2701</v>
      </c>
      <c r="O2554" s="771" t="s">
        <v>2701</v>
      </c>
      <c r="P2554" s="771" t="s">
        <v>2702</v>
      </c>
      <c r="Q2554" s="771" t="s">
        <v>2701</v>
      </c>
      <c r="R2554" s="771" t="s">
        <v>2701</v>
      </c>
      <c r="S2554" s="771" t="s">
        <v>2701</v>
      </c>
      <c r="T2554" s="771" t="s">
        <v>2701</v>
      </c>
      <c r="U2554" s="771" t="s">
        <v>2703</v>
      </c>
      <c r="V2554" s="771" t="s">
        <v>2701</v>
      </c>
      <c r="W2554" s="771" t="s">
        <v>2701</v>
      </c>
      <c r="X2554" s="771" t="s">
        <v>2701</v>
      </c>
      <c r="Y2554" s="771" t="s">
        <v>2703</v>
      </c>
      <c r="Z2554" s="771" t="s">
        <v>2704</v>
      </c>
      <c r="AA2554" s="771"/>
    </row>
    <row r="2555" spans="1:27" ht="39.950000000000003" customHeight="1">
      <c r="A2555" s="769">
        <v>2548</v>
      </c>
      <c r="B2555" s="770" t="s">
        <v>9313</v>
      </c>
      <c r="C2555" s="770" t="s">
        <v>9420</v>
      </c>
      <c r="D2555" s="771"/>
      <c r="E2555" s="772" t="s">
        <v>9465</v>
      </c>
      <c r="F2555" s="773" t="s">
        <v>9466</v>
      </c>
      <c r="G2555" s="773" t="s">
        <v>9467</v>
      </c>
      <c r="H2555" s="771" t="s">
        <v>2697</v>
      </c>
      <c r="I2555" s="771" t="s">
        <v>8357</v>
      </c>
      <c r="J2555" s="771" t="s">
        <v>8357</v>
      </c>
      <c r="K2555" s="771" t="s">
        <v>3496</v>
      </c>
      <c r="L2555" s="771" t="s">
        <v>2700</v>
      </c>
      <c r="M2555" s="771" t="s">
        <v>2701</v>
      </c>
      <c r="N2555" s="771" t="s">
        <v>2701</v>
      </c>
      <c r="O2555" s="771" t="s">
        <v>2701</v>
      </c>
      <c r="P2555" s="771" t="s">
        <v>2702</v>
      </c>
      <c r="Q2555" s="771" t="s">
        <v>2701</v>
      </c>
      <c r="R2555" s="771" t="s">
        <v>2701</v>
      </c>
      <c r="S2555" s="771" t="s">
        <v>2701</v>
      </c>
      <c r="T2555" s="771" t="s">
        <v>2701</v>
      </c>
      <c r="U2555" s="771" t="s">
        <v>2703</v>
      </c>
      <c r="V2555" s="771" t="s">
        <v>2701</v>
      </c>
      <c r="W2555" s="771" t="s">
        <v>2701</v>
      </c>
      <c r="X2555" s="771" t="s">
        <v>2701</v>
      </c>
      <c r="Y2555" s="771" t="s">
        <v>2703</v>
      </c>
      <c r="Z2555" s="771" t="s">
        <v>2704</v>
      </c>
      <c r="AA2555" s="771"/>
    </row>
    <row r="2556" spans="1:27" ht="39.950000000000003" customHeight="1">
      <c r="A2556" s="769">
        <v>2549</v>
      </c>
      <c r="B2556" s="770" t="s">
        <v>9313</v>
      </c>
      <c r="C2556" s="770" t="s">
        <v>9420</v>
      </c>
      <c r="D2556" s="771"/>
      <c r="E2556" s="772" t="s">
        <v>9468</v>
      </c>
      <c r="F2556" s="773" t="s">
        <v>9451</v>
      </c>
      <c r="G2556" s="773" t="s">
        <v>9455</v>
      </c>
      <c r="H2556" s="771" t="s">
        <v>2697</v>
      </c>
      <c r="I2556" s="771" t="s">
        <v>3916</v>
      </c>
      <c r="J2556" s="771" t="s">
        <v>3916</v>
      </c>
      <c r="K2556" s="771" t="s">
        <v>2879</v>
      </c>
      <c r="L2556" s="771" t="s">
        <v>2700</v>
      </c>
      <c r="M2556" s="771" t="s">
        <v>2701</v>
      </c>
      <c r="N2556" s="771" t="s">
        <v>2701</v>
      </c>
      <c r="O2556" s="771" t="s">
        <v>2701</v>
      </c>
      <c r="P2556" s="771" t="s">
        <v>2702</v>
      </c>
      <c r="Q2556" s="771" t="s">
        <v>2701</v>
      </c>
      <c r="R2556" s="771" t="s">
        <v>2701</v>
      </c>
      <c r="S2556" s="771" t="s">
        <v>2701</v>
      </c>
      <c r="T2556" s="771" t="s">
        <v>2701</v>
      </c>
      <c r="U2556" s="771" t="s">
        <v>2703</v>
      </c>
      <c r="V2556" s="771" t="s">
        <v>2701</v>
      </c>
      <c r="W2556" s="771" t="s">
        <v>2701</v>
      </c>
      <c r="X2556" s="771" t="s">
        <v>2701</v>
      </c>
      <c r="Y2556" s="771" t="s">
        <v>2703</v>
      </c>
      <c r="Z2556" s="771" t="s">
        <v>2704</v>
      </c>
      <c r="AA2556" s="771" t="s">
        <v>9456</v>
      </c>
    </row>
    <row r="2557" spans="1:27" ht="39.950000000000003" customHeight="1">
      <c r="A2557" s="769">
        <v>2550</v>
      </c>
      <c r="B2557" s="770" t="s">
        <v>9313</v>
      </c>
      <c r="C2557" s="770" t="s">
        <v>9420</v>
      </c>
      <c r="D2557" s="771"/>
      <c r="E2557" s="772" t="s">
        <v>9469</v>
      </c>
      <c r="F2557" s="773" t="s">
        <v>9470</v>
      </c>
      <c r="G2557" s="773" t="s">
        <v>9471</v>
      </c>
      <c r="H2557" s="771" t="s">
        <v>2697</v>
      </c>
      <c r="I2557" s="771" t="s">
        <v>2730</v>
      </c>
      <c r="J2557" s="771" t="s">
        <v>2730</v>
      </c>
      <c r="K2557" s="771" t="s">
        <v>2840</v>
      </c>
      <c r="L2557" s="771" t="s">
        <v>2700</v>
      </c>
      <c r="M2557" s="771" t="s">
        <v>2701</v>
      </c>
      <c r="N2557" s="771" t="s">
        <v>2701</v>
      </c>
      <c r="O2557" s="771" t="s">
        <v>2701</v>
      </c>
      <c r="P2557" s="771" t="s">
        <v>2702</v>
      </c>
      <c r="Q2557" s="771" t="s">
        <v>2701</v>
      </c>
      <c r="R2557" s="771" t="s">
        <v>2701</v>
      </c>
      <c r="S2557" s="771" t="s">
        <v>2701</v>
      </c>
      <c r="T2557" s="771" t="s">
        <v>2701</v>
      </c>
      <c r="U2557" s="771" t="s">
        <v>2703</v>
      </c>
      <c r="V2557" s="771" t="s">
        <v>2701</v>
      </c>
      <c r="W2557" s="771" t="s">
        <v>2701</v>
      </c>
      <c r="X2557" s="771" t="s">
        <v>2701</v>
      </c>
      <c r="Y2557" s="771" t="s">
        <v>2703</v>
      </c>
      <c r="Z2557" s="771" t="s">
        <v>2704</v>
      </c>
      <c r="AA2557" s="771"/>
    </row>
    <row r="2558" spans="1:27" ht="39.950000000000003" customHeight="1">
      <c r="A2558" s="769">
        <v>2551</v>
      </c>
      <c r="B2558" s="770" t="s">
        <v>9313</v>
      </c>
      <c r="C2558" s="770" t="s">
        <v>9420</v>
      </c>
      <c r="D2558" s="771"/>
      <c r="E2558" s="772" t="s">
        <v>9472</v>
      </c>
      <c r="F2558" s="773" t="s">
        <v>9473</v>
      </c>
      <c r="G2558" s="773" t="s">
        <v>9474</v>
      </c>
      <c r="H2558" s="771" t="s">
        <v>2697</v>
      </c>
      <c r="I2558" s="771" t="s">
        <v>2720</v>
      </c>
      <c r="J2558" s="771" t="s">
        <v>2720</v>
      </c>
      <c r="K2558" s="771" t="s">
        <v>3060</v>
      </c>
      <c r="L2558" s="771" t="s">
        <v>2700</v>
      </c>
      <c r="M2558" s="771" t="s">
        <v>2701</v>
      </c>
      <c r="N2558" s="771" t="s">
        <v>2701</v>
      </c>
      <c r="O2558" s="771" t="s">
        <v>2701</v>
      </c>
      <c r="P2558" s="771" t="s">
        <v>2702</v>
      </c>
      <c r="Q2558" s="771" t="s">
        <v>2701</v>
      </c>
      <c r="R2558" s="771" t="s">
        <v>2701</v>
      </c>
      <c r="S2558" s="771" t="s">
        <v>2701</v>
      </c>
      <c r="T2558" s="771" t="s">
        <v>2701</v>
      </c>
      <c r="U2558" s="771" t="s">
        <v>2703</v>
      </c>
      <c r="V2558" s="771" t="s">
        <v>2701</v>
      </c>
      <c r="W2558" s="771" t="s">
        <v>2701</v>
      </c>
      <c r="X2558" s="771" t="s">
        <v>2701</v>
      </c>
      <c r="Y2558" s="771" t="s">
        <v>2703</v>
      </c>
      <c r="Z2558" s="771" t="s">
        <v>2704</v>
      </c>
      <c r="AA2558" s="771"/>
    </row>
    <row r="2559" spans="1:27" ht="39.950000000000003" customHeight="1">
      <c r="A2559" s="769">
        <v>2552</v>
      </c>
      <c r="B2559" s="770" t="s">
        <v>9313</v>
      </c>
      <c r="C2559" s="770" t="s">
        <v>9420</v>
      </c>
      <c r="D2559" s="771"/>
      <c r="E2559" s="772" t="s">
        <v>9475</v>
      </c>
      <c r="F2559" s="773" t="s">
        <v>9476</v>
      </c>
      <c r="G2559" s="773" t="s">
        <v>9477</v>
      </c>
      <c r="H2559" s="771" t="s">
        <v>2697</v>
      </c>
      <c r="I2559" s="771" t="s">
        <v>2765</v>
      </c>
      <c r="J2559" s="771" t="s">
        <v>2765</v>
      </c>
      <c r="K2559" s="771" t="s">
        <v>6670</v>
      </c>
      <c r="L2559" s="771" t="s">
        <v>2700</v>
      </c>
      <c r="M2559" s="771" t="s">
        <v>2701</v>
      </c>
      <c r="N2559" s="771" t="s">
        <v>2701</v>
      </c>
      <c r="O2559" s="771" t="s">
        <v>2701</v>
      </c>
      <c r="P2559" s="771" t="s">
        <v>2702</v>
      </c>
      <c r="Q2559" s="771" t="s">
        <v>2701</v>
      </c>
      <c r="R2559" s="771" t="s">
        <v>2701</v>
      </c>
      <c r="S2559" s="771" t="s">
        <v>2701</v>
      </c>
      <c r="T2559" s="771" t="s">
        <v>2701</v>
      </c>
      <c r="U2559" s="771" t="s">
        <v>2703</v>
      </c>
      <c r="V2559" s="771" t="s">
        <v>2701</v>
      </c>
      <c r="W2559" s="771" t="s">
        <v>2701</v>
      </c>
      <c r="X2559" s="771" t="s">
        <v>2701</v>
      </c>
      <c r="Y2559" s="771" t="s">
        <v>2703</v>
      </c>
      <c r="Z2559" s="771" t="s">
        <v>2704</v>
      </c>
      <c r="AA2559" s="771"/>
    </row>
    <row r="2560" spans="1:27" ht="39.950000000000003" customHeight="1">
      <c r="A2560" s="769">
        <v>2553</v>
      </c>
      <c r="B2560" s="770" t="s">
        <v>9313</v>
      </c>
      <c r="C2560" s="770" t="s">
        <v>9420</v>
      </c>
      <c r="D2560" s="771"/>
      <c r="E2560" s="772" t="s">
        <v>9478</v>
      </c>
      <c r="F2560" s="773" t="s">
        <v>9479</v>
      </c>
      <c r="G2560" s="773" t="s">
        <v>9480</v>
      </c>
      <c r="H2560" s="771" t="s">
        <v>2697</v>
      </c>
      <c r="I2560" s="771" t="s">
        <v>2776</v>
      </c>
      <c r="J2560" s="771" t="s">
        <v>2776</v>
      </c>
      <c r="K2560" s="771" t="s">
        <v>2777</v>
      </c>
      <c r="L2560" s="771" t="s">
        <v>2700</v>
      </c>
      <c r="M2560" s="771" t="s">
        <v>2701</v>
      </c>
      <c r="N2560" s="771" t="s">
        <v>2701</v>
      </c>
      <c r="O2560" s="771" t="s">
        <v>2701</v>
      </c>
      <c r="P2560" s="771" t="s">
        <v>2702</v>
      </c>
      <c r="Q2560" s="771" t="s">
        <v>2701</v>
      </c>
      <c r="R2560" s="771" t="s">
        <v>2701</v>
      </c>
      <c r="S2560" s="771" t="s">
        <v>2701</v>
      </c>
      <c r="T2560" s="771" t="s">
        <v>2701</v>
      </c>
      <c r="U2560" s="771" t="s">
        <v>2703</v>
      </c>
      <c r="V2560" s="771" t="s">
        <v>2701</v>
      </c>
      <c r="W2560" s="771" t="s">
        <v>2701</v>
      </c>
      <c r="X2560" s="771" t="s">
        <v>2701</v>
      </c>
      <c r="Y2560" s="771" t="s">
        <v>2703</v>
      </c>
      <c r="Z2560" s="771" t="s">
        <v>2704</v>
      </c>
      <c r="AA2560" s="771"/>
    </row>
    <row r="2561" spans="1:27" ht="39.950000000000003" customHeight="1">
      <c r="A2561" s="769">
        <v>2554</v>
      </c>
      <c r="B2561" s="770" t="s">
        <v>9313</v>
      </c>
      <c r="C2561" s="770" t="s">
        <v>9420</v>
      </c>
      <c r="D2561" s="771"/>
      <c r="E2561" s="772" t="s">
        <v>9481</v>
      </c>
      <c r="F2561" s="773" t="s">
        <v>9482</v>
      </c>
      <c r="G2561" s="773" t="s">
        <v>9483</v>
      </c>
      <c r="H2561" s="771" t="s">
        <v>2697</v>
      </c>
      <c r="I2561" s="771" t="s">
        <v>2808</v>
      </c>
      <c r="J2561" s="771" t="s">
        <v>2808</v>
      </c>
      <c r="K2561" s="771" t="s">
        <v>2715</v>
      </c>
      <c r="L2561" s="771" t="s">
        <v>2700</v>
      </c>
      <c r="M2561" s="771" t="s">
        <v>2701</v>
      </c>
      <c r="N2561" s="771" t="s">
        <v>2701</v>
      </c>
      <c r="O2561" s="771" t="s">
        <v>2701</v>
      </c>
      <c r="P2561" s="771" t="s">
        <v>2702</v>
      </c>
      <c r="Q2561" s="771" t="s">
        <v>2701</v>
      </c>
      <c r="R2561" s="771" t="s">
        <v>2701</v>
      </c>
      <c r="S2561" s="771" t="s">
        <v>2701</v>
      </c>
      <c r="T2561" s="771" t="s">
        <v>2701</v>
      </c>
      <c r="U2561" s="771" t="s">
        <v>2703</v>
      </c>
      <c r="V2561" s="771" t="s">
        <v>2701</v>
      </c>
      <c r="W2561" s="771" t="s">
        <v>2701</v>
      </c>
      <c r="X2561" s="771" t="s">
        <v>2701</v>
      </c>
      <c r="Y2561" s="771" t="s">
        <v>2703</v>
      </c>
      <c r="Z2561" s="771" t="s">
        <v>2704</v>
      </c>
      <c r="AA2561" s="771"/>
    </row>
    <row r="2562" spans="1:27" ht="39.950000000000003" customHeight="1">
      <c r="A2562" s="769">
        <v>2555</v>
      </c>
      <c r="B2562" s="770" t="s">
        <v>9313</v>
      </c>
      <c r="C2562" s="770" t="s">
        <v>9420</v>
      </c>
      <c r="D2562" s="771"/>
      <c r="E2562" s="772" t="s">
        <v>9484</v>
      </c>
      <c r="F2562" s="773" t="s">
        <v>9485</v>
      </c>
      <c r="G2562" s="773" t="s">
        <v>9486</v>
      </c>
      <c r="H2562" s="771" t="s">
        <v>2697</v>
      </c>
      <c r="I2562" s="771" t="s">
        <v>2741</v>
      </c>
      <c r="J2562" s="771" t="s">
        <v>2741</v>
      </c>
      <c r="K2562" s="771" t="s">
        <v>2742</v>
      </c>
      <c r="L2562" s="771" t="s">
        <v>2700</v>
      </c>
      <c r="M2562" s="771" t="s">
        <v>2701</v>
      </c>
      <c r="N2562" s="771" t="s">
        <v>2701</v>
      </c>
      <c r="O2562" s="771" t="s">
        <v>2701</v>
      </c>
      <c r="P2562" s="771" t="s">
        <v>2702</v>
      </c>
      <c r="Q2562" s="771" t="s">
        <v>2701</v>
      </c>
      <c r="R2562" s="771" t="s">
        <v>2701</v>
      </c>
      <c r="S2562" s="771" t="s">
        <v>2701</v>
      </c>
      <c r="T2562" s="771" t="s">
        <v>2701</v>
      </c>
      <c r="U2562" s="771" t="s">
        <v>2703</v>
      </c>
      <c r="V2562" s="771" t="s">
        <v>2701</v>
      </c>
      <c r="W2562" s="771" t="s">
        <v>2701</v>
      </c>
      <c r="X2562" s="771" t="s">
        <v>2701</v>
      </c>
      <c r="Y2562" s="771" t="s">
        <v>2703</v>
      </c>
      <c r="Z2562" s="771" t="s">
        <v>2704</v>
      </c>
      <c r="AA2562" s="771"/>
    </row>
    <row r="2563" spans="1:27" ht="39.950000000000003" customHeight="1">
      <c r="A2563" s="769">
        <v>2556</v>
      </c>
      <c r="B2563" s="770" t="s">
        <v>9313</v>
      </c>
      <c r="C2563" s="770" t="s">
        <v>9420</v>
      </c>
      <c r="D2563" s="771"/>
      <c r="E2563" s="772" t="s">
        <v>9487</v>
      </c>
      <c r="F2563" s="773" t="s">
        <v>9451</v>
      </c>
      <c r="G2563" s="773" t="s">
        <v>9455</v>
      </c>
      <c r="H2563" s="771" t="s">
        <v>2697</v>
      </c>
      <c r="I2563" s="771" t="s">
        <v>2759</v>
      </c>
      <c r="J2563" s="771" t="s">
        <v>2759</v>
      </c>
      <c r="K2563" s="771" t="s">
        <v>2879</v>
      </c>
      <c r="L2563" s="771" t="s">
        <v>2700</v>
      </c>
      <c r="M2563" s="771" t="s">
        <v>2701</v>
      </c>
      <c r="N2563" s="771" t="s">
        <v>2701</v>
      </c>
      <c r="O2563" s="771" t="s">
        <v>2701</v>
      </c>
      <c r="P2563" s="771" t="s">
        <v>2702</v>
      </c>
      <c r="Q2563" s="771" t="s">
        <v>2701</v>
      </c>
      <c r="R2563" s="771" t="s">
        <v>2701</v>
      </c>
      <c r="S2563" s="771" t="s">
        <v>2701</v>
      </c>
      <c r="T2563" s="771" t="s">
        <v>2701</v>
      </c>
      <c r="U2563" s="771" t="s">
        <v>2703</v>
      </c>
      <c r="V2563" s="771" t="s">
        <v>2701</v>
      </c>
      <c r="W2563" s="771" t="s">
        <v>2701</v>
      </c>
      <c r="X2563" s="771" t="s">
        <v>2701</v>
      </c>
      <c r="Y2563" s="771" t="s">
        <v>2703</v>
      </c>
      <c r="Z2563" s="771" t="s">
        <v>2704</v>
      </c>
      <c r="AA2563" s="771" t="s">
        <v>9456</v>
      </c>
    </row>
    <row r="2564" spans="1:27" ht="39.950000000000003" customHeight="1">
      <c r="A2564" s="769">
        <v>2557</v>
      </c>
      <c r="B2564" s="770" t="s">
        <v>9313</v>
      </c>
      <c r="C2564" s="770" t="s">
        <v>9420</v>
      </c>
      <c r="D2564" s="771"/>
      <c r="E2564" s="772" t="s">
        <v>9488</v>
      </c>
      <c r="F2564" s="773" t="s">
        <v>9489</v>
      </c>
      <c r="G2564" s="773" t="s">
        <v>9490</v>
      </c>
      <c r="H2564" s="771" t="s">
        <v>2697</v>
      </c>
      <c r="I2564" s="771" t="s">
        <v>2741</v>
      </c>
      <c r="J2564" s="771" t="s">
        <v>2755</v>
      </c>
      <c r="K2564" s="771" t="s">
        <v>2699</v>
      </c>
      <c r="L2564" s="771" t="s">
        <v>2700</v>
      </c>
      <c r="M2564" s="771" t="s">
        <v>2701</v>
      </c>
      <c r="N2564" s="771" t="s">
        <v>2701</v>
      </c>
      <c r="O2564" s="771" t="s">
        <v>2701</v>
      </c>
      <c r="P2564" s="771" t="s">
        <v>2701</v>
      </c>
      <c r="Q2564" s="771" t="s">
        <v>2701</v>
      </c>
      <c r="R2564" s="771" t="s">
        <v>2701</v>
      </c>
      <c r="S2564" s="771" t="s">
        <v>2702</v>
      </c>
      <c r="T2564" s="771" t="s">
        <v>2701</v>
      </c>
      <c r="U2564" s="771" t="s">
        <v>2703</v>
      </c>
      <c r="V2564" s="771" t="s">
        <v>2701</v>
      </c>
      <c r="W2564" s="771" t="s">
        <v>2726</v>
      </c>
      <c r="X2564" s="771" t="s">
        <v>2726</v>
      </c>
      <c r="Y2564" s="771" t="s">
        <v>2726</v>
      </c>
      <c r="Z2564" s="771" t="s">
        <v>2704</v>
      </c>
      <c r="AA2564" s="771"/>
    </row>
    <row r="2565" spans="1:27" ht="39.950000000000003" customHeight="1">
      <c r="A2565" s="769">
        <v>2558</v>
      </c>
      <c r="B2565" s="770" t="s">
        <v>9313</v>
      </c>
      <c r="C2565" s="770" t="s">
        <v>9420</v>
      </c>
      <c r="D2565" s="771"/>
      <c r="E2565" s="772" t="s">
        <v>9491</v>
      </c>
      <c r="F2565" s="773" t="s">
        <v>9451</v>
      </c>
      <c r="G2565" s="773" t="s">
        <v>9455</v>
      </c>
      <c r="H2565" s="771" t="s">
        <v>2697</v>
      </c>
      <c r="I2565" s="771" t="s">
        <v>2909</v>
      </c>
      <c r="J2565" s="771" t="s">
        <v>2909</v>
      </c>
      <c r="K2565" s="771" t="s">
        <v>2879</v>
      </c>
      <c r="L2565" s="771" t="s">
        <v>2700</v>
      </c>
      <c r="M2565" s="771" t="s">
        <v>2701</v>
      </c>
      <c r="N2565" s="771" t="s">
        <v>2701</v>
      </c>
      <c r="O2565" s="771" t="s">
        <v>2701</v>
      </c>
      <c r="P2565" s="771" t="s">
        <v>2702</v>
      </c>
      <c r="Q2565" s="771" t="s">
        <v>2701</v>
      </c>
      <c r="R2565" s="771" t="s">
        <v>2701</v>
      </c>
      <c r="S2565" s="771" t="s">
        <v>2701</v>
      </c>
      <c r="T2565" s="771" t="s">
        <v>2701</v>
      </c>
      <c r="U2565" s="771" t="s">
        <v>2703</v>
      </c>
      <c r="V2565" s="771" t="s">
        <v>2701</v>
      </c>
      <c r="W2565" s="771" t="s">
        <v>2701</v>
      </c>
      <c r="X2565" s="771" t="s">
        <v>2701</v>
      </c>
      <c r="Y2565" s="771" t="s">
        <v>2703</v>
      </c>
      <c r="Z2565" s="771" t="s">
        <v>2704</v>
      </c>
      <c r="AA2565" s="771" t="s">
        <v>9456</v>
      </c>
    </row>
    <row r="2566" spans="1:27" ht="39.950000000000003" customHeight="1">
      <c r="A2566" s="769">
        <v>2559</v>
      </c>
      <c r="B2566" s="770" t="s">
        <v>9313</v>
      </c>
      <c r="C2566" s="770" t="s">
        <v>9420</v>
      </c>
      <c r="D2566" s="771"/>
      <c r="E2566" s="772" t="s">
        <v>9492</v>
      </c>
      <c r="F2566" s="773" t="s">
        <v>2940</v>
      </c>
      <c r="G2566" s="773" t="s">
        <v>9493</v>
      </c>
      <c r="H2566" s="771" t="s">
        <v>2697</v>
      </c>
      <c r="I2566" s="771" t="s">
        <v>2755</v>
      </c>
      <c r="J2566" s="771" t="s">
        <v>2755</v>
      </c>
      <c r="K2566" s="771" t="s">
        <v>2699</v>
      </c>
      <c r="L2566" s="771" t="s">
        <v>2700</v>
      </c>
      <c r="M2566" s="771" t="s">
        <v>2701</v>
      </c>
      <c r="N2566" s="771" t="s">
        <v>2701</v>
      </c>
      <c r="O2566" s="771" t="s">
        <v>2701</v>
      </c>
      <c r="P2566" s="771" t="s">
        <v>2702</v>
      </c>
      <c r="Q2566" s="771" t="s">
        <v>2701</v>
      </c>
      <c r="R2566" s="771" t="s">
        <v>2701</v>
      </c>
      <c r="S2566" s="771" t="s">
        <v>2701</v>
      </c>
      <c r="T2566" s="771" t="s">
        <v>2701</v>
      </c>
      <c r="U2566" s="771" t="s">
        <v>2703</v>
      </c>
      <c r="V2566" s="771" t="s">
        <v>2701</v>
      </c>
      <c r="W2566" s="771" t="s">
        <v>2701</v>
      </c>
      <c r="X2566" s="771" t="s">
        <v>2701</v>
      </c>
      <c r="Y2566" s="771" t="s">
        <v>2703</v>
      </c>
      <c r="Z2566" s="771" t="s">
        <v>2704</v>
      </c>
      <c r="AA2566" s="771"/>
    </row>
    <row r="2567" spans="1:27" ht="39.950000000000003" customHeight="1">
      <c r="A2567" s="769">
        <v>2560</v>
      </c>
      <c r="B2567" s="770" t="s">
        <v>9313</v>
      </c>
      <c r="C2567" s="770" t="s">
        <v>9420</v>
      </c>
      <c r="D2567" s="771"/>
      <c r="E2567" s="772" t="s">
        <v>9494</v>
      </c>
      <c r="F2567" s="773" t="s">
        <v>9495</v>
      </c>
      <c r="G2567" s="773" t="s">
        <v>9445</v>
      </c>
      <c r="H2567" s="771" t="s">
        <v>2697</v>
      </c>
      <c r="I2567" s="771" t="s">
        <v>2730</v>
      </c>
      <c r="J2567" s="771" t="s">
        <v>2730</v>
      </c>
      <c r="K2567" s="771" t="s">
        <v>4986</v>
      </c>
      <c r="L2567" s="771" t="s">
        <v>2700</v>
      </c>
      <c r="M2567" s="771" t="s">
        <v>2701</v>
      </c>
      <c r="N2567" s="771" t="s">
        <v>2701</v>
      </c>
      <c r="O2567" s="771" t="s">
        <v>2701</v>
      </c>
      <c r="P2567" s="771" t="s">
        <v>2702</v>
      </c>
      <c r="Q2567" s="771" t="s">
        <v>2701</v>
      </c>
      <c r="R2567" s="771" t="s">
        <v>2701</v>
      </c>
      <c r="S2567" s="771" t="s">
        <v>2701</v>
      </c>
      <c r="T2567" s="771" t="s">
        <v>2701</v>
      </c>
      <c r="U2567" s="771" t="s">
        <v>2703</v>
      </c>
      <c r="V2567" s="771" t="s">
        <v>2701</v>
      </c>
      <c r="W2567" s="771" t="s">
        <v>2701</v>
      </c>
      <c r="X2567" s="771" t="s">
        <v>2701</v>
      </c>
      <c r="Y2567" s="771" t="s">
        <v>2703</v>
      </c>
      <c r="Z2567" s="771" t="s">
        <v>2704</v>
      </c>
      <c r="AA2567" s="771" t="s">
        <v>9496</v>
      </c>
    </row>
    <row r="2568" spans="1:27" ht="39.950000000000003" customHeight="1">
      <c r="A2568" s="769">
        <v>2561</v>
      </c>
      <c r="B2568" s="770" t="s">
        <v>9313</v>
      </c>
      <c r="C2568" s="770" t="s">
        <v>9420</v>
      </c>
      <c r="D2568" s="771"/>
      <c r="E2568" s="772" t="s">
        <v>9497</v>
      </c>
      <c r="F2568" s="773" t="s">
        <v>9498</v>
      </c>
      <c r="G2568" s="773" t="s">
        <v>9499</v>
      </c>
      <c r="H2568" s="771" t="s">
        <v>2697</v>
      </c>
      <c r="I2568" s="771" t="s">
        <v>2781</v>
      </c>
      <c r="J2568" s="771" t="s">
        <v>2781</v>
      </c>
      <c r="K2568" s="771" t="s">
        <v>3288</v>
      </c>
      <c r="L2568" s="771" t="s">
        <v>2700</v>
      </c>
      <c r="M2568" s="771" t="s">
        <v>2701</v>
      </c>
      <c r="N2568" s="771" t="s">
        <v>2701</v>
      </c>
      <c r="O2568" s="771" t="s">
        <v>2701</v>
      </c>
      <c r="P2568" s="771" t="s">
        <v>2702</v>
      </c>
      <c r="Q2568" s="771" t="s">
        <v>2701</v>
      </c>
      <c r="R2568" s="771" t="s">
        <v>2701</v>
      </c>
      <c r="S2568" s="771" t="s">
        <v>2701</v>
      </c>
      <c r="T2568" s="771" t="s">
        <v>2701</v>
      </c>
      <c r="U2568" s="771" t="s">
        <v>2703</v>
      </c>
      <c r="V2568" s="771" t="s">
        <v>2701</v>
      </c>
      <c r="W2568" s="771" t="s">
        <v>2701</v>
      </c>
      <c r="X2568" s="771" t="s">
        <v>2701</v>
      </c>
      <c r="Y2568" s="771" t="s">
        <v>2703</v>
      </c>
      <c r="Z2568" s="771" t="s">
        <v>2704</v>
      </c>
      <c r="AA2568" s="771"/>
    </row>
    <row r="2569" spans="1:27" ht="39.950000000000003" customHeight="1">
      <c r="A2569" s="769">
        <v>2562</v>
      </c>
      <c r="B2569" s="770" t="s">
        <v>9313</v>
      </c>
      <c r="C2569" s="770" t="s">
        <v>9420</v>
      </c>
      <c r="D2569" s="771"/>
      <c r="E2569" s="772" t="s">
        <v>9500</v>
      </c>
      <c r="F2569" s="773" t="s">
        <v>9501</v>
      </c>
      <c r="G2569" s="773" t="s">
        <v>9502</v>
      </c>
      <c r="H2569" s="771" t="s">
        <v>2697</v>
      </c>
      <c r="I2569" s="771" t="s">
        <v>2714</v>
      </c>
      <c r="J2569" s="771" t="s">
        <v>2714</v>
      </c>
      <c r="K2569" s="771" t="s">
        <v>3316</v>
      </c>
      <c r="L2569" s="771" t="s">
        <v>2700</v>
      </c>
      <c r="M2569" s="771" t="s">
        <v>2701</v>
      </c>
      <c r="N2569" s="771" t="s">
        <v>2701</v>
      </c>
      <c r="O2569" s="771" t="s">
        <v>2701</v>
      </c>
      <c r="P2569" s="771" t="s">
        <v>2702</v>
      </c>
      <c r="Q2569" s="771" t="s">
        <v>2701</v>
      </c>
      <c r="R2569" s="771" t="s">
        <v>2701</v>
      </c>
      <c r="S2569" s="771" t="s">
        <v>2701</v>
      </c>
      <c r="T2569" s="771" t="s">
        <v>2701</v>
      </c>
      <c r="U2569" s="771" t="s">
        <v>2703</v>
      </c>
      <c r="V2569" s="771" t="s">
        <v>2701</v>
      </c>
      <c r="W2569" s="771" t="s">
        <v>2701</v>
      </c>
      <c r="X2569" s="771" t="s">
        <v>2701</v>
      </c>
      <c r="Y2569" s="771" t="s">
        <v>2703</v>
      </c>
      <c r="Z2569" s="771" t="s">
        <v>2704</v>
      </c>
      <c r="AA2569" s="771"/>
    </row>
    <row r="2570" spans="1:27" ht="39.950000000000003" customHeight="1">
      <c r="A2570" s="769">
        <v>2563</v>
      </c>
      <c r="B2570" s="770" t="s">
        <v>9313</v>
      </c>
      <c r="C2570" s="770" t="s">
        <v>9420</v>
      </c>
      <c r="D2570" s="771"/>
      <c r="E2570" s="772" t="s">
        <v>9503</v>
      </c>
      <c r="F2570" s="773" t="s">
        <v>3731</v>
      </c>
      <c r="G2570" s="773" t="s">
        <v>9504</v>
      </c>
      <c r="H2570" s="771" t="s">
        <v>2697</v>
      </c>
      <c r="I2570" s="771" t="s">
        <v>2713</v>
      </c>
      <c r="J2570" s="771" t="s">
        <v>2713</v>
      </c>
      <c r="K2570" s="771" t="s">
        <v>2769</v>
      </c>
      <c r="L2570" s="771" t="s">
        <v>2700</v>
      </c>
      <c r="M2570" s="771" t="s">
        <v>2701</v>
      </c>
      <c r="N2570" s="771" t="s">
        <v>2701</v>
      </c>
      <c r="O2570" s="771" t="s">
        <v>2701</v>
      </c>
      <c r="P2570" s="771" t="s">
        <v>2702</v>
      </c>
      <c r="Q2570" s="771" t="s">
        <v>2701</v>
      </c>
      <c r="R2570" s="771" t="s">
        <v>2701</v>
      </c>
      <c r="S2570" s="771" t="s">
        <v>2701</v>
      </c>
      <c r="T2570" s="771" t="s">
        <v>2701</v>
      </c>
      <c r="U2570" s="771" t="s">
        <v>2703</v>
      </c>
      <c r="V2570" s="771" t="s">
        <v>2701</v>
      </c>
      <c r="W2570" s="771" t="s">
        <v>2701</v>
      </c>
      <c r="X2570" s="771" t="s">
        <v>2701</v>
      </c>
      <c r="Y2570" s="771" t="s">
        <v>2703</v>
      </c>
      <c r="Z2570" s="771" t="s">
        <v>2704</v>
      </c>
      <c r="AA2570" s="771"/>
    </row>
    <row r="2571" spans="1:27" ht="39.950000000000003" customHeight="1">
      <c r="A2571" s="769">
        <v>2564</v>
      </c>
      <c r="B2571" s="770" t="s">
        <v>9313</v>
      </c>
      <c r="C2571" s="770" t="s">
        <v>9420</v>
      </c>
      <c r="D2571" s="771"/>
      <c r="E2571" s="772" t="s">
        <v>9505</v>
      </c>
      <c r="F2571" s="773" t="s">
        <v>9458</v>
      </c>
      <c r="G2571" s="773" t="s">
        <v>9459</v>
      </c>
      <c r="H2571" s="771" t="s">
        <v>2697</v>
      </c>
      <c r="I2571" s="771" t="s">
        <v>3136</v>
      </c>
      <c r="J2571" s="771" t="s">
        <v>3136</v>
      </c>
      <c r="K2571" s="771" t="s">
        <v>2699</v>
      </c>
      <c r="L2571" s="771" t="s">
        <v>2700</v>
      </c>
      <c r="M2571" s="771" t="s">
        <v>2701</v>
      </c>
      <c r="N2571" s="771" t="s">
        <v>2701</v>
      </c>
      <c r="O2571" s="771" t="s">
        <v>2701</v>
      </c>
      <c r="P2571" s="771" t="s">
        <v>2702</v>
      </c>
      <c r="Q2571" s="771" t="s">
        <v>2701</v>
      </c>
      <c r="R2571" s="771" t="s">
        <v>2701</v>
      </c>
      <c r="S2571" s="771" t="s">
        <v>2701</v>
      </c>
      <c r="T2571" s="771" t="s">
        <v>2701</v>
      </c>
      <c r="U2571" s="771" t="s">
        <v>2703</v>
      </c>
      <c r="V2571" s="771" t="s">
        <v>2701</v>
      </c>
      <c r="W2571" s="771" t="s">
        <v>2701</v>
      </c>
      <c r="X2571" s="771" t="s">
        <v>2701</v>
      </c>
      <c r="Y2571" s="771" t="s">
        <v>2703</v>
      </c>
      <c r="Z2571" s="771" t="s">
        <v>2704</v>
      </c>
      <c r="AA2571" s="771"/>
    </row>
    <row r="2572" spans="1:27" ht="39.950000000000003" customHeight="1">
      <c r="A2572" s="769">
        <v>2565</v>
      </c>
      <c r="B2572" s="770" t="s">
        <v>9313</v>
      </c>
      <c r="C2572" s="770" t="s">
        <v>9420</v>
      </c>
      <c r="D2572" s="771"/>
      <c r="E2572" s="772" t="s">
        <v>9506</v>
      </c>
      <c r="F2572" s="773" t="s">
        <v>9444</v>
      </c>
      <c r="G2572" s="773" t="s">
        <v>9445</v>
      </c>
      <c r="H2572" s="771" t="s">
        <v>2697</v>
      </c>
      <c r="I2572" s="771" t="s">
        <v>2828</v>
      </c>
      <c r="J2572" s="771" t="s">
        <v>2828</v>
      </c>
      <c r="K2572" s="771" t="s">
        <v>2721</v>
      </c>
      <c r="L2572" s="771" t="s">
        <v>2700</v>
      </c>
      <c r="M2572" s="771" t="s">
        <v>2701</v>
      </c>
      <c r="N2572" s="771" t="s">
        <v>2701</v>
      </c>
      <c r="O2572" s="771" t="s">
        <v>2701</v>
      </c>
      <c r="P2572" s="771" t="s">
        <v>2702</v>
      </c>
      <c r="Q2572" s="771" t="s">
        <v>2701</v>
      </c>
      <c r="R2572" s="771" t="s">
        <v>2701</v>
      </c>
      <c r="S2572" s="771" t="s">
        <v>2701</v>
      </c>
      <c r="T2572" s="771" t="s">
        <v>2701</v>
      </c>
      <c r="U2572" s="771" t="s">
        <v>2703</v>
      </c>
      <c r="V2572" s="771" t="s">
        <v>2701</v>
      </c>
      <c r="W2572" s="771" t="s">
        <v>2701</v>
      </c>
      <c r="X2572" s="771" t="s">
        <v>2701</v>
      </c>
      <c r="Y2572" s="771" t="s">
        <v>2703</v>
      </c>
      <c r="Z2572" s="771" t="s">
        <v>2704</v>
      </c>
      <c r="AA2572" s="771" t="s">
        <v>9446</v>
      </c>
    </row>
    <row r="2573" spans="1:27" ht="39.950000000000003" customHeight="1">
      <c r="A2573" s="769">
        <v>2566</v>
      </c>
      <c r="B2573" s="770" t="s">
        <v>9313</v>
      </c>
      <c r="C2573" s="770" t="s">
        <v>9420</v>
      </c>
      <c r="D2573" s="771"/>
      <c r="E2573" s="772" t="s">
        <v>9507</v>
      </c>
      <c r="F2573" s="773" t="s">
        <v>9508</v>
      </c>
      <c r="G2573" s="773" t="s">
        <v>9509</v>
      </c>
      <c r="H2573" s="771" t="s">
        <v>2697</v>
      </c>
      <c r="I2573" s="771" t="s">
        <v>2808</v>
      </c>
      <c r="J2573" s="771" t="s">
        <v>2730</v>
      </c>
      <c r="K2573" s="771" t="s">
        <v>2699</v>
      </c>
      <c r="L2573" s="771" t="s">
        <v>2700</v>
      </c>
      <c r="M2573" s="771" t="s">
        <v>2701</v>
      </c>
      <c r="N2573" s="771" t="s">
        <v>2701</v>
      </c>
      <c r="O2573" s="771" t="s">
        <v>2701</v>
      </c>
      <c r="P2573" s="771" t="s">
        <v>2701</v>
      </c>
      <c r="Q2573" s="771" t="s">
        <v>2701</v>
      </c>
      <c r="R2573" s="771" t="s">
        <v>2701</v>
      </c>
      <c r="S2573" s="771" t="s">
        <v>2702</v>
      </c>
      <c r="T2573" s="771" t="s">
        <v>2701</v>
      </c>
      <c r="U2573" s="771" t="s">
        <v>2703</v>
      </c>
      <c r="V2573" s="771" t="s">
        <v>2701</v>
      </c>
      <c r="W2573" s="771" t="s">
        <v>2726</v>
      </c>
      <c r="X2573" s="771" t="s">
        <v>2726</v>
      </c>
      <c r="Y2573" s="771" t="s">
        <v>2726</v>
      </c>
      <c r="Z2573" s="771" t="s">
        <v>2704</v>
      </c>
      <c r="AA2573" s="771"/>
    </row>
    <row r="2574" spans="1:27" ht="39.950000000000003" customHeight="1">
      <c r="A2574" s="769">
        <v>2567</v>
      </c>
      <c r="B2574" s="770" t="s">
        <v>9313</v>
      </c>
      <c r="C2574" s="770" t="s">
        <v>9420</v>
      </c>
      <c r="D2574" s="771"/>
      <c r="E2574" s="772" t="s">
        <v>9510</v>
      </c>
      <c r="F2574" s="773" t="s">
        <v>9470</v>
      </c>
      <c r="G2574" s="773" t="s">
        <v>9471</v>
      </c>
      <c r="H2574" s="771" t="s">
        <v>2697</v>
      </c>
      <c r="I2574" s="771" t="s">
        <v>2776</v>
      </c>
      <c r="J2574" s="771" t="s">
        <v>2776</v>
      </c>
      <c r="K2574" s="771" t="s">
        <v>3504</v>
      </c>
      <c r="L2574" s="771" t="s">
        <v>2700</v>
      </c>
      <c r="M2574" s="771" t="s">
        <v>2701</v>
      </c>
      <c r="N2574" s="771" t="s">
        <v>2701</v>
      </c>
      <c r="O2574" s="771" t="s">
        <v>2701</v>
      </c>
      <c r="P2574" s="771" t="s">
        <v>2702</v>
      </c>
      <c r="Q2574" s="771" t="s">
        <v>2701</v>
      </c>
      <c r="R2574" s="771" t="s">
        <v>2701</v>
      </c>
      <c r="S2574" s="771" t="s">
        <v>2701</v>
      </c>
      <c r="T2574" s="771" t="s">
        <v>2701</v>
      </c>
      <c r="U2574" s="771" t="s">
        <v>2703</v>
      </c>
      <c r="V2574" s="771" t="s">
        <v>2701</v>
      </c>
      <c r="W2574" s="771" t="s">
        <v>2701</v>
      </c>
      <c r="X2574" s="771" t="s">
        <v>2701</v>
      </c>
      <c r="Y2574" s="771" t="s">
        <v>2703</v>
      </c>
      <c r="Z2574" s="771" t="s">
        <v>2704</v>
      </c>
      <c r="AA2574" s="771"/>
    </row>
    <row r="2575" spans="1:27" ht="39.950000000000003" customHeight="1">
      <c r="A2575" s="769">
        <v>2568</v>
      </c>
      <c r="B2575" s="770" t="s">
        <v>9313</v>
      </c>
      <c r="C2575" s="770" t="s">
        <v>9420</v>
      </c>
      <c r="D2575" s="771"/>
      <c r="E2575" s="772" t="s">
        <v>9511</v>
      </c>
      <c r="F2575" s="773" t="s">
        <v>3731</v>
      </c>
      <c r="G2575" s="773" t="s">
        <v>9512</v>
      </c>
      <c r="H2575" s="771" t="s">
        <v>2697</v>
      </c>
      <c r="I2575" s="771" t="s">
        <v>2698</v>
      </c>
      <c r="J2575" s="771" t="s">
        <v>2698</v>
      </c>
      <c r="K2575" s="771" t="s">
        <v>3316</v>
      </c>
      <c r="L2575" s="771" t="s">
        <v>2700</v>
      </c>
      <c r="M2575" s="771" t="s">
        <v>2701</v>
      </c>
      <c r="N2575" s="771" t="s">
        <v>2701</v>
      </c>
      <c r="O2575" s="771" t="s">
        <v>2701</v>
      </c>
      <c r="P2575" s="771" t="s">
        <v>2702</v>
      </c>
      <c r="Q2575" s="771" t="s">
        <v>2701</v>
      </c>
      <c r="R2575" s="771" t="s">
        <v>2701</v>
      </c>
      <c r="S2575" s="771" t="s">
        <v>2701</v>
      </c>
      <c r="T2575" s="771" t="s">
        <v>2701</v>
      </c>
      <c r="U2575" s="771" t="s">
        <v>2703</v>
      </c>
      <c r="V2575" s="771" t="s">
        <v>2701</v>
      </c>
      <c r="W2575" s="771" t="s">
        <v>2701</v>
      </c>
      <c r="X2575" s="771" t="s">
        <v>2701</v>
      </c>
      <c r="Y2575" s="771" t="s">
        <v>2703</v>
      </c>
      <c r="Z2575" s="771" t="s">
        <v>2704</v>
      </c>
      <c r="AA2575" s="771"/>
    </row>
    <row r="2576" spans="1:27" ht="39.950000000000003" customHeight="1">
      <c r="A2576" s="769">
        <v>2569</v>
      </c>
      <c r="B2576" s="770" t="s">
        <v>9313</v>
      </c>
      <c r="C2576" s="770" t="s">
        <v>9420</v>
      </c>
      <c r="D2576" s="771"/>
      <c r="E2576" s="772" t="s">
        <v>9513</v>
      </c>
      <c r="F2576" s="773" t="s">
        <v>3731</v>
      </c>
      <c r="G2576" s="773" t="s">
        <v>9514</v>
      </c>
      <c r="H2576" s="771" t="s">
        <v>2697</v>
      </c>
      <c r="I2576" s="771" t="s">
        <v>2720</v>
      </c>
      <c r="J2576" s="771" t="s">
        <v>2720</v>
      </c>
      <c r="K2576" s="771" t="s">
        <v>2769</v>
      </c>
      <c r="L2576" s="771" t="s">
        <v>2700</v>
      </c>
      <c r="M2576" s="771" t="s">
        <v>2701</v>
      </c>
      <c r="N2576" s="771" t="s">
        <v>2701</v>
      </c>
      <c r="O2576" s="771" t="s">
        <v>2701</v>
      </c>
      <c r="P2576" s="771" t="s">
        <v>2702</v>
      </c>
      <c r="Q2576" s="771" t="s">
        <v>2701</v>
      </c>
      <c r="R2576" s="771" t="s">
        <v>2701</v>
      </c>
      <c r="S2576" s="771" t="s">
        <v>2701</v>
      </c>
      <c r="T2576" s="771" t="s">
        <v>2701</v>
      </c>
      <c r="U2576" s="771" t="s">
        <v>2703</v>
      </c>
      <c r="V2576" s="771" t="s">
        <v>2701</v>
      </c>
      <c r="W2576" s="771" t="s">
        <v>2701</v>
      </c>
      <c r="X2576" s="771" t="s">
        <v>2701</v>
      </c>
      <c r="Y2576" s="771" t="s">
        <v>2703</v>
      </c>
      <c r="Z2576" s="771" t="s">
        <v>2704</v>
      </c>
      <c r="AA2576" s="771"/>
    </row>
    <row r="2577" spans="1:27" ht="39.950000000000003" customHeight="1">
      <c r="A2577" s="769">
        <v>2570</v>
      </c>
      <c r="B2577" s="770" t="s">
        <v>9313</v>
      </c>
      <c r="C2577" s="770" t="s">
        <v>9420</v>
      </c>
      <c r="D2577" s="771"/>
      <c r="E2577" s="772" t="s">
        <v>9515</v>
      </c>
      <c r="F2577" s="773" t="s">
        <v>9451</v>
      </c>
      <c r="G2577" s="773" t="s">
        <v>9452</v>
      </c>
      <c r="H2577" s="771" t="s">
        <v>2697</v>
      </c>
      <c r="I2577" s="771" t="s">
        <v>2808</v>
      </c>
      <c r="J2577" s="771" t="s">
        <v>2808</v>
      </c>
      <c r="K2577" s="771" t="s">
        <v>3356</v>
      </c>
      <c r="L2577" s="771" t="s">
        <v>2700</v>
      </c>
      <c r="M2577" s="771" t="s">
        <v>2701</v>
      </c>
      <c r="N2577" s="771" t="s">
        <v>2701</v>
      </c>
      <c r="O2577" s="771" t="s">
        <v>2701</v>
      </c>
      <c r="P2577" s="771" t="s">
        <v>2702</v>
      </c>
      <c r="Q2577" s="771" t="s">
        <v>2701</v>
      </c>
      <c r="R2577" s="771" t="s">
        <v>2701</v>
      </c>
      <c r="S2577" s="771" t="s">
        <v>2701</v>
      </c>
      <c r="T2577" s="771" t="s">
        <v>2701</v>
      </c>
      <c r="U2577" s="771" t="s">
        <v>2703</v>
      </c>
      <c r="V2577" s="771" t="s">
        <v>2701</v>
      </c>
      <c r="W2577" s="771" t="s">
        <v>2701</v>
      </c>
      <c r="X2577" s="771" t="s">
        <v>2701</v>
      </c>
      <c r="Y2577" s="771" t="s">
        <v>2703</v>
      </c>
      <c r="Z2577" s="771" t="s">
        <v>2704</v>
      </c>
      <c r="AA2577" s="771" t="s">
        <v>9453</v>
      </c>
    </row>
    <row r="2578" spans="1:27" ht="39.950000000000003" customHeight="1">
      <c r="A2578" s="769">
        <v>2571</v>
      </c>
      <c r="B2578" s="770" t="s">
        <v>9313</v>
      </c>
      <c r="C2578" s="770" t="s">
        <v>9420</v>
      </c>
      <c r="D2578" s="771"/>
      <c r="E2578" s="772" t="s">
        <v>9516</v>
      </c>
      <c r="F2578" s="773" t="s">
        <v>9517</v>
      </c>
      <c r="G2578" s="773" t="s">
        <v>9518</v>
      </c>
      <c r="H2578" s="771" t="s">
        <v>2697</v>
      </c>
      <c r="I2578" s="771" t="s">
        <v>2803</v>
      </c>
      <c r="J2578" s="771" t="s">
        <v>2803</v>
      </c>
      <c r="K2578" s="771" t="s">
        <v>2760</v>
      </c>
      <c r="L2578" s="771" t="s">
        <v>2700</v>
      </c>
      <c r="M2578" s="771" t="s">
        <v>2701</v>
      </c>
      <c r="N2578" s="771" t="s">
        <v>2701</v>
      </c>
      <c r="O2578" s="771" t="s">
        <v>2701</v>
      </c>
      <c r="P2578" s="771" t="s">
        <v>2702</v>
      </c>
      <c r="Q2578" s="771" t="s">
        <v>2701</v>
      </c>
      <c r="R2578" s="771" t="s">
        <v>2701</v>
      </c>
      <c r="S2578" s="771" t="s">
        <v>2701</v>
      </c>
      <c r="T2578" s="771" t="s">
        <v>2701</v>
      </c>
      <c r="U2578" s="771" t="s">
        <v>2703</v>
      </c>
      <c r="V2578" s="771" t="s">
        <v>2701</v>
      </c>
      <c r="W2578" s="771" t="s">
        <v>2701</v>
      </c>
      <c r="X2578" s="771" t="s">
        <v>2701</v>
      </c>
      <c r="Y2578" s="771" t="s">
        <v>2703</v>
      </c>
      <c r="Z2578" s="771" t="s">
        <v>2704</v>
      </c>
      <c r="AA2578" s="771"/>
    </row>
    <row r="2579" spans="1:27" ht="39.950000000000003" customHeight="1">
      <c r="A2579" s="769">
        <v>2572</v>
      </c>
      <c r="B2579" s="770" t="s">
        <v>9313</v>
      </c>
      <c r="C2579" s="770" t="s">
        <v>9420</v>
      </c>
      <c r="D2579" s="771"/>
      <c r="E2579" s="772" t="s">
        <v>9519</v>
      </c>
      <c r="F2579" s="773" t="s">
        <v>9451</v>
      </c>
      <c r="G2579" s="773" t="s">
        <v>9452</v>
      </c>
      <c r="H2579" s="771" t="s">
        <v>2697</v>
      </c>
      <c r="I2579" s="771" t="s">
        <v>2789</v>
      </c>
      <c r="J2579" s="771" t="s">
        <v>2789</v>
      </c>
      <c r="K2579" s="771" t="s">
        <v>3356</v>
      </c>
      <c r="L2579" s="771" t="s">
        <v>2700</v>
      </c>
      <c r="M2579" s="771" t="s">
        <v>2701</v>
      </c>
      <c r="N2579" s="771" t="s">
        <v>2701</v>
      </c>
      <c r="O2579" s="771" t="s">
        <v>2701</v>
      </c>
      <c r="P2579" s="771" t="s">
        <v>2702</v>
      </c>
      <c r="Q2579" s="771" t="s">
        <v>2701</v>
      </c>
      <c r="R2579" s="771" t="s">
        <v>2701</v>
      </c>
      <c r="S2579" s="771" t="s">
        <v>2701</v>
      </c>
      <c r="T2579" s="771" t="s">
        <v>2701</v>
      </c>
      <c r="U2579" s="771" t="s">
        <v>2703</v>
      </c>
      <c r="V2579" s="771" t="s">
        <v>2701</v>
      </c>
      <c r="W2579" s="771" t="s">
        <v>2701</v>
      </c>
      <c r="X2579" s="771" t="s">
        <v>2701</v>
      </c>
      <c r="Y2579" s="771" t="s">
        <v>2703</v>
      </c>
      <c r="Z2579" s="771" t="s">
        <v>2704</v>
      </c>
      <c r="AA2579" s="771" t="s">
        <v>9453</v>
      </c>
    </row>
    <row r="2580" spans="1:27" ht="39.950000000000003" customHeight="1">
      <c r="A2580" s="769">
        <v>2573</v>
      </c>
      <c r="B2580" s="770" t="s">
        <v>9313</v>
      </c>
      <c r="C2580" s="770" t="s">
        <v>9420</v>
      </c>
      <c r="D2580" s="771"/>
      <c r="E2580" s="772" t="s">
        <v>9520</v>
      </c>
      <c r="F2580" s="773" t="s">
        <v>9489</v>
      </c>
      <c r="G2580" s="773" t="s">
        <v>9521</v>
      </c>
      <c r="H2580" s="771" t="s">
        <v>2697</v>
      </c>
      <c r="I2580" s="771" t="s">
        <v>2730</v>
      </c>
      <c r="J2580" s="771" t="s">
        <v>2759</v>
      </c>
      <c r="K2580" s="771" t="s">
        <v>2715</v>
      </c>
      <c r="L2580" s="771" t="s">
        <v>2700</v>
      </c>
      <c r="M2580" s="771" t="s">
        <v>2701</v>
      </c>
      <c r="N2580" s="771" t="s">
        <v>2701</v>
      </c>
      <c r="O2580" s="771" t="s">
        <v>2701</v>
      </c>
      <c r="P2580" s="771" t="s">
        <v>2701</v>
      </c>
      <c r="Q2580" s="771" t="s">
        <v>2701</v>
      </c>
      <c r="R2580" s="771" t="s">
        <v>2701</v>
      </c>
      <c r="S2580" s="771" t="s">
        <v>2702</v>
      </c>
      <c r="T2580" s="771" t="s">
        <v>2701</v>
      </c>
      <c r="U2580" s="771" t="s">
        <v>2703</v>
      </c>
      <c r="V2580" s="771" t="s">
        <v>2701</v>
      </c>
      <c r="W2580" s="771" t="s">
        <v>2726</v>
      </c>
      <c r="X2580" s="771" t="s">
        <v>2726</v>
      </c>
      <c r="Y2580" s="771" t="s">
        <v>2726</v>
      </c>
      <c r="Z2580" s="771" t="s">
        <v>2704</v>
      </c>
      <c r="AA2580" s="771" t="s">
        <v>9522</v>
      </c>
    </row>
    <row r="2581" spans="1:27" ht="39.950000000000003" customHeight="1">
      <c r="A2581" s="769">
        <v>2574</v>
      </c>
      <c r="B2581" s="770" t="s">
        <v>9313</v>
      </c>
      <c r="C2581" s="770" t="s">
        <v>9420</v>
      </c>
      <c r="D2581" s="771"/>
      <c r="E2581" s="772" t="s">
        <v>9523</v>
      </c>
      <c r="F2581" s="773" t="s">
        <v>9473</v>
      </c>
      <c r="G2581" s="773" t="s">
        <v>9499</v>
      </c>
      <c r="H2581" s="771" t="s">
        <v>2697</v>
      </c>
      <c r="I2581" s="771" t="s">
        <v>2781</v>
      </c>
      <c r="J2581" s="771" t="s">
        <v>2781</v>
      </c>
      <c r="K2581" s="771" t="s">
        <v>3288</v>
      </c>
      <c r="L2581" s="771" t="s">
        <v>2700</v>
      </c>
      <c r="M2581" s="771" t="s">
        <v>2701</v>
      </c>
      <c r="N2581" s="771" t="s">
        <v>2701</v>
      </c>
      <c r="O2581" s="771" t="s">
        <v>2701</v>
      </c>
      <c r="P2581" s="771" t="s">
        <v>2702</v>
      </c>
      <c r="Q2581" s="771" t="s">
        <v>2701</v>
      </c>
      <c r="R2581" s="771" t="s">
        <v>2701</v>
      </c>
      <c r="S2581" s="771" t="s">
        <v>2701</v>
      </c>
      <c r="T2581" s="771" t="s">
        <v>2701</v>
      </c>
      <c r="U2581" s="771" t="s">
        <v>2703</v>
      </c>
      <c r="V2581" s="771" t="s">
        <v>2701</v>
      </c>
      <c r="W2581" s="771" t="s">
        <v>2701</v>
      </c>
      <c r="X2581" s="771" t="s">
        <v>2701</v>
      </c>
      <c r="Y2581" s="771" t="s">
        <v>2703</v>
      </c>
      <c r="Z2581" s="771" t="s">
        <v>2704</v>
      </c>
      <c r="AA2581" s="771"/>
    </row>
    <row r="2582" spans="1:27" ht="39.950000000000003" customHeight="1">
      <c r="A2582" s="769">
        <v>2575</v>
      </c>
      <c r="B2582" s="770" t="s">
        <v>9313</v>
      </c>
      <c r="C2582" s="770" t="s">
        <v>9420</v>
      </c>
      <c r="D2582" s="771"/>
      <c r="E2582" s="772" t="s">
        <v>9524</v>
      </c>
      <c r="F2582" s="773" t="s">
        <v>9525</v>
      </c>
      <c r="G2582" s="773" t="s">
        <v>9526</v>
      </c>
      <c r="H2582" s="771" t="s">
        <v>2697</v>
      </c>
      <c r="I2582" s="771" t="s">
        <v>2808</v>
      </c>
      <c r="J2582" s="771" t="s">
        <v>2808</v>
      </c>
      <c r="K2582" s="771" t="s">
        <v>2715</v>
      </c>
      <c r="L2582" s="771" t="s">
        <v>2700</v>
      </c>
      <c r="M2582" s="771" t="s">
        <v>2701</v>
      </c>
      <c r="N2582" s="771" t="s">
        <v>2701</v>
      </c>
      <c r="O2582" s="771" t="s">
        <v>2701</v>
      </c>
      <c r="P2582" s="771" t="s">
        <v>2702</v>
      </c>
      <c r="Q2582" s="771" t="s">
        <v>2701</v>
      </c>
      <c r="R2582" s="771" t="s">
        <v>2701</v>
      </c>
      <c r="S2582" s="771" t="s">
        <v>2701</v>
      </c>
      <c r="T2582" s="771" t="s">
        <v>2701</v>
      </c>
      <c r="U2582" s="771" t="s">
        <v>2703</v>
      </c>
      <c r="V2582" s="771" t="s">
        <v>2701</v>
      </c>
      <c r="W2582" s="771" t="s">
        <v>2701</v>
      </c>
      <c r="X2582" s="771" t="s">
        <v>2701</v>
      </c>
      <c r="Y2582" s="771" t="s">
        <v>2703</v>
      </c>
      <c r="Z2582" s="771" t="s">
        <v>2704</v>
      </c>
      <c r="AA2582" s="771"/>
    </row>
    <row r="2583" spans="1:27" ht="39.950000000000003" customHeight="1">
      <c r="A2583" s="769">
        <v>2576</v>
      </c>
      <c r="B2583" s="770" t="s">
        <v>9313</v>
      </c>
      <c r="C2583" s="770" t="s">
        <v>9420</v>
      </c>
      <c r="D2583" s="771"/>
      <c r="E2583" s="772" t="s">
        <v>9527</v>
      </c>
      <c r="F2583" s="773" t="s">
        <v>9501</v>
      </c>
      <c r="G2583" s="773" t="s">
        <v>9528</v>
      </c>
      <c r="H2583" s="771" t="s">
        <v>2697</v>
      </c>
      <c r="I2583" s="771" t="s">
        <v>2720</v>
      </c>
      <c r="J2583" s="771" t="s">
        <v>2720</v>
      </c>
      <c r="K2583" s="771" t="s">
        <v>6670</v>
      </c>
      <c r="L2583" s="771" t="s">
        <v>2700</v>
      </c>
      <c r="M2583" s="771" t="s">
        <v>2701</v>
      </c>
      <c r="N2583" s="771" t="s">
        <v>2701</v>
      </c>
      <c r="O2583" s="771" t="s">
        <v>2701</v>
      </c>
      <c r="P2583" s="771" t="s">
        <v>2702</v>
      </c>
      <c r="Q2583" s="771" t="s">
        <v>2701</v>
      </c>
      <c r="R2583" s="771" t="s">
        <v>2701</v>
      </c>
      <c r="S2583" s="771" t="s">
        <v>2701</v>
      </c>
      <c r="T2583" s="771" t="s">
        <v>2701</v>
      </c>
      <c r="U2583" s="771" t="s">
        <v>2703</v>
      </c>
      <c r="V2583" s="771" t="s">
        <v>2701</v>
      </c>
      <c r="W2583" s="771" t="s">
        <v>2701</v>
      </c>
      <c r="X2583" s="771" t="s">
        <v>2701</v>
      </c>
      <c r="Y2583" s="771" t="s">
        <v>2703</v>
      </c>
      <c r="Z2583" s="771" t="s">
        <v>2704</v>
      </c>
      <c r="AA2583" s="771"/>
    </row>
    <row r="2584" spans="1:27" ht="39.950000000000003" customHeight="1">
      <c r="A2584" s="769">
        <v>2577</v>
      </c>
      <c r="B2584" s="770" t="s">
        <v>9313</v>
      </c>
      <c r="C2584" s="770" t="s">
        <v>9420</v>
      </c>
      <c r="D2584" s="771"/>
      <c r="E2584" s="772" t="s">
        <v>9529</v>
      </c>
      <c r="F2584" s="773" t="s">
        <v>2940</v>
      </c>
      <c r="G2584" s="773" t="s">
        <v>9530</v>
      </c>
      <c r="H2584" s="771" t="s">
        <v>2697</v>
      </c>
      <c r="I2584" s="771" t="s">
        <v>2803</v>
      </c>
      <c r="J2584" s="771" t="s">
        <v>2803</v>
      </c>
      <c r="K2584" s="771" t="s">
        <v>2699</v>
      </c>
      <c r="L2584" s="771" t="s">
        <v>2700</v>
      </c>
      <c r="M2584" s="771" t="s">
        <v>2701</v>
      </c>
      <c r="N2584" s="771" t="s">
        <v>2701</v>
      </c>
      <c r="O2584" s="771" t="s">
        <v>2701</v>
      </c>
      <c r="P2584" s="771" t="s">
        <v>2702</v>
      </c>
      <c r="Q2584" s="771" t="s">
        <v>2701</v>
      </c>
      <c r="R2584" s="771" t="s">
        <v>2701</v>
      </c>
      <c r="S2584" s="771" t="s">
        <v>2701</v>
      </c>
      <c r="T2584" s="771" t="s">
        <v>2701</v>
      </c>
      <c r="U2584" s="771" t="s">
        <v>2703</v>
      </c>
      <c r="V2584" s="771" t="s">
        <v>2701</v>
      </c>
      <c r="W2584" s="771" t="s">
        <v>2701</v>
      </c>
      <c r="X2584" s="771" t="s">
        <v>2701</v>
      </c>
      <c r="Y2584" s="771" t="s">
        <v>2703</v>
      </c>
      <c r="Z2584" s="771" t="s">
        <v>2704</v>
      </c>
      <c r="AA2584" s="771"/>
    </row>
    <row r="2585" spans="1:27" ht="39.950000000000003" customHeight="1">
      <c r="A2585" s="769">
        <v>2578</v>
      </c>
      <c r="B2585" s="770" t="s">
        <v>9313</v>
      </c>
      <c r="C2585" s="770" t="s">
        <v>9420</v>
      </c>
      <c r="D2585" s="771"/>
      <c r="E2585" s="772" t="s">
        <v>9531</v>
      </c>
      <c r="F2585" s="773" t="s">
        <v>9495</v>
      </c>
      <c r="G2585" s="773" t="s">
        <v>9445</v>
      </c>
      <c r="H2585" s="771" t="s">
        <v>2697</v>
      </c>
      <c r="I2585" s="771" t="s">
        <v>3355</v>
      </c>
      <c r="J2585" s="771" t="s">
        <v>3355</v>
      </c>
      <c r="K2585" s="771" t="s">
        <v>4986</v>
      </c>
      <c r="L2585" s="771" t="s">
        <v>2700</v>
      </c>
      <c r="M2585" s="771" t="s">
        <v>2701</v>
      </c>
      <c r="N2585" s="771" t="s">
        <v>2701</v>
      </c>
      <c r="O2585" s="771" t="s">
        <v>2701</v>
      </c>
      <c r="P2585" s="771" t="s">
        <v>2702</v>
      </c>
      <c r="Q2585" s="771" t="s">
        <v>2701</v>
      </c>
      <c r="R2585" s="771" t="s">
        <v>2701</v>
      </c>
      <c r="S2585" s="771" t="s">
        <v>2701</v>
      </c>
      <c r="T2585" s="771" t="s">
        <v>2701</v>
      </c>
      <c r="U2585" s="771" t="s">
        <v>2703</v>
      </c>
      <c r="V2585" s="771" t="s">
        <v>2701</v>
      </c>
      <c r="W2585" s="771" t="s">
        <v>2701</v>
      </c>
      <c r="X2585" s="771" t="s">
        <v>2701</v>
      </c>
      <c r="Y2585" s="771" t="s">
        <v>2703</v>
      </c>
      <c r="Z2585" s="771" t="s">
        <v>2704</v>
      </c>
      <c r="AA2585" s="771" t="s">
        <v>9496</v>
      </c>
    </row>
    <row r="2586" spans="1:27" ht="39.950000000000003" customHeight="1">
      <c r="A2586" s="769">
        <v>2579</v>
      </c>
      <c r="B2586" s="770" t="s">
        <v>9313</v>
      </c>
      <c r="C2586" s="770" t="s">
        <v>9420</v>
      </c>
      <c r="D2586" s="771"/>
      <c r="E2586" s="772" t="s">
        <v>9532</v>
      </c>
      <c r="F2586" s="773" t="s">
        <v>3731</v>
      </c>
      <c r="G2586" s="773" t="s">
        <v>9533</v>
      </c>
      <c r="H2586" s="771" t="s">
        <v>2697</v>
      </c>
      <c r="I2586" s="771" t="s">
        <v>2698</v>
      </c>
      <c r="J2586" s="771" t="s">
        <v>2698</v>
      </c>
      <c r="K2586" s="771" t="s">
        <v>3316</v>
      </c>
      <c r="L2586" s="771" t="s">
        <v>2700</v>
      </c>
      <c r="M2586" s="771" t="s">
        <v>2701</v>
      </c>
      <c r="N2586" s="771" t="s">
        <v>2701</v>
      </c>
      <c r="O2586" s="771" t="s">
        <v>2701</v>
      </c>
      <c r="P2586" s="771" t="s">
        <v>2702</v>
      </c>
      <c r="Q2586" s="771" t="s">
        <v>2701</v>
      </c>
      <c r="R2586" s="771" t="s">
        <v>2701</v>
      </c>
      <c r="S2586" s="771" t="s">
        <v>2701</v>
      </c>
      <c r="T2586" s="771" t="s">
        <v>2701</v>
      </c>
      <c r="U2586" s="771" t="s">
        <v>2703</v>
      </c>
      <c r="V2586" s="771" t="s">
        <v>2701</v>
      </c>
      <c r="W2586" s="771" t="s">
        <v>2701</v>
      </c>
      <c r="X2586" s="771" t="s">
        <v>2701</v>
      </c>
      <c r="Y2586" s="771" t="s">
        <v>2703</v>
      </c>
      <c r="Z2586" s="771" t="s">
        <v>2704</v>
      </c>
      <c r="AA2586" s="771"/>
    </row>
    <row r="2587" spans="1:27" ht="39.950000000000003" customHeight="1">
      <c r="A2587" s="769">
        <v>2580</v>
      </c>
      <c r="B2587" s="770" t="s">
        <v>9313</v>
      </c>
      <c r="C2587" s="770" t="s">
        <v>9420</v>
      </c>
      <c r="D2587" s="771"/>
      <c r="E2587" s="772" t="s">
        <v>9534</v>
      </c>
      <c r="F2587" s="773" t="s">
        <v>9535</v>
      </c>
      <c r="G2587" s="773" t="s">
        <v>9536</v>
      </c>
      <c r="H2587" s="771" t="s">
        <v>2697</v>
      </c>
      <c r="I2587" s="771" t="s">
        <v>3306</v>
      </c>
      <c r="J2587" s="771" t="s">
        <v>3306</v>
      </c>
      <c r="K2587" s="771" t="s">
        <v>9537</v>
      </c>
      <c r="L2587" s="771" t="s">
        <v>2700</v>
      </c>
      <c r="M2587" s="771" t="s">
        <v>2701</v>
      </c>
      <c r="N2587" s="771" t="s">
        <v>2701</v>
      </c>
      <c r="O2587" s="771" t="s">
        <v>2701</v>
      </c>
      <c r="P2587" s="771" t="s">
        <v>2702</v>
      </c>
      <c r="Q2587" s="771" t="s">
        <v>2701</v>
      </c>
      <c r="R2587" s="771" t="s">
        <v>2701</v>
      </c>
      <c r="S2587" s="771" t="s">
        <v>2701</v>
      </c>
      <c r="T2587" s="771" t="s">
        <v>2701</v>
      </c>
      <c r="U2587" s="771" t="s">
        <v>2703</v>
      </c>
      <c r="V2587" s="771" t="s">
        <v>2701</v>
      </c>
      <c r="W2587" s="771" t="s">
        <v>2701</v>
      </c>
      <c r="X2587" s="771" t="s">
        <v>2701</v>
      </c>
      <c r="Y2587" s="771" t="s">
        <v>2703</v>
      </c>
      <c r="Z2587" s="771" t="s">
        <v>2704</v>
      </c>
      <c r="AA2587" s="771" t="s">
        <v>9538</v>
      </c>
    </row>
    <row r="2588" spans="1:27" ht="39.950000000000003" customHeight="1">
      <c r="A2588" s="769">
        <v>2581</v>
      </c>
      <c r="B2588" s="770" t="s">
        <v>9313</v>
      </c>
      <c r="C2588" s="770" t="s">
        <v>9420</v>
      </c>
      <c r="D2588" s="771"/>
      <c r="E2588" s="772" t="s">
        <v>9539</v>
      </c>
      <c r="F2588" s="773" t="s">
        <v>9540</v>
      </c>
      <c r="G2588" s="773" t="s">
        <v>9541</v>
      </c>
      <c r="H2588" s="771" t="s">
        <v>2697</v>
      </c>
      <c r="I2588" s="771" t="s">
        <v>3355</v>
      </c>
      <c r="J2588" s="771" t="s">
        <v>3355</v>
      </c>
      <c r="K2588" s="771" t="s">
        <v>3375</v>
      </c>
      <c r="L2588" s="771" t="s">
        <v>2700</v>
      </c>
      <c r="M2588" s="771" t="s">
        <v>2701</v>
      </c>
      <c r="N2588" s="771" t="s">
        <v>2701</v>
      </c>
      <c r="O2588" s="771" t="s">
        <v>2701</v>
      </c>
      <c r="P2588" s="771" t="s">
        <v>2702</v>
      </c>
      <c r="Q2588" s="771" t="s">
        <v>2701</v>
      </c>
      <c r="R2588" s="771" t="s">
        <v>2701</v>
      </c>
      <c r="S2588" s="771" t="s">
        <v>2701</v>
      </c>
      <c r="T2588" s="771" t="s">
        <v>2701</v>
      </c>
      <c r="U2588" s="771" t="s">
        <v>2703</v>
      </c>
      <c r="V2588" s="771" t="s">
        <v>2701</v>
      </c>
      <c r="W2588" s="771" t="s">
        <v>2701</v>
      </c>
      <c r="X2588" s="771" t="s">
        <v>2701</v>
      </c>
      <c r="Y2588" s="771" t="s">
        <v>2703</v>
      </c>
      <c r="Z2588" s="771" t="s">
        <v>2704</v>
      </c>
      <c r="AA2588" s="771" t="s">
        <v>9542</v>
      </c>
    </row>
    <row r="2589" spans="1:27" ht="39.950000000000003" customHeight="1">
      <c r="A2589" s="769">
        <v>2582</v>
      </c>
      <c r="B2589" s="770" t="s">
        <v>9313</v>
      </c>
      <c r="C2589" s="770" t="s">
        <v>9420</v>
      </c>
      <c r="D2589" s="771"/>
      <c r="E2589" s="772" t="s">
        <v>9543</v>
      </c>
      <c r="F2589" s="773" t="s">
        <v>9517</v>
      </c>
      <c r="G2589" s="773" t="s">
        <v>9544</v>
      </c>
      <c r="H2589" s="771" t="s">
        <v>2697</v>
      </c>
      <c r="I2589" s="771" t="s">
        <v>2708</v>
      </c>
      <c r="J2589" s="771" t="s">
        <v>2708</v>
      </c>
      <c r="K2589" s="771" t="s">
        <v>2760</v>
      </c>
      <c r="L2589" s="771" t="s">
        <v>2700</v>
      </c>
      <c r="M2589" s="771" t="s">
        <v>2701</v>
      </c>
      <c r="N2589" s="771" t="s">
        <v>2701</v>
      </c>
      <c r="O2589" s="771" t="s">
        <v>2701</v>
      </c>
      <c r="P2589" s="771" t="s">
        <v>2702</v>
      </c>
      <c r="Q2589" s="771" t="s">
        <v>2701</v>
      </c>
      <c r="R2589" s="771" t="s">
        <v>2701</v>
      </c>
      <c r="S2589" s="771" t="s">
        <v>2701</v>
      </c>
      <c r="T2589" s="771" t="s">
        <v>2701</v>
      </c>
      <c r="U2589" s="771" t="s">
        <v>2703</v>
      </c>
      <c r="V2589" s="771" t="s">
        <v>2701</v>
      </c>
      <c r="W2589" s="771" t="s">
        <v>2701</v>
      </c>
      <c r="X2589" s="771" t="s">
        <v>2701</v>
      </c>
      <c r="Y2589" s="771" t="s">
        <v>2703</v>
      </c>
      <c r="Z2589" s="771" t="s">
        <v>2704</v>
      </c>
      <c r="AA2589" s="771"/>
    </row>
    <row r="2590" spans="1:27" ht="39.950000000000003" customHeight="1">
      <c r="A2590" s="769">
        <v>2583</v>
      </c>
      <c r="B2590" s="770" t="s">
        <v>9313</v>
      </c>
      <c r="C2590" s="770" t="s">
        <v>9420</v>
      </c>
      <c r="D2590" s="771"/>
      <c r="E2590" s="772" t="s">
        <v>9545</v>
      </c>
      <c r="F2590" s="773" t="s">
        <v>9451</v>
      </c>
      <c r="G2590" s="773" t="s">
        <v>9546</v>
      </c>
      <c r="H2590" s="771" t="s">
        <v>2697</v>
      </c>
      <c r="I2590" s="771" t="s">
        <v>2781</v>
      </c>
      <c r="J2590" s="771" t="s">
        <v>2781</v>
      </c>
      <c r="K2590" s="771" t="s">
        <v>9547</v>
      </c>
      <c r="L2590" s="771" t="s">
        <v>2700</v>
      </c>
      <c r="M2590" s="771" t="s">
        <v>2701</v>
      </c>
      <c r="N2590" s="771" t="s">
        <v>2701</v>
      </c>
      <c r="O2590" s="771" t="s">
        <v>2701</v>
      </c>
      <c r="P2590" s="771" t="s">
        <v>2702</v>
      </c>
      <c r="Q2590" s="771" t="s">
        <v>2701</v>
      </c>
      <c r="R2590" s="771" t="s">
        <v>2701</v>
      </c>
      <c r="S2590" s="771" t="s">
        <v>2701</v>
      </c>
      <c r="T2590" s="771" t="s">
        <v>2701</v>
      </c>
      <c r="U2590" s="771" t="s">
        <v>2703</v>
      </c>
      <c r="V2590" s="771" t="s">
        <v>2701</v>
      </c>
      <c r="W2590" s="771" t="s">
        <v>2701</v>
      </c>
      <c r="X2590" s="771" t="s">
        <v>2701</v>
      </c>
      <c r="Y2590" s="771" t="s">
        <v>2703</v>
      </c>
      <c r="Z2590" s="771" t="s">
        <v>2704</v>
      </c>
      <c r="AA2590" s="771" t="s">
        <v>9548</v>
      </c>
    </row>
    <row r="2591" spans="1:27" ht="39.950000000000003" customHeight="1">
      <c r="A2591" s="769">
        <v>2584</v>
      </c>
      <c r="B2591" s="770" t="s">
        <v>9313</v>
      </c>
      <c r="C2591" s="770" t="s">
        <v>9420</v>
      </c>
      <c r="D2591" s="771"/>
      <c r="E2591" s="772" t="s">
        <v>9549</v>
      </c>
      <c r="F2591" s="773" t="s">
        <v>3731</v>
      </c>
      <c r="G2591" s="773" t="s">
        <v>9550</v>
      </c>
      <c r="H2591" s="771" t="s">
        <v>2697</v>
      </c>
      <c r="I2591" s="771" t="s">
        <v>2720</v>
      </c>
      <c r="J2591" s="771" t="s">
        <v>2720</v>
      </c>
      <c r="K2591" s="771" t="s">
        <v>2769</v>
      </c>
      <c r="L2591" s="771" t="s">
        <v>2700</v>
      </c>
      <c r="M2591" s="771" t="s">
        <v>2701</v>
      </c>
      <c r="N2591" s="771" t="s">
        <v>2701</v>
      </c>
      <c r="O2591" s="771" t="s">
        <v>2701</v>
      </c>
      <c r="P2591" s="771" t="s">
        <v>2702</v>
      </c>
      <c r="Q2591" s="771" t="s">
        <v>2701</v>
      </c>
      <c r="R2591" s="771" t="s">
        <v>2701</v>
      </c>
      <c r="S2591" s="771" t="s">
        <v>2701</v>
      </c>
      <c r="T2591" s="771" t="s">
        <v>2701</v>
      </c>
      <c r="U2591" s="771" t="s">
        <v>2703</v>
      </c>
      <c r="V2591" s="771" t="s">
        <v>2701</v>
      </c>
      <c r="W2591" s="771" t="s">
        <v>2701</v>
      </c>
      <c r="X2591" s="771" t="s">
        <v>2701</v>
      </c>
      <c r="Y2591" s="771" t="s">
        <v>2703</v>
      </c>
      <c r="Z2591" s="771" t="s">
        <v>2704</v>
      </c>
      <c r="AA2591" s="771"/>
    </row>
    <row r="2592" spans="1:27" ht="39.950000000000003" customHeight="1">
      <c r="A2592" s="769">
        <v>2585</v>
      </c>
      <c r="B2592" s="770" t="s">
        <v>9313</v>
      </c>
      <c r="C2592" s="770" t="s">
        <v>9420</v>
      </c>
      <c r="D2592" s="771"/>
      <c r="E2592" s="772" t="s">
        <v>9551</v>
      </c>
      <c r="F2592" s="773" t="s">
        <v>9451</v>
      </c>
      <c r="G2592" s="773" t="s">
        <v>9452</v>
      </c>
      <c r="H2592" s="771" t="s">
        <v>2697</v>
      </c>
      <c r="I2592" s="771" t="s">
        <v>2720</v>
      </c>
      <c r="J2592" s="771" t="s">
        <v>2720</v>
      </c>
      <c r="K2592" s="771" t="s">
        <v>3356</v>
      </c>
      <c r="L2592" s="771" t="s">
        <v>2700</v>
      </c>
      <c r="M2592" s="771" t="s">
        <v>2701</v>
      </c>
      <c r="N2592" s="771" t="s">
        <v>2701</v>
      </c>
      <c r="O2592" s="771" t="s">
        <v>2701</v>
      </c>
      <c r="P2592" s="771" t="s">
        <v>2702</v>
      </c>
      <c r="Q2592" s="771" t="s">
        <v>2701</v>
      </c>
      <c r="R2592" s="771" t="s">
        <v>2701</v>
      </c>
      <c r="S2592" s="771" t="s">
        <v>2701</v>
      </c>
      <c r="T2592" s="771" t="s">
        <v>2701</v>
      </c>
      <c r="U2592" s="771" t="s">
        <v>2703</v>
      </c>
      <c r="V2592" s="771" t="s">
        <v>2701</v>
      </c>
      <c r="W2592" s="771" t="s">
        <v>2701</v>
      </c>
      <c r="X2592" s="771" t="s">
        <v>2701</v>
      </c>
      <c r="Y2592" s="771" t="s">
        <v>2703</v>
      </c>
      <c r="Z2592" s="771" t="s">
        <v>2704</v>
      </c>
      <c r="AA2592" s="771" t="s">
        <v>9453</v>
      </c>
    </row>
    <row r="2593" spans="1:27" ht="39.950000000000003" customHeight="1">
      <c r="A2593" s="769">
        <v>2586</v>
      </c>
      <c r="B2593" s="770" t="s">
        <v>9313</v>
      </c>
      <c r="C2593" s="770" t="s">
        <v>9420</v>
      </c>
      <c r="D2593" s="771"/>
      <c r="E2593" s="772" t="s">
        <v>9552</v>
      </c>
      <c r="F2593" s="773" t="s">
        <v>9476</v>
      </c>
      <c r="G2593" s="773" t="s">
        <v>9553</v>
      </c>
      <c r="H2593" s="771" t="s">
        <v>2697</v>
      </c>
      <c r="I2593" s="771" t="s">
        <v>2713</v>
      </c>
      <c r="J2593" s="771" t="s">
        <v>2713</v>
      </c>
      <c r="K2593" s="771" t="s">
        <v>2769</v>
      </c>
      <c r="L2593" s="771" t="s">
        <v>2700</v>
      </c>
      <c r="M2593" s="771" t="s">
        <v>2701</v>
      </c>
      <c r="N2593" s="771" t="s">
        <v>2701</v>
      </c>
      <c r="O2593" s="771" t="s">
        <v>2701</v>
      </c>
      <c r="P2593" s="771" t="s">
        <v>2702</v>
      </c>
      <c r="Q2593" s="771" t="s">
        <v>2701</v>
      </c>
      <c r="R2593" s="771" t="s">
        <v>2701</v>
      </c>
      <c r="S2593" s="771" t="s">
        <v>2701</v>
      </c>
      <c r="T2593" s="771" t="s">
        <v>2701</v>
      </c>
      <c r="U2593" s="771" t="s">
        <v>2703</v>
      </c>
      <c r="V2593" s="771" t="s">
        <v>2701</v>
      </c>
      <c r="W2593" s="771" t="s">
        <v>2701</v>
      </c>
      <c r="X2593" s="771" t="s">
        <v>2701</v>
      </c>
      <c r="Y2593" s="771" t="s">
        <v>2703</v>
      </c>
      <c r="Z2593" s="771" t="s">
        <v>2704</v>
      </c>
      <c r="AA2593" s="771"/>
    </row>
    <row r="2594" spans="1:27" ht="39.950000000000003" customHeight="1">
      <c r="A2594" s="769">
        <v>2587</v>
      </c>
      <c r="B2594" s="770" t="s">
        <v>9313</v>
      </c>
      <c r="C2594" s="770" t="s">
        <v>9420</v>
      </c>
      <c r="D2594" s="771"/>
      <c r="E2594" s="772" t="s">
        <v>9554</v>
      </c>
      <c r="F2594" s="773" t="s">
        <v>3731</v>
      </c>
      <c r="G2594" s="773" t="s">
        <v>9514</v>
      </c>
      <c r="H2594" s="771" t="s">
        <v>2697</v>
      </c>
      <c r="I2594" s="771" t="s">
        <v>2720</v>
      </c>
      <c r="J2594" s="771" t="s">
        <v>2720</v>
      </c>
      <c r="K2594" s="771" t="s">
        <v>2769</v>
      </c>
      <c r="L2594" s="771" t="s">
        <v>2700</v>
      </c>
      <c r="M2594" s="771" t="s">
        <v>2701</v>
      </c>
      <c r="N2594" s="771" t="s">
        <v>2701</v>
      </c>
      <c r="O2594" s="771" t="s">
        <v>2701</v>
      </c>
      <c r="P2594" s="771" t="s">
        <v>2702</v>
      </c>
      <c r="Q2594" s="771" t="s">
        <v>2701</v>
      </c>
      <c r="R2594" s="771" t="s">
        <v>2701</v>
      </c>
      <c r="S2594" s="771" t="s">
        <v>2701</v>
      </c>
      <c r="T2594" s="771" t="s">
        <v>2701</v>
      </c>
      <c r="U2594" s="771" t="s">
        <v>2703</v>
      </c>
      <c r="V2594" s="771" t="s">
        <v>2701</v>
      </c>
      <c r="W2594" s="771" t="s">
        <v>2701</v>
      </c>
      <c r="X2594" s="771" t="s">
        <v>2701</v>
      </c>
      <c r="Y2594" s="771" t="s">
        <v>2703</v>
      </c>
      <c r="Z2594" s="771" t="s">
        <v>2704</v>
      </c>
      <c r="AA2594" s="771"/>
    </row>
    <row r="2595" spans="1:27" ht="39.950000000000003" customHeight="1">
      <c r="A2595" s="769">
        <v>2588</v>
      </c>
      <c r="B2595" s="770" t="s">
        <v>9313</v>
      </c>
      <c r="C2595" s="770" t="s">
        <v>9420</v>
      </c>
      <c r="D2595" s="771"/>
      <c r="E2595" s="772" t="s">
        <v>9555</v>
      </c>
      <c r="F2595" s="773" t="s">
        <v>9451</v>
      </c>
      <c r="G2595" s="773" t="s">
        <v>9452</v>
      </c>
      <c r="H2595" s="771" t="s">
        <v>2697</v>
      </c>
      <c r="I2595" s="771" t="s">
        <v>2719</v>
      </c>
      <c r="J2595" s="771" t="s">
        <v>2719</v>
      </c>
      <c r="K2595" s="771" t="s">
        <v>3356</v>
      </c>
      <c r="L2595" s="771" t="s">
        <v>2700</v>
      </c>
      <c r="M2595" s="771" t="s">
        <v>2701</v>
      </c>
      <c r="N2595" s="771" t="s">
        <v>2701</v>
      </c>
      <c r="O2595" s="771" t="s">
        <v>2701</v>
      </c>
      <c r="P2595" s="771" t="s">
        <v>2702</v>
      </c>
      <c r="Q2595" s="771" t="s">
        <v>2701</v>
      </c>
      <c r="R2595" s="771" t="s">
        <v>2701</v>
      </c>
      <c r="S2595" s="771" t="s">
        <v>2701</v>
      </c>
      <c r="T2595" s="771" t="s">
        <v>2701</v>
      </c>
      <c r="U2595" s="771" t="s">
        <v>2703</v>
      </c>
      <c r="V2595" s="771" t="s">
        <v>2701</v>
      </c>
      <c r="W2595" s="771" t="s">
        <v>2701</v>
      </c>
      <c r="X2595" s="771" t="s">
        <v>2701</v>
      </c>
      <c r="Y2595" s="771" t="s">
        <v>2703</v>
      </c>
      <c r="Z2595" s="771" t="s">
        <v>2704</v>
      </c>
      <c r="AA2595" s="771" t="s">
        <v>9453</v>
      </c>
    </row>
    <row r="2596" spans="1:27" ht="39.950000000000003" customHeight="1">
      <c r="A2596" s="769">
        <v>2589</v>
      </c>
      <c r="B2596" s="770" t="s">
        <v>9313</v>
      </c>
      <c r="C2596" s="770" t="s">
        <v>9420</v>
      </c>
      <c r="D2596" s="771"/>
      <c r="E2596" s="772" t="s">
        <v>9556</v>
      </c>
      <c r="F2596" s="773" t="s">
        <v>9451</v>
      </c>
      <c r="G2596" s="773" t="s">
        <v>9452</v>
      </c>
      <c r="H2596" s="771" t="s">
        <v>2697</v>
      </c>
      <c r="I2596" s="771" t="s">
        <v>2964</v>
      </c>
      <c r="J2596" s="771" t="s">
        <v>2964</v>
      </c>
      <c r="K2596" s="771" t="s">
        <v>2879</v>
      </c>
      <c r="L2596" s="771" t="s">
        <v>2700</v>
      </c>
      <c r="M2596" s="771" t="s">
        <v>2701</v>
      </c>
      <c r="N2596" s="771" t="s">
        <v>2701</v>
      </c>
      <c r="O2596" s="771" t="s">
        <v>2701</v>
      </c>
      <c r="P2596" s="771" t="s">
        <v>2702</v>
      </c>
      <c r="Q2596" s="771" t="s">
        <v>2701</v>
      </c>
      <c r="R2596" s="771" t="s">
        <v>2701</v>
      </c>
      <c r="S2596" s="771" t="s">
        <v>2701</v>
      </c>
      <c r="T2596" s="771" t="s">
        <v>2701</v>
      </c>
      <c r="U2596" s="771" t="s">
        <v>2703</v>
      </c>
      <c r="V2596" s="771" t="s">
        <v>2701</v>
      </c>
      <c r="W2596" s="771" t="s">
        <v>2701</v>
      </c>
      <c r="X2596" s="771" t="s">
        <v>2701</v>
      </c>
      <c r="Y2596" s="771" t="s">
        <v>2703</v>
      </c>
      <c r="Z2596" s="771" t="s">
        <v>2704</v>
      </c>
      <c r="AA2596" s="771" t="s">
        <v>9456</v>
      </c>
    </row>
    <row r="2597" spans="1:27" ht="39.950000000000003" customHeight="1">
      <c r="A2597" s="769">
        <v>2590</v>
      </c>
      <c r="B2597" s="770" t="s">
        <v>9313</v>
      </c>
      <c r="C2597" s="770" t="s">
        <v>9420</v>
      </c>
      <c r="D2597" s="771"/>
      <c r="E2597" s="772" t="s">
        <v>9557</v>
      </c>
      <c r="F2597" s="773" t="s">
        <v>2940</v>
      </c>
      <c r="G2597" s="773" t="s">
        <v>9442</v>
      </c>
      <c r="H2597" s="771" t="s">
        <v>2697</v>
      </c>
      <c r="I2597" s="771" t="s">
        <v>2808</v>
      </c>
      <c r="J2597" s="771" t="s">
        <v>2808</v>
      </c>
      <c r="K2597" s="771" t="s">
        <v>2715</v>
      </c>
      <c r="L2597" s="771" t="s">
        <v>2700</v>
      </c>
      <c r="M2597" s="771" t="s">
        <v>2701</v>
      </c>
      <c r="N2597" s="771" t="s">
        <v>2701</v>
      </c>
      <c r="O2597" s="771" t="s">
        <v>2701</v>
      </c>
      <c r="P2597" s="771" t="s">
        <v>2702</v>
      </c>
      <c r="Q2597" s="771" t="s">
        <v>2701</v>
      </c>
      <c r="R2597" s="771" t="s">
        <v>2701</v>
      </c>
      <c r="S2597" s="771" t="s">
        <v>2701</v>
      </c>
      <c r="T2597" s="771" t="s">
        <v>2701</v>
      </c>
      <c r="U2597" s="771" t="s">
        <v>2703</v>
      </c>
      <c r="V2597" s="771" t="s">
        <v>2701</v>
      </c>
      <c r="W2597" s="771" t="s">
        <v>2701</v>
      </c>
      <c r="X2597" s="771" t="s">
        <v>2701</v>
      </c>
      <c r="Y2597" s="771" t="s">
        <v>2703</v>
      </c>
      <c r="Z2597" s="771" t="s">
        <v>2704</v>
      </c>
      <c r="AA2597" s="771"/>
    </row>
    <row r="2598" spans="1:27" ht="39.950000000000003" customHeight="1">
      <c r="A2598" s="769">
        <v>2591</v>
      </c>
      <c r="B2598" s="770" t="s">
        <v>9313</v>
      </c>
      <c r="C2598" s="770" t="s">
        <v>9420</v>
      </c>
      <c r="D2598" s="771"/>
      <c r="E2598" s="772" t="s">
        <v>9558</v>
      </c>
      <c r="F2598" s="773" t="s">
        <v>9466</v>
      </c>
      <c r="G2598" s="773" t="s">
        <v>9559</v>
      </c>
      <c r="H2598" s="771" t="s">
        <v>2697</v>
      </c>
      <c r="I2598" s="771" t="s">
        <v>9322</v>
      </c>
      <c r="J2598" s="771" t="s">
        <v>9322</v>
      </c>
      <c r="K2598" s="771" t="s">
        <v>2804</v>
      </c>
      <c r="L2598" s="771" t="s">
        <v>2700</v>
      </c>
      <c r="M2598" s="771" t="s">
        <v>2701</v>
      </c>
      <c r="N2598" s="771" t="s">
        <v>2701</v>
      </c>
      <c r="O2598" s="771" t="s">
        <v>2701</v>
      </c>
      <c r="P2598" s="771" t="s">
        <v>2702</v>
      </c>
      <c r="Q2598" s="771" t="s">
        <v>2701</v>
      </c>
      <c r="R2598" s="771" t="s">
        <v>2701</v>
      </c>
      <c r="S2598" s="771" t="s">
        <v>2701</v>
      </c>
      <c r="T2598" s="771" t="s">
        <v>2701</v>
      </c>
      <c r="U2598" s="771" t="s">
        <v>2703</v>
      </c>
      <c r="V2598" s="771" t="s">
        <v>2701</v>
      </c>
      <c r="W2598" s="771" t="s">
        <v>2701</v>
      </c>
      <c r="X2598" s="771" t="s">
        <v>2701</v>
      </c>
      <c r="Y2598" s="771" t="s">
        <v>2703</v>
      </c>
      <c r="Z2598" s="771" t="s">
        <v>2704</v>
      </c>
      <c r="AA2598" s="771"/>
    </row>
    <row r="2599" spans="1:27" ht="39.950000000000003" customHeight="1">
      <c r="A2599" s="769">
        <v>2592</v>
      </c>
      <c r="B2599" s="770" t="s">
        <v>9313</v>
      </c>
      <c r="C2599" s="770" t="s">
        <v>9420</v>
      </c>
      <c r="D2599" s="771"/>
      <c r="E2599" s="772" t="s">
        <v>9560</v>
      </c>
      <c r="F2599" s="773" t="s">
        <v>9473</v>
      </c>
      <c r="G2599" s="773" t="s">
        <v>9474</v>
      </c>
      <c r="H2599" s="771" t="s">
        <v>2697</v>
      </c>
      <c r="I2599" s="771" t="s">
        <v>2714</v>
      </c>
      <c r="J2599" s="771" t="s">
        <v>2714</v>
      </c>
      <c r="K2599" s="771" t="s">
        <v>2740</v>
      </c>
      <c r="L2599" s="771" t="s">
        <v>2700</v>
      </c>
      <c r="M2599" s="771" t="s">
        <v>2701</v>
      </c>
      <c r="N2599" s="771" t="s">
        <v>2701</v>
      </c>
      <c r="O2599" s="771" t="s">
        <v>2701</v>
      </c>
      <c r="P2599" s="771" t="s">
        <v>2702</v>
      </c>
      <c r="Q2599" s="771" t="s">
        <v>2701</v>
      </c>
      <c r="R2599" s="771" t="s">
        <v>2701</v>
      </c>
      <c r="S2599" s="771" t="s">
        <v>2701</v>
      </c>
      <c r="T2599" s="771" t="s">
        <v>2701</v>
      </c>
      <c r="U2599" s="771" t="s">
        <v>2703</v>
      </c>
      <c r="V2599" s="771" t="s">
        <v>2701</v>
      </c>
      <c r="W2599" s="771" t="s">
        <v>2701</v>
      </c>
      <c r="X2599" s="771" t="s">
        <v>2701</v>
      </c>
      <c r="Y2599" s="771" t="s">
        <v>2703</v>
      </c>
      <c r="Z2599" s="771" t="s">
        <v>2704</v>
      </c>
      <c r="AA2599" s="771"/>
    </row>
    <row r="2600" spans="1:27" ht="39.950000000000003" customHeight="1">
      <c r="A2600" s="769">
        <v>2593</v>
      </c>
      <c r="B2600" s="770" t="s">
        <v>9313</v>
      </c>
      <c r="C2600" s="770" t="s">
        <v>9420</v>
      </c>
      <c r="D2600" s="771"/>
      <c r="E2600" s="772" t="s">
        <v>9561</v>
      </c>
      <c r="F2600" s="773" t="s">
        <v>3731</v>
      </c>
      <c r="G2600" s="773" t="s">
        <v>9562</v>
      </c>
      <c r="H2600" s="771" t="s">
        <v>2697</v>
      </c>
      <c r="I2600" s="771" t="s">
        <v>2698</v>
      </c>
      <c r="J2600" s="771" t="s">
        <v>2698</v>
      </c>
      <c r="K2600" s="771" t="s">
        <v>3316</v>
      </c>
      <c r="L2600" s="771" t="s">
        <v>2700</v>
      </c>
      <c r="M2600" s="771" t="s">
        <v>2701</v>
      </c>
      <c r="N2600" s="771" t="s">
        <v>2701</v>
      </c>
      <c r="O2600" s="771" t="s">
        <v>2701</v>
      </c>
      <c r="P2600" s="771" t="s">
        <v>2702</v>
      </c>
      <c r="Q2600" s="771" t="s">
        <v>2701</v>
      </c>
      <c r="R2600" s="771" t="s">
        <v>2701</v>
      </c>
      <c r="S2600" s="771" t="s">
        <v>2701</v>
      </c>
      <c r="T2600" s="771" t="s">
        <v>2701</v>
      </c>
      <c r="U2600" s="771" t="s">
        <v>2703</v>
      </c>
      <c r="V2600" s="771" t="s">
        <v>2701</v>
      </c>
      <c r="W2600" s="771" t="s">
        <v>2701</v>
      </c>
      <c r="X2600" s="771" t="s">
        <v>2701</v>
      </c>
      <c r="Y2600" s="771" t="s">
        <v>2703</v>
      </c>
      <c r="Z2600" s="771" t="s">
        <v>2704</v>
      </c>
      <c r="AA2600" s="771"/>
    </row>
    <row r="2601" spans="1:27" ht="39.950000000000003" customHeight="1">
      <c r="A2601" s="769">
        <v>2594</v>
      </c>
      <c r="B2601" s="770" t="s">
        <v>9313</v>
      </c>
      <c r="C2601" s="770" t="s">
        <v>9563</v>
      </c>
      <c r="D2601" s="771"/>
      <c r="E2601" s="772" t="s">
        <v>9564</v>
      </c>
      <c r="F2601" s="773" t="s">
        <v>9479</v>
      </c>
      <c r="G2601" s="773" t="s">
        <v>9480</v>
      </c>
      <c r="H2601" s="771" t="s">
        <v>2697</v>
      </c>
      <c r="I2601" s="771" t="s">
        <v>2730</v>
      </c>
      <c r="J2601" s="771" t="s">
        <v>2730</v>
      </c>
      <c r="K2601" s="771" t="s">
        <v>2840</v>
      </c>
      <c r="L2601" s="771" t="s">
        <v>2700</v>
      </c>
      <c r="M2601" s="771" t="s">
        <v>2701</v>
      </c>
      <c r="N2601" s="771" t="s">
        <v>2701</v>
      </c>
      <c r="O2601" s="771" t="s">
        <v>2701</v>
      </c>
      <c r="P2601" s="771" t="s">
        <v>2702</v>
      </c>
      <c r="Q2601" s="771" t="s">
        <v>2701</v>
      </c>
      <c r="R2601" s="771" t="s">
        <v>2701</v>
      </c>
      <c r="S2601" s="771" t="s">
        <v>2701</v>
      </c>
      <c r="T2601" s="771" t="s">
        <v>2701</v>
      </c>
      <c r="U2601" s="771" t="s">
        <v>2703</v>
      </c>
      <c r="V2601" s="771" t="s">
        <v>2701</v>
      </c>
      <c r="W2601" s="771" t="s">
        <v>2701</v>
      </c>
      <c r="X2601" s="771" t="s">
        <v>2701</v>
      </c>
      <c r="Y2601" s="771" t="s">
        <v>2703</v>
      </c>
      <c r="Z2601" s="771" t="s">
        <v>2704</v>
      </c>
      <c r="AA2601" s="771"/>
    </row>
    <row r="2602" spans="1:27" ht="39.950000000000003" customHeight="1">
      <c r="A2602" s="769">
        <v>2595</v>
      </c>
      <c r="B2602" s="770" t="s">
        <v>9313</v>
      </c>
      <c r="C2602" s="770" t="s">
        <v>9563</v>
      </c>
      <c r="D2602" s="771"/>
      <c r="E2602" s="772" t="s">
        <v>9565</v>
      </c>
      <c r="F2602" s="773" t="s">
        <v>9479</v>
      </c>
      <c r="G2602" s="773" t="s">
        <v>9480</v>
      </c>
      <c r="H2602" s="771" t="s">
        <v>2697</v>
      </c>
      <c r="I2602" s="771" t="s">
        <v>2776</v>
      </c>
      <c r="J2602" s="771" t="s">
        <v>2776</v>
      </c>
      <c r="K2602" s="771" t="s">
        <v>3105</v>
      </c>
      <c r="L2602" s="771" t="s">
        <v>2700</v>
      </c>
      <c r="M2602" s="771" t="s">
        <v>2701</v>
      </c>
      <c r="N2602" s="771" t="s">
        <v>2701</v>
      </c>
      <c r="O2602" s="771" t="s">
        <v>2701</v>
      </c>
      <c r="P2602" s="771" t="s">
        <v>2702</v>
      </c>
      <c r="Q2602" s="771" t="s">
        <v>2701</v>
      </c>
      <c r="R2602" s="771" t="s">
        <v>2701</v>
      </c>
      <c r="S2602" s="771" t="s">
        <v>2701</v>
      </c>
      <c r="T2602" s="771" t="s">
        <v>2701</v>
      </c>
      <c r="U2602" s="771" t="s">
        <v>2703</v>
      </c>
      <c r="V2602" s="771" t="s">
        <v>2701</v>
      </c>
      <c r="W2602" s="771" t="s">
        <v>2701</v>
      </c>
      <c r="X2602" s="771" t="s">
        <v>2701</v>
      </c>
      <c r="Y2602" s="771" t="s">
        <v>2703</v>
      </c>
      <c r="Z2602" s="771" t="s">
        <v>2704</v>
      </c>
      <c r="AA2602" s="771"/>
    </row>
    <row r="2603" spans="1:27" ht="39.950000000000003" customHeight="1">
      <c r="A2603" s="769">
        <v>2596</v>
      </c>
      <c r="B2603" s="770" t="s">
        <v>9313</v>
      </c>
      <c r="C2603" s="770"/>
      <c r="D2603" s="771"/>
      <c r="E2603" s="772" t="s">
        <v>9566</v>
      </c>
      <c r="F2603" s="773" t="s">
        <v>2940</v>
      </c>
      <c r="G2603" s="773" t="s">
        <v>9567</v>
      </c>
      <c r="H2603" s="771" t="s">
        <v>2697</v>
      </c>
      <c r="I2603" s="771" t="s">
        <v>2714</v>
      </c>
      <c r="J2603" s="771" t="s">
        <v>2714</v>
      </c>
      <c r="K2603" s="771" t="s">
        <v>2699</v>
      </c>
      <c r="L2603" s="771" t="s">
        <v>2700</v>
      </c>
      <c r="M2603" s="771" t="s">
        <v>2701</v>
      </c>
      <c r="N2603" s="771" t="s">
        <v>2701</v>
      </c>
      <c r="O2603" s="771" t="s">
        <v>2701</v>
      </c>
      <c r="P2603" s="771" t="s">
        <v>2702</v>
      </c>
      <c r="Q2603" s="771" t="s">
        <v>2701</v>
      </c>
      <c r="R2603" s="771" t="s">
        <v>2701</v>
      </c>
      <c r="S2603" s="771" t="s">
        <v>2701</v>
      </c>
      <c r="T2603" s="771" t="s">
        <v>2701</v>
      </c>
      <c r="U2603" s="771" t="s">
        <v>2703</v>
      </c>
      <c r="V2603" s="771" t="s">
        <v>2701</v>
      </c>
      <c r="W2603" s="771" t="s">
        <v>2701</v>
      </c>
      <c r="X2603" s="771" t="s">
        <v>2701</v>
      </c>
      <c r="Y2603" s="771" t="s">
        <v>2703</v>
      </c>
      <c r="Z2603" s="771" t="s">
        <v>2704</v>
      </c>
      <c r="AA2603" s="771"/>
    </row>
    <row r="2604" spans="1:27" ht="39.950000000000003" customHeight="1">
      <c r="A2604" s="769">
        <v>2597</v>
      </c>
      <c r="B2604" s="770" t="s">
        <v>9313</v>
      </c>
      <c r="C2604" s="770"/>
      <c r="D2604" s="771"/>
      <c r="E2604" s="772" t="s">
        <v>9568</v>
      </c>
      <c r="F2604" s="773" t="s">
        <v>9569</v>
      </c>
      <c r="G2604" s="773" t="s">
        <v>9570</v>
      </c>
      <c r="H2604" s="771" t="s">
        <v>2697</v>
      </c>
      <c r="I2604" s="771" t="s">
        <v>2713</v>
      </c>
      <c r="J2604" s="771" t="s">
        <v>2713</v>
      </c>
      <c r="K2604" s="771" t="s">
        <v>5167</v>
      </c>
      <c r="L2604" s="771" t="s">
        <v>2700</v>
      </c>
      <c r="M2604" s="771" t="s">
        <v>2701</v>
      </c>
      <c r="N2604" s="771" t="s">
        <v>2701</v>
      </c>
      <c r="O2604" s="771" t="s">
        <v>2701</v>
      </c>
      <c r="P2604" s="771" t="s">
        <v>2702</v>
      </c>
      <c r="Q2604" s="771" t="s">
        <v>2701</v>
      </c>
      <c r="R2604" s="771" t="s">
        <v>2701</v>
      </c>
      <c r="S2604" s="771" t="s">
        <v>2701</v>
      </c>
      <c r="T2604" s="771" t="s">
        <v>2701</v>
      </c>
      <c r="U2604" s="771" t="s">
        <v>2703</v>
      </c>
      <c r="V2604" s="771" t="s">
        <v>2701</v>
      </c>
      <c r="W2604" s="771" t="s">
        <v>2701</v>
      </c>
      <c r="X2604" s="771" t="s">
        <v>2701</v>
      </c>
      <c r="Y2604" s="771" t="s">
        <v>2703</v>
      </c>
      <c r="Z2604" s="771" t="s">
        <v>2704</v>
      </c>
      <c r="AA2604" s="771"/>
    </row>
    <row r="2605" spans="1:27" ht="39.950000000000003" customHeight="1">
      <c r="A2605" s="769">
        <v>2598</v>
      </c>
      <c r="B2605" s="770" t="s">
        <v>9313</v>
      </c>
      <c r="C2605" s="770"/>
      <c r="D2605" s="771"/>
      <c r="E2605" s="772" t="s">
        <v>9571</v>
      </c>
      <c r="F2605" s="773" t="s">
        <v>9569</v>
      </c>
      <c r="G2605" s="773" t="s">
        <v>9570</v>
      </c>
      <c r="H2605" s="771" t="s">
        <v>2697</v>
      </c>
      <c r="I2605" s="771" t="s">
        <v>2719</v>
      </c>
      <c r="J2605" s="771" t="s">
        <v>2719</v>
      </c>
      <c r="K2605" s="771" t="s">
        <v>3334</v>
      </c>
      <c r="L2605" s="771" t="s">
        <v>2700</v>
      </c>
      <c r="M2605" s="771" t="s">
        <v>2701</v>
      </c>
      <c r="N2605" s="771" t="s">
        <v>2701</v>
      </c>
      <c r="O2605" s="771" t="s">
        <v>2701</v>
      </c>
      <c r="P2605" s="771" t="s">
        <v>2702</v>
      </c>
      <c r="Q2605" s="771" t="s">
        <v>2701</v>
      </c>
      <c r="R2605" s="771" t="s">
        <v>2701</v>
      </c>
      <c r="S2605" s="771" t="s">
        <v>2701</v>
      </c>
      <c r="T2605" s="771" t="s">
        <v>2701</v>
      </c>
      <c r="U2605" s="771" t="s">
        <v>2703</v>
      </c>
      <c r="V2605" s="771" t="s">
        <v>2701</v>
      </c>
      <c r="W2605" s="771" t="s">
        <v>2701</v>
      </c>
      <c r="X2605" s="771" t="s">
        <v>2701</v>
      </c>
      <c r="Y2605" s="771" t="s">
        <v>2703</v>
      </c>
      <c r="Z2605" s="771" t="s">
        <v>2704</v>
      </c>
      <c r="AA2605" s="771"/>
    </row>
    <row r="2606" spans="1:27" ht="39.950000000000003" customHeight="1">
      <c r="A2606" s="769">
        <v>2599</v>
      </c>
      <c r="B2606" s="770" t="s">
        <v>9313</v>
      </c>
      <c r="C2606" s="770"/>
      <c r="D2606" s="771"/>
      <c r="E2606" s="772" t="s">
        <v>9572</v>
      </c>
      <c r="F2606" s="773" t="s">
        <v>9569</v>
      </c>
      <c r="G2606" s="773" t="s">
        <v>9570</v>
      </c>
      <c r="H2606" s="771" t="s">
        <v>2697</v>
      </c>
      <c r="I2606" s="771" t="s">
        <v>2719</v>
      </c>
      <c r="J2606" s="771" t="s">
        <v>2719</v>
      </c>
      <c r="K2606" s="771" t="s">
        <v>3334</v>
      </c>
      <c r="L2606" s="771" t="s">
        <v>2700</v>
      </c>
      <c r="M2606" s="771" t="s">
        <v>2701</v>
      </c>
      <c r="N2606" s="771" t="s">
        <v>2701</v>
      </c>
      <c r="O2606" s="771" t="s">
        <v>2701</v>
      </c>
      <c r="P2606" s="771" t="s">
        <v>2702</v>
      </c>
      <c r="Q2606" s="771" t="s">
        <v>2701</v>
      </c>
      <c r="R2606" s="771" t="s">
        <v>2701</v>
      </c>
      <c r="S2606" s="771" t="s">
        <v>2701</v>
      </c>
      <c r="T2606" s="771" t="s">
        <v>2701</v>
      </c>
      <c r="U2606" s="771" t="s">
        <v>2703</v>
      </c>
      <c r="V2606" s="771" t="s">
        <v>2701</v>
      </c>
      <c r="W2606" s="771" t="s">
        <v>2701</v>
      </c>
      <c r="X2606" s="771" t="s">
        <v>2701</v>
      </c>
      <c r="Y2606" s="771" t="s">
        <v>2703</v>
      </c>
      <c r="Z2606" s="771" t="s">
        <v>2704</v>
      </c>
      <c r="AA2606" s="771"/>
    </row>
    <row r="2607" spans="1:27" ht="39.950000000000003" customHeight="1">
      <c r="A2607" s="769">
        <v>2600</v>
      </c>
      <c r="B2607" s="770" t="s">
        <v>9313</v>
      </c>
      <c r="C2607" s="770"/>
      <c r="D2607" s="771"/>
      <c r="E2607" s="772" t="s">
        <v>9573</v>
      </c>
      <c r="F2607" s="773" t="s">
        <v>9569</v>
      </c>
      <c r="G2607" s="773" t="s">
        <v>9570</v>
      </c>
      <c r="H2607" s="771" t="s">
        <v>2697</v>
      </c>
      <c r="I2607" s="771" t="s">
        <v>2789</v>
      </c>
      <c r="J2607" s="771" t="s">
        <v>2789</v>
      </c>
      <c r="K2607" s="771" t="s">
        <v>2782</v>
      </c>
      <c r="L2607" s="771" t="s">
        <v>2700</v>
      </c>
      <c r="M2607" s="771" t="s">
        <v>2701</v>
      </c>
      <c r="N2607" s="771" t="s">
        <v>2701</v>
      </c>
      <c r="O2607" s="771" t="s">
        <v>2701</v>
      </c>
      <c r="P2607" s="771" t="s">
        <v>2702</v>
      </c>
      <c r="Q2607" s="771" t="s">
        <v>2701</v>
      </c>
      <c r="R2607" s="771" t="s">
        <v>2701</v>
      </c>
      <c r="S2607" s="771" t="s">
        <v>2701</v>
      </c>
      <c r="T2607" s="771" t="s">
        <v>2701</v>
      </c>
      <c r="U2607" s="771" t="s">
        <v>2703</v>
      </c>
      <c r="V2607" s="771" t="s">
        <v>2701</v>
      </c>
      <c r="W2607" s="771" t="s">
        <v>2701</v>
      </c>
      <c r="X2607" s="771" t="s">
        <v>2701</v>
      </c>
      <c r="Y2607" s="771" t="s">
        <v>2703</v>
      </c>
      <c r="Z2607" s="771" t="s">
        <v>2704</v>
      </c>
      <c r="AA2607" s="771"/>
    </row>
    <row r="2608" spans="1:27" ht="39.950000000000003" customHeight="1">
      <c r="A2608" s="769">
        <v>2601</v>
      </c>
      <c r="B2608" s="770" t="s">
        <v>9313</v>
      </c>
      <c r="C2608" s="770"/>
      <c r="D2608" s="771"/>
      <c r="E2608" s="772" t="s">
        <v>9574</v>
      </c>
      <c r="F2608" s="773" t="s">
        <v>2940</v>
      </c>
      <c r="G2608" s="773" t="s">
        <v>9575</v>
      </c>
      <c r="H2608" s="771" t="s">
        <v>2697</v>
      </c>
      <c r="I2608" s="771" t="s">
        <v>2803</v>
      </c>
      <c r="J2608" s="771" t="s">
        <v>2803</v>
      </c>
      <c r="K2608" s="771" t="s">
        <v>2715</v>
      </c>
      <c r="L2608" s="771" t="s">
        <v>2700</v>
      </c>
      <c r="M2608" s="771" t="s">
        <v>2701</v>
      </c>
      <c r="N2608" s="771" t="s">
        <v>2701</v>
      </c>
      <c r="O2608" s="771" t="s">
        <v>2701</v>
      </c>
      <c r="P2608" s="771" t="s">
        <v>2702</v>
      </c>
      <c r="Q2608" s="771" t="s">
        <v>2701</v>
      </c>
      <c r="R2608" s="771" t="s">
        <v>2701</v>
      </c>
      <c r="S2608" s="771" t="s">
        <v>2701</v>
      </c>
      <c r="T2608" s="771" t="s">
        <v>2701</v>
      </c>
      <c r="U2608" s="771" t="s">
        <v>2703</v>
      </c>
      <c r="V2608" s="771" t="s">
        <v>2701</v>
      </c>
      <c r="W2608" s="771" t="s">
        <v>2701</v>
      </c>
      <c r="X2608" s="771" t="s">
        <v>2701</v>
      </c>
      <c r="Y2608" s="771" t="s">
        <v>2703</v>
      </c>
      <c r="Z2608" s="771" t="s">
        <v>2704</v>
      </c>
      <c r="AA2608" s="771"/>
    </row>
    <row r="2609" spans="1:27" ht="39.950000000000003" customHeight="1">
      <c r="A2609" s="769">
        <v>2602</v>
      </c>
      <c r="B2609" s="770" t="s">
        <v>9313</v>
      </c>
      <c r="C2609" s="770"/>
      <c r="D2609" s="771"/>
      <c r="E2609" s="772" t="s">
        <v>9576</v>
      </c>
      <c r="F2609" s="773" t="s">
        <v>9577</v>
      </c>
      <c r="G2609" s="773" t="s">
        <v>9578</v>
      </c>
      <c r="H2609" s="771" t="s">
        <v>2697</v>
      </c>
      <c r="I2609" s="771" t="s">
        <v>2764</v>
      </c>
      <c r="J2609" s="771" t="s">
        <v>2764</v>
      </c>
      <c r="K2609" s="771" t="s">
        <v>5259</v>
      </c>
      <c r="L2609" s="771" t="s">
        <v>2700</v>
      </c>
      <c r="M2609" s="771" t="s">
        <v>2701</v>
      </c>
      <c r="N2609" s="771" t="s">
        <v>2701</v>
      </c>
      <c r="O2609" s="771" t="s">
        <v>2701</v>
      </c>
      <c r="P2609" s="771" t="s">
        <v>2702</v>
      </c>
      <c r="Q2609" s="771" t="s">
        <v>2701</v>
      </c>
      <c r="R2609" s="771" t="s">
        <v>2701</v>
      </c>
      <c r="S2609" s="771" t="s">
        <v>2701</v>
      </c>
      <c r="T2609" s="771" t="s">
        <v>2701</v>
      </c>
      <c r="U2609" s="771" t="s">
        <v>2703</v>
      </c>
      <c r="V2609" s="771" t="s">
        <v>2701</v>
      </c>
      <c r="W2609" s="771" t="s">
        <v>2701</v>
      </c>
      <c r="X2609" s="771" t="s">
        <v>2701</v>
      </c>
      <c r="Y2609" s="771" t="s">
        <v>2703</v>
      </c>
      <c r="Z2609" s="771" t="s">
        <v>2704</v>
      </c>
      <c r="AA2609" s="771"/>
    </row>
    <row r="2610" spans="1:27" ht="39.950000000000003" customHeight="1">
      <c r="A2610" s="769">
        <v>2603</v>
      </c>
      <c r="B2610" s="770" t="s">
        <v>9313</v>
      </c>
      <c r="C2610" s="770"/>
      <c r="D2610" s="771"/>
      <c r="E2610" s="772" t="s">
        <v>9579</v>
      </c>
      <c r="F2610" s="773" t="s">
        <v>9569</v>
      </c>
      <c r="G2610" s="773" t="s">
        <v>9570</v>
      </c>
      <c r="H2610" s="771" t="s">
        <v>2697</v>
      </c>
      <c r="I2610" s="771" t="s">
        <v>2714</v>
      </c>
      <c r="J2610" s="771" t="s">
        <v>2714</v>
      </c>
      <c r="K2610" s="771" t="s">
        <v>2740</v>
      </c>
      <c r="L2610" s="771" t="s">
        <v>2700</v>
      </c>
      <c r="M2610" s="771" t="s">
        <v>2701</v>
      </c>
      <c r="N2610" s="771" t="s">
        <v>2701</v>
      </c>
      <c r="O2610" s="771" t="s">
        <v>2701</v>
      </c>
      <c r="P2610" s="771" t="s">
        <v>2702</v>
      </c>
      <c r="Q2610" s="771" t="s">
        <v>2701</v>
      </c>
      <c r="R2610" s="771" t="s">
        <v>2701</v>
      </c>
      <c r="S2610" s="771" t="s">
        <v>2701</v>
      </c>
      <c r="T2610" s="771" t="s">
        <v>2701</v>
      </c>
      <c r="U2610" s="771" t="s">
        <v>2703</v>
      </c>
      <c r="V2610" s="771" t="s">
        <v>2701</v>
      </c>
      <c r="W2610" s="771" t="s">
        <v>2701</v>
      </c>
      <c r="X2610" s="771" t="s">
        <v>2701</v>
      </c>
      <c r="Y2610" s="771" t="s">
        <v>2703</v>
      </c>
      <c r="Z2610" s="771" t="s">
        <v>2704</v>
      </c>
      <c r="AA2610" s="771"/>
    </row>
  </sheetData>
  <autoFilter ref="A3:AA2610" xr:uid="{7CB5F855-4943-44E6-8A3E-AD0923F796C6}">
    <sortState ref="A5:AA2610">
      <sortCondition ref="A3:A2610"/>
    </sortState>
  </autoFilter>
  <mergeCells count="17">
    <mergeCell ref="K2:K3"/>
    <mergeCell ref="L2:O2"/>
    <mergeCell ref="P2:T2"/>
    <mergeCell ref="U2:Y2"/>
    <mergeCell ref="A1:AA1"/>
    <mergeCell ref="A2:A3"/>
    <mergeCell ref="B2:B3"/>
    <mergeCell ref="C2:C3"/>
    <mergeCell ref="D2:D3"/>
    <mergeCell ref="E2:E3"/>
    <mergeCell ref="F2:F3"/>
    <mergeCell ref="G2:G3"/>
    <mergeCell ref="H2:H3"/>
    <mergeCell ref="Z2:Z3"/>
    <mergeCell ref="AA2:AA3"/>
    <mergeCell ref="I2:I3"/>
    <mergeCell ref="J2:J3"/>
  </mergeCells>
  <phoneticPr fontId="17" type="noConversion"/>
  <hyperlinks>
    <hyperlink ref="E8" r:id="rId1" xr:uid="{D66504D4-5703-4F33-99F0-0653B9C62AD4}"/>
    <hyperlink ref="E9" r:id="rId2" xr:uid="{1F3DEF54-4F8F-4B05-837C-7400338012BC}"/>
    <hyperlink ref="E10" r:id="rId3" xr:uid="{2F709747-03A0-4149-92C5-231C89811DEC}"/>
    <hyperlink ref="E11" r:id="rId4" xr:uid="{1D315555-69DF-44EA-9609-CD3C01B02324}"/>
    <hyperlink ref="E12" r:id="rId5" xr:uid="{5196AABA-64C7-4A08-B6DE-A14BC2ED402B}"/>
    <hyperlink ref="E13" r:id="rId6" xr:uid="{BE8EF7AC-4970-448E-86B9-45492B412355}"/>
    <hyperlink ref="E14" r:id="rId7" xr:uid="{DF89C0E9-B258-4373-B314-8A3C7FE4FF93}"/>
    <hyperlink ref="E15" r:id="rId8" xr:uid="{4D660ACA-CCB7-453B-8C1B-1B74CBD50F73}"/>
    <hyperlink ref="E16" r:id="rId9" xr:uid="{048747DF-847E-4BEF-A70F-727704552BBC}"/>
    <hyperlink ref="E17" r:id="rId10" xr:uid="{CC3A8494-305D-42DF-A9F1-813E93F73B36}"/>
    <hyperlink ref="E18" r:id="rId11" xr:uid="{EF8948A6-3377-4B05-AD4F-CC519359A17A}"/>
    <hyperlink ref="E19" r:id="rId12" xr:uid="{BF7DDADC-9A02-442C-9682-3140EFF7003F}"/>
    <hyperlink ref="E20" r:id="rId13" xr:uid="{D47E238E-F60A-4DA4-A143-B7259C315204}"/>
    <hyperlink ref="E21" r:id="rId14" xr:uid="{8F811763-890E-48DD-8738-47873E5A1712}"/>
    <hyperlink ref="E22" r:id="rId15" xr:uid="{C2BDAE96-AC4C-4DF6-BFCD-3B7DC84A2666}"/>
    <hyperlink ref="E23" r:id="rId16" xr:uid="{FFCE623C-9D38-4C2D-ABAC-636226824216}"/>
    <hyperlink ref="E24" r:id="rId17" xr:uid="{DB23649E-220F-4C4B-A926-DEC34EEC1905}"/>
    <hyperlink ref="E25" r:id="rId18" xr:uid="{39EDA468-B5BB-435F-B465-FAFFF5FE5636}"/>
    <hyperlink ref="E26" r:id="rId19" xr:uid="{B048852A-E9EC-4DC9-B389-8BFABCD9EFDA}"/>
    <hyperlink ref="E27" r:id="rId20" xr:uid="{4200FA87-4D29-4A3E-AE50-31E3992F5F99}"/>
    <hyperlink ref="E28" r:id="rId21" xr:uid="{29A68B4C-CEBD-4B53-BBE7-4A06335C8883}"/>
    <hyperlink ref="E29" r:id="rId22" xr:uid="{66182AAA-AE36-4DC5-AA6A-F4483ABAACF3}"/>
    <hyperlink ref="E30" r:id="rId23" xr:uid="{13F42758-BD5C-40CD-8C71-A5B48C4938FE}"/>
    <hyperlink ref="E31" r:id="rId24" xr:uid="{FDB4FCB1-1B47-4C25-995F-2A8B8DD8F582}"/>
    <hyperlink ref="E32" r:id="rId25" xr:uid="{8F94B01D-A1C3-4A6E-B5CF-BC06C3CBA480}"/>
    <hyperlink ref="E33" r:id="rId26" xr:uid="{7324E162-07BF-4D93-9F8E-CFB06C7B3852}"/>
    <hyperlink ref="E34" r:id="rId27" xr:uid="{BE06A018-6364-4227-8518-729694DF46E1}"/>
    <hyperlink ref="E35" r:id="rId28" xr:uid="{32465565-6500-4020-9F93-7402DF24CFD8}"/>
    <hyperlink ref="E36" r:id="rId29" xr:uid="{A8FC7C4C-97B6-4B55-9C00-5922F2C84C23}"/>
    <hyperlink ref="E37" r:id="rId30" xr:uid="{3CA5CECD-9FCA-4C4F-A4D4-AB0ABA7A45F2}"/>
    <hyperlink ref="E38" r:id="rId31" xr:uid="{68779489-9DF6-4FFA-B469-A1CEFF173844}"/>
    <hyperlink ref="E39" r:id="rId32" xr:uid="{15EAD940-15E9-4081-9B82-A80F038AE853}"/>
    <hyperlink ref="E40" r:id="rId33" xr:uid="{CB99E854-070D-4075-A5B5-5C86BBCF222E}"/>
    <hyperlink ref="E41" r:id="rId34" xr:uid="{1515A0F5-C18B-43D7-8E3B-75EFFB78E6DD}"/>
    <hyperlink ref="E42" r:id="rId35" xr:uid="{43E439B1-F117-4CAC-9BEE-1101BCD3444A}"/>
    <hyperlink ref="E43" r:id="rId36" xr:uid="{02D85AA8-B8C1-474E-9338-ACB4C9435F3E}"/>
    <hyperlink ref="E44" r:id="rId37" xr:uid="{A4F2F7F0-8BEC-4564-9D0A-D017F5E010C6}"/>
    <hyperlink ref="E45" r:id="rId38" xr:uid="{075FC7BD-C3EE-4500-9D2D-3940AC5AF1B3}"/>
    <hyperlink ref="E46" r:id="rId39" xr:uid="{569C7FCD-0B4B-42EB-A3A5-7C6F50E16C2D}"/>
    <hyperlink ref="E47" r:id="rId40" xr:uid="{35E3A4B3-7E48-4477-B5E2-4854FFCFED05}"/>
    <hyperlink ref="E48" r:id="rId41" xr:uid="{35912905-2B7E-41B6-8218-DC828F099B75}"/>
    <hyperlink ref="E49" r:id="rId42" xr:uid="{6B2E4F47-AF7B-440F-AFAB-5F51DA95E235}"/>
    <hyperlink ref="E50" r:id="rId43" xr:uid="{44E6E1F6-5A67-4185-831F-1EEA057B091C}"/>
    <hyperlink ref="E51" r:id="rId44" xr:uid="{5D0306EE-17E3-410E-A2DC-E14C4390D76A}"/>
    <hyperlink ref="E52" r:id="rId45" xr:uid="{408E6CA0-0C23-4123-A2EF-FA08CED20C7B}"/>
    <hyperlink ref="E53" r:id="rId46" xr:uid="{96119464-3264-44E9-B7B7-6213943EF019}"/>
    <hyperlink ref="E54" r:id="rId47" xr:uid="{8AB77F0D-2E14-4465-9556-2E58DEB211C6}"/>
    <hyperlink ref="E55" r:id="rId48" xr:uid="{74B13B8B-1D69-4391-B66A-70F92039F48A}"/>
    <hyperlink ref="E56" r:id="rId49" xr:uid="{9E610942-7BF5-43B5-A376-408D43144EDA}"/>
    <hyperlink ref="E57" r:id="rId50" xr:uid="{A1E65596-6B69-451B-8F78-86CFEC05C9EC}"/>
    <hyperlink ref="E58" r:id="rId51" xr:uid="{578EC07A-17A6-4EC8-8374-73D106C5A769}"/>
    <hyperlink ref="E59" r:id="rId52" xr:uid="{C6254985-AA21-4CF0-B9E8-5AD874ADFA1F}"/>
    <hyperlink ref="E60" r:id="rId53" xr:uid="{456420CC-1D33-437D-9AFC-35D0131F5619}"/>
    <hyperlink ref="E61" r:id="rId54" xr:uid="{0D32ABB7-6EF6-4BE7-A129-387DE15121B0}"/>
    <hyperlink ref="E62" r:id="rId55" xr:uid="{35D76C5D-3799-46A4-B2C5-FC7D22F05B2F}"/>
    <hyperlink ref="E63" r:id="rId56" xr:uid="{C27EC5E3-91AB-4D11-8CE0-8E8659874A06}"/>
    <hyperlink ref="E64" r:id="rId57" xr:uid="{3BAD2E8E-23ED-484E-89C3-1BFBB8A3ECAA}"/>
    <hyperlink ref="E65" r:id="rId58" xr:uid="{BE2F8EBA-0617-4E25-B36F-7987359D07F9}"/>
    <hyperlink ref="E66" r:id="rId59" xr:uid="{49DA9103-7D4B-4372-A187-34AE97D1F6F0}"/>
    <hyperlink ref="E67" r:id="rId60" xr:uid="{D6F56980-165A-42E0-9F0C-332844111819}"/>
    <hyperlink ref="E68" r:id="rId61" xr:uid="{A3E7EBC4-5DCC-4FB5-BF01-D8A5FB551F71}"/>
    <hyperlink ref="E69" r:id="rId62" xr:uid="{F48C01C6-AB7E-4C0E-98AF-5CE727B64B61}"/>
    <hyperlink ref="E70" r:id="rId63" xr:uid="{C2751FDF-3A53-4746-A127-99454444AB26}"/>
    <hyperlink ref="E71" r:id="rId64" xr:uid="{82966569-5190-4812-BF86-E054563006B5}"/>
    <hyperlink ref="E72" r:id="rId65" xr:uid="{D006D8CC-2B6C-4F81-8DD4-15AB1326B505}"/>
    <hyperlink ref="E73" r:id="rId66" xr:uid="{F3F5D969-F142-4A53-A241-5298AF66B08F}"/>
    <hyperlink ref="E74" r:id="rId67" xr:uid="{A4DE5C5F-C57E-4FDE-BC09-844B8EFB10D2}"/>
    <hyperlink ref="E75" r:id="rId68" xr:uid="{D7CB43B6-7CE9-48C5-859B-9A4B3B56F624}"/>
    <hyperlink ref="E76" r:id="rId69" xr:uid="{83A88841-73BF-4591-AC21-7CA5E7C6C735}"/>
    <hyperlink ref="E77" r:id="rId70" xr:uid="{EB8465B2-F6D2-45D4-ACCE-2243DA898DEA}"/>
    <hyperlink ref="E78" r:id="rId71" xr:uid="{495326BE-9514-40E5-A1C4-78E3FD592AA9}"/>
    <hyperlink ref="E79" r:id="rId72" xr:uid="{3520D11A-6C86-4D8A-A3A7-786575EF2EC4}"/>
    <hyperlink ref="E80" r:id="rId73" xr:uid="{B006E749-B171-4A26-A7D6-E1BC2FC3579C}"/>
    <hyperlink ref="E81" r:id="rId74" xr:uid="{43325BA3-8F58-47D7-8CFD-13529461BF8E}"/>
    <hyperlink ref="E82" r:id="rId75" xr:uid="{94A0505B-C45A-4ABE-8603-224E444D1B7A}"/>
    <hyperlink ref="E83" r:id="rId76" xr:uid="{19ED2668-67B1-433A-96BB-2AF769993AB1}"/>
    <hyperlink ref="E84" r:id="rId77" xr:uid="{DA486F47-E1E3-4C1A-BFE7-FDC804BF2E64}"/>
    <hyperlink ref="E85" r:id="rId78" xr:uid="{D3271552-35A9-47A5-9DD4-1278C711266E}"/>
    <hyperlink ref="E86" r:id="rId79" xr:uid="{CBC18B19-47EA-4A39-A9B9-D678F4A6C94A}"/>
    <hyperlink ref="E87" r:id="rId80" xr:uid="{A5AA7CD4-5114-4366-9545-05B4C79678AE}"/>
    <hyperlink ref="E88" r:id="rId81" xr:uid="{603E1A4B-275C-4855-8D48-14FE84A892D6}"/>
    <hyperlink ref="E89" r:id="rId82" xr:uid="{E9A0C215-F0A1-496B-87B8-D8B1F746AE59}"/>
    <hyperlink ref="E90" r:id="rId83" xr:uid="{7CC01997-16D1-478E-938A-B3861587EF9C}"/>
    <hyperlink ref="E91" r:id="rId84" xr:uid="{92F2374A-01C9-46C3-9C67-3B25D031A6D1}"/>
    <hyperlink ref="E92" r:id="rId85" xr:uid="{3EB683B3-7659-4C1F-B7B5-2ED6161C528E}"/>
    <hyperlink ref="E93" r:id="rId86" xr:uid="{F365C5BA-F633-4583-8AFC-65FA2FC7EF33}"/>
    <hyperlink ref="E94" r:id="rId87" xr:uid="{761AA972-285D-4190-B7A7-DB17E42870DA}"/>
    <hyperlink ref="E95" r:id="rId88" xr:uid="{81C470E7-EDAF-45B5-9843-65D5C8C73064}"/>
    <hyperlink ref="E96" r:id="rId89" xr:uid="{804C9BFD-EE7A-41AF-99B0-79180537A392}"/>
    <hyperlink ref="E97" r:id="rId90" xr:uid="{EBC6B7FD-849F-4E90-AF07-07097ED1E47F}"/>
    <hyperlink ref="E98" r:id="rId91" xr:uid="{19AED52A-0496-42FD-A679-18438EF0D70C}"/>
    <hyperlink ref="E99" r:id="rId92" xr:uid="{799CC64F-B979-4E12-925B-3818B41781AC}"/>
    <hyperlink ref="E100" r:id="rId93" xr:uid="{70BD2A89-0044-4EC2-B022-8484DA48F254}"/>
    <hyperlink ref="E101" r:id="rId94" xr:uid="{7E6708BF-2D71-435E-B378-F1A8A9C82609}"/>
    <hyperlink ref="E102" r:id="rId95" xr:uid="{B915FBA1-F045-4815-8477-E6037851E38D}"/>
    <hyperlink ref="E103" r:id="rId96" xr:uid="{955C5B4E-1C3C-4D47-9A40-A1AC6402FCF3}"/>
    <hyperlink ref="E104" r:id="rId97" xr:uid="{F13A9BE5-C26B-44B2-9C77-9929BCD5F2A8}"/>
    <hyperlink ref="E105" r:id="rId98" xr:uid="{0F7BAB07-79DC-429B-879B-404948DE4C76}"/>
    <hyperlink ref="E106" r:id="rId99" xr:uid="{EB7AB105-0017-4AA1-ABC9-23E8DD464E95}"/>
    <hyperlink ref="E107" r:id="rId100" xr:uid="{225ADB29-7BE8-401F-B6C0-3737F96CA4E9}"/>
    <hyperlink ref="E108" r:id="rId101" xr:uid="{E1D47B1B-A030-45E4-B029-77F11877BBE1}"/>
    <hyperlink ref="E109" r:id="rId102" xr:uid="{18475932-81DC-45FF-91D8-6DBBB7445B52}"/>
    <hyperlink ref="E110" r:id="rId103" xr:uid="{F1F34A6A-E2DE-4F03-9DCE-E91F33FF09E0}"/>
    <hyperlink ref="E111" r:id="rId104" xr:uid="{479FFA6A-5DAC-43CA-86B7-2463E4852182}"/>
    <hyperlink ref="E112" r:id="rId105" xr:uid="{0992F0BE-659D-4756-8898-5F9F9969F6F1}"/>
    <hyperlink ref="E113" r:id="rId106" xr:uid="{B4B6F568-4EA3-4DFF-859A-7B86AE686863}"/>
    <hyperlink ref="E114" r:id="rId107" xr:uid="{6B474608-84A0-4A6C-A067-E7E9E2281341}"/>
    <hyperlink ref="E115" r:id="rId108" xr:uid="{987F164B-52BA-4E70-A3D7-AED58A3A1164}"/>
    <hyperlink ref="E116" r:id="rId109" xr:uid="{EB24DE6D-7BFE-4CAD-8D1F-A7E303650D4A}"/>
    <hyperlink ref="E117" r:id="rId110" xr:uid="{A3953445-3365-40EC-A2D3-543BFCCDD7B3}"/>
    <hyperlink ref="E118" r:id="rId111" xr:uid="{631E0A32-CE18-4223-A62E-6D7AD14AE255}"/>
    <hyperlink ref="E119" r:id="rId112" xr:uid="{BFDB3FA0-7C6D-4C51-B758-5B6968F7ADB0}"/>
    <hyperlink ref="E120" r:id="rId113" xr:uid="{BEA1D064-7F31-466D-A8F0-FC1058FCFD72}"/>
    <hyperlink ref="E121" r:id="rId114" xr:uid="{2710CD74-B01A-4A1A-B2E7-2ED7C6925EBB}"/>
    <hyperlink ref="E122" r:id="rId115" xr:uid="{41B5EAEF-3435-4966-A3FF-56DAF590EB4E}"/>
    <hyperlink ref="E123" r:id="rId116" xr:uid="{09657EC3-F547-466F-9757-FD3CF6BA30B5}"/>
    <hyperlink ref="E124" r:id="rId117" xr:uid="{DA6AD75A-41E0-48BB-816D-9DFBEE1348F4}"/>
    <hyperlink ref="E125" r:id="rId118" xr:uid="{BDD66BB4-C020-4987-9F7E-8DAAD7012CE2}"/>
    <hyperlink ref="E126" r:id="rId119" xr:uid="{3116368E-AE35-40D9-BE5D-2FCAD3CDA199}"/>
    <hyperlink ref="E127" r:id="rId120" xr:uid="{9D8340FB-9BA2-4C8E-BBCE-1A71E6425D3F}"/>
    <hyperlink ref="E128" r:id="rId121" xr:uid="{8BA4DBF2-F66F-48BD-8144-7D64D7EBBCC2}"/>
    <hyperlink ref="E129" r:id="rId122" xr:uid="{1AAC577A-C57C-4B9F-BE32-544EFE13E214}"/>
    <hyperlink ref="E130" r:id="rId123" xr:uid="{E8EEA965-08BE-4D84-AB5D-A232D1C5A0E2}"/>
    <hyperlink ref="E131" r:id="rId124" xr:uid="{F9E4F426-0303-45F1-A0F7-CA14462EEF33}"/>
    <hyperlink ref="E132" r:id="rId125" xr:uid="{F42E1930-6009-4D37-BD04-920E1A5B4D80}"/>
    <hyperlink ref="E133" r:id="rId126" xr:uid="{891139CA-2065-49A9-BB83-26E1CC2C64D1}"/>
    <hyperlink ref="E134" r:id="rId127" xr:uid="{B87AB53A-0C6E-43FE-A347-88F1CF905164}"/>
    <hyperlink ref="E135" r:id="rId128" xr:uid="{2046122F-73D3-43CB-B2E5-6193C714B5A7}"/>
    <hyperlink ref="E136" r:id="rId129" xr:uid="{8AC2E577-11E1-4FEC-9635-7A2DC84BFD39}"/>
    <hyperlink ref="E137" r:id="rId130" xr:uid="{B37E0568-864C-4073-8C8E-60163DAAB888}"/>
    <hyperlink ref="E138" r:id="rId131" xr:uid="{0A9D1FC6-5D5B-4557-AE2F-AD6582EF0EAF}"/>
    <hyperlink ref="E139" r:id="rId132" xr:uid="{E0E82C77-1AD7-4F69-A365-5A914C40EAAA}"/>
    <hyperlink ref="E140" r:id="rId133" xr:uid="{D7F9510C-42C0-4190-A755-B648531F33C2}"/>
    <hyperlink ref="E141" r:id="rId134" xr:uid="{5E140DDC-BBBE-46C7-8BE4-2D43BD6072AD}"/>
    <hyperlink ref="E142" r:id="rId135" xr:uid="{F810073F-555C-447F-848A-1AF4EDAAC563}"/>
    <hyperlink ref="E143" r:id="rId136" xr:uid="{703E2ACB-967E-4189-8CD6-D44FD1398C33}"/>
    <hyperlink ref="E144" r:id="rId137" xr:uid="{C59C93BF-0EF4-4C3A-A6C6-18E15AC86146}"/>
    <hyperlink ref="E145" r:id="rId138" xr:uid="{446596DF-742E-4F4C-BE6A-21469A16C5EA}"/>
    <hyperlink ref="E146" r:id="rId139" xr:uid="{65CF1822-51D9-4837-B7F9-BAD67BA7F81C}"/>
    <hyperlink ref="E147" r:id="rId140" xr:uid="{7CA879CC-D181-4A38-840F-02A4108A31BD}"/>
    <hyperlink ref="E148" r:id="rId141" xr:uid="{B2DA9883-5FB4-4DF7-967B-EBFB4DE2D2A5}"/>
    <hyperlink ref="E149" r:id="rId142" xr:uid="{ABEDDA10-22D3-4D55-AA19-7C09DDE393CA}"/>
    <hyperlink ref="E150" r:id="rId143" xr:uid="{F2C2F644-EBDA-4D41-97B7-B4CABD1EF395}"/>
    <hyperlink ref="E151" r:id="rId144" xr:uid="{987A32C1-3278-44E2-86A6-FDDE5BD1BBD5}"/>
    <hyperlink ref="E152" r:id="rId145" xr:uid="{1D743D77-E116-4168-ACF9-6D12C91F163C}"/>
    <hyperlink ref="E153" r:id="rId146" xr:uid="{640319C3-0CC7-40EA-947B-899830357BFF}"/>
    <hyperlink ref="E154" r:id="rId147" xr:uid="{8FAC7EF3-C13C-464A-9156-5132E6D29325}"/>
    <hyperlink ref="E155" r:id="rId148" xr:uid="{C89787CA-4C5F-4711-AA98-739352FDCBFB}"/>
    <hyperlink ref="E156" r:id="rId149" xr:uid="{82D45994-BDD2-478F-878F-F5BAB0DF503E}"/>
    <hyperlink ref="E157" r:id="rId150" xr:uid="{9B49CDC4-CB1F-4232-97B7-913DC2338128}"/>
    <hyperlink ref="E158" r:id="rId151" xr:uid="{776230EB-9C14-4B1F-BC24-F0719E2841EC}"/>
    <hyperlink ref="E159" r:id="rId152" xr:uid="{B6BA56F0-3481-41C0-BB70-2AD824955B1F}"/>
    <hyperlink ref="E160" r:id="rId153" xr:uid="{747D86F6-2B84-4BE4-80B5-3BAF14B3B446}"/>
    <hyperlink ref="E161" r:id="rId154" xr:uid="{9DB542D3-96EE-49A7-B535-085883FFF1F5}"/>
    <hyperlink ref="E162" r:id="rId155" xr:uid="{8BB0F7E7-327A-4205-91C3-CB183203B554}"/>
    <hyperlink ref="E163" r:id="rId156" xr:uid="{FFAE04C4-FA97-4392-824B-AE4546BD5B49}"/>
    <hyperlink ref="E164" r:id="rId157" xr:uid="{05BD1C74-FA40-46B4-9CC3-508DA1CADBC5}"/>
    <hyperlink ref="E165" r:id="rId158" xr:uid="{904AFE1B-199B-4C44-A35D-7D2330B263B3}"/>
    <hyperlink ref="E166" r:id="rId159" xr:uid="{789FAC90-47FE-4348-965A-496A2EF18B66}"/>
    <hyperlink ref="E167" r:id="rId160" xr:uid="{2D7A2564-CFB4-459E-838D-46ABE09C4214}"/>
    <hyperlink ref="E168" r:id="rId161" xr:uid="{29C30208-7B8E-4990-A448-DD79ECD53B8A}"/>
    <hyperlink ref="E169" r:id="rId162" xr:uid="{FF2EE502-9EC2-4A99-A665-93EF00D39153}"/>
    <hyperlink ref="E170" r:id="rId163" xr:uid="{C3122B0C-70DD-4896-93BA-E8A632836855}"/>
    <hyperlink ref="E171" r:id="rId164" xr:uid="{0A3A6B13-E8BE-4620-B236-4B492C9E37B5}"/>
    <hyperlink ref="E172" r:id="rId165" xr:uid="{4366CD01-8C9E-4B26-A834-A53B12081638}"/>
    <hyperlink ref="E173" r:id="rId166" xr:uid="{4D6C3B0B-97B2-449D-9C8D-55B7B0FD19F8}"/>
    <hyperlink ref="E174" r:id="rId167" xr:uid="{8597055F-EC45-4DF4-9A39-234688A5324A}"/>
    <hyperlink ref="E175" r:id="rId168" xr:uid="{2C647CE5-0BA9-4537-8D12-D53A89FB728A}"/>
    <hyperlink ref="E176" r:id="rId169" xr:uid="{5B2BA8DE-0ACD-489F-AC71-CE65E9CEE94E}"/>
    <hyperlink ref="E177" r:id="rId170" xr:uid="{427F5A10-8EB0-4913-9F90-01AF9F7D7194}"/>
    <hyperlink ref="E178" r:id="rId171" xr:uid="{DD8B7A9F-5F19-4AAB-A9D6-D2CD91F78647}"/>
    <hyperlink ref="E179" r:id="rId172" xr:uid="{68869BDB-0ED9-4B16-87C0-BBD315F6AFCD}"/>
    <hyperlink ref="E180" r:id="rId173" xr:uid="{CC908F61-AC68-446E-88E3-7B6240B74B88}"/>
    <hyperlink ref="E181" r:id="rId174" xr:uid="{B5E6A242-6760-4F33-8FC9-A35F9D123C63}"/>
    <hyperlink ref="E182" r:id="rId175" xr:uid="{AE0A80FD-C51A-40AD-B088-1CFE084337F4}"/>
    <hyperlink ref="E183" r:id="rId176" xr:uid="{089AE476-5346-4C1A-B709-8A0B229D2F1F}"/>
    <hyperlink ref="E184" r:id="rId177" xr:uid="{14CA34B0-1DBC-446C-89FC-16F6CB5D6D46}"/>
    <hyperlink ref="E185" r:id="rId178" xr:uid="{75CE6519-6091-4F87-ABB3-E991011F83B9}"/>
    <hyperlink ref="E186" r:id="rId179" xr:uid="{7CC9464A-FEA4-4E73-A24D-F11C260843AA}"/>
    <hyperlink ref="E187" r:id="rId180" xr:uid="{448E7148-924B-415E-9F0E-88573141951A}"/>
    <hyperlink ref="E188" r:id="rId181" xr:uid="{A38175A9-64E3-4D59-A5D0-FB79E8067998}"/>
    <hyperlink ref="E189" r:id="rId182" xr:uid="{BC233E34-9D10-425C-AADC-D17E8EB6F373}"/>
    <hyperlink ref="E190" r:id="rId183" xr:uid="{A4554898-BB03-4B0A-94C9-7E324ED4E235}"/>
    <hyperlink ref="E191" r:id="rId184" xr:uid="{B65C5BF2-5A01-48C8-9498-4DABC49D8F78}"/>
    <hyperlink ref="E192" r:id="rId185" xr:uid="{806E47B4-8192-4050-AD97-222CD331219E}"/>
    <hyperlink ref="E193" r:id="rId186" xr:uid="{8388A706-265A-4848-A622-161B8ED0E2AB}"/>
    <hyperlink ref="E194" r:id="rId187" xr:uid="{0A3AAE9F-1DA6-4EE5-975B-6895EFC5E95D}"/>
    <hyperlink ref="E195" r:id="rId188" xr:uid="{09F82253-FB79-4D77-94B8-362D4E4E8284}"/>
    <hyperlink ref="E196" r:id="rId189" xr:uid="{25D56BE2-5DCA-429F-BF34-817848C2F8B5}"/>
    <hyperlink ref="E197" r:id="rId190" xr:uid="{ADBB6810-F175-4870-A486-C45A161DC226}"/>
    <hyperlink ref="E198" r:id="rId191" xr:uid="{804462F0-8A26-405E-83AA-491921A5305A}"/>
    <hyperlink ref="E199" r:id="rId192" xr:uid="{FF0F0F73-DC74-4023-A783-B568F99531CE}"/>
    <hyperlink ref="E200" r:id="rId193" xr:uid="{6FB363B3-4030-488C-83F0-B6B7E9EC359C}"/>
    <hyperlink ref="E201" r:id="rId194" xr:uid="{10BDF844-1CB3-4F9E-AD8B-D79735C686E5}"/>
    <hyperlink ref="E202" r:id="rId195" xr:uid="{9A0A17F0-2B34-4EB0-8A0F-7CF7FA992DEF}"/>
    <hyperlink ref="E203" r:id="rId196" xr:uid="{670B5237-5718-43AC-A499-598C130049F1}"/>
    <hyperlink ref="E204" r:id="rId197" xr:uid="{C4D87F20-F40B-422E-92D7-A6938F4F5816}"/>
    <hyperlink ref="E205" r:id="rId198" xr:uid="{711CE33C-4593-4B73-99BB-B17400967308}"/>
    <hyperlink ref="E206" r:id="rId199" xr:uid="{0D5573A9-9917-4BC5-8544-AB8D3AEB06B7}"/>
    <hyperlink ref="E207" r:id="rId200" xr:uid="{E61C5B86-99C7-4347-8701-E7A165E1BB50}"/>
    <hyperlink ref="E208" r:id="rId201" xr:uid="{E89B7A58-67AF-4114-8012-52E7740FC950}"/>
    <hyperlink ref="E209" r:id="rId202" xr:uid="{BC98A442-1FD5-4360-A2F6-991E99A52C27}"/>
    <hyperlink ref="E210" r:id="rId203" xr:uid="{4CBD3718-F38B-4379-AE20-3C56EC5FEB9F}"/>
    <hyperlink ref="E211" r:id="rId204" xr:uid="{E7502244-6169-4516-AD4F-50F9A2E06163}"/>
    <hyperlink ref="E212" r:id="rId205" xr:uid="{85E36433-2803-4CF2-85C2-F69115648427}"/>
    <hyperlink ref="E213" r:id="rId206" xr:uid="{8870E007-0D43-4C58-B3C5-DAAB8A830983}"/>
    <hyperlink ref="E214" r:id="rId207" xr:uid="{B3C782C2-61BB-41A2-8BE6-1724DA5DB105}"/>
    <hyperlink ref="E215" r:id="rId208" xr:uid="{9F697D6B-2979-4ACC-8930-816742A24091}"/>
    <hyperlink ref="E216" r:id="rId209" xr:uid="{E956616F-C5A0-490E-93A9-B40887C2DB74}"/>
    <hyperlink ref="E217" r:id="rId210" xr:uid="{239F6056-2D6A-42A2-BF6A-D4E4C7820EF8}"/>
    <hyperlink ref="E218" r:id="rId211" xr:uid="{561CFBA1-D2E6-4310-A6EA-F9AF5448911B}"/>
    <hyperlink ref="E219" r:id="rId212" xr:uid="{70E7A868-3C0E-4DD7-BD59-8D02C57B9DF8}"/>
    <hyperlink ref="E220" r:id="rId213" xr:uid="{0230C70D-638E-4502-A567-01F863FBF195}"/>
    <hyperlink ref="E221" r:id="rId214" xr:uid="{48ED2157-3F84-44B6-A2B3-877AA5CCD254}"/>
    <hyperlink ref="E222" r:id="rId215" xr:uid="{3E14060C-E092-41CD-A513-CD6355F2278D}"/>
    <hyperlink ref="E223" r:id="rId216" xr:uid="{21614164-5A9B-4927-8E98-87B668F4A1D9}"/>
    <hyperlink ref="E224" r:id="rId217" xr:uid="{C19F79BF-5A9B-46E5-BE2A-B7DF62A4CF51}"/>
    <hyperlink ref="E225" r:id="rId218" xr:uid="{48CB8861-B06B-4AF4-8BEE-F5DACAB2E839}"/>
    <hyperlink ref="E226" r:id="rId219" xr:uid="{2843D551-2F44-4EB0-B3F2-F4D8CBF4A725}"/>
    <hyperlink ref="E227" r:id="rId220" xr:uid="{104FE875-9804-4366-BE45-E6AC23D9BDAF}"/>
    <hyperlink ref="E228" r:id="rId221" xr:uid="{09CFB91D-FDF7-428C-916D-23339C2ED60A}"/>
    <hyperlink ref="E229" r:id="rId222" xr:uid="{6536CC0B-F98A-42A4-A983-94DDC1EF2B96}"/>
    <hyperlink ref="E230" r:id="rId223" xr:uid="{6D56DFC4-21C0-44CE-9184-40B5EC9DEACF}"/>
    <hyperlink ref="E231" r:id="rId224" xr:uid="{B75F583D-E87B-4C97-8250-ED01C192231B}"/>
    <hyperlink ref="E232" r:id="rId225" xr:uid="{3658ECCC-C4E7-433D-9358-E61A9E271181}"/>
    <hyperlink ref="E233" r:id="rId226" xr:uid="{83DB6977-C371-4A65-B2B7-71BAC5294404}"/>
    <hyperlink ref="E234" r:id="rId227" xr:uid="{095DFF16-C8F4-40FF-ABAC-2BE99EB2968D}"/>
    <hyperlink ref="E235" r:id="rId228" xr:uid="{A5A38491-6A1A-417B-A914-D17795D38D35}"/>
    <hyperlink ref="E236" r:id="rId229" xr:uid="{0091E375-55D0-4B6E-8C74-960AFF626820}"/>
    <hyperlink ref="E237" r:id="rId230" xr:uid="{03A84226-AD57-41AB-BDD3-AED39C1BD523}"/>
    <hyperlink ref="E238" r:id="rId231" xr:uid="{A353D8FC-608E-436F-A253-9AF3E06DA487}"/>
    <hyperlink ref="E239" r:id="rId232" xr:uid="{CA6BE2ED-CD46-412D-B8FB-D2A2D2C46492}"/>
    <hyperlink ref="E240" r:id="rId233" xr:uid="{8E83982E-E085-4888-A0CC-8FB38F2E19B3}"/>
    <hyperlink ref="E241" r:id="rId234" xr:uid="{BA9E16F4-B0A5-4665-A782-C35B12898B10}"/>
    <hyperlink ref="E242" r:id="rId235" xr:uid="{AD1CAC1C-067D-4ED4-8C14-1608669779FC}"/>
    <hyperlink ref="E243" r:id="rId236" xr:uid="{3AB26849-0517-4FE3-A4F4-4510CAAEA5BE}"/>
    <hyperlink ref="E244" r:id="rId237" xr:uid="{7A04C11C-65BF-41EA-A7C7-1EF6B59C5543}"/>
    <hyperlink ref="E245" r:id="rId238" xr:uid="{DE3F0CA1-FF5A-4BA8-8645-41AB4B1B820D}"/>
    <hyperlink ref="E246" r:id="rId239" xr:uid="{82F64DC6-B3C1-4672-B86D-5A0F8EA0E231}"/>
    <hyperlink ref="E247" r:id="rId240" xr:uid="{3F201386-9D29-4EEB-A415-B6323E246620}"/>
    <hyperlink ref="E248" r:id="rId241" xr:uid="{E7075349-B019-485D-85EB-7E62F4198C5F}"/>
    <hyperlink ref="E249" r:id="rId242" xr:uid="{BE5A83AC-D79A-4380-9BAA-538BE53F3F19}"/>
    <hyperlink ref="E250" r:id="rId243" xr:uid="{9DDDD219-3D05-4DDA-8794-B9B449DB23ED}"/>
    <hyperlink ref="E251" r:id="rId244" xr:uid="{BC507F5E-9BC7-4AD1-A953-866008229A2B}"/>
    <hyperlink ref="E252" r:id="rId245" xr:uid="{6B0CA6F8-6036-4D94-A2FC-0B53A1086631}"/>
    <hyperlink ref="E253" r:id="rId246" xr:uid="{0A301F1A-30A4-499D-AD7C-91B1E36451FE}"/>
    <hyperlink ref="E254" r:id="rId247" xr:uid="{3557B8C9-FE60-4D34-AD2C-F5DEDBBFE03D}"/>
    <hyperlink ref="E255" r:id="rId248" xr:uid="{20785F79-2D21-482A-8415-4632645C8145}"/>
    <hyperlink ref="E256" r:id="rId249" xr:uid="{FA384CC5-871E-4177-B934-A13BE8A03C4B}"/>
    <hyperlink ref="E257" r:id="rId250" xr:uid="{838664D8-D077-4BC5-B3E9-0EC2AF3C61AA}"/>
    <hyperlink ref="E258" r:id="rId251" xr:uid="{9D2FDE70-2EF1-4979-8FCC-788BA7F91644}"/>
    <hyperlink ref="E259" r:id="rId252" xr:uid="{D1D19C86-02A7-47F9-9E66-EE3678286C35}"/>
    <hyperlink ref="E260" r:id="rId253" xr:uid="{03BB98B8-9832-4053-986E-E9CC343EE5CC}"/>
    <hyperlink ref="E261" r:id="rId254" xr:uid="{B7408E20-66CB-4B44-915A-74DEC0D0224F}"/>
    <hyperlink ref="E262" r:id="rId255" xr:uid="{CB6C6591-9FC1-464A-9D77-4F2F6C278F2B}"/>
    <hyperlink ref="E263" r:id="rId256" xr:uid="{A2EEF808-A128-46A5-85F6-452DC3E3AAFD}"/>
    <hyperlink ref="E264" r:id="rId257" xr:uid="{97A86999-674D-4D2C-9D54-B85E080193CA}"/>
    <hyperlink ref="E265" r:id="rId258" xr:uid="{BBF3A259-11FC-4FA7-94ED-699DDFC141D0}"/>
    <hyperlink ref="E266" r:id="rId259" xr:uid="{C75EBF29-B34D-4E2F-8791-CB7E61A15BD9}"/>
    <hyperlink ref="E267" r:id="rId260" xr:uid="{A9C9664D-6C61-455B-A398-E61D0D3DADDE}"/>
    <hyperlink ref="E268" r:id="rId261" xr:uid="{C1EE1F8E-FC53-443E-9F3B-E9D717448856}"/>
    <hyperlink ref="E269" r:id="rId262" xr:uid="{67635249-E0FC-4B93-812F-9A015EA78B95}"/>
    <hyperlink ref="E270" r:id="rId263" xr:uid="{42D0124E-71EF-4621-A72F-CC2A4B75E69F}"/>
    <hyperlink ref="E271" r:id="rId264" xr:uid="{74C7EC2C-B1CB-4208-98F3-825B4192D851}"/>
    <hyperlink ref="E272" r:id="rId265" xr:uid="{1998992D-0963-4284-A5FB-33A6F054966E}"/>
    <hyperlink ref="E273" r:id="rId266" xr:uid="{E4DE9CC9-4009-4211-84CA-975DC435607D}"/>
    <hyperlink ref="E274" r:id="rId267" xr:uid="{E15E5C4A-95BC-43B0-8CB9-E42C48B1BDE1}"/>
    <hyperlink ref="E275" r:id="rId268" xr:uid="{2B736115-9331-40AD-B56A-9713618C1C75}"/>
    <hyperlink ref="E276" r:id="rId269" xr:uid="{BAF609D4-4345-4B35-B7D9-376707DE9285}"/>
    <hyperlink ref="E277" r:id="rId270" xr:uid="{A0074215-E614-44A8-9D6A-910339ECEC96}"/>
    <hyperlink ref="E278" r:id="rId271" xr:uid="{6D1A3995-08DF-413A-8252-D23D6CED296C}"/>
    <hyperlink ref="E279" r:id="rId272" xr:uid="{816013D1-B16A-41B4-A4C9-2CE6B2394734}"/>
    <hyperlink ref="E280" r:id="rId273" xr:uid="{82765924-E055-4041-A18B-5FD0A9191833}"/>
    <hyperlink ref="E281" r:id="rId274" xr:uid="{3F7823CC-617D-43AE-9E9F-48C4CAF83706}"/>
    <hyperlink ref="E282" r:id="rId275" xr:uid="{0F05DA32-FEA4-4674-9FAA-829D96A7568E}"/>
    <hyperlink ref="E283" r:id="rId276" xr:uid="{742746D8-608F-494E-AF47-E01BC4AF00C4}"/>
    <hyperlink ref="E284" r:id="rId277" xr:uid="{AC30C099-914C-4E16-AE3A-4E6FC61CB220}"/>
    <hyperlink ref="E285" r:id="rId278" xr:uid="{549ED76F-0944-4C58-AE2B-E38477C01374}"/>
    <hyperlink ref="E286" r:id="rId279" xr:uid="{6CB6F710-288A-4D07-BAC4-E0A6AE4FB2B4}"/>
    <hyperlink ref="E287" r:id="rId280" xr:uid="{E92D442A-23E0-4045-A3F4-120A4EABC3FE}"/>
    <hyperlink ref="E288" r:id="rId281" xr:uid="{57A61420-880B-423A-B8BD-78CC6507A40B}"/>
    <hyperlink ref="E289" r:id="rId282" xr:uid="{B6D3FC3D-971F-4BC6-AD07-F4E1F30498F5}"/>
    <hyperlink ref="E290" r:id="rId283" xr:uid="{42B5105F-767A-4436-8866-AA3F724DBF9D}"/>
    <hyperlink ref="E291" r:id="rId284" xr:uid="{B9F05E5F-BD72-4ED9-9B54-5EE2DF79F59D}"/>
    <hyperlink ref="E292" r:id="rId285" xr:uid="{8F796C4D-9EAF-4E3E-ADCA-D0268C76CB74}"/>
    <hyperlink ref="E293" r:id="rId286" xr:uid="{C6F1BE31-DEA4-4270-889B-B57F2F96B530}"/>
    <hyperlink ref="E294" r:id="rId287" xr:uid="{0F192F98-D79E-4E6B-9B97-89A729213767}"/>
    <hyperlink ref="E295" r:id="rId288" xr:uid="{97EC4E79-FA6D-4632-920B-AF65670D7B49}"/>
    <hyperlink ref="E296" r:id="rId289" xr:uid="{F77B342A-81BE-46B0-8503-F5BCD9FC572C}"/>
    <hyperlink ref="E297" r:id="rId290" xr:uid="{5B65E0F1-BB44-49E1-8AD4-9C1827DC5CE1}"/>
    <hyperlink ref="E298" r:id="rId291" xr:uid="{ED62ABAA-FD62-4033-BBC3-E9A77A23CE37}"/>
    <hyperlink ref="E299" r:id="rId292" xr:uid="{3FC81BA5-9140-41CB-BC3C-4F348C021535}"/>
    <hyperlink ref="E300" r:id="rId293" xr:uid="{3CBF0200-A761-4D17-8C56-A707704C2063}"/>
    <hyperlink ref="E301" r:id="rId294" xr:uid="{341C6AB8-FF4B-4C4C-A382-B0EA81589D53}"/>
    <hyperlink ref="E302" r:id="rId295" xr:uid="{3D868A5F-7F8D-425E-A418-E715DAD98CF8}"/>
    <hyperlink ref="E303" r:id="rId296" xr:uid="{423BE05D-73D7-4D6A-92A1-79AC3D70190B}"/>
    <hyperlink ref="E304" r:id="rId297" xr:uid="{D305BF57-86A8-4F73-B901-2CEB6DD593D0}"/>
    <hyperlink ref="E305" r:id="rId298" xr:uid="{4ACFA337-774C-405D-92EB-7AA78CFC6E6B}"/>
    <hyperlink ref="E306" r:id="rId299" xr:uid="{81420FA1-9E5D-406D-9C3E-A1B59ACC05FE}"/>
    <hyperlink ref="E307" r:id="rId300" xr:uid="{6FB84CD1-B04F-47B7-8AB7-426E43E73CDB}"/>
    <hyperlink ref="E308" r:id="rId301" xr:uid="{556370DD-88EE-4375-A9E7-7475B13F9709}"/>
    <hyperlink ref="E309" r:id="rId302" xr:uid="{B2F0E3B7-5510-4C96-A03B-C22DB6214601}"/>
    <hyperlink ref="E310" r:id="rId303" xr:uid="{7D40BAE1-A9AD-4563-9D08-A8A1352EAE9D}"/>
    <hyperlink ref="E311" r:id="rId304" xr:uid="{CC14EB6B-2B93-4E02-A8F1-32C664E8D62F}"/>
    <hyperlink ref="E312" r:id="rId305" xr:uid="{0DB59C0C-F354-4A18-A950-B3B2CC36210E}"/>
    <hyperlink ref="E313" r:id="rId306" xr:uid="{2CE2C9B1-5C3F-4F64-962C-8E073CE3AFC0}"/>
    <hyperlink ref="E314" r:id="rId307" xr:uid="{FDE2F20B-12AA-46C3-B509-0F024AC0F023}"/>
    <hyperlink ref="E315" r:id="rId308" xr:uid="{E36B099D-2D80-487E-B94E-752A2CDDFDB2}"/>
    <hyperlink ref="E316" r:id="rId309" xr:uid="{ECD559E8-E23D-4F23-BCFE-2EED68305909}"/>
    <hyperlink ref="E317" r:id="rId310" xr:uid="{4D964F35-4F01-48AC-888B-8F4ACE7B0EF8}"/>
    <hyperlink ref="E318" r:id="rId311" xr:uid="{AEDB2B07-7B08-4E57-AE0A-6CF128E77D8A}"/>
    <hyperlink ref="E319" r:id="rId312" xr:uid="{2FB70DF6-0EAC-48D3-960B-2A18DA80C354}"/>
    <hyperlink ref="E320" r:id="rId313" xr:uid="{77F4B61D-2B31-466D-9C31-33B48FBA50DB}"/>
    <hyperlink ref="E321" r:id="rId314" xr:uid="{AB545BDC-94CA-449E-99C1-62FF69681032}"/>
    <hyperlink ref="E322" r:id="rId315" xr:uid="{FABFF830-07F8-4BBE-8254-D49FB6F2FD49}"/>
    <hyperlink ref="E323" r:id="rId316" xr:uid="{E42B2297-35E6-46A0-A73C-365CB5E1959A}"/>
    <hyperlink ref="E324" r:id="rId317" xr:uid="{907E26C9-28F4-489D-A95B-CDFDF7E8B18A}"/>
    <hyperlink ref="E325" r:id="rId318" xr:uid="{03EF65DD-9E20-4473-8F0B-326DDC26DB76}"/>
    <hyperlink ref="E326" r:id="rId319" xr:uid="{14DCCA5A-B485-4F5E-9D7F-9A9142A09981}"/>
    <hyperlink ref="E327" r:id="rId320" xr:uid="{1594F560-0E9A-45E2-9B99-B4F48B03E760}"/>
    <hyperlink ref="E328" r:id="rId321" xr:uid="{C62628C7-4CA3-4F38-945F-F01CD58F32B3}"/>
    <hyperlink ref="E329" r:id="rId322" xr:uid="{E0BD3EF4-4B38-4D1C-9B16-13D0188663BA}"/>
    <hyperlink ref="E330" r:id="rId323" xr:uid="{E60597AB-D6E2-4BCE-8EB0-56269B1CE3C7}"/>
    <hyperlink ref="E331" r:id="rId324" xr:uid="{5242E950-755C-4BCE-9CE2-5E77075CC350}"/>
    <hyperlink ref="E332" r:id="rId325" xr:uid="{03C4E082-E8A6-4063-B5A8-0FEE9CA47D8F}"/>
    <hyperlink ref="E333" r:id="rId326" xr:uid="{6E46EAB2-D6B0-4E48-9B83-1F12BE1D56AB}"/>
    <hyperlink ref="E334" r:id="rId327" xr:uid="{467075FE-3121-422C-BA4B-4629C1215CCF}"/>
    <hyperlink ref="E335" r:id="rId328" xr:uid="{F736D66D-6188-42C0-BA73-E9BCBDACE242}"/>
    <hyperlink ref="E336" r:id="rId329" xr:uid="{9D07E2BB-956A-46DC-AEDB-1B89799556DB}"/>
    <hyperlink ref="E337" r:id="rId330" xr:uid="{F2C3A8F5-0703-4DD7-B13B-C53FE18EBFB5}"/>
    <hyperlink ref="E338" r:id="rId331" xr:uid="{8D734969-7484-4C20-B7D9-3FCFC1BDBC74}"/>
    <hyperlink ref="E339" r:id="rId332" xr:uid="{0DE01142-26E2-4396-A8D7-114C732BF5C1}"/>
    <hyperlink ref="E340" r:id="rId333" xr:uid="{D9014EC8-2F8A-446B-9AED-F33E61AFC0DD}"/>
    <hyperlink ref="E341" r:id="rId334" xr:uid="{84866E50-DC7E-4DE7-A3EF-43716843365D}"/>
    <hyperlink ref="E342" r:id="rId335" xr:uid="{6FD0A807-CD6B-47FE-8C74-F86D3AE6C5CB}"/>
    <hyperlink ref="E343" r:id="rId336" xr:uid="{7FA421D6-771E-4265-AE97-CDD6EB19AB97}"/>
    <hyperlink ref="E344" r:id="rId337" xr:uid="{58E03B2E-3DF6-4116-99E7-935E85CE8964}"/>
    <hyperlink ref="E345" r:id="rId338" xr:uid="{1584CB90-CFBF-4BDD-8AD9-CC9BA2424DFE}"/>
    <hyperlink ref="E346" r:id="rId339" xr:uid="{A0065DBD-BB63-42B3-8C01-0DCEEF0D09C7}"/>
    <hyperlink ref="E347" r:id="rId340" xr:uid="{B5E79593-EECF-4C42-9807-2778E7DB42FD}"/>
    <hyperlink ref="E348" r:id="rId341" xr:uid="{1EBA1F10-28F3-4893-8FE6-A0BBEB71E1E8}"/>
    <hyperlink ref="E349" r:id="rId342" xr:uid="{F1333DA9-C23C-47AB-9FFE-34956988A7D8}"/>
    <hyperlink ref="E350" r:id="rId343" xr:uid="{61584FFF-3E33-40DF-A655-52FDAF5E1BE7}"/>
    <hyperlink ref="E351" r:id="rId344" xr:uid="{6E041EC3-CCDF-4F42-830E-C8ADAE26CA55}"/>
    <hyperlink ref="E352" r:id="rId345" xr:uid="{FD10855B-5A15-4B9F-A498-686D6570A4A6}"/>
    <hyperlink ref="E353" r:id="rId346" xr:uid="{401F4584-2ED9-4BA8-81FD-6D4921192583}"/>
    <hyperlink ref="E354" r:id="rId347" xr:uid="{B267AEF7-9659-4567-B158-5B9D26B5B8EB}"/>
    <hyperlink ref="E355" r:id="rId348" xr:uid="{12F05AE0-66F3-4708-A542-DDCAA8164140}"/>
    <hyperlink ref="E356" r:id="rId349" xr:uid="{0BBCB118-A1D4-4DAA-B012-622E49ADAAA0}"/>
    <hyperlink ref="E357" r:id="rId350" xr:uid="{279B4442-CD06-4379-95AE-5D75460DBAA4}"/>
    <hyperlink ref="E358" r:id="rId351" xr:uid="{816610B6-42B6-4921-BE11-DECDE54F89F2}"/>
    <hyperlink ref="E359" r:id="rId352" xr:uid="{94793324-D8D4-4984-986F-2C0D856B65F7}"/>
    <hyperlink ref="E360" r:id="rId353" xr:uid="{67A90646-AE48-4392-A38E-222F1E1D4566}"/>
    <hyperlink ref="E361" r:id="rId354" xr:uid="{328460FC-6740-45C8-99B5-D1080E09F5AB}"/>
    <hyperlink ref="E362" r:id="rId355" xr:uid="{44AFD55D-759F-49AF-813F-FBBF71804E68}"/>
    <hyperlink ref="E363" r:id="rId356" xr:uid="{344C2038-9F29-4EC0-B9C1-49B75291A5F1}"/>
    <hyperlink ref="E364" r:id="rId357" xr:uid="{E5694C16-25A0-4C71-BE26-F0A2E27A6533}"/>
    <hyperlink ref="E365" r:id="rId358" xr:uid="{37DF3EA2-2677-4A51-9B81-8FA95C84E59D}"/>
    <hyperlink ref="E366" r:id="rId359" xr:uid="{80967CD4-DC76-4263-8628-8661D91FB98B}"/>
    <hyperlink ref="E367" r:id="rId360" xr:uid="{05A71C09-2BB8-4554-904D-604E6BD56544}"/>
    <hyperlink ref="E368" r:id="rId361" xr:uid="{0CD97CF6-995D-4872-AF09-48A767E39922}"/>
    <hyperlink ref="E369" r:id="rId362" xr:uid="{83915ADE-6FE4-4EC1-96B6-2D733B78147A}"/>
    <hyperlink ref="E370" r:id="rId363" xr:uid="{F5EBDCAF-3912-4B03-B50E-AEA546351A82}"/>
    <hyperlink ref="E371" r:id="rId364" xr:uid="{C2853F41-DF3E-47D4-9D67-743A46F9C665}"/>
    <hyperlink ref="E372" r:id="rId365" xr:uid="{2CAC621F-EBDF-4FCC-8505-5D37B581946B}"/>
    <hyperlink ref="E373" r:id="rId366" xr:uid="{624900AC-801F-4BAD-B84B-845397297EAC}"/>
    <hyperlink ref="E374" r:id="rId367" xr:uid="{62E21159-24B9-452C-8D7E-93003EB3C90C}"/>
    <hyperlink ref="E375" r:id="rId368" xr:uid="{7E9E2E99-B479-4D3E-A91C-2740EB4E0CDB}"/>
    <hyperlink ref="E376" r:id="rId369" xr:uid="{6A601BD9-3052-4B7F-A586-88C389066C7E}"/>
    <hyperlink ref="E377" r:id="rId370" xr:uid="{F19C0B92-52D8-484B-9BA9-F6B794636BAB}"/>
    <hyperlink ref="E378" r:id="rId371" xr:uid="{A3B3B7B0-62D6-4337-A453-5F3487D9543D}"/>
    <hyperlink ref="E379" r:id="rId372" xr:uid="{3642B4DB-31C8-4880-813F-22527B5A2397}"/>
    <hyperlink ref="E380" r:id="rId373" xr:uid="{FF8708B8-D37C-4ED4-8226-70DF66217795}"/>
    <hyperlink ref="E381" r:id="rId374" xr:uid="{7A8BCDAE-C63B-451B-9129-6FBC66FE5C01}"/>
    <hyperlink ref="E382" r:id="rId375" xr:uid="{02F7FC41-6F88-4447-AA0E-2A7DDC491B41}"/>
    <hyperlink ref="E383" r:id="rId376" xr:uid="{3A89594C-E3D8-4C76-BB51-FB2AFEDC9F28}"/>
    <hyperlink ref="E384" r:id="rId377" xr:uid="{06F1A4DC-F609-4D5B-9F65-C28FDDD71279}"/>
    <hyperlink ref="E385" r:id="rId378" xr:uid="{E20E13EA-1BD6-4788-9B87-54312A08DA61}"/>
    <hyperlink ref="E386" r:id="rId379" xr:uid="{9BA06B5A-0AAA-401A-B84F-C1C7FFCA08E4}"/>
    <hyperlink ref="E387" r:id="rId380" xr:uid="{EB87F84A-BB0E-445A-B5A6-86271B8B4E42}"/>
    <hyperlink ref="E388" r:id="rId381" xr:uid="{ED982C8F-AEC9-41FC-8B8F-B35E2876CD60}"/>
    <hyperlink ref="E389" r:id="rId382" xr:uid="{C13AA5B2-CA23-423E-9BF1-0F4036BC1079}"/>
    <hyperlink ref="E390" r:id="rId383" xr:uid="{7CC62CB6-3AAE-43B4-B232-E4D595923BB7}"/>
    <hyperlink ref="E391" r:id="rId384" xr:uid="{4D2B82AC-4980-40B7-92FD-B0827D7E927D}"/>
    <hyperlink ref="E392" r:id="rId385" xr:uid="{7CAF9ADE-64C1-406A-BFB7-431466E6A536}"/>
    <hyperlink ref="E393" r:id="rId386" xr:uid="{2C7217F3-982F-4BC2-B9D3-0F66C6647485}"/>
    <hyperlink ref="E394" r:id="rId387" xr:uid="{36C0B5BA-1650-4BE3-8C66-7FBE249530B4}"/>
    <hyperlink ref="E395" r:id="rId388" xr:uid="{E9021BA9-4236-4240-BD45-08083BF80A69}"/>
    <hyperlink ref="E396" r:id="rId389" xr:uid="{2796704D-E6DF-423F-8613-A19A18BA101A}"/>
    <hyperlink ref="E397" r:id="rId390" xr:uid="{5AEB79BD-DDDD-4E29-9687-D29221982711}"/>
    <hyperlink ref="E398" r:id="rId391" xr:uid="{E32BA57C-6315-4D1E-BC54-AF8DB6CC879B}"/>
    <hyperlink ref="E399" r:id="rId392" xr:uid="{44611AA0-1925-4A19-8A68-47D288C8E928}"/>
    <hyperlink ref="E400" r:id="rId393" xr:uid="{52C94466-8A2B-42A3-BFA9-F23D813C5909}"/>
    <hyperlink ref="E401" r:id="rId394" xr:uid="{B9C72C87-A634-4B1D-834C-5C5DC81739D5}"/>
    <hyperlink ref="E402" r:id="rId395" xr:uid="{DF053DDF-03E3-4CF6-AD94-E18D3C5A6F6E}"/>
    <hyperlink ref="E403" r:id="rId396" xr:uid="{2A62D269-2AC8-46C8-A61A-5B35F1CAB3A0}"/>
    <hyperlink ref="E404" r:id="rId397" xr:uid="{E075B71F-3196-4E43-8594-D775C57CEF98}"/>
    <hyperlink ref="E405" r:id="rId398" xr:uid="{3B3D741D-902C-4E57-BDF8-7B9C3EAAC86E}"/>
    <hyperlink ref="E406" r:id="rId399" xr:uid="{8E08AFEA-9EB0-4064-8875-CCD344E124C9}"/>
    <hyperlink ref="E407" r:id="rId400" xr:uid="{A300FD8E-6DA6-4D4C-9783-ADA2C5A777B1}"/>
    <hyperlink ref="E408" r:id="rId401" xr:uid="{BA616C28-2E15-46EE-AE33-57E6C82DBDA8}"/>
    <hyperlink ref="E409" r:id="rId402" xr:uid="{1256CDDE-F526-4464-B4C2-AF595571BBF5}"/>
    <hyperlink ref="E410" r:id="rId403" xr:uid="{89586F3B-4F58-4075-BA80-A827BD69F858}"/>
    <hyperlink ref="E411" r:id="rId404" xr:uid="{7889DACE-422F-4877-A19B-6304BE68634B}"/>
    <hyperlink ref="E412" r:id="rId405" xr:uid="{ACBBE834-15D0-49C5-B060-9531E2D9A462}"/>
    <hyperlink ref="E413" r:id="rId406" xr:uid="{29CD7585-9BD0-4D41-8EE8-518FD0F66EB4}"/>
    <hyperlink ref="E414" r:id="rId407" xr:uid="{5A2FCDAC-BE16-4328-AC71-8FCD26054065}"/>
    <hyperlink ref="E415" r:id="rId408" xr:uid="{593FA514-7B9E-4875-A862-D9650F2A9D5E}"/>
    <hyperlink ref="E416" r:id="rId409" xr:uid="{FAB6022C-D499-48E0-AD5B-DEE6E6512A47}"/>
    <hyperlink ref="E417" r:id="rId410" xr:uid="{CC66C1AF-240C-45B0-9883-E7EFF07907F7}"/>
    <hyperlink ref="E418" r:id="rId411" xr:uid="{D4B67E48-6470-47E9-B469-712400043DBB}"/>
    <hyperlink ref="E419" r:id="rId412" xr:uid="{D245DD81-A845-417A-A242-47879578D7AC}"/>
    <hyperlink ref="E420" r:id="rId413" xr:uid="{54F1FC17-5B8E-4616-92F1-79724B16035B}"/>
    <hyperlink ref="E421" r:id="rId414" xr:uid="{E5FACA9B-20E9-4D84-A3E0-198CFB1D7F4B}"/>
    <hyperlink ref="E422" r:id="rId415" xr:uid="{1EED66EB-8F15-42D4-A2C2-B7BC7E0E2654}"/>
    <hyperlink ref="E423" r:id="rId416" xr:uid="{27BE984A-44A3-421D-A44A-333B0024B782}"/>
    <hyperlink ref="E424" r:id="rId417" xr:uid="{9C80E708-FE41-4652-B143-929E0C7E6DA1}"/>
    <hyperlink ref="E425" r:id="rId418" xr:uid="{C20B00AB-1417-49D6-A4C7-660CAF22A812}"/>
    <hyperlink ref="E426" r:id="rId419" xr:uid="{5F7148E8-86BD-4295-9DAB-0EA99CB932DF}"/>
    <hyperlink ref="E427" r:id="rId420" xr:uid="{C25D0A0C-CE68-4436-A146-40728E3DEDDE}"/>
    <hyperlink ref="E428" r:id="rId421" xr:uid="{B03C1860-FD85-405F-A70B-F88225606171}"/>
    <hyperlink ref="E429" r:id="rId422" xr:uid="{6C0D2BD8-A641-417C-92BD-3E029E02A009}"/>
    <hyperlink ref="E430" r:id="rId423" xr:uid="{6598ABC5-62C5-4B73-BC8C-D4A9E111CCEC}"/>
    <hyperlink ref="E431" r:id="rId424" xr:uid="{581A53DF-D014-405D-A021-A3413BA4B227}"/>
    <hyperlink ref="E432" r:id="rId425" xr:uid="{B9185DD1-1945-4D2E-A6FC-9AB60EE98989}"/>
    <hyperlink ref="E433" r:id="rId426" xr:uid="{E61C91E4-4FCE-4767-8AA7-2C1AB2593427}"/>
    <hyperlink ref="E434" r:id="rId427" xr:uid="{6F6AFD2F-E4C7-4647-A36C-21BA4C3763D7}"/>
    <hyperlink ref="E435" r:id="rId428" xr:uid="{DDF069F1-17E9-4799-86C3-0542AD67C639}"/>
    <hyperlink ref="E436" r:id="rId429" xr:uid="{3B9E1EB4-3909-4A67-A5D1-64F7F96CF25B}"/>
    <hyperlink ref="E437" r:id="rId430" xr:uid="{908256DB-B6C8-482E-8810-355135100980}"/>
    <hyperlink ref="E438" r:id="rId431" xr:uid="{3B758D0E-EFEB-4911-B70B-5E3F0E5F5464}"/>
    <hyperlink ref="E439" r:id="rId432" xr:uid="{7CFF80F6-3D1D-4621-8C06-609D16C55A52}"/>
    <hyperlink ref="E440" r:id="rId433" xr:uid="{6CA92DA6-4750-4CB3-94C6-922596AD0627}"/>
    <hyperlink ref="E441" r:id="rId434" xr:uid="{81944AC7-6E53-42D2-BD46-E609C656C73C}"/>
    <hyperlink ref="E442" r:id="rId435" xr:uid="{BB5AC208-A4C3-45A5-B50B-F1E3F35480DC}"/>
    <hyperlink ref="E443" r:id="rId436" xr:uid="{CB7112E9-FF1E-4D8F-A48A-E5FCB62449DE}"/>
    <hyperlink ref="E444" r:id="rId437" xr:uid="{5A66A845-1822-45F2-AE4C-3CB9C7309CEA}"/>
    <hyperlink ref="E445" r:id="rId438" xr:uid="{88613065-6AD7-4821-A01C-733405873907}"/>
    <hyperlink ref="E446" r:id="rId439" xr:uid="{B2EDD8C7-E958-46BA-9607-1FD38178C03D}"/>
    <hyperlink ref="E447" r:id="rId440" xr:uid="{57B60F89-BE3C-4DC8-A6FE-71B2D07AA212}"/>
    <hyperlink ref="E448" r:id="rId441" xr:uid="{FCFF23ED-F6D9-4745-9E72-617096F2F2B4}"/>
    <hyperlink ref="E449" r:id="rId442" xr:uid="{A8AE716A-534A-4195-913D-6E5BAE519598}"/>
    <hyperlink ref="E450" r:id="rId443" xr:uid="{2ADFF631-27A4-4373-817E-B059D4C743E2}"/>
    <hyperlink ref="E451" r:id="rId444" xr:uid="{33472A99-992A-44D1-A18B-EDD81B07759A}"/>
    <hyperlink ref="E452" r:id="rId445" xr:uid="{8E70CFE7-050E-4CB0-B0A2-12001984CBED}"/>
    <hyperlink ref="E453" r:id="rId446" xr:uid="{9AEAB0A3-85EA-4DD8-8405-BADCCFAB5B5E}"/>
    <hyperlink ref="E454" r:id="rId447" xr:uid="{99824EF9-40F8-417C-B0DD-25BA86CC3D94}"/>
    <hyperlink ref="E455" r:id="rId448" xr:uid="{FAA5258E-9A46-47B5-98E2-86066C2870AA}"/>
    <hyperlink ref="E456" r:id="rId449" xr:uid="{05C2F18E-BA9D-4F8A-BE14-7035A976843A}"/>
    <hyperlink ref="E457" r:id="rId450" xr:uid="{64C8E1A0-EB4B-4C2B-B968-6D1B5E51178B}"/>
    <hyperlink ref="E458" r:id="rId451" xr:uid="{4A7FAE8E-951E-415D-8E54-2BD6D6F8102D}"/>
    <hyperlink ref="E459" r:id="rId452" xr:uid="{1A4EEF00-A019-43A6-A606-CE5242ED002E}"/>
    <hyperlink ref="E460" r:id="rId453" xr:uid="{25B516B5-01B0-44EE-9778-F8DC797C047B}"/>
    <hyperlink ref="E461" r:id="rId454" xr:uid="{5F9907D6-2805-4786-840F-C06C38518A58}"/>
    <hyperlink ref="E462" r:id="rId455" xr:uid="{DAC47173-C35D-40E1-922E-3843089FF7EE}"/>
    <hyperlink ref="E463" r:id="rId456" xr:uid="{BEE010A5-6D66-45F7-BD9F-CAFDDCA282B2}"/>
    <hyperlink ref="E464" r:id="rId457" xr:uid="{48D50408-19A4-4728-B7BB-0C476625E70C}"/>
    <hyperlink ref="E465" r:id="rId458" xr:uid="{A61D1342-AAFB-46B0-B12B-0C82AA3D4202}"/>
    <hyperlink ref="E466" r:id="rId459" xr:uid="{A16CC5FE-FCB5-46DF-9BC9-8546C5A781E5}"/>
    <hyperlink ref="E467" r:id="rId460" xr:uid="{F565429E-6E76-4A16-9165-6452E4A1699B}"/>
    <hyperlink ref="E468" r:id="rId461" xr:uid="{1F608E98-968B-47C8-8855-4756C3690C05}"/>
    <hyperlink ref="E469" r:id="rId462" xr:uid="{9B9A0D72-0ADC-4109-84B0-AFCE3EC7F844}"/>
    <hyperlink ref="E470" r:id="rId463" xr:uid="{6EC7824C-4070-4DAE-B1CB-2DC217EE28C1}"/>
    <hyperlink ref="E471" r:id="rId464" xr:uid="{D820FFED-DC4B-46C7-81A7-9ED02400B7D7}"/>
    <hyperlink ref="E472" r:id="rId465" xr:uid="{F632A13D-AE9B-48AA-8EB6-CB45D5B808BD}"/>
    <hyperlink ref="E473" r:id="rId466" xr:uid="{44629BC5-16D3-4617-8C2C-2C4E17C1109B}"/>
    <hyperlink ref="E474" r:id="rId467" xr:uid="{A9BE1956-56D0-4187-8466-06BF155137CB}"/>
    <hyperlink ref="E475" r:id="rId468" xr:uid="{0143CF19-A462-4A81-B185-598326EAB3A5}"/>
    <hyperlink ref="E476" r:id="rId469" xr:uid="{B05EBCBE-678E-4CEE-A332-B7BC48FF90A6}"/>
    <hyperlink ref="E477" r:id="rId470" xr:uid="{2F132A10-CA8D-42ED-95E5-EE921D20D476}"/>
    <hyperlink ref="E478" r:id="rId471" xr:uid="{83ED6CAF-E3F6-4C12-AC7B-3F84CFD80B6E}"/>
    <hyperlink ref="E479" r:id="rId472" xr:uid="{8B3528F3-D019-495C-A5FC-4CAFE0B5024E}"/>
    <hyperlink ref="E480" r:id="rId473" xr:uid="{CD558672-DCA9-4BD7-AA77-34F05DDB02CC}"/>
    <hyperlink ref="E481" r:id="rId474" xr:uid="{2EF62605-5137-4119-9338-C0F170FAC703}"/>
    <hyperlink ref="E482" r:id="rId475" xr:uid="{166D5408-7A27-4366-AD2C-E6623B73AC0B}"/>
    <hyperlink ref="E483" r:id="rId476" xr:uid="{D490AB5A-9FED-46EA-8E93-6A0B395A9531}"/>
    <hyperlink ref="E484" r:id="rId477" xr:uid="{A88A159F-3F50-40D5-BE65-579B6DB68E7B}"/>
    <hyperlink ref="E485" r:id="rId478" xr:uid="{0AB8C073-166A-4B3C-AF26-D6696826333D}"/>
    <hyperlink ref="E486" r:id="rId479" xr:uid="{CCF6B915-1396-42F0-8149-9E03E26A4A32}"/>
    <hyperlink ref="E487" r:id="rId480" xr:uid="{4BC478FB-2C62-4951-B4C0-9B5D38201545}"/>
    <hyperlink ref="E488" r:id="rId481" xr:uid="{D1488498-4792-48B4-ACA4-4E62D73B85A3}"/>
    <hyperlink ref="E489" r:id="rId482" xr:uid="{2D13AB7C-0F98-4D49-A032-4CD563794D03}"/>
    <hyperlink ref="E490" r:id="rId483" xr:uid="{92A92305-AFE4-464C-97F7-2798CD27FFCB}"/>
    <hyperlink ref="E491" r:id="rId484" xr:uid="{544294C8-BFB8-4565-830B-32635258C484}"/>
    <hyperlink ref="E492" r:id="rId485" xr:uid="{CCAF166D-7AD5-41D4-B506-CD876C9AC93C}"/>
    <hyperlink ref="E493" r:id="rId486" xr:uid="{3B4A5BEA-F2E7-4842-B419-09B5140343B6}"/>
    <hyperlink ref="E494" r:id="rId487" xr:uid="{F4578DEB-EED9-4F4A-83C5-387A6D4D5184}"/>
    <hyperlink ref="E495" r:id="rId488" xr:uid="{4A18B69B-FA03-4FA3-BDE7-1405C3A42FD8}"/>
    <hyperlink ref="E496" r:id="rId489" xr:uid="{D2BB73A7-E161-444E-A6F4-3C7B5DEC91A8}"/>
    <hyperlink ref="E497" r:id="rId490" xr:uid="{54DDED42-8DDC-4941-90B2-4672E51E01F0}"/>
    <hyperlink ref="E498" r:id="rId491" xr:uid="{D28362F6-28C7-4132-8D58-F0ACDB9E3783}"/>
    <hyperlink ref="E499" r:id="rId492" xr:uid="{66E39881-7BCE-43FE-9EF0-3B7D864203F7}"/>
    <hyperlink ref="E500" r:id="rId493" xr:uid="{77185A4E-D5A1-4916-B9DC-EAE4489D5F72}"/>
    <hyperlink ref="E501" r:id="rId494" xr:uid="{99267CFA-370E-42DA-BB5B-DEDA49D655E6}"/>
    <hyperlink ref="E502" r:id="rId495" xr:uid="{9185C058-5DC6-42FD-95B4-8D67DE8FEC38}"/>
    <hyperlink ref="E503" r:id="rId496" xr:uid="{97D5F03A-C8B9-4FB7-AAB5-7A9680362734}"/>
    <hyperlink ref="E504" r:id="rId497" xr:uid="{A3461B97-E22B-4813-A13D-D67E96E04359}"/>
    <hyperlink ref="E505" r:id="rId498" xr:uid="{FDC2DA2B-7CED-40AC-9229-3A06587D0958}"/>
    <hyperlink ref="E506" r:id="rId499" xr:uid="{486CD940-D249-40F9-8C51-A60B5DA5F94F}"/>
    <hyperlink ref="E507" r:id="rId500" xr:uid="{AE52FD68-EB67-4896-B68D-42779314BB07}"/>
    <hyperlink ref="E508" r:id="rId501" xr:uid="{9731A70E-8473-4539-8076-651F914E9BBF}"/>
    <hyperlink ref="E509" r:id="rId502" xr:uid="{517CBE40-41FF-44E4-B6BF-9D4EDD5A3AFD}"/>
    <hyperlink ref="E510" r:id="rId503" xr:uid="{40B2C67A-3755-4EB5-9683-5F7FC4D2F0F9}"/>
    <hyperlink ref="E511" r:id="rId504" xr:uid="{7E3AE625-E110-457B-B352-CBBE2D31FD0C}"/>
    <hyperlink ref="E512" r:id="rId505" xr:uid="{6274195C-A71D-4F96-9FE0-3F35AAE21440}"/>
    <hyperlink ref="E513" r:id="rId506" xr:uid="{9F0BE651-1256-43EF-A0D7-2B56800AB175}"/>
    <hyperlink ref="E514" r:id="rId507" xr:uid="{E8020052-CCF4-4A20-88DF-DF2DB6C8EFDA}"/>
    <hyperlink ref="E515" r:id="rId508" xr:uid="{B52C18AB-B6F1-46FC-9E92-221873B0C34A}"/>
    <hyperlink ref="E516" r:id="rId509" xr:uid="{246F65E7-E2A9-4A36-8F00-7D8611E289A1}"/>
    <hyperlink ref="E517" r:id="rId510" xr:uid="{5BC40BBD-68CD-42B4-961A-51F043568C26}"/>
    <hyperlink ref="E518" r:id="rId511" xr:uid="{C7FBDB5E-E6BF-43A9-AE74-6172562857C2}"/>
    <hyperlink ref="E519" r:id="rId512" xr:uid="{84CAA8AC-58E9-4C8C-844B-B2A8731251E6}"/>
    <hyperlink ref="E520" r:id="rId513" xr:uid="{41371323-A171-4723-99CF-BA5BE27524EF}"/>
    <hyperlink ref="E521" r:id="rId514" xr:uid="{41FCCC0C-F9DE-47F7-A100-0170A3B86F0D}"/>
    <hyperlink ref="E522" r:id="rId515" xr:uid="{BF648A47-06A3-43CA-9C1E-99CB2A869C7C}"/>
    <hyperlink ref="E523" r:id="rId516" xr:uid="{D86D7B1F-BFD0-4FE9-8591-5C762532C3BD}"/>
    <hyperlink ref="E524" r:id="rId517" xr:uid="{4AE20B11-8540-4B06-A250-00DD5575B27E}"/>
    <hyperlink ref="E525" r:id="rId518" xr:uid="{D1662680-1346-4BFD-A872-06271220E406}"/>
    <hyperlink ref="E526" r:id="rId519" xr:uid="{2711B053-D365-438E-8D25-17308837113C}"/>
    <hyperlink ref="E527" r:id="rId520" xr:uid="{8B5142AE-A579-4EE3-A881-5AC76A32A776}"/>
    <hyperlink ref="E528" r:id="rId521" xr:uid="{56F7C667-5381-4B6E-8280-CF8D8FA6F250}"/>
    <hyperlink ref="E529" r:id="rId522" xr:uid="{513AACF5-59A7-4DD6-9037-3B32069F9E82}"/>
    <hyperlink ref="E530" r:id="rId523" xr:uid="{100F7465-AABB-48C5-A9D9-899188219A56}"/>
    <hyperlink ref="E531" r:id="rId524" xr:uid="{B84CD31F-20C8-4C12-8B4E-13CB941BF0FC}"/>
    <hyperlink ref="E532" r:id="rId525" xr:uid="{8CC5A8B5-2895-46BE-B851-089E766E9970}"/>
    <hyperlink ref="E533" r:id="rId526" xr:uid="{8EE9A719-B4E0-4AB3-86C2-F9E22D4AE20E}"/>
    <hyperlink ref="E534" r:id="rId527" xr:uid="{B22E5C6C-8A37-44D1-80FA-910D6859D4F1}"/>
    <hyperlink ref="E535" r:id="rId528" xr:uid="{1AEE3FAC-5DD7-44A3-ABE1-7DB6D857C1CE}"/>
    <hyperlink ref="E536" r:id="rId529" xr:uid="{558FF7C4-8485-4B61-BA8A-2BCD5367A640}"/>
    <hyperlink ref="E537" r:id="rId530" xr:uid="{93CC7FF9-1DF8-40AF-8F10-EF3CEAC07A29}"/>
    <hyperlink ref="E538" r:id="rId531" xr:uid="{184AE4BC-647D-4F6F-AEE0-B82B74C94B74}"/>
    <hyperlink ref="E539" r:id="rId532" xr:uid="{8120D2AE-4052-45D8-AEBA-44FF26F30E2E}"/>
    <hyperlink ref="E540" r:id="rId533" xr:uid="{EC9286AB-1490-4AAD-B283-EF1F2E9F9C5F}"/>
    <hyperlink ref="E541" r:id="rId534" xr:uid="{5A21F242-B1B2-4536-9D9B-A661FCCC308C}"/>
    <hyperlink ref="E542" r:id="rId535" xr:uid="{CA7A15DB-9554-45FD-A0CD-1A14AE80ED1F}"/>
    <hyperlink ref="E543" r:id="rId536" xr:uid="{5DF25DE5-1B39-477A-B93C-B67024BEF3F9}"/>
    <hyperlink ref="E544" r:id="rId537" xr:uid="{FD1A02EC-81AE-44E6-83E4-3AE4B0ED568A}"/>
    <hyperlink ref="E545" r:id="rId538" xr:uid="{1710EE3D-6905-4989-84ED-7150F1DA95F6}"/>
    <hyperlink ref="E546" r:id="rId539" xr:uid="{483BD2F5-257E-44B8-8A14-26BAD4B2E903}"/>
    <hyperlink ref="E547" r:id="rId540" xr:uid="{FEB47408-42B6-4B45-8942-6E2B42A59B3D}"/>
    <hyperlink ref="E548" r:id="rId541" xr:uid="{15082BC4-D937-4F62-B68F-617471D66240}"/>
    <hyperlink ref="E549" r:id="rId542" xr:uid="{64E8ED01-DD60-4BD8-BD0A-63630D11B070}"/>
    <hyperlink ref="E550" r:id="rId543" xr:uid="{1D26237D-C1C9-41D2-A15C-67E8D3DF69F8}"/>
    <hyperlink ref="E551" r:id="rId544" xr:uid="{B4B48513-1EAB-4E3F-86CB-5B4714978D93}"/>
    <hyperlink ref="E552" r:id="rId545" xr:uid="{9132C828-57A5-41C5-9CCC-FC7E8BD129E7}"/>
    <hyperlink ref="E553" r:id="rId546" xr:uid="{8C9BF1D1-CEFB-4760-BFB7-F7A2DA200A7F}"/>
    <hyperlink ref="E554" r:id="rId547" xr:uid="{08AC4EAC-DAA9-4358-8A86-B54FFBBE36B5}"/>
    <hyperlink ref="E555" r:id="rId548" xr:uid="{99B10193-EA82-4209-8CA2-9E4812066A0D}"/>
    <hyperlink ref="E556" r:id="rId549" xr:uid="{B69A6B43-9777-49D2-A54C-46144F7F27C2}"/>
    <hyperlink ref="E557" r:id="rId550" xr:uid="{75EBDEA4-19FE-49AF-AD1C-714DA069CADA}"/>
    <hyperlink ref="E558" r:id="rId551" xr:uid="{E1693FF6-44A9-4CD2-B011-DDB0D55EECD1}"/>
    <hyperlink ref="E559" r:id="rId552" xr:uid="{B69F12D2-55AD-424F-941C-45FB6EC02787}"/>
    <hyperlink ref="E560" r:id="rId553" xr:uid="{C5D6725C-6E5E-4AD9-A37E-6C26E9843CDC}"/>
    <hyperlink ref="E561" r:id="rId554" xr:uid="{23361878-E32C-43B1-885D-2B40A34A0A69}"/>
    <hyperlink ref="E562" r:id="rId555" xr:uid="{6D500770-06F1-492F-BF2B-DD1EF2E0D21C}"/>
    <hyperlink ref="E563" r:id="rId556" xr:uid="{291A1701-703B-4135-82AA-92336B6E865E}"/>
    <hyperlink ref="E564" r:id="rId557" xr:uid="{19B9E2C0-EFBB-4103-BB0D-E2CC2AE00B95}"/>
    <hyperlink ref="E565" r:id="rId558" xr:uid="{928458EC-8862-42F1-BF60-01795185BE7F}"/>
    <hyperlink ref="E566" r:id="rId559" xr:uid="{E0559566-7999-4ABB-9C5C-C97A6CDBFF80}"/>
    <hyperlink ref="E567" r:id="rId560" xr:uid="{DEE90DDD-9C22-439E-871D-9A2359472A0C}"/>
    <hyperlink ref="E568" r:id="rId561" xr:uid="{360BE88B-0F81-49B0-9847-034EB2DB6A87}"/>
    <hyperlink ref="E569" r:id="rId562" xr:uid="{4D4B0981-1A34-42C1-92BC-0F56EEC0EF73}"/>
    <hyperlink ref="E570" r:id="rId563" xr:uid="{E1131F03-D1D1-46CD-9AD5-A0706D53E4DB}"/>
    <hyperlink ref="E571" r:id="rId564" xr:uid="{0E474A49-F4C8-4D10-8A0F-0E5BEBDF66CC}"/>
    <hyperlink ref="E572" r:id="rId565" xr:uid="{99C8F701-9188-4B6C-AD28-8CC757B88311}"/>
    <hyperlink ref="E573" r:id="rId566" xr:uid="{47BE199E-A34E-4E58-8E13-395C5279832E}"/>
    <hyperlink ref="E574" r:id="rId567" xr:uid="{16FFA717-1245-4E82-8F63-5DE51A9815BD}"/>
    <hyperlink ref="E575" r:id="rId568" xr:uid="{7DB10884-058C-45EC-9E4C-FBD27D17FD89}"/>
    <hyperlink ref="E576" r:id="rId569" xr:uid="{26085B17-B1BE-4DC1-A927-A18556DB9DBC}"/>
    <hyperlink ref="E577" r:id="rId570" xr:uid="{B3A05010-BCE1-47F8-BD5A-69FE4E4B8A38}"/>
    <hyperlink ref="E578" r:id="rId571" xr:uid="{53C829E3-5591-41FD-AF15-5E4E90C8DE48}"/>
    <hyperlink ref="E579" r:id="rId572" xr:uid="{AAEA14DF-3F3C-4947-83A6-AAC0CF102769}"/>
    <hyperlink ref="E580" r:id="rId573" xr:uid="{4B69C2F6-E978-42A5-86C8-8D2F878AC8C2}"/>
    <hyperlink ref="E581" r:id="rId574" xr:uid="{9370EC57-9DB0-4892-B6BD-69519A8269D6}"/>
    <hyperlink ref="E582" r:id="rId575" xr:uid="{91F9F785-9143-4454-9C65-70AE0FEC1051}"/>
    <hyperlink ref="E583" r:id="rId576" xr:uid="{A4A51544-8206-480C-8D9B-F60F706D7880}"/>
    <hyperlink ref="E584" r:id="rId577" xr:uid="{EAA568F4-1832-4685-A5A8-9125B9183F23}"/>
    <hyperlink ref="E585" r:id="rId578" xr:uid="{AA5D2EE5-4A69-466A-82D1-FDCEB74613E9}"/>
    <hyperlink ref="E586" r:id="rId579" xr:uid="{56FD1143-3127-4AAF-AE70-AEE0C0DAFC80}"/>
    <hyperlink ref="E587" r:id="rId580" xr:uid="{7C837FEE-0189-49ED-B92E-0DEB70C772F0}"/>
    <hyperlink ref="E588" r:id="rId581" xr:uid="{630B3D22-1792-4946-AAF7-43FDD5932E49}"/>
    <hyperlink ref="E589" r:id="rId582" xr:uid="{792A89F3-A8AB-4D5E-AD86-F4A59B6C93E6}"/>
    <hyperlink ref="E590" r:id="rId583" xr:uid="{4269DB87-C195-48B2-9E3E-61A3E9FD618D}"/>
    <hyperlink ref="E591" r:id="rId584" xr:uid="{BD09D533-55C1-423C-A57B-C8463D4CC699}"/>
    <hyperlink ref="E592" r:id="rId585" xr:uid="{33D0C8C0-AC08-44F8-BA48-EA74E648DE87}"/>
    <hyperlink ref="E593" r:id="rId586" xr:uid="{3B8EB888-631D-42C0-9FA1-0DF3495EBBEC}"/>
    <hyperlink ref="E594" r:id="rId587" xr:uid="{03D35B0C-107F-4918-9D72-7082C20DA332}"/>
    <hyperlink ref="E595" r:id="rId588" xr:uid="{CE080595-5798-4970-8A21-2ABAD1EB9E46}"/>
    <hyperlink ref="E596" r:id="rId589" xr:uid="{F025DBDD-7A4E-45C8-8717-9190C67BE6FD}"/>
    <hyperlink ref="E597" r:id="rId590" xr:uid="{CD37A78A-70CF-493B-8864-F2B289806FCE}"/>
    <hyperlink ref="E598" r:id="rId591" xr:uid="{BDF56CCA-91A8-42E0-93D1-634DBA7512DE}"/>
    <hyperlink ref="E599" r:id="rId592" xr:uid="{E3E364E1-057F-426E-B35E-49265D45397D}"/>
    <hyperlink ref="E600" r:id="rId593" xr:uid="{97345060-8995-4688-9FD3-6D930725A465}"/>
    <hyperlink ref="E601" r:id="rId594" xr:uid="{51C27D11-030B-450E-A3ED-03373126AE65}"/>
    <hyperlink ref="E602" r:id="rId595" xr:uid="{9E184A91-2AE3-4E9F-A7DC-679D1F8308DD}"/>
    <hyperlink ref="E603" r:id="rId596" xr:uid="{27634E5A-FFB0-45B3-B2C0-E1B725480CE0}"/>
    <hyperlink ref="E604" r:id="rId597" xr:uid="{2B85F9DF-7DA4-4395-A5BD-3D003D5044E9}"/>
    <hyperlink ref="E605" r:id="rId598" xr:uid="{263B854F-5838-472A-964D-59E7D57B6A88}"/>
    <hyperlink ref="E606" r:id="rId599" xr:uid="{505CA1EC-6512-4344-B545-340D43D50037}"/>
    <hyperlink ref="E607" r:id="rId600" xr:uid="{E58265A3-B89A-4D0E-A08A-2A9ECDF1B544}"/>
    <hyperlink ref="E608" r:id="rId601" xr:uid="{2F9AAA4F-0CFB-4A8B-ACCC-AED31530204E}"/>
    <hyperlink ref="E609" r:id="rId602" xr:uid="{284A0CDC-91F3-4650-B409-C574722F117D}"/>
    <hyperlink ref="E610" r:id="rId603" xr:uid="{F08A0023-D84C-4E8A-BDDC-E558C8D59314}"/>
    <hyperlink ref="E611" r:id="rId604" xr:uid="{C136F712-B9BA-48D0-B8D8-9A574324C6E0}"/>
    <hyperlink ref="E612" r:id="rId605" xr:uid="{36F4D016-39AD-401C-9890-5C05F7CF21A0}"/>
    <hyperlink ref="E613" r:id="rId606" xr:uid="{22BC34DD-493E-40EA-BEB4-15FE55F8909B}"/>
    <hyperlink ref="E614" r:id="rId607" xr:uid="{7580084A-35D7-4237-8D5D-3A84DDFB4F2F}"/>
    <hyperlink ref="E615" r:id="rId608" xr:uid="{DD380E94-97F5-40AF-915D-446EB4DC1E97}"/>
    <hyperlink ref="E616" r:id="rId609" xr:uid="{CB76F1FA-C76A-4FC1-BFA8-C29F94058865}"/>
    <hyperlink ref="E617" r:id="rId610" xr:uid="{2FA5719A-EE5A-4A15-93F5-7E6CBFBFE61A}"/>
    <hyperlink ref="E618" r:id="rId611" xr:uid="{68255F5C-752E-4F1C-9162-886E6ACF79F4}"/>
    <hyperlink ref="E619" r:id="rId612" xr:uid="{A21D950A-813A-46FE-8991-65799C958659}"/>
    <hyperlink ref="E620" r:id="rId613" xr:uid="{3F871B7A-1176-424E-A7E1-E6759B5262B7}"/>
    <hyperlink ref="E621" r:id="rId614" xr:uid="{01BDFF70-211F-43BA-9755-8AE63AD250AF}"/>
    <hyperlink ref="E622" r:id="rId615" xr:uid="{2701238C-EE43-4923-B938-686F8A3B3C17}"/>
    <hyperlink ref="E623" r:id="rId616" xr:uid="{DDE7E8B6-F69C-439D-8836-942336838A48}"/>
    <hyperlink ref="E624" r:id="rId617" xr:uid="{A3821207-EE50-49F3-8D1E-BC730EDD5BB1}"/>
    <hyperlink ref="E625" r:id="rId618" xr:uid="{4DE2C5AF-466C-41EB-BB65-26A92934CD22}"/>
    <hyperlink ref="E626" r:id="rId619" xr:uid="{A38CF057-3B8A-41F4-8EDA-22E0264DB457}"/>
    <hyperlink ref="E627" r:id="rId620" xr:uid="{6D8F2F35-3417-47EA-8126-689D7252D93C}"/>
    <hyperlink ref="E628" r:id="rId621" xr:uid="{1E03D39C-1C57-49A1-8DCA-C5DBB843C252}"/>
    <hyperlink ref="E629" r:id="rId622" xr:uid="{72D963B9-DEAF-48B2-B311-F9520C454E0D}"/>
    <hyperlink ref="E630" r:id="rId623" xr:uid="{6F388E36-6367-4B1C-A990-81471E9A795F}"/>
    <hyperlink ref="E631" r:id="rId624" xr:uid="{968286F7-A1FB-4F0B-8B15-774373FA1B4F}"/>
    <hyperlink ref="E632" r:id="rId625" xr:uid="{77E9CEFE-6F92-4E9E-A20B-0FF8B587818E}"/>
    <hyperlink ref="E633" r:id="rId626" xr:uid="{B07BA424-8C89-4CDE-B315-0F5F4FF4B599}"/>
    <hyperlink ref="E634" r:id="rId627" xr:uid="{4E459AF0-87E1-4244-AADE-C66B8A52CF72}"/>
    <hyperlink ref="E635" r:id="rId628" xr:uid="{3825D2DC-E638-43AA-82C5-9837C8A5F65C}"/>
    <hyperlink ref="E636" r:id="rId629" xr:uid="{BD4D1ABF-0208-41B5-8F85-2E8CD2719F30}"/>
    <hyperlink ref="E637" r:id="rId630" xr:uid="{8E40B0C0-42C3-4D82-B4D0-47CB8C7DE22F}"/>
    <hyperlink ref="E638" r:id="rId631" xr:uid="{3308A6AB-033D-4C68-9FB1-267437E5BAEB}"/>
    <hyperlink ref="E639" r:id="rId632" xr:uid="{4D6CDD24-5F7B-48B5-A82D-17CA8832FC96}"/>
    <hyperlink ref="E640" r:id="rId633" xr:uid="{F796754C-4A58-4D75-85C2-B261F52F397D}"/>
    <hyperlink ref="E641" r:id="rId634" xr:uid="{43748AE6-C511-496D-A14B-E29E66E8BE60}"/>
    <hyperlink ref="E642" r:id="rId635" xr:uid="{87169CC8-7A30-4249-969B-1DCF8D14B487}"/>
    <hyperlink ref="E643" r:id="rId636" xr:uid="{3B5397C4-B03A-43A6-B745-92F8492DCC96}"/>
    <hyperlink ref="E644" r:id="rId637" xr:uid="{E8C3145B-36E8-4A91-B12B-1CB257E4C7CC}"/>
    <hyperlink ref="E645" r:id="rId638" xr:uid="{7FB2B261-B79C-4904-8DE9-72DDBAFED088}"/>
    <hyperlink ref="E646" r:id="rId639" xr:uid="{FFFF5D50-6CC2-45D0-8A62-FEACB9AF12A4}"/>
    <hyperlink ref="E647" r:id="rId640" xr:uid="{1722CE62-B7AE-4F9E-B178-3E8D89CEC61F}"/>
    <hyperlink ref="E648" r:id="rId641" xr:uid="{E671C640-E3A4-4328-BAF4-63DFF52930BE}"/>
    <hyperlink ref="E649" r:id="rId642" xr:uid="{689E433A-E449-421B-BDE4-494CBCAF82AD}"/>
    <hyperlink ref="E650" r:id="rId643" xr:uid="{3BD77228-3395-4C39-8376-1F2CC2317B48}"/>
    <hyperlink ref="E651" r:id="rId644" xr:uid="{0B056689-97AA-4461-B9F8-D9EDDE41A07E}"/>
    <hyperlink ref="E652" r:id="rId645" xr:uid="{E0C1D12B-01E1-4478-9F0E-9FC61EEB94A6}"/>
    <hyperlink ref="E653" r:id="rId646" xr:uid="{0C12A8AE-A670-4CFB-A614-C2D90D207676}"/>
    <hyperlink ref="E654" r:id="rId647" xr:uid="{E78FFA33-1BBF-4112-A5FC-0DC00B4C28A3}"/>
    <hyperlink ref="E655" r:id="rId648" xr:uid="{9318E8C8-FE8A-4E28-A76B-28A8FB4C5F00}"/>
    <hyperlink ref="E656" r:id="rId649" xr:uid="{4FD111A6-433A-4DAE-B1E7-0E95B7FE6F7A}"/>
    <hyperlink ref="E657" r:id="rId650" xr:uid="{F5EF1713-88D4-4674-BBC1-76CEE9B81345}"/>
    <hyperlink ref="E658" r:id="rId651" xr:uid="{373A7125-78EF-442B-87FF-3219BDADE68C}"/>
    <hyperlink ref="E659" r:id="rId652" xr:uid="{0857427A-AB03-4D38-88FB-A9517DCE98FB}"/>
    <hyperlink ref="E660" r:id="rId653" xr:uid="{43D0C0B5-3AAF-44B6-963A-6705E650324C}"/>
    <hyperlink ref="E661" r:id="rId654" xr:uid="{A8376E3E-67A7-48E9-9E99-85A230C04132}"/>
    <hyperlink ref="E662" r:id="rId655" xr:uid="{057EE38A-819E-4845-A4FE-E956192FA8DE}"/>
    <hyperlink ref="E663" r:id="rId656" xr:uid="{DF70EDDB-46FA-42DA-B525-D4DFEDEF2662}"/>
    <hyperlink ref="E664" r:id="rId657" xr:uid="{2B42988E-80DD-430B-9B74-D27A3B6E3D95}"/>
    <hyperlink ref="E665" r:id="rId658" xr:uid="{A12B2843-4DB7-417C-A994-494112D6F6FA}"/>
    <hyperlink ref="E666" r:id="rId659" xr:uid="{F38A5F07-4AE0-445B-B0AB-DFD8CD83E447}"/>
    <hyperlink ref="E667" r:id="rId660" xr:uid="{9BEC3252-7A6A-4800-B3DD-1EE0D9C99D40}"/>
    <hyperlink ref="E668" r:id="rId661" xr:uid="{D1388023-C780-462D-B4FB-4B0D2F3429CB}"/>
    <hyperlink ref="E669" r:id="rId662" xr:uid="{378AB1CC-FD1B-41C2-AA2C-FAE0A5789272}"/>
    <hyperlink ref="E670" r:id="rId663" xr:uid="{C7F00B8D-1233-49E5-AF46-E177ECA3789C}"/>
    <hyperlink ref="E671" r:id="rId664" xr:uid="{6D197F46-2D8D-4374-8398-620A4B283D30}"/>
    <hyperlink ref="E672" r:id="rId665" xr:uid="{BB3A3BED-9B57-46FE-AC6A-ED3DAF2A0FAF}"/>
    <hyperlink ref="E673" r:id="rId666" xr:uid="{AC082C21-72C3-401B-B562-428AD68C1E7D}"/>
    <hyperlink ref="E674" r:id="rId667" xr:uid="{2B0367A1-A592-4D80-AEE1-D5AB71097335}"/>
    <hyperlink ref="E675" r:id="rId668" xr:uid="{CB93A851-CFE1-4BCF-914E-AE0118684A92}"/>
    <hyperlink ref="E676" r:id="rId669" xr:uid="{BFBEC762-2608-4226-AD1B-C7FF3F6AF8CC}"/>
    <hyperlink ref="E677" r:id="rId670" xr:uid="{A37E050B-06A5-447B-8788-94A6D594C0D3}"/>
    <hyperlink ref="E678" r:id="rId671" xr:uid="{B66B77FA-5C33-4DFA-A1CC-589C88C0B762}"/>
    <hyperlink ref="E679" r:id="rId672" xr:uid="{2A1A3274-C0BA-4CC8-9C9C-714FDBDAC432}"/>
    <hyperlink ref="E680" r:id="rId673" xr:uid="{A80C4E2C-D61A-4CAE-8FAC-391F1DF9148A}"/>
    <hyperlink ref="E681" r:id="rId674" xr:uid="{5E1223EE-4CEE-4BB9-A25B-26E15337EE9E}"/>
    <hyperlink ref="E682" r:id="rId675" xr:uid="{3E5E10C8-8240-4EBA-9AD7-FA8D1CA0428B}"/>
    <hyperlink ref="E683" r:id="rId676" xr:uid="{1A93B416-96A2-438A-9918-074023F55371}"/>
    <hyperlink ref="E684" r:id="rId677" xr:uid="{A8856155-4F72-4AC7-BD71-F8C18329AF53}"/>
    <hyperlink ref="E685" r:id="rId678" xr:uid="{E99FD46C-A4E4-4E43-8D51-AAF5440A3777}"/>
    <hyperlink ref="E686" r:id="rId679" xr:uid="{C5727533-854F-49BD-A7CF-935FA95081EB}"/>
    <hyperlink ref="E687" r:id="rId680" xr:uid="{54A5F043-1C3E-40D2-8A9E-FD93709C5476}"/>
    <hyperlink ref="E688" r:id="rId681" xr:uid="{6AAA180A-89D7-44D3-8096-E2D1C9048480}"/>
    <hyperlink ref="E689" r:id="rId682" xr:uid="{761106F3-C704-4905-8B33-47AE3BD28B47}"/>
    <hyperlink ref="E690" r:id="rId683" xr:uid="{24F4FAF3-4750-4E36-B712-139F30F8D96E}"/>
    <hyperlink ref="E691" r:id="rId684" xr:uid="{74E43318-4B9B-49EA-BA9B-21E4D9267484}"/>
    <hyperlink ref="E692" r:id="rId685" xr:uid="{57A506DE-861E-4F05-8343-5C7564852A17}"/>
    <hyperlink ref="E693" r:id="rId686" xr:uid="{727898BD-A63E-4D3D-B078-8DB0D8C6392A}"/>
    <hyperlink ref="E694" r:id="rId687" xr:uid="{A3270BF8-F182-4946-BCBE-D69267593201}"/>
    <hyperlink ref="E695" r:id="rId688" xr:uid="{F0B6109E-04A7-4EDF-ACFB-BFF7DE0A98AC}"/>
    <hyperlink ref="E696" r:id="rId689" xr:uid="{10FAC00B-7A42-41E5-8679-6100A87705BD}"/>
    <hyperlink ref="E697" r:id="rId690" xr:uid="{AE45951E-7F1B-4245-A618-55214DD25955}"/>
    <hyperlink ref="E698" r:id="rId691" xr:uid="{46264647-A275-4342-A213-4CCD0E03B823}"/>
    <hyperlink ref="E699" r:id="rId692" xr:uid="{F9FF3128-DF5B-4287-9E85-37EF572F312A}"/>
    <hyperlink ref="E700" r:id="rId693" xr:uid="{7669F31C-E68B-440F-8FFF-9930D50EB12B}"/>
    <hyperlink ref="E701" r:id="rId694" xr:uid="{5F507A17-43FA-4D6E-A860-652DBFD05B55}"/>
    <hyperlink ref="E702" r:id="rId695" xr:uid="{2E5E0B85-01AC-4E25-AAD6-202682954058}"/>
    <hyperlink ref="E703" r:id="rId696" xr:uid="{46C8B6E9-DB9E-4EE5-8995-59B282E1B41E}"/>
    <hyperlink ref="E704" r:id="rId697" xr:uid="{D68A264D-F52D-4D33-9586-75E7C6AEA2FF}"/>
    <hyperlink ref="E705" r:id="rId698" xr:uid="{256898EC-7461-438C-80D2-3D179CD22567}"/>
    <hyperlink ref="E706" r:id="rId699" xr:uid="{DE50B6E8-16B2-40C9-A6A3-D5FF44F47A02}"/>
    <hyperlink ref="E707" r:id="rId700" xr:uid="{1897D9AC-C6A3-4DB0-956D-14CED6AB7CBC}"/>
    <hyperlink ref="E708" r:id="rId701" xr:uid="{0532EE8F-FA74-4744-B717-D1EBDF1D82DC}"/>
    <hyperlink ref="E709" r:id="rId702" xr:uid="{47761A47-6221-47D5-B9E0-44333E0000EE}"/>
    <hyperlink ref="E710" r:id="rId703" xr:uid="{F8FBB783-AEC7-4A0F-B920-6C4E2DB7B2A0}"/>
    <hyperlink ref="E711" r:id="rId704" xr:uid="{8B2BEB51-6D5D-4073-84E9-0E7B076B67B3}"/>
    <hyperlink ref="E712" r:id="rId705" xr:uid="{C0DEF4EB-77FE-4DF9-A516-32DE2687D372}"/>
    <hyperlink ref="E713" r:id="rId706" xr:uid="{EBBA5025-3CDB-4A64-B6F0-3723EA35AA0B}"/>
    <hyperlink ref="E714" r:id="rId707" xr:uid="{E578B7E4-7CBF-469B-85EB-651A1776D90E}"/>
    <hyperlink ref="E715" r:id="rId708" xr:uid="{864BE8A9-3E69-4033-A73C-20FEE2F4391B}"/>
    <hyperlink ref="E716" r:id="rId709" xr:uid="{085C0053-7636-426B-B402-C1265C4DFFAD}"/>
    <hyperlink ref="E717" r:id="rId710" xr:uid="{A2F36F59-1B0A-48A1-B149-A65446BC5861}"/>
    <hyperlink ref="E718" r:id="rId711" xr:uid="{12D84789-4D38-4BB4-975B-B87645F917DA}"/>
    <hyperlink ref="E719" r:id="rId712" xr:uid="{681B8B35-A303-416E-89BE-19D69B24AD9F}"/>
    <hyperlink ref="E720" r:id="rId713" xr:uid="{AFA57550-1B34-4BA8-BD6B-31B830CA839F}"/>
    <hyperlink ref="E721" r:id="rId714" xr:uid="{CF1BB0B4-1281-4D19-9E31-340A30FD22C5}"/>
    <hyperlink ref="E722" r:id="rId715" xr:uid="{4951BEE4-BC8A-4F14-877B-C7697A4D101F}"/>
    <hyperlink ref="E723" r:id="rId716" xr:uid="{4C32125F-164B-4D3A-B795-FCA6B89D7D80}"/>
    <hyperlink ref="E724" r:id="rId717" xr:uid="{8673ABD4-1D6D-4183-96B0-6BDE1B3645DF}"/>
    <hyperlink ref="E725" r:id="rId718" xr:uid="{BE83D711-99B6-457B-9AE3-CD03ED66FD63}"/>
    <hyperlink ref="E726" r:id="rId719" xr:uid="{C67E61D5-3704-43F5-A1D5-A7ED66D28A8B}"/>
    <hyperlink ref="E727" r:id="rId720" xr:uid="{DEE78B0B-2B79-41F0-9862-79D983C3ACC2}"/>
    <hyperlink ref="E728" r:id="rId721" xr:uid="{EBA0F9EB-EF47-4FA7-A0FE-94CF9049083C}"/>
    <hyperlink ref="E729" r:id="rId722" xr:uid="{AE2A49B6-2A7F-4C95-99B1-AF9063A2F84B}"/>
    <hyperlink ref="E730" r:id="rId723" xr:uid="{698A4715-0F28-4F41-ADA4-9376FB6607F3}"/>
    <hyperlink ref="E731" r:id="rId724" xr:uid="{E10D046A-F93A-454B-B1E9-F732A511F5B7}"/>
    <hyperlink ref="E732" r:id="rId725" xr:uid="{3AFD5218-966E-437B-B5A5-F29A30AEA9AA}"/>
    <hyperlink ref="E733" r:id="rId726" xr:uid="{ABAFC8EA-3E1A-4CAA-979F-8C40017BF639}"/>
    <hyperlink ref="E734" r:id="rId727" xr:uid="{2872201E-CFC0-4E38-AC37-A51030194CF5}"/>
    <hyperlink ref="E735" r:id="rId728" xr:uid="{983DDDAE-3430-47D3-9EB9-6CD47114BBFC}"/>
    <hyperlink ref="E736" r:id="rId729" xr:uid="{411C7730-69FD-4DF9-900E-D9FBEF36B060}"/>
    <hyperlink ref="E737" r:id="rId730" xr:uid="{397CCDD0-04E4-4C1C-9008-2BC28CEA0835}"/>
    <hyperlink ref="E738" r:id="rId731" xr:uid="{E4D04708-2252-4C14-AEB5-8BD7E5057AC2}"/>
    <hyperlink ref="E739" r:id="rId732" xr:uid="{E73B5CAE-C55D-4AA3-B71B-18952299C683}"/>
    <hyperlink ref="E740" r:id="rId733" xr:uid="{5369C298-F1E3-4086-85DF-3880D5D32607}"/>
    <hyperlink ref="E741" r:id="rId734" xr:uid="{1C80FF0F-C010-4978-B7D0-D9D0EFE04F8A}"/>
    <hyperlink ref="E742" r:id="rId735" xr:uid="{0CA71800-CBDC-4361-9105-0F56C889D6C0}"/>
    <hyperlink ref="E743" r:id="rId736" xr:uid="{D71335EA-B3D2-462F-AC71-E6A5523A79DC}"/>
    <hyperlink ref="E744" r:id="rId737" xr:uid="{2F17DC35-C00D-4A9B-AA23-78A93C0F1F4D}"/>
    <hyperlink ref="E745" r:id="rId738" xr:uid="{0B7BB216-09CE-4E8A-B662-1B2D3987673B}"/>
    <hyperlink ref="E746" r:id="rId739" xr:uid="{FAD49420-9D60-4F15-ADAC-92DB6FD59B20}"/>
    <hyperlink ref="E747" r:id="rId740" xr:uid="{931ECB44-D4A6-471D-8CA7-16F4B58FC3EE}"/>
    <hyperlink ref="E748" r:id="rId741" xr:uid="{E93170AB-1B42-46EF-9D79-B32FD603DA42}"/>
    <hyperlink ref="E749" r:id="rId742" xr:uid="{1BA54CB7-DF8E-4EFA-9531-79DA2FF2BF0B}"/>
    <hyperlink ref="E750" r:id="rId743" xr:uid="{3D77886E-2829-4C32-843A-C509AD969D33}"/>
    <hyperlink ref="E751" r:id="rId744" xr:uid="{E0B073D8-36DE-4083-AA6D-F70D25A6F666}"/>
    <hyperlink ref="E752" r:id="rId745" xr:uid="{8D9B02C7-4B0B-4939-A1CD-E180BDFAFB49}"/>
    <hyperlink ref="E753" r:id="rId746" xr:uid="{7C042BB4-BB63-409E-B5EC-213F408E7E34}"/>
    <hyperlink ref="E754" r:id="rId747" xr:uid="{9C531A3B-68F6-489B-8F5F-96153E56495E}"/>
    <hyperlink ref="E755" r:id="rId748" xr:uid="{A7E030BE-26A8-4510-868C-3BE4D86891EC}"/>
    <hyperlink ref="E756" r:id="rId749" xr:uid="{3E454F38-4167-4374-8782-0385A7202F7A}"/>
    <hyperlink ref="E757" r:id="rId750" xr:uid="{29F57DC1-9AD9-4D7E-B283-894DDD15E0B7}"/>
    <hyperlink ref="E758" r:id="rId751" xr:uid="{CE6415F9-5175-4144-894A-3860AB6E2921}"/>
    <hyperlink ref="E759" r:id="rId752" xr:uid="{9BD9CEBF-8C61-48B7-A1E4-0CE4C9EB2E9C}"/>
    <hyperlink ref="E760" r:id="rId753" xr:uid="{E6A5B0E3-1161-4D0C-A00A-AE9B758DA046}"/>
    <hyperlink ref="E761" r:id="rId754" xr:uid="{BE6F2D07-3165-404D-AF73-D413C0FFC88C}"/>
    <hyperlink ref="E762" r:id="rId755" xr:uid="{AA50F54A-540B-44C0-B104-A37130D8C007}"/>
    <hyperlink ref="E763" r:id="rId756" xr:uid="{78FCEB29-7CFC-40E2-848C-C18B74286154}"/>
    <hyperlink ref="E764" r:id="rId757" xr:uid="{98B4E9BA-8D67-4803-9583-494CE5B0B6F0}"/>
    <hyperlink ref="E765" r:id="rId758" xr:uid="{F048C3C6-07A3-4717-BF9F-8AA638F6BB90}"/>
    <hyperlink ref="E766" r:id="rId759" xr:uid="{F1E4D9DE-C007-4049-A93F-584693827A15}"/>
    <hyperlink ref="E767" r:id="rId760" xr:uid="{E920132C-371A-4957-A106-64EFEBC88A38}"/>
    <hyperlink ref="E768" r:id="rId761" xr:uid="{1A24B633-87BC-4333-A800-D0456136AFAB}"/>
    <hyperlink ref="E769" r:id="rId762" xr:uid="{F6BBDCE7-8128-4D50-A614-C9519D4B70C2}"/>
    <hyperlink ref="E770" r:id="rId763" xr:uid="{3C5B28F2-1A2B-4B17-BCB7-E5DE9FB23047}"/>
    <hyperlink ref="E771" r:id="rId764" xr:uid="{FEA97C17-8179-4184-818F-D1CDFB49E85D}"/>
    <hyperlink ref="E772" r:id="rId765" xr:uid="{E45CABB2-6788-48A3-897B-7662ECC26CA1}"/>
    <hyperlink ref="E773" r:id="rId766" xr:uid="{3B1077A2-5DD5-4535-99F9-1AA7EFAFE830}"/>
    <hyperlink ref="E774" r:id="rId767" xr:uid="{5D3BF0B5-7C87-4C42-8D97-96D4D5D35238}"/>
    <hyperlink ref="E775" r:id="rId768" xr:uid="{7A85288C-D311-4683-BFF5-62ED97F260BB}"/>
    <hyperlink ref="E776" r:id="rId769" xr:uid="{96E0BE3B-53D3-4573-9F81-05C79BCF611F}"/>
    <hyperlink ref="E777" r:id="rId770" xr:uid="{640077B8-3A7B-423C-B7FF-2834DC23A2F5}"/>
    <hyperlink ref="E778" r:id="rId771" xr:uid="{C4FC6B02-D039-4845-BEE0-CE1908F1C097}"/>
    <hyperlink ref="E779" r:id="rId772" xr:uid="{F733823A-92D8-4176-AABD-94B6642C65F5}"/>
    <hyperlink ref="E780" r:id="rId773" xr:uid="{8269B48A-39C3-4BEA-8938-F61538361D2A}"/>
    <hyperlink ref="E781" r:id="rId774" xr:uid="{D341E442-8817-4B8B-ADE3-052F91300266}"/>
    <hyperlink ref="E782" r:id="rId775" xr:uid="{512B72D7-EECA-4C0B-B9A7-C10F25178442}"/>
    <hyperlink ref="E783" r:id="rId776" xr:uid="{31C1F44F-5B6F-447A-97EC-1EF7989B1070}"/>
    <hyperlink ref="E784" r:id="rId777" xr:uid="{AE697225-7C66-48EC-BE45-8347F67C293D}"/>
    <hyperlink ref="E785" r:id="rId778" xr:uid="{5A7DE580-242C-41A7-B897-4DE03B5C56DF}"/>
    <hyperlink ref="E786" r:id="rId779" xr:uid="{3E4F22BF-D391-4A2F-8AEE-6FC19A55C963}"/>
    <hyperlink ref="E787" r:id="rId780" xr:uid="{3CA9C458-7C6D-4680-B1F1-5B1C2F683E60}"/>
    <hyperlink ref="E788" r:id="rId781" xr:uid="{34D2A8E0-8CB8-42C6-94FE-B56100D01B85}"/>
    <hyperlink ref="E789" r:id="rId782" xr:uid="{76A9429A-B562-4A70-9DE5-98261968F57D}"/>
    <hyperlink ref="E790" r:id="rId783" xr:uid="{3FEAB455-D0C8-4B73-9002-6D0792EEC14C}"/>
    <hyperlink ref="E791" r:id="rId784" xr:uid="{53DF195A-D868-4536-B915-BBEE7E03021A}"/>
    <hyperlink ref="E792" r:id="rId785" xr:uid="{788A0B0C-0024-4C85-B169-156811CC1416}"/>
    <hyperlink ref="E793" r:id="rId786" xr:uid="{6B8D7FEE-2529-473F-8EE6-78BE2A26F6D0}"/>
    <hyperlink ref="E794" r:id="rId787" xr:uid="{0056B21C-5F92-4CE4-AAB9-00566DF0D9FC}"/>
    <hyperlink ref="E795" r:id="rId788" xr:uid="{93CAAD84-C8A7-4555-A660-E2CB8B0C3743}"/>
    <hyperlink ref="E796" r:id="rId789" xr:uid="{C61A9D90-6272-4059-B3F1-4E5494243127}"/>
    <hyperlink ref="E797" r:id="rId790" xr:uid="{18F21E82-CED5-4010-83DD-5B0BE444B6DD}"/>
    <hyperlink ref="E798" r:id="rId791" xr:uid="{36C99794-4E53-4A00-9C81-3D8A2ED41B91}"/>
    <hyperlink ref="E799" r:id="rId792" xr:uid="{DCE128A2-A11B-462C-BBE4-430743B1B04B}"/>
    <hyperlink ref="E800" r:id="rId793" xr:uid="{C93036EF-FA64-4C0F-80DE-4A65D71EF103}"/>
    <hyperlink ref="E801" r:id="rId794" xr:uid="{AA01E496-283A-44B2-B0DA-16B0ED74A29A}"/>
    <hyperlink ref="E802" r:id="rId795" xr:uid="{AE0D171C-50BC-4C1D-BA5F-880FF5A6FA17}"/>
    <hyperlink ref="E803" r:id="rId796" xr:uid="{F4A462CA-810F-40E9-8DD3-A02A36294EE6}"/>
    <hyperlink ref="E804" r:id="rId797" xr:uid="{2E29D616-8CC8-466B-B960-4C8EEDDE42E8}"/>
    <hyperlink ref="E805" r:id="rId798" xr:uid="{5A55110A-2565-4B02-A096-9A8C7ACE9056}"/>
    <hyperlink ref="E806" r:id="rId799" xr:uid="{450A6BCC-169A-4886-8094-5146F35AC682}"/>
    <hyperlink ref="E807" r:id="rId800" xr:uid="{AE89DDD8-BD98-4922-BEE0-BC433616AC95}"/>
    <hyperlink ref="E808" r:id="rId801" xr:uid="{18E9E018-D86C-497A-B287-94C00E6E6FAE}"/>
    <hyperlink ref="E809" r:id="rId802" xr:uid="{4E5B34FE-4E65-4BDA-B879-2AC98E80D131}"/>
    <hyperlink ref="E810" r:id="rId803" xr:uid="{C3A567BC-F16E-45D3-B070-AB1F2F22D8A3}"/>
    <hyperlink ref="E811" r:id="rId804" xr:uid="{364177B0-B1A8-4A7E-81FA-C2D0EC29B521}"/>
    <hyperlink ref="E812" r:id="rId805" xr:uid="{F1E725AF-63C6-4022-AFB2-2F4DF7D5F7F6}"/>
    <hyperlink ref="E813" r:id="rId806" xr:uid="{20AEE3F3-1712-474F-847A-2921259C6FE8}"/>
    <hyperlink ref="E814" r:id="rId807" xr:uid="{F9CE9A78-C34C-4F9C-B5EC-83E85EA80B2C}"/>
    <hyperlink ref="E815" r:id="rId808" xr:uid="{61E7C2B5-6AE2-47E2-9EFB-E40CED682F83}"/>
    <hyperlink ref="E816" r:id="rId809" xr:uid="{7AB80119-CADE-4CA3-AACD-414ADCC0DB9E}"/>
    <hyperlink ref="E817" r:id="rId810" xr:uid="{9172BF87-2706-4247-B830-B5DB5B7C253C}"/>
    <hyperlink ref="E818" r:id="rId811" xr:uid="{C480757E-F6E0-4C95-B19F-B8E5F8AD9720}"/>
    <hyperlink ref="E819" r:id="rId812" xr:uid="{6FF4A727-8C12-4C7A-BD4D-9DCFA46E2C92}"/>
    <hyperlink ref="E820" r:id="rId813" xr:uid="{DE58F982-A50C-4586-851B-CBC1B04147AB}"/>
    <hyperlink ref="E821" r:id="rId814" xr:uid="{F6DFE3B5-6328-4A34-98FC-F7DD888AE921}"/>
    <hyperlink ref="E822" r:id="rId815" xr:uid="{ECF5468B-28FB-4E2D-A6C1-B4205B575ADE}"/>
    <hyperlink ref="E823" r:id="rId816" xr:uid="{6133FE9C-2D44-4E8E-9EC5-ACB4035EB686}"/>
    <hyperlink ref="E824" r:id="rId817" xr:uid="{57D3E611-85CE-43C7-9B04-22CD36523D67}"/>
    <hyperlink ref="E825" r:id="rId818" xr:uid="{1975A200-DB36-42F2-8889-85AB8D62B781}"/>
    <hyperlink ref="E826" r:id="rId819" xr:uid="{8C818171-0182-4D45-94D7-6099F2C7FA43}"/>
    <hyperlink ref="E827" r:id="rId820" xr:uid="{3C3643A2-95B8-47BA-B17B-7E038E78F5A6}"/>
    <hyperlink ref="E828" r:id="rId821" xr:uid="{90A3394D-4406-4D0E-89BD-4B6A4F2156EE}"/>
    <hyperlink ref="E829" r:id="rId822" xr:uid="{F6D07923-4EBD-4BF1-921B-A20D9579C5DF}"/>
    <hyperlink ref="E830" r:id="rId823" xr:uid="{79C6DA8E-CF48-4134-B1A6-AD98D4781465}"/>
    <hyperlink ref="E831" r:id="rId824" xr:uid="{4D81B84A-9BD2-426B-A6AF-93AB782AB820}"/>
    <hyperlink ref="E832" r:id="rId825" xr:uid="{5F24303B-8B13-4A69-83EB-BC8601F4EF04}"/>
    <hyperlink ref="E833" r:id="rId826" xr:uid="{D1F56F79-50CE-445E-A89E-45E8EFF08CB8}"/>
    <hyperlink ref="E834" r:id="rId827" xr:uid="{BC2422E7-F379-4A44-B9A6-03B2CD2270AD}"/>
    <hyperlink ref="E835" r:id="rId828" xr:uid="{A89BB6EE-58D3-4DF4-9F70-73E9B803F83E}"/>
    <hyperlink ref="E836" r:id="rId829" xr:uid="{A735D4BF-7BB7-439F-A645-C8600B7597C5}"/>
    <hyperlink ref="E837" r:id="rId830" xr:uid="{87855D82-CB06-4BA0-8590-FC8168A7EDB6}"/>
    <hyperlink ref="E838" r:id="rId831" xr:uid="{6B828C76-555D-46E1-92EC-6486BF6ABFD9}"/>
    <hyperlink ref="E839" r:id="rId832" xr:uid="{832C49E5-433E-4785-84BA-6ACC479C73EC}"/>
    <hyperlink ref="E840" r:id="rId833" xr:uid="{C6CE7991-E387-4991-B588-08AE993EE028}"/>
    <hyperlink ref="E841" r:id="rId834" xr:uid="{0EC9A2BF-1D31-482B-8554-5738ACE3C351}"/>
    <hyperlink ref="E842" r:id="rId835" xr:uid="{DBC0949D-0617-441C-9CD9-52DCD30A1021}"/>
    <hyperlink ref="E843" r:id="rId836" xr:uid="{D98E7131-201F-413C-8E6C-80C7A7713D24}"/>
    <hyperlink ref="E844" r:id="rId837" xr:uid="{CC83A8FF-224B-4ECC-BAA4-1AE020F2C8E5}"/>
    <hyperlink ref="E845" r:id="rId838" xr:uid="{6F038F61-6C8C-43FB-8D64-FBBB1122EA3B}"/>
    <hyperlink ref="E846" r:id="rId839" xr:uid="{4960F755-4708-46A3-984C-214F66BA59C2}"/>
    <hyperlink ref="E847" r:id="rId840" xr:uid="{13705B94-A498-4FDB-A44B-9DF44B639791}"/>
    <hyperlink ref="E848" r:id="rId841" xr:uid="{56A4A029-48E7-4FC3-889A-6570DE8DAB64}"/>
    <hyperlink ref="E849" r:id="rId842" xr:uid="{CDA34F6E-9B5F-47E2-991C-292A396007C4}"/>
    <hyperlink ref="E850" r:id="rId843" xr:uid="{87DD8C56-7152-427E-A825-43C83E55B9C6}"/>
    <hyperlink ref="E851" r:id="rId844" xr:uid="{298D4DC1-A016-4935-8E73-7072CC534436}"/>
    <hyperlink ref="E852" r:id="rId845" xr:uid="{7749F90B-A6DC-4EB2-875F-CA2E519DBDBC}"/>
    <hyperlink ref="E853" r:id="rId846" xr:uid="{CB428D5E-825E-4CDE-98C9-AF276F44C809}"/>
    <hyperlink ref="E854" r:id="rId847" xr:uid="{6E8EFCB3-DA62-4E4C-A261-2C5CDD718CF9}"/>
    <hyperlink ref="E855" r:id="rId848" xr:uid="{67F1DAED-4F38-43AF-9801-812E7500663B}"/>
    <hyperlink ref="E856" r:id="rId849" xr:uid="{BAA0422B-0EB2-4585-A679-64F685B60F72}"/>
    <hyperlink ref="E857" r:id="rId850" xr:uid="{FBA2F7D5-8356-493B-AE85-31E307AD395A}"/>
    <hyperlink ref="E858" r:id="rId851" xr:uid="{BD0DCD59-E35A-4C58-B3DF-65373BB32FA3}"/>
    <hyperlink ref="E859" r:id="rId852" xr:uid="{F7E61508-19A4-4BC1-88C0-ECC78F43E691}"/>
    <hyperlink ref="E860" r:id="rId853" xr:uid="{39BBDFB6-B9CE-46CC-9EF8-3B2376D3E1BC}"/>
    <hyperlink ref="E861" r:id="rId854" xr:uid="{1DFA4E83-3217-4A15-9D7B-D3606498DDC6}"/>
    <hyperlink ref="E862" r:id="rId855" xr:uid="{590C36FC-20A1-44B9-84D3-96042DA2EA1E}"/>
    <hyperlink ref="E863" r:id="rId856" xr:uid="{E5FA1202-2FC6-458B-B2C4-D2985F5E2CD8}"/>
    <hyperlink ref="E864" r:id="rId857" xr:uid="{7377E09F-F613-481C-9F1D-6E2711BF6413}"/>
    <hyperlink ref="E865" r:id="rId858" xr:uid="{12DFA7FB-B4AA-4A28-80F7-7F26253B152B}"/>
    <hyperlink ref="E866" r:id="rId859" xr:uid="{14B504CB-96B8-4151-AC3A-A4A7A7548924}"/>
    <hyperlink ref="E867" r:id="rId860" xr:uid="{DB0888EA-10AC-4AA5-9E9B-0093B9741558}"/>
    <hyperlink ref="E868" r:id="rId861" xr:uid="{797A2D11-A6E7-4248-AC4D-0CFB0D73795D}"/>
    <hyperlink ref="E869" r:id="rId862" xr:uid="{6E134689-6489-4DF6-8028-83C3DF988384}"/>
    <hyperlink ref="E870" r:id="rId863" xr:uid="{18F74027-3AB0-45D8-ABA6-03D987421A00}"/>
    <hyperlink ref="E871" r:id="rId864" xr:uid="{CC6EB4F3-6636-4074-8C0D-EC2F3A394763}"/>
    <hyperlink ref="E872" r:id="rId865" xr:uid="{B12A52C8-3737-4D0F-BD74-3CB574428AAD}"/>
    <hyperlink ref="E873" r:id="rId866" xr:uid="{05B55BA4-0D33-4614-BFAB-09E5FBA802F7}"/>
    <hyperlink ref="E874" r:id="rId867" xr:uid="{704CB8FC-8BE6-418C-8BB8-F03BE0D34989}"/>
    <hyperlink ref="E875" r:id="rId868" xr:uid="{591A3C18-2F21-4D56-AA65-6E6F9E3C2AFA}"/>
    <hyperlink ref="E876" r:id="rId869" xr:uid="{098AE4BF-4733-4291-934C-DC89CCFA28CD}"/>
    <hyperlink ref="E877" r:id="rId870" xr:uid="{8C50723B-D6B5-4662-BE05-9AFAE07F7010}"/>
    <hyperlink ref="E878" r:id="rId871" xr:uid="{62EA9771-0E93-4A61-A64D-0CCE17A8C66B}"/>
    <hyperlink ref="E879" r:id="rId872" xr:uid="{CC609579-22DB-42CE-985C-B61FBBF81C29}"/>
    <hyperlink ref="E880" r:id="rId873" xr:uid="{B5FA6418-C9FE-4ED0-B7C3-4CC0274825C6}"/>
    <hyperlink ref="E881" r:id="rId874" xr:uid="{C8718E97-325C-4902-AC2B-3F563CAFEB26}"/>
    <hyperlink ref="E882" r:id="rId875" xr:uid="{41567D36-BE8D-4582-8380-E3C1AFB48F9C}"/>
    <hyperlink ref="E883" r:id="rId876" xr:uid="{BEC3E060-5649-4195-AA7D-CFC138D8B065}"/>
    <hyperlink ref="E884" r:id="rId877" xr:uid="{C594C27E-9001-41A8-9B9D-E7747FCD5F78}"/>
    <hyperlink ref="E885" r:id="rId878" xr:uid="{884897B5-5CA9-4738-8192-2081B0C7EF9F}"/>
    <hyperlink ref="E886" r:id="rId879" xr:uid="{734C3E3D-D099-4433-8397-9AC390B4DBD5}"/>
    <hyperlink ref="E887" r:id="rId880" xr:uid="{2350BBEF-61DF-4165-A900-E70050110EE7}"/>
    <hyperlink ref="E888" r:id="rId881" xr:uid="{9040ECDA-24D0-4E83-B21C-A3D3258928AE}"/>
    <hyperlink ref="E889" r:id="rId882" xr:uid="{1B0A7E12-17E2-493F-B305-B4CA59DF7388}"/>
    <hyperlink ref="E890" r:id="rId883" xr:uid="{6084743E-5D33-4E21-80D3-D245680288B3}"/>
    <hyperlink ref="E891" r:id="rId884" xr:uid="{FDF6BA36-F91D-45FD-9D1A-0234EA9DE27F}"/>
    <hyperlink ref="E892" r:id="rId885" xr:uid="{C3AA6CEC-FC3C-4FE9-829C-0996EDE3540D}"/>
    <hyperlink ref="E893" r:id="rId886" xr:uid="{613C92C2-A092-4426-A00D-745018B662B6}"/>
    <hyperlink ref="E894" r:id="rId887" xr:uid="{0D274CBB-6F75-485D-9B00-DC92563D895E}"/>
    <hyperlink ref="E895" r:id="rId888" xr:uid="{24D7C047-19AD-46BF-8A1C-EE085E361A31}"/>
    <hyperlink ref="E896" r:id="rId889" xr:uid="{2A3735B2-B64E-46EC-9C92-574E5A2C046D}"/>
    <hyperlink ref="E897" r:id="rId890" xr:uid="{9A324210-8A91-43E5-B823-07ABC9AA9E5A}"/>
    <hyperlink ref="E898" r:id="rId891" xr:uid="{D51103C6-D7DE-4670-B7F3-E4807E62B808}"/>
    <hyperlink ref="E899" r:id="rId892" xr:uid="{2B97DE0A-ADFD-4F03-85BF-82E3DF666B2D}"/>
    <hyperlink ref="E900" r:id="rId893" xr:uid="{8C14218B-712C-4C1B-9271-8F8B10DE2A27}"/>
    <hyperlink ref="E901" r:id="rId894" xr:uid="{9C06A374-79F8-4E50-8A5D-73FB123F0742}"/>
    <hyperlink ref="E902" r:id="rId895" xr:uid="{0DBD8DDF-DBBC-4397-8BF1-51D818E7914E}"/>
    <hyperlink ref="E903" r:id="rId896" xr:uid="{CCB1EB83-9584-453D-8BD4-33104DDCB843}"/>
    <hyperlink ref="E904" r:id="rId897" xr:uid="{5805FD8E-F9F7-436C-9B3F-87123CC0911E}"/>
    <hyperlink ref="E905" r:id="rId898" xr:uid="{D48C8862-9C93-4C98-8ED3-4A017D11F262}"/>
    <hyperlink ref="E906" r:id="rId899" xr:uid="{B40C4579-B0A5-4BB1-B81B-64232D6828A6}"/>
    <hyperlink ref="E907" r:id="rId900" xr:uid="{F23298CE-2F0E-4028-BAB7-CC64972FFAF7}"/>
    <hyperlink ref="E908" r:id="rId901" xr:uid="{80AC010B-3881-4324-96F8-BA00B0728AE5}"/>
    <hyperlink ref="E909" r:id="rId902" xr:uid="{4F7DC021-2887-4C88-9013-6F6EE488E566}"/>
    <hyperlink ref="E910" r:id="rId903" xr:uid="{76F2589E-E17C-4AAD-A851-F8C57EB2CBDB}"/>
    <hyperlink ref="E911" r:id="rId904" xr:uid="{8AE01602-4458-4B44-8376-1849CD410EA9}"/>
    <hyperlink ref="E912" r:id="rId905" xr:uid="{A8AB17B9-DC88-4882-9A37-99CCAF86A27A}"/>
    <hyperlink ref="E913" r:id="rId906" xr:uid="{C84B5CD6-4464-4D56-A268-AD3C9BE2D723}"/>
    <hyperlink ref="E914" r:id="rId907" xr:uid="{E974FF86-510C-4C54-8DEB-01BC5E598362}"/>
    <hyperlink ref="E915" r:id="rId908" xr:uid="{545C0977-895A-4206-92E1-6D44204445D4}"/>
    <hyperlink ref="E916" r:id="rId909" xr:uid="{D9F417F6-7AC4-4EC6-968E-830A5BCF1ECA}"/>
    <hyperlink ref="E917" r:id="rId910" xr:uid="{AA037813-88F4-4504-95C2-C257314DCA17}"/>
    <hyperlink ref="E918" r:id="rId911" xr:uid="{4EB49070-7290-43CF-8798-E3426AE7D63F}"/>
    <hyperlink ref="E919" r:id="rId912" xr:uid="{DF00E629-D30A-4227-8789-162CCCD575B8}"/>
    <hyperlink ref="E920" r:id="rId913" xr:uid="{ADF02F5F-B95F-4DEF-8A5B-FF1E3908EC86}"/>
    <hyperlink ref="E921" r:id="rId914" xr:uid="{D34A929C-76CD-41B2-83E4-922242FD84A8}"/>
    <hyperlink ref="E922" r:id="rId915" xr:uid="{A64044AA-D6F2-4DB9-ADDB-AD550077D60A}"/>
    <hyperlink ref="E923" r:id="rId916" xr:uid="{AF530B23-FC19-444A-AD31-5FF060EB92C1}"/>
    <hyperlink ref="E924" r:id="rId917" xr:uid="{848A9EC2-976D-4C46-9D76-8D1747C27CE0}"/>
    <hyperlink ref="E925" r:id="rId918" xr:uid="{6B29563B-42E6-4F13-8A67-2D3568D165DA}"/>
    <hyperlink ref="E926" r:id="rId919" xr:uid="{514ED56E-EF95-40E6-AFB8-9CB930B4E305}"/>
    <hyperlink ref="E927" r:id="rId920" xr:uid="{AA1FFC1C-36B8-46CC-940B-EAAD570D4103}"/>
    <hyperlink ref="E928" r:id="rId921" xr:uid="{0F83AF62-38C2-4CA2-9933-15408F2A0FF8}"/>
    <hyperlink ref="E929" r:id="rId922" xr:uid="{4788F65D-2818-4197-95D6-07CEB88AB062}"/>
    <hyperlink ref="E930" r:id="rId923" xr:uid="{23A29B26-AD70-4DB3-8206-98C4D8936387}"/>
    <hyperlink ref="E931" r:id="rId924" xr:uid="{7653E5FA-BB61-499D-B29C-A4FB35616FFE}"/>
    <hyperlink ref="E932" r:id="rId925" xr:uid="{EF4A8BC4-C01D-4D6E-857E-86426262EAE7}"/>
    <hyperlink ref="E933" r:id="rId926" xr:uid="{C7EE63FB-F6C9-4C63-9284-56F870EA05FF}"/>
    <hyperlink ref="E934" r:id="rId927" xr:uid="{4C5D71D8-412D-4E82-850C-42D828327543}"/>
    <hyperlink ref="E935" r:id="rId928" xr:uid="{84B1FF89-819C-4838-BB00-BF58EB1B88D4}"/>
    <hyperlink ref="E936" r:id="rId929" xr:uid="{E78108AC-9A3D-4B81-8303-0403C1442DE4}"/>
    <hyperlink ref="E937" r:id="rId930" xr:uid="{3BEB85DE-D541-4678-AA12-D372C55AB6AE}"/>
    <hyperlink ref="E938" r:id="rId931" xr:uid="{A68DA2FF-DDCD-4335-99EB-BF3A6AB7B918}"/>
    <hyperlink ref="E939" r:id="rId932" xr:uid="{AACCF0BE-1641-4190-97FE-E56D26571BAA}"/>
    <hyperlink ref="E940" r:id="rId933" xr:uid="{726A48FC-8A32-4DD6-842E-349822CEDF31}"/>
    <hyperlink ref="E941" r:id="rId934" xr:uid="{FA8CA32E-79AD-4543-8772-8BDC0EA5D838}"/>
    <hyperlink ref="E942" r:id="rId935" xr:uid="{0AA2BEEC-F1B4-49AD-8DA8-D9DD6EDF7581}"/>
    <hyperlink ref="E943" r:id="rId936" xr:uid="{15DD33E6-D0A9-43E3-A351-EEC6EE6E3899}"/>
    <hyperlink ref="E944" r:id="rId937" xr:uid="{A8504713-03C8-42D4-8148-99F7200B5703}"/>
    <hyperlink ref="E945" r:id="rId938" xr:uid="{9BA8D53E-1157-4DDC-A101-75B7837BFD4C}"/>
    <hyperlink ref="E946" r:id="rId939" xr:uid="{5FD69342-BBA7-48C9-BE9D-8B8C66C0595A}"/>
    <hyperlink ref="E947" r:id="rId940" xr:uid="{5A32F1F5-74A2-474D-990C-3A3326E8C265}"/>
    <hyperlink ref="E948" r:id="rId941" xr:uid="{2035877A-C053-4040-87EA-D72F063484DF}"/>
    <hyperlink ref="E949" r:id="rId942" xr:uid="{9C9C3348-0164-48AE-81A3-5622C6B5A682}"/>
    <hyperlink ref="E950" r:id="rId943" xr:uid="{909169AB-7210-4902-B15B-3473C6144A45}"/>
    <hyperlink ref="E951" r:id="rId944" xr:uid="{890BC0A2-79A3-4E23-AB9A-49A0BD9BE971}"/>
    <hyperlink ref="E952" r:id="rId945" xr:uid="{BB3F1564-9303-4878-BEC0-4CA5BB2DF91E}"/>
    <hyperlink ref="E953" r:id="rId946" xr:uid="{51D0A4B7-44AB-475F-8CF6-8E6A02C01631}"/>
    <hyperlink ref="E954" r:id="rId947" xr:uid="{0B0EA16E-FBDF-4B1D-83C4-0AE78DB5A066}"/>
    <hyperlink ref="E955" r:id="rId948" xr:uid="{C189A7F0-E467-454E-B533-ACB84687C5F1}"/>
    <hyperlink ref="E956" r:id="rId949" xr:uid="{E3A3DF4A-A6B4-4F76-932D-A8F96F2FCB0B}"/>
    <hyperlink ref="E957" r:id="rId950" xr:uid="{A16AED94-CF52-47F5-A8E6-E336C6BF4DB9}"/>
    <hyperlink ref="E958" r:id="rId951" xr:uid="{05345947-2FDA-4C38-9DC1-18D2AEA1EA64}"/>
    <hyperlink ref="E959" r:id="rId952" xr:uid="{D51A20C8-8FDD-4BAC-86C3-E4226A902B64}"/>
    <hyperlink ref="E960" r:id="rId953" xr:uid="{A06AAC5F-48E3-4D42-A105-A5E4345FE551}"/>
    <hyperlink ref="E961" r:id="rId954" xr:uid="{B11EC7C3-500A-4E28-93F8-1F23C60D0F58}"/>
    <hyperlink ref="E962" r:id="rId955" xr:uid="{47318F5F-FE72-4F2E-A8B5-603E728F1393}"/>
    <hyperlink ref="E963" r:id="rId956" xr:uid="{FE74F275-898A-4FFF-8DEA-BB9CB2FF24FD}"/>
    <hyperlink ref="E964" r:id="rId957" xr:uid="{D0386FBA-E32F-4738-B19F-AEA61587EB03}"/>
    <hyperlink ref="E965" r:id="rId958" xr:uid="{61096F62-46AD-4C77-8F34-D5343D7C4A7F}"/>
    <hyperlink ref="E966" r:id="rId959" xr:uid="{2EADCB66-F3F4-496B-A686-FE7F6822DEDA}"/>
    <hyperlink ref="E967" r:id="rId960" xr:uid="{FB759E21-E73D-4B68-92EE-33903F6E3A3F}"/>
    <hyperlink ref="E968" r:id="rId961" xr:uid="{7FE60347-7FC7-40CA-9C4B-1C058AAD8FA4}"/>
    <hyperlink ref="E969" r:id="rId962" xr:uid="{8329DB72-544B-47F6-917D-A65011B1A7CA}"/>
    <hyperlink ref="E970" r:id="rId963" xr:uid="{55DE601D-A9F0-4B67-84E9-53FC1E80D60C}"/>
    <hyperlink ref="E971" r:id="rId964" xr:uid="{8FE7A00B-AFAF-4AFB-BC93-91E12C9E674A}"/>
    <hyperlink ref="E972" r:id="rId965" xr:uid="{8490A719-96D4-4692-AB4D-64AB112E188A}"/>
    <hyperlink ref="E973" r:id="rId966" xr:uid="{08AC82D2-945B-45E9-8638-1CEB748F591F}"/>
    <hyperlink ref="E974" r:id="rId967" xr:uid="{1FD1E455-5D4B-4383-BAF9-E0EA0066E2E0}"/>
    <hyperlink ref="E975" r:id="rId968" xr:uid="{481F3F17-347C-4CF6-8540-7F2F06D6D62C}"/>
    <hyperlink ref="E976" r:id="rId969" xr:uid="{B771A77E-CDCA-4B7B-A3D5-A2189359EF3D}"/>
    <hyperlink ref="E977" r:id="rId970" xr:uid="{BC01C33E-FECE-484C-AD6B-C36D30D3BA7A}"/>
    <hyperlink ref="E978" r:id="rId971" xr:uid="{5A98C735-7ED6-41CD-AA93-95F2890C8A54}"/>
    <hyperlink ref="E979" r:id="rId972" xr:uid="{F98AD66C-5A88-43F5-8454-E34E7D146D48}"/>
    <hyperlink ref="E980" r:id="rId973" xr:uid="{E47812EC-747F-4EDA-8B7C-EF1A5BB84D10}"/>
    <hyperlink ref="E981" r:id="rId974" xr:uid="{FD0CA5B9-E10E-414E-AB4B-E9C51B89CB41}"/>
    <hyperlink ref="E982" r:id="rId975" xr:uid="{E33F8B41-60E2-4FFB-A82D-4B9606DCAD5B}"/>
    <hyperlink ref="E983" r:id="rId976" xr:uid="{D0E376B2-60EB-4E98-B280-DCD4807A491E}"/>
    <hyperlink ref="E984" r:id="rId977" xr:uid="{FF9E2102-07EE-4F00-96E5-38AE84014079}"/>
    <hyperlink ref="E985" r:id="rId978" xr:uid="{E7AB74E0-FC8E-4DFC-8BDB-41C10CA4A5D2}"/>
    <hyperlink ref="E986" r:id="rId979" xr:uid="{39BBF203-B210-4B6A-8E07-7AA846F53D52}"/>
    <hyperlink ref="E987" r:id="rId980" xr:uid="{A37AF725-B9B3-441D-A78E-B49C65451A82}"/>
    <hyperlink ref="E988" r:id="rId981" xr:uid="{C19D796F-B8AD-4F0C-B744-6A408348442B}"/>
    <hyperlink ref="E989" r:id="rId982" xr:uid="{514DDDCE-DA9C-40E3-8B77-4540DBCD5488}"/>
    <hyperlink ref="E990" r:id="rId983" xr:uid="{BE3D26CE-612A-4E32-8D73-E37BC9293EC2}"/>
    <hyperlink ref="E991" r:id="rId984" xr:uid="{1E2AB624-266B-46F8-926F-49AEA83C075C}"/>
    <hyperlink ref="E992" r:id="rId985" xr:uid="{F6A66FC3-1675-488F-BB8F-2059FCE83870}"/>
    <hyperlink ref="E993" r:id="rId986" xr:uid="{1DBB260A-0555-462B-9517-BEC8BAF35394}"/>
    <hyperlink ref="E994" r:id="rId987" xr:uid="{4A91700A-0310-40E3-A0FD-A9F3FD9C0443}"/>
    <hyperlink ref="E995" r:id="rId988" xr:uid="{823D2C52-702B-4232-8EAE-5015D73495F1}"/>
    <hyperlink ref="E996" r:id="rId989" xr:uid="{FA2C883F-5A68-4CE6-B448-FB1E5CCA890A}"/>
    <hyperlink ref="E997" r:id="rId990" xr:uid="{F0CDCEB8-C7F2-4D22-8842-8E5624D40F62}"/>
    <hyperlink ref="E998" r:id="rId991" xr:uid="{1E00D8E4-17E7-4CA7-A39C-13D721C05A5B}"/>
    <hyperlink ref="E999" r:id="rId992" xr:uid="{A9241DC2-6951-4F5A-B93B-FFE98DE72F11}"/>
    <hyperlink ref="E1000" r:id="rId993" xr:uid="{6C9FF1EF-16A9-447D-A3F0-34944ED7F0F1}"/>
    <hyperlink ref="E1001" r:id="rId994" xr:uid="{9DFB8CC2-1879-4FBC-9087-42AEE510433B}"/>
    <hyperlink ref="E1002" r:id="rId995" xr:uid="{697DCB32-14BC-4B37-AF85-182457328315}"/>
    <hyperlink ref="E1003" r:id="rId996" xr:uid="{2C1BBE41-6DFF-4249-B992-FD045B86CCF8}"/>
    <hyperlink ref="E1004" r:id="rId997" xr:uid="{75512028-391D-4038-9DAF-E60AA61DBED6}"/>
    <hyperlink ref="E1005" r:id="rId998" xr:uid="{DABD15F3-5573-426A-9DFF-12AA97641FCC}"/>
    <hyperlink ref="E1006" r:id="rId999" xr:uid="{B3AD648A-10D8-4DA4-BAD7-13B31965725A}"/>
    <hyperlink ref="E1007" r:id="rId1000" xr:uid="{B210B494-A29D-4E05-A5C7-B30E763E095C}"/>
    <hyperlink ref="E1008" r:id="rId1001" xr:uid="{5696FEF0-341B-46A6-849A-433A1C47AB57}"/>
    <hyperlink ref="E1009" r:id="rId1002" xr:uid="{17B5E20C-DEBA-4809-A64D-03500A4DF7A9}"/>
    <hyperlink ref="E1010" r:id="rId1003" xr:uid="{92997228-41B4-4CC9-839A-1950C054B5FD}"/>
    <hyperlink ref="E1011" r:id="rId1004" xr:uid="{429FDE3F-109B-4BEE-BBA3-397F4C1B63D0}"/>
    <hyperlink ref="E1012" r:id="rId1005" xr:uid="{57B67586-404E-435D-96A2-B9E5797E1D47}"/>
    <hyperlink ref="E1013" r:id="rId1006" xr:uid="{2674EFAD-DD99-4656-90DD-FEFD5D513372}"/>
    <hyperlink ref="E1014" r:id="rId1007" xr:uid="{900F025F-BFB2-4DA0-A991-D8A5598C4960}"/>
    <hyperlink ref="E1015" r:id="rId1008" xr:uid="{D17838CF-E6A6-4CBD-A1D3-BFBAECCFEAE1}"/>
    <hyperlink ref="E1016" r:id="rId1009" xr:uid="{425C6D32-39BD-4404-BA2F-5CE01B81CF1D}"/>
    <hyperlink ref="E1017" r:id="rId1010" xr:uid="{E14A3975-23BD-4558-A73A-B105F920431C}"/>
    <hyperlink ref="E1018" r:id="rId1011" xr:uid="{E075847D-EDC3-4B4E-8B90-3101082D5385}"/>
    <hyperlink ref="E1019" r:id="rId1012" xr:uid="{4B7AD1B4-6597-4D1A-995F-B4A3D83FEB7A}"/>
    <hyperlink ref="E1020" r:id="rId1013" xr:uid="{78866C3D-6F18-45D5-8E4C-6549E06EC25A}"/>
    <hyperlink ref="E1021" r:id="rId1014" xr:uid="{77EE7CFC-1382-4A5A-968C-FF2CA1D9BBA6}"/>
    <hyperlink ref="E1022" r:id="rId1015" xr:uid="{1BB469FF-2907-418E-B585-28E7E39A943F}"/>
    <hyperlink ref="E1023" r:id="rId1016" xr:uid="{D43C2042-3A8F-4A6A-B23C-5F663D81BB05}"/>
    <hyperlink ref="E1024" r:id="rId1017" xr:uid="{AB45A268-C38D-4776-B62D-E9CC1B35F595}"/>
    <hyperlink ref="E1025" r:id="rId1018" xr:uid="{41115362-1EA0-452B-9AB2-15F22CC7438F}"/>
    <hyperlink ref="E1026" r:id="rId1019" xr:uid="{AFCEA15B-C9F4-40B8-AE96-BDA4F232B1C0}"/>
    <hyperlink ref="E1027" r:id="rId1020" xr:uid="{B794D3BA-05BF-4497-BA80-02B598F46437}"/>
    <hyperlink ref="E1028" r:id="rId1021" xr:uid="{0DCCE857-D52B-4E53-B211-1B3D1C5D91B1}"/>
    <hyperlink ref="E1029" r:id="rId1022" xr:uid="{477BFECD-D18B-40E2-9CC5-9790043DEF2D}"/>
    <hyperlink ref="E1030" r:id="rId1023" xr:uid="{51DA5D86-C2CA-47C5-825B-BCEBD19C8F40}"/>
    <hyperlink ref="E1031" r:id="rId1024" xr:uid="{1674BAC8-18DA-405F-9F41-1B64F2EE14B0}"/>
    <hyperlink ref="E1032" r:id="rId1025" xr:uid="{4B29563D-8092-4B20-A02D-F66EE623D6AC}"/>
    <hyperlink ref="E1033" r:id="rId1026" xr:uid="{6E49DC52-0F2C-49C6-B8B3-45A1678D417B}"/>
    <hyperlink ref="E1034" r:id="rId1027" xr:uid="{FD0EBBC9-CB60-4F6C-97CC-E9BBA49DC040}"/>
    <hyperlink ref="E1035" r:id="rId1028" xr:uid="{31D56546-FF45-49AC-BBDF-B779667477F0}"/>
    <hyperlink ref="E1036" r:id="rId1029" xr:uid="{A3744F37-5117-4913-99B2-17F069F3C053}"/>
    <hyperlink ref="E1037" r:id="rId1030" xr:uid="{2E4C566D-C5C9-47AF-8B43-AB3C1A6A3B9F}"/>
    <hyperlink ref="E1038" r:id="rId1031" xr:uid="{069D5A63-917C-4B04-8E4E-2D22F305CFE3}"/>
    <hyperlink ref="E1039" r:id="rId1032" xr:uid="{D0359BA5-2FC3-4662-99BA-68857A339745}"/>
    <hyperlink ref="E1040" r:id="rId1033" xr:uid="{712424F2-D4B6-4054-8500-D5523D78C9F8}"/>
    <hyperlink ref="E1041" r:id="rId1034" xr:uid="{F22A0A3C-15CB-4991-842C-FAB844B19273}"/>
    <hyperlink ref="E1042" r:id="rId1035" xr:uid="{D2BF307E-8ACD-4A5B-957B-98AE013A1544}"/>
    <hyperlink ref="E1043" r:id="rId1036" xr:uid="{B1E9D1AD-429B-4C08-8A4E-7D0B484E03A6}"/>
    <hyperlink ref="E1044" r:id="rId1037" xr:uid="{C10F244A-0096-4B94-B26B-0E2D5320A4FD}"/>
    <hyperlink ref="E1045" r:id="rId1038" xr:uid="{449E8048-B381-4F6A-9B32-F24E404A9591}"/>
    <hyperlink ref="E1046" r:id="rId1039" xr:uid="{DACB0BC5-D059-48DB-B6A1-834AD7669CF2}"/>
    <hyperlink ref="E1047" r:id="rId1040" xr:uid="{2433392F-2F83-4841-9DE6-C0CA7A31F289}"/>
    <hyperlink ref="E1048" r:id="rId1041" xr:uid="{CDB7DA19-8909-4B26-9E56-F3D3A1584C80}"/>
    <hyperlink ref="E1049" r:id="rId1042" xr:uid="{83C873B2-A570-4671-8B89-DE993D876031}"/>
    <hyperlink ref="E1050" r:id="rId1043" xr:uid="{235C883E-A052-4CF4-A837-1A7987F2786E}"/>
    <hyperlink ref="E1051" r:id="rId1044" xr:uid="{F2A0D4BC-28E6-4B6D-9137-13148253D084}"/>
    <hyperlink ref="E1052" r:id="rId1045" xr:uid="{180F072D-C4C8-42BF-988F-D6F7A8348383}"/>
    <hyperlink ref="E1053" r:id="rId1046" xr:uid="{59B398BD-D8E6-43F2-B23F-4896B2325C5E}"/>
    <hyperlink ref="E1054" r:id="rId1047" xr:uid="{999AE33E-7558-477A-9CEB-652C8CDBEFDE}"/>
    <hyperlink ref="E1055" r:id="rId1048" xr:uid="{E6F93944-7BF4-4A89-810A-629E6C9A29E3}"/>
    <hyperlink ref="E1056" r:id="rId1049" xr:uid="{307BF249-1C81-4268-8736-853621DC9750}"/>
    <hyperlink ref="E1057" r:id="rId1050" xr:uid="{9CC4C727-EA60-48F3-98A7-C85148BAEC96}"/>
    <hyperlink ref="E1058" r:id="rId1051" xr:uid="{5B4724EB-93C6-41F4-B33C-554B42D5A5F0}"/>
    <hyperlink ref="E1059" r:id="rId1052" xr:uid="{FB6DED6F-F466-40B2-BB57-43425486CD76}"/>
    <hyperlink ref="E1060" r:id="rId1053" xr:uid="{218D46D1-D741-450F-85C0-CBBF65B81105}"/>
    <hyperlink ref="E1061" r:id="rId1054" xr:uid="{1D431E70-3E53-4411-8FC5-E61387AB49B5}"/>
    <hyperlink ref="E1062" r:id="rId1055" xr:uid="{B3657543-70DE-40FF-8CD4-9E5B84F54384}"/>
    <hyperlink ref="E1063" r:id="rId1056" xr:uid="{711EE2A1-F6E5-451F-A043-47C5C9F8F5BB}"/>
    <hyperlink ref="E1064" r:id="rId1057" xr:uid="{9CE68D09-C777-42F3-9062-19A94F162A20}"/>
    <hyperlink ref="E1065" r:id="rId1058" xr:uid="{BC2F8030-A756-4C1A-A7EF-8217D745DD6C}"/>
    <hyperlink ref="E1066" r:id="rId1059" xr:uid="{FB9FED4D-15BB-4B10-B441-ED87BAA0D69B}"/>
    <hyperlink ref="E1067" r:id="rId1060" xr:uid="{2DA4E302-8F9D-4E74-976E-42863FF1D158}"/>
    <hyperlink ref="E1068" r:id="rId1061" xr:uid="{5EC7A932-B749-4455-9DF5-EDF78617B94B}"/>
    <hyperlink ref="E1069" r:id="rId1062" xr:uid="{56020793-331A-47B4-9D53-C917A34A1652}"/>
    <hyperlink ref="E1070" r:id="rId1063" xr:uid="{C29AB87E-0A66-45E4-98F6-1A3883131936}"/>
    <hyperlink ref="E1071" r:id="rId1064" xr:uid="{BE0A0897-0FF1-4B0B-A884-3831AB47A869}"/>
    <hyperlink ref="E1072" r:id="rId1065" xr:uid="{4F7BE0EC-FA4F-4088-A5F8-336A9A3E4F43}"/>
    <hyperlink ref="E1073" r:id="rId1066" xr:uid="{353B3741-C1F4-40C9-9FD2-B3114BAFC5E8}"/>
    <hyperlink ref="E1074" r:id="rId1067" xr:uid="{F837A46F-5A93-4543-B564-2882768D8B06}"/>
    <hyperlink ref="E1075" r:id="rId1068" xr:uid="{BACBBA0C-91F4-4CE3-B78A-B2FDEC430E6A}"/>
    <hyperlink ref="E1076" r:id="rId1069" xr:uid="{102C4529-5B0D-4B81-BFBA-49FB5582C614}"/>
    <hyperlink ref="E1077" r:id="rId1070" xr:uid="{C9F389B8-8D25-41B7-A498-DBECCFE0D4B2}"/>
    <hyperlink ref="E1078" r:id="rId1071" xr:uid="{AACDF9F0-72DF-49ED-94F4-87350EF2C8C3}"/>
    <hyperlink ref="E1079" r:id="rId1072" xr:uid="{FAADD775-4803-4359-B849-3E8F2ABCC2B8}"/>
    <hyperlink ref="E1080" r:id="rId1073" xr:uid="{137F6ECA-E435-4F70-9A5D-390551305C0B}"/>
    <hyperlink ref="E1081" r:id="rId1074" xr:uid="{8CEA41A5-A536-43FF-ADEA-0E3A15A0B15C}"/>
    <hyperlink ref="E1082" r:id="rId1075" xr:uid="{C7BDCB9F-FD7B-4C04-A044-B74836A7D96F}"/>
    <hyperlink ref="E1083" r:id="rId1076" xr:uid="{9B9F14E9-6591-4B5E-A968-1E3856E44596}"/>
    <hyperlink ref="E1084" r:id="rId1077" xr:uid="{C8E541A1-C9C5-4708-B9FD-08AC4889AFB1}"/>
    <hyperlink ref="E1085" r:id="rId1078" xr:uid="{31259943-B98F-4AF7-AC9D-2F3C73E7165F}"/>
    <hyperlink ref="E1086" r:id="rId1079" xr:uid="{F6CD0497-1394-4E6F-BE21-41A0E6BFF827}"/>
    <hyperlink ref="E1087" r:id="rId1080" xr:uid="{3D7973C8-D0CC-4CAB-88E7-737649DDAE09}"/>
    <hyperlink ref="E1088" r:id="rId1081" xr:uid="{B78249E0-884C-4C31-9C55-A986566328D5}"/>
    <hyperlink ref="E1089" r:id="rId1082" xr:uid="{B001E511-3EC9-438D-A73A-7BB161E5FF47}"/>
    <hyperlink ref="E1090" r:id="rId1083" xr:uid="{8174B4B2-AE5C-4DD4-8737-02F1F7DB3124}"/>
    <hyperlink ref="E1091" r:id="rId1084" xr:uid="{17CD128E-91FC-4D57-AF6E-28AD47A9560F}"/>
    <hyperlink ref="E1092" r:id="rId1085" xr:uid="{0658CCA2-B1ED-482C-BFF3-1D04C3CEBA2D}"/>
    <hyperlink ref="E1093" r:id="rId1086" xr:uid="{A657AB4D-21C7-446F-A773-0750200EF53F}"/>
    <hyperlink ref="E1094" r:id="rId1087" xr:uid="{ACB2938F-DC2B-4C6B-8730-0EDBCD940BEE}"/>
    <hyperlink ref="E1095" r:id="rId1088" xr:uid="{09DC4BB8-8440-4466-89CC-E29195F1FFCE}"/>
    <hyperlink ref="E1096" r:id="rId1089" xr:uid="{A8C05038-FECC-466D-82AE-4CC7AA3F8E8C}"/>
    <hyperlink ref="E1097" r:id="rId1090" xr:uid="{14F87F15-AEA0-478D-BC91-553D1D2A8FB2}"/>
    <hyperlink ref="E1098" r:id="rId1091" xr:uid="{6C1B5C81-7142-4FFC-B1EA-80267944F5B7}"/>
    <hyperlink ref="E1099" r:id="rId1092" xr:uid="{06D9EF35-B7F2-4EE2-9F2D-EADC986B30F6}"/>
    <hyperlink ref="E1100" r:id="rId1093" xr:uid="{93C04569-D8D1-4E5F-A805-8FB945AE5D9C}"/>
    <hyperlink ref="E1101" r:id="rId1094" xr:uid="{4EC2D558-B8FB-4962-A073-FE89F33EDAA2}"/>
    <hyperlink ref="E1102" r:id="rId1095" xr:uid="{174EC706-5453-4F61-88FB-0D44C20BB9C9}"/>
    <hyperlink ref="E1103" r:id="rId1096" xr:uid="{2D91DEFA-B639-45B5-8737-25B15450E794}"/>
    <hyperlink ref="E1104" r:id="rId1097" xr:uid="{C127F18E-64A1-4452-A597-199291755E6B}"/>
    <hyperlink ref="E1105" r:id="rId1098" xr:uid="{5A6F6C79-423F-4753-B2FA-EC792D765BEF}"/>
    <hyperlink ref="E1106" r:id="rId1099" xr:uid="{CE4DF6DD-BE2F-4C08-9799-FD939D951EB6}"/>
    <hyperlink ref="E1107" r:id="rId1100" xr:uid="{0A5543E3-BE7F-4E22-A14D-070FDA627B7C}"/>
    <hyperlink ref="E1108" r:id="rId1101" xr:uid="{EBB0F01B-22D1-477A-B849-F2BF0ED527A2}"/>
    <hyperlink ref="E1109" r:id="rId1102" xr:uid="{076AC3CD-4242-4C9C-B9F1-58C36C9E4CED}"/>
    <hyperlink ref="E1110" r:id="rId1103" xr:uid="{698A8F87-B548-4E82-A931-D13BC01B43A7}"/>
    <hyperlink ref="E1111" r:id="rId1104" xr:uid="{0ACCFF17-8FAA-4FBA-B2C3-DB507CE47321}"/>
    <hyperlink ref="E1112" r:id="rId1105" xr:uid="{BBA8D65E-9C1C-487F-A703-2BD0AF4E55F9}"/>
    <hyperlink ref="E1113" r:id="rId1106" xr:uid="{CEA9999A-9868-4AD6-9852-4BD686D8F46D}"/>
    <hyperlink ref="E1114" r:id="rId1107" xr:uid="{B628C254-F471-4D21-9FC5-504794965BAE}"/>
    <hyperlink ref="E1115" r:id="rId1108" xr:uid="{4A01A07A-5D08-4B5B-A49F-3DEDD4B00484}"/>
    <hyperlink ref="E1116" r:id="rId1109" xr:uid="{CF0C8F71-55BE-4288-BCD9-39116A17C661}"/>
    <hyperlink ref="E1117" r:id="rId1110" xr:uid="{AE9E99B4-91B2-4CC0-BAE8-6C5C2ADB253D}"/>
    <hyperlink ref="E1118" r:id="rId1111" xr:uid="{E34A76A9-0F63-4E90-89A9-CDB7530EC4D7}"/>
    <hyperlink ref="E1119" r:id="rId1112" xr:uid="{277A9067-B21A-402D-98C4-14FECDCAC15B}"/>
    <hyperlink ref="E1120" r:id="rId1113" xr:uid="{EC97F358-35B6-4AFC-BEE4-1668A706B107}"/>
    <hyperlink ref="E1121" r:id="rId1114" xr:uid="{484C5F9B-6E18-4368-A968-45671486DEFC}"/>
    <hyperlink ref="E1122" r:id="rId1115" xr:uid="{298D8A2B-0D2C-4F91-9C92-C27A3FEBBFD5}"/>
    <hyperlink ref="E1123" r:id="rId1116" xr:uid="{6D9207E6-7D82-4842-8A56-1F2CD69814D0}"/>
    <hyperlink ref="E1124" r:id="rId1117" xr:uid="{426E1A4C-5397-4F91-B6A0-9C30059982F6}"/>
    <hyperlink ref="E1125" r:id="rId1118" xr:uid="{BFA42461-D258-458B-A484-325CD42B3B0A}"/>
    <hyperlink ref="E1126" r:id="rId1119" xr:uid="{086CE7C9-E281-4BDA-9363-BB355D5648E2}"/>
    <hyperlink ref="E1127" r:id="rId1120" xr:uid="{46FD26B5-45C5-4739-B73D-19FF19E845B8}"/>
    <hyperlink ref="E1128" r:id="rId1121" xr:uid="{503F930C-38F0-4705-B3CF-1B2FD011C517}"/>
    <hyperlink ref="E1129" r:id="rId1122" xr:uid="{56365ED4-E8A7-419D-A1AF-27D8D595D8B7}"/>
    <hyperlink ref="E1130" r:id="rId1123" xr:uid="{B2CB6FD2-A33A-4B0F-8FF3-2D24E6575A25}"/>
    <hyperlink ref="E1131" r:id="rId1124" xr:uid="{08E626C0-D875-4551-8E03-E5C3D72DE18D}"/>
    <hyperlink ref="E1132" r:id="rId1125" xr:uid="{0005ED7B-6113-4546-BE7A-495F9E17F385}"/>
    <hyperlink ref="E1133" r:id="rId1126" xr:uid="{5818545E-7ECB-41F2-BFBC-15703AC896BD}"/>
    <hyperlink ref="E1134" r:id="rId1127" xr:uid="{06531756-F07C-4737-8076-F9F6758ABC58}"/>
    <hyperlink ref="E1135" r:id="rId1128" xr:uid="{ADFE5E6C-FE5F-4CCE-B9BB-75C2B6BA4349}"/>
    <hyperlink ref="E1136" r:id="rId1129" xr:uid="{6D2177EC-51B4-46B3-84A9-BAFD3FB888E7}"/>
    <hyperlink ref="E1137" r:id="rId1130" xr:uid="{A0D50985-8DDF-4EAB-B670-14AB38D3E0F8}"/>
    <hyperlink ref="E1138" r:id="rId1131" xr:uid="{D8CF1806-F503-425C-903F-BABDDF1D46CE}"/>
    <hyperlink ref="E1139" r:id="rId1132" xr:uid="{67617813-16F5-43F3-8316-705CD3214913}"/>
    <hyperlink ref="E1140" r:id="rId1133" xr:uid="{09059440-CA78-4E73-B13D-6FE089C28494}"/>
    <hyperlink ref="E1141" r:id="rId1134" xr:uid="{9635EE59-C3BA-46F5-9DA1-C27C1DBBD17D}"/>
    <hyperlink ref="E1142" r:id="rId1135" xr:uid="{B6F3B8A9-AD4A-43E2-A195-AE868498C864}"/>
    <hyperlink ref="E1143" r:id="rId1136" xr:uid="{714CB257-131E-4E90-AD96-20174BF4D41C}"/>
    <hyperlink ref="E1144" r:id="rId1137" xr:uid="{FA5B6840-674A-4F99-B0D5-7850C9805C2A}"/>
    <hyperlink ref="E1145" r:id="rId1138" xr:uid="{BEAE3453-7722-4F59-8F99-AE0993CCCD9B}"/>
    <hyperlink ref="E1146" r:id="rId1139" xr:uid="{80F0BBF0-9572-4F9A-9658-6604AEE28641}"/>
    <hyperlink ref="E1147" r:id="rId1140" xr:uid="{14BE0CFE-D631-487D-88F6-94DA5C35A284}"/>
    <hyperlink ref="E1148" r:id="rId1141" xr:uid="{DB72806F-6B6F-489A-B89E-513EFDBF9011}"/>
    <hyperlink ref="E1149" r:id="rId1142" xr:uid="{5D275995-3809-466D-998B-7FEEF3552E92}"/>
    <hyperlink ref="E1150" r:id="rId1143" xr:uid="{0E099FFC-E764-4A76-9814-93225CBDF3A1}"/>
    <hyperlink ref="E1151" r:id="rId1144" xr:uid="{742BB3C2-3A59-413A-AD9A-8C39557A4140}"/>
    <hyperlink ref="E1152" r:id="rId1145" xr:uid="{1A46A01C-68F3-4FDE-AE48-70AF682179AF}"/>
    <hyperlink ref="E1153" r:id="rId1146" xr:uid="{C8329A6E-3639-498D-91EC-7112A313D414}"/>
    <hyperlink ref="E1154" r:id="rId1147" xr:uid="{D62C6993-8B33-4BD3-B42E-AA50E30E1208}"/>
    <hyperlink ref="E1155" r:id="rId1148" xr:uid="{DC7D2168-AF96-4F75-9996-0D0288CF636C}"/>
    <hyperlink ref="E1156" r:id="rId1149" xr:uid="{2FDF4FAF-CA82-4120-80D0-0CABA64BEBFB}"/>
    <hyperlink ref="E1157" r:id="rId1150" xr:uid="{4EECE01A-F5A6-4C30-B29F-7E82F1E53F9A}"/>
    <hyperlink ref="E1158" r:id="rId1151" xr:uid="{2FDA37B6-0D5E-454B-8D4E-17F68EF5D6ED}"/>
    <hyperlink ref="E1159" r:id="rId1152" xr:uid="{5DA9FE27-48B6-4970-B423-BCE93198FAE1}"/>
    <hyperlink ref="E1160" r:id="rId1153" xr:uid="{B638A29B-376E-4849-8DFF-C456F1B94383}"/>
    <hyperlink ref="E1161" r:id="rId1154" xr:uid="{841D2AE7-E3AF-4212-90E0-8E43F83E6EAF}"/>
    <hyperlink ref="E1162" r:id="rId1155" xr:uid="{05EAB719-F532-4C75-9506-8C889B8F10C1}"/>
    <hyperlink ref="E1163" r:id="rId1156" xr:uid="{6A6C03E9-39E8-464E-A79D-77621B019C8D}"/>
    <hyperlink ref="E1164" r:id="rId1157" xr:uid="{171C106E-2CAD-477F-B5B3-FEDF37CC0B9B}"/>
    <hyperlink ref="E1165" r:id="rId1158" xr:uid="{8B577F04-BE6D-4F57-A602-21DB63013214}"/>
    <hyperlink ref="E1166" r:id="rId1159" xr:uid="{6685511A-2873-4F09-8BDD-DBB48767728F}"/>
    <hyperlink ref="E1167" r:id="rId1160" xr:uid="{3D2AE91A-E2C6-464B-8AEF-08C63B6591E1}"/>
    <hyperlink ref="E1168" r:id="rId1161" xr:uid="{465A2DED-D350-45CB-9CE5-4C09F7F440E7}"/>
    <hyperlink ref="E1169" r:id="rId1162" xr:uid="{0CF70193-2885-4BF1-A0F4-4C2194AEC49C}"/>
    <hyperlink ref="E1170" r:id="rId1163" xr:uid="{D1175BFB-F9C5-4B0A-BC53-EEBEF6E854EA}"/>
    <hyperlink ref="E1171" r:id="rId1164" xr:uid="{391111BD-C8D9-4639-AF1C-C12B7E4E9805}"/>
    <hyperlink ref="E1172" r:id="rId1165" xr:uid="{B26FC211-259A-47BB-AC59-9C1BE6FEBA5E}"/>
    <hyperlink ref="E1173" r:id="rId1166" xr:uid="{4746A063-CA68-4EBD-8F9B-B46C780EEEF6}"/>
    <hyperlink ref="E1174" r:id="rId1167" xr:uid="{E86ED243-0A1D-4520-9E5E-9C2906B36580}"/>
    <hyperlink ref="E1175" r:id="rId1168" xr:uid="{18E40533-AF69-46CD-A828-D33FFE7D3B45}"/>
    <hyperlink ref="E1176" r:id="rId1169" xr:uid="{545A612D-4F39-4A3E-95DC-D448A9178FCB}"/>
    <hyperlink ref="E1177" r:id="rId1170" xr:uid="{1FF87F9D-EEAB-4EF3-A600-8DBA8D9B3BE2}"/>
    <hyperlink ref="E1178" r:id="rId1171" xr:uid="{35D364AA-6132-4D02-972D-8D69DECBA8A9}"/>
    <hyperlink ref="E1179" r:id="rId1172" xr:uid="{E2696C9E-45AB-41C2-882E-8F297E575928}"/>
    <hyperlink ref="E1180" r:id="rId1173" xr:uid="{CECB75D5-1521-4263-B02D-812D40590A86}"/>
    <hyperlink ref="E1181" r:id="rId1174" xr:uid="{AE2ED1DD-20BE-41F3-B89B-01AD64445A8A}"/>
    <hyperlink ref="E1182" r:id="rId1175" xr:uid="{1425E978-B744-4C2C-A58F-CCFC6D13F2EF}"/>
    <hyperlink ref="E1183" r:id="rId1176" xr:uid="{63899204-6A8D-48D1-BE47-1EE4852EFBB5}"/>
    <hyperlink ref="E1184" r:id="rId1177" xr:uid="{A7895F70-73DE-438C-A73D-A27117B0B844}"/>
    <hyperlink ref="E1185" r:id="rId1178" xr:uid="{27233F4C-B9AA-43ED-8494-EED2168E575E}"/>
    <hyperlink ref="E1186" r:id="rId1179" xr:uid="{F4FAC082-7163-451D-A5A7-9E320FECE0FD}"/>
    <hyperlink ref="E1187" r:id="rId1180" xr:uid="{CED15A6E-9EFD-407C-B0B2-3AF49BD561C8}"/>
    <hyperlink ref="E1188" r:id="rId1181" xr:uid="{FE6B76E7-0F1E-413B-B08F-F908629466D0}"/>
    <hyperlink ref="E1189" r:id="rId1182" xr:uid="{624991DA-D00F-48A2-89EC-32FE79A6762E}"/>
    <hyperlink ref="E1190" r:id="rId1183" xr:uid="{47AC1CA5-93DB-445E-8C62-72D64F14AD77}"/>
    <hyperlink ref="E1191" r:id="rId1184" xr:uid="{3958D9D6-86CD-4C67-9758-20DC20A39ED2}"/>
    <hyperlink ref="E1192" r:id="rId1185" xr:uid="{1DAF1044-CF8A-45AC-AE71-7BC15CA5A4E9}"/>
    <hyperlink ref="E1193" r:id="rId1186" xr:uid="{29C21861-3EF6-451F-8080-F2E578A4D647}"/>
    <hyperlink ref="E1194" r:id="rId1187" xr:uid="{11947334-F421-4701-B80C-ED848699335C}"/>
    <hyperlink ref="E1195" r:id="rId1188" xr:uid="{FC7F1F8C-2AD6-43FD-98A2-1C37515552C9}"/>
    <hyperlink ref="E1196" r:id="rId1189" xr:uid="{90EB427E-22CA-46DC-B0BC-66294A53146E}"/>
    <hyperlink ref="E1197" r:id="rId1190" xr:uid="{05555523-FC49-489D-8840-7F72FBF19396}"/>
    <hyperlink ref="E1198" r:id="rId1191" xr:uid="{1AB314ED-84B3-4E2F-96E4-FAACA1EA9BBC}"/>
    <hyperlink ref="E1199" r:id="rId1192" xr:uid="{E9BCBE87-D5B8-421A-BC7C-217C17E45631}"/>
    <hyperlink ref="E1200" r:id="rId1193" xr:uid="{D3F9423F-8901-4967-95C9-57A41C99CC73}"/>
    <hyperlink ref="E1201" r:id="rId1194" xr:uid="{1027FB40-4636-42B9-943C-AEA2CEB8C296}"/>
    <hyperlink ref="E1202" r:id="rId1195" xr:uid="{44EDCF61-C472-4BE4-817E-EA372E0190FD}"/>
    <hyperlink ref="E1203" r:id="rId1196" xr:uid="{2622C9FF-721D-4D1B-AC87-6D39D1A397E6}"/>
    <hyperlink ref="E1204" r:id="rId1197" xr:uid="{9C6FCF00-4304-41AD-B4BC-A64C9411CD93}"/>
    <hyperlink ref="E1205" r:id="rId1198" xr:uid="{ED6F2049-64AA-4216-BCBC-D6F78BA6B4D0}"/>
    <hyperlink ref="E1206" r:id="rId1199" xr:uid="{E7BD2B07-1DC2-4DE0-B4A3-67CACBE7B517}"/>
    <hyperlink ref="E1207" r:id="rId1200" xr:uid="{31C35122-ACE9-4F4D-B288-EDCC0B3DFD2C}"/>
    <hyperlink ref="E1208" r:id="rId1201" xr:uid="{B8F00129-1555-48A9-A261-B1BC812FA20F}"/>
    <hyperlink ref="E1209" r:id="rId1202" xr:uid="{83F53422-D978-4BA3-A704-AE0AB9398E9D}"/>
    <hyperlink ref="E1210" r:id="rId1203" xr:uid="{98545F2F-84DE-4F48-A3ED-23D2AEF6F390}"/>
    <hyperlink ref="E1211" r:id="rId1204" xr:uid="{73C69939-6CA1-4A5B-8678-75BE33EE741E}"/>
    <hyperlink ref="E1212" r:id="rId1205" xr:uid="{4BCA5C86-1D5F-4239-AEEF-0A930A44D075}"/>
    <hyperlink ref="E1213" r:id="rId1206" xr:uid="{0DD992D2-FAAD-4D93-BC1E-2D167A262B09}"/>
    <hyperlink ref="E1214" r:id="rId1207" xr:uid="{22369811-A43E-4FCB-AEBE-EC0944750CD3}"/>
    <hyperlink ref="E1215" r:id="rId1208" xr:uid="{D689920C-9CDC-4F42-B0E6-572E62D3622F}"/>
    <hyperlink ref="E1216" r:id="rId1209" xr:uid="{B99C06BB-C096-466F-9152-33AC84A7BDDC}"/>
    <hyperlink ref="E1217" r:id="rId1210" xr:uid="{6F9CB5C1-0BEC-4D4F-BC5A-2C5E6350AB47}"/>
    <hyperlink ref="E1218" r:id="rId1211" xr:uid="{DB055717-5E59-45C4-A389-18F8105515F8}"/>
    <hyperlink ref="E1219" r:id="rId1212" xr:uid="{AE1CB635-1437-4D4B-A6AB-5250E14262C1}"/>
    <hyperlink ref="E1220" r:id="rId1213" xr:uid="{4B7BDCBA-0D13-4ECA-91FC-E46AD71D9EF9}"/>
    <hyperlink ref="E1221" r:id="rId1214" xr:uid="{B342B325-94B7-4B0B-AEBC-0384F45095AA}"/>
    <hyperlink ref="E1222" r:id="rId1215" xr:uid="{A224ABBB-335B-4D67-9649-1AEDF4F815AB}"/>
    <hyperlink ref="E1223" r:id="rId1216" xr:uid="{92497637-7849-41F5-A7A5-8D35A9A243F1}"/>
    <hyperlink ref="E1224" r:id="rId1217" xr:uid="{1695D19B-F9F6-4E69-9366-3D44B7BA9997}"/>
    <hyperlink ref="E1225" r:id="rId1218" xr:uid="{1C1CAAF2-F24E-4D2F-B7AF-A028902AC049}"/>
    <hyperlink ref="E1226" r:id="rId1219" xr:uid="{24D26D1A-0E18-40FA-A7FC-60EF610E9807}"/>
    <hyperlink ref="E1227" r:id="rId1220" xr:uid="{4D998F42-AB24-466A-AC3E-6333564530E5}"/>
    <hyperlink ref="E1228" r:id="rId1221" xr:uid="{10D741DD-752D-4EE0-9E16-245E2B342925}"/>
    <hyperlink ref="E1229" r:id="rId1222" xr:uid="{FEC6CF60-C48F-4BF9-948C-BE1ABC47AC08}"/>
    <hyperlink ref="E1230" r:id="rId1223" xr:uid="{3C2BA5D1-1DE9-42A3-8685-D8BC311D0791}"/>
    <hyperlink ref="E1231" r:id="rId1224" xr:uid="{37D7B2B6-F641-41DD-AB10-68CFA6901D0E}"/>
    <hyperlink ref="E1232" r:id="rId1225" xr:uid="{124B50B3-7287-4027-B605-356E9A01BB4C}"/>
    <hyperlink ref="E1233" r:id="rId1226" xr:uid="{89BE418A-4A9B-449A-863C-D65D2110E42D}"/>
    <hyperlink ref="E1234" r:id="rId1227" xr:uid="{C521DDDA-6522-4959-B5A3-B1D2C68BC8EE}"/>
    <hyperlink ref="E1235" r:id="rId1228" xr:uid="{D330D9ED-49B5-4561-A387-5C9060E3F5A7}"/>
    <hyperlink ref="E1236" r:id="rId1229" xr:uid="{0C2A4CFB-26EC-4D1E-A048-8D905D514967}"/>
    <hyperlink ref="E1237" r:id="rId1230" xr:uid="{0D3EE365-8D02-4522-89DC-5ADEEE00BB28}"/>
    <hyperlink ref="E1238" r:id="rId1231" xr:uid="{AB0E5D22-8C48-46BA-8EB7-28981984820D}"/>
    <hyperlink ref="E1239" r:id="rId1232" xr:uid="{480641CD-8F0E-449A-B089-8EDD4E699B35}"/>
    <hyperlink ref="E1240" r:id="rId1233" xr:uid="{AB9F45B6-2CC9-4F64-A501-A16FDD48ED11}"/>
    <hyperlink ref="E1241" r:id="rId1234" xr:uid="{18A07142-F060-4180-9CE1-7DB7D65E78E3}"/>
    <hyperlink ref="E1242" r:id="rId1235" xr:uid="{8A3FAC85-0FCA-49FB-96F9-B4C4B9D437E8}"/>
    <hyperlink ref="E1243" r:id="rId1236" xr:uid="{B3857572-0657-496B-8BD3-C7CDF28B81B3}"/>
    <hyperlink ref="E1244" r:id="rId1237" xr:uid="{8B99A5C1-912A-44D4-AB8C-0BEC6B9ECCA7}"/>
    <hyperlink ref="E1245" r:id="rId1238" xr:uid="{60E21C48-81F5-44C7-89A2-1FD2D70EE339}"/>
    <hyperlink ref="E1246" r:id="rId1239" xr:uid="{A8E590C6-DF25-47E1-898A-1C10B9932A4E}"/>
    <hyperlink ref="E1247" r:id="rId1240" xr:uid="{6C6404B6-E724-4676-8C18-A584C18A4C8D}"/>
    <hyperlink ref="E1248" r:id="rId1241" xr:uid="{6D947C56-E0F1-4207-99D4-06C40EF86DE5}"/>
    <hyperlink ref="E1249" r:id="rId1242" xr:uid="{BA290C88-EFB1-47FD-BEF4-63FBC9BAD22D}"/>
    <hyperlink ref="E1250" r:id="rId1243" xr:uid="{E5BA9F5F-DDE9-4ED3-834D-9D502D764D22}"/>
    <hyperlink ref="E1251" r:id="rId1244" xr:uid="{0AC319AB-2D7E-47EF-A406-5F5112778299}"/>
    <hyperlink ref="E1252" r:id="rId1245" xr:uid="{2DE56C08-D4B3-4651-B7C5-AA96D9933CF1}"/>
    <hyperlink ref="E1253" r:id="rId1246" xr:uid="{83F668DD-765F-43C7-B7C2-9A8998FAA128}"/>
    <hyperlink ref="E1254" r:id="rId1247" xr:uid="{E45FB5A3-92C9-480D-B241-67AFE306C0D2}"/>
    <hyperlink ref="E1255" r:id="rId1248" xr:uid="{FAE5216A-385C-4E3A-8241-ACA5FD9D1927}"/>
    <hyperlink ref="E1256" r:id="rId1249" xr:uid="{B1C16DF3-56DB-4D34-8218-CF83C35DED5C}"/>
    <hyperlink ref="E1257" r:id="rId1250" xr:uid="{92B33AA7-E74C-4406-9EF3-A7CBB28285CD}"/>
    <hyperlink ref="E1258" r:id="rId1251" xr:uid="{F781E38A-B72C-4D8F-A84B-97E6E8D14A0F}"/>
    <hyperlink ref="E1259" r:id="rId1252" xr:uid="{2CBA89E4-946C-4F79-8453-273512D18D94}"/>
    <hyperlink ref="E1260" r:id="rId1253" xr:uid="{388CA946-382F-4B14-906D-D869F3AEBAA0}"/>
    <hyperlink ref="E1261" r:id="rId1254" xr:uid="{9D4C49C0-978C-4D06-A0C4-4F08E56356BD}"/>
    <hyperlink ref="E1262" r:id="rId1255" xr:uid="{27DF4048-9A3F-4729-BA09-4082C62503A8}"/>
    <hyperlink ref="E1263" r:id="rId1256" xr:uid="{7F8BF214-A5A3-4C40-B01C-5070F17AC003}"/>
    <hyperlink ref="E1264" r:id="rId1257" xr:uid="{58B4FAA7-56E9-4336-BD9C-E8816CFE2548}"/>
    <hyperlink ref="E1265" r:id="rId1258" xr:uid="{EA48DAA6-3A2F-4B95-BF0C-B180DFCF9F20}"/>
    <hyperlink ref="E1266" r:id="rId1259" xr:uid="{D5F4CBAF-4AE0-4308-8C07-9E346768723A}"/>
    <hyperlink ref="E1267" r:id="rId1260" xr:uid="{33939290-BB51-450D-B45E-3FC462BA6E86}"/>
    <hyperlink ref="E1268" r:id="rId1261" xr:uid="{6DA7C7D5-ABFC-443A-AF42-82A0DB67F6F3}"/>
    <hyperlink ref="E1269" r:id="rId1262" xr:uid="{EBDC96A6-5A99-473C-A3E6-7A0BE19865C0}"/>
    <hyperlink ref="E1270" r:id="rId1263" xr:uid="{3D0F3224-8051-446C-BEAA-924AC4FC92C2}"/>
    <hyperlink ref="E1271" r:id="rId1264" xr:uid="{2063E05C-EC09-478C-A2AF-2763C2296347}"/>
    <hyperlink ref="E1272" r:id="rId1265" xr:uid="{38C8FDA9-CE9D-4B69-829A-FF91105E0161}"/>
    <hyperlink ref="E1273" r:id="rId1266" xr:uid="{5885019A-21D0-494C-BC75-EBADD3D40F2B}"/>
    <hyperlink ref="E1274" r:id="rId1267" xr:uid="{6C078FCA-D9F1-4B30-A221-F041942A5395}"/>
    <hyperlink ref="E1275" r:id="rId1268" xr:uid="{5E303425-78DD-443B-A48A-B4EB0EFC95AB}"/>
    <hyperlink ref="E1276" r:id="rId1269" xr:uid="{21DDBF61-37E1-49E2-A5FD-873422F8B8DE}"/>
    <hyperlink ref="E1277" r:id="rId1270" xr:uid="{47E5C659-1835-4184-BF0B-598EDBB76FE6}"/>
    <hyperlink ref="E1278" r:id="rId1271" xr:uid="{4C11868E-BE6B-4C1C-B2D2-054AAB70C2D7}"/>
    <hyperlink ref="E1279" r:id="rId1272" xr:uid="{9B003D70-8FD9-4B2E-B386-B24D60B49787}"/>
    <hyperlink ref="E1280" r:id="rId1273" xr:uid="{06FA564C-5449-4ADB-8045-9D97D8DE4C74}"/>
    <hyperlink ref="E1281" r:id="rId1274" xr:uid="{9006B8EB-3EA6-4B38-8B95-CCA0A64ED026}"/>
    <hyperlink ref="E1282" r:id="rId1275" xr:uid="{6BDFC5CF-2093-4B3F-831C-ECB3209F2BCC}"/>
    <hyperlink ref="E1283" r:id="rId1276" xr:uid="{69B5A476-55AF-4432-853D-F66F8A2844BE}"/>
    <hyperlink ref="E1284" r:id="rId1277" xr:uid="{72E420BD-35C3-4B2D-9131-068207A03450}"/>
    <hyperlink ref="E1285" r:id="rId1278" xr:uid="{3A77D832-AF61-4B54-8EFB-D3083FBB1DB4}"/>
    <hyperlink ref="E1286" r:id="rId1279" xr:uid="{9CB6806B-AB4E-4CC6-B005-E43EAD803E81}"/>
    <hyperlink ref="E1287" r:id="rId1280" xr:uid="{BAFDAB93-BA45-4EED-9986-642F68D327C5}"/>
    <hyperlink ref="E1288" r:id="rId1281" xr:uid="{5370155F-7D58-40E4-BD95-D210E3EDC769}"/>
    <hyperlink ref="E1289" r:id="rId1282" xr:uid="{B6CDFFDB-81CD-4FFA-83E9-6A2F9F391662}"/>
    <hyperlink ref="E1290" r:id="rId1283" xr:uid="{A8EB1A0B-6A4B-48AB-926E-CAF438805529}"/>
    <hyperlink ref="E1291" r:id="rId1284" xr:uid="{387A732D-ED92-4501-A523-58E88571E0BA}"/>
    <hyperlink ref="E1292" r:id="rId1285" xr:uid="{4BD34109-8FCF-451C-9374-49462981AE39}"/>
    <hyperlink ref="E1293" r:id="rId1286" xr:uid="{B946C046-277D-417F-BBC7-F6E3C5BE8654}"/>
    <hyperlink ref="E1294" r:id="rId1287" xr:uid="{B7F58729-D38A-4822-AA85-C22F23CCB2C5}"/>
    <hyperlink ref="E1295" r:id="rId1288" xr:uid="{E941D209-5993-4ED1-B53A-4C0EC8E2B70C}"/>
    <hyperlink ref="E1296" r:id="rId1289" xr:uid="{3A1044DB-8D72-4343-998F-673544116C0F}"/>
    <hyperlink ref="E1297" r:id="rId1290" xr:uid="{A00185EC-D41A-4A70-8F88-0ABD85038589}"/>
    <hyperlink ref="E1298" r:id="rId1291" xr:uid="{87067B71-BA7C-49BD-8731-4F40D1E532C7}"/>
    <hyperlink ref="E1299" r:id="rId1292" xr:uid="{43D63A27-7190-4D67-9CE5-5AFF365BD84A}"/>
    <hyperlink ref="E1300" r:id="rId1293" xr:uid="{63472FC3-0211-4EC2-839B-FC65980ECE6F}"/>
    <hyperlink ref="E1301" r:id="rId1294" xr:uid="{A8D30D1B-68CF-4F31-AA45-121C4EAEC101}"/>
    <hyperlink ref="E1302" r:id="rId1295" xr:uid="{35B7056E-3881-4465-A1AA-566CBA67A4C2}"/>
    <hyperlink ref="E1303" r:id="rId1296" xr:uid="{0FC0E350-DEC0-4A92-A989-85267352C9FD}"/>
    <hyperlink ref="E1304" r:id="rId1297" xr:uid="{85C93AFF-C697-4751-A819-45704A826B66}"/>
    <hyperlink ref="E1305" r:id="rId1298" xr:uid="{0D65986E-472E-4A4B-B5EA-AEF96E53F467}"/>
    <hyperlink ref="E1306" r:id="rId1299" xr:uid="{F11A2F59-3C80-4C79-A279-8B19D6876DC6}"/>
    <hyperlink ref="E1307" r:id="rId1300" xr:uid="{C948190D-34AF-424D-8594-AD29F25FF564}"/>
    <hyperlink ref="E1308" r:id="rId1301" xr:uid="{9C533AEF-369F-454F-B630-539EF4D85E19}"/>
    <hyperlink ref="E1309" r:id="rId1302" xr:uid="{3DDA4A5C-3353-4144-8179-AD1140A9195F}"/>
    <hyperlink ref="E1310" r:id="rId1303" xr:uid="{842B6BF3-DE2E-40EF-9D54-7F39144D1247}"/>
    <hyperlink ref="E1311" r:id="rId1304" xr:uid="{0DBD3E9D-ACB3-4C44-B4A4-056CF053D845}"/>
    <hyperlink ref="E1312" r:id="rId1305" xr:uid="{2DBE1AAC-EB4A-4E67-9B83-2E724D84D1B9}"/>
    <hyperlink ref="E1313" r:id="rId1306" xr:uid="{78BDAEDE-766D-499F-9434-0C96C3FCABA8}"/>
    <hyperlink ref="E1314" r:id="rId1307" xr:uid="{D1DD229F-0DCD-4492-834E-ADE084B4A9E0}"/>
    <hyperlink ref="E1315" r:id="rId1308" xr:uid="{86518B12-34D3-44D1-A9B0-A51131DC6A32}"/>
    <hyperlink ref="E1316" r:id="rId1309" xr:uid="{9F0EECA4-A06E-4014-82BE-2F368A6B8302}"/>
    <hyperlink ref="E1317" r:id="rId1310" xr:uid="{50965805-B279-4351-A764-F743D6A49ED6}"/>
    <hyperlink ref="E1318" r:id="rId1311" xr:uid="{2816D58F-3843-406D-97C9-75955A27CBE0}"/>
    <hyperlink ref="E1319" r:id="rId1312" xr:uid="{4A645537-3162-4EC6-9D7F-361FC62571B0}"/>
    <hyperlink ref="E1320" r:id="rId1313" xr:uid="{5C9F37FA-6B41-4323-B647-906644CB911D}"/>
    <hyperlink ref="E1321" r:id="rId1314" xr:uid="{5C3913D1-4DE8-489C-A755-58EFCF147E21}"/>
    <hyperlink ref="E1322" r:id="rId1315" xr:uid="{D4B56798-7A14-439A-A54E-5745F8F85CCB}"/>
    <hyperlink ref="E1323" r:id="rId1316" xr:uid="{C3C2883F-A02E-49E0-A99F-8EE4884CB02F}"/>
    <hyperlink ref="E1324" r:id="rId1317" xr:uid="{FF9F7EEA-7D8D-4AAC-B353-8A27DF2EEDCD}"/>
    <hyperlink ref="E1325" r:id="rId1318" xr:uid="{A68CF78B-1F68-45E4-8743-C0EC72477BE7}"/>
    <hyperlink ref="E1326" r:id="rId1319" xr:uid="{52C80E54-8F17-4CCB-BBB2-FFBA220ED325}"/>
    <hyperlink ref="E1327" r:id="rId1320" xr:uid="{16529244-B6EE-483E-A2D0-63A1972D10D3}"/>
    <hyperlink ref="E1328" r:id="rId1321" xr:uid="{F2BF451B-E767-4F57-9992-343FAB15B0A4}"/>
    <hyperlink ref="E1329" r:id="rId1322" xr:uid="{1F2CB53C-EC12-4625-A139-E7188C7758B0}"/>
    <hyperlink ref="E1330" r:id="rId1323" xr:uid="{43647A92-D040-44C1-B094-A51954805641}"/>
    <hyperlink ref="E1331" r:id="rId1324" xr:uid="{A449071E-1C32-47F1-B489-BD8221547D07}"/>
    <hyperlink ref="E1332" r:id="rId1325" xr:uid="{BA2F2001-0EB7-401E-90F9-5993C4FFE43A}"/>
    <hyperlink ref="E1333" r:id="rId1326" xr:uid="{B5B888FA-CDB8-4D69-B066-370403D844AA}"/>
    <hyperlink ref="E1334" r:id="rId1327" xr:uid="{88787A2F-E956-4DC2-9212-4D2E52918C14}"/>
    <hyperlink ref="E1335" r:id="rId1328" xr:uid="{10A04A89-6959-42FC-945B-A49379815E61}"/>
    <hyperlink ref="E1336" r:id="rId1329" xr:uid="{3A048AC4-7FB1-421E-BC77-AD870C021926}"/>
    <hyperlink ref="E1337" r:id="rId1330" xr:uid="{BB7519A6-68AB-4204-A4BD-B7E07A2269DC}"/>
    <hyperlink ref="E1338" r:id="rId1331" xr:uid="{C569B6A2-5C6C-40CB-A3AA-67230BB88541}"/>
    <hyperlink ref="E1339" r:id="rId1332" xr:uid="{E0B79AB7-537A-4F88-B953-2F3A4179C9E5}"/>
    <hyperlink ref="E1340" r:id="rId1333" xr:uid="{FD712684-3FE2-4469-B191-4F70CAB1FD62}"/>
    <hyperlink ref="E1341" r:id="rId1334" xr:uid="{D82899A3-35DD-49EB-84E9-F0F0B1859701}"/>
    <hyperlink ref="E1342" r:id="rId1335" xr:uid="{4FF47425-161E-4A39-B56E-2434E4106577}"/>
    <hyperlink ref="E1343" r:id="rId1336" xr:uid="{40079406-A04D-459D-8BB3-26C4A8525074}"/>
    <hyperlink ref="E1344" r:id="rId1337" xr:uid="{02BEF9C4-1758-4484-A5C0-C112F9C964E5}"/>
    <hyperlink ref="E1345" r:id="rId1338" xr:uid="{0BB17753-2DC0-4783-9F07-418B94F4EC90}"/>
    <hyperlink ref="E1346" r:id="rId1339" xr:uid="{A81D00D4-10B1-4EF9-8DA0-40034C4D8CAE}"/>
    <hyperlink ref="E1347" r:id="rId1340" xr:uid="{B7240E7A-1539-48A3-A3F2-50126F5B8B3A}"/>
    <hyperlink ref="E1348" r:id="rId1341" xr:uid="{7D12BC19-0AE0-4AFB-8236-22B314FB2EDC}"/>
    <hyperlink ref="E1349" r:id="rId1342" xr:uid="{08291942-3862-4292-8A63-266BDCF8B3D3}"/>
    <hyperlink ref="E1350" r:id="rId1343" xr:uid="{E170453F-98BD-4473-A825-1B2A12B9FA71}"/>
    <hyperlink ref="E1351" r:id="rId1344" xr:uid="{4A6BFDAF-FDB5-4868-B9B2-21CE4FFC4FCC}"/>
    <hyperlink ref="E1352" r:id="rId1345" xr:uid="{9A6CB182-C22C-4764-A363-063D5AD8DCC4}"/>
    <hyperlink ref="E1353" r:id="rId1346" xr:uid="{907369BD-8663-4BD6-96FD-4021351ED773}"/>
    <hyperlink ref="E1354" r:id="rId1347" xr:uid="{B4A38973-955D-488A-9853-0EB9947DBCC1}"/>
    <hyperlink ref="E1355" r:id="rId1348" xr:uid="{9AE8AA79-3E19-4833-97F4-2E8C3A4C307C}"/>
    <hyperlink ref="E1356" r:id="rId1349" xr:uid="{6B8BA732-3CB5-425D-9991-C5C91C252A50}"/>
    <hyperlink ref="E1357" r:id="rId1350" xr:uid="{ED58C9A2-889B-47B7-9417-9C29A0FC105E}"/>
    <hyperlink ref="E1358" r:id="rId1351" xr:uid="{34848E9D-7F5E-498E-9171-2134E9A6BBC3}"/>
    <hyperlink ref="E1359" r:id="rId1352" xr:uid="{647290FD-BDF5-4B27-BEDA-5F8459540271}"/>
    <hyperlink ref="E1360" r:id="rId1353" xr:uid="{9667832C-FFC5-4CF6-87D8-1DA81CF3F889}"/>
    <hyperlink ref="E1361" r:id="rId1354" xr:uid="{FAB2C2E4-A32B-4CE2-BB80-B7E3E0171968}"/>
    <hyperlink ref="E1362" r:id="rId1355" xr:uid="{B5BB3FAF-33DE-4D62-B452-EFF81B8328C5}"/>
    <hyperlink ref="E1363" r:id="rId1356" xr:uid="{5B9CF28D-455B-4C1F-8688-EE7212A56CB1}"/>
    <hyperlink ref="E1364" r:id="rId1357" xr:uid="{F69D0223-98EA-4169-9BC8-669229C34B6A}"/>
    <hyperlink ref="E1365" r:id="rId1358" xr:uid="{049E698E-3F46-4E64-BE46-EF3A9ACDBA82}"/>
    <hyperlink ref="E1366" r:id="rId1359" xr:uid="{2DF4E157-7339-49EB-9147-8BC8939EF68E}"/>
    <hyperlink ref="E1367" r:id="rId1360" xr:uid="{5BDCD287-2568-4398-9A00-8C4E09018483}"/>
    <hyperlink ref="E1368" r:id="rId1361" xr:uid="{FF55B307-E7D9-463D-91A8-A505A81AFBE3}"/>
    <hyperlink ref="E1369" r:id="rId1362" xr:uid="{31312053-F7A2-48A3-88DB-9B85D4EDFD4C}"/>
    <hyperlink ref="E1370" r:id="rId1363" xr:uid="{E76F9529-7689-4BCF-890F-3FD0A68B5834}"/>
    <hyperlink ref="E1371" r:id="rId1364" xr:uid="{59260DB1-1E2B-45E2-A465-9F268516A895}"/>
    <hyperlink ref="E1372" r:id="rId1365" xr:uid="{64BF64C0-7019-4D3C-BC82-D4206CC25E23}"/>
    <hyperlink ref="E1373" r:id="rId1366" xr:uid="{E3B2E5FA-3A7D-484B-A9D0-1D1ED2756537}"/>
    <hyperlink ref="E1374" r:id="rId1367" xr:uid="{594BAD7D-FF9C-49B6-BA3A-E9072F297008}"/>
    <hyperlink ref="E1375" r:id="rId1368" xr:uid="{FFF2C45C-7076-4C8A-8A71-8DB97F1C3430}"/>
    <hyperlink ref="E1376" r:id="rId1369" xr:uid="{D44A5F6E-0F0D-4D5A-AD91-ED98BE3C1EDE}"/>
    <hyperlink ref="E1377" r:id="rId1370" xr:uid="{F29BD252-4010-4C0F-884C-F37B372D1203}"/>
    <hyperlink ref="E1378" r:id="rId1371" xr:uid="{0D1C2230-F637-46B3-B266-3E0D5CFF9852}"/>
    <hyperlink ref="E1379" r:id="rId1372" xr:uid="{88C52D5A-B1B2-4827-AE20-872EC85F5541}"/>
    <hyperlink ref="E1380" r:id="rId1373" xr:uid="{ED88AC3C-30B3-4EAD-AE47-19B33A35672B}"/>
    <hyperlink ref="E1381" r:id="rId1374" xr:uid="{509D4B2B-7166-4450-8DAE-8F5027F731CA}"/>
    <hyperlink ref="E1382" r:id="rId1375" xr:uid="{196D74EC-5D71-4A91-BFC6-59E8A0EC4EF0}"/>
    <hyperlink ref="E1383" r:id="rId1376" xr:uid="{F8FF6D1B-D135-486B-B00D-AD37B423EA06}"/>
    <hyperlink ref="E1384" r:id="rId1377" xr:uid="{31B64B46-74F3-49C2-B361-10703E2A4B6C}"/>
    <hyperlink ref="E1385" r:id="rId1378" xr:uid="{FDFF55E5-9E88-4358-AAC5-70956FB61720}"/>
    <hyperlink ref="E1386" r:id="rId1379" xr:uid="{F088C754-BAE6-4203-A778-F86D0FA0897F}"/>
    <hyperlink ref="E1387" r:id="rId1380" xr:uid="{718E6333-CA71-483A-B015-EAEB956527E8}"/>
    <hyperlink ref="E1388" r:id="rId1381" xr:uid="{F6FE1AF7-F7D9-4C6C-89FD-D6DB583CC2B4}"/>
    <hyperlink ref="E1389" r:id="rId1382" xr:uid="{73C61A5E-9B68-4DBC-B3A3-6331D4F0E856}"/>
    <hyperlink ref="E1390" r:id="rId1383" xr:uid="{6F4A73C5-ECCF-4E9F-A023-668EC4CC6A85}"/>
    <hyperlink ref="E1391" r:id="rId1384" xr:uid="{D33B853E-AD4C-4356-8B47-1714F9CF2E07}"/>
    <hyperlink ref="E1392" r:id="rId1385" xr:uid="{186B446D-DB55-4F12-8F10-88FEA95318C4}"/>
    <hyperlink ref="E1393" r:id="rId1386" xr:uid="{ED1D4B35-73EF-4089-BF93-657BAC4363DC}"/>
    <hyperlink ref="E1394" r:id="rId1387" xr:uid="{F49D35A2-9CD6-4F21-B203-BEE0D165FEC8}"/>
    <hyperlink ref="E1395" r:id="rId1388" xr:uid="{D442EE45-C3D5-4F99-9C27-36F67BF1FB87}"/>
    <hyperlink ref="E1396" r:id="rId1389" xr:uid="{E7ACBA71-30C0-4926-878A-7C7C50A8ADA9}"/>
    <hyperlink ref="E1397" r:id="rId1390" xr:uid="{092A7DD1-B814-4FFA-83FD-58229D874197}"/>
    <hyperlink ref="E1398" r:id="rId1391" xr:uid="{50E74897-54E3-4398-A17D-7EC71B5CC282}"/>
    <hyperlink ref="E1399" r:id="rId1392" xr:uid="{DE8048B1-2E58-48B5-A039-ACDE04E102DA}"/>
    <hyperlink ref="E1400" r:id="rId1393" xr:uid="{D9B0E2B2-5E85-4658-A489-948968B7B468}"/>
    <hyperlink ref="E1401" r:id="rId1394" xr:uid="{AD72DC98-421E-4D4B-9386-27086C859285}"/>
    <hyperlink ref="E1402" r:id="rId1395" xr:uid="{277ABDE0-1885-43B7-B944-49ABCAE791A1}"/>
    <hyperlink ref="E1403" r:id="rId1396" xr:uid="{81187D71-2F5C-42AC-8240-2A91E9091F8D}"/>
    <hyperlink ref="E1404" r:id="rId1397" xr:uid="{AB081E92-73B3-40C3-B49B-4371C8877F0C}"/>
    <hyperlink ref="E1405" r:id="rId1398" xr:uid="{4E8371AE-C5CE-4A69-B68B-B0EE7E587505}"/>
    <hyperlink ref="E1406" r:id="rId1399" xr:uid="{49F5EB94-060F-4DDB-A64F-FA517EE62AF0}"/>
    <hyperlink ref="E1407" r:id="rId1400" xr:uid="{A870AC5D-930D-441C-84BC-EFECEE727186}"/>
    <hyperlink ref="E1408" r:id="rId1401" xr:uid="{CB7A7D39-7982-4F0A-AD5D-9C7D56852D27}"/>
    <hyperlink ref="E1409" r:id="rId1402" xr:uid="{D71DE281-E5F5-474C-9AAA-AA03E5BAD58F}"/>
    <hyperlink ref="E1410" r:id="rId1403" xr:uid="{068BD85C-1456-47E4-BE66-8148DF31DA36}"/>
    <hyperlink ref="E1411" r:id="rId1404" xr:uid="{D482F74C-DA71-4A79-8872-CEAAAE4D42E0}"/>
    <hyperlink ref="E1412" r:id="rId1405" xr:uid="{C14AE20C-3F0B-40B3-A694-7B12E9240AC8}"/>
    <hyperlink ref="E1413" r:id="rId1406" xr:uid="{AAC6CDD6-C174-4618-B5EC-C2F91D68980D}"/>
    <hyperlink ref="E1414" r:id="rId1407" xr:uid="{99E56839-D665-4179-9533-A0F790DD895A}"/>
    <hyperlink ref="E1415" r:id="rId1408" xr:uid="{BED35FDC-FA15-4A86-B80F-0227CCB50509}"/>
    <hyperlink ref="E1416" r:id="rId1409" xr:uid="{E12FC9B5-3AC1-4C8A-9F48-395163CD0E92}"/>
    <hyperlink ref="E1417" r:id="rId1410" xr:uid="{77C462BC-99C6-46A5-ACE8-EDCBBA18F78D}"/>
    <hyperlink ref="E1418" r:id="rId1411" xr:uid="{BE410E7B-BCA8-447E-AEE6-70468E49D3BE}"/>
    <hyperlink ref="E1419" r:id="rId1412" xr:uid="{B4A4B46E-656D-4A6A-B419-72A15F4D1868}"/>
    <hyperlink ref="E1420" r:id="rId1413" xr:uid="{2BB55345-A3D1-46DE-9674-D130E8D28B78}"/>
    <hyperlink ref="E1421" r:id="rId1414" xr:uid="{F23D411D-E74B-4CD8-AA53-15DB50269BF7}"/>
    <hyperlink ref="E1422" r:id="rId1415" xr:uid="{6E146CAB-014E-4079-9C89-FB76E85BE3DA}"/>
    <hyperlink ref="E1423" r:id="rId1416" xr:uid="{1A1B0FB7-A300-4D63-ACE1-7762D21F08D1}"/>
    <hyperlink ref="E1424" r:id="rId1417" xr:uid="{4B7001B3-C287-4C81-BAC4-2426FEB72AE5}"/>
    <hyperlink ref="E1425" r:id="rId1418" xr:uid="{C41B9E9E-41AB-4372-94AC-4C59B2E69989}"/>
    <hyperlink ref="E1426" r:id="rId1419" xr:uid="{3DC3C221-560D-4EE6-B6AF-A1E7BA946C9C}"/>
    <hyperlink ref="E1427" r:id="rId1420" xr:uid="{1379D012-68EE-4397-87AA-C36172136699}"/>
    <hyperlink ref="E1428" r:id="rId1421" xr:uid="{C4B81620-1D56-43F4-BBC0-204CAEB06E57}"/>
    <hyperlink ref="E1429" r:id="rId1422" xr:uid="{79C4854A-3CB9-4093-9FEC-2770969AE857}"/>
    <hyperlink ref="E1430" r:id="rId1423" xr:uid="{61B6A77C-207F-49DB-B039-212A659A4FC8}"/>
    <hyperlink ref="E1431" r:id="rId1424" xr:uid="{C6130196-3139-4912-8F50-5FADC6D961A1}"/>
    <hyperlink ref="E1432" r:id="rId1425" xr:uid="{44CA23CD-8834-4951-9BD5-B8383B6CCB13}"/>
    <hyperlink ref="E1433" r:id="rId1426" xr:uid="{7FE972DD-0DCB-4E4A-89F5-E8C64A91BD8D}"/>
    <hyperlink ref="E1434" r:id="rId1427" xr:uid="{7BF30853-3781-4112-A500-A0297F88AEB2}"/>
    <hyperlink ref="E1435" r:id="rId1428" xr:uid="{A7D21C57-CD15-4DA7-8062-C17EA7792502}"/>
    <hyperlink ref="E1436" r:id="rId1429" xr:uid="{3211EA1A-DC58-4CD8-8E8B-FADA438D1229}"/>
    <hyperlink ref="E1437" r:id="rId1430" xr:uid="{69070CE3-C06E-4275-8375-05C3D4F96B3E}"/>
    <hyperlink ref="E1438" r:id="rId1431" xr:uid="{79020C8A-7AA5-4D76-B727-A5CA78B87946}"/>
    <hyperlink ref="E1439" r:id="rId1432" xr:uid="{F27B38F3-8794-438D-A7FC-486B0E34F687}"/>
    <hyperlink ref="E1440" r:id="rId1433" xr:uid="{D2E0396B-C7C3-4F82-A3A9-D982EFD39540}"/>
    <hyperlink ref="E1441" r:id="rId1434" xr:uid="{DEDC45A4-628A-42C8-872C-670A6CDEA65A}"/>
    <hyperlink ref="E1442" r:id="rId1435" xr:uid="{6DD07C79-AE33-4F07-8EAC-B20F44617BAD}"/>
    <hyperlink ref="E1443" r:id="rId1436" xr:uid="{031FB8C1-2325-4ADD-9792-8D9E9F5EE019}"/>
    <hyperlink ref="E1444" r:id="rId1437" xr:uid="{1C526B5F-1B14-4EBB-97AE-EE922207FEEB}"/>
    <hyperlink ref="E1445" r:id="rId1438" xr:uid="{F5067226-D423-4AB1-8DAF-A1904010C05E}"/>
    <hyperlink ref="E1446" r:id="rId1439" xr:uid="{436DA5A1-101A-48EB-95C9-10AF446933FD}"/>
    <hyperlink ref="E1447" r:id="rId1440" xr:uid="{08E05722-F159-4D69-9877-6A79718B1A66}"/>
    <hyperlink ref="E1448" r:id="rId1441" xr:uid="{55A8AE10-7354-4E86-8427-0BFF78CBC61C}"/>
    <hyperlink ref="E1449" r:id="rId1442" xr:uid="{B1B6DC66-DC9E-4AF3-9470-F8E3A8088D15}"/>
    <hyperlink ref="E1450" r:id="rId1443" xr:uid="{BCB01FD5-F44E-4353-A06D-F02BA7B5629F}"/>
    <hyperlink ref="E1451" r:id="rId1444" xr:uid="{2FB0CA0B-90F3-4F30-8C80-F4831DCC9981}"/>
    <hyperlink ref="E1452" r:id="rId1445" xr:uid="{AAD32E49-D4EE-4521-BB23-6F9895C75D1C}"/>
    <hyperlink ref="E1453" r:id="rId1446" xr:uid="{7DA949FE-3B2C-44B8-94B0-0590391FDAAA}"/>
    <hyperlink ref="E1454" r:id="rId1447" xr:uid="{56947BCF-85DA-430F-826F-5E19EDD4BB33}"/>
    <hyperlink ref="E1455" r:id="rId1448" xr:uid="{739FFC32-2C5D-4691-AB90-25D7DB6E19BF}"/>
    <hyperlink ref="E1456" r:id="rId1449" xr:uid="{C37E0EE1-1DD4-4FBC-9679-659B1B3ABE77}"/>
    <hyperlink ref="E1457" r:id="rId1450" xr:uid="{C1D1904F-A950-4319-86A9-FBBC91361D1C}"/>
    <hyperlink ref="E1458" r:id="rId1451" xr:uid="{3C5BFAC7-C49B-4436-B5BD-8476764627FD}"/>
    <hyperlink ref="E1459" r:id="rId1452" xr:uid="{41F17EA6-1322-4271-BE02-5EF3F3CD077F}"/>
    <hyperlink ref="E1460" r:id="rId1453" xr:uid="{3A97423E-2606-4D7A-9E6F-829BCC3CC599}"/>
    <hyperlink ref="E1461" r:id="rId1454" xr:uid="{2C5C3E54-CFA2-45A4-B8D5-621CC40C4A83}"/>
    <hyperlink ref="E1462" r:id="rId1455" xr:uid="{CF12BA5A-DA12-4E24-AB1C-8B7AB202E214}"/>
    <hyperlink ref="E1463" r:id="rId1456" xr:uid="{1FA67E4A-A15E-42AB-8275-FDD20732AAA4}"/>
    <hyperlink ref="E1464" r:id="rId1457" xr:uid="{59298F96-B6C0-494C-A390-50F53D726DB6}"/>
    <hyperlink ref="E1465" r:id="rId1458" xr:uid="{04AEDD05-69AC-49E4-9F47-ABA402B0EAF5}"/>
    <hyperlink ref="E1466" r:id="rId1459" xr:uid="{EDE4C6C4-6582-4E71-9AFF-6E861E35346B}"/>
    <hyperlink ref="E1467" r:id="rId1460" xr:uid="{2B2C687E-94A8-418D-BC77-E534D8275F3D}"/>
    <hyperlink ref="E1468" r:id="rId1461" xr:uid="{3F79D095-1C87-4B0D-BAD6-3EBEE433F99A}"/>
    <hyperlink ref="E1469" r:id="rId1462" xr:uid="{96FADA02-26E1-40AA-9FBC-0E9143B6AE70}"/>
    <hyperlink ref="E1470" r:id="rId1463" xr:uid="{AF516336-4757-4458-8655-EF152E0A055F}"/>
    <hyperlink ref="E1471" r:id="rId1464" xr:uid="{04048D23-6581-4E36-9ABC-9C9E10CE99E7}"/>
    <hyperlink ref="E1472" r:id="rId1465" xr:uid="{DF8FB727-FF26-4D79-ADD3-2226D60E8FC4}"/>
    <hyperlink ref="E1473" r:id="rId1466" xr:uid="{91B86993-6028-4352-B1B3-AB3DBD917224}"/>
    <hyperlink ref="E1474" r:id="rId1467" xr:uid="{38A5802F-8136-4F11-BC1F-98729CE6923D}"/>
    <hyperlink ref="E1475" r:id="rId1468" xr:uid="{2F29627F-BCD6-48A4-BC82-5D0FAA1CFAA0}"/>
    <hyperlink ref="E1476" r:id="rId1469" xr:uid="{FA172D38-BB51-4A4E-A4D5-6CF2B457C525}"/>
    <hyperlink ref="E1477" r:id="rId1470" xr:uid="{0D37B7A5-8BEA-41F5-AA43-E9F6A6EDA34A}"/>
    <hyperlink ref="E1478" r:id="rId1471" xr:uid="{CA1CDE78-A399-4700-B46D-FD6F28F1DB17}"/>
    <hyperlink ref="E1479" r:id="rId1472" xr:uid="{29E1A6FE-3269-4E62-A4C0-348D3362C490}"/>
    <hyperlink ref="E1480" r:id="rId1473" xr:uid="{D9427996-B6CC-4150-8650-FC7C4895248E}"/>
    <hyperlink ref="E1481" r:id="rId1474" xr:uid="{23B751D5-0E7D-4D1C-A7E2-B5DEAD6F7F25}"/>
    <hyperlink ref="E1482" r:id="rId1475" xr:uid="{2E6C4B36-16B9-4337-8DEC-75BFEDEA5DF8}"/>
    <hyperlink ref="E1483" r:id="rId1476" xr:uid="{7C1275F7-BEB1-43FA-BADF-741899AA27E7}"/>
    <hyperlink ref="E1484" r:id="rId1477" xr:uid="{DB168902-5193-40A0-8A48-8CFBF9299109}"/>
    <hyperlink ref="E1485" r:id="rId1478" xr:uid="{1166779F-52BC-418D-A462-003173D737E4}"/>
    <hyperlink ref="E1486" r:id="rId1479" xr:uid="{DD86CE53-B313-411A-B6FA-1ABD61940736}"/>
    <hyperlink ref="E1487" r:id="rId1480" xr:uid="{5CAD7ED3-6AA7-43A0-A2D6-E1A7D76E35C3}"/>
    <hyperlink ref="E1488" r:id="rId1481" xr:uid="{71E3AF82-101D-4EA7-AA5D-5D73B550C3BA}"/>
    <hyperlink ref="E1489" r:id="rId1482" xr:uid="{DDE1E530-AE41-43BB-9787-0A6BFB814500}"/>
    <hyperlink ref="E1490" r:id="rId1483" xr:uid="{7940BFE1-A9E1-4508-AF5E-EFFB40083A59}"/>
    <hyperlink ref="E1491" r:id="rId1484" xr:uid="{F894DAC2-5C14-4465-AAA0-77DB4BFA0771}"/>
    <hyperlink ref="E1492" r:id="rId1485" xr:uid="{4080B6FD-5714-41BF-835A-D14590836EF8}"/>
    <hyperlink ref="E1493" r:id="rId1486" xr:uid="{C228C026-3814-4DC6-AF44-20A634B49926}"/>
    <hyperlink ref="E1494" r:id="rId1487" xr:uid="{7CC7016F-EED2-45E9-B733-D316A60008EE}"/>
    <hyperlink ref="E1495" r:id="rId1488" xr:uid="{76FE0F59-6A94-466D-ADF2-B650A0FA6AC8}"/>
    <hyperlink ref="E1496" r:id="rId1489" xr:uid="{A729C4C4-FA72-486F-874B-AF7B8A34F608}"/>
    <hyperlink ref="E1497" r:id="rId1490" xr:uid="{3A159A3F-034D-43F7-B436-E36C18507198}"/>
    <hyperlink ref="E1498" r:id="rId1491" xr:uid="{3381FE1E-3412-4AD3-A88C-34A5329D3CA9}"/>
    <hyperlink ref="E1499" r:id="rId1492" xr:uid="{D63B50B9-BA89-479E-81E4-6A38D4E177D8}"/>
    <hyperlink ref="E1500" r:id="rId1493" xr:uid="{8935E642-507F-4791-914D-CF1F0A096F61}"/>
    <hyperlink ref="E1501" r:id="rId1494" xr:uid="{C75CE7AD-B98C-4278-81D7-2911EEBB6528}"/>
    <hyperlink ref="E1502" r:id="rId1495" xr:uid="{ED66B7CC-4576-4111-AE32-43D62B7F94FD}"/>
    <hyperlink ref="E1503" r:id="rId1496" xr:uid="{7E9F6DCB-DC51-4523-9F35-2EB4B5709E6A}"/>
    <hyperlink ref="E1504" r:id="rId1497" xr:uid="{36A46D76-2E65-4333-8A60-6AADF8EDED6B}"/>
    <hyperlink ref="E1505" r:id="rId1498" xr:uid="{4A988044-0C48-4B43-A574-ACBAA67A850D}"/>
    <hyperlink ref="E1506" r:id="rId1499" xr:uid="{6767AB50-937B-4A56-9343-3C9AE9FBB731}"/>
    <hyperlink ref="E1507" r:id="rId1500" xr:uid="{6112ACD0-B978-43D6-A261-BCBB36772AD6}"/>
    <hyperlink ref="E1508" r:id="rId1501" xr:uid="{0CB0EDA5-D55C-43FD-B409-0D6898075223}"/>
    <hyperlink ref="E1509" r:id="rId1502" xr:uid="{6BF3DC5C-2CB0-4561-B3F9-65765A8C3538}"/>
    <hyperlink ref="E1510" r:id="rId1503" xr:uid="{31489D8A-081D-4DD9-86C2-ACBF7A3AAD48}"/>
    <hyperlink ref="E1511" r:id="rId1504" xr:uid="{8504EB81-D324-4902-93A3-6B840F59000F}"/>
    <hyperlink ref="E1512" r:id="rId1505" xr:uid="{3440D52A-B561-4957-891A-75ACB5F5267A}"/>
    <hyperlink ref="E1513" r:id="rId1506" xr:uid="{4B277390-CA20-4EC5-8FD0-3E47B1A0C1AE}"/>
    <hyperlink ref="E1514" r:id="rId1507" xr:uid="{84045972-9889-4D98-99DA-34A31A035606}"/>
    <hyperlink ref="E1515" r:id="rId1508" xr:uid="{C5B22FAB-AE80-4FD3-876A-0EF258E0B070}"/>
    <hyperlink ref="E1516" r:id="rId1509" xr:uid="{4A675B3A-B0E7-42C5-9E53-90EDE3BD461E}"/>
    <hyperlink ref="E1517" r:id="rId1510" xr:uid="{6FA31466-08A7-4427-BE95-7D2BD00EC291}"/>
    <hyperlink ref="E1518" r:id="rId1511" xr:uid="{3F80E76C-A9E8-49F5-B521-FD4798D5CF57}"/>
    <hyperlink ref="E1519" r:id="rId1512" xr:uid="{B61E3255-73A0-4FA7-B656-806B5ED41187}"/>
    <hyperlink ref="E1520" r:id="rId1513" xr:uid="{E278B8CC-9CEC-4430-9884-F4593DCC4D5C}"/>
    <hyperlink ref="E1521" r:id="rId1514" xr:uid="{65BD9309-3F39-498B-A8A6-AC6939EB4FB3}"/>
    <hyperlink ref="E1522" r:id="rId1515" xr:uid="{7FBD297A-4335-4B19-8764-891082C24FE4}"/>
    <hyperlink ref="E1523" r:id="rId1516" xr:uid="{C96EF5D3-BDCF-40D5-AD23-B8B210F60592}"/>
    <hyperlink ref="E1524" r:id="rId1517" xr:uid="{3B121CA2-5D92-497B-ACF5-6A8E07C6D43E}"/>
    <hyperlink ref="E1525" r:id="rId1518" xr:uid="{6A223364-364B-4339-95A9-ED1F6D191958}"/>
    <hyperlink ref="E1526" r:id="rId1519" xr:uid="{91355915-89AA-41B4-AF3E-E6F0793E320C}"/>
    <hyperlink ref="E1527" r:id="rId1520" xr:uid="{7F4F4D97-D962-48C2-A396-CBFD4C006F6D}"/>
    <hyperlink ref="E1528" r:id="rId1521" xr:uid="{FA9BF136-B784-49CC-9E90-46ED8759995A}"/>
    <hyperlink ref="E1529" r:id="rId1522" xr:uid="{6A52DB02-8B30-4342-9A65-A656D2E5386A}"/>
    <hyperlink ref="E1530" r:id="rId1523" xr:uid="{5FC9B11A-5885-4258-8BB5-D0AA9EB05557}"/>
    <hyperlink ref="E1531" r:id="rId1524" xr:uid="{0CBE9C20-3030-4ADA-A540-D5C637B09438}"/>
    <hyperlink ref="E1532" r:id="rId1525" xr:uid="{B0E33199-A9CE-4052-8609-DACAC730CEBA}"/>
    <hyperlink ref="E1533" r:id="rId1526" xr:uid="{F0D20105-9EB3-473D-A1EF-CE25B6960474}"/>
    <hyperlink ref="E1534" r:id="rId1527" xr:uid="{36AA88B4-04F7-4330-B063-EF97418BB926}"/>
    <hyperlink ref="E1535" r:id="rId1528" xr:uid="{CA0B2A7F-40A0-4239-A2B5-E7AD2D26CB0C}"/>
    <hyperlink ref="E1536" r:id="rId1529" xr:uid="{B0EAE41E-2637-4D16-9FDB-4A861278FC36}"/>
    <hyperlink ref="E1537" r:id="rId1530" xr:uid="{B370985F-020E-4BD1-BFA7-80FAD0A68B4B}"/>
    <hyperlink ref="E1538" r:id="rId1531" xr:uid="{2322B393-E008-4FA8-979B-3B3A8D59FCE8}"/>
    <hyperlink ref="E1539" r:id="rId1532" xr:uid="{A6EEDEC4-70BC-4B66-9580-BB5D99A50B8C}"/>
    <hyperlink ref="E1540" r:id="rId1533" xr:uid="{6DECF0FE-1A2D-439A-AD45-92B9FDC4E427}"/>
    <hyperlink ref="E1541" r:id="rId1534" xr:uid="{D47F7F7D-3BDA-49D8-B08E-C89A30CB4B16}"/>
    <hyperlink ref="E1542" r:id="rId1535" xr:uid="{FE0E57EC-172E-42BB-BB4B-7C783CD6314B}"/>
    <hyperlink ref="E1543" r:id="rId1536" xr:uid="{660A67D1-AB54-47E9-81EE-560B2F0087D8}"/>
    <hyperlink ref="E1544" r:id="rId1537" xr:uid="{C4889D43-AD05-4747-8FB9-F2FB9BE402E4}"/>
    <hyperlink ref="E1545" r:id="rId1538" xr:uid="{8118B218-004C-4937-B463-5CEA40DC4C55}"/>
    <hyperlink ref="E1546" r:id="rId1539" xr:uid="{96EFC40F-E43E-48A1-86FE-D57E0A0F37FC}"/>
    <hyperlink ref="E1547" r:id="rId1540" xr:uid="{E1BCDD4B-2235-4814-8C50-55974B3571A1}"/>
    <hyperlink ref="E1548" r:id="rId1541" xr:uid="{16BE3933-D848-47A8-9149-C5724D40B50E}"/>
    <hyperlink ref="E1549" r:id="rId1542" xr:uid="{AAD02D8C-060C-440B-9F38-8BF85AA333AE}"/>
    <hyperlink ref="E1550" r:id="rId1543" xr:uid="{C697AE9E-C5DF-4506-BCB8-F6EABE548DEF}"/>
    <hyperlink ref="E1551" r:id="rId1544" xr:uid="{7819F09A-0873-4A49-96C5-39396CB2050B}"/>
    <hyperlink ref="E1552" r:id="rId1545" xr:uid="{FFDCD510-3544-47A7-BC0A-D2DBF22651E3}"/>
    <hyperlink ref="E1553" r:id="rId1546" xr:uid="{9908B0ED-DFA7-4C5E-BE7A-E44BDE31A6E3}"/>
    <hyperlink ref="E1554" r:id="rId1547" xr:uid="{0C814801-A54B-4350-A4AB-326EC50644FE}"/>
    <hyperlink ref="E1555" r:id="rId1548" xr:uid="{F63A835E-AC6D-46F7-A22F-381DC0CE3047}"/>
    <hyperlink ref="E1556" r:id="rId1549" xr:uid="{4C3E5318-E390-400F-9074-FB6B351423AB}"/>
    <hyperlink ref="E1557" r:id="rId1550" xr:uid="{53CAE2B4-052B-48A2-938F-563526FD5F72}"/>
    <hyperlink ref="E1558" r:id="rId1551" xr:uid="{98E54514-6EE0-4DC9-AB38-63E30C0B1516}"/>
    <hyperlink ref="E1559" r:id="rId1552" xr:uid="{64F10E8C-D925-412B-804A-B850A4605A7E}"/>
    <hyperlink ref="E1560" r:id="rId1553" xr:uid="{24BFAE27-6F7E-4440-8D59-98D7F1303151}"/>
    <hyperlink ref="E1561" r:id="rId1554" xr:uid="{9B5223B0-BE57-4983-AB50-E2BFE91A54C8}"/>
    <hyperlink ref="E1562" r:id="rId1555" xr:uid="{EE0C0F8C-CB00-4372-9BEE-35402A469D97}"/>
    <hyperlink ref="E1563" r:id="rId1556" xr:uid="{A6B087A4-B1B2-42EA-AB1B-40B275E9E780}"/>
    <hyperlink ref="E1564" r:id="rId1557" xr:uid="{9BCA0330-FCDB-41B4-80F2-4C33DD598736}"/>
    <hyperlink ref="E1565" r:id="rId1558" xr:uid="{FCC646DA-9FF7-4BFF-A555-15BE71349E55}"/>
    <hyperlink ref="E1566" r:id="rId1559" xr:uid="{245E3554-6D82-41A8-97DC-AAD78AD9786C}"/>
    <hyperlink ref="E1567" r:id="rId1560" xr:uid="{0F062CF9-DEFA-429F-998E-EE137C6E4900}"/>
    <hyperlink ref="E1568" r:id="rId1561" xr:uid="{BD147407-8976-4DDE-BF24-015F9F91FAEC}"/>
    <hyperlink ref="E1569" r:id="rId1562" xr:uid="{0BC316CB-2669-46C9-ACF0-61F21323BBE4}"/>
    <hyperlink ref="E1570" r:id="rId1563" xr:uid="{9A74FBF0-398A-40AA-98BE-9908774CB7E5}"/>
    <hyperlink ref="E1571" r:id="rId1564" xr:uid="{D95BB965-0C1A-47DA-BF0B-CBC73A95D440}"/>
    <hyperlink ref="E1572" r:id="rId1565" xr:uid="{4A86ED54-A666-4272-9A6C-BE7995E843D3}"/>
    <hyperlink ref="E1573" r:id="rId1566" xr:uid="{E5768658-A544-4EAC-9E82-AEF259709712}"/>
    <hyperlink ref="E1574" r:id="rId1567" xr:uid="{A98F5558-C673-45CA-BBAD-482ED397F66B}"/>
    <hyperlink ref="E1575" r:id="rId1568" xr:uid="{E3DFBD68-E4FD-4693-9AC2-6BC6C01B437E}"/>
    <hyperlink ref="E1576" r:id="rId1569" xr:uid="{F25794B8-04A3-4B30-8287-6B81838381E3}"/>
    <hyperlink ref="E1577" r:id="rId1570" xr:uid="{DA60DBAE-8835-49A7-B370-B8AB25B38A28}"/>
    <hyperlink ref="E1578" r:id="rId1571" xr:uid="{D05FF388-1D4A-4E61-B121-7EEBB27EE3A8}"/>
    <hyperlink ref="E1579" r:id="rId1572" xr:uid="{8752C8DC-0C47-4B59-B0A0-1BE17F108674}"/>
    <hyperlink ref="E1580" r:id="rId1573" xr:uid="{6B3BEA76-40E5-4D3B-8051-713BF519297B}"/>
    <hyperlink ref="E1581" r:id="rId1574" xr:uid="{68F9574C-6D1F-4459-9C95-110B3EAB92C5}"/>
    <hyperlink ref="E1582" r:id="rId1575" xr:uid="{308F6296-F05F-40ED-AB32-A219F14E0064}"/>
    <hyperlink ref="E1583" r:id="rId1576" xr:uid="{7F802496-F27B-4BDB-8BA2-B83D20DEAFE0}"/>
    <hyperlink ref="E1584" r:id="rId1577" xr:uid="{089BF289-C7BB-4AC5-A2BA-E961C2FFDBFB}"/>
    <hyperlink ref="E1585" r:id="rId1578" xr:uid="{949214E4-8C1C-4FA9-BA2E-F9B3C5CAB429}"/>
    <hyperlink ref="E1586" r:id="rId1579" xr:uid="{53E8F75A-142D-418F-A567-076DC4702294}"/>
    <hyperlink ref="E1587" r:id="rId1580" xr:uid="{FAB32A2B-2393-4670-A13F-902407BBEDDD}"/>
    <hyperlink ref="E1588" r:id="rId1581" xr:uid="{A9FD9AB3-E8C5-4AB3-8493-9DF9923F23F5}"/>
    <hyperlink ref="E1589" r:id="rId1582" xr:uid="{AA3C9B39-125B-45CD-9AE1-B5113AC6E695}"/>
    <hyperlink ref="E1590" r:id="rId1583" xr:uid="{2B95FF8F-A5C4-491A-A99E-985B7E400E37}"/>
    <hyperlink ref="E1591" r:id="rId1584" xr:uid="{739B6AA9-0148-41DD-B35C-D3776D397234}"/>
    <hyperlink ref="E1592" r:id="rId1585" xr:uid="{E15711A2-CE8B-4184-AAB9-B90EA5107A9B}"/>
    <hyperlink ref="E1593" r:id="rId1586" xr:uid="{9DED2EC7-EDA8-4C73-B778-E02942CBD2CB}"/>
    <hyperlink ref="E1594" r:id="rId1587" xr:uid="{E3FA9EA8-3002-4976-B9BD-35690D842CB6}"/>
    <hyperlink ref="E1595" r:id="rId1588" xr:uid="{BBEF8A16-F395-4875-9BD7-E8A9E2598F0C}"/>
    <hyperlink ref="E1596" r:id="rId1589" xr:uid="{8955DE2B-7057-4BE2-903B-2A10C7F7CB90}"/>
    <hyperlink ref="E1597" r:id="rId1590" xr:uid="{3C2B09AB-2FC1-4FE0-9554-E799CFB44194}"/>
    <hyperlink ref="E1598" r:id="rId1591" xr:uid="{E26F9C3E-9DAD-443A-949C-8B0BE8B3E09D}"/>
    <hyperlink ref="E1599" r:id="rId1592" xr:uid="{CD57A7F7-68B6-4AC1-995A-D0B79A1960C5}"/>
    <hyperlink ref="E1600" r:id="rId1593" xr:uid="{46B2D15F-8F79-4524-90FE-2A36F3771179}"/>
    <hyperlink ref="E1601" r:id="rId1594" xr:uid="{945C526C-578F-4B19-AD95-13774E806B68}"/>
    <hyperlink ref="E1602" r:id="rId1595" xr:uid="{E17F40EE-BE29-4A59-BDC1-9174F8B4EE4A}"/>
    <hyperlink ref="E1603" r:id="rId1596" xr:uid="{05781FC5-3E9D-48FB-AAF6-0161A89B301A}"/>
    <hyperlink ref="E1604" r:id="rId1597" xr:uid="{48E5465C-C28F-47E6-813E-460BA27F10C5}"/>
    <hyperlink ref="E1605" r:id="rId1598" xr:uid="{02718F6F-3196-4756-B411-A0D23029A30E}"/>
    <hyperlink ref="E1606" r:id="rId1599" xr:uid="{5B1579A8-79DD-455E-8B72-105277A5C95B}"/>
    <hyperlink ref="E1607" r:id="rId1600" xr:uid="{051DD583-D754-44EF-8E5F-1227FF4B8188}"/>
    <hyperlink ref="E1608" r:id="rId1601" xr:uid="{493CB12B-42E5-42FC-9067-78A7F3B891C1}"/>
    <hyperlink ref="E1609" r:id="rId1602" xr:uid="{B4CCC3E9-CC15-4552-8066-E000C20536F3}"/>
    <hyperlink ref="E1610" r:id="rId1603" xr:uid="{9DCFD67D-C850-4164-80FB-EE48A55FB86F}"/>
    <hyperlink ref="E1611" r:id="rId1604" xr:uid="{C47B53C6-5A94-4BEB-91EE-D97F42D84BD4}"/>
    <hyperlink ref="E1612" r:id="rId1605" xr:uid="{EC9C20FC-657A-4CE8-8AB9-71496C6F8B66}"/>
    <hyperlink ref="E1613" r:id="rId1606" xr:uid="{12EEEC3B-E0C5-41E9-8E00-53CCF219CE52}"/>
    <hyperlink ref="E1614" r:id="rId1607" xr:uid="{878D83EA-ED30-4D17-AD06-444E38A28CCE}"/>
    <hyperlink ref="E1615" r:id="rId1608" xr:uid="{6D92C34C-58B2-462B-B7CA-5F9E1F8917A2}"/>
    <hyperlink ref="E1616" r:id="rId1609" xr:uid="{B2131335-46A6-402B-A930-457C3F3606A8}"/>
    <hyperlink ref="E1617" r:id="rId1610" xr:uid="{40330D7D-57E7-455B-9B5C-2F0259319484}"/>
    <hyperlink ref="E1618" r:id="rId1611" xr:uid="{3ED109CC-EDC1-4B39-9D7D-1F307F70E09A}"/>
    <hyperlink ref="E1619" r:id="rId1612" xr:uid="{20CA912A-0C69-4B9D-80AC-F6365595E202}"/>
    <hyperlink ref="E1620" r:id="rId1613" xr:uid="{4D0B33A6-0C24-4CAD-AFF4-4EA8CEC8092D}"/>
    <hyperlink ref="E1621" r:id="rId1614" xr:uid="{6B8B5CD0-ED61-403E-A1C4-F8CA11D7564B}"/>
    <hyperlink ref="E1622" r:id="rId1615" xr:uid="{60BDAE4E-566F-444F-BD31-945112B400D0}"/>
    <hyperlink ref="E1623" r:id="rId1616" xr:uid="{DDE68648-94F8-403C-B9D6-3F85EED114E3}"/>
    <hyperlink ref="E1624" r:id="rId1617" xr:uid="{CB0CB047-2E32-43E3-899E-BACF647FA0BE}"/>
    <hyperlink ref="E1625" r:id="rId1618" xr:uid="{4130D8E0-41BC-4513-9B61-2D5CCC470756}"/>
    <hyperlink ref="E1626" r:id="rId1619" xr:uid="{239DBF6B-E744-4C99-8C48-BD2D7252B6EC}"/>
    <hyperlink ref="E1627" r:id="rId1620" xr:uid="{A6E83DCC-14F4-42A6-89C4-1AF171EDC1FB}"/>
    <hyperlink ref="E1628" r:id="rId1621" xr:uid="{6E5EF1C8-2C2F-4E96-BC59-5E97A34671BF}"/>
    <hyperlink ref="E1629" r:id="rId1622" xr:uid="{7D0BD9A9-A291-4F6A-B004-836A6B1E6659}"/>
    <hyperlink ref="E1630" r:id="rId1623" xr:uid="{68D85D9E-2CAE-4A04-808C-6C9E0BAE12C9}"/>
    <hyperlink ref="E1631" r:id="rId1624" xr:uid="{3504D7B0-0DAD-4BC4-BB0B-3ACB0AE91EF6}"/>
    <hyperlink ref="E1632" r:id="rId1625" xr:uid="{3FEA1B9A-2FF8-4F4A-A1B5-9F3DBF0AB6A7}"/>
    <hyperlink ref="E1633" r:id="rId1626" xr:uid="{7E4528D6-9405-46FF-94E7-04BA422883DF}"/>
    <hyperlink ref="E1634" r:id="rId1627" xr:uid="{EC989EAF-5F36-4DBA-8114-FD800DD1F9FA}"/>
    <hyperlink ref="E1635" r:id="rId1628" xr:uid="{7617C243-71F9-4456-AA52-99D4DD4C7D0A}"/>
    <hyperlink ref="E1636" r:id="rId1629" xr:uid="{740AA2B7-9D3C-44CD-A16C-2DDFE535529E}"/>
    <hyperlink ref="E1637" r:id="rId1630" xr:uid="{BFEB366A-1853-42A2-9D10-1F96FA462995}"/>
    <hyperlink ref="E1638" r:id="rId1631" xr:uid="{CEB6363C-EFAB-45AE-95FB-89828BD59BFC}"/>
    <hyperlink ref="E1639" r:id="rId1632" xr:uid="{94230E19-F11F-44EA-8F0C-7B5A0C8DAF4E}"/>
    <hyperlink ref="E1640" r:id="rId1633" xr:uid="{21DD2591-EE47-4E8E-BD89-436350CFBB4E}"/>
    <hyperlink ref="E1641" r:id="rId1634" xr:uid="{90085EC7-9FE2-487F-BB53-4AEA980825BE}"/>
    <hyperlink ref="E1642" r:id="rId1635" xr:uid="{53FF5809-B565-4A52-B9DE-BEDB4F6E7374}"/>
    <hyperlink ref="E1643" r:id="rId1636" xr:uid="{B2F96C57-0E28-4FAE-8F60-375442DDEDB4}"/>
    <hyperlink ref="E1644" r:id="rId1637" xr:uid="{51A9888F-EA5A-4168-98D8-7F54FFCC6312}"/>
    <hyperlink ref="E1645" r:id="rId1638" xr:uid="{B542A8FC-4C67-4856-8D8A-3AC8F65AD2F6}"/>
    <hyperlink ref="E1646" r:id="rId1639" xr:uid="{A9552129-6818-4F64-A988-49EC20235030}"/>
    <hyperlink ref="E1647" r:id="rId1640" xr:uid="{051BEDA7-57E4-4DAE-8F6D-ADCD3D74E518}"/>
    <hyperlink ref="E1648" r:id="rId1641" xr:uid="{FA666C88-10A2-4A44-8093-39123ABE5313}"/>
    <hyperlink ref="E1649" r:id="rId1642" xr:uid="{DEA9D1AC-6014-4118-ABDE-47736AB12E24}"/>
    <hyperlink ref="E1650" r:id="rId1643" xr:uid="{3527A4AB-4B96-4101-ABD3-12A074964EF0}"/>
    <hyperlink ref="E1651" r:id="rId1644" xr:uid="{84E39170-A9ED-41B6-BF80-6E653AF4CFE4}"/>
    <hyperlink ref="E1652" r:id="rId1645" xr:uid="{2FA47A3E-5D90-4AD6-8D06-5E90E9FFD5C4}"/>
    <hyperlink ref="E1653" r:id="rId1646" xr:uid="{F7702F4F-C3D8-4553-A639-F79F378592EE}"/>
    <hyperlink ref="E1654" r:id="rId1647" xr:uid="{1AD1711E-D81B-4F70-8F97-C95F8BD3C196}"/>
    <hyperlink ref="E1655" r:id="rId1648" xr:uid="{16A31C44-2666-43E0-ADF8-DAA853A79B47}"/>
    <hyperlink ref="E1656" r:id="rId1649" xr:uid="{DA089A80-20E1-4718-904D-A4AB6F6AB091}"/>
    <hyperlink ref="E1657" r:id="rId1650" xr:uid="{031BFF3C-5282-47CF-BAB5-AEC95491E757}"/>
    <hyperlink ref="E1658" r:id="rId1651" xr:uid="{A5F7C81B-71B1-4629-9963-BC493BBD640D}"/>
    <hyperlink ref="E1659" r:id="rId1652" xr:uid="{9AD149BF-E478-4D5A-8F52-46799DF1173F}"/>
    <hyperlink ref="E1660" r:id="rId1653" xr:uid="{1F57D697-0687-4C8D-9AB7-455386D7C842}"/>
    <hyperlink ref="E1661" r:id="rId1654" xr:uid="{30DDCD45-02D0-42FA-AD33-B228E025D06E}"/>
    <hyperlink ref="E1662" r:id="rId1655" xr:uid="{5D26DF8E-D510-4789-AB4B-B18574E3ABAE}"/>
    <hyperlink ref="E1663" r:id="rId1656" xr:uid="{0522405E-DEF0-4161-9651-431FC923625C}"/>
    <hyperlink ref="E1664" r:id="rId1657" xr:uid="{C7046DCB-FF10-41B8-B2CB-FA1561F6051A}"/>
    <hyperlink ref="E1665" r:id="rId1658" xr:uid="{88A709AA-4143-44C6-912C-66F310E1EFE2}"/>
    <hyperlink ref="E1666" r:id="rId1659" xr:uid="{4B829E54-9E67-4172-806A-545B2480C63B}"/>
    <hyperlink ref="E1667" r:id="rId1660" xr:uid="{D9244823-5375-43A7-8C55-06615D843902}"/>
    <hyperlink ref="E1668" r:id="rId1661" xr:uid="{BE5BD28D-DE0E-4CC0-A228-6DFE3CDBF148}"/>
    <hyperlink ref="E1669" r:id="rId1662" xr:uid="{B4514D0B-D244-4E02-8689-076097B69BF6}"/>
    <hyperlink ref="E1670" r:id="rId1663" xr:uid="{1657EABB-7588-4BD1-90BD-9AECB240C682}"/>
    <hyperlink ref="E1671" r:id="rId1664" xr:uid="{1CB678C0-1D8E-44B6-853E-887DAFF278E5}"/>
    <hyperlink ref="E1672" r:id="rId1665" xr:uid="{FBDF0D7C-DF16-4677-B588-1DAE95B584D8}"/>
    <hyperlink ref="E1673" r:id="rId1666" xr:uid="{9B85788E-2349-4354-8BDE-36622B0FF7EC}"/>
    <hyperlink ref="E1674" r:id="rId1667" xr:uid="{11676A79-4CA6-4D8C-B0FA-CE48F7A0E5DC}"/>
    <hyperlink ref="E1675" r:id="rId1668" xr:uid="{646C9500-E3E9-4AA8-8B4A-A20527F140F8}"/>
    <hyperlink ref="E1676" r:id="rId1669" xr:uid="{492698AE-8F9E-44C2-B40E-85C84229246C}"/>
    <hyperlink ref="E1677" r:id="rId1670" xr:uid="{E69617BA-FCA9-40A8-B164-D9296489560E}"/>
    <hyperlink ref="E1678" r:id="rId1671" xr:uid="{06EDF398-A91C-427E-B5B8-FF949F69D294}"/>
    <hyperlink ref="E1679" r:id="rId1672" xr:uid="{D525D60C-FC30-4F87-A916-99FA8C3B6286}"/>
    <hyperlink ref="E1680" r:id="rId1673" xr:uid="{9F6F29D4-20EF-448F-B294-EF7335B04E53}"/>
    <hyperlink ref="E1681" r:id="rId1674" xr:uid="{C26473CA-301F-49C8-B169-48EFE785E4D8}"/>
    <hyperlink ref="E1682" r:id="rId1675" xr:uid="{1713266D-9B0D-4A95-888D-1B212B674808}"/>
    <hyperlink ref="E1683" r:id="rId1676" xr:uid="{63FBB614-E523-4291-964F-88192FB377EC}"/>
    <hyperlink ref="E1684" r:id="rId1677" xr:uid="{92630F3A-AE5F-4E91-9F75-249119975D7A}"/>
    <hyperlink ref="E1685" r:id="rId1678" xr:uid="{036A1F51-9B82-4248-9111-0EA65CCED995}"/>
    <hyperlink ref="E1686" r:id="rId1679" xr:uid="{414FEA93-029C-4590-B3DC-83553FC82BB2}"/>
    <hyperlink ref="E1687" r:id="rId1680" xr:uid="{362856EB-7B03-4241-B754-0CF3D899E65C}"/>
    <hyperlink ref="E1688" r:id="rId1681" xr:uid="{073A72B2-EAEF-4B82-A47C-05F08927E013}"/>
    <hyperlink ref="E1689" r:id="rId1682" xr:uid="{DEF94FA2-8AF2-4B57-BF0A-EE89943FA9C9}"/>
    <hyperlink ref="E1690" r:id="rId1683" xr:uid="{FE56C249-1F29-4804-9ECB-DDB6402D5BBE}"/>
    <hyperlink ref="E1691" r:id="rId1684" xr:uid="{00742603-1CAB-4D7E-B733-D2B10438CA43}"/>
    <hyperlink ref="E1692" r:id="rId1685" xr:uid="{40F8371B-CDFF-40A6-B9F3-FE9662323FAC}"/>
    <hyperlink ref="E1693" r:id="rId1686" xr:uid="{BB22515E-B9BD-48B6-B158-55DB8EB8E199}"/>
    <hyperlink ref="E1694" r:id="rId1687" xr:uid="{005FFBE4-EC82-4ABD-9FAA-61F0FCBDD994}"/>
    <hyperlink ref="E1695" r:id="rId1688" xr:uid="{D490F5D5-835D-4F64-9C5F-B9CC1DBE6F8E}"/>
    <hyperlink ref="E1696" r:id="rId1689" xr:uid="{CF3EB13D-27C8-4BFC-9688-C2C62E35E790}"/>
    <hyperlink ref="E1697" r:id="rId1690" xr:uid="{64526CD8-B573-4C2C-A6AB-1820F72B8239}"/>
    <hyperlink ref="E1698" r:id="rId1691" xr:uid="{EB2C9B53-030A-4716-9382-96A457F52AAC}"/>
    <hyperlink ref="E1699" r:id="rId1692" xr:uid="{19533CC4-415E-4357-9644-BFABABD5C606}"/>
    <hyperlink ref="E1700" r:id="rId1693" xr:uid="{A071DDF4-5BB7-4196-879E-7D34489882C9}"/>
    <hyperlink ref="E1701" r:id="rId1694" xr:uid="{3CB1E0FD-0F2E-48A0-944B-8E59E644F2DA}"/>
    <hyperlink ref="E1702" r:id="rId1695" xr:uid="{EC7BFC88-2DF6-45F2-9540-E7626EC79273}"/>
    <hyperlink ref="E1703" r:id="rId1696" xr:uid="{23CAD8E2-93C3-40DF-8A8C-8F0520B5A1FC}"/>
    <hyperlink ref="E1704" r:id="rId1697" xr:uid="{ED16E7A0-7D36-410A-BF6D-3EDE8DBD6DC7}"/>
    <hyperlink ref="E1705" r:id="rId1698" xr:uid="{2886BF33-EEAB-4A46-AEFF-9688C960CB13}"/>
    <hyperlink ref="E1706" r:id="rId1699" xr:uid="{27F86CC1-F0C9-4A6D-8611-FC5597A954BA}"/>
    <hyperlink ref="E1707" r:id="rId1700" xr:uid="{D3B05BC4-C88E-4F9B-90BB-D967E89A5E30}"/>
    <hyperlink ref="E1708" r:id="rId1701" xr:uid="{2CCC56FB-C2C8-452F-93B0-19E14E1524A6}"/>
    <hyperlink ref="E1709" r:id="rId1702" xr:uid="{1BD45755-BA3B-49E4-87F0-10519509357D}"/>
    <hyperlink ref="E1710" r:id="rId1703" xr:uid="{91043F48-0638-47ED-A17C-182477EF5821}"/>
    <hyperlink ref="E1711" r:id="rId1704" xr:uid="{16D887A0-BE12-4CEB-BEED-28E665B12FC6}"/>
    <hyperlink ref="E1712" r:id="rId1705" xr:uid="{DF8A06A2-33DB-4E8F-B09B-C56DD30B35DE}"/>
    <hyperlink ref="E1713" r:id="rId1706" xr:uid="{49260E23-D7D8-40B1-9DDD-B10DF5D58D2F}"/>
    <hyperlink ref="E1714" r:id="rId1707" xr:uid="{DF121556-F719-4CED-A6BB-8CC6AC8705EA}"/>
    <hyperlink ref="E1715" r:id="rId1708" xr:uid="{74391ED0-A552-44A5-8855-3EF13C458507}"/>
    <hyperlink ref="E1716" r:id="rId1709" xr:uid="{DB6FC228-A62E-443F-918B-410E406F0EEE}"/>
    <hyperlink ref="E1717" r:id="rId1710" xr:uid="{DF170CCA-BCAC-4A5A-BAEB-5EDC2AE500B2}"/>
    <hyperlink ref="E1718" r:id="rId1711" xr:uid="{1BF6975D-1358-4D28-98C4-78C39CC4CA8B}"/>
    <hyperlink ref="E1719" r:id="rId1712" xr:uid="{6E8FB4C3-2A22-401C-80AB-4896651ED3CB}"/>
    <hyperlink ref="E1720" r:id="rId1713" xr:uid="{97D024A3-228B-45E1-821C-CCB47DA7F293}"/>
    <hyperlink ref="E1721" r:id="rId1714" xr:uid="{ECC2CBEA-D871-4756-AF17-8B798E1EF548}"/>
    <hyperlink ref="E1722" r:id="rId1715" xr:uid="{E6240BFD-3C09-400A-8E23-3C4CF147CCD7}"/>
    <hyperlink ref="E1723" r:id="rId1716" xr:uid="{93C57E7C-1098-45EB-A79F-42ADBD709F75}"/>
    <hyperlink ref="E1724" r:id="rId1717" xr:uid="{54E14D3D-910E-4664-812E-83E49DD21500}"/>
    <hyperlink ref="E1725" r:id="rId1718" xr:uid="{FF394C9C-1450-40B9-8FEA-5A69607ACEAC}"/>
    <hyperlink ref="E1726" r:id="rId1719" xr:uid="{AF2F2E23-2F5A-45BB-A2D6-5B7364B28238}"/>
    <hyperlink ref="E1727" r:id="rId1720" xr:uid="{526B7125-2474-43A5-8C47-22BD5A5669F3}"/>
    <hyperlink ref="E1728" r:id="rId1721" xr:uid="{DB0FBC4F-4DC0-48D4-9D78-B4AE2DEB4DA9}"/>
    <hyperlink ref="E1729" r:id="rId1722" xr:uid="{38E0A5B6-82E5-4E6A-974E-390B1FF79E83}"/>
    <hyperlink ref="E1730" r:id="rId1723" xr:uid="{C68CE024-B78A-4F8A-B3BC-8E83A277673B}"/>
    <hyperlink ref="E1731" r:id="rId1724" xr:uid="{CC987B4B-D818-495D-98C0-B780D3DB2F84}"/>
    <hyperlink ref="E1732" r:id="rId1725" xr:uid="{DED17D43-C0C1-4FF2-A5E4-332F74780AF5}"/>
    <hyperlink ref="E1733" r:id="rId1726" xr:uid="{956EA7BF-0185-4E4D-9D6E-72009E7DFAD3}"/>
    <hyperlink ref="E1734" r:id="rId1727" xr:uid="{9D18DF86-1239-4E13-9482-068A2B615C89}"/>
    <hyperlink ref="E1735" r:id="rId1728" xr:uid="{76C3859B-EDA9-4F52-930E-7168AFD592FF}"/>
    <hyperlink ref="E1736" r:id="rId1729" xr:uid="{B7F1C5B0-D228-4D98-A2A9-C3F5EE5E7950}"/>
    <hyperlink ref="E1737" r:id="rId1730" xr:uid="{7F9631F2-F34F-4C3A-9C86-2682ADB58450}"/>
    <hyperlink ref="E1738" r:id="rId1731" xr:uid="{0B054B38-F831-4454-923C-4DE9D750D4F4}"/>
    <hyperlink ref="E1739" r:id="rId1732" xr:uid="{5EDB7CF5-58D4-49B6-9206-051D812E54EB}"/>
    <hyperlink ref="E1740" r:id="rId1733" xr:uid="{034E13C7-1503-4D3F-9BF6-05445E1132A0}"/>
    <hyperlink ref="E1741" r:id="rId1734" xr:uid="{5C1A814F-1D50-443A-8758-07DFEBAAF57F}"/>
    <hyperlink ref="E1742" r:id="rId1735" xr:uid="{7DCC6053-976F-4690-8B21-312594256BA6}"/>
    <hyperlink ref="E1743" r:id="rId1736" xr:uid="{B11C85A1-36EB-4935-A40F-70C035114AAF}"/>
    <hyperlink ref="E1744" r:id="rId1737" xr:uid="{37B5B4BF-74A8-47CD-AA52-909CE5B9F19B}"/>
    <hyperlink ref="E1745" r:id="rId1738" xr:uid="{65654E80-9CC2-4924-9FBF-25C1E8D45D05}"/>
    <hyperlink ref="E1746" r:id="rId1739" xr:uid="{97AF445D-EED1-4CC1-92F1-1F4BE6DAF94D}"/>
    <hyperlink ref="E1747" r:id="rId1740" xr:uid="{393EDDBD-8322-4DB8-B255-E278B9D05319}"/>
    <hyperlink ref="E1748" r:id="rId1741" xr:uid="{194422AD-F7DB-4877-9951-5E5F8235AA34}"/>
    <hyperlink ref="E1749" r:id="rId1742" xr:uid="{34D6D1AD-4CDA-4589-8FC8-25D32BF30B48}"/>
    <hyperlink ref="E1750" r:id="rId1743" xr:uid="{D5616CB8-D7EF-4039-8ACF-47236CB968B2}"/>
    <hyperlink ref="E1751" r:id="rId1744" xr:uid="{656F106C-CD8D-4509-8B01-600EEED0D7CC}"/>
    <hyperlink ref="E1752" r:id="rId1745" xr:uid="{EEBCE62C-E03B-463C-8D39-32CEFB76339A}"/>
    <hyperlink ref="E1753" r:id="rId1746" xr:uid="{DF74B7B0-F369-4808-853F-D06DB3E76EA9}"/>
    <hyperlink ref="E1754" r:id="rId1747" xr:uid="{9E28BE03-7698-4FAB-9F4C-3EE591DF67B7}"/>
    <hyperlink ref="E1755" r:id="rId1748" xr:uid="{9741BC6D-F201-4754-9F3A-F224128893B0}"/>
    <hyperlink ref="E1756" r:id="rId1749" xr:uid="{469726BA-D89B-4A14-AEB2-D5AAF3AAB258}"/>
    <hyperlink ref="E1757" r:id="rId1750" xr:uid="{1EE5B6D1-4700-4B49-8553-EF6B2D3A6CEF}"/>
    <hyperlink ref="E1758" r:id="rId1751" xr:uid="{468BC483-F467-4D0D-B2EF-5B7232FDA136}"/>
    <hyperlink ref="E1759" r:id="rId1752" xr:uid="{4CE73E94-09D3-4202-9CE7-FF8175C38B0C}"/>
    <hyperlink ref="E1760" r:id="rId1753" xr:uid="{E84693F0-6CB2-49E8-999B-B7592FBDBFDC}"/>
    <hyperlink ref="E1761" r:id="rId1754" xr:uid="{C3EF807D-4A16-4A00-ACBD-677774BAAF89}"/>
    <hyperlink ref="E1762" r:id="rId1755" xr:uid="{72828223-4EE0-4887-B727-205188A3960E}"/>
    <hyperlink ref="E1763" r:id="rId1756" xr:uid="{85F82ED2-8200-45A0-86CF-3260AAC06B13}"/>
    <hyperlink ref="E1764" r:id="rId1757" xr:uid="{7623FEE3-97A9-4268-870E-0B1E0571E26C}"/>
    <hyperlink ref="E1765" r:id="rId1758" xr:uid="{0AA20DA1-6933-4B28-AEF4-11537A330467}"/>
    <hyperlink ref="E1766" r:id="rId1759" xr:uid="{08157D1D-0D14-4F3D-B2B1-04930C7381ED}"/>
    <hyperlink ref="E1767" r:id="rId1760" xr:uid="{D89934B3-C5A0-4ADA-B694-3AFD935AC2D2}"/>
    <hyperlink ref="E1768" r:id="rId1761" xr:uid="{64500C47-F436-4AF3-AC8F-9E8D32A0BCB7}"/>
    <hyperlink ref="E1769" r:id="rId1762" xr:uid="{194C52E2-C2D7-425B-B615-A4F848A5487E}"/>
    <hyperlink ref="E1770" r:id="rId1763" xr:uid="{99BD39EF-0549-478E-8FCC-EFD6D31A0C72}"/>
    <hyperlink ref="E1771" r:id="rId1764" xr:uid="{6CB7EB24-D5AC-4FD7-BA07-C7C65FBB282E}"/>
    <hyperlink ref="E1772" r:id="rId1765" xr:uid="{43F059FD-DD27-4BCB-B7C0-5BFFCA7AE5DB}"/>
    <hyperlink ref="E1773" r:id="rId1766" xr:uid="{862649B7-D3A3-4A40-BA65-7C7ADE088D55}"/>
    <hyperlink ref="E1774" r:id="rId1767" xr:uid="{653C6345-701F-487C-80C7-A99AF0096CDF}"/>
    <hyperlink ref="E1775" r:id="rId1768" xr:uid="{FDD6E30B-85A7-44B8-8522-B46608BBD3FC}"/>
    <hyperlink ref="E1776" r:id="rId1769" xr:uid="{3C45D87D-7C7B-4D92-A0C7-45042F121E4F}"/>
    <hyperlink ref="E1777" r:id="rId1770" xr:uid="{81219535-1493-449E-BD23-15ACF4FFEBE7}"/>
    <hyperlink ref="E1778" r:id="rId1771" xr:uid="{6F0BD592-C7FF-4B71-9902-F8850BC54A4F}"/>
    <hyperlink ref="E1779" r:id="rId1772" xr:uid="{DC8BFC3D-034A-45FF-9F3B-ACF2D6B80E80}"/>
    <hyperlink ref="E1780" r:id="rId1773" xr:uid="{0F0AFAD1-B292-489A-8EC5-45C4DD8E9CC7}"/>
    <hyperlink ref="E1781" r:id="rId1774" xr:uid="{D7220D32-1004-426B-8941-74DAF846AE99}"/>
    <hyperlink ref="E1782" r:id="rId1775" xr:uid="{5A1C0707-E954-4E26-BC82-B914D4D47F5C}"/>
    <hyperlink ref="E1783" r:id="rId1776" xr:uid="{5D2EC3DB-CD8D-4578-A7B3-C69ED2AFB366}"/>
    <hyperlink ref="E1784" r:id="rId1777" xr:uid="{608B0190-F649-4700-859F-E9EB6877C71E}"/>
    <hyperlink ref="E1785" r:id="rId1778" xr:uid="{A51AE968-D3FD-407E-82A7-76758E4C8FE0}"/>
    <hyperlink ref="E1786" r:id="rId1779" xr:uid="{DA1FB902-DA9D-4CA3-8C22-AC3153A0D107}"/>
    <hyperlink ref="E1787" r:id="rId1780" xr:uid="{0E2A3B37-DCD3-4F3C-8F24-85DEF804AC14}"/>
    <hyperlink ref="E1788" r:id="rId1781" xr:uid="{9005CCA4-8B16-47CD-8730-1E09A8BADEBB}"/>
    <hyperlink ref="E1789" r:id="rId1782" xr:uid="{5BB0CD12-2DFD-422D-8728-14055C4A01F7}"/>
    <hyperlink ref="E1790" r:id="rId1783" xr:uid="{562FE745-9000-4A09-BE7E-D190E40C436F}"/>
    <hyperlink ref="E1791" r:id="rId1784" xr:uid="{7D59DBAA-3C90-4A2B-B66D-1879FA51CDF3}"/>
    <hyperlink ref="E1792" r:id="rId1785" xr:uid="{FA281F64-EC40-421B-AEC0-9CB1046CE185}"/>
    <hyperlink ref="E1793" r:id="rId1786" xr:uid="{2C8CD5F0-47EB-4D9F-8C13-AD224FC827BE}"/>
    <hyperlink ref="E1794" r:id="rId1787" xr:uid="{27123703-D064-48D2-BB99-9DD9B0FF26D9}"/>
    <hyperlink ref="E1795" r:id="rId1788" xr:uid="{FCCF0CCC-FC1D-47CC-9DE6-AC5965642FDB}"/>
    <hyperlink ref="E1796" r:id="rId1789" xr:uid="{C5C5AC3D-0EA1-4D39-9145-06A268661F1F}"/>
    <hyperlink ref="E1797" r:id="rId1790" xr:uid="{16D096C3-F610-4C85-B878-0D1BB4F0120F}"/>
    <hyperlink ref="E1798" r:id="rId1791" xr:uid="{0DD13505-E485-4565-B5DC-1ACFA16CA2E5}"/>
    <hyperlink ref="E1799" r:id="rId1792" xr:uid="{CF60636C-1BC5-497C-9192-838B0C4293EA}"/>
    <hyperlink ref="E1800" r:id="rId1793" xr:uid="{42B4A7D5-B404-4382-80D1-739D8EF9427D}"/>
    <hyperlink ref="E1801" r:id="rId1794" xr:uid="{851EEAB6-4DB2-4DFB-A755-DC543BBC6859}"/>
    <hyperlink ref="E1802" r:id="rId1795" xr:uid="{6DC99008-67A6-41DF-B2FD-74D018D185BF}"/>
    <hyperlink ref="E1803" r:id="rId1796" xr:uid="{62C69026-37DE-4646-A407-754C52131107}"/>
    <hyperlink ref="E1804" r:id="rId1797" xr:uid="{2C46C288-0602-4824-9DEF-BC78302981F5}"/>
    <hyperlink ref="E1805" r:id="rId1798" xr:uid="{F2926D42-F425-40A1-9AC2-8980964D318D}"/>
    <hyperlink ref="E1806" r:id="rId1799" xr:uid="{69F068AB-13C7-4500-ACC8-4D9C2C874647}"/>
    <hyperlink ref="E1807" r:id="rId1800" xr:uid="{0CBF7410-2718-45FA-A3BB-28D433CD080B}"/>
    <hyperlink ref="E1808" r:id="rId1801" xr:uid="{D6505D21-7099-4153-893C-DBD2E993A16D}"/>
    <hyperlink ref="E1809" r:id="rId1802" xr:uid="{21A26120-C2E2-45D1-B28F-4C8C6BCFF9EF}"/>
    <hyperlink ref="E1810" r:id="rId1803" xr:uid="{97261428-B84C-4962-9FEC-01D711AAD897}"/>
    <hyperlink ref="E1811" r:id="rId1804" xr:uid="{99E9BA70-4662-44FB-BB93-C1A51F759374}"/>
    <hyperlink ref="E1812" r:id="rId1805" xr:uid="{A225EFF5-8664-41D8-A766-3347B52B0C65}"/>
    <hyperlink ref="E1813" r:id="rId1806" xr:uid="{71D1EC76-0E33-4CBC-9168-D371FD9A82DB}"/>
    <hyperlink ref="E1814" r:id="rId1807" xr:uid="{53EE91D1-C26E-442D-A662-3567CB51F7E4}"/>
    <hyperlink ref="E1815" r:id="rId1808" xr:uid="{0BCAF0F5-C1C7-4B2B-B2C5-E9A5E2C46563}"/>
    <hyperlink ref="E1816" r:id="rId1809" xr:uid="{5CF31B32-8D8F-4495-AD3A-997315E9F6BE}"/>
    <hyperlink ref="E1817" r:id="rId1810" xr:uid="{57473F2D-FCC3-43A6-9424-F376749B21A6}"/>
    <hyperlink ref="E1818" r:id="rId1811" xr:uid="{90314D89-39B3-4106-9932-340FE2A1CD83}"/>
    <hyperlink ref="E1819" r:id="rId1812" xr:uid="{2370259A-AD25-4876-9D72-DA7DDC2178CF}"/>
    <hyperlink ref="E1820" r:id="rId1813" xr:uid="{22B41942-7CA9-4251-856E-28534CBD07CD}"/>
    <hyperlink ref="E1821" r:id="rId1814" xr:uid="{E0E2B502-5CCF-4434-8747-46144DCF57AE}"/>
    <hyperlink ref="E1822" r:id="rId1815" xr:uid="{A9A2548F-B16F-489D-9C24-2A52166B0965}"/>
    <hyperlink ref="E1823" r:id="rId1816" xr:uid="{C0E20BE7-277A-43B8-B121-F41666A52851}"/>
    <hyperlink ref="E1824" r:id="rId1817" xr:uid="{61E8CFA5-D0A7-4469-B1A8-1592F700417E}"/>
    <hyperlink ref="E1825" r:id="rId1818" xr:uid="{A8ECF942-8C90-4566-B24A-ACED2970B850}"/>
    <hyperlink ref="E1826" r:id="rId1819" xr:uid="{76F10E73-E706-4F97-9796-41381A2174CC}"/>
    <hyperlink ref="E1827" r:id="rId1820" xr:uid="{F665513B-BA76-4CE4-A657-BAF9FD08722A}"/>
    <hyperlink ref="E1828" r:id="rId1821" xr:uid="{4FC28D73-ADCE-4A40-AB83-456DE87CE934}"/>
    <hyperlink ref="E1829" r:id="rId1822" xr:uid="{5244FFC8-AC5E-4D4F-AFAB-E9E6B4404124}"/>
    <hyperlink ref="E1830" r:id="rId1823" xr:uid="{BD5E931A-5F16-4E99-A0C5-68FE6D878024}"/>
    <hyperlink ref="E1831" r:id="rId1824" xr:uid="{55FFA30A-9944-4381-9250-15E3E935DE0A}"/>
    <hyperlink ref="E1832" r:id="rId1825" xr:uid="{5F127B51-C2B9-4C4B-A08C-D36FA29B783D}"/>
    <hyperlink ref="E1833" r:id="rId1826" xr:uid="{E461EDB6-EDEA-43E1-83BB-C218EA1C2B9B}"/>
    <hyperlink ref="E1834" r:id="rId1827" xr:uid="{2A411D30-4526-4B46-A688-71DCE37B8601}"/>
    <hyperlink ref="E1835" r:id="rId1828" xr:uid="{B7F27A28-E8AE-462A-BBCD-82F3B65E560A}"/>
    <hyperlink ref="E1836" r:id="rId1829" xr:uid="{2A6FD763-D164-470C-BBC9-FBC5D2B2697A}"/>
    <hyperlink ref="E1837" r:id="rId1830" xr:uid="{93E5753B-CC10-43A5-99A9-FEC7D3BAE189}"/>
    <hyperlink ref="E1838" r:id="rId1831" xr:uid="{436215D1-3419-45B8-AAE8-0F16D2E94624}"/>
    <hyperlink ref="E1839" r:id="rId1832" xr:uid="{00EA1F2F-4DD8-4D49-83C4-0A121F133FEE}"/>
    <hyperlink ref="E1840" r:id="rId1833" xr:uid="{DDA9435C-BEA3-4E4D-A0C5-9009B6100857}"/>
    <hyperlink ref="E1841" r:id="rId1834" xr:uid="{110AB240-DAD1-400F-8D46-432AA1130972}"/>
    <hyperlink ref="E1842" r:id="rId1835" xr:uid="{73381E27-2AD8-4AFA-A46C-0BE4C9169448}"/>
    <hyperlink ref="E1843" r:id="rId1836" xr:uid="{4DA238B5-2B8B-409A-BCD5-A8E2A766C98B}"/>
    <hyperlink ref="E1844" r:id="rId1837" xr:uid="{742C668A-F4CD-4406-AED0-0D153A0E2A97}"/>
    <hyperlink ref="E1845" r:id="rId1838" xr:uid="{4ED0BA3D-7B33-4A2D-8D5D-893E8CB2D587}"/>
    <hyperlink ref="E1846" r:id="rId1839" xr:uid="{B923AB0E-43C1-444E-B094-80B5373C1367}"/>
    <hyperlink ref="E1847" r:id="rId1840" xr:uid="{73647F1D-E48E-4323-AD81-D56A2663156A}"/>
    <hyperlink ref="E1848" r:id="rId1841" xr:uid="{A22137FD-BCB4-4CBD-8074-2E5570750417}"/>
    <hyperlink ref="E1849" r:id="rId1842" xr:uid="{E4092F96-764B-4BAC-8C30-EE593EF2D581}"/>
    <hyperlink ref="E1850" r:id="rId1843" xr:uid="{01FDDDF3-A5F4-4F0D-9EA4-214437CB8EE0}"/>
    <hyperlink ref="E1851" r:id="rId1844" xr:uid="{1BEF8324-7CE3-4D2E-BB29-3F34E1D68A3E}"/>
    <hyperlink ref="E1852" r:id="rId1845" xr:uid="{5642C545-6D70-427D-83EC-7A7E0709112C}"/>
    <hyperlink ref="E1853" r:id="rId1846" xr:uid="{71448C50-4A14-434C-A96D-30A29B207D9B}"/>
    <hyperlink ref="E1854" r:id="rId1847" xr:uid="{CBD2DFB9-F833-4E1A-8B2A-395AFA78F8A7}"/>
    <hyperlink ref="E1855" r:id="rId1848" xr:uid="{527CAD9F-E610-4B96-AF14-B04A28E30F76}"/>
    <hyperlink ref="E1856" r:id="rId1849" xr:uid="{221B1003-DEAE-4ED7-B198-127A022D4E59}"/>
    <hyperlink ref="E1857" r:id="rId1850" xr:uid="{E630F558-9E0A-4901-9CB8-682D7ED25390}"/>
    <hyperlink ref="E1858" r:id="rId1851" xr:uid="{86882F72-1F63-4B89-9DBB-76A77A05C5D7}"/>
    <hyperlink ref="E1859" r:id="rId1852" xr:uid="{34CE8F7D-E077-4DA6-857C-CD96BECDCB38}"/>
    <hyperlink ref="E1860" r:id="rId1853" xr:uid="{B5E15309-261B-4DB4-A1F2-DC21C9342EFA}"/>
    <hyperlink ref="E1861" r:id="rId1854" xr:uid="{4115B4C9-2057-44F0-AB71-8F7A6777DF48}"/>
    <hyperlink ref="E1862" r:id="rId1855" xr:uid="{A5EAF14F-A414-4A64-B3E7-2BF800AC6F17}"/>
    <hyperlink ref="E1863" r:id="rId1856" xr:uid="{2D5B275B-14A4-46F0-A641-69F82CA19F18}"/>
    <hyperlink ref="E1864" r:id="rId1857" xr:uid="{5C47D4DA-A3DD-496D-A4BA-C8030C8F768E}"/>
    <hyperlink ref="E1865" r:id="rId1858" xr:uid="{CFA44E42-929C-4293-BC7E-714919A71C23}"/>
    <hyperlink ref="E1866" r:id="rId1859" xr:uid="{854D24D1-FF5C-4358-8E50-66F1EB0BB0C7}"/>
    <hyperlink ref="E1867" r:id="rId1860" xr:uid="{65C8F653-7B88-4A52-952A-16D27CE7F996}"/>
    <hyperlink ref="E1868" r:id="rId1861" xr:uid="{642E4A45-BC72-4F98-A4A6-9820738848FB}"/>
    <hyperlink ref="E1869" r:id="rId1862" xr:uid="{5C3940D4-9AF4-427C-BE5F-C11500A4B84C}"/>
    <hyperlink ref="E1870" r:id="rId1863" xr:uid="{C6DFD999-BCA2-4836-8D49-88082759D5C5}"/>
    <hyperlink ref="E1871" r:id="rId1864" xr:uid="{7C3980DE-5F3A-4A2C-B88F-C758BA23DF30}"/>
    <hyperlink ref="E1872" r:id="rId1865" xr:uid="{88BF009F-6718-4AE2-9E64-9D2C3A827ADF}"/>
    <hyperlink ref="E1873" r:id="rId1866" xr:uid="{ADA9C7E0-E0CF-4198-AA95-6CA084BE3AED}"/>
    <hyperlink ref="E1874" r:id="rId1867" xr:uid="{C5C8A67B-6A9B-4864-AD90-1E9ED5F71544}"/>
    <hyperlink ref="E1875" r:id="rId1868" xr:uid="{297EFB5C-BFFA-42F1-B971-CE8E2F693ED1}"/>
    <hyperlink ref="E1876" r:id="rId1869" xr:uid="{1EE9E907-367F-4E68-9795-924B4EDECD62}"/>
    <hyperlink ref="E1877" r:id="rId1870" xr:uid="{18EC0B8A-E8AD-4505-9651-AB465E56B9DA}"/>
    <hyperlink ref="E1878" r:id="rId1871" xr:uid="{877FCEC5-5481-4F4C-9EB1-1FE3C87128C9}"/>
    <hyperlink ref="E1879" r:id="rId1872" xr:uid="{BB81D341-7BAA-41F7-8BE5-373C367E7452}"/>
    <hyperlink ref="E1880" r:id="rId1873" xr:uid="{CDFABAFC-36D8-47F8-B9EE-B30CF1C56400}"/>
    <hyperlink ref="E1881" r:id="rId1874" xr:uid="{04C90BEE-72E3-4C03-AE3F-716E26FE81A7}"/>
    <hyperlink ref="E1882" r:id="rId1875" xr:uid="{25BBDAFA-EB4D-4747-BBD4-1B7BB418B210}"/>
    <hyperlink ref="E1883" r:id="rId1876" xr:uid="{60FFAF92-40BF-48E0-8C8B-5981A6FED41C}"/>
    <hyperlink ref="E1884" r:id="rId1877" xr:uid="{E273080B-DFD4-4365-8E79-09E277FFDBF1}"/>
    <hyperlink ref="E1885" r:id="rId1878" xr:uid="{CF632A4B-364F-4C3B-ADFE-9E74EA1AE098}"/>
    <hyperlink ref="E1886" r:id="rId1879" xr:uid="{2DEE22DB-644D-406E-B3AE-CB63EC53B374}"/>
    <hyperlink ref="E1887" r:id="rId1880" xr:uid="{83DD3EDA-8EB6-40F4-8FE7-BDB1FFA4B503}"/>
    <hyperlink ref="E1888" r:id="rId1881" xr:uid="{49F2C0D7-289F-416E-ABB9-4401CBD19DE7}"/>
    <hyperlink ref="E1889" r:id="rId1882" xr:uid="{83ABAB7B-F344-49BC-A354-01C688397552}"/>
    <hyperlink ref="E1890" r:id="rId1883" xr:uid="{26D6AA15-FAEE-4C58-8CDF-464B89C45F1E}"/>
    <hyperlink ref="E1891" r:id="rId1884" xr:uid="{882CAAC0-A514-4008-82D3-CFB0AD4E6F2A}"/>
    <hyperlink ref="E1892" r:id="rId1885" xr:uid="{1BB21547-4379-4588-A47E-01202EE153BA}"/>
    <hyperlink ref="E1893" r:id="rId1886" xr:uid="{98C089F8-C085-49FA-A03F-C59500469CD0}"/>
    <hyperlink ref="E1894" r:id="rId1887" xr:uid="{34B99027-6A95-40E7-A16A-676ED9AE1D21}"/>
    <hyperlink ref="E1895" r:id="rId1888" xr:uid="{F2301FD5-1941-49FD-9997-6CE31A66E054}"/>
    <hyperlink ref="E1896" r:id="rId1889" xr:uid="{6EEBCE8A-4C19-4B42-99AD-62C6BF6D14B0}"/>
    <hyperlink ref="E1897" r:id="rId1890" xr:uid="{A407F380-BE85-4AF7-8850-61E44A6D318E}"/>
    <hyperlink ref="E1898" r:id="rId1891" xr:uid="{1B5EBBCD-D164-49C9-B75E-11A04A51F208}"/>
    <hyperlink ref="E1899" r:id="rId1892" xr:uid="{0F7DB3CC-EC6E-4C88-97B7-1389570A0912}"/>
    <hyperlink ref="E1900" r:id="rId1893" xr:uid="{B85CA01E-C50D-43D0-A06F-92A7365BF4B6}"/>
    <hyperlink ref="E1901" r:id="rId1894" xr:uid="{5FF899FE-74ED-4EE1-9C17-E05A8A196818}"/>
    <hyperlink ref="E1902" r:id="rId1895" xr:uid="{40A199BE-A114-4D1F-8BD2-C1CB565AA1C0}"/>
    <hyperlink ref="E1903" r:id="rId1896" xr:uid="{FA2165E3-DF40-4614-9DDE-A62CE77B9E26}"/>
    <hyperlink ref="E1904" r:id="rId1897" xr:uid="{730D39AB-0992-49CD-B924-E492573C0E24}"/>
    <hyperlink ref="E1905" r:id="rId1898" xr:uid="{1E4DC9DB-DC16-4A21-A35F-87DBC8F23105}"/>
    <hyperlink ref="E1906" r:id="rId1899" xr:uid="{3303E36E-A08C-4363-B261-B74F9EE897D1}"/>
    <hyperlink ref="E1907" r:id="rId1900" xr:uid="{1182BC27-9CCE-43AA-ABAB-EE7EDD57EA5F}"/>
    <hyperlink ref="E1908" r:id="rId1901" xr:uid="{3ABB3AFF-6E0C-4040-B3DA-A140F0940D7E}"/>
    <hyperlink ref="E1909" r:id="rId1902" xr:uid="{AB024F6C-C18E-4524-A53F-F7B2870D50D1}"/>
    <hyperlink ref="E1910" r:id="rId1903" xr:uid="{42C4B2DF-BC0C-43F8-A1F1-C0A1B5C9108D}"/>
    <hyperlink ref="E1911" r:id="rId1904" xr:uid="{808F0CF8-3AC6-4362-AE4A-98A56B1780AE}"/>
    <hyperlink ref="E1912" r:id="rId1905" xr:uid="{4EC0FA69-EC94-4F09-8DA6-EFCB21CC6B13}"/>
    <hyperlink ref="E1913" r:id="rId1906" xr:uid="{3978F11C-CA3B-481F-AD40-594714F7E7EC}"/>
    <hyperlink ref="E1914" r:id="rId1907" xr:uid="{3DA51CF6-A099-4776-9757-C4A9FEB38690}"/>
    <hyperlink ref="E1915" r:id="rId1908" xr:uid="{F2DA6D9C-FA04-44BB-A744-3BE9522F5DE6}"/>
    <hyperlink ref="E1916" r:id="rId1909" xr:uid="{A51969BE-88A1-48A3-A039-9D5275C12117}"/>
    <hyperlink ref="E1917" r:id="rId1910" xr:uid="{2ABA0E84-A6E4-4CCE-A493-D79DED3B066B}"/>
    <hyperlink ref="E1918" r:id="rId1911" xr:uid="{C8C8C848-5188-4B82-897C-2EE1D34A6D5D}"/>
    <hyperlink ref="E1919" r:id="rId1912" xr:uid="{E053A458-476B-40DF-8A62-66A946E082D5}"/>
    <hyperlink ref="E1920" r:id="rId1913" xr:uid="{780D1439-2BAF-4803-BC44-785210284144}"/>
    <hyperlink ref="E1921" r:id="rId1914" xr:uid="{4F3DE702-D2C8-47E1-ACBF-739E6A049EFA}"/>
    <hyperlink ref="E1922" r:id="rId1915" xr:uid="{D75C857B-9C8E-465D-81FE-21826DCAED8D}"/>
    <hyperlink ref="E1923" r:id="rId1916" xr:uid="{DA2E44F9-643B-4D5A-9D78-FF9E42575D75}"/>
    <hyperlink ref="E1924" r:id="rId1917" xr:uid="{689F2C92-6D57-4556-862C-F81D632351C2}"/>
    <hyperlink ref="E1925" r:id="rId1918" xr:uid="{BCD42294-32D8-4892-BB64-C4E256123050}"/>
    <hyperlink ref="E1926" r:id="rId1919" xr:uid="{C634B318-F471-4B3B-8EE1-9E36BAF5EBA1}"/>
    <hyperlink ref="E1927" r:id="rId1920" xr:uid="{2CB3CD1D-4787-4F2E-A66D-4C2255E6DDF4}"/>
    <hyperlink ref="E1928" r:id="rId1921" xr:uid="{57B378FF-40DF-4355-A682-EE6C18D46436}"/>
    <hyperlink ref="E1929" r:id="rId1922" xr:uid="{2A734625-E056-4363-8A10-BD57A19AA811}"/>
    <hyperlink ref="E1930" r:id="rId1923" xr:uid="{6C1C0320-33A5-430A-9476-A421B7C690D4}"/>
    <hyperlink ref="E1931" r:id="rId1924" xr:uid="{31477833-7787-4E60-86BE-8A6DC557D66B}"/>
    <hyperlink ref="E1932" r:id="rId1925" xr:uid="{281EDEEA-8964-451F-8CE2-4F2454FB14AF}"/>
    <hyperlink ref="E1933" r:id="rId1926" xr:uid="{1E4E12DB-6A22-4E59-97E3-1EBD384D8489}"/>
    <hyperlink ref="E1934" r:id="rId1927" xr:uid="{AF8C488D-89BC-43BB-92A9-60A785C59DA5}"/>
    <hyperlink ref="E1935" r:id="rId1928" xr:uid="{387B339D-6BA9-4251-8CF0-7C87F01E457E}"/>
    <hyperlink ref="E1936" r:id="rId1929" xr:uid="{13D2BDE6-E817-4CED-9A23-837918876B86}"/>
    <hyperlink ref="E1937" r:id="rId1930" xr:uid="{DF30B18E-857B-49C9-966E-147DEEFEB720}"/>
    <hyperlink ref="E1938" r:id="rId1931" xr:uid="{91926D34-0FBC-4A15-97D2-07F47BAE2434}"/>
    <hyperlink ref="E1939" r:id="rId1932" xr:uid="{76A8FA03-F0A2-4317-A5D8-395E10395419}"/>
    <hyperlink ref="E1940" r:id="rId1933" xr:uid="{82356482-037A-4074-A33F-C18EF9B6A7DC}"/>
    <hyperlink ref="E1941" r:id="rId1934" xr:uid="{3CF534FD-DF83-4D8E-88D2-0A643CDED0BF}"/>
    <hyperlink ref="E1942" r:id="rId1935" xr:uid="{E3A9C8A8-6DE8-42E3-B6E4-C73376D8FDED}"/>
    <hyperlink ref="E1943" r:id="rId1936" xr:uid="{F9818322-C71C-47E4-870A-0E023C39665C}"/>
    <hyperlink ref="E1944" r:id="rId1937" xr:uid="{A9BE35CB-0B7A-4393-8C02-DE61E5C0B245}"/>
    <hyperlink ref="E1945" r:id="rId1938" xr:uid="{8E592F62-1AE3-4480-81AA-A7E3D6571A6E}"/>
    <hyperlink ref="E1946" r:id="rId1939" xr:uid="{292D029F-5CEC-4C2C-99B5-9FF63AD04393}"/>
    <hyperlink ref="E1947" r:id="rId1940" xr:uid="{387E8EF6-CC20-4098-9198-FADE035F88F2}"/>
    <hyperlink ref="E1948" r:id="rId1941" xr:uid="{E66FE052-6AB5-4DC3-B6E7-7D1DE6EB46D5}"/>
    <hyperlink ref="E1949" r:id="rId1942" xr:uid="{95499D51-DF05-41DF-8D40-4F4BF61CFC28}"/>
    <hyperlink ref="E1950" r:id="rId1943" xr:uid="{A6C40C4F-649D-472B-97CE-0E19721C9E55}"/>
    <hyperlink ref="E1951" r:id="rId1944" xr:uid="{F24058AD-CE39-4349-84B7-F2C6229B7B16}"/>
    <hyperlink ref="E1952" r:id="rId1945" xr:uid="{96DB8BCD-309A-4703-B114-D7F94D953797}"/>
    <hyperlink ref="E1953" r:id="rId1946" xr:uid="{FD78C08A-003D-4D1F-86B4-BF045AB47EE6}"/>
    <hyperlink ref="E1954" r:id="rId1947" xr:uid="{67385879-4854-4572-A518-E9869FE24852}"/>
    <hyperlink ref="E1955" r:id="rId1948" xr:uid="{D069B426-5A45-42CE-9104-6B53D481F3CD}"/>
    <hyperlink ref="E1956" r:id="rId1949" xr:uid="{CE88056D-4C5F-4E78-A448-081206880BAA}"/>
    <hyperlink ref="E1957" r:id="rId1950" xr:uid="{376BCE0E-BEB2-4481-9C6A-2EE94469D1D0}"/>
    <hyperlink ref="E1958" r:id="rId1951" xr:uid="{09832CD6-56FA-477D-BED0-6EEAC31AC25A}"/>
    <hyperlink ref="E1959" r:id="rId1952" xr:uid="{97642980-7EF1-44C4-AD24-6E743683B770}"/>
    <hyperlink ref="E1960" r:id="rId1953" xr:uid="{26E3DB96-3E6F-40FD-B384-6B8F4BF777EA}"/>
    <hyperlink ref="E1961" r:id="rId1954" xr:uid="{2B554A83-EC24-4D0E-A59C-2CE78456705E}"/>
    <hyperlink ref="E1962" r:id="rId1955" xr:uid="{2BD0D3C8-CD20-4A34-A1FB-3EE754EABC75}"/>
    <hyperlink ref="E1963" r:id="rId1956" xr:uid="{62B925C0-3A30-4E68-BE7C-2B8572FF4EBE}"/>
    <hyperlink ref="E1964" r:id="rId1957" xr:uid="{94CFCE16-514F-4C1A-9195-920FE0B9DFED}"/>
    <hyperlink ref="E1965" r:id="rId1958" xr:uid="{7CBF15C6-1470-4645-8E0C-2927A8819814}"/>
    <hyperlink ref="E1966" r:id="rId1959" xr:uid="{60F990C8-A190-47DE-B392-0587B126A214}"/>
    <hyperlink ref="E1967" r:id="rId1960" xr:uid="{4A28293F-1187-4AA3-B5A1-F5B05AC7EE75}"/>
    <hyperlink ref="E1968" r:id="rId1961" xr:uid="{37E5F983-30FF-4785-A1AF-0488DD9B6E5F}"/>
    <hyperlink ref="E1969" r:id="rId1962" xr:uid="{638B2F1A-5E3B-4F19-85B2-F050C87CDBD9}"/>
    <hyperlink ref="E1970" r:id="rId1963" xr:uid="{04136B33-A0B3-4672-A4A7-A41043DA3F24}"/>
    <hyperlink ref="E1971" r:id="rId1964" xr:uid="{341AA8C6-B2E3-4FEC-A5B9-537AD3A2B9E6}"/>
    <hyperlink ref="E1972" r:id="rId1965" xr:uid="{6AFAFFE2-4EDC-4C65-8A01-012C0A333DCD}"/>
    <hyperlink ref="E1973" r:id="rId1966" xr:uid="{8DFE385F-BC63-4344-A926-C4E772B6A9C2}"/>
    <hyperlink ref="E1974" r:id="rId1967" xr:uid="{8E6BD24A-E998-42F7-92B1-B48391283B6C}"/>
    <hyperlink ref="E1975" r:id="rId1968" xr:uid="{AC3E1FCE-9FC5-4A22-A0B3-E7B0A9B7859F}"/>
    <hyperlink ref="E1976" r:id="rId1969" xr:uid="{0EA517F9-E5A1-42E1-A306-DC4FABA4644B}"/>
    <hyperlink ref="E1977" r:id="rId1970" xr:uid="{9C4BB7B2-7D56-444C-8CCD-E11635A7B15B}"/>
    <hyperlink ref="E1978" r:id="rId1971" xr:uid="{900DE6C4-8A5C-4C24-BCE7-9A86EEC2D7DA}"/>
    <hyperlink ref="E1979" r:id="rId1972" xr:uid="{BCE6EFC6-7522-45F7-B6D2-5A64A8E26D35}"/>
    <hyperlink ref="E1980" r:id="rId1973" xr:uid="{C307BC68-2C3D-4DE8-885A-E645A51F6851}"/>
    <hyperlink ref="E1981" r:id="rId1974" xr:uid="{75A3158C-C0E3-4AB7-AE52-A4D86B41181F}"/>
    <hyperlink ref="E1982" r:id="rId1975" xr:uid="{35F6CD95-EDCE-4882-A59A-B844524CF0F6}"/>
    <hyperlink ref="E1983" r:id="rId1976" xr:uid="{319EC8F0-9974-4F1F-BDC0-1327FE156ECE}"/>
    <hyperlink ref="E1984" r:id="rId1977" xr:uid="{080D0D35-66F8-4692-A9B6-C869068CEEA4}"/>
    <hyperlink ref="E1985" r:id="rId1978" xr:uid="{CC8EDBC9-6DD2-4222-838B-8CCC60F5B274}"/>
    <hyperlink ref="E1986" r:id="rId1979" xr:uid="{DDE22E98-E6F3-4F39-9CC3-3A4D0600D7F6}"/>
    <hyperlink ref="E1987" r:id="rId1980" xr:uid="{9620D4C0-B037-480F-89F9-6B9637EF1383}"/>
    <hyperlink ref="E1988" r:id="rId1981" xr:uid="{5F49E4EE-BB23-47A0-85AC-A7BF216B73B5}"/>
    <hyperlink ref="E1989" r:id="rId1982" xr:uid="{B7F35B9A-853D-47BA-9A21-EB3019FBDEBD}"/>
    <hyperlink ref="E1990" r:id="rId1983" xr:uid="{7B95B950-8ED6-497B-B8A1-77D92FD16753}"/>
    <hyperlink ref="E1991" r:id="rId1984" xr:uid="{C04E0273-B565-4708-B3AA-3492A673FE31}"/>
    <hyperlink ref="E1992" r:id="rId1985" xr:uid="{13AE974A-FA8B-46D3-9608-902F815773AF}"/>
    <hyperlink ref="E1993" r:id="rId1986" xr:uid="{8E5FA43E-4207-46F4-95F7-B3E266FDB8D7}"/>
    <hyperlink ref="E1994" r:id="rId1987" xr:uid="{29CC9E82-3F0A-49C5-8638-1A780EB10255}"/>
    <hyperlink ref="E1995" r:id="rId1988" xr:uid="{6A35080E-6CD0-4EF1-A6BF-019F98E912B1}"/>
    <hyperlink ref="E1996" r:id="rId1989" xr:uid="{2ACB85F8-1DE4-484D-939A-6FA2880D6434}"/>
    <hyperlink ref="E1997" r:id="rId1990" xr:uid="{F2EC5EF2-0C20-4F25-9B81-B6B6B1346A04}"/>
    <hyperlink ref="E1998" r:id="rId1991" xr:uid="{C0E3164F-7F3A-4F90-BC60-656B3587B2BB}"/>
    <hyperlink ref="E1999" r:id="rId1992" xr:uid="{D709866B-1087-4B14-94CF-4823E12374B6}"/>
    <hyperlink ref="E2000" r:id="rId1993" xr:uid="{A72317A8-5DCC-4554-9CBA-15F0E37EC306}"/>
    <hyperlink ref="E2001" r:id="rId1994" xr:uid="{08F87621-39EC-4E24-84C0-45C077C28C33}"/>
    <hyperlink ref="E2002" r:id="rId1995" xr:uid="{778C5F28-8545-41D2-AC32-C03FA05AFD63}"/>
    <hyperlink ref="E2003" r:id="rId1996" xr:uid="{2D023893-E866-4646-AC86-360783ABC56D}"/>
    <hyperlink ref="E2004" r:id="rId1997" xr:uid="{9AAA9AE9-2587-4949-B64E-F92C8F18CB62}"/>
    <hyperlink ref="E2005" r:id="rId1998" xr:uid="{DCAEC0F9-3210-49C9-992F-EE3979588D13}"/>
    <hyperlink ref="E2006" r:id="rId1999" xr:uid="{A16C0F32-2AF1-47B6-90C2-5EC01AB8DAC6}"/>
    <hyperlink ref="E2007" r:id="rId2000" xr:uid="{0C3D4E52-D6C8-4B4D-A153-1DD2C93E8825}"/>
    <hyperlink ref="E2008" r:id="rId2001" xr:uid="{B521F617-EA22-4B28-B535-B3085D219169}"/>
    <hyperlink ref="E2009" r:id="rId2002" xr:uid="{059E47F2-DF3D-405F-A86B-90A87E42D67F}"/>
    <hyperlink ref="E2010" r:id="rId2003" xr:uid="{33B1F62A-377D-46A6-8C31-BC5351CC9763}"/>
    <hyperlink ref="E2011" r:id="rId2004" xr:uid="{E97C444D-FA3B-4738-B8EB-6D80A0A95CBD}"/>
    <hyperlink ref="E2012" r:id="rId2005" xr:uid="{A522FB6E-391D-4C74-A283-29C7444655FD}"/>
    <hyperlink ref="E2013" r:id="rId2006" xr:uid="{AC83083C-D62F-4C70-AAC3-EA2699E9A99E}"/>
    <hyperlink ref="E2014" r:id="rId2007" xr:uid="{74CA027D-C31D-4595-B05D-F5FD10B462D6}"/>
    <hyperlink ref="E2015" r:id="rId2008" xr:uid="{6AC59794-9ABC-4227-908E-62F83CEC50D4}"/>
    <hyperlink ref="E2016" r:id="rId2009" xr:uid="{8E171759-9EE4-4F6B-B111-EF9097CE9FFE}"/>
    <hyperlink ref="E2017" r:id="rId2010" xr:uid="{37AD2BF4-AB08-467D-BCBE-016003FEAB0C}"/>
    <hyperlink ref="E2018" r:id="rId2011" xr:uid="{F016EFC9-F1FA-4AD6-B3A9-D4F5419CB27D}"/>
    <hyperlink ref="E2019" r:id="rId2012" xr:uid="{71873D16-2B89-4C34-B05E-D518656ABA49}"/>
    <hyperlink ref="E2020" r:id="rId2013" xr:uid="{75BFCAF6-F6AD-4671-8B18-44A2C3E6667E}"/>
    <hyperlink ref="E2021" r:id="rId2014" xr:uid="{29880E05-2850-454E-A762-2E6C7328E824}"/>
    <hyperlink ref="E2022" r:id="rId2015" xr:uid="{6700566F-6953-4B96-A370-45FEB30A1DE3}"/>
    <hyperlink ref="E2023" r:id="rId2016" xr:uid="{187CE941-CB3A-454F-A85F-A05836139278}"/>
    <hyperlink ref="E2024" r:id="rId2017" xr:uid="{60DCD19A-5C2C-4D5A-9A5E-7AB88271FA20}"/>
    <hyperlink ref="E2025" r:id="rId2018" xr:uid="{D4D979DE-56DC-41D2-B9C3-CEB191452FBE}"/>
    <hyperlink ref="E2026" r:id="rId2019" xr:uid="{078F9AFD-3C4C-48D1-8027-C6EF70DE1C02}"/>
    <hyperlink ref="E2027" r:id="rId2020" xr:uid="{A0D5D41D-9A4C-4ACC-B904-8E8550EE276B}"/>
    <hyperlink ref="E2028" r:id="rId2021" xr:uid="{9D3D6738-6E8C-482C-8630-D75A99AF33DA}"/>
    <hyperlink ref="E2029" r:id="rId2022" xr:uid="{40ED8A41-C286-4AA6-A5C3-45B9BFA29E9B}"/>
    <hyperlink ref="E2030" r:id="rId2023" xr:uid="{950C5560-3E0F-4E26-BC6E-9DAF44368363}"/>
    <hyperlink ref="E2031" r:id="rId2024" xr:uid="{588D1E56-69C4-4BDF-9018-E0BE5E4E858B}"/>
    <hyperlink ref="E2032" r:id="rId2025" xr:uid="{122680D7-B504-4C7D-B3B5-94A870CF1378}"/>
    <hyperlink ref="E2033" r:id="rId2026" xr:uid="{8F73BA3A-B40C-47E3-9113-1E9FEC704F11}"/>
    <hyperlink ref="E2034" r:id="rId2027" xr:uid="{9FCEE4AD-A490-4CDB-99E0-85BEC0AC351B}"/>
    <hyperlink ref="E2035" r:id="rId2028" xr:uid="{E9B66F9E-07A3-4075-B1EB-FF5F9B5927FA}"/>
    <hyperlink ref="E2036" r:id="rId2029" xr:uid="{8F3AF28A-7A00-4D19-92AD-1D1A050EE590}"/>
    <hyperlink ref="E2037" r:id="rId2030" xr:uid="{E5B431DF-6DB2-4034-A40B-B541F784DE90}"/>
    <hyperlink ref="E2038" r:id="rId2031" xr:uid="{C45AC3DF-7C38-47F6-9B47-176B2F6D3720}"/>
    <hyperlink ref="E2039" r:id="rId2032" xr:uid="{C77CDA25-8858-4147-ACFE-772DF92111A7}"/>
    <hyperlink ref="E2040" r:id="rId2033" xr:uid="{61C81654-837C-48A2-9E8F-7FF89348DF07}"/>
    <hyperlink ref="E2041" r:id="rId2034" xr:uid="{C4C8690E-4F99-4DA4-A72D-51E5D8378A79}"/>
    <hyperlink ref="E2042" r:id="rId2035" xr:uid="{36B567F9-0C8A-4208-8690-93D35AE663AA}"/>
    <hyperlink ref="E2043" r:id="rId2036" xr:uid="{A9547E97-C5AC-4D73-B4AD-98C8C8301E73}"/>
    <hyperlink ref="E2044" r:id="rId2037" xr:uid="{D96DD9E3-205E-4669-8BFB-42C657F40FEF}"/>
    <hyperlink ref="E2045" r:id="rId2038" xr:uid="{149D411C-D533-48E0-9297-AC1FF1F293D3}"/>
    <hyperlink ref="E2046" r:id="rId2039" xr:uid="{FDC45166-548C-4802-8DEE-479D5531005B}"/>
    <hyperlink ref="E2047" r:id="rId2040" xr:uid="{FB957D0B-20B7-4333-80C6-36217AE3A42F}"/>
    <hyperlink ref="E2048" r:id="rId2041" xr:uid="{A39ACB9A-597B-4AB6-A21F-8F86496AD229}"/>
    <hyperlink ref="E2049" r:id="rId2042" xr:uid="{0339921E-4AB4-43BE-9209-B38526FB2B65}"/>
    <hyperlink ref="E2050" r:id="rId2043" xr:uid="{EFF3E95A-3F42-41AA-940A-1B20F669A50C}"/>
    <hyperlink ref="E2051" r:id="rId2044" xr:uid="{172FFEB1-A0CA-4345-9BF4-6F1A80C13F2E}"/>
    <hyperlink ref="E2052" r:id="rId2045" xr:uid="{0887EB17-F41E-48E0-AA26-0BF30FCDF59C}"/>
    <hyperlink ref="E2053" r:id="rId2046" xr:uid="{9C698152-CF0D-45EE-B271-01542E61EBDF}"/>
    <hyperlink ref="E2054" r:id="rId2047" xr:uid="{2D05F347-3B42-4805-9053-D0E1A5E2A8D3}"/>
    <hyperlink ref="E2055" r:id="rId2048" xr:uid="{CC82369B-99C5-4D30-8B75-60D40C80C249}"/>
    <hyperlink ref="E2056" r:id="rId2049" xr:uid="{0B082963-2508-40CD-8B9C-9216CB04C093}"/>
    <hyperlink ref="E2057" r:id="rId2050" xr:uid="{292007F9-3437-40B4-9664-0F3A9A580972}"/>
    <hyperlink ref="E2058" r:id="rId2051" xr:uid="{6EF22C9B-4963-4DCB-B7B9-64CBE475FC40}"/>
    <hyperlink ref="E2059" r:id="rId2052" xr:uid="{45236867-EFE5-47FB-8B28-31A237574CDC}"/>
    <hyperlink ref="E2060" r:id="rId2053" xr:uid="{4D7433D1-8BE0-479B-ACF5-E260A725E4CB}"/>
    <hyperlink ref="E2061" r:id="rId2054" xr:uid="{4E65D3D0-D783-412B-81B3-C6B718CA0EB8}"/>
    <hyperlink ref="E2062" r:id="rId2055" xr:uid="{F3E12895-9CD3-49B1-B46A-35FC40B43566}"/>
    <hyperlink ref="E2063" r:id="rId2056" xr:uid="{21FFFC08-21F5-4325-96D5-69EC540E3E31}"/>
    <hyperlink ref="E2064" r:id="rId2057" xr:uid="{5DF8A08A-4748-4FAB-AFBB-A4B3A7DC82D7}"/>
    <hyperlink ref="E2065" r:id="rId2058" xr:uid="{E6CEBC0B-58F0-4F1C-A879-CF180384D3EA}"/>
    <hyperlink ref="E2066" r:id="rId2059" xr:uid="{37C3ECA0-111E-4BEC-9D04-1DE43491248E}"/>
    <hyperlink ref="E2067" r:id="rId2060" xr:uid="{02914DD5-8F19-446C-BFB8-7BCFDAD5F763}"/>
    <hyperlink ref="E2068" r:id="rId2061" xr:uid="{9AB236A0-712D-4399-BBC1-F628C9CE5A16}"/>
    <hyperlink ref="E2069" r:id="rId2062" xr:uid="{5C99E1B5-7A4E-459B-A525-10A35C3F56B8}"/>
    <hyperlink ref="E2070" r:id="rId2063" xr:uid="{40173F62-4164-4ADB-A866-417BC4CB058B}"/>
    <hyperlink ref="E2071" r:id="rId2064" xr:uid="{8E6BD962-B818-4790-B451-A95A147A99AB}"/>
    <hyperlink ref="E2072" r:id="rId2065" xr:uid="{3EE33F0F-19E1-42C7-BDFB-0E5B5BF3A147}"/>
    <hyperlink ref="E2073" r:id="rId2066" xr:uid="{39071E1E-70E3-4C16-BD03-BB77FB7FE1DE}"/>
    <hyperlink ref="E2074" r:id="rId2067" xr:uid="{F0000A60-4385-4860-B64F-8EC35617E549}"/>
    <hyperlink ref="E2075" r:id="rId2068" xr:uid="{081E9508-EC3A-49A3-A746-7E251EB58BFB}"/>
    <hyperlink ref="E2076" r:id="rId2069" xr:uid="{44CE6952-61E2-454C-93C4-F992FAB215BE}"/>
    <hyperlink ref="E2077" r:id="rId2070" xr:uid="{998956BE-0F25-4459-9506-9186C3DEF323}"/>
    <hyperlink ref="E2078" r:id="rId2071" xr:uid="{A98E5D2A-7B54-4CC7-AE88-075B7484DACB}"/>
    <hyperlink ref="E2079" r:id="rId2072" xr:uid="{4D46CB17-8AF6-438B-9EB6-AAA12FAB4179}"/>
    <hyperlink ref="E2080" r:id="rId2073" xr:uid="{6B842182-B89F-4834-8117-F909CAC06550}"/>
    <hyperlink ref="E2081" r:id="rId2074" xr:uid="{252744BC-C84D-44C2-BCAC-EF02C8B9A28A}"/>
    <hyperlink ref="E2082" r:id="rId2075" xr:uid="{20EBDF9C-9977-4F2A-B7C5-9B14770015F8}"/>
    <hyperlink ref="E2083" r:id="rId2076" xr:uid="{C0AFE6C4-354A-4BC8-A7AE-8C6037C3D140}"/>
    <hyperlink ref="E2084" r:id="rId2077" xr:uid="{D160E4FD-6644-4222-BAA4-52EC8C13B7B4}"/>
    <hyperlink ref="E2085" r:id="rId2078" xr:uid="{2A7F8D67-A26B-477C-AA71-392C55F1C7BB}"/>
    <hyperlink ref="E2086" r:id="rId2079" xr:uid="{9A930A48-16C1-455C-996F-93786E4EE0E4}"/>
    <hyperlink ref="E2087" r:id="rId2080" xr:uid="{8EB95921-8699-4E12-BFFA-2956073FF90A}"/>
    <hyperlink ref="E2088" r:id="rId2081" xr:uid="{BF2D3B5A-8532-4297-8788-7A9056ABB38D}"/>
    <hyperlink ref="E2089" r:id="rId2082" xr:uid="{EB3BCEE3-7163-4377-9844-5439BCA8EB9D}"/>
    <hyperlink ref="E2090" r:id="rId2083" xr:uid="{E99A3407-BE07-4A44-A35A-973D6BE42596}"/>
    <hyperlink ref="E2091" r:id="rId2084" xr:uid="{A771890E-B1AE-4B25-A548-EBC4A88DA86C}"/>
    <hyperlink ref="E2092" r:id="rId2085" xr:uid="{15C8A1D3-9096-4CE2-91CB-89C25429C989}"/>
    <hyperlink ref="E2093" r:id="rId2086" xr:uid="{E7451C25-A3BA-4846-9F83-8CA9A921793E}"/>
    <hyperlink ref="E2094" r:id="rId2087" xr:uid="{653E5924-464B-4C49-A684-9EDAB66292CB}"/>
    <hyperlink ref="E2095" r:id="rId2088" xr:uid="{EBBF76E3-8A18-4E55-872D-73309B5CB73C}"/>
    <hyperlink ref="E2096" r:id="rId2089" xr:uid="{90DC0646-1E3D-4AC2-AFC4-96A888662EE1}"/>
    <hyperlink ref="E2097" r:id="rId2090" xr:uid="{592F72A4-AA7B-4131-9740-499F93206548}"/>
    <hyperlink ref="E2098" r:id="rId2091" xr:uid="{CD320652-B9D1-476A-B47E-556527AAB4BB}"/>
    <hyperlink ref="E2099" r:id="rId2092" xr:uid="{09CC5B67-4243-43B3-96D4-1AB95923F340}"/>
    <hyperlink ref="E2100" r:id="rId2093" xr:uid="{A65650D3-BAAD-423B-B316-A970609637A7}"/>
    <hyperlink ref="E2101" r:id="rId2094" xr:uid="{3BFAE96A-B2F2-4FDF-88E6-06382C2D3543}"/>
    <hyperlink ref="E2102" r:id="rId2095" xr:uid="{E5906D59-FC73-41B7-AFB7-CC937D99656F}"/>
    <hyperlink ref="E2103" r:id="rId2096" xr:uid="{1DDE328C-BB25-400C-B9E3-1A6058B2D420}"/>
    <hyperlink ref="E2104" r:id="rId2097" xr:uid="{97DB72B1-9B30-4BF1-B7F3-84D64CB5E6AD}"/>
    <hyperlink ref="E2105" r:id="rId2098" xr:uid="{1C4D955D-D3DC-4AFD-9C66-5315FDD72731}"/>
    <hyperlink ref="E2106" r:id="rId2099" xr:uid="{BBC5960A-FBD1-4A8A-81BA-745F94000598}"/>
    <hyperlink ref="E2107" r:id="rId2100" xr:uid="{E814FEB6-A864-411A-A002-17B4250AF0E8}"/>
    <hyperlink ref="E2108" r:id="rId2101" xr:uid="{54BC87A0-53FC-48B6-B469-0566B202203A}"/>
    <hyperlink ref="E2109" r:id="rId2102" xr:uid="{CADC6F5E-04AF-4A3D-9FCB-96CA83130FCC}"/>
    <hyperlink ref="E2110" r:id="rId2103" xr:uid="{52C94A82-583F-4CC3-BF4D-67C2B61282B5}"/>
    <hyperlink ref="E2111" r:id="rId2104" xr:uid="{CAF583CD-0D33-48C8-A225-235F25523256}"/>
    <hyperlink ref="E2112" r:id="rId2105" xr:uid="{B124B8D5-DC14-49C3-A5A9-14A9BF77CA6C}"/>
    <hyperlink ref="E2113" r:id="rId2106" xr:uid="{EE8FCF25-705E-47F1-B307-F60E1792FE5D}"/>
    <hyperlink ref="E2114" r:id="rId2107" xr:uid="{BBBB521F-7ED9-4C7A-9B7C-8B79CD1822E1}"/>
    <hyperlink ref="E2115" r:id="rId2108" xr:uid="{CCFDD195-EACE-479F-821F-4C82C0BD8C9D}"/>
    <hyperlink ref="E2116" r:id="rId2109" xr:uid="{8604727C-CEE5-4E7E-AC5F-C503137F84A9}"/>
    <hyperlink ref="E2117" r:id="rId2110" xr:uid="{A0CF1425-3C5B-46A7-9DD9-3B0121977F14}"/>
    <hyperlink ref="E2118" r:id="rId2111" xr:uid="{2B26EB4B-7CBC-4BA9-8CD2-22805F1EB833}"/>
    <hyperlink ref="E2119" r:id="rId2112" xr:uid="{2FD10040-FBD6-4704-87D9-88E001757C1C}"/>
    <hyperlink ref="E2120" r:id="rId2113" xr:uid="{FD7C241E-2AC2-43AE-BCAD-B4F4B9959A68}"/>
    <hyperlink ref="E2121" r:id="rId2114" xr:uid="{A339DC28-BFEA-4448-B66E-08FEA873D6A3}"/>
    <hyperlink ref="E2122" r:id="rId2115" xr:uid="{99EF5828-D240-405E-A1A7-CEE670F0994B}"/>
    <hyperlink ref="E2123" r:id="rId2116" xr:uid="{FAFD904E-5A25-4DE6-A76F-30C334AAD58F}"/>
    <hyperlink ref="E2124" r:id="rId2117" xr:uid="{90A1A57D-3635-4BED-BB16-38F3E5D233DF}"/>
    <hyperlink ref="E2125" r:id="rId2118" xr:uid="{88FA81AC-234E-40AD-B63D-1DBB8FD3B90D}"/>
    <hyperlink ref="E2126" r:id="rId2119" xr:uid="{A069413C-FA2D-4C83-88A8-1CA66110B2DC}"/>
    <hyperlink ref="E2127" r:id="rId2120" xr:uid="{88A2BE56-A1F8-4379-ACA8-B0007E7A57E3}"/>
    <hyperlink ref="E2128" r:id="rId2121" xr:uid="{255BAE1F-BBDF-42AD-B8CA-793E9C34383A}"/>
    <hyperlink ref="E2129" r:id="rId2122" xr:uid="{0842F782-8882-4158-8894-F106E1F950DA}"/>
    <hyperlink ref="E2130" r:id="rId2123" xr:uid="{2ECB2775-DA56-4B93-ADC9-F05D138E3E81}"/>
    <hyperlink ref="E2131" r:id="rId2124" xr:uid="{7E48E24E-E611-4639-B173-146335C425F8}"/>
    <hyperlink ref="E2132" r:id="rId2125" xr:uid="{F31B1294-942D-475B-9D16-BCC12C774E73}"/>
    <hyperlink ref="E2133" r:id="rId2126" xr:uid="{548786E5-E310-4EA8-A218-3CEC35FAE198}"/>
    <hyperlink ref="E2134" r:id="rId2127" xr:uid="{24CC685D-1B9E-4643-89C0-221CB9D09975}"/>
    <hyperlink ref="E2135" r:id="rId2128" xr:uid="{04C17592-BB28-454B-8F0C-1A111FF9A736}"/>
    <hyperlink ref="E2136" r:id="rId2129" xr:uid="{0391F215-6CC0-43AA-863C-27DD61DBDAD8}"/>
    <hyperlink ref="E2137" r:id="rId2130" xr:uid="{97CB1EAD-C558-4E85-82B2-AE175C225E06}"/>
    <hyperlink ref="E2138" r:id="rId2131" xr:uid="{A0774CF6-FAD6-49D4-AA59-DA2FD4812B2F}"/>
    <hyperlink ref="E2139" r:id="rId2132" xr:uid="{6FFDEF6F-5D83-42B5-9CD3-5D8AD0053790}"/>
    <hyperlink ref="E2140" r:id="rId2133" xr:uid="{3608620E-1F0F-4A68-A9F4-E1623E33E6E7}"/>
    <hyperlink ref="E2141" r:id="rId2134" xr:uid="{F23B54A6-C8BA-4BBD-BA89-58FD0CA4D81F}"/>
    <hyperlink ref="E2142" r:id="rId2135" xr:uid="{D8EAC5F0-5EE1-45EF-9903-7BCE521EC03E}"/>
    <hyperlink ref="E2143" r:id="rId2136" xr:uid="{8AF0C798-FB1A-45D2-8CE2-0CF964673F5B}"/>
    <hyperlink ref="E2144" r:id="rId2137" xr:uid="{008817AF-71CF-405A-8493-08738EB193B8}"/>
    <hyperlink ref="E2145" r:id="rId2138" xr:uid="{888B3757-BD22-4B59-95C0-C01C076BE655}"/>
    <hyperlink ref="E2146" r:id="rId2139" xr:uid="{1372BE26-9450-4627-9D99-9C19EAF9C150}"/>
    <hyperlink ref="E2147" r:id="rId2140" xr:uid="{DD48F5D1-565E-42B1-AF1A-B728DD266815}"/>
    <hyperlink ref="E2148" r:id="rId2141" xr:uid="{45D1C0FB-76E4-4364-9547-0282814296A7}"/>
    <hyperlink ref="E2149" r:id="rId2142" xr:uid="{8237265E-B84A-417C-91C0-E780043192BA}"/>
    <hyperlink ref="E2150" r:id="rId2143" xr:uid="{B0B85051-7CB4-4994-9BDB-7DAD564A2D3C}"/>
    <hyperlink ref="E2151" r:id="rId2144" xr:uid="{CA868FF4-D3AC-4C48-B7C0-F5F66B1E7D2A}"/>
    <hyperlink ref="E2152" r:id="rId2145" xr:uid="{CE7139A8-3EFF-4D70-A6F1-112885C15D6C}"/>
    <hyperlink ref="E2153" r:id="rId2146" xr:uid="{3D940D1B-0DB1-4268-BAD1-2DE28A3402F0}"/>
    <hyperlink ref="E2154" r:id="rId2147" xr:uid="{C338E50B-6FFA-49DB-B434-46DA2D875510}"/>
    <hyperlink ref="E2155" r:id="rId2148" xr:uid="{508F0326-A0FD-4821-A682-4A700EC992CC}"/>
    <hyperlink ref="E2156" r:id="rId2149" xr:uid="{7DF0CA17-CDA7-445A-A485-1FE7DAA48C87}"/>
    <hyperlink ref="E2157" r:id="rId2150" xr:uid="{7A2B496F-9391-4AE0-B20B-D49644BA1274}"/>
    <hyperlink ref="E2158" r:id="rId2151" xr:uid="{2733C17F-E89A-4B87-BCA1-143CEBBF4E54}"/>
    <hyperlink ref="E2159" r:id="rId2152" xr:uid="{2957448B-211C-46C7-B36B-0F96A130F792}"/>
    <hyperlink ref="E2160" r:id="rId2153" xr:uid="{C3436DD2-CBAD-409B-9CCD-FD008558B96B}"/>
    <hyperlink ref="E2161" r:id="rId2154" xr:uid="{DA9139CB-3EF1-45D3-A507-26B2B28CB959}"/>
    <hyperlink ref="E2162" r:id="rId2155" xr:uid="{55C3FCA2-2347-4925-A331-AA1CDC2853B6}"/>
    <hyperlink ref="E2163" r:id="rId2156" xr:uid="{0425B32E-AF55-43AA-A41C-6F5E370403C8}"/>
    <hyperlink ref="E2164" r:id="rId2157" xr:uid="{4B2E5E17-605B-4E8B-AEA9-7F94B850B196}"/>
    <hyperlink ref="E2165" r:id="rId2158" xr:uid="{2531110E-E1FC-490C-BEBA-3445116C334D}"/>
    <hyperlink ref="E2166" r:id="rId2159" xr:uid="{E1A5B0BD-59C1-4508-A9B7-63DD869DDBF8}"/>
    <hyperlink ref="E2167" r:id="rId2160" xr:uid="{A59AFF3E-84BE-41BE-BD0F-647778F8AF55}"/>
    <hyperlink ref="E2168" r:id="rId2161" xr:uid="{15E8F62A-FD4A-4DEF-8FB3-79C68127D481}"/>
    <hyperlink ref="E2169" r:id="rId2162" xr:uid="{730101D9-8AEC-4198-B139-883AF58ED920}"/>
    <hyperlink ref="E2170" r:id="rId2163" xr:uid="{9B11F830-94DE-470E-9D8E-621B8D30C2FA}"/>
    <hyperlink ref="E2171" r:id="rId2164" xr:uid="{C2472743-43F9-4D3A-A4DA-DC1A940DFFB7}"/>
    <hyperlink ref="E2172" r:id="rId2165" xr:uid="{92961BD7-D6EF-4A4D-BFE8-188FB60E6344}"/>
    <hyperlink ref="E2173" r:id="rId2166" xr:uid="{4E5B01BF-853C-4B0D-A5D9-E66579962E0E}"/>
    <hyperlink ref="E2174" r:id="rId2167" xr:uid="{2C2426E8-F2B3-42C1-99CE-2349A3173226}"/>
    <hyperlink ref="E2175" r:id="rId2168" xr:uid="{412185F5-483E-4239-869B-56215B947E77}"/>
    <hyperlink ref="E2176" r:id="rId2169" xr:uid="{BD50B8B8-C0B9-4014-BAF5-5A0D4347305E}"/>
    <hyperlink ref="E2177" r:id="rId2170" xr:uid="{040507CC-A5DB-4837-9DEC-115F13E9CA35}"/>
    <hyperlink ref="E2178" r:id="rId2171" xr:uid="{2E92B03F-E0CE-498F-93E4-C111007914D5}"/>
    <hyperlink ref="E2179" r:id="rId2172" xr:uid="{A57A99F6-9C9E-409C-B97B-F507135C4747}"/>
    <hyperlink ref="E2180" r:id="rId2173" xr:uid="{6568E363-EA52-4D7C-88CC-48B8DCF18754}"/>
    <hyperlink ref="E2181" r:id="rId2174" xr:uid="{B7F6245C-9F73-48EB-8C91-15DA876DD5AA}"/>
    <hyperlink ref="E2182" r:id="rId2175" xr:uid="{1FDE7050-F72B-4E41-BCCF-F59989EA158A}"/>
    <hyperlink ref="E2183" r:id="rId2176" xr:uid="{C4A8EB30-0133-482C-B4D0-AEE2E424D4CC}"/>
    <hyperlink ref="E2184" r:id="rId2177" xr:uid="{2F3013B8-F6ED-445F-8A31-8F8735ABF624}"/>
    <hyperlink ref="E2185" r:id="rId2178" xr:uid="{47A110D8-740D-4E31-A706-905F5E8FD3F4}"/>
    <hyperlink ref="E2186" r:id="rId2179" xr:uid="{6C1F0AFC-3411-4089-9C57-07DAFDB50B9F}"/>
    <hyperlink ref="E2187" r:id="rId2180" xr:uid="{01E400FA-F750-4046-B634-D68AB6E5900C}"/>
    <hyperlink ref="E2188" r:id="rId2181" xr:uid="{C30A13E4-AAE1-43A7-BCE9-4C70EF86ADA0}"/>
    <hyperlink ref="E2189" r:id="rId2182" xr:uid="{B3FD0CFF-260D-4A8E-AD40-48E177153BBC}"/>
    <hyperlink ref="E2190" r:id="rId2183" xr:uid="{C61040A9-20AF-4A75-B8D3-E4928A3AB36B}"/>
    <hyperlink ref="E2191" r:id="rId2184" xr:uid="{C5C5CE01-493A-44B8-9F94-5D2306912146}"/>
    <hyperlink ref="E2192" r:id="rId2185" xr:uid="{6DFF56EA-1290-486C-89D4-3064AF4FADEE}"/>
    <hyperlink ref="E2193" r:id="rId2186" xr:uid="{9A337BF7-9D67-4363-ABD1-B5417DB4425A}"/>
    <hyperlink ref="E2194" r:id="rId2187" xr:uid="{D68E3DAA-79CD-4FBE-A51A-7A82BCF2ED79}"/>
    <hyperlink ref="E2195" r:id="rId2188" xr:uid="{4DF3A545-9925-4EBF-801D-C30D773245CF}"/>
    <hyperlink ref="E2196" r:id="rId2189" xr:uid="{915CE753-AE11-44C1-9C21-43E9C410F8D1}"/>
    <hyperlink ref="E2197" r:id="rId2190" xr:uid="{17D0BF4C-265E-4595-A208-648DF2042296}"/>
    <hyperlink ref="E2198" r:id="rId2191" xr:uid="{334E5E3F-EA45-4149-ABEA-2BCE3B7552C8}"/>
    <hyperlink ref="E2199" r:id="rId2192" xr:uid="{CC8882C6-F29A-4CFF-A4DF-88D0124FE1ED}"/>
    <hyperlink ref="E2200" r:id="rId2193" xr:uid="{7B22EC36-F57B-4C72-9819-A100A600D1CF}"/>
    <hyperlink ref="E2201" r:id="rId2194" xr:uid="{65A084A8-D3DA-4B0D-A434-B33001C35504}"/>
    <hyperlink ref="E2202" r:id="rId2195" xr:uid="{3381CD9C-7448-4D2D-8CBD-9E93123BB664}"/>
    <hyperlink ref="E2203" r:id="rId2196" xr:uid="{06299378-EFF9-44B4-9C57-C3F78B072C5B}"/>
    <hyperlink ref="E2204" r:id="rId2197" xr:uid="{D5846F77-21FF-436C-9E6A-B3C929245BF4}"/>
    <hyperlink ref="E2205" r:id="rId2198" xr:uid="{A379C1BE-75C0-4176-8EEA-2D7AAD2C2CBD}"/>
    <hyperlink ref="E2206" r:id="rId2199" xr:uid="{7129922F-1789-4BB8-B0DF-C7DCC17F1D28}"/>
    <hyperlink ref="E2207" r:id="rId2200" xr:uid="{63836E5B-46C1-425D-BFFD-ACEE9A82E169}"/>
    <hyperlink ref="E2208" r:id="rId2201" xr:uid="{1FEEAFD6-CCB7-4052-8964-ACB3DEBAFAD7}"/>
    <hyperlink ref="E2209" r:id="rId2202" xr:uid="{B3D05514-6123-43CF-9376-985C42602046}"/>
    <hyperlink ref="E2210" r:id="rId2203" xr:uid="{BC5A69AB-2380-465E-9172-3C71CF8C871D}"/>
    <hyperlink ref="E2211" r:id="rId2204" xr:uid="{BB197CCC-6D0B-4D06-9244-322C2B8C5C66}"/>
    <hyperlink ref="E2212" r:id="rId2205" xr:uid="{903887F5-C393-4E0C-84B5-137E11ABC346}"/>
    <hyperlink ref="E2213" r:id="rId2206" xr:uid="{E2413EA5-FE6A-4F28-A26D-47D5E850C687}"/>
    <hyperlink ref="E2214" r:id="rId2207" xr:uid="{59CDF7B6-C8BE-461E-B16B-B1870040FA85}"/>
    <hyperlink ref="E2215" r:id="rId2208" xr:uid="{7480BB16-91D1-4443-B23A-4B961FBAFDC8}"/>
    <hyperlink ref="E2216" r:id="rId2209" xr:uid="{70DAE414-CF72-4E99-8E70-F06DBB235E45}"/>
    <hyperlink ref="E2217" r:id="rId2210" xr:uid="{4FA84AF5-9873-43CE-AB41-A1B1903D2C85}"/>
    <hyperlink ref="E2218" r:id="rId2211" xr:uid="{6F924352-B686-4713-B56E-BD5DA567AF32}"/>
    <hyperlink ref="E2219" r:id="rId2212" xr:uid="{55E66887-B5F6-45D9-964F-98FC594A8264}"/>
    <hyperlink ref="E2220" r:id="rId2213" xr:uid="{394E7C40-697D-4B03-9B86-27D12E0E529F}"/>
    <hyperlink ref="E2221" r:id="rId2214" xr:uid="{BD3F498F-C603-43FD-845A-071C2CE53400}"/>
    <hyperlink ref="E2222" r:id="rId2215" xr:uid="{AB042D69-7BDB-4DBB-9767-AC2C3A589641}"/>
    <hyperlink ref="E2223" r:id="rId2216" xr:uid="{0F9B50C1-572B-4373-890D-31C0CD037A29}"/>
    <hyperlink ref="E2224" r:id="rId2217" xr:uid="{67DD0089-83F9-44AA-94F6-379095A09166}"/>
    <hyperlink ref="E2225" r:id="rId2218" xr:uid="{89A91068-1EA8-492D-986C-81D08516768B}"/>
    <hyperlink ref="E2226" r:id="rId2219" xr:uid="{152DD2CB-D6BB-4214-A9A7-6B0E69770C08}"/>
    <hyperlink ref="E2227" r:id="rId2220" xr:uid="{C6055FBB-7D43-4028-8E8B-3B2A1F417581}"/>
    <hyperlink ref="E2228" r:id="rId2221" xr:uid="{6F8916D9-84F3-4E92-B3E2-E13529F5F6D4}"/>
    <hyperlink ref="E2229" r:id="rId2222" xr:uid="{1C27E8EC-A6B4-4800-9828-28200D44C34F}"/>
    <hyperlink ref="E2230" r:id="rId2223" xr:uid="{F7A76D86-BEA3-447E-B7A8-074C2AFAC5BD}"/>
    <hyperlink ref="E2231" r:id="rId2224" xr:uid="{0F3D1B9C-A162-42F3-A8F1-2573501B192A}"/>
    <hyperlink ref="E2232" r:id="rId2225" xr:uid="{7EA5BAF3-7B59-4E32-A647-886B89F2CD76}"/>
    <hyperlink ref="E2233" r:id="rId2226" xr:uid="{AC0673FB-6913-4460-B0F1-7CF12527A3E0}"/>
    <hyperlink ref="E2234" r:id="rId2227" xr:uid="{B1414361-7131-4C2F-AF03-DAC7B19CB26A}"/>
    <hyperlink ref="E2235" r:id="rId2228" xr:uid="{E46F84CA-EAB6-4587-915B-921C7595BE5E}"/>
    <hyperlink ref="E2236" r:id="rId2229" xr:uid="{E94C56C9-C45B-4D41-A1EA-DF7EB0C8768C}"/>
    <hyperlink ref="E2237" r:id="rId2230" xr:uid="{7B691221-3B12-4C56-BF24-FAEC419F7160}"/>
    <hyperlink ref="E2238" r:id="rId2231" xr:uid="{A87ABFEC-EECF-466A-A399-B1D3D248AF5E}"/>
    <hyperlink ref="E2239" r:id="rId2232" xr:uid="{AC06E258-5FD9-416F-904A-6A01A386A156}"/>
    <hyperlink ref="E2240" r:id="rId2233" xr:uid="{D468F288-1E6D-4C4A-9DAA-39252E01F126}"/>
    <hyperlink ref="E2241" r:id="rId2234" xr:uid="{5EFB22D6-7C0C-47D8-9081-41FA506AB04A}"/>
    <hyperlink ref="E2242" r:id="rId2235" xr:uid="{7F06664B-D1BF-43F7-93CE-A0BB9526A8C1}"/>
    <hyperlink ref="E2243" r:id="rId2236" xr:uid="{630D0EDE-0C1E-4B1F-8F1E-6F0A8B7BBCB3}"/>
    <hyperlink ref="E2244" r:id="rId2237" xr:uid="{2AC35A73-A3A9-49D9-A3CE-B20327701FE9}"/>
    <hyperlink ref="E2245" r:id="rId2238" xr:uid="{E676DA7A-F964-4766-901A-F1721D2A74E1}"/>
    <hyperlink ref="E2246" r:id="rId2239" xr:uid="{1B57F42D-94DB-4EDF-AA35-1558A265E975}"/>
    <hyperlink ref="E2247" r:id="rId2240" xr:uid="{0A302CB0-3300-46C2-A190-E5C9CA2DAAAB}"/>
    <hyperlink ref="E2248" r:id="rId2241" xr:uid="{DA02C2F9-AA91-48FB-96BE-F644D51216EE}"/>
    <hyperlink ref="E2249" r:id="rId2242" xr:uid="{8AD006D2-B580-4418-8ED6-1891F6526571}"/>
    <hyperlink ref="E2250" r:id="rId2243" xr:uid="{CE921FDF-2F61-4C6A-8DDD-796A02DF6C50}"/>
    <hyperlink ref="E2251" r:id="rId2244" xr:uid="{E6444066-EA86-4F10-97F3-230C9E546FEE}"/>
    <hyperlink ref="E2252" r:id="rId2245" xr:uid="{6D5FEDE4-9F8F-49E4-AE8C-223FBA774A3B}"/>
    <hyperlink ref="E2253" r:id="rId2246" xr:uid="{B15A38D0-4565-4021-8089-3EB9345BF45E}"/>
    <hyperlink ref="E2254" r:id="rId2247" xr:uid="{7F8F2876-60A8-4694-8941-09F61DD39A2B}"/>
    <hyperlink ref="E2255" r:id="rId2248" xr:uid="{5C0A111B-BF13-4EE0-B4FB-302313630AAF}"/>
    <hyperlink ref="E2256" r:id="rId2249" xr:uid="{2571C56B-CFFE-4562-BA86-1B9F9A9A5E91}"/>
    <hyperlink ref="E2257" r:id="rId2250" xr:uid="{1FFB67AA-9629-4824-9F08-3676EA6332CE}"/>
    <hyperlink ref="E2258" r:id="rId2251" xr:uid="{8813FEC1-D326-4E67-A4B1-E3BE7A6C41A5}"/>
    <hyperlink ref="E2259" r:id="rId2252" xr:uid="{CDA43D93-34A6-4556-95F2-B63519C33162}"/>
    <hyperlink ref="E2260" r:id="rId2253" xr:uid="{A5882329-3A12-4F59-965B-C33879AA254A}"/>
    <hyperlink ref="E2261" r:id="rId2254" xr:uid="{1B5EC99E-0AC2-4296-9834-676B2320CABC}"/>
    <hyperlink ref="E2262" r:id="rId2255" xr:uid="{3D08F6AE-AF73-46B4-887C-E168CDA6512A}"/>
    <hyperlink ref="E2263" r:id="rId2256" xr:uid="{0C8C223D-0642-4532-A220-4B2BFAF3ABE9}"/>
    <hyperlink ref="E2264" r:id="rId2257" xr:uid="{80865F03-FB04-49F2-9283-4A7BBE139677}"/>
    <hyperlink ref="E2265" r:id="rId2258" xr:uid="{C820ACBE-4E5B-4EAE-A30B-219FBC4F6F77}"/>
    <hyperlink ref="E2266" r:id="rId2259" xr:uid="{70876E83-42EE-4CAD-810E-E5D82C357085}"/>
    <hyperlink ref="E2267" r:id="rId2260" xr:uid="{85459F31-E9BA-45EA-BB52-D69CB3DC9946}"/>
    <hyperlink ref="E2268" r:id="rId2261" xr:uid="{F6E2086F-96C8-4DAF-9B18-30691448D4AE}"/>
    <hyperlink ref="E2269" r:id="rId2262" xr:uid="{D4E24AED-0919-40B0-9487-2A167D40B847}"/>
    <hyperlink ref="E2270" r:id="rId2263" xr:uid="{0070C3AA-B6DD-44E5-9915-3EF7DDA3BDFF}"/>
    <hyperlink ref="E2271" r:id="rId2264" xr:uid="{5F1CE270-C9C5-4DEA-8AF3-BB45FE01233D}"/>
    <hyperlink ref="E2272" r:id="rId2265" xr:uid="{1A4FB696-1203-48E8-AE4A-D2A4D4302F94}"/>
    <hyperlink ref="E2273" r:id="rId2266" xr:uid="{84059855-5370-4DEB-BD7E-D2DAFDA61BB2}"/>
    <hyperlink ref="E2274" r:id="rId2267" xr:uid="{56B52C60-AE85-4287-A781-6D9B603BF168}"/>
    <hyperlink ref="E2275" r:id="rId2268" xr:uid="{BA5D049D-0E08-44B4-A1BD-B9BF31197F0F}"/>
    <hyperlink ref="E2276" r:id="rId2269" xr:uid="{CF0F59AB-ADA9-41AC-AE8C-A6B6188E3F6F}"/>
    <hyperlink ref="E2277" r:id="rId2270" xr:uid="{8A6A6462-61F3-4E4E-9690-3D9D9AC305A9}"/>
    <hyperlink ref="E2278" r:id="rId2271" xr:uid="{F1177A18-9E2A-4528-9C2F-24CA1C6F1898}"/>
    <hyperlink ref="E2279" r:id="rId2272" xr:uid="{E35BBD02-1557-4297-B7D4-35E9074E96B2}"/>
    <hyperlink ref="E2280" r:id="rId2273" xr:uid="{00B190FE-9313-46FB-AECD-D01D54691ECF}"/>
    <hyperlink ref="E2281" r:id="rId2274" xr:uid="{3DD38776-F02C-4328-893F-1B8B6A908507}"/>
    <hyperlink ref="E2282" r:id="rId2275" xr:uid="{E22034FC-B17C-40BD-9893-F909CE3D75F5}"/>
    <hyperlink ref="E2283" r:id="rId2276" xr:uid="{65CA117D-919E-45C7-B6AA-1AB22C587FC0}"/>
    <hyperlink ref="E2284" r:id="rId2277" xr:uid="{34620A5D-29F4-4636-9EB7-3AF2C19A53F7}"/>
    <hyperlink ref="E2285" r:id="rId2278" xr:uid="{41F9252F-75EA-4CE6-B6F9-6D51A9E22132}"/>
    <hyperlink ref="E2286" r:id="rId2279" xr:uid="{D1C49221-5EB1-4016-A07A-95FB4F9C7683}"/>
    <hyperlink ref="E2287" r:id="rId2280" xr:uid="{A4D39A20-93CB-4DA4-88CA-8193E7DADB66}"/>
    <hyperlink ref="E2288" r:id="rId2281" xr:uid="{97BA41CA-46A7-496D-9277-66AD2BCE86DE}"/>
    <hyperlink ref="E2289" r:id="rId2282" xr:uid="{3F95B26B-91CE-4823-908B-B2D8F8E72060}"/>
    <hyperlink ref="E2290" r:id="rId2283" xr:uid="{0F83FCE2-C2F6-4953-9D6C-9E5D1CF3350F}"/>
    <hyperlink ref="E2291" r:id="rId2284" xr:uid="{FDD4736B-A365-47EE-B2CC-290F68E37E5C}"/>
    <hyperlink ref="E2292" r:id="rId2285" xr:uid="{BEF673B9-89A7-41F0-86E0-293C9C51526A}"/>
    <hyperlink ref="E2293" r:id="rId2286" xr:uid="{018E10F6-FE9F-41A3-AB62-EAD0341A9B88}"/>
    <hyperlink ref="E2294" r:id="rId2287" xr:uid="{5E330DC5-2206-4149-8B26-EA75F285B951}"/>
    <hyperlink ref="E2295" r:id="rId2288" xr:uid="{A703F52D-FF09-4C78-BC55-A4E5CA5E57B4}"/>
    <hyperlink ref="E2296" r:id="rId2289" xr:uid="{BD4C536B-41CB-4B8A-B8C9-474C1987CB0A}"/>
    <hyperlink ref="E2297" r:id="rId2290" xr:uid="{B03D099D-BA63-4A6A-9C55-C395A601A805}"/>
    <hyperlink ref="E2298" r:id="rId2291" xr:uid="{5C5C658E-2D63-40DE-A817-10EDD533D71A}"/>
    <hyperlink ref="E2299" r:id="rId2292" xr:uid="{39EEF4F7-12D4-479D-BE6D-7B279E5B1D3A}"/>
    <hyperlink ref="E2300" r:id="rId2293" xr:uid="{F7070C6A-28C6-4A3C-A31D-0CD84EA0C02D}"/>
    <hyperlink ref="E2301" r:id="rId2294" xr:uid="{DE80435A-C8AE-49FB-9934-F4DEE7DB4DD6}"/>
    <hyperlink ref="E2302" r:id="rId2295" xr:uid="{0E026446-FB4A-4B72-80ED-2FD9E86048F4}"/>
    <hyperlink ref="E2303" r:id="rId2296" xr:uid="{3F2257B5-BB65-49F5-AD62-D86A2C67E426}"/>
    <hyperlink ref="E2304" r:id="rId2297" xr:uid="{58C33869-7917-4E39-8766-CBD76A515809}"/>
    <hyperlink ref="E2305" r:id="rId2298" xr:uid="{6F88B913-F215-40D5-86B3-5804732EB66C}"/>
    <hyperlink ref="E2306" r:id="rId2299" xr:uid="{DCBE7640-7188-448D-AE0D-3745D713AC64}"/>
    <hyperlink ref="E2307" r:id="rId2300" xr:uid="{2C4AC6D0-9483-45AA-A343-1047618A665C}"/>
    <hyperlink ref="E2308" r:id="rId2301" xr:uid="{65988D18-34DA-4FA2-9355-E6F1CCE4C1C7}"/>
    <hyperlink ref="E2309" r:id="rId2302" xr:uid="{FF503AD3-09D1-4455-A804-80F10B211084}"/>
    <hyperlink ref="E2310" r:id="rId2303" xr:uid="{B7CA0102-BD98-4F9C-B25E-C19820628C2A}"/>
    <hyperlink ref="E2311" r:id="rId2304" xr:uid="{0A4638A4-D757-4ED3-A6BA-8A3DFEDD35F3}"/>
    <hyperlink ref="E2312" r:id="rId2305" xr:uid="{DABFFEF8-DA7C-4785-B6A8-AC13BBE4ABB2}"/>
    <hyperlink ref="E2313" r:id="rId2306" xr:uid="{A7723120-CE8B-4462-A6CE-C9AB036DF96B}"/>
    <hyperlink ref="E2314" r:id="rId2307" xr:uid="{F49224EE-AB86-4372-9268-4F3A7E897EC2}"/>
    <hyperlink ref="E2315" r:id="rId2308" xr:uid="{BA701A05-67CD-4338-80B9-B374A2FFBC60}"/>
    <hyperlink ref="E2316" r:id="rId2309" xr:uid="{FE2DD7BF-F161-4362-BF28-EA69FD9F3993}"/>
    <hyperlink ref="E2317" r:id="rId2310" xr:uid="{7BC210DF-4C39-4180-BB09-DC249476FBBC}"/>
    <hyperlink ref="E2318" r:id="rId2311" xr:uid="{527B0BA8-EA09-4648-8555-E39A69A34419}"/>
    <hyperlink ref="E2319" r:id="rId2312" xr:uid="{D80BD2C8-AFC5-4211-8068-63997272A66F}"/>
    <hyperlink ref="E2320" r:id="rId2313" xr:uid="{237A1E3D-C073-475F-BCBB-B28FBE1CA375}"/>
    <hyperlink ref="E2321" r:id="rId2314" xr:uid="{9118E109-51DB-4621-AB44-42673F28F96D}"/>
    <hyperlink ref="E2322" r:id="rId2315" xr:uid="{405973B8-B412-4CCA-98A7-2E6FEBBC6306}"/>
    <hyperlink ref="E2323" r:id="rId2316" xr:uid="{23899002-D6FB-496E-9F4C-79076B5C47E3}"/>
    <hyperlink ref="E2324" r:id="rId2317" xr:uid="{69EEBAA5-3FAE-4F96-B769-781014D8C643}"/>
    <hyperlink ref="E2325" r:id="rId2318" xr:uid="{1881CCCC-7E0A-4428-9F83-901B124F8D93}"/>
    <hyperlink ref="E2326" r:id="rId2319" xr:uid="{5525FA4E-5CA8-4B5F-A4E5-A24C1E930013}"/>
    <hyperlink ref="E2327" r:id="rId2320" xr:uid="{AF938776-F589-4637-A7B1-50C99FF60D9D}"/>
    <hyperlink ref="E2328" r:id="rId2321" xr:uid="{168EB5E6-0C01-45BC-AADB-C5D3F764C39C}"/>
    <hyperlink ref="E2329" r:id="rId2322" xr:uid="{CC11CED1-5A38-4CDA-914F-CECF5C2C2946}"/>
    <hyperlink ref="E2330" r:id="rId2323" xr:uid="{5C4BD94B-3039-4660-8853-90AE0A84E489}"/>
    <hyperlink ref="E2331" r:id="rId2324" xr:uid="{6835F322-84DB-4EFD-982F-2B63E86B0D79}"/>
    <hyperlink ref="E2332" r:id="rId2325" xr:uid="{B0B10C36-CAC9-497B-AD38-4FC34EE2B638}"/>
    <hyperlink ref="E2333" r:id="rId2326" xr:uid="{3CF1200E-C65C-4FD1-82E6-834D60080B35}"/>
    <hyperlink ref="E2334" r:id="rId2327" xr:uid="{940907F7-F974-4127-A0C1-871694E6227D}"/>
    <hyperlink ref="E2335" r:id="rId2328" xr:uid="{F28A4C83-24A1-44D0-9D8B-85A78D5EBCF4}"/>
    <hyperlink ref="E2336" r:id="rId2329" xr:uid="{3E04A3A6-54A0-43BF-A5BD-E0DBA0C783E1}"/>
    <hyperlink ref="E2337" r:id="rId2330" xr:uid="{C6A25D52-A329-4DD7-A574-03A41985B650}"/>
    <hyperlink ref="E2338" r:id="rId2331" xr:uid="{369EDDBF-4FE7-422B-8BE9-55616BCB046A}"/>
    <hyperlink ref="E2339" r:id="rId2332" xr:uid="{90B8D8CD-2966-4D10-AAFD-D8D30A422EE9}"/>
    <hyperlink ref="E2340" r:id="rId2333" xr:uid="{21F0512C-0AD9-4AB3-A4E2-086D84C49EE2}"/>
    <hyperlink ref="E2341" r:id="rId2334" xr:uid="{D85A9E80-5A47-4577-BB7C-AD3980E169D5}"/>
    <hyperlink ref="E2342" r:id="rId2335" xr:uid="{97C618B7-16DB-4A33-A808-21CB0FCB7837}"/>
    <hyperlink ref="E2343" r:id="rId2336" xr:uid="{8025DAAF-7C0F-48D7-94BD-F7AB2906017A}"/>
    <hyperlink ref="E2344" r:id="rId2337" xr:uid="{CFEA872B-4EB8-4FAC-A7F5-81547C3149C8}"/>
    <hyperlink ref="E2345" r:id="rId2338" xr:uid="{93EFA9D4-987C-4EBE-AD08-C2BF6EE8FD07}"/>
    <hyperlink ref="E2346" r:id="rId2339" xr:uid="{5ED29CFB-68D4-4962-AC9C-B09462BBF395}"/>
    <hyperlink ref="E2347" r:id="rId2340" xr:uid="{B1405692-8624-4DF9-A272-41DFB60D2099}"/>
    <hyperlink ref="E2348" r:id="rId2341" xr:uid="{F3A4D289-99D3-46DB-83A9-6FA17DFE19D8}"/>
    <hyperlink ref="E2349" r:id="rId2342" xr:uid="{0E05E6B9-1924-4405-8296-CD9501FFDAF0}"/>
    <hyperlink ref="E2350" r:id="rId2343" xr:uid="{F2F5E1A2-FD24-49F4-AAA3-36B23BF949CF}"/>
    <hyperlink ref="E2351" r:id="rId2344" xr:uid="{11E77D9B-6985-401A-9859-9DD20C8B4D23}"/>
    <hyperlink ref="E2352" r:id="rId2345" xr:uid="{8A9E1598-47FD-4B09-A08E-5A4B585241DD}"/>
    <hyperlink ref="E2353" r:id="rId2346" xr:uid="{21460A03-3D13-4F69-BA69-B36A219B43BA}"/>
    <hyperlink ref="E2354" r:id="rId2347" xr:uid="{E6558A47-7715-403B-BB96-492E935E4C7F}"/>
    <hyperlink ref="E2355" r:id="rId2348" xr:uid="{81CCE3CD-BF77-4D93-82D7-A7F55CDC62F5}"/>
    <hyperlink ref="E2356" r:id="rId2349" xr:uid="{A368DE22-9FEF-4B3C-BD86-C8CFC706602E}"/>
    <hyperlink ref="E2357" r:id="rId2350" xr:uid="{112754E5-6E1F-4E99-A217-4132AA863F76}"/>
    <hyperlink ref="E2358" r:id="rId2351" xr:uid="{E48D2A0A-6ADA-4F08-B9AA-FEE450386D64}"/>
    <hyperlink ref="E2359" r:id="rId2352" xr:uid="{80A181A5-0310-4D01-A3C3-42E020FA55DB}"/>
    <hyperlink ref="E2360" r:id="rId2353" xr:uid="{15C23EBB-3593-4082-A0B5-B4477250723A}"/>
    <hyperlink ref="E2361" r:id="rId2354" xr:uid="{2AD7B6B1-2869-4E7B-9CAD-B28D28D5348C}"/>
    <hyperlink ref="E2362" r:id="rId2355" xr:uid="{4CEE0D48-EE49-4372-B700-5F35CFD5DA26}"/>
    <hyperlink ref="E2363" r:id="rId2356" xr:uid="{ED6144F0-7C09-4E52-B5CD-F4107063018B}"/>
    <hyperlink ref="E2364" r:id="rId2357" xr:uid="{446A7F84-ECF9-49C7-B35D-B5A101C41B0B}"/>
    <hyperlink ref="E2365" r:id="rId2358" xr:uid="{F0E896BD-4F1E-4752-AE96-0265D45435CF}"/>
    <hyperlink ref="E2366" r:id="rId2359" xr:uid="{BFF80D30-7759-4256-B60B-7279FCDC45B2}"/>
    <hyperlink ref="E2367" r:id="rId2360" xr:uid="{423EC001-05AC-42BF-A3DC-D5AC450E4BD8}"/>
    <hyperlink ref="E2368" r:id="rId2361" xr:uid="{38FE1B2A-E1E8-4DC3-B091-A306162F7774}"/>
    <hyperlink ref="E2369" r:id="rId2362" xr:uid="{E96E306C-58A6-42ED-92A0-7B8BD7B34C8F}"/>
    <hyperlink ref="E2370" r:id="rId2363" xr:uid="{208614DE-9528-4273-B8EB-A28340EFFA56}"/>
    <hyperlink ref="E2371" r:id="rId2364" xr:uid="{86610E81-FA2D-48D7-9189-504A4CA90561}"/>
    <hyperlink ref="E2372" r:id="rId2365" xr:uid="{8EAA4944-0785-410E-84A1-D3D39B322E69}"/>
    <hyperlink ref="E2373" r:id="rId2366" xr:uid="{6B08AE56-E72A-4FD6-B934-AD41C406F145}"/>
    <hyperlink ref="E2374" r:id="rId2367" xr:uid="{3A2CE086-88A5-4D1C-9D76-DF31DD171173}"/>
    <hyperlink ref="E2375" r:id="rId2368" xr:uid="{45838FD2-91D4-4E45-82A1-ABD69B669C91}"/>
    <hyperlink ref="E2376" r:id="rId2369" xr:uid="{DF72E497-F195-4434-A2A0-BF5AAC4BDCA1}"/>
    <hyperlink ref="E2377" r:id="rId2370" xr:uid="{941005F3-588A-4328-ABB0-05F5F4FE3D3B}"/>
    <hyperlink ref="E2378" r:id="rId2371" xr:uid="{BBA65C25-2EB8-4AD6-88B1-4CAEACCBDB21}"/>
    <hyperlink ref="E2379" r:id="rId2372" xr:uid="{8DFB3FEF-9A9D-47C2-8F0C-4B7166B57CBC}"/>
    <hyperlink ref="E2380" r:id="rId2373" xr:uid="{72AABD31-A2D8-4DA6-8A0F-DBEEFECD083B}"/>
    <hyperlink ref="E2381" r:id="rId2374" xr:uid="{DDCF93A7-5B6F-4D90-B5B9-A139CA25D2C9}"/>
    <hyperlink ref="E2382" r:id="rId2375" xr:uid="{117736D1-787B-48C5-866F-9015ADEFDC57}"/>
    <hyperlink ref="E2383" r:id="rId2376" xr:uid="{7A3BF870-42B9-4353-B457-80A05A6659C2}"/>
    <hyperlink ref="E2384" r:id="rId2377" xr:uid="{139D6A51-713F-491B-A828-5919AFFB725B}"/>
    <hyperlink ref="E2385" r:id="rId2378" xr:uid="{6E4089F1-24FD-419C-911B-28C9ADC79349}"/>
    <hyperlink ref="E2386" r:id="rId2379" xr:uid="{96239DF6-7945-4CBA-9E16-EAD80D9C5A18}"/>
    <hyperlink ref="E2387" r:id="rId2380" xr:uid="{D5F22DDC-2E8C-4699-A17A-11DD76CEC299}"/>
    <hyperlink ref="E2388" r:id="rId2381" xr:uid="{8D0B2A44-EA82-47C7-A876-B552199EA4CB}"/>
    <hyperlink ref="E2389" r:id="rId2382" xr:uid="{FC250746-590F-4C70-A506-C9A5270C8C7E}"/>
    <hyperlink ref="E2390" r:id="rId2383" xr:uid="{E4D0137A-AA26-409A-9947-5FAE44E664CF}"/>
    <hyperlink ref="E2391" r:id="rId2384" xr:uid="{9335F334-D360-4F44-9BE5-1F7D0345AD1A}"/>
    <hyperlink ref="E2392" r:id="rId2385" xr:uid="{C25D8E5C-B801-4180-8148-A3765931136F}"/>
    <hyperlink ref="E2393" r:id="rId2386" xr:uid="{7A82AB21-4151-4026-A560-AC8FFFB670D1}"/>
    <hyperlink ref="E2394" r:id="rId2387" xr:uid="{C46AE606-D1C1-4F28-B333-D49EB5BE1F66}"/>
    <hyperlink ref="E2395" r:id="rId2388" xr:uid="{9B4EAC1A-D03B-467C-BEF8-5CE30E08C1E7}"/>
    <hyperlink ref="E2396" r:id="rId2389" xr:uid="{EFDB5D5E-0F9A-4CC0-BF88-153213C588B2}"/>
    <hyperlink ref="E2397" r:id="rId2390" xr:uid="{AAD98AFD-40A0-43A4-A7AE-A35DEB344649}"/>
    <hyperlink ref="E2398" r:id="rId2391" xr:uid="{67805493-851D-4DF6-82BD-2AF43FF4832D}"/>
    <hyperlink ref="E2399" r:id="rId2392" xr:uid="{0D5CE4E4-3AF8-4B67-9761-1E2ED13CCF11}"/>
    <hyperlink ref="E2400" r:id="rId2393" xr:uid="{32D55179-6424-40C3-AC66-3BC564D07E9C}"/>
    <hyperlink ref="E2401" r:id="rId2394" xr:uid="{5BBF6932-1AED-44CB-A4C6-688F28398B3E}"/>
    <hyperlink ref="E2402" r:id="rId2395" xr:uid="{6C83D993-3200-4E01-97E0-FB1312D474E2}"/>
    <hyperlink ref="E2403" r:id="rId2396" xr:uid="{7E1BA3CB-9662-4753-9817-741740BF1B49}"/>
    <hyperlink ref="E2404" r:id="rId2397" xr:uid="{DF17F06C-734B-4A85-8EF3-EA6BB81EE155}"/>
    <hyperlink ref="E2405" r:id="rId2398" xr:uid="{4869F189-B7C1-40D6-833B-4D045325B3E9}"/>
    <hyperlink ref="E2406" r:id="rId2399" xr:uid="{C5546D87-BCF6-4087-AFCC-5B72D1118E0E}"/>
    <hyperlink ref="E2407" r:id="rId2400" xr:uid="{AEB31410-CCDC-4B1C-BEF3-A176649850EF}"/>
    <hyperlink ref="E2408" r:id="rId2401" xr:uid="{5E24ACB7-6FF0-4A71-B9B5-CC51DF9D763E}"/>
    <hyperlink ref="E2409" r:id="rId2402" xr:uid="{EF5FD246-2EC1-4880-A0C2-27E7752A2BBF}"/>
    <hyperlink ref="E2410" r:id="rId2403" xr:uid="{1A813E75-683A-40C8-9BA1-09772933E3BA}"/>
    <hyperlink ref="E2411" r:id="rId2404" xr:uid="{06B52D23-EFBF-4978-8ABA-184F3F3B69B2}"/>
    <hyperlink ref="E2412" r:id="rId2405" xr:uid="{7AC73CB2-3161-49E1-AD25-2E4AB3D98CDE}"/>
    <hyperlink ref="E2413" r:id="rId2406" xr:uid="{F2EA0C12-B5E3-44E9-B156-E1606060FD00}"/>
    <hyperlink ref="E2414" r:id="rId2407" xr:uid="{0A6B073F-AAC4-454B-B4A8-A37AC5D05C7A}"/>
    <hyperlink ref="E2415" r:id="rId2408" xr:uid="{97ADFFA5-3F2E-4A1B-82D9-90B2AF743D93}"/>
    <hyperlink ref="E2416" r:id="rId2409" xr:uid="{392C984B-A3D2-450B-8D61-3EE3D1FC6456}"/>
    <hyperlink ref="E2417" r:id="rId2410" xr:uid="{D7F90676-B45E-48E5-8885-9FAFF7F4DF8B}"/>
    <hyperlink ref="E2418" r:id="rId2411" xr:uid="{11A1B2A5-B194-45E5-9ABE-77B07A0FF6F2}"/>
    <hyperlink ref="E2419" r:id="rId2412" xr:uid="{6139ACE5-9A37-484F-B68B-613FFFABF6D0}"/>
    <hyperlink ref="E2420" r:id="rId2413" xr:uid="{073F1E3C-769F-4D83-A0B9-30D4FCB1ECA2}"/>
    <hyperlink ref="E2421" r:id="rId2414" xr:uid="{5A21A295-8CD8-4C38-B325-85A83E9964B6}"/>
    <hyperlink ref="E2422" r:id="rId2415" xr:uid="{84CA9C03-B044-4598-AC02-65E233056820}"/>
    <hyperlink ref="E2423" r:id="rId2416" xr:uid="{BD523991-BD7F-4DC4-B1CC-C23781E189C3}"/>
    <hyperlink ref="E2424" r:id="rId2417" xr:uid="{A7828FBE-7CCF-40D0-BAAE-1F57C886B059}"/>
    <hyperlink ref="E2425" r:id="rId2418" xr:uid="{9F69F46D-8E76-4415-9E16-D5CE260210C4}"/>
    <hyperlink ref="E2426" r:id="rId2419" xr:uid="{BEC0BA27-0548-4887-9691-B2E76BAC0CB1}"/>
    <hyperlink ref="E2427" r:id="rId2420" xr:uid="{92F1CE72-FA00-4BA6-B978-CD3A596DFE9E}"/>
    <hyperlink ref="E2428" r:id="rId2421" xr:uid="{5D5F925D-22F6-4CAA-8F1A-AA26F1AD6744}"/>
    <hyperlink ref="E2429" r:id="rId2422" xr:uid="{D585744B-6FB7-472E-AE42-82BC404712E1}"/>
    <hyperlink ref="E2430" r:id="rId2423" xr:uid="{2FF64183-EF2C-4100-B140-B47C2C3486A8}"/>
    <hyperlink ref="E2431" r:id="rId2424" xr:uid="{E8BC296D-7DB3-45C6-8EED-A0532C4DD5C5}"/>
    <hyperlink ref="E2432" r:id="rId2425" xr:uid="{4025B341-70A3-4184-9678-190AA15A345B}"/>
    <hyperlink ref="E2433" r:id="rId2426" xr:uid="{AA32D9D6-0A7C-498B-88B9-C9EAA978E999}"/>
    <hyperlink ref="E2434" r:id="rId2427" xr:uid="{CC008674-0036-4455-A4B2-2B9523EB64D7}"/>
    <hyperlink ref="E2435" r:id="rId2428" xr:uid="{234BCF23-CE6D-427D-A019-CBC7FB409177}"/>
    <hyperlink ref="E2436" r:id="rId2429" xr:uid="{6754605A-312F-4A3B-9BF6-9C9CC8A452A1}"/>
    <hyperlink ref="E2437" r:id="rId2430" xr:uid="{ECB13895-1F91-4CE0-B3CE-1AE64E3AD741}"/>
    <hyperlink ref="E2438" r:id="rId2431" xr:uid="{EF163277-168E-44C7-82E3-FD9779D2732A}"/>
    <hyperlink ref="E2439" r:id="rId2432" xr:uid="{25D49CB9-0433-4172-ADF8-B5FA273C11DB}"/>
    <hyperlink ref="E2440" r:id="rId2433" xr:uid="{E539A6B2-D160-4970-995D-94B71E0C952D}"/>
    <hyperlink ref="E2441" r:id="rId2434" xr:uid="{AB628133-121B-467D-9503-7BE56E4DA34D}"/>
    <hyperlink ref="E2442" r:id="rId2435" xr:uid="{4EF56E77-59D2-4D5F-8250-CFCB633D2C35}"/>
    <hyperlink ref="E2443" r:id="rId2436" xr:uid="{D68F1135-4769-4530-8DF3-66218E170D2E}"/>
    <hyperlink ref="E2444" r:id="rId2437" xr:uid="{30221CCC-40F5-4747-AC2D-E0F0AA96968F}"/>
    <hyperlink ref="E2445" r:id="rId2438" xr:uid="{40CB7443-9F93-41F4-B077-DA8732DE4A48}"/>
    <hyperlink ref="E2446" r:id="rId2439" xr:uid="{F0B69740-F98B-4801-9BDF-22B4630A3D08}"/>
    <hyperlink ref="E2447" r:id="rId2440" xr:uid="{A28F440F-4801-4355-A1E2-D314F5DFC8E7}"/>
    <hyperlink ref="E2448" r:id="rId2441" xr:uid="{756715BE-2BF2-4F63-A22D-3CED8D662500}"/>
    <hyperlink ref="E2449" r:id="rId2442" xr:uid="{13C54A89-D9E1-4396-B7FF-CEDCCB36FBBB}"/>
    <hyperlink ref="E2450" r:id="rId2443" xr:uid="{474118B3-76F0-4468-B690-28D3E794A6EB}"/>
    <hyperlink ref="E2451" r:id="rId2444" xr:uid="{69651503-E430-492E-B9C2-6B58AFCB0BC0}"/>
    <hyperlink ref="E2452" r:id="rId2445" xr:uid="{0838DFAF-630B-4AEF-B17A-F0867BC985C9}"/>
    <hyperlink ref="E2453" r:id="rId2446" xr:uid="{7E873846-5212-42EF-B828-51D21919AD91}"/>
    <hyperlink ref="E2454" r:id="rId2447" xr:uid="{875B3998-98D7-4386-A318-FF1FA06A6DCD}"/>
    <hyperlink ref="E2455" r:id="rId2448" xr:uid="{ACC77F71-F9E6-4274-BC8F-0DBED21FFC19}"/>
    <hyperlink ref="E2456" r:id="rId2449" xr:uid="{575C106B-09F4-4DCA-BDCF-2F20F3C1976E}"/>
    <hyperlink ref="E2457" r:id="rId2450" xr:uid="{5B797A8B-D51F-48E3-920E-DB73F48672EE}"/>
    <hyperlink ref="E2458" r:id="rId2451" xr:uid="{23ECA920-F888-4A84-9E47-08F48861A82C}"/>
    <hyperlink ref="E2459" r:id="rId2452" xr:uid="{83C780C7-2299-4C20-B028-117AC3E63873}"/>
    <hyperlink ref="E2460" r:id="rId2453" xr:uid="{CE29C163-E486-4557-B246-6B5146184AD4}"/>
    <hyperlink ref="E2461" r:id="rId2454" xr:uid="{76B80B59-CCEB-444D-B374-765D2EDB038A}"/>
    <hyperlink ref="E2462" r:id="rId2455" xr:uid="{2EFDED42-3F9C-4F36-A767-F595EEE4B536}"/>
    <hyperlink ref="E2463" r:id="rId2456" xr:uid="{19C019AC-B442-4ACA-94F9-1C92C54623C1}"/>
    <hyperlink ref="E2464" r:id="rId2457" xr:uid="{A5708499-F643-4133-8BAA-9E8530D8A14E}"/>
    <hyperlink ref="E2465" r:id="rId2458" xr:uid="{D16459A8-E94F-49CF-B0CC-554D3A9F6D0A}"/>
    <hyperlink ref="E2466" r:id="rId2459" xr:uid="{A4841D1D-5779-4D4B-8A2A-BE58D3A869AA}"/>
    <hyperlink ref="E2467" r:id="rId2460" xr:uid="{A958DACF-FB65-4CEB-871E-7577BBE610E6}"/>
    <hyperlink ref="E2468" r:id="rId2461" xr:uid="{0326E14A-B09B-41C8-ACA6-BC1199D2318A}"/>
    <hyperlink ref="E2469" r:id="rId2462" xr:uid="{92E69BF6-5D95-45BB-B31B-9FC64E996A24}"/>
    <hyperlink ref="E2470" r:id="rId2463" xr:uid="{3745FC3E-AF5B-44F4-8033-0F8B25E705F7}"/>
    <hyperlink ref="E2471" r:id="rId2464" xr:uid="{14C20504-CFA2-4A10-93DB-611175E9379F}"/>
    <hyperlink ref="E2472" r:id="rId2465" xr:uid="{65C867E7-E35A-4355-AD96-1FAE971E186C}"/>
    <hyperlink ref="E2473" r:id="rId2466" xr:uid="{399807B9-65FE-451F-9856-AD93EE57BA75}"/>
    <hyperlink ref="E2474" r:id="rId2467" xr:uid="{3A758167-0F54-45F8-8A12-6A29649E5E08}"/>
    <hyperlink ref="E2475" r:id="rId2468" xr:uid="{4EC44F7F-2544-4703-9AE8-9761DEB08239}"/>
    <hyperlink ref="E2476" r:id="rId2469" xr:uid="{0E7B7542-89BD-4091-AE53-C744B291DFF3}"/>
    <hyperlink ref="E2477" r:id="rId2470" xr:uid="{9E96FB4A-4EFE-4A5B-9739-89988DA1FF1F}"/>
    <hyperlink ref="E2478" r:id="rId2471" xr:uid="{D75EB911-AA9F-4A1F-8565-BC612D196904}"/>
    <hyperlink ref="E2479" r:id="rId2472" xr:uid="{2AB55A16-3122-4A9E-AB97-AA8ACB1F3AA5}"/>
    <hyperlink ref="E2480" r:id="rId2473" xr:uid="{B1A44768-9EC6-4D30-A18E-617BAAE4FDC2}"/>
    <hyperlink ref="E2481" r:id="rId2474" xr:uid="{9D76E493-A9D2-4E27-868C-FCEC34A93F09}"/>
    <hyperlink ref="E2482" r:id="rId2475" xr:uid="{D456BEDF-5840-4319-86AE-513004464611}"/>
    <hyperlink ref="E2483" r:id="rId2476" xr:uid="{786A9F30-1E48-49B7-B41A-54672A456B82}"/>
    <hyperlink ref="E2484" r:id="rId2477" xr:uid="{0E7228F1-CDE3-4456-A8EE-E76577C1DDC9}"/>
    <hyperlink ref="E2485" r:id="rId2478" xr:uid="{93BF27C5-DB5E-43F6-96B1-CD3CECC8401E}"/>
    <hyperlink ref="E2486" r:id="rId2479" xr:uid="{8164888E-2F55-4857-8876-F8C033025F89}"/>
    <hyperlink ref="E2487" r:id="rId2480" xr:uid="{6DF4C383-2A2A-4EAF-92F7-9AFB30D0E5F1}"/>
    <hyperlink ref="E2488" r:id="rId2481" xr:uid="{DB039880-03C1-4FEB-8644-F0D61A98CEBE}"/>
    <hyperlink ref="E2489" r:id="rId2482" xr:uid="{9057A9BF-8651-40B8-9A47-9568B7AB5113}"/>
    <hyperlink ref="E2490" r:id="rId2483" xr:uid="{07EC36BE-5E00-44A1-850F-644325A8114E}"/>
    <hyperlink ref="E2491" r:id="rId2484" xr:uid="{C0415CDF-B7C4-4E6B-ABDA-AEE6F8530C70}"/>
    <hyperlink ref="E2492" r:id="rId2485" xr:uid="{5D85B38B-DDB7-40DE-B9F9-81B5338994A0}"/>
    <hyperlink ref="E2493" r:id="rId2486" xr:uid="{DBE1F0FB-529A-463E-B841-47F63662B73B}"/>
    <hyperlink ref="E2494" r:id="rId2487" xr:uid="{90617512-69B2-488B-A47D-61995B72C1BA}"/>
    <hyperlink ref="E2495" r:id="rId2488" xr:uid="{C92844C4-DB5C-4B17-A912-8FC9406D5B43}"/>
    <hyperlink ref="E2496" r:id="rId2489" xr:uid="{EC56C6E1-2ED1-447B-B6A8-04E22E8C915C}"/>
    <hyperlink ref="E2497" r:id="rId2490" xr:uid="{48F26A9F-3B34-4967-9616-DB242088E492}"/>
    <hyperlink ref="E2498" r:id="rId2491" xr:uid="{30B27B26-F66C-4136-B9C1-14164D750679}"/>
    <hyperlink ref="E2499" r:id="rId2492" xr:uid="{592D1D12-160A-4A1A-8719-23ED8802BC58}"/>
    <hyperlink ref="E2500" r:id="rId2493" xr:uid="{89C8AAD4-6D91-41D5-9EF7-7BBE842C8004}"/>
    <hyperlink ref="E2501" r:id="rId2494" xr:uid="{8494D064-F5F6-4DB0-9D47-792F9D3AC7B0}"/>
    <hyperlink ref="E2502" r:id="rId2495" xr:uid="{B09B0333-132A-4D9F-83D2-09F4A781D8EA}"/>
    <hyperlink ref="E2503" r:id="rId2496" xr:uid="{72204476-1B9F-4D54-9B30-6BC721233B1B}"/>
    <hyperlink ref="E2504" r:id="rId2497" xr:uid="{61D81A77-BEB1-4180-9F38-95A4A4A3FA1A}"/>
    <hyperlink ref="E2505" r:id="rId2498" xr:uid="{E57046FE-A0EA-4DE7-9F49-3ADD0F5D896A}"/>
    <hyperlink ref="E2506" r:id="rId2499" xr:uid="{C84F78ED-6A76-4458-9CEA-13FB94DE4D10}"/>
    <hyperlink ref="E2507" r:id="rId2500" xr:uid="{4926E56C-88EB-467F-84F9-B981CE125809}"/>
    <hyperlink ref="E2508" r:id="rId2501" xr:uid="{C4C8DE40-364D-4092-B8D3-9B5CFB179D90}"/>
    <hyperlink ref="E2509" r:id="rId2502" xr:uid="{869B6FD8-D192-45A9-BB71-B179C47F80E7}"/>
    <hyperlink ref="E2510" r:id="rId2503" xr:uid="{18C2CEEB-470F-4C55-A191-A4C6534ADEBC}"/>
    <hyperlink ref="E2511" r:id="rId2504" xr:uid="{8F7E9F97-4F0D-4616-A4EB-46EBC1723C7B}"/>
    <hyperlink ref="E2512" r:id="rId2505" xr:uid="{29F35A03-3652-442F-A144-8703F5EFDF00}"/>
    <hyperlink ref="E2513" r:id="rId2506" xr:uid="{5128A9FE-084A-4516-92F6-9FD5F3B3A0EF}"/>
    <hyperlink ref="E2514" r:id="rId2507" xr:uid="{D33AD394-C813-4910-AB0C-121DE92D5D8F}"/>
    <hyperlink ref="E2515" r:id="rId2508" xr:uid="{13237D1C-F236-4552-960D-FE7D80FF36C6}"/>
    <hyperlink ref="E2516" r:id="rId2509" xr:uid="{99238A2F-02E9-43A2-A521-C1C55A491734}"/>
    <hyperlink ref="E2517" r:id="rId2510" xr:uid="{A87C3CE0-9272-4C0E-8B85-285C0C16C98E}"/>
    <hyperlink ref="E2518" r:id="rId2511" xr:uid="{F4CB5CFE-E038-490A-92DA-01AA9D9D4EB2}"/>
    <hyperlink ref="E2519" r:id="rId2512" xr:uid="{C4D4276B-5DBA-43FC-BDCF-C2B327EB2022}"/>
    <hyperlink ref="E2520" r:id="rId2513" xr:uid="{56EFA4C2-4291-4C03-A7BA-1AFD0EDCBA4A}"/>
    <hyperlink ref="E2521" r:id="rId2514" xr:uid="{B23E7E2D-1B9A-41AB-8C44-23D0EF71DA93}"/>
    <hyperlink ref="E2522" r:id="rId2515" xr:uid="{091DFD0E-BC18-4CC5-9D72-8C4A0BC99A6E}"/>
    <hyperlink ref="E2523" r:id="rId2516" xr:uid="{BAD42215-6D2F-4C12-B51A-3617710CAA2E}"/>
    <hyperlink ref="E2524" r:id="rId2517" xr:uid="{CA4AEBEF-C9DE-422B-95DB-109A22438E19}"/>
    <hyperlink ref="E2525" r:id="rId2518" xr:uid="{117FAE62-E4E2-4AAD-94B3-BA605C05032D}"/>
    <hyperlink ref="E2526" r:id="rId2519" xr:uid="{757B7680-209E-485D-A1C9-FEEEC43934E8}"/>
    <hyperlink ref="E2527" r:id="rId2520" xr:uid="{8017BAF8-3D37-4E34-B955-CA303D70CE47}"/>
    <hyperlink ref="E2528" r:id="rId2521" xr:uid="{4382F0D8-60C5-4B8D-B943-6848CB80A725}"/>
    <hyperlink ref="E2529" r:id="rId2522" xr:uid="{ED63E65D-CE7E-4FE6-A84F-1D5DB3E75D95}"/>
    <hyperlink ref="E2530" r:id="rId2523" xr:uid="{B36802CF-05E7-4FB1-A499-4482EA3AB044}"/>
    <hyperlink ref="E2531" r:id="rId2524" xr:uid="{840619A3-55C1-4757-B835-E791C6528C0A}"/>
    <hyperlink ref="E2532" r:id="rId2525" xr:uid="{593DB245-A8F4-4325-B543-E31305A27DAF}"/>
    <hyperlink ref="E2533" r:id="rId2526" xr:uid="{8FE81998-5BFA-4D4C-B11F-27E60534BEC6}"/>
    <hyperlink ref="E2534" r:id="rId2527" xr:uid="{40FDB83B-E132-46B2-AE2D-E33CBBA81707}"/>
    <hyperlink ref="E2535" r:id="rId2528" xr:uid="{55176712-AE6B-4539-8A60-D010E0B5A85B}"/>
    <hyperlink ref="E2536" r:id="rId2529" xr:uid="{17A6691C-4788-4F08-8694-B3B23BA16355}"/>
    <hyperlink ref="E2537" r:id="rId2530" xr:uid="{BA3170BC-5CE4-4A97-85CC-67E233935452}"/>
    <hyperlink ref="E2538" r:id="rId2531" xr:uid="{5F80953E-2831-4554-9E20-055505D2607E}"/>
    <hyperlink ref="E2539" r:id="rId2532" xr:uid="{556EEE87-30C1-48FD-8562-FF2679C2D41A}"/>
    <hyperlink ref="E2540" r:id="rId2533" xr:uid="{B064ABFC-8F49-4A82-9CC3-AE9EEE12A0DD}"/>
    <hyperlink ref="E2541" r:id="rId2534" xr:uid="{41E99C13-6B4B-4502-B9EB-D89CD6803D28}"/>
    <hyperlink ref="E2542" r:id="rId2535" xr:uid="{06876C84-9A55-4AC5-8361-2CCB5D88BD82}"/>
    <hyperlink ref="E2543" r:id="rId2536" xr:uid="{3C903795-387B-4C64-A091-00E4AB9361D0}"/>
    <hyperlink ref="E2544" r:id="rId2537" xr:uid="{1074E7FB-2132-494D-86B9-F8B0679CAAAA}"/>
    <hyperlink ref="E2545" r:id="rId2538" xr:uid="{4065A867-E507-4597-9781-705335D6AD22}"/>
    <hyperlink ref="E2546" r:id="rId2539" xr:uid="{5FBC9513-8284-4B10-BE61-E09B142ED5B8}"/>
    <hyperlink ref="E2547" r:id="rId2540" xr:uid="{32ED5DD1-4F97-4AED-877B-0A97A4ED17B1}"/>
    <hyperlink ref="E2548" r:id="rId2541" xr:uid="{551672D1-9731-4092-8E95-357ACC1ABD38}"/>
    <hyperlink ref="E2549" r:id="rId2542" xr:uid="{1220F891-777F-4563-AF5D-1D5A699921FD}"/>
    <hyperlink ref="E2550" r:id="rId2543" xr:uid="{36497DC7-D23D-4886-AE29-4916991EBC26}"/>
    <hyperlink ref="E2551" r:id="rId2544" xr:uid="{1C011B31-108A-4D02-A73B-F6FDCE10BB41}"/>
    <hyperlink ref="E2552" r:id="rId2545" xr:uid="{26B1B14D-16A4-47D5-A991-3F44166B2998}"/>
    <hyperlink ref="E2553" r:id="rId2546" xr:uid="{B183959F-0ED3-4A44-B695-B13882915E70}"/>
    <hyperlink ref="E2554" r:id="rId2547" xr:uid="{A2A91303-42FE-4FD5-A718-EB9AB7BCA55B}"/>
    <hyperlink ref="E2555" r:id="rId2548" xr:uid="{E06268EB-FE6E-4E3C-8F09-AA2E59556E72}"/>
    <hyperlink ref="E2556" r:id="rId2549" xr:uid="{58D77D43-4D8C-40FB-A3FA-69021DDFC816}"/>
    <hyperlink ref="E2557" r:id="rId2550" xr:uid="{D80211A3-D14F-4E11-B732-12472A158F74}"/>
    <hyperlink ref="E2558" r:id="rId2551" xr:uid="{0F18207C-8DB1-485D-B7D7-96BF51124E72}"/>
    <hyperlink ref="E2559" r:id="rId2552" xr:uid="{EEB0C35F-351E-4F8D-88E8-C1C473383138}"/>
    <hyperlink ref="E2560" r:id="rId2553" xr:uid="{2AAAF442-CDD4-4649-BEE5-FEF5D0018171}"/>
    <hyperlink ref="E2561" r:id="rId2554" xr:uid="{603F3A68-B03E-4925-8C59-C77999FCB8AE}"/>
    <hyperlink ref="E2562" r:id="rId2555" xr:uid="{8A2D0396-188B-40B5-9F17-69F96459F344}"/>
    <hyperlink ref="E2563" r:id="rId2556" xr:uid="{9F352A3E-FCD0-451A-9411-C4D02E3ADE18}"/>
    <hyperlink ref="E2564" r:id="rId2557" xr:uid="{1CAE6DBB-A894-48B5-8437-A5362FFED869}"/>
    <hyperlink ref="E2565" r:id="rId2558" xr:uid="{72F54A42-C604-4823-A067-34D75A34CB61}"/>
    <hyperlink ref="E2566" r:id="rId2559" xr:uid="{CF57123F-E49A-4C92-90DC-288B97EDD1EB}"/>
    <hyperlink ref="E2567" r:id="rId2560" xr:uid="{FD4CCF23-4866-4C6B-A794-C061E681AB48}"/>
    <hyperlink ref="E2568" r:id="rId2561" xr:uid="{15AE2355-C44F-44D3-9FD3-E04542970CCE}"/>
    <hyperlink ref="E2569" r:id="rId2562" xr:uid="{E5852536-71DD-40BB-BF09-A77B55372F95}"/>
    <hyperlink ref="E2570" r:id="rId2563" xr:uid="{5F7D2C75-54BD-40ED-B048-89351A1E9543}"/>
    <hyperlink ref="E2571" r:id="rId2564" xr:uid="{22386460-FA21-4679-8ABF-322D5F0472E1}"/>
    <hyperlink ref="E2572" r:id="rId2565" xr:uid="{A13E4123-EA15-4F4B-9928-EE9EA2738262}"/>
    <hyperlink ref="E2573" r:id="rId2566" xr:uid="{5D73E921-4B02-43B4-BC7E-48968C7F9909}"/>
    <hyperlink ref="E2574" r:id="rId2567" xr:uid="{B43960A4-F94C-4CD0-A213-A2660F9D56B7}"/>
    <hyperlink ref="E2575" r:id="rId2568" xr:uid="{F350DA9D-9C14-44DE-BCF0-BE23EBDC805A}"/>
    <hyperlink ref="E2576" r:id="rId2569" xr:uid="{146AB18F-8E0E-4FEB-B854-8BDAFBF6BB3A}"/>
    <hyperlink ref="E2577" r:id="rId2570" xr:uid="{E7E018BA-E5DC-46E0-8FB4-1EC953CB6036}"/>
    <hyperlink ref="E2578" r:id="rId2571" xr:uid="{54532BD7-1592-40A6-B5CA-1F639ADD6F5E}"/>
    <hyperlink ref="E2579" r:id="rId2572" xr:uid="{8670D434-1454-4C96-9E45-58400177EF58}"/>
    <hyperlink ref="E2580" r:id="rId2573" xr:uid="{FB9DE64E-59ED-4FA0-B7B5-81C99DDFBB46}"/>
    <hyperlink ref="E2581" r:id="rId2574" xr:uid="{37700C1B-D9C3-4E1B-8AB4-6A6CFBB20EEC}"/>
    <hyperlink ref="E2582" r:id="rId2575" xr:uid="{9571D928-35C1-4C06-930C-65187CEA0BBB}"/>
    <hyperlink ref="E2583" r:id="rId2576" xr:uid="{290274A4-8707-49D6-8D09-F993FEFB842C}"/>
    <hyperlink ref="E2584" r:id="rId2577" xr:uid="{A8D84E42-42C8-4BC3-A79F-8C8DF55DCEDE}"/>
    <hyperlink ref="E2585" r:id="rId2578" xr:uid="{3BEA92A3-7256-47D4-9F01-2CE610F141AD}"/>
    <hyperlink ref="E2586" r:id="rId2579" xr:uid="{588733DB-410A-4FBD-9771-F628AA6502A1}"/>
    <hyperlink ref="E2587" r:id="rId2580" xr:uid="{71D92A94-8D2F-4294-8E50-FB9374C16A9C}"/>
    <hyperlink ref="E2588" r:id="rId2581" xr:uid="{0428A502-1F8F-4DDF-94E8-C5142FBCF295}"/>
    <hyperlink ref="E2589" r:id="rId2582" xr:uid="{2523DB7A-0E1E-4E7F-B8F6-DFAD9062B6AF}"/>
    <hyperlink ref="E2590" r:id="rId2583" xr:uid="{F2D6A242-46D0-4AF0-855D-204B6DCA7EA9}"/>
    <hyperlink ref="E2591" r:id="rId2584" xr:uid="{D3D67F6A-2F81-4923-BF9E-D347A05ECF99}"/>
    <hyperlink ref="E2592" r:id="rId2585" xr:uid="{1A38D8B1-B0AA-4F1F-8A81-30DCF5E04051}"/>
    <hyperlink ref="E2593" r:id="rId2586" xr:uid="{A8E94A3F-9CCC-4964-9401-5153A3F7D3D3}"/>
    <hyperlink ref="E2594" r:id="rId2587" xr:uid="{AB0AAE65-49C4-4CE6-AE8C-F21500DCA1F7}"/>
    <hyperlink ref="E2595" r:id="rId2588" xr:uid="{8553085D-F7A9-4FF3-A9B0-11E9C7E66397}"/>
    <hyperlink ref="E2596" r:id="rId2589" xr:uid="{1EE1671B-EFCA-4A97-90E9-BD59E3B85D6D}"/>
    <hyperlink ref="E2597" r:id="rId2590" xr:uid="{1F2F1484-502E-4E7D-946E-441F6D5BBB14}"/>
    <hyperlink ref="E2598" r:id="rId2591" xr:uid="{9BB6D1AA-B439-4F42-8FF5-30FED6DC69CF}"/>
    <hyperlink ref="E2599" r:id="rId2592" xr:uid="{D70E8048-107C-4F0B-83D0-FFD06AA99D02}"/>
    <hyperlink ref="E2600" r:id="rId2593" xr:uid="{27E71653-B9B5-475F-B30E-49A1AF71DF3B}"/>
    <hyperlink ref="E2601" r:id="rId2594" xr:uid="{964E1C6F-CEB3-493F-BA5C-948039228E5C}"/>
    <hyperlink ref="E2602" r:id="rId2595" xr:uid="{572DEAAB-98AC-40B2-8ECD-F765AE1F86C8}"/>
    <hyperlink ref="E2603" r:id="rId2596" xr:uid="{24C87CDF-474E-459D-B9AB-4F50071D300E}"/>
    <hyperlink ref="E2604" r:id="rId2597" xr:uid="{6FB785EA-22DA-4233-B866-9C6EF8EBAF39}"/>
    <hyperlink ref="E2605" r:id="rId2598" xr:uid="{B2B3B87B-81CE-491F-A081-68F0BECDEBB3}"/>
    <hyperlink ref="E2606" r:id="rId2599" xr:uid="{1D3642AD-DF4C-44A5-BA40-110AC5237A22}"/>
    <hyperlink ref="E2607" r:id="rId2600" xr:uid="{197FFDD2-DE19-4644-A11A-477896FA0CAF}"/>
    <hyperlink ref="E2608" r:id="rId2601" xr:uid="{F671FF2F-CA39-4FC2-ABF8-1172C6DEE3E1}"/>
    <hyperlink ref="E2609" r:id="rId2602" xr:uid="{4F1172A8-5885-4A0F-BB26-A1CE96AF43CF}"/>
    <hyperlink ref="E2610" r:id="rId2603" xr:uid="{05645AA8-8B63-458A-B127-3FADB8F49DD5}"/>
    <hyperlink ref="E4" r:id="rId2604" xr:uid="{D2216752-AA03-4EDD-97EE-D31100A66770}"/>
    <hyperlink ref="E5" r:id="rId2605" xr:uid="{AEB175D8-1B0B-4E1D-A9C1-E79E2908038D}"/>
    <hyperlink ref="E6" r:id="rId2606" xr:uid="{010A0FFE-C97E-4A3B-B71D-4FACD334EED1}"/>
    <hyperlink ref="E7" r:id="rId2607" xr:uid="{20F27479-D8A2-4C53-B48D-E5B3A329712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CA736-C366-4E2E-AFD6-0E827C26546D}">
  <dimension ref="A1:B495"/>
  <sheetViews>
    <sheetView workbookViewId="0">
      <selection activeCell="A30" sqref="A30"/>
    </sheetView>
  </sheetViews>
  <sheetFormatPr defaultRowHeight="16.5"/>
  <cols>
    <col min="1" max="1" width="64.625" style="589" customWidth="1"/>
    <col min="2" max="2" width="15.375" customWidth="1"/>
  </cols>
  <sheetData>
    <row r="1" spans="1:2" ht="17.25">
      <c r="A1" s="674" t="s">
        <v>1104</v>
      </c>
      <c r="B1" s="590" t="s">
        <v>2072</v>
      </c>
    </row>
    <row r="2" spans="1:2">
      <c r="A2" s="675" t="s">
        <v>1404</v>
      </c>
      <c r="B2" s="404" t="s">
        <v>2652</v>
      </c>
    </row>
    <row r="3" spans="1:2">
      <c r="A3" s="676" t="s">
        <v>1780</v>
      </c>
      <c r="B3" s="264" t="s">
        <v>2073</v>
      </c>
    </row>
    <row r="4" spans="1:2">
      <c r="A4" s="676" t="s">
        <v>1363</v>
      </c>
      <c r="B4" s="264" t="s">
        <v>2074</v>
      </c>
    </row>
    <row r="5" spans="1:2">
      <c r="A5" s="347" t="s">
        <v>1381</v>
      </c>
      <c r="B5" s="264" t="s">
        <v>2075</v>
      </c>
    </row>
    <row r="6" spans="1:2">
      <c r="A6" s="676" t="s">
        <v>1664</v>
      </c>
      <c r="B6" s="264" t="s">
        <v>2076</v>
      </c>
    </row>
    <row r="7" spans="1:2">
      <c r="A7" s="676" t="s">
        <v>1784</v>
      </c>
      <c r="B7" s="264" t="s">
        <v>2077</v>
      </c>
    </row>
    <row r="8" spans="1:2">
      <c r="A8" s="676" t="s">
        <v>1785</v>
      </c>
      <c r="B8" s="264" t="s">
        <v>2078</v>
      </c>
    </row>
    <row r="9" spans="1:2">
      <c r="A9" s="347" t="s">
        <v>407</v>
      </c>
      <c r="B9" s="264" t="s">
        <v>2079</v>
      </c>
    </row>
    <row r="10" spans="1:2">
      <c r="A10" s="676" t="s">
        <v>1665</v>
      </c>
      <c r="B10" s="264" t="s">
        <v>2080</v>
      </c>
    </row>
    <row r="11" spans="1:2">
      <c r="A11" s="677" t="s">
        <v>328</v>
      </c>
      <c r="B11" s="264" t="s">
        <v>2081</v>
      </c>
    </row>
    <row r="12" spans="1:2">
      <c r="A12" s="347" t="s">
        <v>1417</v>
      </c>
      <c r="B12" s="264" t="e">
        <v>#N/A</v>
      </c>
    </row>
    <row r="13" spans="1:2">
      <c r="A13" s="676" t="s">
        <v>474</v>
      </c>
      <c r="B13" s="264" t="s">
        <v>2082</v>
      </c>
    </row>
    <row r="14" spans="1:2">
      <c r="A14" s="676" t="s">
        <v>1786</v>
      </c>
      <c r="B14" s="264" t="s">
        <v>2083</v>
      </c>
    </row>
    <row r="15" spans="1:2">
      <c r="A15" s="676" t="s">
        <v>1787</v>
      </c>
      <c r="B15" s="264" t="s">
        <v>2084</v>
      </c>
    </row>
    <row r="16" spans="1:2">
      <c r="A16" s="676" t="s">
        <v>487</v>
      </c>
      <c r="B16" s="264" t="s">
        <v>2085</v>
      </c>
    </row>
    <row r="17" spans="1:2">
      <c r="A17" s="676" t="s">
        <v>1788</v>
      </c>
      <c r="B17" s="264" t="s">
        <v>2086</v>
      </c>
    </row>
    <row r="18" spans="1:2">
      <c r="A18" s="676" t="s">
        <v>1789</v>
      </c>
      <c r="B18" s="264" t="s">
        <v>2087</v>
      </c>
    </row>
    <row r="19" spans="1:2">
      <c r="A19" s="678" t="s">
        <v>161</v>
      </c>
      <c r="B19" s="264" t="s">
        <v>2088</v>
      </c>
    </row>
    <row r="20" spans="1:2">
      <c r="A20" s="678" t="s">
        <v>162</v>
      </c>
      <c r="B20" s="264" t="s">
        <v>2089</v>
      </c>
    </row>
    <row r="21" spans="1:2">
      <c r="A21" s="678" t="s">
        <v>163</v>
      </c>
      <c r="B21" s="264" t="s">
        <v>2090</v>
      </c>
    </row>
    <row r="22" spans="1:2">
      <c r="A22" s="678" t="s">
        <v>1235</v>
      </c>
      <c r="B22" s="264" t="s">
        <v>2091</v>
      </c>
    </row>
    <row r="23" spans="1:2">
      <c r="A23" s="677" t="s">
        <v>1236</v>
      </c>
      <c r="B23" s="264" t="s">
        <v>2092</v>
      </c>
    </row>
    <row r="24" spans="1:2">
      <c r="A24" s="679" t="s">
        <v>1237</v>
      </c>
      <c r="B24" s="264" t="s">
        <v>2093</v>
      </c>
    </row>
    <row r="25" spans="1:2">
      <c r="A25" s="515" t="s">
        <v>1666</v>
      </c>
      <c r="B25" s="264" t="s">
        <v>2094</v>
      </c>
    </row>
    <row r="26" spans="1:2">
      <c r="A26" s="515" t="s">
        <v>1667</v>
      </c>
      <c r="B26" s="264" t="s">
        <v>2095</v>
      </c>
    </row>
    <row r="27" spans="1:2">
      <c r="A27" s="515" t="s">
        <v>1655</v>
      </c>
      <c r="B27" s="264" t="s">
        <v>2096</v>
      </c>
    </row>
    <row r="28" spans="1:2">
      <c r="A28" s="515" t="s">
        <v>1435</v>
      </c>
      <c r="B28" s="264" t="s">
        <v>2097</v>
      </c>
    </row>
    <row r="29" spans="1:2">
      <c r="A29" s="583" t="s">
        <v>9580</v>
      </c>
      <c r="B29" s="264" t="s">
        <v>2098</v>
      </c>
    </row>
    <row r="30" spans="1:2">
      <c r="A30" s="515" t="s">
        <v>1383</v>
      </c>
      <c r="B30" s="264" t="s">
        <v>2099</v>
      </c>
    </row>
    <row r="31" spans="1:2">
      <c r="A31" s="680" t="s">
        <v>1643</v>
      </c>
      <c r="B31" s="264" t="s">
        <v>2100</v>
      </c>
    </row>
    <row r="32" spans="1:2">
      <c r="A32" s="515" t="s">
        <v>1447</v>
      </c>
      <c r="B32" s="264" t="s">
        <v>2101</v>
      </c>
    </row>
    <row r="33" spans="1:2">
      <c r="A33" s="515" t="s">
        <v>1448</v>
      </c>
      <c r="B33" s="264" t="s">
        <v>2102</v>
      </c>
    </row>
    <row r="34" spans="1:2">
      <c r="A34" s="515" t="s">
        <v>1642</v>
      </c>
      <c r="B34" s="264" t="s">
        <v>2103</v>
      </c>
    </row>
    <row r="35" spans="1:2">
      <c r="A35" s="677" t="s">
        <v>1385</v>
      </c>
      <c r="B35" s="264" t="s">
        <v>2104</v>
      </c>
    </row>
    <row r="36" spans="1:2">
      <c r="A36" s="680" t="s">
        <v>1413</v>
      </c>
      <c r="B36" s="264" t="s">
        <v>2105</v>
      </c>
    </row>
    <row r="37" spans="1:2">
      <c r="A37" s="515" t="s">
        <v>1384</v>
      </c>
      <c r="B37" s="264" t="s">
        <v>2106</v>
      </c>
    </row>
    <row r="38" spans="1:2">
      <c r="A38" s="515" t="s">
        <v>1452</v>
      </c>
      <c r="B38" s="264" t="s">
        <v>2107</v>
      </c>
    </row>
    <row r="39" spans="1:2">
      <c r="A39" s="515" t="s">
        <v>1463</v>
      </c>
      <c r="B39" s="264" t="s">
        <v>2108</v>
      </c>
    </row>
    <row r="40" spans="1:2">
      <c r="A40" s="515" t="s">
        <v>1464</v>
      </c>
      <c r="B40" s="264" t="s">
        <v>2109</v>
      </c>
    </row>
    <row r="41" spans="1:2">
      <c r="A41" s="677" t="s">
        <v>1240</v>
      </c>
      <c r="B41" s="264" t="s">
        <v>2110</v>
      </c>
    </row>
    <row r="42" spans="1:2">
      <c r="A42" s="680" t="s">
        <v>1465</v>
      </c>
      <c r="B42" s="264" t="s">
        <v>2111</v>
      </c>
    </row>
    <row r="43" spans="1:2">
      <c r="A43" s="680" t="s">
        <v>1241</v>
      </c>
      <c r="B43" s="264" t="s">
        <v>2112</v>
      </c>
    </row>
    <row r="44" spans="1:2">
      <c r="A44" s="680" t="s">
        <v>1244</v>
      </c>
      <c r="B44" s="264" t="e">
        <v>#N/A</v>
      </c>
    </row>
    <row r="45" spans="1:2">
      <c r="A45" s="583" t="s">
        <v>1418</v>
      </c>
      <c r="B45" s="264" t="s">
        <v>2113</v>
      </c>
    </row>
    <row r="46" spans="1:2">
      <c r="A46" s="583" t="s">
        <v>423</v>
      </c>
      <c r="B46" s="264" t="s">
        <v>2114</v>
      </c>
    </row>
    <row r="47" spans="1:2">
      <c r="A47" s="583" t="s">
        <v>426</v>
      </c>
      <c r="B47" s="264" t="s">
        <v>2115</v>
      </c>
    </row>
    <row r="48" spans="1:2">
      <c r="A48" s="583" t="s">
        <v>1422</v>
      </c>
      <c r="B48" s="264" t="s">
        <v>2116</v>
      </c>
    </row>
    <row r="49" spans="1:2">
      <c r="A49" s="583" t="s">
        <v>1646</v>
      </c>
      <c r="B49" s="264" t="e">
        <v>#N/A</v>
      </c>
    </row>
    <row r="50" spans="1:2">
      <c r="A50" s="583" t="s">
        <v>1647</v>
      </c>
      <c r="B50" s="264" t="s">
        <v>2117</v>
      </c>
    </row>
    <row r="51" spans="1:2">
      <c r="A51" s="681" t="s">
        <v>2644</v>
      </c>
      <c r="B51" s="264" t="s">
        <v>2118</v>
      </c>
    </row>
    <row r="52" spans="1:2" ht="27">
      <c r="A52" s="681" t="s">
        <v>1649</v>
      </c>
      <c r="B52" s="264" t="s">
        <v>2119</v>
      </c>
    </row>
    <row r="53" spans="1:2">
      <c r="A53" s="480" t="s">
        <v>342</v>
      </c>
      <c r="B53" s="264" t="s">
        <v>2120</v>
      </c>
    </row>
    <row r="54" spans="1:2">
      <c r="A54" s="480" t="s">
        <v>1791</v>
      </c>
      <c r="B54" s="264" t="s">
        <v>2121</v>
      </c>
    </row>
    <row r="55" spans="1:2">
      <c r="A55" s="682" t="s">
        <v>1792</v>
      </c>
      <c r="B55" s="264" t="s">
        <v>2122</v>
      </c>
    </row>
    <row r="56" spans="1:2">
      <c r="A56" s="682" t="s">
        <v>1793</v>
      </c>
      <c r="B56" s="264" t="s">
        <v>2123</v>
      </c>
    </row>
    <row r="57" spans="1:2">
      <c r="A57" s="682" t="s">
        <v>1794</v>
      </c>
      <c r="B57" s="264" t="s">
        <v>2124</v>
      </c>
    </row>
    <row r="58" spans="1:2">
      <c r="A58" s="682" t="s">
        <v>1772</v>
      </c>
      <c r="B58" s="264" t="s">
        <v>2125</v>
      </c>
    </row>
    <row r="59" spans="1:2">
      <c r="A59" s="682" t="s">
        <v>1795</v>
      </c>
      <c r="B59" s="264" t="s">
        <v>2126</v>
      </c>
    </row>
    <row r="60" spans="1:2">
      <c r="A60" s="682" t="s">
        <v>92</v>
      </c>
      <c r="B60" s="264" t="s">
        <v>2127</v>
      </c>
    </row>
    <row r="61" spans="1:2">
      <c r="A61" s="682" t="s">
        <v>52</v>
      </c>
      <c r="B61" s="264" t="s">
        <v>2128</v>
      </c>
    </row>
    <row r="62" spans="1:2">
      <c r="A62" s="682" t="s">
        <v>1797</v>
      </c>
      <c r="B62" s="264" t="s">
        <v>2129</v>
      </c>
    </row>
    <row r="63" spans="1:2">
      <c r="A63" s="480" t="s">
        <v>51</v>
      </c>
      <c r="B63" s="264" t="s">
        <v>2130</v>
      </c>
    </row>
    <row r="64" spans="1:2">
      <c r="A64" s="480" t="s">
        <v>94</v>
      </c>
      <c r="B64" s="264" t="s">
        <v>2131</v>
      </c>
    </row>
    <row r="65" spans="1:2">
      <c r="A65" s="480" t="s">
        <v>1799</v>
      </c>
      <c r="B65" s="264" t="s">
        <v>2132</v>
      </c>
    </row>
    <row r="66" spans="1:2">
      <c r="A66" s="683" t="s">
        <v>349</v>
      </c>
      <c r="B66" s="264" t="s">
        <v>2133</v>
      </c>
    </row>
    <row r="67" spans="1:2">
      <c r="A67" s="480" t="s">
        <v>1800</v>
      </c>
      <c r="B67" s="264" t="s">
        <v>2134</v>
      </c>
    </row>
    <row r="68" spans="1:2">
      <c r="A68" s="480" t="s">
        <v>1387</v>
      </c>
      <c r="B68" s="264" t="s">
        <v>2135</v>
      </c>
    </row>
    <row r="69" spans="1:2">
      <c r="A69" s="480" t="s">
        <v>416</v>
      </c>
      <c r="B69" s="264" t="s">
        <v>2136</v>
      </c>
    </row>
    <row r="70" spans="1:2">
      <c r="A70" s="684" t="s">
        <v>1386</v>
      </c>
      <c r="B70" s="264" t="s">
        <v>2137</v>
      </c>
    </row>
    <row r="71" spans="1:2">
      <c r="A71" s="480" t="s">
        <v>1801</v>
      </c>
      <c r="B71" s="264" t="s">
        <v>2138</v>
      </c>
    </row>
    <row r="72" spans="1:2">
      <c r="A72" s="480" t="s">
        <v>1802</v>
      </c>
      <c r="B72" s="264" t="s">
        <v>2139</v>
      </c>
    </row>
    <row r="73" spans="1:2">
      <c r="A73" s="480" t="s">
        <v>1803</v>
      </c>
      <c r="B73" s="264" t="s">
        <v>2140</v>
      </c>
    </row>
    <row r="74" spans="1:2">
      <c r="A74" s="480" t="s">
        <v>1804</v>
      </c>
      <c r="B74" s="264" t="s">
        <v>2141</v>
      </c>
    </row>
    <row r="75" spans="1:2">
      <c r="A75" s="480" t="s">
        <v>1805</v>
      </c>
      <c r="B75" s="264" t="s">
        <v>2142</v>
      </c>
    </row>
    <row r="76" spans="1:2">
      <c r="A76" s="480" t="s">
        <v>1806</v>
      </c>
      <c r="B76" s="264" t="s">
        <v>2143</v>
      </c>
    </row>
    <row r="77" spans="1:2">
      <c r="A77" s="480" t="s">
        <v>1807</v>
      </c>
      <c r="B77" s="264" t="s">
        <v>2144</v>
      </c>
    </row>
    <row r="78" spans="1:2">
      <c r="A78" s="480" t="s">
        <v>1808</v>
      </c>
      <c r="B78" s="264" t="s">
        <v>2145</v>
      </c>
    </row>
    <row r="79" spans="1:2">
      <c r="A79" s="583" t="s">
        <v>1382</v>
      </c>
      <c r="B79" s="264" t="s">
        <v>2098</v>
      </c>
    </row>
    <row r="80" spans="1:2">
      <c r="A80" s="515" t="s">
        <v>1383</v>
      </c>
      <c r="B80" s="264" t="s">
        <v>2099</v>
      </c>
    </row>
    <row r="81" spans="1:2">
      <c r="A81" s="680" t="s">
        <v>1643</v>
      </c>
      <c r="B81" s="264" t="s">
        <v>2100</v>
      </c>
    </row>
    <row r="82" spans="1:2">
      <c r="A82" s="685" t="s">
        <v>1435</v>
      </c>
      <c r="B82" s="264" t="s">
        <v>2097</v>
      </c>
    </row>
    <row r="83" spans="1:2">
      <c r="A83" s="685" t="s">
        <v>1478</v>
      </c>
      <c r="B83" s="264" t="s">
        <v>2109</v>
      </c>
    </row>
    <row r="84" spans="1:2">
      <c r="A84" s="685" t="s">
        <v>413</v>
      </c>
      <c r="B84" s="264" t="s">
        <v>2146</v>
      </c>
    </row>
    <row r="85" spans="1:2">
      <c r="A85" s="685" t="s">
        <v>1407</v>
      </c>
      <c r="B85" s="264" t="s">
        <v>2147</v>
      </c>
    </row>
    <row r="86" spans="1:2">
      <c r="A86" s="685" t="s">
        <v>1391</v>
      </c>
      <c r="B86" s="264" t="s">
        <v>2148</v>
      </c>
    </row>
    <row r="87" spans="1:2">
      <c r="A87" s="685" t="s">
        <v>1353</v>
      </c>
      <c r="B87" s="264" t="s">
        <v>2149</v>
      </c>
    </row>
    <row r="88" spans="1:2">
      <c r="A88" s="685" t="s">
        <v>1392</v>
      </c>
      <c r="B88" s="264" t="s">
        <v>2150</v>
      </c>
    </row>
    <row r="89" spans="1:2">
      <c r="A89" s="347" t="s">
        <v>1809</v>
      </c>
      <c r="B89" s="264" t="s">
        <v>2151</v>
      </c>
    </row>
    <row r="90" spans="1:2">
      <c r="A90" s="685" t="s">
        <v>1810</v>
      </c>
      <c r="B90" s="264" t="s">
        <v>2152</v>
      </c>
    </row>
    <row r="91" spans="1:2">
      <c r="A91" s="685" t="s">
        <v>1811</v>
      </c>
      <c r="B91" s="264" t="s">
        <v>2153</v>
      </c>
    </row>
    <row r="92" spans="1:2">
      <c r="A92" s="685" t="s">
        <v>410</v>
      </c>
      <c r="B92" s="264" t="s">
        <v>2154</v>
      </c>
    </row>
    <row r="93" spans="1:2">
      <c r="A93" s="685" t="s">
        <v>1411</v>
      </c>
      <c r="B93" s="264" t="s">
        <v>2155</v>
      </c>
    </row>
    <row r="94" spans="1:2">
      <c r="A94" s="685" t="s">
        <v>1388</v>
      </c>
      <c r="B94" s="264" t="s">
        <v>2156</v>
      </c>
    </row>
    <row r="95" spans="1:2">
      <c r="A95" s="685" t="s">
        <v>417</v>
      </c>
      <c r="B95" s="264" t="s">
        <v>2157</v>
      </c>
    </row>
    <row r="96" spans="1:2">
      <c r="A96" s="685" t="s">
        <v>1812</v>
      </c>
      <c r="B96" s="264" t="s">
        <v>2158</v>
      </c>
    </row>
    <row r="97" spans="1:2">
      <c r="A97" s="685" t="s">
        <v>62</v>
      </c>
      <c r="B97" s="264" t="s">
        <v>2159</v>
      </c>
    </row>
    <row r="98" spans="1:2">
      <c r="A98" s="685" t="s">
        <v>1389</v>
      </c>
      <c r="B98" s="264" t="s">
        <v>2160</v>
      </c>
    </row>
    <row r="99" spans="1:2">
      <c r="A99" s="685" t="s">
        <v>1354</v>
      </c>
      <c r="B99" s="264" t="s">
        <v>2161</v>
      </c>
    </row>
    <row r="100" spans="1:2">
      <c r="A100" s="685" t="s">
        <v>1390</v>
      </c>
      <c r="B100" s="264" t="s">
        <v>2162</v>
      </c>
    </row>
    <row r="101" spans="1:2">
      <c r="A101" s="685" t="s">
        <v>1321</v>
      </c>
      <c r="B101" s="264" t="s">
        <v>2163</v>
      </c>
    </row>
    <row r="102" spans="1:2">
      <c r="A102" s="685" t="s">
        <v>1384</v>
      </c>
      <c r="B102" s="264" t="s">
        <v>2106</v>
      </c>
    </row>
    <row r="103" spans="1:2">
      <c r="A103" s="685" t="s">
        <v>412</v>
      </c>
      <c r="B103" s="264" t="s">
        <v>2164</v>
      </c>
    </row>
    <row r="104" spans="1:2">
      <c r="A104" s="478" t="s">
        <v>1490</v>
      </c>
      <c r="B104" s="264" t="s">
        <v>2107</v>
      </c>
    </row>
    <row r="105" spans="1:2">
      <c r="A105" s="515" t="s">
        <v>1642</v>
      </c>
      <c r="B105" s="264" t="s">
        <v>2103</v>
      </c>
    </row>
    <row r="106" spans="1:2">
      <c r="A106" s="685" t="s">
        <v>1393</v>
      </c>
      <c r="B106" s="264" t="s">
        <v>2165</v>
      </c>
    </row>
    <row r="107" spans="1:2">
      <c r="A107" s="478" t="s">
        <v>102</v>
      </c>
      <c r="B107" s="264" t="s">
        <v>2166</v>
      </c>
    </row>
    <row r="108" spans="1:2">
      <c r="A108" s="583" t="s">
        <v>1813</v>
      </c>
      <c r="B108" s="264" t="s">
        <v>2167</v>
      </c>
    </row>
    <row r="109" spans="1:2">
      <c r="A109" s="583" t="s">
        <v>70</v>
      </c>
      <c r="B109" s="264" t="s">
        <v>2168</v>
      </c>
    </row>
    <row r="110" spans="1:2">
      <c r="A110" s="478" t="s">
        <v>1814</v>
      </c>
      <c r="B110" s="264" t="s">
        <v>2169</v>
      </c>
    </row>
    <row r="111" spans="1:2">
      <c r="A111" s="478" t="s">
        <v>71</v>
      </c>
      <c r="B111" s="264" t="s">
        <v>2170</v>
      </c>
    </row>
    <row r="112" spans="1:2">
      <c r="A112" s="583" t="s">
        <v>1815</v>
      </c>
      <c r="B112" s="264" t="s">
        <v>2171</v>
      </c>
    </row>
    <row r="113" spans="1:2">
      <c r="A113" s="478" t="s">
        <v>1816</v>
      </c>
      <c r="B113" s="264" t="s">
        <v>2172</v>
      </c>
    </row>
    <row r="114" spans="1:2">
      <c r="A114" s="478" t="s">
        <v>73</v>
      </c>
      <c r="B114" s="264" t="s">
        <v>2173</v>
      </c>
    </row>
    <row r="115" spans="1:2">
      <c r="A115" s="583" t="s">
        <v>1818</v>
      </c>
      <c r="B115" s="264" t="s">
        <v>2174</v>
      </c>
    </row>
    <row r="116" spans="1:2">
      <c r="A116" s="519" t="s">
        <v>1819</v>
      </c>
      <c r="B116" s="264" t="s">
        <v>2175</v>
      </c>
    </row>
    <row r="117" spans="1:2">
      <c r="A117" s="583" t="s">
        <v>1820</v>
      </c>
      <c r="B117" s="264" t="s">
        <v>2176</v>
      </c>
    </row>
    <row r="118" spans="1:2">
      <c r="A118" s="583" t="s">
        <v>1463</v>
      </c>
      <c r="B118" s="264" t="s">
        <v>2108</v>
      </c>
    </row>
    <row r="119" spans="1:2">
      <c r="A119" s="680" t="s">
        <v>1465</v>
      </c>
      <c r="B119" s="264" t="s">
        <v>2111</v>
      </c>
    </row>
    <row r="120" spans="1:2">
      <c r="A120" s="583" t="s">
        <v>103</v>
      </c>
      <c r="B120" s="264" t="s">
        <v>2177</v>
      </c>
    </row>
    <row r="121" spans="1:2">
      <c r="A121" s="583" t="s">
        <v>1822</v>
      </c>
      <c r="B121" s="264" t="s">
        <v>2178</v>
      </c>
    </row>
    <row r="122" spans="1:2">
      <c r="A122" s="585" t="s">
        <v>1823</v>
      </c>
      <c r="B122" s="264" t="s">
        <v>2179</v>
      </c>
    </row>
    <row r="123" spans="1:2">
      <c r="A123" s="585" t="s">
        <v>1824</v>
      </c>
      <c r="B123" s="264" t="s">
        <v>2180</v>
      </c>
    </row>
    <row r="124" spans="1:2">
      <c r="A124" s="583" t="s">
        <v>1553</v>
      </c>
      <c r="B124" s="264" t="s">
        <v>2181</v>
      </c>
    </row>
    <row r="125" spans="1:2">
      <c r="A125" s="585" t="s">
        <v>1825</v>
      </c>
      <c r="B125" s="264" t="s">
        <v>2182</v>
      </c>
    </row>
    <row r="126" spans="1:2">
      <c r="A126" s="347" t="s">
        <v>1826</v>
      </c>
      <c r="B126" s="264" t="s">
        <v>2183</v>
      </c>
    </row>
    <row r="127" spans="1:2">
      <c r="A127" s="585" t="s">
        <v>1827</v>
      </c>
      <c r="B127" s="264" t="s">
        <v>2184</v>
      </c>
    </row>
    <row r="128" spans="1:2">
      <c r="A128" s="585" t="s">
        <v>1554</v>
      </c>
      <c r="B128" s="264" t="s">
        <v>2185</v>
      </c>
    </row>
    <row r="129" spans="1:2">
      <c r="A129" s="478" t="s">
        <v>1828</v>
      </c>
      <c r="B129" s="264" t="s">
        <v>2186</v>
      </c>
    </row>
    <row r="130" spans="1:2">
      <c r="A130" s="347" t="s">
        <v>1829</v>
      </c>
      <c r="B130" s="264" t="s">
        <v>2187</v>
      </c>
    </row>
    <row r="131" spans="1:2">
      <c r="A131" s="686" t="s">
        <v>1830</v>
      </c>
      <c r="B131" s="264" t="s">
        <v>2188</v>
      </c>
    </row>
    <row r="132" spans="1:2">
      <c r="A132" s="687" t="s">
        <v>1831</v>
      </c>
      <c r="B132" s="264" t="s">
        <v>2189</v>
      </c>
    </row>
    <row r="133" spans="1:2">
      <c r="A133" s="683" t="s">
        <v>96</v>
      </c>
      <c r="B133" s="264" t="s">
        <v>2190</v>
      </c>
    </row>
    <row r="134" spans="1:2">
      <c r="A134" s="683" t="s">
        <v>78</v>
      </c>
      <c r="B134" s="264" t="s">
        <v>2191</v>
      </c>
    </row>
    <row r="135" spans="1:2">
      <c r="A135" s="683" t="s">
        <v>418</v>
      </c>
      <c r="B135" s="264" t="s">
        <v>2192</v>
      </c>
    </row>
    <row r="136" spans="1:2">
      <c r="A136" s="478" t="s">
        <v>1832</v>
      </c>
      <c r="B136" s="264" t="s">
        <v>2193</v>
      </c>
    </row>
    <row r="137" spans="1:2">
      <c r="A137" s="683" t="s">
        <v>1410</v>
      </c>
      <c r="B137" s="264" t="s">
        <v>2194</v>
      </c>
    </row>
    <row r="138" spans="1:2">
      <c r="A138" s="478" t="s">
        <v>1408</v>
      </c>
      <c r="B138" s="264" t="s">
        <v>2195</v>
      </c>
    </row>
    <row r="139" spans="1:2">
      <c r="A139" s="677" t="s">
        <v>1385</v>
      </c>
      <c r="B139" s="264" t="s">
        <v>2104</v>
      </c>
    </row>
    <row r="140" spans="1:2">
      <c r="A140" s="583" t="s">
        <v>1413</v>
      </c>
      <c r="B140" s="264" t="s">
        <v>2105</v>
      </c>
    </row>
    <row r="141" spans="1:2">
      <c r="A141" s="478" t="s">
        <v>1834</v>
      </c>
      <c r="B141" s="264" t="s">
        <v>2196</v>
      </c>
    </row>
    <row r="142" spans="1:2">
      <c r="A142" s="683" t="s">
        <v>419</v>
      </c>
      <c r="B142" s="264" t="s">
        <v>2197</v>
      </c>
    </row>
    <row r="143" spans="1:2">
      <c r="A143" s="478" t="s">
        <v>1409</v>
      </c>
      <c r="B143" s="264" t="s">
        <v>2198</v>
      </c>
    </row>
    <row r="144" spans="1:2">
      <c r="A144" s="478" t="s">
        <v>1835</v>
      </c>
      <c r="B144" s="264" t="s">
        <v>2199</v>
      </c>
    </row>
    <row r="145" spans="1:2">
      <c r="A145" s="478" t="s">
        <v>1836</v>
      </c>
      <c r="B145" s="264" t="s">
        <v>2200</v>
      </c>
    </row>
    <row r="146" spans="1:2">
      <c r="A146" s="478" t="s">
        <v>1837</v>
      </c>
      <c r="B146" s="264" t="s">
        <v>2201</v>
      </c>
    </row>
    <row r="147" spans="1:2">
      <c r="A147" s="478" t="s">
        <v>79</v>
      </c>
      <c r="B147" s="264" t="s">
        <v>2202</v>
      </c>
    </row>
    <row r="148" spans="1:2">
      <c r="A148" s="478" t="s">
        <v>1839</v>
      </c>
      <c r="B148" s="264" t="s">
        <v>2203</v>
      </c>
    </row>
    <row r="149" spans="1:2">
      <c r="A149" s="480" t="s">
        <v>1395</v>
      </c>
      <c r="B149" s="264" t="s">
        <v>2204</v>
      </c>
    </row>
    <row r="150" spans="1:2">
      <c r="A150" s="480" t="s">
        <v>1396</v>
      </c>
      <c r="B150" s="264" t="s">
        <v>2205</v>
      </c>
    </row>
    <row r="151" spans="1:2">
      <c r="A151" s="683" t="s">
        <v>1840</v>
      </c>
      <c r="B151" s="264" t="s">
        <v>2206</v>
      </c>
    </row>
    <row r="152" spans="1:2">
      <c r="A152" s="583" t="s">
        <v>1841</v>
      </c>
      <c r="B152" s="264" t="s">
        <v>2207</v>
      </c>
    </row>
    <row r="153" spans="1:2">
      <c r="A153" s="478" t="s">
        <v>1394</v>
      </c>
      <c r="B153" s="264" t="s">
        <v>2208</v>
      </c>
    </row>
    <row r="154" spans="1:2">
      <c r="A154" s="583" t="s">
        <v>1842</v>
      </c>
      <c r="B154" s="264" t="s">
        <v>2209</v>
      </c>
    </row>
    <row r="155" spans="1:2">
      <c r="A155" s="675" t="s">
        <v>1843</v>
      </c>
      <c r="B155" s="264" t="s">
        <v>2210</v>
      </c>
    </row>
    <row r="156" spans="1:2">
      <c r="A156" s="583" t="s">
        <v>84</v>
      </c>
      <c r="B156" s="264" t="s">
        <v>2211</v>
      </c>
    </row>
    <row r="157" spans="1:2">
      <c r="A157" s="682" t="s">
        <v>1845</v>
      </c>
      <c r="B157" s="264" t="s">
        <v>2212</v>
      </c>
    </row>
    <row r="158" spans="1:2">
      <c r="A158" s="394" t="s">
        <v>1397</v>
      </c>
      <c r="B158" s="264" t="s">
        <v>2213</v>
      </c>
    </row>
    <row r="159" spans="1:2">
      <c r="A159" s="394" t="s">
        <v>1846</v>
      </c>
      <c r="B159" s="264" t="s">
        <v>2214</v>
      </c>
    </row>
    <row r="160" spans="1:2">
      <c r="A160" s="394" t="s">
        <v>1398</v>
      </c>
      <c r="B160" s="264" t="s">
        <v>2215</v>
      </c>
    </row>
    <row r="161" spans="1:2">
      <c r="A161" s="682" t="s">
        <v>1847</v>
      </c>
      <c r="B161" s="264" t="s">
        <v>2216</v>
      </c>
    </row>
    <row r="162" spans="1:2">
      <c r="A162" s="682" t="s">
        <v>414</v>
      </c>
      <c r="B162" s="264" t="s">
        <v>2217</v>
      </c>
    </row>
    <row r="163" spans="1:2">
      <c r="A163" s="687" t="s">
        <v>415</v>
      </c>
      <c r="B163" s="264" t="s">
        <v>2218</v>
      </c>
    </row>
    <row r="164" spans="1:2">
      <c r="A164" s="687" t="s">
        <v>99</v>
      </c>
      <c r="B164" s="264" t="s">
        <v>2219</v>
      </c>
    </row>
    <row r="165" spans="1:2">
      <c r="A165" s="687" t="s">
        <v>1849</v>
      </c>
      <c r="B165" s="264" t="s">
        <v>2220</v>
      </c>
    </row>
    <row r="166" spans="1:2">
      <c r="A166" s="682" t="s">
        <v>1850</v>
      </c>
      <c r="B166" s="264" t="s">
        <v>2221</v>
      </c>
    </row>
    <row r="167" spans="1:2">
      <c r="A167" s="682" t="s">
        <v>1851</v>
      </c>
      <c r="B167" s="264" t="s">
        <v>2222</v>
      </c>
    </row>
    <row r="168" spans="1:2">
      <c r="A168" s="682" t="s">
        <v>1852</v>
      </c>
      <c r="B168" s="264" t="s">
        <v>2223</v>
      </c>
    </row>
    <row r="169" spans="1:2">
      <c r="A169" s="480" t="s">
        <v>1853</v>
      </c>
      <c r="B169" s="264" t="s">
        <v>2224</v>
      </c>
    </row>
    <row r="170" spans="1:2">
      <c r="A170" s="480" t="s">
        <v>1854</v>
      </c>
      <c r="B170" s="264" t="s">
        <v>2225</v>
      </c>
    </row>
    <row r="171" spans="1:2">
      <c r="A171" s="480" t="s">
        <v>1855</v>
      </c>
      <c r="B171" s="264" t="s">
        <v>2226</v>
      </c>
    </row>
    <row r="172" spans="1:2">
      <c r="A172" s="480" t="s">
        <v>1856</v>
      </c>
      <c r="B172" s="264" t="s">
        <v>2227</v>
      </c>
    </row>
    <row r="173" spans="1:2">
      <c r="A173" s="683" t="s">
        <v>1857</v>
      </c>
      <c r="B173" s="264" t="s">
        <v>2228</v>
      </c>
    </row>
    <row r="174" spans="1:2">
      <c r="A174" s="683" t="s">
        <v>1858</v>
      </c>
      <c r="B174" s="264" t="s">
        <v>2229</v>
      </c>
    </row>
    <row r="175" spans="1:2">
      <c r="A175" s="683" t="s">
        <v>1859</v>
      </c>
      <c r="B175" s="264" t="s">
        <v>2230</v>
      </c>
    </row>
    <row r="176" spans="1:2">
      <c r="A176" s="683" t="s">
        <v>1860</v>
      </c>
      <c r="B176" s="264" t="s">
        <v>2231</v>
      </c>
    </row>
    <row r="177" spans="1:2">
      <c r="A177" s="683" t="s">
        <v>1861</v>
      </c>
      <c r="B177" s="264" t="s">
        <v>2232</v>
      </c>
    </row>
    <row r="178" spans="1:2">
      <c r="A178" s="683" t="s">
        <v>1862</v>
      </c>
      <c r="B178" s="264" t="s">
        <v>2233</v>
      </c>
    </row>
    <row r="179" spans="1:2">
      <c r="A179" s="683" t="s">
        <v>1863</v>
      </c>
      <c r="B179" s="264" t="s">
        <v>2234</v>
      </c>
    </row>
    <row r="180" spans="1:2">
      <c r="A180" s="683" t="s">
        <v>1864</v>
      </c>
      <c r="B180" s="264" t="s">
        <v>2235</v>
      </c>
    </row>
    <row r="181" spans="1:2">
      <c r="A181" s="683" t="s">
        <v>1629</v>
      </c>
      <c r="B181" s="264" t="s">
        <v>2236</v>
      </c>
    </row>
    <row r="182" spans="1:2">
      <c r="A182" s="687" t="s">
        <v>1865</v>
      </c>
      <c r="B182" s="264" t="s">
        <v>2237</v>
      </c>
    </row>
    <row r="183" spans="1:2">
      <c r="A183" s="683" t="s">
        <v>1866</v>
      </c>
      <c r="B183" s="264" t="s">
        <v>2238</v>
      </c>
    </row>
    <row r="184" spans="1:2">
      <c r="A184" s="683" t="s">
        <v>1867</v>
      </c>
      <c r="B184" s="264" t="s">
        <v>2239</v>
      </c>
    </row>
    <row r="185" spans="1:2">
      <c r="A185" s="683" t="s">
        <v>1868</v>
      </c>
      <c r="B185" s="264" t="s">
        <v>2240</v>
      </c>
    </row>
    <row r="186" spans="1:2">
      <c r="A186" s="687" t="s">
        <v>1869</v>
      </c>
      <c r="B186" s="264" t="s">
        <v>2241</v>
      </c>
    </row>
    <row r="187" spans="1:2">
      <c r="A187" s="687" t="s">
        <v>1870</v>
      </c>
      <c r="B187" s="264" t="s">
        <v>2242</v>
      </c>
    </row>
    <row r="188" spans="1:2">
      <c r="A188" s="683" t="s">
        <v>1871</v>
      </c>
      <c r="B188" s="264" t="s">
        <v>2243</v>
      </c>
    </row>
    <row r="189" spans="1:2">
      <c r="A189" s="682" t="s">
        <v>414</v>
      </c>
      <c r="B189" s="264" t="s">
        <v>2217</v>
      </c>
    </row>
    <row r="190" spans="1:2">
      <c r="A190" s="687" t="s">
        <v>415</v>
      </c>
      <c r="B190" s="264" t="s">
        <v>2218</v>
      </c>
    </row>
    <row r="191" spans="1:2">
      <c r="A191" s="480" t="s">
        <v>1872</v>
      </c>
      <c r="B191" s="264" t="s">
        <v>2244</v>
      </c>
    </row>
    <row r="192" spans="1:2">
      <c r="A192" s="683" t="s">
        <v>1873</v>
      </c>
      <c r="B192" s="264" t="s">
        <v>2245</v>
      </c>
    </row>
    <row r="193" spans="1:2">
      <c r="A193" s="683" t="s">
        <v>1874</v>
      </c>
      <c r="B193" s="264" t="s">
        <v>2246</v>
      </c>
    </row>
    <row r="194" spans="1:2">
      <c r="A194" s="482" t="s">
        <v>1875</v>
      </c>
      <c r="B194" s="264" t="s">
        <v>2247</v>
      </c>
    </row>
    <row r="195" spans="1:2">
      <c r="A195" s="683" t="s">
        <v>1876</v>
      </c>
      <c r="B195" s="264" t="s">
        <v>2248</v>
      </c>
    </row>
    <row r="196" spans="1:2">
      <c r="A196" s="480" t="s">
        <v>1877</v>
      </c>
      <c r="B196" s="264" t="s">
        <v>2249</v>
      </c>
    </row>
    <row r="197" spans="1:2">
      <c r="A197" s="482" t="s">
        <v>1630</v>
      </c>
      <c r="B197" s="264" t="s">
        <v>2250</v>
      </c>
    </row>
    <row r="198" spans="1:2">
      <c r="A198" s="478" t="s">
        <v>1631</v>
      </c>
      <c r="B198" s="264" t="s">
        <v>2101</v>
      </c>
    </row>
    <row r="199" spans="1:2">
      <c r="A199" s="515" t="s">
        <v>1448</v>
      </c>
      <c r="B199" s="264" t="s">
        <v>2102</v>
      </c>
    </row>
    <row r="200" spans="1:2">
      <c r="A200" s="516" t="s">
        <v>1355</v>
      </c>
      <c r="B200" s="264" t="s">
        <v>2251</v>
      </c>
    </row>
    <row r="201" spans="1:2">
      <c r="A201" s="540" t="s">
        <v>1628</v>
      </c>
      <c r="B201" s="264" t="s">
        <v>2252</v>
      </c>
    </row>
    <row r="202" spans="1:2">
      <c r="A202" s="540" t="s">
        <v>1878</v>
      </c>
      <c r="B202" s="264" t="s">
        <v>2253</v>
      </c>
    </row>
    <row r="203" spans="1:2">
      <c r="A203" s="540" t="s">
        <v>1419</v>
      </c>
      <c r="B203" s="264" t="s">
        <v>2254</v>
      </c>
    </row>
    <row r="204" spans="1:2">
      <c r="A204" s="540" t="s">
        <v>1420</v>
      </c>
      <c r="B204" s="264" t="s">
        <v>2255</v>
      </c>
    </row>
    <row r="205" spans="1:2">
      <c r="A205" s="540" t="s">
        <v>1879</v>
      </c>
      <c r="B205" s="264" t="s">
        <v>2256</v>
      </c>
    </row>
    <row r="206" spans="1:2">
      <c r="A206" s="540" t="s">
        <v>1880</v>
      </c>
      <c r="B206" s="264" t="s">
        <v>2257</v>
      </c>
    </row>
    <row r="207" spans="1:2">
      <c r="A207" s="684" t="s">
        <v>1253</v>
      </c>
      <c r="B207" s="264" t="s">
        <v>2258</v>
      </c>
    </row>
    <row r="208" spans="1:2">
      <c r="A208" s="583" t="s">
        <v>109</v>
      </c>
      <c r="B208" s="264" t="s">
        <v>2259</v>
      </c>
    </row>
    <row r="209" spans="1:2">
      <c r="A209" s="519" t="s">
        <v>1399</v>
      </c>
      <c r="B209" s="264" t="s">
        <v>2260</v>
      </c>
    </row>
    <row r="210" spans="1:2">
      <c r="A210" s="682" t="s">
        <v>1882</v>
      </c>
      <c r="B210" s="264" t="s">
        <v>2261</v>
      </c>
    </row>
    <row r="211" spans="1:2">
      <c r="A211" s="682" t="s">
        <v>1883</v>
      </c>
      <c r="B211" s="264" t="s">
        <v>2262</v>
      </c>
    </row>
    <row r="212" spans="1:2">
      <c r="A212" s="682" t="s">
        <v>1884</v>
      </c>
      <c r="B212" s="264" t="s">
        <v>2263</v>
      </c>
    </row>
    <row r="213" spans="1:2">
      <c r="A213" s="688" t="s">
        <v>1885</v>
      </c>
      <c r="B213" s="264" t="s">
        <v>2264</v>
      </c>
    </row>
    <row r="214" spans="1:2">
      <c r="A214" s="688" t="s">
        <v>1886</v>
      </c>
      <c r="B214" s="264" t="s">
        <v>2265</v>
      </c>
    </row>
    <row r="215" spans="1:2">
      <c r="A215" s="688" t="s">
        <v>1654</v>
      </c>
      <c r="B215" s="264" t="s">
        <v>2266</v>
      </c>
    </row>
    <row r="216" spans="1:2">
      <c r="A216" s="688" t="s">
        <v>1887</v>
      </c>
      <c r="B216" s="264" t="s">
        <v>2267</v>
      </c>
    </row>
    <row r="217" spans="1:2">
      <c r="A217" s="688" t="s">
        <v>343</v>
      </c>
      <c r="B217" s="264" t="s">
        <v>2268</v>
      </c>
    </row>
    <row r="218" spans="1:2">
      <c r="A218" s="688" t="s">
        <v>344</v>
      </c>
      <c r="B218" s="264" t="s">
        <v>2269</v>
      </c>
    </row>
    <row r="219" spans="1:2">
      <c r="A219" s="688" t="s">
        <v>1890</v>
      </c>
      <c r="B219" s="264" t="s">
        <v>2270</v>
      </c>
    </row>
    <row r="220" spans="1:2">
      <c r="A220" s="688" t="s">
        <v>1891</v>
      </c>
      <c r="B220" s="264" t="s">
        <v>2271</v>
      </c>
    </row>
    <row r="221" spans="1:2">
      <c r="A221" s="688" t="s">
        <v>1892</v>
      </c>
      <c r="B221" s="264" t="s">
        <v>2272</v>
      </c>
    </row>
    <row r="222" spans="1:2">
      <c r="A222" s="688" t="s">
        <v>622</v>
      </c>
      <c r="B222" s="264" t="s">
        <v>2273</v>
      </c>
    </row>
    <row r="223" spans="1:2">
      <c r="A223" s="688" t="s">
        <v>621</v>
      </c>
      <c r="B223" s="264" t="s">
        <v>2274</v>
      </c>
    </row>
    <row r="224" spans="1:2">
      <c r="A224" s="688" t="s">
        <v>1893</v>
      </c>
      <c r="B224" s="264" t="s">
        <v>2275</v>
      </c>
    </row>
    <row r="225" spans="1:2">
      <c r="A225" s="688" t="s">
        <v>1894</v>
      </c>
      <c r="B225" s="264" t="s">
        <v>2276</v>
      </c>
    </row>
    <row r="226" spans="1:2">
      <c r="A226" s="688" t="s">
        <v>1895</v>
      </c>
      <c r="B226" s="264" t="s">
        <v>2277</v>
      </c>
    </row>
    <row r="227" spans="1:2">
      <c r="A227" s="688" t="s">
        <v>614</v>
      </c>
      <c r="B227" s="264" t="s">
        <v>2278</v>
      </c>
    </row>
    <row r="228" spans="1:2">
      <c r="A228" s="688" t="s">
        <v>608</v>
      </c>
      <c r="B228" s="264" t="s">
        <v>2279</v>
      </c>
    </row>
    <row r="229" spans="1:2">
      <c r="A229" s="688" t="s">
        <v>1896</v>
      </c>
      <c r="B229" s="264" t="s">
        <v>2280</v>
      </c>
    </row>
    <row r="230" spans="1:2">
      <c r="A230" s="688" t="s">
        <v>1897</v>
      </c>
      <c r="B230" s="264" t="s">
        <v>2281</v>
      </c>
    </row>
    <row r="231" spans="1:2">
      <c r="A231" s="688" t="s">
        <v>1898</v>
      </c>
      <c r="B231" s="264" t="s">
        <v>2282</v>
      </c>
    </row>
    <row r="232" spans="1:2">
      <c r="A232" s="688" t="s">
        <v>210</v>
      </c>
      <c r="B232" s="264" t="s">
        <v>2283</v>
      </c>
    </row>
    <row r="233" spans="1:2">
      <c r="A233" s="688" t="s">
        <v>1900</v>
      </c>
      <c r="B233" s="264" t="s">
        <v>2284</v>
      </c>
    </row>
    <row r="234" spans="1:2">
      <c r="A234" s="688" t="s">
        <v>1901</v>
      </c>
      <c r="B234" s="264" t="s">
        <v>2285</v>
      </c>
    </row>
    <row r="235" spans="1:2">
      <c r="A235" s="688" t="s">
        <v>331</v>
      </c>
      <c r="B235" s="264" t="s">
        <v>2286</v>
      </c>
    </row>
    <row r="236" spans="1:2">
      <c r="A236" s="688" t="s">
        <v>1903</v>
      </c>
      <c r="B236" s="264" t="s">
        <v>2287</v>
      </c>
    </row>
    <row r="237" spans="1:2">
      <c r="A237" s="688" t="s">
        <v>1904</v>
      </c>
      <c r="B237" s="264" t="s">
        <v>2288</v>
      </c>
    </row>
    <row r="238" spans="1:2">
      <c r="A238" s="688" t="s">
        <v>1905</v>
      </c>
      <c r="B238" s="264" t="s">
        <v>2289</v>
      </c>
    </row>
    <row r="239" spans="1:2">
      <c r="A239" s="688" t="s">
        <v>1906</v>
      </c>
      <c r="B239" s="264" t="s">
        <v>2290</v>
      </c>
    </row>
    <row r="240" spans="1:2">
      <c r="A240" s="688" t="s">
        <v>1907</v>
      </c>
      <c r="B240" s="264" t="s">
        <v>2291</v>
      </c>
    </row>
    <row r="241" spans="1:2">
      <c r="A241" s="688" t="s">
        <v>1908</v>
      </c>
      <c r="B241" s="264" t="s">
        <v>2292</v>
      </c>
    </row>
    <row r="242" spans="1:2">
      <c r="A242" s="688" t="s">
        <v>1909</v>
      </c>
      <c r="B242" s="264" t="s">
        <v>2293</v>
      </c>
    </row>
    <row r="243" spans="1:2">
      <c r="A243" s="688" t="s">
        <v>1910</v>
      </c>
      <c r="B243" s="264" t="s">
        <v>2294</v>
      </c>
    </row>
    <row r="244" spans="1:2">
      <c r="A244" s="688" t="s">
        <v>212</v>
      </c>
      <c r="B244" s="264" t="s">
        <v>2295</v>
      </c>
    </row>
    <row r="245" spans="1:2">
      <c r="A245" s="688" t="s">
        <v>1912</v>
      </c>
      <c r="B245" s="264" t="s">
        <v>2296</v>
      </c>
    </row>
    <row r="246" spans="1:2">
      <c r="A246" s="688" t="s">
        <v>1913</v>
      </c>
      <c r="B246" s="264" t="s">
        <v>2297</v>
      </c>
    </row>
    <row r="247" spans="1:2">
      <c r="A247" s="688" t="s">
        <v>1914</v>
      </c>
      <c r="B247" s="264" t="s">
        <v>2298</v>
      </c>
    </row>
    <row r="248" spans="1:2">
      <c r="A248" s="688" t="s">
        <v>1915</v>
      </c>
      <c r="B248" s="264" t="s">
        <v>2299</v>
      </c>
    </row>
    <row r="249" spans="1:2">
      <c r="A249" s="688" t="s">
        <v>558</v>
      </c>
      <c r="B249" s="264" t="s">
        <v>2300</v>
      </c>
    </row>
    <row r="250" spans="1:2">
      <c r="A250" s="688" t="s">
        <v>1916</v>
      </c>
      <c r="B250" s="264" t="s">
        <v>2301</v>
      </c>
    </row>
    <row r="251" spans="1:2">
      <c r="A251" s="688" t="s">
        <v>1917</v>
      </c>
      <c r="B251" s="264" t="s">
        <v>2302</v>
      </c>
    </row>
    <row r="252" spans="1:2">
      <c r="A252" s="688" t="s">
        <v>1918</v>
      </c>
      <c r="B252" s="264" t="s">
        <v>2303</v>
      </c>
    </row>
    <row r="253" spans="1:2">
      <c r="A253" s="688" t="s">
        <v>1919</v>
      </c>
      <c r="B253" s="264" t="s">
        <v>2304</v>
      </c>
    </row>
    <row r="254" spans="1:2">
      <c r="A254" s="688" t="s">
        <v>1920</v>
      </c>
      <c r="B254" s="264" t="s">
        <v>2305</v>
      </c>
    </row>
    <row r="255" spans="1:2">
      <c r="A255" s="688" t="s">
        <v>1921</v>
      </c>
      <c r="B255" s="264" t="s">
        <v>2306</v>
      </c>
    </row>
    <row r="256" spans="1:2">
      <c r="A256" s="688" t="s">
        <v>330</v>
      </c>
      <c r="B256" s="264" t="s">
        <v>2307</v>
      </c>
    </row>
    <row r="257" spans="1:2">
      <c r="A257" s="688" t="s">
        <v>1923</v>
      </c>
      <c r="B257" s="264" t="s">
        <v>2308</v>
      </c>
    </row>
    <row r="258" spans="1:2">
      <c r="A258" s="688" t="s">
        <v>1924</v>
      </c>
      <c r="B258" s="264" t="s">
        <v>2309</v>
      </c>
    </row>
    <row r="259" spans="1:2">
      <c r="A259" s="688" t="s">
        <v>1925</v>
      </c>
      <c r="B259" s="264" t="s">
        <v>2310</v>
      </c>
    </row>
    <row r="260" spans="1:2">
      <c r="A260" s="688" t="s">
        <v>1926</v>
      </c>
      <c r="B260" s="264" t="s">
        <v>2311</v>
      </c>
    </row>
    <row r="261" spans="1:2">
      <c r="A261" s="688" t="s">
        <v>1927</v>
      </c>
      <c r="B261" s="264" t="s">
        <v>2312</v>
      </c>
    </row>
    <row r="262" spans="1:2">
      <c r="A262" s="688" t="s">
        <v>1928</v>
      </c>
      <c r="B262" s="264" t="s">
        <v>2313</v>
      </c>
    </row>
    <row r="263" spans="1:2">
      <c r="A263" s="688" t="s">
        <v>1929</v>
      </c>
      <c r="B263" s="264" t="s">
        <v>2314</v>
      </c>
    </row>
    <row r="264" spans="1:2">
      <c r="A264" s="688" t="s">
        <v>1930</v>
      </c>
      <c r="B264" s="264" t="s">
        <v>2315</v>
      </c>
    </row>
    <row r="265" spans="1:2">
      <c r="A265" s="688" t="s">
        <v>1640</v>
      </c>
      <c r="B265" s="264" t="s">
        <v>2316</v>
      </c>
    </row>
    <row r="266" spans="1:2">
      <c r="A266" s="688" t="s">
        <v>1931</v>
      </c>
      <c r="B266" s="264" t="s">
        <v>2317</v>
      </c>
    </row>
    <row r="267" spans="1:2">
      <c r="A267" s="688" t="s">
        <v>1641</v>
      </c>
      <c r="B267" s="264" t="s">
        <v>2318</v>
      </c>
    </row>
    <row r="268" spans="1:2">
      <c r="A268" s="688" t="s">
        <v>1400</v>
      </c>
      <c r="B268" s="264" t="s">
        <v>2319</v>
      </c>
    </row>
    <row r="269" spans="1:2">
      <c r="A269" s="676" t="s">
        <v>1401</v>
      </c>
      <c r="B269" s="264" t="s">
        <v>2320</v>
      </c>
    </row>
    <row r="270" spans="1:2">
      <c r="A270" s="689" t="s">
        <v>923</v>
      </c>
      <c r="B270" s="264" t="s">
        <v>2321</v>
      </c>
    </row>
    <row r="271" spans="1:2">
      <c r="A271" s="689" t="s">
        <v>921</v>
      </c>
      <c r="B271" s="264" t="s">
        <v>2322</v>
      </c>
    </row>
    <row r="272" spans="1:2">
      <c r="A272" s="689" t="s">
        <v>920</v>
      </c>
      <c r="B272" s="264" t="s">
        <v>2323</v>
      </c>
    </row>
    <row r="273" spans="1:2">
      <c r="A273" s="689" t="s">
        <v>919</v>
      </c>
      <c r="B273" s="264" t="s">
        <v>2324</v>
      </c>
    </row>
    <row r="274" spans="1:2">
      <c r="A274" s="515" t="s">
        <v>918</v>
      </c>
      <c r="B274" s="264" t="s">
        <v>2325</v>
      </c>
    </row>
    <row r="275" spans="1:2">
      <c r="A275" s="515" t="s">
        <v>917</v>
      </c>
      <c r="B275" s="264" t="s">
        <v>2326</v>
      </c>
    </row>
    <row r="276" spans="1:2">
      <c r="A276" s="515" t="s">
        <v>164</v>
      </c>
      <c r="B276" s="264" t="s">
        <v>2327</v>
      </c>
    </row>
    <row r="277" spans="1:2">
      <c r="A277" s="515" t="s">
        <v>224</v>
      </c>
      <c r="B277" s="264" t="s">
        <v>2328</v>
      </c>
    </row>
    <row r="278" spans="1:2">
      <c r="A278" s="515" t="s">
        <v>916</v>
      </c>
      <c r="B278" s="264" t="s">
        <v>2329</v>
      </c>
    </row>
    <row r="279" spans="1:2">
      <c r="A279" s="515" t="s">
        <v>915</v>
      </c>
      <c r="B279" s="264" t="s">
        <v>2330</v>
      </c>
    </row>
    <row r="280" spans="1:2">
      <c r="A280" s="515" t="s">
        <v>913</v>
      </c>
      <c r="B280" s="264" t="s">
        <v>2331</v>
      </c>
    </row>
    <row r="281" spans="1:2">
      <c r="A281" s="515" t="s">
        <v>910</v>
      </c>
      <c r="B281" s="264" t="s">
        <v>2332</v>
      </c>
    </row>
    <row r="282" spans="1:2">
      <c r="A282" s="690" t="s">
        <v>909</v>
      </c>
      <c r="B282" s="264" t="s">
        <v>2333</v>
      </c>
    </row>
    <row r="283" spans="1:2">
      <c r="A283" s="691" t="s">
        <v>906</v>
      </c>
      <c r="B283" s="264" t="s">
        <v>2334</v>
      </c>
    </row>
    <row r="284" spans="1:2">
      <c r="A284" s="691" t="s">
        <v>904</v>
      </c>
      <c r="B284" s="264" t="s">
        <v>2335</v>
      </c>
    </row>
    <row r="285" spans="1:2">
      <c r="A285" s="690" t="s">
        <v>903</v>
      </c>
      <c r="B285" s="264" t="s">
        <v>2336</v>
      </c>
    </row>
    <row r="286" spans="1:2">
      <c r="A286" s="542" t="s">
        <v>166</v>
      </c>
      <c r="B286" s="264" t="s">
        <v>2337</v>
      </c>
    </row>
    <row r="287" spans="1:2">
      <c r="A287" s="542" t="s">
        <v>901</v>
      </c>
      <c r="B287" s="264" t="s">
        <v>2338</v>
      </c>
    </row>
    <row r="288" spans="1:2">
      <c r="A288" s="542" t="s">
        <v>168</v>
      </c>
      <c r="B288" s="264" t="s">
        <v>2339</v>
      </c>
    </row>
    <row r="289" spans="1:2">
      <c r="A289" s="542" t="s">
        <v>900</v>
      </c>
      <c r="B289" s="264" t="s">
        <v>2340</v>
      </c>
    </row>
    <row r="290" spans="1:2">
      <c r="A290" s="692" t="s">
        <v>896</v>
      </c>
      <c r="B290" s="264" t="s">
        <v>2341</v>
      </c>
    </row>
    <row r="291" spans="1:2">
      <c r="A291" s="542" t="s">
        <v>894</v>
      </c>
      <c r="B291" s="264" t="s">
        <v>2342</v>
      </c>
    </row>
    <row r="292" spans="1:2">
      <c r="A292" s="542" t="s">
        <v>893</v>
      </c>
      <c r="B292" s="264" t="s">
        <v>2343</v>
      </c>
    </row>
    <row r="293" spans="1:2">
      <c r="A293" s="542" t="s">
        <v>889</v>
      </c>
      <c r="B293" s="264" t="s">
        <v>2344</v>
      </c>
    </row>
    <row r="294" spans="1:2">
      <c r="A294" s="542" t="s">
        <v>172</v>
      </c>
      <c r="B294" s="264" t="s">
        <v>2345</v>
      </c>
    </row>
    <row r="295" spans="1:2">
      <c r="A295" s="692" t="s">
        <v>174</v>
      </c>
      <c r="B295" s="264" t="s">
        <v>2346</v>
      </c>
    </row>
    <row r="296" spans="1:2">
      <c r="A296" s="542" t="s">
        <v>884</v>
      </c>
      <c r="B296" s="264" t="s">
        <v>2347</v>
      </c>
    </row>
    <row r="297" spans="1:2">
      <c r="A297" s="347" t="s">
        <v>1356</v>
      </c>
      <c r="B297" s="264" t="s">
        <v>2651</v>
      </c>
    </row>
    <row r="298" spans="1:2">
      <c r="A298" s="692" t="s">
        <v>883</v>
      </c>
      <c r="B298" s="264" t="s">
        <v>2348</v>
      </c>
    </row>
    <row r="299" spans="1:2">
      <c r="A299" s="692" t="s">
        <v>879</v>
      </c>
      <c r="B299" s="264" t="s">
        <v>2349</v>
      </c>
    </row>
    <row r="300" spans="1:2">
      <c r="A300" s="692" t="s">
        <v>874</v>
      </c>
      <c r="B300" s="264" t="s">
        <v>2350</v>
      </c>
    </row>
    <row r="301" spans="1:2">
      <c r="A301" s="692" t="s">
        <v>176</v>
      </c>
      <c r="B301" s="264" t="s">
        <v>2351</v>
      </c>
    </row>
    <row r="302" spans="1:2">
      <c r="A302" s="542" t="s">
        <v>177</v>
      </c>
      <c r="B302" s="264" t="s">
        <v>2352</v>
      </c>
    </row>
    <row r="303" spans="1:2">
      <c r="A303" s="542" t="s">
        <v>233</v>
      </c>
      <c r="B303" s="264" t="s">
        <v>2353</v>
      </c>
    </row>
    <row r="304" spans="1:2">
      <c r="A304" s="542" t="s">
        <v>865</v>
      </c>
      <c r="B304" s="264" t="s">
        <v>2354</v>
      </c>
    </row>
    <row r="305" spans="1:2">
      <c r="A305" s="542" t="s">
        <v>863</v>
      </c>
      <c r="B305" s="264" t="s">
        <v>2355</v>
      </c>
    </row>
    <row r="306" spans="1:2">
      <c r="A306" s="692" t="s">
        <v>182</v>
      </c>
      <c r="B306" s="264" t="s">
        <v>2356</v>
      </c>
    </row>
    <row r="307" spans="1:2">
      <c r="A307" s="542" t="s">
        <v>858</v>
      </c>
      <c r="B307" s="264" t="s">
        <v>2357</v>
      </c>
    </row>
    <row r="308" spans="1:2">
      <c r="A308" s="692" t="s">
        <v>183</v>
      </c>
      <c r="B308" s="264" t="s">
        <v>2358</v>
      </c>
    </row>
    <row r="309" spans="1:2">
      <c r="A309" s="692" t="s">
        <v>184</v>
      </c>
      <c r="B309" s="264" t="s">
        <v>2359</v>
      </c>
    </row>
    <row r="310" spans="1:2">
      <c r="A310" s="542" t="s">
        <v>849</v>
      </c>
      <c r="B310" s="264" t="s">
        <v>2360</v>
      </c>
    </row>
    <row r="311" spans="1:2">
      <c r="A311" s="542" t="s">
        <v>844</v>
      </c>
      <c r="B311" s="264" t="s">
        <v>2361</v>
      </c>
    </row>
    <row r="312" spans="1:2">
      <c r="A312" s="583" t="s">
        <v>1256</v>
      </c>
      <c r="B312" s="264" t="s">
        <v>2647</v>
      </c>
    </row>
    <row r="313" spans="1:2">
      <c r="A313" s="583" t="s">
        <v>1257</v>
      </c>
      <c r="B313" s="264" t="s">
        <v>2648</v>
      </c>
    </row>
    <row r="314" spans="1:2">
      <c r="A314" s="583" t="s">
        <v>345</v>
      </c>
      <c r="B314" s="264" t="s">
        <v>2649</v>
      </c>
    </row>
    <row r="315" spans="1:2">
      <c r="A315" s="583" t="s">
        <v>346</v>
      </c>
      <c r="B315" s="264" t="s">
        <v>2650</v>
      </c>
    </row>
    <row r="316" spans="1:2">
      <c r="A316" s="542" t="s">
        <v>186</v>
      </c>
      <c r="B316" s="264" t="s">
        <v>2362</v>
      </c>
    </row>
    <row r="317" spans="1:2">
      <c r="A317" s="542" t="s">
        <v>187</v>
      </c>
      <c r="B317" s="264" t="s">
        <v>2363</v>
      </c>
    </row>
    <row r="318" spans="1:2">
      <c r="A318" s="542" t="s">
        <v>842</v>
      </c>
      <c r="B318" s="264" t="s">
        <v>2364</v>
      </c>
    </row>
    <row r="319" spans="1:2">
      <c r="A319" s="542" t="s">
        <v>839</v>
      </c>
      <c r="B319" s="264" t="s">
        <v>2365</v>
      </c>
    </row>
    <row r="320" spans="1:2">
      <c r="A320" s="540" t="s">
        <v>1657</v>
      </c>
      <c r="B320" s="264" t="s">
        <v>2366</v>
      </c>
    </row>
    <row r="321" spans="1:2">
      <c r="A321" s="542" t="s">
        <v>832</v>
      </c>
      <c r="B321" s="264" t="s">
        <v>2367</v>
      </c>
    </row>
    <row r="322" spans="1:2">
      <c r="A322" s="542" t="s">
        <v>242</v>
      </c>
      <c r="B322" s="264" t="s">
        <v>2368</v>
      </c>
    </row>
    <row r="323" spans="1:2">
      <c r="A323" s="542" t="s">
        <v>829</v>
      </c>
      <c r="B323" s="264" t="s">
        <v>2369</v>
      </c>
    </row>
    <row r="324" spans="1:2">
      <c r="A324" s="542" t="s">
        <v>826</v>
      </c>
      <c r="B324" s="264" t="s">
        <v>2370</v>
      </c>
    </row>
    <row r="325" spans="1:2">
      <c r="A325" s="540" t="s">
        <v>1656</v>
      </c>
      <c r="B325" s="264" t="s">
        <v>2371</v>
      </c>
    </row>
    <row r="326" spans="1:2">
      <c r="A326" s="540" t="s">
        <v>1932</v>
      </c>
      <c r="B326" s="264" t="s">
        <v>2372</v>
      </c>
    </row>
    <row r="327" spans="1:2">
      <c r="A327" s="542" t="s">
        <v>1933</v>
      </c>
      <c r="B327" s="264" t="s">
        <v>2373</v>
      </c>
    </row>
    <row r="328" spans="1:2">
      <c r="A328" s="542" t="s">
        <v>190</v>
      </c>
      <c r="B328" s="264" t="s">
        <v>2374</v>
      </c>
    </row>
    <row r="329" spans="1:2">
      <c r="A329" s="542" t="s">
        <v>807</v>
      </c>
      <c r="B329" s="264" t="s">
        <v>2375</v>
      </c>
    </row>
    <row r="330" spans="1:2">
      <c r="A330" s="542" t="s">
        <v>1934</v>
      </c>
      <c r="B330" s="264" t="s">
        <v>2376</v>
      </c>
    </row>
    <row r="331" spans="1:2">
      <c r="A331" s="542" t="s">
        <v>1935</v>
      </c>
      <c r="B331" s="264" t="s">
        <v>2377</v>
      </c>
    </row>
    <row r="332" spans="1:2">
      <c r="A332" s="542" t="s">
        <v>798</v>
      </c>
      <c r="B332" s="264" t="s">
        <v>2378</v>
      </c>
    </row>
    <row r="333" spans="1:2">
      <c r="A333" s="542" t="s">
        <v>191</v>
      </c>
      <c r="B333" s="264" t="s">
        <v>2379</v>
      </c>
    </row>
    <row r="334" spans="1:2">
      <c r="A334" s="542" t="s">
        <v>192</v>
      </c>
      <c r="B334" s="264" t="s">
        <v>2380</v>
      </c>
    </row>
    <row r="335" spans="1:2">
      <c r="A335" s="542" t="s">
        <v>193</v>
      </c>
      <c r="B335" s="264" t="s">
        <v>2381</v>
      </c>
    </row>
    <row r="336" spans="1:2">
      <c r="A336" s="542" t="s">
        <v>783</v>
      </c>
      <c r="B336" s="264" t="s">
        <v>2382</v>
      </c>
    </row>
    <row r="337" spans="1:2">
      <c r="A337" s="542" t="s">
        <v>782</v>
      </c>
      <c r="B337" s="264" t="s">
        <v>2383</v>
      </c>
    </row>
    <row r="338" spans="1:2">
      <c r="A338" s="542" t="s">
        <v>781</v>
      </c>
      <c r="B338" s="264" t="s">
        <v>2384</v>
      </c>
    </row>
    <row r="339" spans="1:2">
      <c r="A339" s="542" t="s">
        <v>779</v>
      </c>
      <c r="B339" s="264" t="s">
        <v>2385</v>
      </c>
    </row>
    <row r="340" spans="1:2">
      <c r="A340" s="542" t="s">
        <v>776</v>
      </c>
      <c r="B340" s="264" t="s">
        <v>2386</v>
      </c>
    </row>
    <row r="341" spans="1:2">
      <c r="A341" s="542" t="s">
        <v>773</v>
      </c>
      <c r="B341" s="264" t="s">
        <v>2387</v>
      </c>
    </row>
    <row r="342" spans="1:2">
      <c r="A342" s="542" t="s">
        <v>1638</v>
      </c>
      <c r="B342" s="264" t="s">
        <v>2388</v>
      </c>
    </row>
    <row r="343" spans="1:2">
      <c r="A343" s="542" t="s">
        <v>1658</v>
      </c>
      <c r="B343" s="264" t="s">
        <v>2389</v>
      </c>
    </row>
    <row r="344" spans="1:2">
      <c r="A344" s="542" t="s">
        <v>768</v>
      </c>
      <c r="B344" s="264" t="s">
        <v>2390</v>
      </c>
    </row>
    <row r="345" spans="1:2">
      <c r="A345" s="542" t="s">
        <v>765</v>
      </c>
      <c r="B345" s="264" t="s">
        <v>2391</v>
      </c>
    </row>
    <row r="346" spans="1:2">
      <c r="A346" s="693" t="s">
        <v>1414</v>
      </c>
      <c r="B346" s="264" t="s">
        <v>2392</v>
      </c>
    </row>
    <row r="347" spans="1:2">
      <c r="A347" s="583" t="s">
        <v>1653</v>
      </c>
      <c r="B347" s="264" t="s">
        <v>2393</v>
      </c>
    </row>
    <row r="348" spans="1:2">
      <c r="A348" s="583" t="s">
        <v>1652</v>
      </c>
      <c r="B348" s="264" t="s">
        <v>2394</v>
      </c>
    </row>
    <row r="349" spans="1:2">
      <c r="A349" s="583" t="s">
        <v>1309</v>
      </c>
      <c r="B349" s="264" t="s">
        <v>2395</v>
      </c>
    </row>
    <row r="350" spans="1:2">
      <c r="A350" s="583" t="s">
        <v>1311</v>
      </c>
      <c r="B350" s="264" t="s">
        <v>2396</v>
      </c>
    </row>
    <row r="351" spans="1:2">
      <c r="A351" s="583" t="s">
        <v>1313</v>
      </c>
      <c r="B351" s="264" t="s">
        <v>2397</v>
      </c>
    </row>
    <row r="352" spans="1:2">
      <c r="A352" s="583" t="s">
        <v>1317</v>
      </c>
      <c r="B352" s="264" t="s">
        <v>2398</v>
      </c>
    </row>
    <row r="353" spans="1:2">
      <c r="A353" s="694" t="s">
        <v>131</v>
      </c>
      <c r="B353" s="264" t="s">
        <v>2399</v>
      </c>
    </row>
    <row r="354" spans="1:2">
      <c r="A354" s="694" t="s">
        <v>321</v>
      </c>
      <c r="B354" s="264" t="s">
        <v>2400</v>
      </c>
    </row>
    <row r="355" spans="1:2">
      <c r="A355" s="694" t="s">
        <v>1101</v>
      </c>
      <c r="B355" s="264" t="s">
        <v>2401</v>
      </c>
    </row>
    <row r="356" spans="1:2">
      <c r="A356" s="694" t="s">
        <v>1100</v>
      </c>
      <c r="B356" s="264" t="s">
        <v>2402</v>
      </c>
    </row>
    <row r="357" spans="1:2">
      <c r="A357" s="694" t="s">
        <v>1099</v>
      </c>
      <c r="B357" s="264" t="s">
        <v>2403</v>
      </c>
    </row>
    <row r="358" spans="1:2">
      <c r="A358" s="694" t="s">
        <v>1098</v>
      </c>
      <c r="B358" s="264" t="s">
        <v>2404</v>
      </c>
    </row>
    <row r="359" spans="1:2">
      <c r="A359" s="694" t="s">
        <v>1097</v>
      </c>
      <c r="B359" s="264" t="s">
        <v>2405</v>
      </c>
    </row>
    <row r="360" spans="1:2">
      <c r="A360" s="677" t="s">
        <v>1379</v>
      </c>
      <c r="B360" s="264" t="s">
        <v>2406</v>
      </c>
    </row>
    <row r="361" spans="1:2">
      <c r="A361" s="694" t="s">
        <v>1096</v>
      </c>
      <c r="B361" s="264" t="s">
        <v>2407</v>
      </c>
    </row>
    <row r="362" spans="1:2">
      <c r="A362" s="695" t="s">
        <v>132</v>
      </c>
      <c r="B362" s="264" t="s">
        <v>2408</v>
      </c>
    </row>
    <row r="363" spans="1:2">
      <c r="A363" s="695" t="s">
        <v>135</v>
      </c>
      <c r="B363" s="264" t="s">
        <v>2409</v>
      </c>
    </row>
    <row r="364" spans="1:2">
      <c r="A364" s="695" t="s">
        <v>1090</v>
      </c>
      <c r="B364" s="264" t="s">
        <v>2410</v>
      </c>
    </row>
    <row r="365" spans="1:2">
      <c r="A365" s="695" t="s">
        <v>1089</v>
      </c>
      <c r="B365" s="264" t="s">
        <v>2411</v>
      </c>
    </row>
    <row r="366" spans="1:2">
      <c r="A366" s="695" t="s">
        <v>1088</v>
      </c>
      <c r="B366" s="264" t="s">
        <v>2412</v>
      </c>
    </row>
    <row r="367" spans="1:2">
      <c r="A367" s="695" t="s">
        <v>1087</v>
      </c>
      <c r="B367" s="264" t="s">
        <v>2413</v>
      </c>
    </row>
    <row r="368" spans="1:2">
      <c r="A368" s="695" t="s">
        <v>1086</v>
      </c>
      <c r="B368" s="264" t="s">
        <v>2414</v>
      </c>
    </row>
    <row r="369" spans="1:2">
      <c r="A369" s="695" t="s">
        <v>1085</v>
      </c>
      <c r="B369" s="264" t="s">
        <v>2415</v>
      </c>
    </row>
    <row r="370" spans="1:2">
      <c r="A370" s="694" t="s">
        <v>1084</v>
      </c>
      <c r="B370" s="264" t="s">
        <v>2416</v>
      </c>
    </row>
    <row r="371" spans="1:2">
      <c r="A371" s="695" t="s">
        <v>1081</v>
      </c>
      <c r="B371" s="264" t="s">
        <v>2417</v>
      </c>
    </row>
    <row r="372" spans="1:2">
      <c r="A372" s="695" t="s">
        <v>247</v>
      </c>
      <c r="B372" s="264" t="s">
        <v>2418</v>
      </c>
    </row>
    <row r="373" spans="1:2">
      <c r="A373" s="694" t="s">
        <v>1077</v>
      </c>
      <c r="B373" s="264" t="s">
        <v>2419</v>
      </c>
    </row>
    <row r="374" spans="1:2">
      <c r="A374" s="695" t="s">
        <v>1076</v>
      </c>
      <c r="B374" s="264" t="s">
        <v>2420</v>
      </c>
    </row>
    <row r="375" spans="1:2">
      <c r="A375" s="694" t="s">
        <v>322</v>
      </c>
      <c r="B375" s="264" t="s">
        <v>2421</v>
      </c>
    </row>
    <row r="376" spans="1:2">
      <c r="A376" s="694" t="s">
        <v>323</v>
      </c>
      <c r="B376" s="264" t="s">
        <v>2422</v>
      </c>
    </row>
    <row r="377" spans="1:2">
      <c r="A377" s="694" t="s">
        <v>325</v>
      </c>
      <c r="B377" s="264" t="s">
        <v>2423</v>
      </c>
    </row>
    <row r="378" spans="1:2">
      <c r="A378" s="694" t="s">
        <v>1071</v>
      </c>
      <c r="B378" s="264" t="s">
        <v>2424</v>
      </c>
    </row>
    <row r="379" spans="1:2">
      <c r="A379" s="694" t="s">
        <v>1068</v>
      </c>
      <c r="B379" s="264" t="s">
        <v>2425</v>
      </c>
    </row>
    <row r="380" spans="1:2">
      <c r="A380" s="689" t="s">
        <v>1380</v>
      </c>
      <c r="B380" s="264" t="s">
        <v>2426</v>
      </c>
    </row>
    <row r="381" spans="1:2">
      <c r="A381" s="696" t="s">
        <v>138</v>
      </c>
      <c r="B381" s="264" t="s">
        <v>2427</v>
      </c>
    </row>
    <row r="382" spans="1:2">
      <c r="A382" s="694" t="s">
        <v>1659</v>
      </c>
      <c r="B382" s="264" t="s">
        <v>2428</v>
      </c>
    </row>
    <row r="383" spans="1:2">
      <c r="A383" s="694" t="s">
        <v>140</v>
      </c>
      <c r="B383" s="264" t="s">
        <v>2429</v>
      </c>
    </row>
    <row r="384" spans="1:2">
      <c r="A384" s="696" t="s">
        <v>141</v>
      </c>
      <c r="B384" s="264" t="s">
        <v>2430</v>
      </c>
    </row>
    <row r="385" spans="1:2">
      <c r="A385" s="696" t="s">
        <v>249</v>
      </c>
      <c r="B385" s="264" t="s">
        <v>2431</v>
      </c>
    </row>
    <row r="386" spans="1:2">
      <c r="A386" s="694" t="s">
        <v>144</v>
      </c>
      <c r="B386" s="264" t="s">
        <v>2432</v>
      </c>
    </row>
    <row r="387" spans="1:2">
      <c r="A387" s="696" t="s">
        <v>1045</v>
      </c>
      <c r="B387" s="264" t="s">
        <v>2433</v>
      </c>
    </row>
    <row r="388" spans="1:2">
      <c r="A388" s="694" t="s">
        <v>146</v>
      </c>
      <c r="B388" s="264" t="s">
        <v>2434</v>
      </c>
    </row>
    <row r="389" spans="1:2">
      <c r="A389" s="696" t="s">
        <v>148</v>
      </c>
      <c r="B389" s="264" t="s">
        <v>2435</v>
      </c>
    </row>
    <row r="390" spans="1:2">
      <c r="A390" s="694" t="s">
        <v>149</v>
      </c>
      <c r="B390" s="264" t="s">
        <v>2436</v>
      </c>
    </row>
    <row r="391" spans="1:2">
      <c r="A391" s="696" t="s">
        <v>150</v>
      </c>
      <c r="B391" s="264" t="s">
        <v>2437</v>
      </c>
    </row>
    <row r="392" spans="1:2">
      <c r="A392" s="694" t="s">
        <v>151</v>
      </c>
      <c r="B392" s="264" t="s">
        <v>2438</v>
      </c>
    </row>
    <row r="393" spans="1:2">
      <c r="A393" s="696" t="s">
        <v>152</v>
      </c>
      <c r="B393" s="264" t="s">
        <v>2439</v>
      </c>
    </row>
    <row r="394" spans="1:2">
      <c r="A394" s="696" t="s">
        <v>1037</v>
      </c>
      <c r="B394" s="264" t="s">
        <v>2440</v>
      </c>
    </row>
    <row r="395" spans="1:2">
      <c r="A395" s="696" t="s">
        <v>154</v>
      </c>
      <c r="B395" s="264" t="s">
        <v>2441</v>
      </c>
    </row>
    <row r="396" spans="1:2">
      <c r="A396" s="696" t="s">
        <v>337</v>
      </c>
      <c r="B396" s="264" t="s">
        <v>2442</v>
      </c>
    </row>
    <row r="397" spans="1:2">
      <c r="A397" s="696" t="s">
        <v>1032</v>
      </c>
      <c r="B397" s="264" t="s">
        <v>2443</v>
      </c>
    </row>
    <row r="398" spans="1:2">
      <c r="A398" s="696" t="s">
        <v>1030</v>
      </c>
      <c r="B398" s="264" t="s">
        <v>2444</v>
      </c>
    </row>
    <row r="399" spans="1:2">
      <c r="A399" s="696" t="s">
        <v>1028</v>
      </c>
      <c r="B399" s="264" t="s">
        <v>2445</v>
      </c>
    </row>
    <row r="400" spans="1:2">
      <c r="A400" s="694" t="s">
        <v>155</v>
      </c>
      <c r="B400" s="264" t="s">
        <v>2446</v>
      </c>
    </row>
    <row r="401" spans="1:2">
      <c r="A401" s="694" t="s">
        <v>256</v>
      </c>
      <c r="B401" s="264" t="s">
        <v>2447</v>
      </c>
    </row>
    <row r="402" spans="1:2">
      <c r="A402" s="694" t="s">
        <v>282</v>
      </c>
      <c r="B402" s="264" t="s">
        <v>2448</v>
      </c>
    </row>
    <row r="403" spans="1:2">
      <c r="A403" s="694" t="s">
        <v>257</v>
      </c>
      <c r="B403" s="264" t="s">
        <v>2449</v>
      </c>
    </row>
    <row r="404" spans="1:2">
      <c r="A404" s="696" t="s">
        <v>258</v>
      </c>
      <c r="B404" s="264" t="s">
        <v>2450</v>
      </c>
    </row>
    <row r="405" spans="1:2">
      <c r="A405" s="694" t="s">
        <v>156</v>
      </c>
      <c r="B405" s="264" t="s">
        <v>2451</v>
      </c>
    </row>
    <row r="406" spans="1:2">
      <c r="A406" s="694" t="s">
        <v>1002</v>
      </c>
      <c r="B406" s="264" t="s">
        <v>2452</v>
      </c>
    </row>
    <row r="407" spans="1:2">
      <c r="A407" s="694" t="s">
        <v>259</v>
      </c>
      <c r="B407" s="264" t="s">
        <v>2453</v>
      </c>
    </row>
    <row r="408" spans="1:2">
      <c r="A408" s="696" t="s">
        <v>998</v>
      </c>
      <c r="B408" s="264" t="s">
        <v>2454</v>
      </c>
    </row>
    <row r="409" spans="1:2">
      <c r="A409" s="696" t="s">
        <v>996</v>
      </c>
      <c r="B409" s="264" t="s">
        <v>2455</v>
      </c>
    </row>
    <row r="410" spans="1:2">
      <c r="A410" s="696" t="s">
        <v>260</v>
      </c>
      <c r="B410" s="264" t="s">
        <v>2456</v>
      </c>
    </row>
    <row r="411" spans="1:2">
      <c r="A411" s="696" t="s">
        <v>261</v>
      </c>
      <c r="B411" s="264" t="s">
        <v>2457</v>
      </c>
    </row>
    <row r="412" spans="1:2">
      <c r="A412" s="694" t="s">
        <v>262</v>
      </c>
      <c r="B412" s="264" t="s">
        <v>2458</v>
      </c>
    </row>
    <row r="413" spans="1:2">
      <c r="A413" s="696" t="s">
        <v>288</v>
      </c>
      <c r="B413" s="264" t="s">
        <v>2459</v>
      </c>
    </row>
    <row r="414" spans="1:2">
      <c r="A414" s="696" t="s">
        <v>982</v>
      </c>
      <c r="B414" s="264" t="s">
        <v>2460</v>
      </c>
    </row>
    <row r="415" spans="1:2">
      <c r="A415" s="694" t="s">
        <v>289</v>
      </c>
      <c r="B415" s="264" t="s">
        <v>2461</v>
      </c>
    </row>
    <row r="416" spans="1:2">
      <c r="A416" s="694" t="s">
        <v>264</v>
      </c>
      <c r="B416" s="264" t="s">
        <v>2462</v>
      </c>
    </row>
    <row r="417" spans="1:2">
      <c r="A417" s="696" t="s">
        <v>975</v>
      </c>
      <c r="B417" s="264" t="s">
        <v>2463</v>
      </c>
    </row>
    <row r="418" spans="1:2">
      <c r="A418" s="696" t="s">
        <v>157</v>
      </c>
      <c r="B418" s="264" t="s">
        <v>2464</v>
      </c>
    </row>
    <row r="419" spans="1:2">
      <c r="A419" s="696" t="s">
        <v>159</v>
      </c>
      <c r="B419" s="264" t="s">
        <v>2465</v>
      </c>
    </row>
    <row r="420" spans="1:2">
      <c r="A420" s="678" t="s">
        <v>160</v>
      </c>
      <c r="B420" s="264" t="s">
        <v>2466</v>
      </c>
    </row>
    <row r="421" spans="1:2">
      <c r="A421" s="678" t="s">
        <v>963</v>
      </c>
      <c r="B421" s="264" t="s">
        <v>2467</v>
      </c>
    </row>
    <row r="422" spans="1:2">
      <c r="A422" s="697" t="s">
        <v>338</v>
      </c>
      <c r="B422" s="264" t="s">
        <v>2468</v>
      </c>
    </row>
    <row r="423" spans="1:2">
      <c r="A423" s="698" t="s">
        <v>949</v>
      </c>
      <c r="B423" s="264" t="s">
        <v>2469</v>
      </c>
    </row>
    <row r="424" spans="1:2">
      <c r="A424" s="698" t="s">
        <v>1405</v>
      </c>
      <c r="B424" s="264" t="s">
        <v>2470</v>
      </c>
    </row>
    <row r="425" spans="1:2">
      <c r="A425" s="699" t="s">
        <v>267</v>
      </c>
      <c r="B425" s="264" t="s">
        <v>2471</v>
      </c>
    </row>
    <row r="426" spans="1:2">
      <c r="A426" s="700" t="s">
        <v>954</v>
      </c>
      <c r="B426" s="264" t="s">
        <v>2472</v>
      </c>
    </row>
    <row r="427" spans="1:2">
      <c r="A427" s="700" t="s">
        <v>952</v>
      </c>
      <c r="B427" s="264" t="s">
        <v>2473</v>
      </c>
    </row>
    <row r="428" spans="1:2">
      <c r="A428" s="700" t="s">
        <v>290</v>
      </c>
      <c r="B428" s="264" t="s">
        <v>2474</v>
      </c>
    </row>
    <row r="429" spans="1:2">
      <c r="A429" s="700" t="s">
        <v>941</v>
      </c>
      <c r="B429" s="264" t="s">
        <v>2475</v>
      </c>
    </row>
    <row r="430" spans="1:2">
      <c r="A430" s="700" t="s">
        <v>938</v>
      </c>
      <c r="B430" s="264" t="s">
        <v>2476</v>
      </c>
    </row>
    <row r="431" spans="1:2">
      <c r="A431" s="678" t="s">
        <v>937</v>
      </c>
      <c r="B431" s="264" t="s">
        <v>2477</v>
      </c>
    </row>
    <row r="432" spans="1:2">
      <c r="A432" s="678" t="s">
        <v>934</v>
      </c>
      <c r="B432" s="264" t="s">
        <v>2478</v>
      </c>
    </row>
    <row r="433" spans="1:2">
      <c r="A433" s="678" t="s">
        <v>268</v>
      </c>
      <c r="B433" s="264" t="s">
        <v>2479</v>
      </c>
    </row>
    <row r="434" spans="1:2">
      <c r="A434" s="678" t="s">
        <v>927</v>
      </c>
      <c r="B434" s="264" t="s">
        <v>2480</v>
      </c>
    </row>
    <row r="435" spans="1:2">
      <c r="A435" s="701" t="s">
        <v>1221</v>
      </c>
      <c r="B435" s="264" t="s">
        <v>2481</v>
      </c>
    </row>
    <row r="436" spans="1:2">
      <c r="A436" s="701" t="s">
        <v>292</v>
      </c>
      <c r="B436" s="264" t="s">
        <v>2482</v>
      </c>
    </row>
    <row r="437" spans="1:2">
      <c r="A437" s="701" t="s">
        <v>1211</v>
      </c>
      <c r="B437" s="264" t="s">
        <v>2483</v>
      </c>
    </row>
    <row r="438" spans="1:2">
      <c r="A438" s="701" t="s">
        <v>293</v>
      </c>
      <c r="B438" s="264" t="s">
        <v>2484</v>
      </c>
    </row>
    <row r="439" spans="1:2">
      <c r="A439" s="683" t="s">
        <v>1199</v>
      </c>
      <c r="B439" s="264" t="s">
        <v>2485</v>
      </c>
    </row>
    <row r="440" spans="1:2">
      <c r="A440" s="683" t="s">
        <v>295</v>
      </c>
      <c r="B440" s="264" t="s">
        <v>2486</v>
      </c>
    </row>
    <row r="441" spans="1:2">
      <c r="A441" s="683" t="s">
        <v>1185</v>
      </c>
      <c r="B441" s="264" t="s">
        <v>2487</v>
      </c>
    </row>
    <row r="442" spans="1:2">
      <c r="A442" s="683" t="s">
        <v>297</v>
      </c>
      <c r="B442" s="264" t="s">
        <v>2488</v>
      </c>
    </row>
    <row r="443" spans="1:2">
      <c r="A443" s="683" t="s">
        <v>1181</v>
      </c>
      <c r="B443" s="264" t="s">
        <v>2489</v>
      </c>
    </row>
    <row r="444" spans="1:2">
      <c r="A444" s="683" t="s">
        <v>1172</v>
      </c>
      <c r="B444" s="264" t="s">
        <v>2490</v>
      </c>
    </row>
    <row r="445" spans="1:2">
      <c r="A445" s="701" t="s">
        <v>298</v>
      </c>
      <c r="B445" s="264" t="s">
        <v>2491</v>
      </c>
    </row>
    <row r="446" spans="1:2">
      <c r="A446" s="480" t="s">
        <v>203</v>
      </c>
      <c r="B446" s="264" t="s">
        <v>2492</v>
      </c>
    </row>
    <row r="447" spans="1:2">
      <c r="A447" s="480" t="s">
        <v>1155</v>
      </c>
      <c r="B447" s="264" t="s">
        <v>2493</v>
      </c>
    </row>
    <row r="448" spans="1:2">
      <c r="A448" s="683" t="s">
        <v>1153</v>
      </c>
      <c r="B448" s="264" t="s">
        <v>2494</v>
      </c>
    </row>
    <row r="449" spans="1:2">
      <c r="A449" s="480" t="s">
        <v>1152</v>
      </c>
      <c r="B449" s="264" t="s">
        <v>2495</v>
      </c>
    </row>
    <row r="450" spans="1:2">
      <c r="A450" s="480" t="s">
        <v>1151</v>
      </c>
      <c r="B450" s="264" t="s">
        <v>2496</v>
      </c>
    </row>
    <row r="451" spans="1:2">
      <c r="A451" s="683" t="s">
        <v>271</v>
      </c>
      <c r="B451" s="264" t="s">
        <v>2497</v>
      </c>
    </row>
    <row r="452" spans="1:2">
      <c r="A452" s="480" t="s">
        <v>130</v>
      </c>
      <c r="B452" s="264" t="s">
        <v>2498</v>
      </c>
    </row>
    <row r="453" spans="1:2">
      <c r="A453" s="480" t="s">
        <v>1650</v>
      </c>
      <c r="B453" s="264" t="s">
        <v>2499</v>
      </c>
    </row>
    <row r="454" spans="1:2">
      <c r="A454" s="480" t="s">
        <v>1143</v>
      </c>
      <c r="B454" s="264" t="s">
        <v>2500</v>
      </c>
    </row>
    <row r="455" spans="1:2">
      <c r="A455" s="480" t="s">
        <v>1142</v>
      </c>
      <c r="B455" s="264" t="s">
        <v>2501</v>
      </c>
    </row>
    <row r="456" spans="1:2">
      <c r="A456" s="480" t="s">
        <v>1141</v>
      </c>
      <c r="B456" s="264" t="s">
        <v>2502</v>
      </c>
    </row>
    <row r="457" spans="1:2">
      <c r="A457" s="480" t="s">
        <v>1139</v>
      </c>
      <c r="B457" s="264" t="s">
        <v>2503</v>
      </c>
    </row>
    <row r="458" spans="1:2">
      <c r="A458" s="480" t="s">
        <v>1137</v>
      </c>
      <c r="B458" s="264" t="s">
        <v>2504</v>
      </c>
    </row>
    <row r="459" spans="1:2">
      <c r="A459" s="480" t="s">
        <v>1131</v>
      </c>
      <c r="B459" s="264" t="s">
        <v>2505</v>
      </c>
    </row>
    <row r="460" spans="1:2">
      <c r="A460" s="480" t="s">
        <v>1123</v>
      </c>
      <c r="B460" s="264" t="s">
        <v>2506</v>
      </c>
    </row>
    <row r="461" spans="1:2">
      <c r="A461" s="480" t="s">
        <v>1129</v>
      </c>
      <c r="B461" s="264" t="s">
        <v>2507</v>
      </c>
    </row>
    <row r="462" spans="1:2">
      <c r="A462" s="480" t="s">
        <v>1126</v>
      </c>
      <c r="B462" s="264" t="s">
        <v>2508</v>
      </c>
    </row>
    <row r="463" spans="1:2">
      <c r="A463" s="480" t="s">
        <v>1107</v>
      </c>
      <c r="B463" s="264" t="s">
        <v>2509</v>
      </c>
    </row>
    <row r="464" spans="1:2">
      <c r="A464" s="480" t="s">
        <v>1119</v>
      </c>
      <c r="B464" s="264" t="s">
        <v>2510</v>
      </c>
    </row>
    <row r="465" spans="1:2">
      <c r="A465" s="480" t="s">
        <v>1114</v>
      </c>
      <c r="B465" s="264" t="s">
        <v>2511</v>
      </c>
    </row>
    <row r="466" spans="1:2">
      <c r="A466" s="702" t="s">
        <v>48</v>
      </c>
      <c r="B466" s="264" t="s">
        <v>2512</v>
      </c>
    </row>
    <row r="467" spans="1:2">
      <c r="A467" s="703" t="s">
        <v>49</v>
      </c>
      <c r="B467" s="264" t="s">
        <v>2513</v>
      </c>
    </row>
    <row r="468" spans="1:2">
      <c r="A468" s="702" t="s">
        <v>300</v>
      </c>
      <c r="B468" s="264" t="s">
        <v>2514</v>
      </c>
    </row>
    <row r="469" spans="1:2">
      <c r="A469" s="703" t="s">
        <v>743</v>
      </c>
      <c r="B469" s="264" t="s">
        <v>2515</v>
      </c>
    </row>
    <row r="470" spans="1:2">
      <c r="A470" s="702" t="s">
        <v>1662</v>
      </c>
      <c r="B470" s="264" t="s">
        <v>2516</v>
      </c>
    </row>
    <row r="471" spans="1:2">
      <c r="A471" s="702" t="s">
        <v>736</v>
      </c>
      <c r="B471" s="264" t="s">
        <v>2517</v>
      </c>
    </row>
    <row r="472" spans="1:2">
      <c r="A472" s="704" t="s">
        <v>1345</v>
      </c>
      <c r="B472" s="264" t="s">
        <v>2518</v>
      </c>
    </row>
    <row r="473" spans="1:2">
      <c r="A473" s="704" t="s">
        <v>1346</v>
      </c>
      <c r="B473" s="264" t="s">
        <v>2519</v>
      </c>
    </row>
    <row r="474" spans="1:2">
      <c r="A474" s="704" t="s">
        <v>1660</v>
      </c>
      <c r="B474" s="264" t="s">
        <v>2520</v>
      </c>
    </row>
    <row r="475" spans="1:2">
      <c r="A475" s="704" t="s">
        <v>1347</v>
      </c>
      <c r="B475" s="264" t="e">
        <v>#N/A</v>
      </c>
    </row>
    <row r="476" spans="1:2">
      <c r="A476" s="705" t="s">
        <v>1348</v>
      </c>
      <c r="B476" s="264" t="s">
        <v>2521</v>
      </c>
    </row>
    <row r="477" spans="1:2">
      <c r="A477" s="706" t="s">
        <v>1350</v>
      </c>
      <c r="B477" s="264" t="s">
        <v>2522</v>
      </c>
    </row>
    <row r="478" spans="1:2">
      <c r="A478" s="706" t="s">
        <v>1661</v>
      </c>
      <c r="B478" s="264" t="s">
        <v>2523</v>
      </c>
    </row>
    <row r="479" spans="1:2">
      <c r="A479" s="480" t="s">
        <v>712</v>
      </c>
      <c r="B479" s="264" t="s">
        <v>2524</v>
      </c>
    </row>
    <row r="480" spans="1:2">
      <c r="A480" s="707" t="s">
        <v>301</v>
      </c>
      <c r="B480" s="264" t="s">
        <v>2525</v>
      </c>
    </row>
    <row r="481" spans="1:2">
      <c r="A481" s="707" t="s">
        <v>703</v>
      </c>
      <c r="B481" s="264" t="s">
        <v>2526</v>
      </c>
    </row>
    <row r="482" spans="1:2">
      <c r="A482" s="707" t="s">
        <v>762</v>
      </c>
      <c r="B482" s="264" t="s">
        <v>2527</v>
      </c>
    </row>
    <row r="483" spans="1:2">
      <c r="A483" s="707" t="s">
        <v>690</v>
      </c>
      <c r="B483" s="264" t="s">
        <v>2528</v>
      </c>
    </row>
    <row r="484" spans="1:2">
      <c r="A484" s="708" t="s">
        <v>688</v>
      </c>
      <c r="B484" s="264" t="s">
        <v>2529</v>
      </c>
    </row>
    <row r="485" spans="1:2">
      <c r="A485" s="708" t="s">
        <v>1351</v>
      </c>
      <c r="B485" s="264" t="s">
        <v>2530</v>
      </c>
    </row>
    <row r="486" spans="1:2">
      <c r="A486" s="706" t="s">
        <v>683</v>
      </c>
      <c r="B486" s="264" t="s">
        <v>2531</v>
      </c>
    </row>
    <row r="487" spans="1:2">
      <c r="A487" s="704" t="s">
        <v>678</v>
      </c>
      <c r="B487" s="264" t="s">
        <v>2532</v>
      </c>
    </row>
    <row r="488" spans="1:2">
      <c r="A488" s="709" t="s">
        <v>675</v>
      </c>
      <c r="B488" s="264" t="s">
        <v>2533</v>
      </c>
    </row>
    <row r="489" spans="1:2">
      <c r="A489" s="710" t="s">
        <v>671</v>
      </c>
      <c r="B489" s="264" t="s">
        <v>2534</v>
      </c>
    </row>
    <row r="490" spans="1:2">
      <c r="A490" s="710" t="s">
        <v>1377</v>
      </c>
      <c r="B490" s="264" t="s">
        <v>2535</v>
      </c>
    </row>
    <row r="491" spans="1:2">
      <c r="A491" s="709" t="s">
        <v>1378</v>
      </c>
      <c r="B491" s="264" t="s">
        <v>2536</v>
      </c>
    </row>
    <row r="492" spans="1:2">
      <c r="A492" s="711" t="s">
        <v>340</v>
      </c>
      <c r="B492" s="264" t="s">
        <v>2537</v>
      </c>
    </row>
    <row r="493" spans="1:2">
      <c r="A493" s="681" t="s">
        <v>341</v>
      </c>
      <c r="B493" s="264" t="s">
        <v>2538</v>
      </c>
    </row>
    <row r="494" spans="1:2">
      <c r="A494" s="589" t="s">
        <v>2645</v>
      </c>
      <c r="B494" s="264" t="s">
        <v>2646</v>
      </c>
    </row>
    <row r="495" spans="1:2">
      <c r="A495" s="713" t="s">
        <v>2654</v>
      </c>
      <c r="B495" t="s">
        <v>2658</v>
      </c>
    </row>
  </sheetData>
  <phoneticPr fontId="17" type="noConversion"/>
  <conditionalFormatting sqref="B1:B1048576">
    <cfRule type="containsErrors" dxfId="0" priority="1">
      <formula>ISERROR(B1)</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BG39"/>
  <sheetViews>
    <sheetView showGridLines="0" zoomScale="55" zoomScaleNormal="55" workbookViewId="0">
      <pane ySplit="3" topLeftCell="A4" activePane="bottomLeft" state="frozen"/>
      <selection activeCell="F18" sqref="F18"/>
      <selection pane="bottomLeft" activeCell="AE12" sqref="AE12"/>
    </sheetView>
  </sheetViews>
  <sheetFormatPr defaultColWidth="8.75" defaultRowHeight="16.5"/>
  <cols>
    <col min="1" max="1" width="12.625" customWidth="1"/>
    <col min="2" max="2" width="4.625" customWidth="1"/>
    <col min="3" max="5" width="3.625" customWidth="1"/>
    <col min="6" max="6" width="3.75" customWidth="1"/>
    <col min="7" max="7" width="50.625" customWidth="1"/>
    <col min="8" max="8" width="10.625" customWidth="1"/>
    <col min="9" max="10" width="6.625" customWidth="1"/>
    <col min="11" max="12" width="6.625" style="5" customWidth="1"/>
    <col min="13" max="24" width="10.125" customWidth="1"/>
    <col min="25" max="25" width="13.75" style="744" customWidth="1"/>
    <col min="26" max="59" width="8.75" style="744"/>
  </cols>
  <sheetData>
    <row r="1" spans="1:59" ht="135" customHeight="1">
      <c r="M1" s="264"/>
      <c r="N1" s="264"/>
      <c r="O1" s="264"/>
      <c r="P1" s="264"/>
      <c r="Q1" s="264"/>
      <c r="R1" s="264"/>
      <c r="S1" s="264"/>
      <c r="T1" s="264"/>
      <c r="U1" s="264"/>
      <c r="V1" s="264"/>
      <c r="W1" s="264"/>
      <c r="X1" s="264"/>
    </row>
    <row r="2" spans="1:59" ht="38.25" customHeight="1">
      <c r="A2" s="797" t="s">
        <v>4</v>
      </c>
      <c r="B2" s="797" t="s">
        <v>6</v>
      </c>
      <c r="C2" s="800" t="s">
        <v>358</v>
      </c>
      <c r="D2" s="800" t="s">
        <v>360</v>
      </c>
      <c r="E2" s="800" t="s">
        <v>359</v>
      </c>
      <c r="F2" s="800" t="s">
        <v>357</v>
      </c>
      <c r="G2" s="797" t="s">
        <v>5</v>
      </c>
      <c r="H2" s="800" t="s">
        <v>47</v>
      </c>
      <c r="I2" s="799" t="s">
        <v>12</v>
      </c>
      <c r="J2" s="799"/>
      <c r="K2" s="800" t="s">
        <v>22</v>
      </c>
      <c r="L2" s="801"/>
      <c r="M2" s="796" t="s">
        <v>1709</v>
      </c>
      <c r="N2" s="796"/>
      <c r="O2" s="796"/>
      <c r="P2" s="796"/>
      <c r="Q2" s="796"/>
      <c r="R2" s="796"/>
      <c r="S2" s="796"/>
      <c r="T2" s="796"/>
      <c r="U2" s="796"/>
      <c r="V2" s="796"/>
      <c r="W2" s="796"/>
      <c r="X2" s="796"/>
      <c r="Y2" s="646"/>
    </row>
    <row r="3" spans="1:59" ht="38.25" customHeight="1">
      <c r="A3" s="798"/>
      <c r="B3" s="798"/>
      <c r="C3" s="799"/>
      <c r="D3" s="799"/>
      <c r="E3" s="799"/>
      <c r="F3" s="799"/>
      <c r="G3" s="798"/>
      <c r="H3" s="799"/>
      <c r="I3" s="147" t="s">
        <v>18</v>
      </c>
      <c r="J3" s="147" t="s">
        <v>3</v>
      </c>
      <c r="K3" s="147" t="s">
        <v>15</v>
      </c>
      <c r="L3" s="727" t="s">
        <v>10</v>
      </c>
      <c r="M3" s="717" t="s">
        <v>23</v>
      </c>
      <c r="N3" s="717" t="s">
        <v>24</v>
      </c>
      <c r="O3" s="717" t="s">
        <v>25</v>
      </c>
      <c r="P3" s="717" t="s">
        <v>26</v>
      </c>
      <c r="Q3" s="717" t="s">
        <v>27</v>
      </c>
      <c r="R3" s="717" t="s">
        <v>28</v>
      </c>
      <c r="S3" s="717" t="s">
        <v>29</v>
      </c>
      <c r="T3" s="717" t="s">
        <v>30</v>
      </c>
      <c r="U3" s="717" t="s">
        <v>31</v>
      </c>
      <c r="V3" s="717" t="s">
        <v>32</v>
      </c>
      <c r="W3" s="717" t="s">
        <v>33</v>
      </c>
      <c r="X3" s="717" t="s">
        <v>34</v>
      </c>
      <c r="Y3" s="646"/>
    </row>
    <row r="4" spans="1:59" ht="30" customHeight="1">
      <c r="A4" s="89" t="s">
        <v>1271</v>
      </c>
      <c r="B4" s="163"/>
      <c r="C4" s="163"/>
      <c r="D4" s="163"/>
      <c r="E4" s="163"/>
      <c r="F4" s="163"/>
      <c r="G4" s="163"/>
      <c r="H4" s="163"/>
      <c r="I4" s="163"/>
      <c r="J4" s="163"/>
      <c r="K4" s="163"/>
      <c r="L4" s="89"/>
      <c r="M4" s="3" t="s">
        <v>16</v>
      </c>
      <c r="N4" s="3" t="s">
        <v>7</v>
      </c>
      <c r="O4" s="3" t="s">
        <v>9</v>
      </c>
      <c r="P4" s="3" t="s">
        <v>1</v>
      </c>
      <c r="Q4" s="3" t="s">
        <v>14</v>
      </c>
      <c r="R4" s="3" t="s">
        <v>0</v>
      </c>
      <c r="S4" s="3" t="s">
        <v>17</v>
      </c>
      <c r="T4" s="3" t="s">
        <v>13</v>
      </c>
      <c r="U4" s="3" t="s">
        <v>2</v>
      </c>
      <c r="V4" s="3" t="s">
        <v>11</v>
      </c>
      <c r="W4" s="3" t="s">
        <v>8</v>
      </c>
      <c r="X4" s="3" t="s">
        <v>19</v>
      </c>
      <c r="Y4" s="745" t="s">
        <v>2636</v>
      </c>
    </row>
    <row r="5" spans="1:59" s="589" customFormat="1">
      <c r="A5" s="807" t="s">
        <v>1272</v>
      </c>
      <c r="B5" s="429">
        <v>1</v>
      </c>
      <c r="C5" s="413" t="s">
        <v>20</v>
      </c>
      <c r="D5" s="611" t="s">
        <v>21</v>
      </c>
      <c r="E5" s="411"/>
      <c r="F5" s="411"/>
      <c r="G5" s="362" t="s">
        <v>1418</v>
      </c>
      <c r="H5" s="93" t="str">
        <f>IFERROR(HYPERLINK("https://www.ksaedu.or.kr/front/btoc/crs/off/crssesDetail.html?crscd="&amp;Y5,"바로가기"),"")</f>
        <v>바로가기</v>
      </c>
      <c r="I5" s="416">
        <v>4</v>
      </c>
      <c r="J5" s="344">
        <v>22</v>
      </c>
      <c r="K5" s="376">
        <v>2500</v>
      </c>
      <c r="L5" s="746">
        <v>2800</v>
      </c>
      <c r="M5" s="136"/>
      <c r="N5" s="349"/>
      <c r="O5" s="136"/>
      <c r="P5" s="349"/>
      <c r="Q5" s="136"/>
      <c r="R5" s="349"/>
      <c r="S5" s="665" t="s">
        <v>422</v>
      </c>
      <c r="T5" s="349"/>
      <c r="U5" s="136"/>
      <c r="V5" s="349"/>
      <c r="W5" s="136"/>
      <c r="X5" s="349"/>
      <c r="Y5" s="744" t="str">
        <f>IF(G5="","",VLOOKUP(G5,과정코드!$A$2:$B$494,2,0))</f>
        <v>COL0104790</v>
      </c>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row>
    <row r="6" spans="1:59" s="589" customFormat="1">
      <c r="A6" s="807"/>
      <c r="B6" s="429">
        <v>2</v>
      </c>
      <c r="C6" s="413" t="s">
        <v>20</v>
      </c>
      <c r="D6" s="611" t="s">
        <v>21</v>
      </c>
      <c r="E6" s="411"/>
      <c r="F6" s="411"/>
      <c r="G6" s="362" t="s">
        <v>423</v>
      </c>
      <c r="H6" s="93" t="str">
        <f t="shared" ref="H6:H39" si="0">IFERROR(HYPERLINK("https://www.ksaedu.or.kr/front/btoc/crs/off/crssesDetail.html?crscd="&amp;Y6,"바로가기"),"")</f>
        <v>바로가기</v>
      </c>
      <c r="I6" s="416" t="s">
        <v>424</v>
      </c>
      <c r="J6" s="344">
        <v>20</v>
      </c>
      <c r="K6" s="376">
        <v>3300</v>
      </c>
      <c r="L6" s="746">
        <v>3300</v>
      </c>
      <c r="M6" s="133"/>
      <c r="N6" s="352"/>
      <c r="O6" s="133"/>
      <c r="P6" s="808" t="s">
        <v>425</v>
      </c>
      <c r="Q6" s="808"/>
      <c r="R6" s="808"/>
      <c r="S6" s="133"/>
      <c r="T6" s="352"/>
      <c r="U6" s="133"/>
      <c r="V6" s="352"/>
      <c r="W6" s="133"/>
      <c r="X6" s="352"/>
      <c r="Y6" s="744" t="str">
        <f>IF(G6="","",VLOOKUP(G6,과정코드!$A$2:$B$494,2,0))</f>
        <v>COL0104791</v>
      </c>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row>
    <row r="7" spans="1:59" s="589" customFormat="1" ht="23.25" customHeight="1">
      <c r="A7" s="807"/>
      <c r="B7" s="429">
        <v>3</v>
      </c>
      <c r="C7" s="413" t="s">
        <v>20</v>
      </c>
      <c r="D7" s="611" t="s">
        <v>21</v>
      </c>
      <c r="E7" s="411"/>
      <c r="F7" s="411"/>
      <c r="G7" s="362" t="s">
        <v>426</v>
      </c>
      <c r="H7" s="93" t="str">
        <f t="shared" si="0"/>
        <v>바로가기</v>
      </c>
      <c r="I7" s="416" t="s">
        <v>424</v>
      </c>
      <c r="J7" s="344">
        <v>20</v>
      </c>
      <c r="K7" s="376">
        <v>3300</v>
      </c>
      <c r="L7" s="746">
        <v>3300</v>
      </c>
      <c r="M7" s="136"/>
      <c r="N7" s="349"/>
      <c r="O7" s="136"/>
      <c r="P7" s="349"/>
      <c r="Q7" s="136"/>
      <c r="R7" s="349"/>
      <c r="S7" s="136"/>
      <c r="T7" s="349"/>
      <c r="U7" s="809" t="s">
        <v>427</v>
      </c>
      <c r="V7" s="809"/>
      <c r="W7" s="809"/>
      <c r="X7" s="349"/>
      <c r="Y7" s="744" t="str">
        <f>IF(G7="","",VLOOKUP(G7,과정코드!$A$2:$B$494,2,0))</f>
        <v>COL0104792</v>
      </c>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row>
    <row r="8" spans="1:59" s="589" customFormat="1" ht="23.25" customHeight="1">
      <c r="A8" s="807"/>
      <c r="B8" s="429">
        <v>4</v>
      </c>
      <c r="C8" s="413" t="s">
        <v>20</v>
      </c>
      <c r="D8" s="611" t="s">
        <v>21</v>
      </c>
      <c r="E8" s="411"/>
      <c r="F8" s="411"/>
      <c r="G8" s="362" t="s">
        <v>1422</v>
      </c>
      <c r="H8" s="93" t="str">
        <f t="shared" si="0"/>
        <v>바로가기</v>
      </c>
      <c r="I8" s="416" t="s">
        <v>1423</v>
      </c>
      <c r="J8" s="344">
        <v>28</v>
      </c>
      <c r="K8" s="376">
        <v>3000</v>
      </c>
      <c r="L8" s="746">
        <v>3000</v>
      </c>
      <c r="M8" s="136"/>
      <c r="N8" s="349"/>
      <c r="O8" s="136"/>
      <c r="P8" s="349"/>
      <c r="Q8" s="136"/>
      <c r="R8" s="349"/>
      <c r="S8" s="136"/>
      <c r="T8" s="349"/>
      <c r="U8" s="136"/>
      <c r="V8" s="809" t="s">
        <v>428</v>
      </c>
      <c r="W8" s="809"/>
      <c r="X8" s="809"/>
      <c r="Y8" s="744" t="str">
        <f>IF(G8="","",VLOOKUP(G8,과정코드!$A$2:$B$494,2,0))</f>
        <v>COL0104788</v>
      </c>
      <c r="Z8" s="744"/>
      <c r="AA8" s="744"/>
      <c r="AB8" s="744"/>
      <c r="AC8" s="744"/>
      <c r="AD8" s="744"/>
      <c r="AE8" s="744"/>
      <c r="AF8" s="744"/>
      <c r="AG8" s="744"/>
      <c r="AH8" s="744"/>
      <c r="AI8" s="744"/>
      <c r="AJ8" s="744"/>
      <c r="AK8" s="744"/>
      <c r="AL8" s="744"/>
      <c r="AM8" s="744"/>
      <c r="AN8" s="744"/>
      <c r="AO8" s="744"/>
      <c r="AP8" s="744"/>
      <c r="AQ8" s="744"/>
      <c r="AR8" s="744"/>
      <c r="AS8" s="744"/>
      <c r="AT8" s="744"/>
      <c r="AU8" s="744"/>
      <c r="AV8" s="744"/>
      <c r="AW8" s="744"/>
      <c r="AX8" s="744"/>
      <c r="AY8" s="744"/>
      <c r="AZ8" s="744"/>
      <c r="BA8" s="744"/>
      <c r="BB8" s="744"/>
      <c r="BC8" s="744"/>
      <c r="BD8" s="744"/>
      <c r="BE8" s="744"/>
      <c r="BF8" s="744"/>
      <c r="BG8" s="744"/>
    </row>
    <row r="9" spans="1:59" s="589" customFormat="1" ht="23.25" customHeight="1">
      <c r="A9" s="807"/>
      <c r="B9" s="429">
        <v>5</v>
      </c>
      <c r="C9" s="413" t="s">
        <v>20</v>
      </c>
      <c r="D9" s="611" t="s">
        <v>21</v>
      </c>
      <c r="E9" s="411"/>
      <c r="F9" s="411"/>
      <c r="G9" s="362" t="s">
        <v>1646</v>
      </c>
      <c r="H9" s="93" t="str">
        <f t="shared" si="0"/>
        <v/>
      </c>
      <c r="I9" s="416" t="s">
        <v>126</v>
      </c>
      <c r="J9" s="344">
        <v>18</v>
      </c>
      <c r="K9" s="376" t="s">
        <v>441</v>
      </c>
      <c r="L9" s="746" t="s">
        <v>441</v>
      </c>
      <c r="M9" s="136"/>
      <c r="N9" s="349"/>
      <c r="O9" s="136" t="s">
        <v>1424</v>
      </c>
      <c r="P9" s="349"/>
      <c r="Q9" s="136"/>
      <c r="R9" s="349"/>
      <c r="S9" s="136"/>
      <c r="T9" s="349"/>
      <c r="U9" s="136"/>
      <c r="V9" s="349" t="s">
        <v>1425</v>
      </c>
      <c r="W9" s="133"/>
      <c r="X9" s="349"/>
      <c r="Y9" s="744" t="e">
        <f>IF(G9="","",VLOOKUP(G9,과정코드!$A$2:$B$494,2,0))</f>
        <v>#N/A</v>
      </c>
      <c r="Z9" s="744"/>
      <c r="AA9" s="744"/>
      <c r="AB9" s="744"/>
      <c r="AC9" s="744"/>
      <c r="AD9" s="744"/>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row>
    <row r="10" spans="1:59" s="589" customFormat="1" ht="32.25" customHeight="1">
      <c r="A10" s="807"/>
      <c r="B10" s="429">
        <v>6</v>
      </c>
      <c r="C10" s="413" t="s">
        <v>20</v>
      </c>
      <c r="D10" s="611" t="s">
        <v>21</v>
      </c>
      <c r="E10" s="411"/>
      <c r="F10" s="411"/>
      <c r="G10" s="362" t="s">
        <v>1647</v>
      </c>
      <c r="H10" s="93" t="str">
        <f t="shared" si="0"/>
        <v>바로가기</v>
      </c>
      <c r="I10" s="416">
        <v>1</v>
      </c>
      <c r="J10" s="344">
        <v>6</v>
      </c>
      <c r="K10" s="376">
        <v>350</v>
      </c>
      <c r="L10" s="746">
        <v>380</v>
      </c>
      <c r="M10" s="133"/>
      <c r="N10" s="352"/>
      <c r="O10" s="133" t="s">
        <v>1426</v>
      </c>
      <c r="P10" s="352" t="s">
        <v>429</v>
      </c>
      <c r="Q10" s="133"/>
      <c r="R10" s="352"/>
      <c r="S10" s="133"/>
      <c r="T10" s="352"/>
      <c r="U10" s="133" t="s">
        <v>430</v>
      </c>
      <c r="V10" s="352" t="s">
        <v>431</v>
      </c>
      <c r="W10" s="133"/>
      <c r="X10" s="349" t="s">
        <v>432</v>
      </c>
      <c r="Y10" s="744" t="str">
        <f>IF(G10="","",VLOOKUP(G10,과정코드!$A$2:$B$494,2,0))</f>
        <v>COL0104789</v>
      </c>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row>
    <row r="11" spans="1:59" s="589" customFormat="1" ht="54">
      <c r="A11" s="807"/>
      <c r="B11" s="429">
        <v>7</v>
      </c>
      <c r="C11" s="413" t="s">
        <v>20</v>
      </c>
      <c r="D11" s="611" t="s">
        <v>21</v>
      </c>
      <c r="E11" s="411"/>
      <c r="F11" s="411"/>
      <c r="G11" s="592" t="s">
        <v>1648</v>
      </c>
      <c r="H11" s="93" t="str">
        <f t="shared" si="0"/>
        <v/>
      </c>
      <c r="I11" s="416" t="s">
        <v>316</v>
      </c>
      <c r="J11" s="344">
        <v>2</v>
      </c>
      <c r="K11" s="662" t="s">
        <v>436</v>
      </c>
      <c r="L11" s="747" t="s">
        <v>437</v>
      </c>
      <c r="M11" s="664">
        <v>14</v>
      </c>
      <c r="N11" s="663">
        <v>11</v>
      </c>
      <c r="O11" s="664">
        <v>11</v>
      </c>
      <c r="P11" s="663">
        <v>8</v>
      </c>
      <c r="Q11" s="664">
        <v>13</v>
      </c>
      <c r="R11" s="663">
        <v>10</v>
      </c>
      <c r="S11" s="665">
        <v>8</v>
      </c>
      <c r="T11" s="663" t="s">
        <v>433</v>
      </c>
      <c r="U11" s="664" t="s">
        <v>434</v>
      </c>
      <c r="V11" s="663" t="s">
        <v>435</v>
      </c>
      <c r="W11" s="664">
        <v>11</v>
      </c>
      <c r="X11" s="663" t="s">
        <v>434</v>
      </c>
      <c r="Y11" s="744" t="e">
        <f>IF(G11="","",VLOOKUP(G11,과정코드!$A$2:$B$494,2,0))</f>
        <v>#N/A</v>
      </c>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row>
    <row r="12" spans="1:59" s="589" customFormat="1" ht="60" customHeight="1">
      <c r="A12" s="807"/>
      <c r="B12" s="429">
        <v>8</v>
      </c>
      <c r="C12" s="413" t="s">
        <v>20</v>
      </c>
      <c r="D12" s="611" t="s">
        <v>21</v>
      </c>
      <c r="E12" s="411"/>
      <c r="F12" s="411"/>
      <c r="G12" s="592" t="s">
        <v>1649</v>
      </c>
      <c r="H12" s="93" t="str">
        <f t="shared" si="0"/>
        <v>바로가기</v>
      </c>
      <c r="I12" s="416" t="s">
        <v>316</v>
      </c>
      <c r="J12" s="344">
        <v>2</v>
      </c>
      <c r="K12" s="662" t="s">
        <v>438</v>
      </c>
      <c r="L12" s="747" t="s">
        <v>439</v>
      </c>
      <c r="M12" s="665">
        <v>22</v>
      </c>
      <c r="N12" s="612">
        <v>26</v>
      </c>
      <c r="O12" s="665">
        <v>26</v>
      </c>
      <c r="P12" s="612">
        <v>23</v>
      </c>
      <c r="Q12" s="665">
        <v>21</v>
      </c>
      <c r="R12" s="612">
        <v>25</v>
      </c>
      <c r="S12" s="136" t="s">
        <v>433</v>
      </c>
      <c r="T12" s="612">
        <v>27</v>
      </c>
      <c r="U12" s="665">
        <v>18</v>
      </c>
      <c r="V12" s="612">
        <v>22</v>
      </c>
      <c r="W12" s="665">
        <v>26</v>
      </c>
      <c r="X12" s="612">
        <v>17</v>
      </c>
      <c r="Y12" s="744" t="str">
        <f>IF(G12="","",VLOOKUP(G12,과정코드!$A$2:$B$494,2,0))</f>
        <v>COL0104786</v>
      </c>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row>
    <row r="13" spans="1:59" ht="30" customHeight="1">
      <c r="A13" s="476" t="s">
        <v>1669</v>
      </c>
      <c r="B13" s="90"/>
      <c r="C13" s="90"/>
      <c r="D13" s="90"/>
      <c r="E13" s="90"/>
      <c r="F13" s="90"/>
      <c r="G13" s="90"/>
      <c r="H13" s="90"/>
      <c r="I13" s="90"/>
      <c r="J13" s="90"/>
      <c r="K13" s="90"/>
      <c r="L13" s="90"/>
      <c r="M13" s="3" t="s">
        <v>16</v>
      </c>
      <c r="N13" s="3" t="s">
        <v>7</v>
      </c>
      <c r="O13" s="3" t="s">
        <v>9</v>
      </c>
      <c r="P13" s="3" t="s">
        <v>1</v>
      </c>
      <c r="Q13" s="3" t="s">
        <v>14</v>
      </c>
      <c r="R13" s="3" t="s">
        <v>0</v>
      </c>
      <c r="S13" s="3" t="s">
        <v>17</v>
      </c>
      <c r="T13" s="3" t="s">
        <v>13</v>
      </c>
      <c r="U13" s="3" t="s">
        <v>2</v>
      </c>
      <c r="V13" s="3" t="s">
        <v>11</v>
      </c>
      <c r="W13" s="3" t="s">
        <v>8</v>
      </c>
      <c r="X13" s="3" t="s">
        <v>19</v>
      </c>
      <c r="Y13" s="745" t="s">
        <v>2636</v>
      </c>
    </row>
    <row r="14" spans="1:59">
      <c r="A14" s="804" t="s">
        <v>41</v>
      </c>
      <c r="B14" s="130">
        <v>1</v>
      </c>
      <c r="C14" s="164" t="s">
        <v>20</v>
      </c>
      <c r="D14" s="41" t="s">
        <v>21</v>
      </c>
      <c r="E14" s="18"/>
      <c r="F14" s="18"/>
      <c r="G14" s="9" t="s">
        <v>1790</v>
      </c>
      <c r="H14" s="93" t="str">
        <f t="shared" si="0"/>
        <v>바로가기</v>
      </c>
      <c r="I14" s="24">
        <v>2</v>
      </c>
      <c r="J14" s="344">
        <v>14</v>
      </c>
      <c r="K14" s="17">
        <v>780</v>
      </c>
      <c r="L14" s="748">
        <v>780</v>
      </c>
      <c r="M14" s="133"/>
      <c r="N14" s="20"/>
      <c r="O14" s="133" t="s">
        <v>1599</v>
      </c>
      <c r="P14" s="21"/>
      <c r="Q14" s="133" t="s">
        <v>2653</v>
      </c>
      <c r="R14" s="21"/>
      <c r="S14" s="133"/>
      <c r="T14" s="21"/>
      <c r="U14" s="133" t="s">
        <v>1582</v>
      </c>
      <c r="V14" s="21"/>
      <c r="W14" s="133" t="s">
        <v>454</v>
      </c>
      <c r="X14" s="21"/>
      <c r="Y14" s="744" t="str">
        <f>IF(G14="","",VLOOKUP(G14,과정코드!$A$2:$B$494,2,0))</f>
        <v>COL0104369</v>
      </c>
    </row>
    <row r="15" spans="1:59" ht="27">
      <c r="A15" s="805"/>
      <c r="B15" s="130">
        <v>2</v>
      </c>
      <c r="C15" s="164" t="s">
        <v>20</v>
      </c>
      <c r="D15" s="41" t="s">
        <v>21</v>
      </c>
      <c r="E15" s="18"/>
      <c r="F15" s="18"/>
      <c r="G15" s="9" t="s">
        <v>1791</v>
      </c>
      <c r="H15" s="93" t="str">
        <f t="shared" si="0"/>
        <v>바로가기</v>
      </c>
      <c r="I15" s="24">
        <v>2</v>
      </c>
      <c r="J15" s="344">
        <v>14</v>
      </c>
      <c r="K15" s="30">
        <v>510</v>
      </c>
      <c r="L15" s="749">
        <v>550</v>
      </c>
      <c r="M15" s="133"/>
      <c r="N15" s="99" t="s">
        <v>1495</v>
      </c>
      <c r="O15" s="133" t="s">
        <v>1632</v>
      </c>
      <c r="P15" s="99" t="s">
        <v>1633</v>
      </c>
      <c r="Q15" s="133" t="s">
        <v>209</v>
      </c>
      <c r="R15" s="99" t="s">
        <v>1492</v>
      </c>
      <c r="S15" s="133"/>
      <c r="T15" s="99" t="s">
        <v>1513</v>
      </c>
      <c r="U15" s="133" t="s">
        <v>1634</v>
      </c>
      <c r="V15" s="99" t="s">
        <v>1635</v>
      </c>
      <c r="W15" s="133" t="s">
        <v>1593</v>
      </c>
      <c r="X15" s="99" t="s">
        <v>1446</v>
      </c>
      <c r="Y15" s="744" t="str">
        <f>IF(G15="","",VLOOKUP(G15,과정코드!$A$2:$B$494,2,0))</f>
        <v>COL0104379</v>
      </c>
    </row>
    <row r="16" spans="1:59">
      <c r="A16" s="805"/>
      <c r="B16" s="130">
        <v>3</v>
      </c>
      <c r="C16" s="164" t="s">
        <v>20</v>
      </c>
      <c r="D16" s="41" t="s">
        <v>21</v>
      </c>
      <c r="E16" s="41"/>
      <c r="F16" s="18"/>
      <c r="G16" s="32" t="s">
        <v>1792</v>
      </c>
      <c r="H16" s="93" t="str">
        <f t="shared" si="0"/>
        <v>바로가기</v>
      </c>
      <c r="I16" s="24">
        <v>2</v>
      </c>
      <c r="J16" s="25">
        <v>14</v>
      </c>
      <c r="K16" s="30">
        <v>510</v>
      </c>
      <c r="L16" s="749">
        <v>550</v>
      </c>
      <c r="M16" s="133" t="s">
        <v>1731</v>
      </c>
      <c r="N16" s="99"/>
      <c r="O16" s="133"/>
      <c r="P16" s="99" t="s">
        <v>365</v>
      </c>
      <c r="Q16" s="133" t="s">
        <v>366</v>
      </c>
      <c r="R16" s="99"/>
      <c r="S16" s="133" t="s">
        <v>368</v>
      </c>
      <c r="T16" s="99"/>
      <c r="U16" s="133" t="s">
        <v>1727</v>
      </c>
      <c r="V16" s="99" t="s">
        <v>1769</v>
      </c>
      <c r="W16" s="133" t="s">
        <v>1757</v>
      </c>
      <c r="X16" s="99"/>
      <c r="Y16" s="744" t="str">
        <f>IF(G16="","",VLOOKUP(G16,과정코드!$A$2:$B$494,2,0))</f>
        <v>COL0104371</v>
      </c>
    </row>
    <row r="17" spans="1:25">
      <c r="A17" s="805"/>
      <c r="B17" s="130">
        <v>4</v>
      </c>
      <c r="C17" s="164" t="s">
        <v>20</v>
      </c>
      <c r="D17" s="41" t="s">
        <v>21</v>
      </c>
      <c r="E17" s="41"/>
      <c r="F17" s="18"/>
      <c r="G17" s="32" t="s">
        <v>1793</v>
      </c>
      <c r="H17" s="93" t="str">
        <f t="shared" si="0"/>
        <v>바로가기</v>
      </c>
      <c r="I17" s="24">
        <v>2</v>
      </c>
      <c r="J17" s="25">
        <v>14</v>
      </c>
      <c r="K17" s="30">
        <v>510</v>
      </c>
      <c r="L17" s="749">
        <v>550</v>
      </c>
      <c r="M17" s="133"/>
      <c r="N17" s="99" t="s">
        <v>1757</v>
      </c>
      <c r="O17" s="133"/>
      <c r="P17" s="99" t="s">
        <v>362</v>
      </c>
      <c r="Q17" s="133"/>
      <c r="R17" s="99" t="s">
        <v>366</v>
      </c>
      <c r="S17" s="133"/>
      <c r="T17" s="99" t="s">
        <v>137</v>
      </c>
      <c r="U17" s="133"/>
      <c r="V17" s="20" t="s">
        <v>1753</v>
      </c>
      <c r="W17" s="133"/>
      <c r="X17" s="99"/>
      <c r="Y17" s="744" t="str">
        <f>IF(G17="","",VLOOKUP(G17,과정코드!$A$2:$B$494,2,0))</f>
        <v>COL0104375</v>
      </c>
    </row>
    <row r="18" spans="1:25">
      <c r="A18" s="805"/>
      <c r="B18" s="130">
        <v>5</v>
      </c>
      <c r="C18" s="164" t="s">
        <v>20</v>
      </c>
      <c r="D18" s="41" t="s">
        <v>21</v>
      </c>
      <c r="E18" s="41"/>
      <c r="F18" s="173" t="s">
        <v>452</v>
      </c>
      <c r="G18" s="32" t="s">
        <v>1794</v>
      </c>
      <c r="H18" s="93" t="str">
        <f t="shared" si="0"/>
        <v>바로가기</v>
      </c>
      <c r="I18" s="24">
        <v>2</v>
      </c>
      <c r="J18" s="25">
        <v>14</v>
      </c>
      <c r="K18" s="30">
        <v>510</v>
      </c>
      <c r="L18" s="749">
        <v>550</v>
      </c>
      <c r="M18" s="133"/>
      <c r="N18" s="99"/>
      <c r="O18" s="133"/>
      <c r="P18" s="99" t="s">
        <v>368</v>
      </c>
      <c r="Q18" s="133"/>
      <c r="R18" s="99"/>
      <c r="S18" s="133"/>
      <c r="T18" s="99"/>
      <c r="U18" s="133"/>
      <c r="V18" s="20" t="s">
        <v>1731</v>
      </c>
      <c r="W18" s="133"/>
      <c r="X18" s="99"/>
      <c r="Y18" s="744" t="str">
        <f>IF(G18="","",VLOOKUP(G18,과정코드!$A$2:$B$494,2,0))</f>
        <v>COL0104378</v>
      </c>
    </row>
    <row r="19" spans="1:25" ht="27">
      <c r="A19" s="805"/>
      <c r="B19" s="130">
        <v>6</v>
      </c>
      <c r="C19" s="164" t="s">
        <v>20</v>
      </c>
      <c r="D19" s="41" t="s">
        <v>21</v>
      </c>
      <c r="E19" s="41"/>
      <c r="F19" s="18"/>
      <c r="G19" s="32" t="s">
        <v>1772</v>
      </c>
      <c r="H19" s="93" t="str">
        <f t="shared" si="0"/>
        <v>바로가기</v>
      </c>
      <c r="I19" s="24">
        <v>2</v>
      </c>
      <c r="J19" s="25">
        <v>14</v>
      </c>
      <c r="K19" s="30">
        <v>510</v>
      </c>
      <c r="L19" s="749">
        <v>550</v>
      </c>
      <c r="M19" s="133"/>
      <c r="N19" s="99"/>
      <c r="O19" s="133" t="s">
        <v>1485</v>
      </c>
      <c r="P19" s="99" t="s">
        <v>1622</v>
      </c>
      <c r="Q19" s="133" t="s">
        <v>1624</v>
      </c>
      <c r="R19" s="99" t="s">
        <v>1627</v>
      </c>
      <c r="S19" s="133"/>
      <c r="T19" s="99"/>
      <c r="U19" s="133" t="s">
        <v>1741</v>
      </c>
      <c r="V19" s="20" t="s">
        <v>1770</v>
      </c>
      <c r="W19" s="133" t="s">
        <v>1621</v>
      </c>
      <c r="X19" s="99"/>
      <c r="Y19" s="744" t="str">
        <f>IF(G19="","",VLOOKUP(G19,과정코드!$A$2:$B$494,2,0))</f>
        <v>COL0104370</v>
      </c>
    </row>
    <row r="20" spans="1:25" ht="27">
      <c r="A20" s="805"/>
      <c r="B20" s="130">
        <v>7</v>
      </c>
      <c r="C20" s="164" t="s">
        <v>20</v>
      </c>
      <c r="D20" s="41" t="s">
        <v>21</v>
      </c>
      <c r="E20" s="41"/>
      <c r="F20" s="18"/>
      <c r="G20" s="32" t="s">
        <v>1795</v>
      </c>
      <c r="H20" s="93" t="str">
        <f t="shared" si="0"/>
        <v>바로가기</v>
      </c>
      <c r="I20" s="24">
        <v>2</v>
      </c>
      <c r="J20" s="25">
        <v>14</v>
      </c>
      <c r="K20" s="30">
        <v>510</v>
      </c>
      <c r="L20" s="749">
        <v>550</v>
      </c>
      <c r="M20" s="133"/>
      <c r="N20" s="99" t="s">
        <v>1621</v>
      </c>
      <c r="O20" s="133" t="s">
        <v>1771</v>
      </c>
      <c r="P20" s="99" t="s">
        <v>1623</v>
      </c>
      <c r="Q20" s="133" t="s">
        <v>1625</v>
      </c>
      <c r="R20" s="99" t="s">
        <v>1626</v>
      </c>
      <c r="S20" s="133" t="s">
        <v>1622</v>
      </c>
      <c r="T20" s="99" t="s">
        <v>1482</v>
      </c>
      <c r="U20" s="133" t="s">
        <v>1589</v>
      </c>
      <c r="V20" s="99" t="s">
        <v>1750</v>
      </c>
      <c r="W20" s="133" t="s">
        <v>1594</v>
      </c>
      <c r="X20" s="99"/>
      <c r="Y20" s="744" t="str">
        <f>IF(G20="","",VLOOKUP(G20,과정코드!$A$2:$B$494,2,0))</f>
        <v>COL0104372</v>
      </c>
    </row>
    <row r="21" spans="1:25">
      <c r="A21" s="805"/>
      <c r="B21" s="130">
        <v>8</v>
      </c>
      <c r="C21" s="164" t="s">
        <v>20</v>
      </c>
      <c r="D21" s="41" t="s">
        <v>21</v>
      </c>
      <c r="E21" s="41"/>
      <c r="F21" s="18"/>
      <c r="G21" s="32" t="s">
        <v>1796</v>
      </c>
      <c r="H21" s="93" t="str">
        <f t="shared" si="0"/>
        <v>바로가기</v>
      </c>
      <c r="I21" s="24">
        <v>2</v>
      </c>
      <c r="J21" s="25">
        <v>14</v>
      </c>
      <c r="K21" s="30">
        <v>510</v>
      </c>
      <c r="L21" s="749">
        <v>550</v>
      </c>
      <c r="M21" s="133"/>
      <c r="N21" s="99"/>
      <c r="O21" s="133" t="s">
        <v>368</v>
      </c>
      <c r="P21" s="99"/>
      <c r="Q21" s="133" t="s">
        <v>371</v>
      </c>
      <c r="R21" s="99"/>
      <c r="S21" s="133" t="s">
        <v>1493</v>
      </c>
      <c r="T21" s="99"/>
      <c r="U21" s="133" t="s">
        <v>1469</v>
      </c>
      <c r="V21" s="99"/>
      <c r="W21" s="133" t="s">
        <v>1481</v>
      </c>
      <c r="X21" s="99"/>
      <c r="Y21" s="744" t="str">
        <f>IF(G21="","",VLOOKUP(G21,과정코드!$A$2:$B$494,2,0))</f>
        <v>COL0104377</v>
      </c>
    </row>
    <row r="22" spans="1:25">
      <c r="A22" s="805"/>
      <c r="B22" s="130">
        <v>9</v>
      </c>
      <c r="C22" s="164" t="s">
        <v>20</v>
      </c>
      <c r="D22" s="41" t="s">
        <v>21</v>
      </c>
      <c r="E22" s="41"/>
      <c r="F22" s="18"/>
      <c r="G22" s="32" t="s">
        <v>52</v>
      </c>
      <c r="H22" s="93" t="str">
        <f t="shared" si="0"/>
        <v>바로가기</v>
      </c>
      <c r="I22" s="24">
        <v>2</v>
      </c>
      <c r="J22" s="25">
        <v>14</v>
      </c>
      <c r="K22" s="30">
        <v>510</v>
      </c>
      <c r="L22" s="749">
        <v>550</v>
      </c>
      <c r="M22" s="133"/>
      <c r="N22" s="99" t="s">
        <v>1470</v>
      </c>
      <c r="O22" s="133"/>
      <c r="P22" s="99" t="s">
        <v>374</v>
      </c>
      <c r="Q22" s="133"/>
      <c r="R22" s="99" t="s">
        <v>371</v>
      </c>
      <c r="S22" s="133"/>
      <c r="T22" s="99"/>
      <c r="U22" s="133" t="s">
        <v>1446</v>
      </c>
      <c r="V22" s="99" t="s">
        <v>1470</v>
      </c>
      <c r="W22" s="133"/>
      <c r="X22" s="99"/>
      <c r="Y22" s="744" t="str">
        <f>IF(G22="","",VLOOKUP(G22,과정코드!$A$2:$B$494,2,0))</f>
        <v>COL0104374</v>
      </c>
    </row>
    <row r="23" spans="1:25" ht="27">
      <c r="A23" s="805"/>
      <c r="B23" s="130">
        <v>10</v>
      </c>
      <c r="C23" s="164" t="s">
        <v>20</v>
      </c>
      <c r="D23" s="41" t="s">
        <v>21</v>
      </c>
      <c r="E23" s="41"/>
      <c r="F23" s="18"/>
      <c r="G23" s="32" t="s">
        <v>1797</v>
      </c>
      <c r="H23" s="93" t="str">
        <f t="shared" si="0"/>
        <v>바로가기</v>
      </c>
      <c r="I23" s="24">
        <v>2</v>
      </c>
      <c r="J23" s="25">
        <v>14</v>
      </c>
      <c r="K23" s="30">
        <v>510</v>
      </c>
      <c r="L23" s="749">
        <v>550</v>
      </c>
      <c r="M23" s="133"/>
      <c r="N23" s="99" t="s">
        <v>1620</v>
      </c>
      <c r="O23" s="133" t="s">
        <v>1619</v>
      </c>
      <c r="P23" s="99" t="s">
        <v>1618</v>
      </c>
      <c r="Q23" s="133" t="s">
        <v>1617</v>
      </c>
      <c r="R23" s="99" t="s">
        <v>1616</v>
      </c>
      <c r="S23" s="133"/>
      <c r="T23" s="99" t="s">
        <v>1482</v>
      </c>
      <c r="U23" s="133" t="s">
        <v>1615</v>
      </c>
      <c r="V23" s="99" t="s">
        <v>1614</v>
      </c>
      <c r="W23" s="133" t="s">
        <v>1613</v>
      </c>
      <c r="X23" s="20" t="s">
        <v>1451</v>
      </c>
      <c r="Y23" s="744" t="str">
        <f>IF(G23="","",VLOOKUP(G23,과정코드!$A$2:$B$494,2,0))</f>
        <v>COL0104373</v>
      </c>
    </row>
    <row r="24" spans="1:25">
      <c r="A24" s="805"/>
      <c r="B24" s="130">
        <v>11</v>
      </c>
      <c r="C24" s="164" t="s">
        <v>20</v>
      </c>
      <c r="D24" s="41" t="s">
        <v>21</v>
      </c>
      <c r="E24" s="18"/>
      <c r="F24" s="18"/>
      <c r="G24" s="9" t="s">
        <v>51</v>
      </c>
      <c r="H24" s="93" t="str">
        <f t="shared" si="0"/>
        <v>바로가기</v>
      </c>
      <c r="I24" s="24">
        <v>3</v>
      </c>
      <c r="J24" s="344">
        <v>21</v>
      </c>
      <c r="K24" s="30">
        <v>590</v>
      </c>
      <c r="L24" s="749">
        <v>660</v>
      </c>
      <c r="M24" s="133"/>
      <c r="N24" s="99" t="s">
        <v>1519</v>
      </c>
      <c r="O24" s="133" t="s">
        <v>1608</v>
      </c>
      <c r="P24" s="99" t="s">
        <v>1579</v>
      </c>
      <c r="Q24" s="133"/>
      <c r="R24" s="99"/>
      <c r="S24" s="134" t="s">
        <v>378</v>
      </c>
      <c r="T24" s="20"/>
      <c r="U24" s="133" t="s">
        <v>408</v>
      </c>
      <c r="V24" s="20"/>
      <c r="W24" s="133"/>
      <c r="X24" s="99" t="s">
        <v>1571</v>
      </c>
      <c r="Y24" s="744" t="str">
        <f>IF(G24="","",VLOOKUP(G24,과정코드!$A$2:$B$494,2,0))</f>
        <v>COL0104376</v>
      </c>
    </row>
    <row r="25" spans="1:25" ht="40.5">
      <c r="A25" s="805"/>
      <c r="B25" s="130">
        <v>12</v>
      </c>
      <c r="C25" s="164" t="s">
        <v>20</v>
      </c>
      <c r="D25" s="41" t="s">
        <v>21</v>
      </c>
      <c r="E25" s="18"/>
      <c r="F25" s="18"/>
      <c r="G25" s="9" t="s">
        <v>1798</v>
      </c>
      <c r="H25" s="93" t="str">
        <f t="shared" si="0"/>
        <v>바로가기</v>
      </c>
      <c r="I25" s="24">
        <v>2</v>
      </c>
      <c r="J25" s="25">
        <v>14</v>
      </c>
      <c r="K25" s="30">
        <v>510</v>
      </c>
      <c r="L25" s="749">
        <v>550</v>
      </c>
      <c r="M25" s="133"/>
      <c r="N25" s="99" t="s">
        <v>1470</v>
      </c>
      <c r="O25" s="133" t="s">
        <v>1607</v>
      </c>
      <c r="P25" s="99" t="s">
        <v>1487</v>
      </c>
      <c r="Q25" s="133"/>
      <c r="R25" s="99" t="s">
        <v>1609</v>
      </c>
      <c r="S25" s="133"/>
      <c r="T25" s="20"/>
      <c r="U25" s="133" t="s">
        <v>1610</v>
      </c>
      <c r="V25" s="20" t="s">
        <v>1534</v>
      </c>
      <c r="W25" s="133" t="s">
        <v>1611</v>
      </c>
      <c r="X25" s="99" t="s">
        <v>1612</v>
      </c>
      <c r="Y25" s="744" t="str">
        <f>IF(G25="","",VLOOKUP(G25,과정코드!$A$2:$B$494,2,0))</f>
        <v>COL0104380</v>
      </c>
    </row>
    <row r="26" spans="1:25">
      <c r="A26" s="806"/>
      <c r="B26" s="130">
        <v>13</v>
      </c>
      <c r="C26" s="164" t="s">
        <v>20</v>
      </c>
      <c r="D26" s="41" t="s">
        <v>21</v>
      </c>
      <c r="E26" s="18"/>
      <c r="F26" s="173" t="s">
        <v>452</v>
      </c>
      <c r="G26" s="9" t="s">
        <v>1799</v>
      </c>
      <c r="H26" s="93" t="str">
        <f t="shared" si="0"/>
        <v>바로가기</v>
      </c>
      <c r="I26" s="24">
        <v>2</v>
      </c>
      <c r="J26" s="344">
        <v>14</v>
      </c>
      <c r="K26" s="30">
        <v>510</v>
      </c>
      <c r="L26" s="749">
        <v>550</v>
      </c>
      <c r="M26" s="136" t="s">
        <v>1470</v>
      </c>
      <c r="N26" s="99"/>
      <c r="O26" s="133"/>
      <c r="P26" s="99"/>
      <c r="Q26" s="133" t="s">
        <v>1471</v>
      </c>
      <c r="R26" s="99"/>
      <c r="S26" s="134"/>
      <c r="T26" s="20"/>
      <c r="U26" s="133" t="s">
        <v>136</v>
      </c>
      <c r="V26" s="20"/>
      <c r="W26" s="133"/>
      <c r="X26" s="99"/>
      <c r="Y26" s="744" t="str">
        <f>IF(G26="","",VLOOKUP(G26,과정코드!$A$2:$B$494,2,0))</f>
        <v>COL0104381</v>
      </c>
    </row>
    <row r="27" spans="1:25" ht="27">
      <c r="A27" s="802" t="s">
        <v>40</v>
      </c>
      <c r="B27" s="130">
        <v>14</v>
      </c>
      <c r="C27" s="164" t="s">
        <v>20</v>
      </c>
      <c r="D27" s="41" t="s">
        <v>21</v>
      </c>
      <c r="E27" s="41"/>
      <c r="F27" s="18"/>
      <c r="G27" s="27" t="s">
        <v>349</v>
      </c>
      <c r="H27" s="93" t="str">
        <f t="shared" si="0"/>
        <v>바로가기</v>
      </c>
      <c r="I27" s="24">
        <v>3</v>
      </c>
      <c r="J27" s="25">
        <v>21</v>
      </c>
      <c r="K27" s="30">
        <v>590</v>
      </c>
      <c r="L27" s="749">
        <v>650</v>
      </c>
      <c r="M27" s="133"/>
      <c r="N27" s="20" t="s">
        <v>1606</v>
      </c>
      <c r="O27" s="133" t="s">
        <v>1533</v>
      </c>
      <c r="P27" s="20" t="s">
        <v>1605</v>
      </c>
      <c r="Q27" s="133" t="s">
        <v>1529</v>
      </c>
      <c r="R27" s="20" t="s">
        <v>1595</v>
      </c>
      <c r="S27" s="133" t="s">
        <v>389</v>
      </c>
      <c r="T27" s="20" t="s">
        <v>390</v>
      </c>
      <c r="U27" s="133" t="s">
        <v>376</v>
      </c>
      <c r="V27" s="20" t="s">
        <v>363</v>
      </c>
      <c r="W27" s="133" t="s">
        <v>379</v>
      </c>
      <c r="X27" s="20" t="s">
        <v>363</v>
      </c>
      <c r="Y27" s="744" t="str">
        <f>IF(G27="","",VLOOKUP(G27,과정코드!$A$2:$B$494,2,0))</f>
        <v>COL0104385</v>
      </c>
    </row>
    <row r="28" spans="1:25">
      <c r="A28" s="803"/>
      <c r="B28" s="130">
        <v>15</v>
      </c>
      <c r="C28" s="164" t="s">
        <v>20</v>
      </c>
      <c r="D28" s="41" t="s">
        <v>21</v>
      </c>
      <c r="E28" s="41"/>
      <c r="F28" s="18"/>
      <c r="G28" s="9" t="s">
        <v>1800</v>
      </c>
      <c r="H28" s="93" t="str">
        <f t="shared" si="0"/>
        <v>바로가기</v>
      </c>
      <c r="I28" s="24">
        <v>2</v>
      </c>
      <c r="J28" s="25">
        <v>14</v>
      </c>
      <c r="K28" s="30">
        <v>510</v>
      </c>
      <c r="L28" s="749">
        <v>550</v>
      </c>
      <c r="M28" s="133"/>
      <c r="N28" s="20"/>
      <c r="O28" s="133" t="s">
        <v>380</v>
      </c>
      <c r="P28" s="20"/>
      <c r="Q28" s="133" t="s">
        <v>1445</v>
      </c>
      <c r="R28" s="20"/>
      <c r="S28" s="133" t="s">
        <v>381</v>
      </c>
      <c r="T28" s="20"/>
      <c r="U28" s="133" t="s">
        <v>382</v>
      </c>
      <c r="V28" s="20"/>
      <c r="W28" s="135" t="s">
        <v>383</v>
      </c>
      <c r="X28" s="20"/>
      <c r="Y28" s="744" t="str">
        <f>IF(G28="","",VLOOKUP(G28,과정코드!$A$2:$B$494,2,0))</f>
        <v>COL0104393</v>
      </c>
    </row>
    <row r="29" spans="1:25">
      <c r="A29" s="803"/>
      <c r="B29" s="130">
        <v>16</v>
      </c>
      <c r="C29" s="164" t="s">
        <v>20</v>
      </c>
      <c r="D29" s="41" t="s">
        <v>21</v>
      </c>
      <c r="E29" s="41"/>
      <c r="F29" s="173" t="s">
        <v>452</v>
      </c>
      <c r="G29" s="9" t="s">
        <v>1387</v>
      </c>
      <c r="H29" s="93" t="str">
        <f t="shared" si="0"/>
        <v>바로가기</v>
      </c>
      <c r="I29" s="24">
        <v>2</v>
      </c>
      <c r="J29" s="25">
        <v>14</v>
      </c>
      <c r="K29" s="30">
        <v>510</v>
      </c>
      <c r="L29" s="749">
        <v>550</v>
      </c>
      <c r="M29" s="133"/>
      <c r="N29" s="20"/>
      <c r="O29" s="133"/>
      <c r="P29" s="20"/>
      <c r="Q29" s="133" t="s">
        <v>1557</v>
      </c>
      <c r="R29" s="20"/>
      <c r="S29" s="133"/>
      <c r="T29" s="20"/>
      <c r="U29" s="133"/>
      <c r="V29" s="20" t="s">
        <v>373</v>
      </c>
      <c r="W29" s="135"/>
      <c r="X29" s="20"/>
      <c r="Y29" s="744" t="str">
        <f>IF(G29="","",VLOOKUP(G29,과정코드!$A$2:$B$494,2,0))</f>
        <v>COL0104386</v>
      </c>
    </row>
    <row r="30" spans="1:25">
      <c r="A30" s="803"/>
      <c r="B30" s="130">
        <v>17</v>
      </c>
      <c r="C30" s="164" t="s">
        <v>20</v>
      </c>
      <c r="D30" s="41" t="s">
        <v>21</v>
      </c>
      <c r="E30" s="41"/>
      <c r="F30" s="18"/>
      <c r="G30" s="9" t="s">
        <v>416</v>
      </c>
      <c r="H30" s="93" t="str">
        <f t="shared" si="0"/>
        <v>바로가기</v>
      </c>
      <c r="I30" s="24">
        <v>2</v>
      </c>
      <c r="J30" s="25">
        <v>14</v>
      </c>
      <c r="K30" s="30">
        <v>510</v>
      </c>
      <c r="L30" s="749">
        <v>550</v>
      </c>
      <c r="M30" s="133"/>
      <c r="N30" s="20"/>
      <c r="O30" s="133" t="s">
        <v>399</v>
      </c>
      <c r="P30" s="20"/>
      <c r="Q30" s="133"/>
      <c r="R30" s="20" t="s">
        <v>153</v>
      </c>
      <c r="S30" s="133"/>
      <c r="T30" s="20"/>
      <c r="U30" s="133" t="s">
        <v>385</v>
      </c>
      <c r="V30" s="20"/>
      <c r="W30" s="133" t="s">
        <v>362</v>
      </c>
      <c r="X30" s="20"/>
      <c r="Y30" s="744" t="str">
        <f>IF(G30="","",VLOOKUP(G30,과정코드!$A$2:$B$494,2,0))</f>
        <v>COL0104391</v>
      </c>
    </row>
    <row r="31" spans="1:25">
      <c r="A31" s="803"/>
      <c r="B31" s="130">
        <v>18</v>
      </c>
      <c r="C31" s="164" t="s">
        <v>20</v>
      </c>
      <c r="D31" s="41" t="s">
        <v>21</v>
      </c>
      <c r="E31" s="41"/>
      <c r="F31" s="173" t="s">
        <v>452</v>
      </c>
      <c r="G31" s="439" t="s">
        <v>1386</v>
      </c>
      <c r="H31" s="93" t="str">
        <f t="shared" si="0"/>
        <v>바로가기</v>
      </c>
      <c r="I31" s="24">
        <v>1</v>
      </c>
      <c r="J31" s="344">
        <v>6</v>
      </c>
      <c r="K31" s="30">
        <v>350</v>
      </c>
      <c r="L31" s="749">
        <v>350</v>
      </c>
      <c r="M31" s="133"/>
      <c r="N31" s="20"/>
      <c r="O31" s="133"/>
      <c r="P31" s="20"/>
      <c r="Q31" s="133" t="s">
        <v>1430</v>
      </c>
      <c r="R31" s="20"/>
      <c r="S31" s="133"/>
      <c r="T31" s="20"/>
      <c r="U31" s="133"/>
      <c r="V31" s="20" t="s">
        <v>392</v>
      </c>
      <c r="W31" s="133"/>
      <c r="X31" s="20"/>
      <c r="Y31" s="744" t="str">
        <f>IF(G31="","",VLOOKUP(G31,과정코드!$A$2:$B$494,2,0))</f>
        <v>COL0104392</v>
      </c>
    </row>
    <row r="32" spans="1:25">
      <c r="A32" s="803"/>
      <c r="B32" s="130">
        <v>19</v>
      </c>
      <c r="C32" s="164" t="s">
        <v>20</v>
      </c>
      <c r="D32" s="41" t="s">
        <v>21</v>
      </c>
      <c r="E32" s="18"/>
      <c r="F32" s="18"/>
      <c r="G32" s="9" t="s">
        <v>1801</v>
      </c>
      <c r="H32" s="93" t="str">
        <f t="shared" si="0"/>
        <v>바로가기</v>
      </c>
      <c r="I32" s="24">
        <v>2</v>
      </c>
      <c r="J32" s="25">
        <v>14</v>
      </c>
      <c r="K32" s="30">
        <v>510</v>
      </c>
      <c r="L32" s="749">
        <v>550</v>
      </c>
      <c r="M32" s="133"/>
      <c r="N32" s="20"/>
      <c r="O32" s="133"/>
      <c r="P32" s="20" t="s">
        <v>1493</v>
      </c>
      <c r="Q32" s="133"/>
      <c r="R32" s="20"/>
      <c r="S32" s="133"/>
      <c r="T32" s="20" t="s">
        <v>387</v>
      </c>
      <c r="U32" s="133"/>
      <c r="V32" s="20"/>
      <c r="W32" s="133"/>
      <c r="X32" s="20" t="s">
        <v>369</v>
      </c>
      <c r="Y32" s="744" t="str">
        <f>IF(G32="","",VLOOKUP(G32,과정코드!$A$2:$B$494,2,0))</f>
        <v>COL0104387</v>
      </c>
    </row>
    <row r="33" spans="1:25" ht="27">
      <c r="A33" s="803"/>
      <c r="B33" s="130">
        <v>20</v>
      </c>
      <c r="C33" s="164" t="s">
        <v>20</v>
      </c>
      <c r="D33" s="41" t="s">
        <v>21</v>
      </c>
      <c r="E33" s="41"/>
      <c r="F33" s="18"/>
      <c r="G33" s="9" t="s">
        <v>1802</v>
      </c>
      <c r="H33" s="93" t="str">
        <f t="shared" si="0"/>
        <v>바로가기</v>
      </c>
      <c r="I33" s="24">
        <v>2</v>
      </c>
      <c r="J33" s="25">
        <v>14</v>
      </c>
      <c r="K33" s="30">
        <v>510</v>
      </c>
      <c r="L33" s="749">
        <v>550</v>
      </c>
      <c r="M33" s="133" t="s">
        <v>1470</v>
      </c>
      <c r="N33" s="20"/>
      <c r="O33" s="133" t="s">
        <v>1603</v>
      </c>
      <c r="P33" s="21" t="s">
        <v>1604</v>
      </c>
      <c r="Q33" s="133" t="s">
        <v>1492</v>
      </c>
      <c r="R33" s="21" t="s">
        <v>363</v>
      </c>
      <c r="S33" s="133" t="s">
        <v>381</v>
      </c>
      <c r="T33" s="21"/>
      <c r="U33" s="133" t="s">
        <v>394</v>
      </c>
      <c r="V33" s="21"/>
      <c r="W33" s="133" t="s">
        <v>409</v>
      </c>
      <c r="X33" s="21" t="s">
        <v>395</v>
      </c>
      <c r="Y33" s="744" t="str">
        <f>IF(G33="","",VLOOKUP(G33,과정코드!$A$2:$B$494,2,0))</f>
        <v>COL0104382</v>
      </c>
    </row>
    <row r="34" spans="1:25">
      <c r="A34" s="803"/>
      <c r="B34" s="130">
        <v>21</v>
      </c>
      <c r="C34" s="164" t="s">
        <v>20</v>
      </c>
      <c r="D34" s="41" t="s">
        <v>21</v>
      </c>
      <c r="E34" s="41"/>
      <c r="F34" s="18"/>
      <c r="G34" s="9" t="s">
        <v>1803</v>
      </c>
      <c r="H34" s="93" t="str">
        <f t="shared" si="0"/>
        <v>바로가기</v>
      </c>
      <c r="I34" s="24">
        <v>2</v>
      </c>
      <c r="J34" s="25">
        <v>14</v>
      </c>
      <c r="K34" s="30">
        <v>510</v>
      </c>
      <c r="L34" s="749">
        <v>550</v>
      </c>
      <c r="M34" s="133"/>
      <c r="N34" s="20"/>
      <c r="O34" s="133" t="s">
        <v>380</v>
      </c>
      <c r="P34" s="20"/>
      <c r="Q34" s="133"/>
      <c r="R34" s="20" t="s">
        <v>393</v>
      </c>
      <c r="S34" s="133"/>
      <c r="T34" s="20"/>
      <c r="U34" s="133"/>
      <c r="V34" s="20" t="s">
        <v>373</v>
      </c>
      <c r="W34" s="133"/>
      <c r="X34" s="20" t="s">
        <v>385</v>
      </c>
      <c r="Y34" s="744" t="str">
        <f>IF(G34="","",VLOOKUP(G34,과정코드!$A$2:$B$494,2,0))</f>
        <v>COL0104383</v>
      </c>
    </row>
    <row r="35" spans="1:25">
      <c r="A35" s="803"/>
      <c r="B35" s="130">
        <v>22</v>
      </c>
      <c r="C35" s="164" t="s">
        <v>20</v>
      </c>
      <c r="D35" s="41" t="s">
        <v>21</v>
      </c>
      <c r="E35" s="41"/>
      <c r="F35" s="18"/>
      <c r="G35" s="9" t="s">
        <v>1804</v>
      </c>
      <c r="H35" s="93" t="str">
        <f t="shared" si="0"/>
        <v>바로가기</v>
      </c>
      <c r="I35" s="24">
        <v>2</v>
      </c>
      <c r="J35" s="25">
        <v>14</v>
      </c>
      <c r="K35" s="30">
        <v>510</v>
      </c>
      <c r="L35" s="749">
        <v>550</v>
      </c>
      <c r="M35" s="133"/>
      <c r="N35" s="20"/>
      <c r="O35" s="133"/>
      <c r="P35" s="20"/>
      <c r="Q35" s="133" t="s">
        <v>366</v>
      </c>
      <c r="R35" s="20"/>
      <c r="S35" s="133"/>
      <c r="T35" s="20"/>
      <c r="U35" s="133" t="s">
        <v>384</v>
      </c>
      <c r="V35" s="20"/>
      <c r="W35" s="133"/>
      <c r="X35" s="20"/>
      <c r="Y35" s="744" t="str">
        <f>IF(G35="","",VLOOKUP(G35,과정코드!$A$2:$B$494,2,0))</f>
        <v>COL0104388</v>
      </c>
    </row>
    <row r="36" spans="1:25">
      <c r="A36" s="803"/>
      <c r="B36" s="130">
        <v>23</v>
      </c>
      <c r="C36" s="164" t="s">
        <v>20</v>
      </c>
      <c r="D36" s="41" t="s">
        <v>21</v>
      </c>
      <c r="E36" s="41"/>
      <c r="F36" s="18"/>
      <c r="G36" s="9" t="s">
        <v>1805</v>
      </c>
      <c r="H36" s="93" t="str">
        <f t="shared" si="0"/>
        <v>바로가기</v>
      </c>
      <c r="I36" s="24">
        <v>2</v>
      </c>
      <c r="J36" s="25">
        <v>14</v>
      </c>
      <c r="K36" s="30">
        <v>510</v>
      </c>
      <c r="L36" s="749">
        <v>550</v>
      </c>
      <c r="M36" s="133"/>
      <c r="N36" s="20"/>
      <c r="O36" s="133" t="s">
        <v>373</v>
      </c>
      <c r="P36" s="20"/>
      <c r="Q36" s="133"/>
      <c r="R36" s="20" t="s">
        <v>386</v>
      </c>
      <c r="S36" s="133"/>
      <c r="T36" s="20"/>
      <c r="U36" s="133" t="s">
        <v>375</v>
      </c>
      <c r="V36" s="20"/>
      <c r="W36" s="133" t="s">
        <v>364</v>
      </c>
      <c r="X36" s="20"/>
      <c r="Y36" s="744" t="str">
        <f>IF(G36="","",VLOOKUP(G36,과정코드!$A$2:$B$494,2,0))</f>
        <v>COL0104384</v>
      </c>
    </row>
    <row r="37" spans="1:25">
      <c r="A37" s="803"/>
      <c r="B37" s="130">
        <v>24</v>
      </c>
      <c r="C37" s="164" t="s">
        <v>20</v>
      </c>
      <c r="D37" s="41" t="s">
        <v>21</v>
      </c>
      <c r="E37" s="41"/>
      <c r="F37" s="41" t="s">
        <v>361</v>
      </c>
      <c r="G37" s="9" t="s">
        <v>1806</v>
      </c>
      <c r="H37" s="93" t="str">
        <f t="shared" si="0"/>
        <v>바로가기</v>
      </c>
      <c r="I37" s="24">
        <v>2</v>
      </c>
      <c r="J37" s="25">
        <v>14</v>
      </c>
      <c r="K37" s="30">
        <v>510</v>
      </c>
      <c r="L37" s="749">
        <v>550</v>
      </c>
      <c r="M37" s="133"/>
      <c r="N37" s="20"/>
      <c r="O37" s="133"/>
      <c r="P37" s="20" t="s">
        <v>387</v>
      </c>
      <c r="Q37" s="133"/>
      <c r="R37" s="20"/>
      <c r="S37" s="133" t="s">
        <v>387</v>
      </c>
      <c r="T37" s="20"/>
      <c r="U37" s="133" t="s">
        <v>388</v>
      </c>
      <c r="V37" s="20"/>
      <c r="W37" s="133"/>
      <c r="X37" s="20" t="s">
        <v>388</v>
      </c>
      <c r="Y37" s="744" t="str">
        <f>IF(G37="","",VLOOKUP(G37,과정코드!$A$2:$B$494,2,0))</f>
        <v>COL0104389</v>
      </c>
    </row>
    <row r="38" spans="1:25">
      <c r="A38" s="803"/>
      <c r="B38" s="130">
        <v>25</v>
      </c>
      <c r="C38" s="164" t="s">
        <v>20</v>
      </c>
      <c r="D38" s="41" t="s">
        <v>21</v>
      </c>
      <c r="E38" s="18"/>
      <c r="F38" s="41" t="s">
        <v>361</v>
      </c>
      <c r="G38" s="9" t="s">
        <v>1807</v>
      </c>
      <c r="H38" s="93" t="str">
        <f t="shared" si="0"/>
        <v>바로가기</v>
      </c>
      <c r="I38" s="24">
        <v>2</v>
      </c>
      <c r="J38" s="25">
        <v>14</v>
      </c>
      <c r="K38" s="30">
        <v>510</v>
      </c>
      <c r="L38" s="749">
        <v>550</v>
      </c>
      <c r="M38" s="133"/>
      <c r="N38" s="20"/>
      <c r="O38" s="133" t="s">
        <v>374</v>
      </c>
      <c r="P38" s="20"/>
      <c r="Q38" s="133"/>
      <c r="R38" s="20" t="s">
        <v>153</v>
      </c>
      <c r="S38" s="133"/>
      <c r="T38" s="20"/>
      <c r="U38" s="133"/>
      <c r="V38" s="20" t="s">
        <v>364</v>
      </c>
      <c r="W38" s="133"/>
      <c r="X38" s="20"/>
      <c r="Y38" s="744" t="str">
        <f>IF(G38="","",VLOOKUP(G38,과정코드!$A$2:$B$494,2,0))</f>
        <v>COL0104390</v>
      </c>
    </row>
    <row r="39" spans="1:25">
      <c r="A39" s="803"/>
      <c r="B39" s="130">
        <v>26</v>
      </c>
      <c r="C39" s="164" t="s">
        <v>20</v>
      </c>
      <c r="D39" s="41" t="s">
        <v>21</v>
      </c>
      <c r="E39" s="18"/>
      <c r="F39" s="41" t="s">
        <v>361</v>
      </c>
      <c r="G39" s="9" t="s">
        <v>1808</v>
      </c>
      <c r="H39" s="93" t="str">
        <f t="shared" si="0"/>
        <v>바로가기</v>
      </c>
      <c r="I39" s="24">
        <v>2</v>
      </c>
      <c r="J39" s="344">
        <v>14</v>
      </c>
      <c r="K39" s="30">
        <v>510</v>
      </c>
      <c r="L39" s="749">
        <v>550</v>
      </c>
      <c r="M39" s="133"/>
      <c r="N39" s="20" t="s">
        <v>362</v>
      </c>
      <c r="O39" s="133"/>
      <c r="P39" s="20"/>
      <c r="Q39" s="133"/>
      <c r="R39" s="20"/>
      <c r="S39" s="133" t="s">
        <v>367</v>
      </c>
      <c r="T39" s="20"/>
      <c r="U39" s="133"/>
      <c r="V39" s="20"/>
      <c r="W39" s="133"/>
      <c r="X39" s="20" t="s">
        <v>382</v>
      </c>
      <c r="Y39" s="744" t="str">
        <f>IF(G39="","",VLOOKUP(G39,과정코드!$A$2:$B$494,2,0))</f>
        <v>COL0104394</v>
      </c>
    </row>
  </sheetData>
  <mergeCells count="17">
    <mergeCell ref="A27:A39"/>
    <mergeCell ref="A14:A26"/>
    <mergeCell ref="A5:A12"/>
    <mergeCell ref="P6:R6"/>
    <mergeCell ref="U7:W7"/>
    <mergeCell ref="V8:X8"/>
    <mergeCell ref="M2:X2"/>
    <mergeCell ref="A2:A3"/>
    <mergeCell ref="B2:B3"/>
    <mergeCell ref="I2:J2"/>
    <mergeCell ref="K2:L2"/>
    <mergeCell ref="E2:E3"/>
    <mergeCell ref="G2:G3"/>
    <mergeCell ref="H2:H3"/>
    <mergeCell ref="F2:F3"/>
    <mergeCell ref="C2:C3"/>
    <mergeCell ref="D2:D3"/>
  </mergeCells>
  <phoneticPr fontId="17" type="noConversion"/>
  <pageMargins left="0.36" right="0.28000000000000003" top="0.38" bottom="0.33" header="0.314861" footer="0.314861"/>
  <pageSetup paperSize="8" scale="7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BG48"/>
  <sheetViews>
    <sheetView showGridLines="0" zoomScale="55" zoomScaleNormal="55" workbookViewId="0">
      <pane ySplit="3" topLeftCell="A4" activePane="bottomLeft" state="frozen"/>
      <selection pane="bottomLeft" activeCell="T50" sqref="T50"/>
    </sheetView>
  </sheetViews>
  <sheetFormatPr defaultColWidth="8.75" defaultRowHeight="16.5"/>
  <cols>
    <col min="1" max="1" width="12.625" customWidth="1"/>
    <col min="2" max="2" width="4.625" customWidth="1"/>
    <col min="3" max="6" width="3.625" customWidth="1"/>
    <col min="7" max="7" width="50.625" customWidth="1"/>
    <col min="8" max="8" width="10.625" customWidth="1"/>
    <col min="9" max="10" width="6.625" customWidth="1"/>
    <col min="11" max="12" width="6.625" style="5" customWidth="1"/>
    <col min="13" max="24" width="10.125" customWidth="1"/>
    <col min="25" max="25" width="12.75" style="744" bestFit="1" customWidth="1"/>
    <col min="26" max="59" width="8.75" style="744"/>
  </cols>
  <sheetData>
    <row r="1" spans="1:25" ht="135" customHeight="1"/>
    <row r="2" spans="1:25" ht="38.25" customHeight="1">
      <c r="A2" s="797" t="s">
        <v>4</v>
      </c>
      <c r="B2" s="797" t="s">
        <v>6</v>
      </c>
      <c r="C2" s="800" t="s">
        <v>358</v>
      </c>
      <c r="D2" s="800" t="s">
        <v>360</v>
      </c>
      <c r="E2" s="800" t="s">
        <v>359</v>
      </c>
      <c r="F2" s="800" t="s">
        <v>357</v>
      </c>
      <c r="G2" s="797" t="s">
        <v>5</v>
      </c>
      <c r="H2" s="800" t="s">
        <v>47</v>
      </c>
      <c r="I2" s="799" t="s">
        <v>12</v>
      </c>
      <c r="J2" s="799"/>
      <c r="K2" s="800" t="s">
        <v>22</v>
      </c>
      <c r="L2" s="799"/>
      <c r="M2" s="796" t="s">
        <v>1709</v>
      </c>
      <c r="N2" s="796"/>
      <c r="O2" s="796"/>
      <c r="P2" s="796"/>
      <c r="Q2" s="796"/>
      <c r="R2" s="796"/>
      <c r="S2" s="796"/>
      <c r="T2" s="796"/>
      <c r="U2" s="796"/>
      <c r="V2" s="796"/>
      <c r="W2" s="796"/>
      <c r="X2" s="796"/>
      <c r="Y2" s="646"/>
    </row>
    <row r="3" spans="1:25" ht="38.25" customHeight="1">
      <c r="A3" s="798"/>
      <c r="B3" s="798"/>
      <c r="C3" s="799"/>
      <c r="D3" s="799"/>
      <c r="E3" s="799"/>
      <c r="F3" s="799"/>
      <c r="G3" s="798"/>
      <c r="H3" s="799"/>
      <c r="I3" s="147" t="s">
        <v>18</v>
      </c>
      <c r="J3" s="147" t="s">
        <v>3</v>
      </c>
      <c r="K3" s="147" t="s">
        <v>15</v>
      </c>
      <c r="L3" s="147" t="s">
        <v>10</v>
      </c>
      <c r="M3" s="717" t="s">
        <v>23</v>
      </c>
      <c r="N3" s="717" t="s">
        <v>24</v>
      </c>
      <c r="O3" s="717" t="s">
        <v>25</v>
      </c>
      <c r="P3" s="717" t="s">
        <v>26</v>
      </c>
      <c r="Q3" s="717" t="s">
        <v>27</v>
      </c>
      <c r="R3" s="717" t="s">
        <v>28</v>
      </c>
      <c r="S3" s="717" t="s">
        <v>29</v>
      </c>
      <c r="T3" s="717" t="s">
        <v>30</v>
      </c>
      <c r="U3" s="717" t="s">
        <v>31</v>
      </c>
      <c r="V3" s="717" t="s">
        <v>32</v>
      </c>
      <c r="W3" s="717" t="s">
        <v>33</v>
      </c>
      <c r="X3" s="717" t="s">
        <v>34</v>
      </c>
      <c r="Y3" s="646"/>
    </row>
    <row r="4" spans="1:25" ht="30" customHeight="1">
      <c r="A4" s="492" t="s">
        <v>1707</v>
      </c>
      <c r="B4" s="90"/>
      <c r="C4" s="90"/>
      <c r="D4" s="90"/>
      <c r="E4" s="90"/>
      <c r="F4" s="90"/>
      <c r="G4" s="90"/>
      <c r="H4" s="90"/>
      <c r="I4" s="90"/>
      <c r="J4" s="90"/>
      <c r="K4" s="90"/>
      <c r="L4" s="91"/>
      <c r="M4" s="3" t="s">
        <v>16</v>
      </c>
      <c r="N4" s="3" t="s">
        <v>7</v>
      </c>
      <c r="O4" s="3" t="s">
        <v>9</v>
      </c>
      <c r="P4" s="3" t="s">
        <v>1</v>
      </c>
      <c r="Q4" s="3" t="s">
        <v>14</v>
      </c>
      <c r="R4" s="3" t="s">
        <v>0</v>
      </c>
      <c r="S4" s="3" t="s">
        <v>17</v>
      </c>
      <c r="T4" s="3" t="s">
        <v>13</v>
      </c>
      <c r="U4" s="3" t="s">
        <v>2</v>
      </c>
      <c r="V4" s="3" t="s">
        <v>11</v>
      </c>
      <c r="W4" s="3" t="s">
        <v>8</v>
      </c>
      <c r="X4" s="3" t="s">
        <v>19</v>
      </c>
      <c r="Y4" s="745" t="s">
        <v>2636</v>
      </c>
    </row>
    <row r="5" spans="1:25" ht="27">
      <c r="A5" s="813" t="s">
        <v>1472</v>
      </c>
      <c r="B5" s="346">
        <v>1</v>
      </c>
      <c r="C5" s="164" t="s">
        <v>20</v>
      </c>
      <c r="D5" s="340" t="s">
        <v>21</v>
      </c>
      <c r="E5" s="18"/>
      <c r="F5" s="157"/>
      <c r="G5" s="362" t="s">
        <v>9580</v>
      </c>
      <c r="H5" s="93" t="str">
        <f>IFERROR(HYPERLINK("https://www.ksaedu.or.kr/front/btoc/crs/off/crssesDetail.html?crscd="&amp;Y5,"바로가기"),"")</f>
        <v>바로가기</v>
      </c>
      <c r="I5" s="521">
        <v>1</v>
      </c>
      <c r="J5" s="354">
        <v>7</v>
      </c>
      <c r="K5" s="348">
        <v>320</v>
      </c>
      <c r="L5" s="348">
        <v>350</v>
      </c>
      <c r="M5" s="136" t="s">
        <v>1431</v>
      </c>
      <c r="N5" s="100" t="s">
        <v>1474</v>
      </c>
      <c r="O5" s="136" t="s">
        <v>1461</v>
      </c>
      <c r="P5" s="100" t="s">
        <v>1433</v>
      </c>
      <c r="Q5" s="136" t="s">
        <v>1460</v>
      </c>
      <c r="R5" s="109" t="s">
        <v>1438</v>
      </c>
      <c r="S5" s="136" t="s">
        <v>1433</v>
      </c>
      <c r="T5" s="100" t="s">
        <v>1458</v>
      </c>
      <c r="U5" s="136" t="s">
        <v>1475</v>
      </c>
      <c r="V5" s="100" t="s">
        <v>1437</v>
      </c>
      <c r="W5" s="136" t="s">
        <v>1456</v>
      </c>
      <c r="X5" s="100" t="s">
        <v>1429</v>
      </c>
      <c r="Y5" s="744" t="str">
        <f>IF(G5="","",VLOOKUP(G5,과정코드!$A$2:$B$494,2,0))</f>
        <v>COL0104345</v>
      </c>
    </row>
    <row r="6" spans="1:25" ht="23.1" customHeight="1">
      <c r="A6" s="814"/>
      <c r="B6" s="346">
        <v>2</v>
      </c>
      <c r="C6" s="164" t="s">
        <v>20</v>
      </c>
      <c r="D6" s="340" t="s">
        <v>21</v>
      </c>
      <c r="E6" s="18"/>
      <c r="F6" s="563" t="s">
        <v>452</v>
      </c>
      <c r="G6" s="395" t="s">
        <v>1383</v>
      </c>
      <c r="H6" s="93" t="str">
        <f t="shared" ref="H6:H48" si="0">IFERROR(HYPERLINK("https://www.ksaedu.or.kr/front/btoc/crs/off/crssesDetail.html?crscd="&amp;Y6,"바로가기"),"")</f>
        <v>바로가기</v>
      </c>
      <c r="I6" s="520">
        <v>1</v>
      </c>
      <c r="J6" s="25">
        <v>7</v>
      </c>
      <c r="K6" s="348">
        <v>320</v>
      </c>
      <c r="L6" s="348">
        <v>350</v>
      </c>
      <c r="M6" s="136"/>
      <c r="N6" s="100" t="s">
        <v>1645</v>
      </c>
      <c r="O6" s="136"/>
      <c r="P6" s="100" t="s">
        <v>1477</v>
      </c>
      <c r="Q6" s="136"/>
      <c r="R6" s="100" t="s">
        <v>1441</v>
      </c>
      <c r="S6" s="136"/>
      <c r="T6" s="100" t="s">
        <v>1476</v>
      </c>
      <c r="U6" s="136"/>
      <c r="V6" s="100"/>
      <c r="W6" s="136" t="s">
        <v>1442</v>
      </c>
      <c r="X6" s="100"/>
      <c r="Y6" s="744" t="str">
        <f>IF(G6="","",VLOOKUP(G6,과정코드!$A$2:$B$494,2,0))</f>
        <v>COL0104346</v>
      </c>
    </row>
    <row r="7" spans="1:25" ht="23.1" customHeight="1">
      <c r="A7" s="814"/>
      <c r="B7" s="346">
        <v>3</v>
      </c>
      <c r="C7" s="164" t="s">
        <v>20</v>
      </c>
      <c r="D7" s="340" t="s">
        <v>21</v>
      </c>
      <c r="E7" s="18"/>
      <c r="F7" s="563" t="s">
        <v>452</v>
      </c>
      <c r="G7" s="493" t="s">
        <v>1643</v>
      </c>
      <c r="H7" s="93" t="str">
        <f t="shared" si="0"/>
        <v>바로가기</v>
      </c>
      <c r="I7" s="579">
        <v>2</v>
      </c>
      <c r="J7" s="118">
        <v>14</v>
      </c>
      <c r="K7" s="46">
        <v>570</v>
      </c>
      <c r="L7" s="46">
        <v>620</v>
      </c>
      <c r="M7" s="136"/>
      <c r="N7" s="100"/>
      <c r="O7" s="136" t="s">
        <v>1443</v>
      </c>
      <c r="P7" s="100"/>
      <c r="Q7" s="136"/>
      <c r="R7" s="100"/>
      <c r="S7" s="136" t="s">
        <v>684</v>
      </c>
      <c r="T7" s="100"/>
      <c r="U7" s="136" t="s">
        <v>1445</v>
      </c>
      <c r="V7" s="100"/>
      <c r="W7" s="136"/>
      <c r="X7" s="100" t="s">
        <v>1446</v>
      </c>
      <c r="Y7" s="744" t="str">
        <f>IF(G7="","",VLOOKUP(G7,과정코드!$A$2:$B$494,2,0))</f>
        <v>COL0104344</v>
      </c>
    </row>
    <row r="8" spans="1:25" ht="23.1" customHeight="1">
      <c r="A8" s="814"/>
      <c r="B8" s="346">
        <v>4</v>
      </c>
      <c r="C8" s="164" t="s">
        <v>20</v>
      </c>
      <c r="D8" s="340" t="s">
        <v>21</v>
      </c>
      <c r="E8" s="18"/>
      <c r="F8" s="563" t="s">
        <v>452</v>
      </c>
      <c r="G8" s="353" t="s">
        <v>1435</v>
      </c>
      <c r="H8" s="93" t="str">
        <f t="shared" si="0"/>
        <v>바로가기</v>
      </c>
      <c r="I8" s="520">
        <v>1</v>
      </c>
      <c r="J8" s="25">
        <v>7</v>
      </c>
      <c r="K8" s="348">
        <v>320</v>
      </c>
      <c r="L8" s="348">
        <v>350</v>
      </c>
      <c r="M8" s="136" t="s">
        <v>1432</v>
      </c>
      <c r="N8" s="100"/>
      <c r="O8" s="136"/>
      <c r="P8" s="100"/>
      <c r="Q8" s="136"/>
      <c r="R8" s="100"/>
      <c r="S8" s="136" t="s">
        <v>1459</v>
      </c>
      <c r="T8" s="100"/>
      <c r="U8" s="136"/>
      <c r="V8" s="100" t="s">
        <v>1436</v>
      </c>
      <c r="W8" s="136"/>
      <c r="X8" s="100"/>
      <c r="Y8" s="744" t="str">
        <f>IF(G8="","",VLOOKUP(G8,과정코드!$A$2:$B$494,2,0))</f>
        <v>COL0104342</v>
      </c>
    </row>
    <row r="9" spans="1:25" ht="23.1" customHeight="1">
      <c r="A9" s="814"/>
      <c r="B9" s="346">
        <v>5</v>
      </c>
      <c r="C9" s="164" t="s">
        <v>20</v>
      </c>
      <c r="D9" s="340" t="s">
        <v>21</v>
      </c>
      <c r="E9" s="18"/>
      <c r="F9" s="563" t="s">
        <v>452</v>
      </c>
      <c r="G9" s="353" t="s">
        <v>1478</v>
      </c>
      <c r="H9" s="93" t="str">
        <f t="shared" si="0"/>
        <v>바로가기</v>
      </c>
      <c r="I9" s="520">
        <v>1</v>
      </c>
      <c r="J9" s="25">
        <v>7</v>
      </c>
      <c r="K9" s="348">
        <v>320</v>
      </c>
      <c r="L9" s="348">
        <v>350</v>
      </c>
      <c r="M9" s="136"/>
      <c r="N9" s="100"/>
      <c r="O9" s="136" t="s">
        <v>1442</v>
      </c>
      <c r="P9" s="100"/>
      <c r="Q9" s="136"/>
      <c r="R9" s="100"/>
      <c r="S9" s="136"/>
      <c r="T9" s="100"/>
      <c r="U9" s="136" t="s">
        <v>1432</v>
      </c>
      <c r="V9" s="100"/>
      <c r="W9" s="136"/>
      <c r="X9" s="100"/>
      <c r="Y9" s="744" t="str">
        <f>IF(G9="","",VLOOKUP(G9,과정코드!$A$2:$B$494,2,0))</f>
        <v>COL0104339</v>
      </c>
    </row>
    <row r="10" spans="1:25" ht="23.1" customHeight="1">
      <c r="A10" s="814"/>
      <c r="B10" s="346">
        <v>6</v>
      </c>
      <c r="C10" s="164" t="s">
        <v>20</v>
      </c>
      <c r="D10" s="340" t="s">
        <v>21</v>
      </c>
      <c r="E10" s="18"/>
      <c r="F10" s="576"/>
      <c r="G10" s="353" t="s">
        <v>413</v>
      </c>
      <c r="H10" s="93" t="str">
        <f t="shared" si="0"/>
        <v>바로가기</v>
      </c>
      <c r="I10" s="520">
        <v>2</v>
      </c>
      <c r="J10" s="25">
        <v>14</v>
      </c>
      <c r="K10" s="348">
        <v>500</v>
      </c>
      <c r="L10" s="348">
        <v>550</v>
      </c>
      <c r="M10" s="136"/>
      <c r="N10" s="100"/>
      <c r="O10" s="136" t="s">
        <v>1481</v>
      </c>
      <c r="P10" s="100"/>
      <c r="Q10" s="136" t="s">
        <v>1480</v>
      </c>
      <c r="R10" s="100" t="s">
        <v>1471</v>
      </c>
      <c r="S10" s="136"/>
      <c r="T10" s="100"/>
      <c r="U10" s="136" t="s">
        <v>1451</v>
      </c>
      <c r="V10" s="100"/>
      <c r="W10" s="136"/>
      <c r="X10" s="100" t="s">
        <v>1469</v>
      </c>
      <c r="Y10" s="744" t="str">
        <f>IF(G10="","",VLOOKUP(G10,과정코드!$A$2:$B$494,2,0))</f>
        <v>COL0104341</v>
      </c>
    </row>
    <row r="11" spans="1:25" ht="23.1" customHeight="1">
      <c r="A11" s="814"/>
      <c r="B11" s="346">
        <v>7</v>
      </c>
      <c r="C11" s="164" t="s">
        <v>20</v>
      </c>
      <c r="D11" s="340" t="s">
        <v>21</v>
      </c>
      <c r="E11" s="18"/>
      <c r="F11" s="576"/>
      <c r="G11" s="353" t="s">
        <v>1407</v>
      </c>
      <c r="H11" s="93" t="str">
        <f t="shared" si="0"/>
        <v>바로가기</v>
      </c>
      <c r="I11" s="520">
        <v>2</v>
      </c>
      <c r="J11" s="25">
        <v>14</v>
      </c>
      <c r="K11" s="348">
        <v>500</v>
      </c>
      <c r="L11" s="348">
        <v>550</v>
      </c>
      <c r="M11" s="136"/>
      <c r="N11" s="100"/>
      <c r="O11" s="136"/>
      <c r="P11" s="100" t="s">
        <v>1485</v>
      </c>
      <c r="Q11" s="136"/>
      <c r="R11" s="100" t="s">
        <v>1484</v>
      </c>
      <c r="S11" s="136"/>
      <c r="T11" s="100"/>
      <c r="U11" s="136" t="s">
        <v>1483</v>
      </c>
      <c r="V11" s="100"/>
      <c r="W11" s="136"/>
      <c r="X11" s="100" t="s">
        <v>1482</v>
      </c>
      <c r="Y11" s="744" t="str">
        <f>IF(G11="","",VLOOKUP(G11,과정코드!$A$2:$B$494,2,0))</f>
        <v>COL0104343</v>
      </c>
    </row>
    <row r="12" spans="1:25" ht="22.5" customHeight="1">
      <c r="A12" s="815"/>
      <c r="B12" s="346">
        <v>8</v>
      </c>
      <c r="C12" s="164" t="s">
        <v>20</v>
      </c>
      <c r="D12" s="340" t="s">
        <v>21</v>
      </c>
      <c r="E12" s="18"/>
      <c r="F12" s="563" t="s">
        <v>452</v>
      </c>
      <c r="G12" s="353" t="s">
        <v>1391</v>
      </c>
      <c r="H12" s="93" t="str">
        <f t="shared" si="0"/>
        <v>바로가기</v>
      </c>
      <c r="I12" s="520">
        <v>2</v>
      </c>
      <c r="J12" s="25">
        <v>14</v>
      </c>
      <c r="K12" s="348">
        <v>500</v>
      </c>
      <c r="L12" s="348">
        <v>550</v>
      </c>
      <c r="M12" s="136" t="s">
        <v>1479</v>
      </c>
      <c r="N12" s="109"/>
      <c r="O12" s="136"/>
      <c r="P12" s="100"/>
      <c r="Q12" s="136"/>
      <c r="R12" s="100"/>
      <c r="S12" s="136"/>
      <c r="T12" s="100" t="s">
        <v>1450</v>
      </c>
      <c r="U12" s="136"/>
      <c r="V12" s="100"/>
      <c r="W12" s="136"/>
      <c r="X12" s="100"/>
      <c r="Y12" s="744" t="str">
        <f>IF(G12="","",VLOOKUP(G12,과정코드!$A$2:$B$494,2,0))</f>
        <v>COL0104340</v>
      </c>
    </row>
    <row r="13" spans="1:25" ht="23.1" customHeight="1">
      <c r="A13" s="813" t="s">
        <v>1473</v>
      </c>
      <c r="B13" s="346">
        <v>9</v>
      </c>
      <c r="C13" s="164" t="s">
        <v>20</v>
      </c>
      <c r="D13" s="340" t="s">
        <v>21</v>
      </c>
      <c r="E13" s="18"/>
      <c r="F13" s="563" t="s">
        <v>452</v>
      </c>
      <c r="G13" s="353" t="s">
        <v>1353</v>
      </c>
      <c r="H13" s="93" t="str">
        <f t="shared" si="0"/>
        <v>바로가기</v>
      </c>
      <c r="I13" s="580">
        <v>2</v>
      </c>
      <c r="J13" s="440">
        <v>14</v>
      </c>
      <c r="K13" s="348">
        <v>500</v>
      </c>
      <c r="L13" s="348">
        <v>550</v>
      </c>
      <c r="M13" s="136" t="s">
        <v>1470</v>
      </c>
      <c r="N13" s="100"/>
      <c r="O13" s="136"/>
      <c r="P13" s="100"/>
      <c r="Q13" s="136"/>
      <c r="R13" s="109"/>
      <c r="S13" s="136"/>
      <c r="T13" s="109" t="s">
        <v>1488</v>
      </c>
      <c r="U13" s="136"/>
      <c r="V13" s="100"/>
      <c r="W13" s="136"/>
      <c r="X13" s="109" t="s">
        <v>1483</v>
      </c>
      <c r="Y13" s="744" t="str">
        <f>IF(G13="","",VLOOKUP(G13,과정코드!$A$2:$B$494,2,0))</f>
        <v>COL0104326</v>
      </c>
    </row>
    <row r="14" spans="1:25" ht="23.1" customHeight="1">
      <c r="A14" s="814"/>
      <c r="B14" s="346">
        <v>10</v>
      </c>
      <c r="C14" s="164" t="s">
        <v>20</v>
      </c>
      <c r="D14" s="340" t="s">
        <v>21</v>
      </c>
      <c r="E14" s="18"/>
      <c r="F14" s="563" t="s">
        <v>452</v>
      </c>
      <c r="G14" s="353" t="s">
        <v>1392</v>
      </c>
      <c r="H14" s="93" t="str">
        <f t="shared" si="0"/>
        <v>바로가기</v>
      </c>
      <c r="I14" s="581">
        <v>1</v>
      </c>
      <c r="J14" s="22">
        <v>7</v>
      </c>
      <c r="K14" s="348">
        <v>320</v>
      </c>
      <c r="L14" s="348">
        <v>350</v>
      </c>
      <c r="M14" s="136"/>
      <c r="N14" s="349"/>
      <c r="O14" s="136"/>
      <c r="P14" s="349" t="s">
        <v>1489</v>
      </c>
      <c r="Q14" s="136"/>
      <c r="R14" s="349"/>
      <c r="S14" s="136"/>
      <c r="T14" s="349"/>
      <c r="U14" s="136" t="s">
        <v>1439</v>
      </c>
      <c r="V14" s="349"/>
      <c r="W14" s="136"/>
      <c r="X14" s="349"/>
      <c r="Y14" s="744" t="str">
        <f>IF(G14="","",VLOOKUP(G14,과정코드!$A$2:$B$494,2,0))</f>
        <v>COL0104327</v>
      </c>
    </row>
    <row r="15" spans="1:25" ht="23.1" customHeight="1">
      <c r="A15" s="814"/>
      <c r="B15" s="346">
        <v>11</v>
      </c>
      <c r="C15" s="164" t="s">
        <v>20</v>
      </c>
      <c r="D15" s="340" t="s">
        <v>21</v>
      </c>
      <c r="E15" s="18"/>
      <c r="F15" s="157"/>
      <c r="G15" s="366" t="s">
        <v>1809</v>
      </c>
      <c r="H15" s="93" t="str">
        <f t="shared" si="0"/>
        <v>바로가기</v>
      </c>
      <c r="I15" s="520">
        <v>2</v>
      </c>
      <c r="J15" s="25">
        <v>14</v>
      </c>
      <c r="K15" s="348">
        <v>500</v>
      </c>
      <c r="L15" s="348">
        <v>550</v>
      </c>
      <c r="M15" s="136"/>
      <c r="N15" s="349"/>
      <c r="O15" s="136" t="s">
        <v>1470</v>
      </c>
      <c r="P15" s="349"/>
      <c r="Q15" s="136"/>
      <c r="R15" s="349" t="s">
        <v>1486</v>
      </c>
      <c r="S15" s="136"/>
      <c r="T15" s="349"/>
      <c r="U15" s="136" t="s">
        <v>1479</v>
      </c>
      <c r="V15" s="349"/>
      <c r="W15" s="136" t="s">
        <v>1487</v>
      </c>
      <c r="X15" s="349"/>
      <c r="Y15" s="744" t="str">
        <f>IF(G15="","",VLOOKUP(G15,과정코드!$A$2:$B$494,2,0))</f>
        <v>COL0104328</v>
      </c>
    </row>
    <row r="16" spans="1:25" ht="23.1" customHeight="1">
      <c r="A16" s="816" t="s">
        <v>1402</v>
      </c>
      <c r="B16" s="346">
        <v>12</v>
      </c>
      <c r="C16" s="164" t="s">
        <v>20</v>
      </c>
      <c r="D16" s="340" t="s">
        <v>21</v>
      </c>
      <c r="E16" s="18"/>
      <c r="F16" s="576" t="s">
        <v>361</v>
      </c>
      <c r="G16" s="353" t="s">
        <v>1810</v>
      </c>
      <c r="H16" s="93" t="str">
        <f t="shared" si="0"/>
        <v>바로가기</v>
      </c>
      <c r="I16" s="581">
        <v>2</v>
      </c>
      <c r="J16" s="22">
        <v>14</v>
      </c>
      <c r="K16" s="348">
        <v>500</v>
      </c>
      <c r="L16" s="348">
        <v>550</v>
      </c>
      <c r="M16" s="136"/>
      <c r="N16" s="349" t="s">
        <v>1443</v>
      </c>
      <c r="O16" s="136"/>
      <c r="P16" s="349"/>
      <c r="Q16" s="136" t="s">
        <v>1492</v>
      </c>
      <c r="R16" s="349"/>
      <c r="S16" s="136" t="s">
        <v>1493</v>
      </c>
      <c r="T16" s="349"/>
      <c r="U16" s="136"/>
      <c r="V16" s="349" t="s">
        <v>1491</v>
      </c>
      <c r="W16" s="136"/>
      <c r="X16" s="349"/>
      <c r="Y16" s="744" t="str">
        <f>IF(G16="","",VLOOKUP(G16,과정코드!$A$2:$B$494,2,0))</f>
        <v>COL0104353</v>
      </c>
    </row>
    <row r="17" spans="1:25" ht="23.1" customHeight="1">
      <c r="A17" s="816"/>
      <c r="B17" s="346">
        <v>13</v>
      </c>
      <c r="C17" s="164" t="s">
        <v>20</v>
      </c>
      <c r="D17" s="340" t="s">
        <v>21</v>
      </c>
      <c r="E17" s="18"/>
      <c r="F17" s="157"/>
      <c r="G17" s="353" t="s">
        <v>1811</v>
      </c>
      <c r="H17" s="93" t="str">
        <f t="shared" si="0"/>
        <v>바로가기</v>
      </c>
      <c r="I17" s="520">
        <v>2</v>
      </c>
      <c r="J17" s="25">
        <v>14</v>
      </c>
      <c r="K17" s="348">
        <v>500</v>
      </c>
      <c r="L17" s="348">
        <v>550</v>
      </c>
      <c r="M17" s="136"/>
      <c r="N17" s="100" t="s">
        <v>1491</v>
      </c>
      <c r="O17" s="136"/>
      <c r="P17" s="349"/>
      <c r="Q17" s="136"/>
      <c r="R17" s="349"/>
      <c r="S17" s="136" t="s">
        <v>1488</v>
      </c>
      <c r="T17" s="349"/>
      <c r="U17" s="136"/>
      <c r="V17" s="100"/>
      <c r="W17" s="136" t="s">
        <v>1444</v>
      </c>
      <c r="X17" s="349"/>
      <c r="Y17" s="744" t="str">
        <f>IF(G17="","",VLOOKUP(G17,과정코드!$A$2:$B$494,2,0))</f>
        <v>COL0104347</v>
      </c>
    </row>
    <row r="18" spans="1:25" ht="23.1" customHeight="1">
      <c r="A18" s="816"/>
      <c r="B18" s="346">
        <v>14</v>
      </c>
      <c r="C18" s="164" t="s">
        <v>20</v>
      </c>
      <c r="D18" s="340" t="s">
        <v>21</v>
      </c>
      <c r="E18" s="7"/>
      <c r="F18" s="563" t="s">
        <v>452</v>
      </c>
      <c r="G18" s="353" t="s">
        <v>410</v>
      </c>
      <c r="H18" s="93" t="str">
        <f t="shared" si="0"/>
        <v>바로가기</v>
      </c>
      <c r="I18" s="520">
        <v>2</v>
      </c>
      <c r="J18" s="25">
        <v>14</v>
      </c>
      <c r="K18" s="348">
        <v>510</v>
      </c>
      <c r="L18" s="348">
        <v>560</v>
      </c>
      <c r="M18" s="133"/>
      <c r="N18" s="100"/>
      <c r="O18" s="133"/>
      <c r="P18" s="99" t="s">
        <v>1488</v>
      </c>
      <c r="Q18" s="133"/>
      <c r="R18" s="21"/>
      <c r="S18" s="133"/>
      <c r="T18" s="21"/>
      <c r="U18" s="133"/>
      <c r="V18" s="99" t="s">
        <v>1470</v>
      </c>
      <c r="W18" s="133"/>
      <c r="X18" s="21"/>
      <c r="Y18" s="744" t="str">
        <f>IF(G18="","",VLOOKUP(G18,과정코드!$A$2:$B$494,2,0))</f>
        <v>COL0104349</v>
      </c>
    </row>
    <row r="19" spans="1:25" ht="23.1" customHeight="1">
      <c r="A19" s="816"/>
      <c r="B19" s="346">
        <v>15</v>
      </c>
      <c r="C19" s="164" t="s">
        <v>20</v>
      </c>
      <c r="D19" s="340" t="s">
        <v>21</v>
      </c>
      <c r="E19" s="351"/>
      <c r="F19" s="563" t="s">
        <v>452</v>
      </c>
      <c r="G19" s="353" t="s">
        <v>1411</v>
      </c>
      <c r="H19" s="93" t="str">
        <f t="shared" si="0"/>
        <v>바로가기</v>
      </c>
      <c r="I19" s="581">
        <v>2</v>
      </c>
      <c r="J19" s="22">
        <v>14</v>
      </c>
      <c r="K19" s="348">
        <v>510</v>
      </c>
      <c r="L19" s="348">
        <v>560</v>
      </c>
      <c r="M19" s="136"/>
      <c r="N19" s="99"/>
      <c r="O19" s="136"/>
      <c r="P19" s="99" t="s">
        <v>1493</v>
      </c>
      <c r="Q19" s="136"/>
      <c r="R19" s="352"/>
      <c r="S19" s="136"/>
      <c r="T19" s="349"/>
      <c r="U19" s="136"/>
      <c r="V19" s="99"/>
      <c r="W19" s="136" t="s">
        <v>1491</v>
      </c>
      <c r="X19" s="352"/>
      <c r="Y19" s="744" t="str">
        <f>IF(G19="","",VLOOKUP(G19,과정코드!$A$2:$B$494,2,0))</f>
        <v>COL0104350</v>
      </c>
    </row>
    <row r="20" spans="1:25" ht="23.1" customHeight="1">
      <c r="A20" s="816"/>
      <c r="B20" s="346">
        <v>16</v>
      </c>
      <c r="C20" s="164" t="s">
        <v>20</v>
      </c>
      <c r="D20" s="340" t="s">
        <v>21</v>
      </c>
      <c r="E20" s="18"/>
      <c r="F20" s="563" t="s">
        <v>452</v>
      </c>
      <c r="G20" s="353" t="s">
        <v>1388</v>
      </c>
      <c r="H20" s="93" t="str">
        <f t="shared" si="0"/>
        <v>바로가기</v>
      </c>
      <c r="I20" s="520">
        <v>2</v>
      </c>
      <c r="J20" s="25">
        <v>14</v>
      </c>
      <c r="K20" s="348">
        <v>500</v>
      </c>
      <c r="L20" s="348">
        <v>550</v>
      </c>
      <c r="M20" s="136"/>
      <c r="N20" s="99"/>
      <c r="O20" s="136"/>
      <c r="P20" s="99" t="s">
        <v>1444</v>
      </c>
      <c r="Q20" s="136"/>
      <c r="R20" s="352"/>
      <c r="S20" s="136"/>
      <c r="T20" s="349"/>
      <c r="U20" s="136"/>
      <c r="V20" s="99" t="s">
        <v>1494</v>
      </c>
      <c r="W20" s="136"/>
      <c r="X20" s="352"/>
      <c r="Y20" s="744" t="str">
        <f>IF(G20="","",VLOOKUP(G20,과정코드!$A$2:$B$494,2,0))</f>
        <v>COL0104352</v>
      </c>
    </row>
    <row r="21" spans="1:25" ht="23.1" customHeight="1">
      <c r="A21" s="816"/>
      <c r="B21" s="346">
        <v>17</v>
      </c>
      <c r="C21" s="164" t="s">
        <v>20</v>
      </c>
      <c r="D21" s="340" t="s">
        <v>21</v>
      </c>
      <c r="E21" s="18"/>
      <c r="F21" s="576" t="s">
        <v>361</v>
      </c>
      <c r="G21" s="353" t="s">
        <v>417</v>
      </c>
      <c r="H21" s="93" t="str">
        <f t="shared" si="0"/>
        <v>바로가기</v>
      </c>
      <c r="I21" s="520">
        <v>2</v>
      </c>
      <c r="J21" s="25">
        <v>14</v>
      </c>
      <c r="K21" s="348">
        <v>500</v>
      </c>
      <c r="L21" s="348">
        <v>550</v>
      </c>
      <c r="M21" s="136"/>
      <c r="N21" s="99"/>
      <c r="O21" s="136" t="s">
        <v>1491</v>
      </c>
      <c r="P21" s="99"/>
      <c r="Q21" s="136"/>
      <c r="R21" s="352"/>
      <c r="S21" s="136" t="s">
        <v>1487</v>
      </c>
      <c r="T21" s="349"/>
      <c r="U21" s="136"/>
      <c r="V21" s="99"/>
      <c r="W21" s="136" t="s">
        <v>1495</v>
      </c>
      <c r="X21" s="352"/>
      <c r="Y21" s="744" t="str">
        <f>IF(G21="","",VLOOKUP(G21,과정코드!$A$2:$B$494,2,0))</f>
        <v>COL0104351</v>
      </c>
    </row>
    <row r="22" spans="1:25" ht="23.1" customHeight="1">
      <c r="A22" s="816"/>
      <c r="B22" s="346">
        <v>18</v>
      </c>
      <c r="C22" s="164" t="s">
        <v>20</v>
      </c>
      <c r="D22" s="340" t="s">
        <v>21</v>
      </c>
      <c r="E22" s="18"/>
      <c r="F22" s="576"/>
      <c r="G22" s="353" t="s">
        <v>1812</v>
      </c>
      <c r="H22" s="93" t="str">
        <f t="shared" si="0"/>
        <v>바로가기</v>
      </c>
      <c r="I22" s="581">
        <v>2</v>
      </c>
      <c r="J22" s="22">
        <v>14</v>
      </c>
      <c r="K22" s="13">
        <v>500</v>
      </c>
      <c r="L22" s="13">
        <v>550</v>
      </c>
      <c r="M22" s="136"/>
      <c r="N22" s="100"/>
      <c r="O22" s="136" t="s">
        <v>1495</v>
      </c>
      <c r="P22" s="100"/>
      <c r="Q22" s="136"/>
      <c r="R22" s="109" t="s">
        <v>1492</v>
      </c>
      <c r="S22" s="136"/>
      <c r="T22" s="109"/>
      <c r="U22" s="136" t="s">
        <v>1451</v>
      </c>
      <c r="V22" s="100"/>
      <c r="W22" s="136"/>
      <c r="X22" s="109" t="s">
        <v>1451</v>
      </c>
      <c r="Y22" s="744" t="str">
        <f>IF(G22="","",VLOOKUP(G22,과정코드!$A$2:$B$494,2,0))</f>
        <v>COL0104348</v>
      </c>
    </row>
    <row r="23" spans="1:25" ht="27" customHeight="1">
      <c r="A23" s="813" t="s">
        <v>420</v>
      </c>
      <c r="B23" s="346">
        <v>19</v>
      </c>
      <c r="C23" s="164" t="s">
        <v>20</v>
      </c>
      <c r="D23" s="340" t="s">
        <v>21</v>
      </c>
      <c r="E23" s="340"/>
      <c r="F23" s="576"/>
      <c r="G23" s="353" t="s">
        <v>62</v>
      </c>
      <c r="H23" s="93" t="str">
        <f t="shared" si="0"/>
        <v>바로가기</v>
      </c>
      <c r="I23" s="520">
        <v>3</v>
      </c>
      <c r="J23" s="25">
        <v>21</v>
      </c>
      <c r="K23" s="348">
        <v>540</v>
      </c>
      <c r="L23" s="348">
        <v>600</v>
      </c>
      <c r="M23" s="136"/>
      <c r="N23" s="109" t="s">
        <v>1496</v>
      </c>
      <c r="O23" s="136"/>
      <c r="P23" s="100" t="s">
        <v>1497</v>
      </c>
      <c r="Q23" s="136"/>
      <c r="R23" s="100" t="s">
        <v>1498</v>
      </c>
      <c r="S23" s="136"/>
      <c r="T23" s="100" t="s">
        <v>1499</v>
      </c>
      <c r="U23" s="136" t="s">
        <v>1500</v>
      </c>
      <c r="V23" s="100"/>
      <c r="W23" s="136" t="s">
        <v>1501</v>
      </c>
      <c r="X23" s="100"/>
      <c r="Y23" s="744" t="str">
        <f>IF(G23="","",VLOOKUP(G23,과정코드!$A$2:$B$494,2,0))</f>
        <v>COL0104333</v>
      </c>
    </row>
    <row r="24" spans="1:25" ht="27">
      <c r="A24" s="814"/>
      <c r="B24" s="346">
        <v>20</v>
      </c>
      <c r="C24" s="164" t="s">
        <v>20</v>
      </c>
      <c r="D24" s="340" t="s">
        <v>21</v>
      </c>
      <c r="E24" s="340"/>
      <c r="F24" s="576"/>
      <c r="G24" s="353" t="s">
        <v>1389</v>
      </c>
      <c r="H24" s="93" t="str">
        <f t="shared" si="0"/>
        <v>바로가기</v>
      </c>
      <c r="I24" s="520">
        <v>2</v>
      </c>
      <c r="J24" s="25">
        <v>14</v>
      </c>
      <c r="K24" s="348">
        <v>500</v>
      </c>
      <c r="L24" s="348">
        <v>550</v>
      </c>
      <c r="M24" s="136"/>
      <c r="N24" s="109"/>
      <c r="O24" s="136" t="s">
        <v>1504</v>
      </c>
      <c r="P24" s="100" t="s">
        <v>1505</v>
      </c>
      <c r="Q24" s="136" t="s">
        <v>1479</v>
      </c>
      <c r="R24" s="100" t="s">
        <v>1503</v>
      </c>
      <c r="S24" s="136" t="s">
        <v>1493</v>
      </c>
      <c r="T24" s="100"/>
      <c r="U24" s="136" t="s">
        <v>1502</v>
      </c>
      <c r="V24" s="100"/>
      <c r="W24" s="136" t="s">
        <v>1481</v>
      </c>
      <c r="X24" s="100"/>
      <c r="Y24" s="744" t="str">
        <f>IF(G24="","",VLOOKUP(G24,과정코드!$A$2:$B$494,2,0))</f>
        <v>COL0104336</v>
      </c>
    </row>
    <row r="25" spans="1:25" ht="23.1" customHeight="1">
      <c r="A25" s="814"/>
      <c r="B25" s="346">
        <v>21</v>
      </c>
      <c r="C25" s="164" t="s">
        <v>20</v>
      </c>
      <c r="D25" s="340" t="s">
        <v>21</v>
      </c>
      <c r="E25" s="7"/>
      <c r="F25" s="576"/>
      <c r="G25" s="353" t="s">
        <v>1354</v>
      </c>
      <c r="H25" s="93" t="str">
        <f t="shared" si="0"/>
        <v>바로가기</v>
      </c>
      <c r="I25" s="520">
        <v>1</v>
      </c>
      <c r="J25" s="25">
        <v>7</v>
      </c>
      <c r="K25" s="348">
        <v>320</v>
      </c>
      <c r="L25" s="348">
        <v>350</v>
      </c>
      <c r="M25" s="136"/>
      <c r="N25" s="349" t="s">
        <v>1453</v>
      </c>
      <c r="O25" s="136" t="s">
        <v>1512</v>
      </c>
      <c r="P25" s="100" t="s">
        <v>1477</v>
      </c>
      <c r="Q25" s="136" t="s">
        <v>1510</v>
      </c>
      <c r="R25" s="100" t="s">
        <v>1454</v>
      </c>
      <c r="S25" s="136"/>
      <c r="T25" s="100" t="s">
        <v>1476</v>
      </c>
      <c r="U25" s="136" t="s">
        <v>1509</v>
      </c>
      <c r="V25" s="100" t="s">
        <v>1508</v>
      </c>
      <c r="W25" s="136"/>
      <c r="X25" s="349" t="s">
        <v>1506</v>
      </c>
      <c r="Y25" s="744" t="str">
        <f>IF(G25="","",VLOOKUP(G25,과정코드!$A$2:$B$494,2,0))</f>
        <v>COL0104329</v>
      </c>
    </row>
    <row r="26" spans="1:25" ht="23.1" customHeight="1">
      <c r="A26" s="814"/>
      <c r="B26" s="346">
        <v>22</v>
      </c>
      <c r="C26" s="164" t="s">
        <v>20</v>
      </c>
      <c r="D26" s="340" t="s">
        <v>21</v>
      </c>
      <c r="E26" s="18"/>
      <c r="F26" s="563" t="s">
        <v>452</v>
      </c>
      <c r="G26" s="353" t="s">
        <v>1390</v>
      </c>
      <c r="H26" s="93" t="str">
        <f t="shared" si="0"/>
        <v>바로가기</v>
      </c>
      <c r="I26" s="521">
        <v>1</v>
      </c>
      <c r="J26" s="354">
        <v>7</v>
      </c>
      <c r="K26" s="348">
        <v>320</v>
      </c>
      <c r="L26" s="348">
        <v>350</v>
      </c>
      <c r="M26" s="136" t="s">
        <v>1460</v>
      </c>
      <c r="N26" s="100"/>
      <c r="O26" s="136"/>
      <c r="P26" s="100" t="s">
        <v>1511</v>
      </c>
      <c r="Q26" s="136"/>
      <c r="R26" s="109"/>
      <c r="S26" s="136"/>
      <c r="T26" s="109" t="s">
        <v>1441</v>
      </c>
      <c r="U26" s="136"/>
      <c r="V26" s="100" t="s">
        <v>1507</v>
      </c>
      <c r="W26" s="136"/>
      <c r="X26" s="109" t="s">
        <v>1453</v>
      </c>
      <c r="Y26" s="744" t="str">
        <f>IF(G26="","",VLOOKUP(G26,과정코드!$A$2:$B$494,2,0))</f>
        <v>COL0104330</v>
      </c>
    </row>
    <row r="27" spans="1:25" ht="23.1" customHeight="1">
      <c r="A27" s="814"/>
      <c r="B27" s="346">
        <v>23</v>
      </c>
      <c r="C27" s="164" t="s">
        <v>20</v>
      </c>
      <c r="D27" s="340" t="s">
        <v>21</v>
      </c>
      <c r="E27" s="18"/>
      <c r="F27" s="563" t="s">
        <v>452</v>
      </c>
      <c r="G27" s="353" t="s">
        <v>1321</v>
      </c>
      <c r="H27" s="93" t="str">
        <f t="shared" si="0"/>
        <v>바로가기</v>
      </c>
      <c r="I27" s="521">
        <v>2</v>
      </c>
      <c r="J27" s="354">
        <v>14</v>
      </c>
      <c r="K27" s="348">
        <v>500</v>
      </c>
      <c r="L27" s="348">
        <v>550</v>
      </c>
      <c r="M27" s="136"/>
      <c r="N27" s="100" t="s">
        <v>1443</v>
      </c>
      <c r="O27" s="136"/>
      <c r="P27" s="100"/>
      <c r="Q27" s="136"/>
      <c r="R27" s="109"/>
      <c r="S27" s="136" t="s">
        <v>1513</v>
      </c>
      <c r="T27" s="109"/>
      <c r="U27" s="136"/>
      <c r="V27" s="100"/>
      <c r="W27" s="136"/>
      <c r="X27" s="109"/>
      <c r="Y27" s="744" t="str">
        <f>IF(G27="","",VLOOKUP(G27,과정코드!$A$2:$B$494,2,0))</f>
        <v>COL0104332</v>
      </c>
    </row>
    <row r="28" spans="1:25" ht="23.1" customHeight="1">
      <c r="A28" s="814"/>
      <c r="B28" s="346">
        <v>24</v>
      </c>
      <c r="C28" s="164" t="s">
        <v>20</v>
      </c>
      <c r="D28" s="340" t="s">
        <v>21</v>
      </c>
      <c r="E28" s="7"/>
      <c r="F28" s="563" t="s">
        <v>452</v>
      </c>
      <c r="G28" s="353" t="s">
        <v>1384</v>
      </c>
      <c r="H28" s="93" t="str">
        <f t="shared" si="0"/>
        <v>바로가기</v>
      </c>
      <c r="I28" s="520">
        <v>1</v>
      </c>
      <c r="J28" s="25">
        <v>7</v>
      </c>
      <c r="K28" s="348">
        <v>320</v>
      </c>
      <c r="L28" s="348">
        <v>350</v>
      </c>
      <c r="M28" s="136"/>
      <c r="N28" s="349" t="s">
        <v>1453</v>
      </c>
      <c r="O28" s="136"/>
      <c r="P28" s="100"/>
      <c r="Q28" s="136" t="s">
        <v>1430</v>
      </c>
      <c r="R28" s="100"/>
      <c r="S28" s="136"/>
      <c r="T28" s="100"/>
      <c r="U28" s="136" t="s">
        <v>1431</v>
      </c>
      <c r="V28" s="100"/>
      <c r="W28" s="136"/>
      <c r="X28" s="349"/>
      <c r="Y28" s="744" t="str">
        <f>IF(G28="","",VLOOKUP(G28,과정코드!$A$2:$B$494,2,0))</f>
        <v>COL0104331</v>
      </c>
    </row>
    <row r="29" spans="1:25" ht="23.1" customHeight="1">
      <c r="A29" s="814"/>
      <c r="B29" s="346">
        <v>25</v>
      </c>
      <c r="C29" s="164" t="s">
        <v>20</v>
      </c>
      <c r="D29" s="340" t="s">
        <v>21</v>
      </c>
      <c r="E29" s="18"/>
      <c r="F29" s="576"/>
      <c r="G29" s="353" t="s">
        <v>412</v>
      </c>
      <c r="H29" s="93" t="str">
        <f t="shared" si="0"/>
        <v>바로가기</v>
      </c>
      <c r="I29" s="520">
        <v>2</v>
      </c>
      <c r="J29" s="25">
        <v>14</v>
      </c>
      <c r="K29" s="348">
        <v>500</v>
      </c>
      <c r="L29" s="348">
        <v>550</v>
      </c>
      <c r="M29" s="136"/>
      <c r="N29" s="349"/>
      <c r="O29" s="136" t="s">
        <v>399</v>
      </c>
      <c r="P29" s="355"/>
      <c r="Q29" s="136"/>
      <c r="R29" s="100"/>
      <c r="S29" s="136"/>
      <c r="T29" s="355" t="s">
        <v>1514</v>
      </c>
      <c r="U29" s="136"/>
      <c r="V29" s="100"/>
      <c r="W29" s="136"/>
      <c r="X29" s="349"/>
      <c r="Y29" s="744" t="str">
        <f>IF(G29="","",VLOOKUP(G29,과정코드!$A$2:$B$494,2,0))</f>
        <v>COL0104337</v>
      </c>
    </row>
    <row r="30" spans="1:25" ht="23.1" customHeight="1">
      <c r="A30" s="814"/>
      <c r="B30" s="346">
        <v>26</v>
      </c>
      <c r="C30" s="164" t="s">
        <v>20</v>
      </c>
      <c r="D30" s="340" t="s">
        <v>21</v>
      </c>
      <c r="E30" s="18"/>
      <c r="F30" s="563" t="s">
        <v>452</v>
      </c>
      <c r="G30" s="360" t="s">
        <v>1490</v>
      </c>
      <c r="H30" s="93" t="str">
        <f t="shared" si="0"/>
        <v>바로가기</v>
      </c>
      <c r="I30" s="520">
        <v>1</v>
      </c>
      <c r="J30" s="25">
        <v>7</v>
      </c>
      <c r="K30" s="348">
        <v>320</v>
      </c>
      <c r="L30" s="348">
        <v>350</v>
      </c>
      <c r="M30" s="136"/>
      <c r="N30" s="349" t="s">
        <v>1442</v>
      </c>
      <c r="O30" s="136"/>
      <c r="P30" s="355"/>
      <c r="Q30" s="136"/>
      <c r="R30" s="100"/>
      <c r="S30" s="136" t="s">
        <v>1466</v>
      </c>
      <c r="T30" s="355"/>
      <c r="U30" s="136"/>
      <c r="V30" s="100"/>
      <c r="W30" s="136" t="s">
        <v>1467</v>
      </c>
      <c r="X30" s="349"/>
      <c r="Y30" s="744" t="str">
        <f>IF(G30="","",VLOOKUP(G30,과정코드!$A$2:$B$494,2,0))</f>
        <v>COL0104334</v>
      </c>
    </row>
    <row r="31" spans="1:25" ht="23.1" customHeight="1">
      <c r="A31" s="814"/>
      <c r="B31" s="346">
        <v>27</v>
      </c>
      <c r="C31" s="164" t="s">
        <v>20</v>
      </c>
      <c r="D31" s="340" t="s">
        <v>21</v>
      </c>
      <c r="E31" s="18"/>
      <c r="F31" s="563" t="s">
        <v>452</v>
      </c>
      <c r="G31" s="49" t="s">
        <v>1642</v>
      </c>
      <c r="H31" s="93" t="str">
        <f t="shared" si="0"/>
        <v>바로가기</v>
      </c>
      <c r="I31" s="520">
        <v>1</v>
      </c>
      <c r="J31" s="25">
        <v>7</v>
      </c>
      <c r="K31" s="348">
        <v>320</v>
      </c>
      <c r="L31" s="348">
        <v>350</v>
      </c>
      <c r="M31" s="136"/>
      <c r="N31" s="349"/>
      <c r="O31" s="136"/>
      <c r="P31" s="355" t="s">
        <v>1454</v>
      </c>
      <c r="Q31" s="136"/>
      <c r="R31" s="100"/>
      <c r="S31" s="136"/>
      <c r="T31" s="355"/>
      <c r="U31" s="136"/>
      <c r="V31" s="100"/>
      <c r="W31" s="136" t="s">
        <v>717</v>
      </c>
      <c r="X31" s="349"/>
      <c r="Y31" s="744" t="str">
        <f>IF(G31="","",VLOOKUP(G31,과정코드!$A$2:$B$494,2,0))</f>
        <v>COL0104335</v>
      </c>
    </row>
    <row r="32" spans="1:25" ht="23.1" customHeight="1">
      <c r="A32" s="815"/>
      <c r="B32" s="346">
        <v>28</v>
      </c>
      <c r="C32" s="290" t="s">
        <v>20</v>
      </c>
      <c r="D32" s="356" t="s">
        <v>21</v>
      </c>
      <c r="E32" s="160"/>
      <c r="F32" s="577" t="s">
        <v>452</v>
      </c>
      <c r="G32" s="353" t="s">
        <v>1393</v>
      </c>
      <c r="H32" s="93" t="str">
        <f t="shared" si="0"/>
        <v>바로가기</v>
      </c>
      <c r="I32" s="582">
        <v>1</v>
      </c>
      <c r="J32" s="357">
        <v>7</v>
      </c>
      <c r="K32" s="358">
        <v>320</v>
      </c>
      <c r="L32" s="358">
        <v>350</v>
      </c>
      <c r="M32" s="136"/>
      <c r="N32" s="100"/>
      <c r="O32" s="136"/>
      <c r="P32" s="100" t="s">
        <v>1454</v>
      </c>
      <c r="Q32" s="136"/>
      <c r="R32" s="109"/>
      <c r="S32" s="136"/>
      <c r="T32" s="109"/>
      <c r="U32" s="136"/>
      <c r="V32" s="100" t="s">
        <v>1437</v>
      </c>
      <c r="W32" s="136"/>
      <c r="X32" s="109"/>
      <c r="Y32" s="744" t="str">
        <f>IF(G32="","",VLOOKUP(G32,과정코드!$A$2:$B$494,2,0))</f>
        <v>COL0104338</v>
      </c>
    </row>
    <row r="33" spans="1:25" ht="30" customHeight="1">
      <c r="A33" s="476" t="s">
        <v>1708</v>
      </c>
      <c r="B33" s="90"/>
      <c r="C33" s="90"/>
      <c r="D33" s="90"/>
      <c r="E33" s="90"/>
      <c r="F33" s="94"/>
      <c r="G33" s="90"/>
      <c r="H33" s="90"/>
      <c r="I33" s="90"/>
      <c r="J33" s="90"/>
      <c r="K33" s="90"/>
      <c r="L33" s="91"/>
      <c r="M33" s="3" t="s">
        <v>16</v>
      </c>
      <c r="N33" s="3" t="s">
        <v>7</v>
      </c>
      <c r="O33" s="3" t="s">
        <v>9</v>
      </c>
      <c r="P33" s="3" t="s">
        <v>1</v>
      </c>
      <c r="Q33" s="3" t="s">
        <v>14</v>
      </c>
      <c r="R33" s="3" t="s">
        <v>0</v>
      </c>
      <c r="S33" s="3" t="s">
        <v>17</v>
      </c>
      <c r="T33" s="3" t="s">
        <v>13</v>
      </c>
      <c r="U33" s="3" t="s">
        <v>2</v>
      </c>
      <c r="V33" s="3" t="s">
        <v>11</v>
      </c>
      <c r="W33" s="3" t="s">
        <v>8</v>
      </c>
      <c r="X33" s="3" t="s">
        <v>19</v>
      </c>
      <c r="Y33" s="744" t="str">
        <f>IF(G33="","",VLOOKUP(G33,과정코드!$A$2:$B$494,2,0))</f>
        <v/>
      </c>
    </row>
    <row r="34" spans="1:25" ht="40.5">
      <c r="A34" s="810" t="s">
        <v>42</v>
      </c>
      <c r="B34" s="359">
        <v>1</v>
      </c>
      <c r="C34" s="164" t="s">
        <v>20</v>
      </c>
      <c r="D34" s="340" t="s">
        <v>21</v>
      </c>
      <c r="E34" s="18" t="s">
        <v>21</v>
      </c>
      <c r="F34" s="157"/>
      <c r="G34" s="360" t="s">
        <v>102</v>
      </c>
      <c r="H34" s="93" t="str">
        <f t="shared" si="0"/>
        <v>바로가기</v>
      </c>
      <c r="I34" s="520">
        <v>2</v>
      </c>
      <c r="J34" s="25">
        <v>14</v>
      </c>
      <c r="K34" s="348">
        <v>510</v>
      </c>
      <c r="L34" s="348">
        <v>560</v>
      </c>
      <c r="M34" s="136" t="s">
        <v>1470</v>
      </c>
      <c r="N34" s="349" t="s">
        <v>1487</v>
      </c>
      <c r="O34" s="136" t="s">
        <v>1710</v>
      </c>
      <c r="P34" s="100" t="s">
        <v>1711</v>
      </c>
      <c r="Q34" s="136" t="s">
        <v>1515</v>
      </c>
      <c r="R34" s="100" t="s">
        <v>1712</v>
      </c>
      <c r="S34" s="136" t="s">
        <v>1713</v>
      </c>
      <c r="T34" s="100" t="s">
        <v>1516</v>
      </c>
      <c r="U34" s="136" t="s">
        <v>1714</v>
      </c>
      <c r="V34" s="100" t="s">
        <v>1517</v>
      </c>
      <c r="W34" s="136" t="s">
        <v>1518</v>
      </c>
      <c r="X34" s="100" t="s">
        <v>715</v>
      </c>
      <c r="Y34" s="744" t="str">
        <f>IF(G34="","",VLOOKUP(G34,과정코드!$A$2:$B$494,2,0))</f>
        <v>COL0104364</v>
      </c>
    </row>
    <row r="35" spans="1:25" ht="27">
      <c r="A35" s="811"/>
      <c r="B35" s="359">
        <v>2</v>
      </c>
      <c r="C35" s="164" t="s">
        <v>20</v>
      </c>
      <c r="D35" s="340" t="s">
        <v>21</v>
      </c>
      <c r="E35" s="18" t="s">
        <v>21</v>
      </c>
      <c r="F35" s="578"/>
      <c r="G35" s="362" t="s">
        <v>1813</v>
      </c>
      <c r="H35" s="93" t="str">
        <f t="shared" si="0"/>
        <v>바로가기</v>
      </c>
      <c r="I35" s="520">
        <v>2</v>
      </c>
      <c r="J35" s="25">
        <v>14</v>
      </c>
      <c r="K35" s="348">
        <v>510</v>
      </c>
      <c r="L35" s="348">
        <v>560</v>
      </c>
      <c r="M35" s="136"/>
      <c r="N35" s="349" t="s">
        <v>1520</v>
      </c>
      <c r="O35" s="136" t="s">
        <v>454</v>
      </c>
      <c r="P35" s="100" t="s">
        <v>1522</v>
      </c>
      <c r="Q35" s="136"/>
      <c r="R35" s="100" t="s">
        <v>1715</v>
      </c>
      <c r="S35" s="136"/>
      <c r="T35" s="100"/>
      <c r="U35" s="136" t="s">
        <v>1450</v>
      </c>
      <c r="V35" s="100" t="s">
        <v>1505</v>
      </c>
      <c r="W35" s="136" t="s">
        <v>1491</v>
      </c>
      <c r="X35" s="100" t="s">
        <v>1525</v>
      </c>
      <c r="Y35" s="744" t="str">
        <f>IF(G35="","",VLOOKUP(G35,과정코드!$A$2:$B$494,2,0))</f>
        <v>COL0104362</v>
      </c>
    </row>
    <row r="36" spans="1:25" ht="23.1" customHeight="1">
      <c r="A36" s="811"/>
      <c r="B36" s="359">
        <v>3</v>
      </c>
      <c r="C36" s="164" t="s">
        <v>20</v>
      </c>
      <c r="D36" s="340" t="s">
        <v>21</v>
      </c>
      <c r="E36" s="18" t="s">
        <v>21</v>
      </c>
      <c r="F36" s="157"/>
      <c r="G36" s="362" t="s">
        <v>70</v>
      </c>
      <c r="H36" s="93" t="str">
        <f t="shared" si="0"/>
        <v>바로가기</v>
      </c>
      <c r="I36" s="520">
        <v>3</v>
      </c>
      <c r="J36" s="25">
        <v>21</v>
      </c>
      <c r="K36" s="348">
        <v>590</v>
      </c>
      <c r="L36" s="348">
        <v>660</v>
      </c>
      <c r="M36" s="136"/>
      <c r="N36" s="349" t="s">
        <v>1519</v>
      </c>
      <c r="O36" s="136" t="s">
        <v>1521</v>
      </c>
      <c r="P36" s="100"/>
      <c r="Q36" s="136" t="s">
        <v>1523</v>
      </c>
      <c r="R36" s="100"/>
      <c r="S36" s="136" t="s">
        <v>847</v>
      </c>
      <c r="T36" s="100" t="s">
        <v>1524</v>
      </c>
      <c r="U36" s="136"/>
      <c r="V36" s="100" t="s">
        <v>1526</v>
      </c>
      <c r="W36" s="136" t="s">
        <v>1501</v>
      </c>
      <c r="X36" s="100"/>
      <c r="Y36" s="744" t="str">
        <f>IF(G36="","",VLOOKUP(G36,과정코드!$A$2:$B$494,2,0))</f>
        <v>COL0104363</v>
      </c>
    </row>
    <row r="37" spans="1:25" ht="23.1" customHeight="1">
      <c r="A37" s="811"/>
      <c r="B37" s="359">
        <v>4</v>
      </c>
      <c r="C37" s="164" t="s">
        <v>20</v>
      </c>
      <c r="D37" s="340" t="s">
        <v>21</v>
      </c>
      <c r="E37" s="18" t="s">
        <v>21</v>
      </c>
      <c r="F37" s="157"/>
      <c r="G37" s="360" t="s">
        <v>1814</v>
      </c>
      <c r="H37" s="93" t="str">
        <f t="shared" si="0"/>
        <v>바로가기</v>
      </c>
      <c r="I37" s="520">
        <v>2</v>
      </c>
      <c r="J37" s="25">
        <v>14</v>
      </c>
      <c r="K37" s="348">
        <v>510</v>
      </c>
      <c r="L37" s="348">
        <v>560</v>
      </c>
      <c r="M37" s="136"/>
      <c r="N37" s="349"/>
      <c r="O37" s="136" t="s">
        <v>1481</v>
      </c>
      <c r="P37" s="100"/>
      <c r="Q37" s="136"/>
      <c r="R37" s="100" t="s">
        <v>843</v>
      </c>
      <c r="S37" s="136"/>
      <c r="T37" s="100"/>
      <c r="U37" s="136" t="s">
        <v>463</v>
      </c>
      <c r="V37" s="100"/>
      <c r="W37" s="136"/>
      <c r="X37" s="100" t="s">
        <v>463</v>
      </c>
      <c r="Y37" s="744" t="str">
        <f>IF(G37="","",VLOOKUP(G37,과정코드!$A$2:$B$494,2,0))</f>
        <v>COL0104367</v>
      </c>
    </row>
    <row r="38" spans="1:25" ht="23.1" customHeight="1">
      <c r="A38" s="811"/>
      <c r="B38" s="359">
        <v>5</v>
      </c>
      <c r="C38" s="164" t="s">
        <v>20</v>
      </c>
      <c r="D38" s="340" t="s">
        <v>21</v>
      </c>
      <c r="E38" s="18" t="s">
        <v>21</v>
      </c>
      <c r="F38" s="157"/>
      <c r="G38" s="360" t="s">
        <v>71</v>
      </c>
      <c r="H38" s="93" t="str">
        <f t="shared" si="0"/>
        <v>바로가기</v>
      </c>
      <c r="I38" s="520">
        <v>3</v>
      </c>
      <c r="J38" s="25">
        <v>21</v>
      </c>
      <c r="K38" s="348">
        <v>590</v>
      </c>
      <c r="L38" s="348">
        <v>660</v>
      </c>
      <c r="M38" s="136"/>
      <c r="N38" s="349" t="s">
        <v>1533</v>
      </c>
      <c r="O38" s="136" t="s">
        <v>1532</v>
      </c>
      <c r="P38" s="100"/>
      <c r="Q38" s="136" t="s">
        <v>1531</v>
      </c>
      <c r="R38" s="100" t="s">
        <v>1530</v>
      </c>
      <c r="S38" s="136" t="s">
        <v>1529</v>
      </c>
      <c r="T38" s="100"/>
      <c r="U38" s="136" t="s">
        <v>1527</v>
      </c>
      <c r="V38" s="100" t="s">
        <v>1528</v>
      </c>
      <c r="W38" s="136"/>
      <c r="X38" s="100" t="s">
        <v>1527</v>
      </c>
      <c r="Y38" s="744" t="str">
        <f>IF(G38="","",VLOOKUP(G38,과정코드!$A$2:$B$494,2,0))</f>
        <v>COL0104360</v>
      </c>
    </row>
    <row r="39" spans="1:25" ht="23.1" customHeight="1">
      <c r="A39" s="811"/>
      <c r="B39" s="359">
        <v>6</v>
      </c>
      <c r="C39" s="164" t="s">
        <v>20</v>
      </c>
      <c r="D39" s="340" t="s">
        <v>21</v>
      </c>
      <c r="E39" s="18" t="s">
        <v>21</v>
      </c>
      <c r="F39" s="157"/>
      <c r="G39" s="362" t="s">
        <v>1815</v>
      </c>
      <c r="H39" s="93" t="str">
        <f t="shared" si="0"/>
        <v>바로가기</v>
      </c>
      <c r="I39" s="520">
        <v>2</v>
      </c>
      <c r="J39" s="25">
        <v>14</v>
      </c>
      <c r="K39" s="348">
        <v>510</v>
      </c>
      <c r="L39" s="348">
        <v>560</v>
      </c>
      <c r="M39" s="136"/>
      <c r="N39" s="349" t="s">
        <v>454</v>
      </c>
      <c r="O39" s="136"/>
      <c r="P39" s="100"/>
      <c r="Q39" s="136" t="s">
        <v>715</v>
      </c>
      <c r="R39" s="100"/>
      <c r="S39" s="136"/>
      <c r="T39" s="100"/>
      <c r="U39" s="136"/>
      <c r="V39" s="100" t="s">
        <v>1534</v>
      </c>
      <c r="W39" s="136"/>
      <c r="X39" s="100"/>
      <c r="Y39" s="744" t="str">
        <f>IF(G39="","",VLOOKUP(G39,과정코드!$A$2:$B$494,2,0))</f>
        <v>COL0104365</v>
      </c>
    </row>
    <row r="40" spans="1:25" ht="23.1" customHeight="1">
      <c r="A40" s="811"/>
      <c r="B40" s="359">
        <v>7</v>
      </c>
      <c r="C40" s="164" t="s">
        <v>20</v>
      </c>
      <c r="D40" s="340" t="s">
        <v>21</v>
      </c>
      <c r="E40" s="18" t="s">
        <v>21</v>
      </c>
      <c r="F40" s="157"/>
      <c r="G40" s="360" t="s">
        <v>1816</v>
      </c>
      <c r="H40" s="93" t="str">
        <f t="shared" si="0"/>
        <v>바로가기</v>
      </c>
      <c r="I40" s="520">
        <v>2</v>
      </c>
      <c r="J40" s="25">
        <v>14</v>
      </c>
      <c r="K40" s="348">
        <v>510</v>
      </c>
      <c r="L40" s="348">
        <v>560</v>
      </c>
      <c r="M40" s="136"/>
      <c r="N40" s="6"/>
      <c r="O40" s="136" t="s">
        <v>1491</v>
      </c>
      <c r="P40" s="101"/>
      <c r="Q40" s="136"/>
      <c r="R40" s="102" t="s">
        <v>1471</v>
      </c>
      <c r="S40" s="136"/>
      <c r="T40" s="101"/>
      <c r="U40" s="136"/>
      <c r="V40" s="101"/>
      <c r="W40" s="136" t="s">
        <v>454</v>
      </c>
      <c r="X40" s="102"/>
      <c r="Y40" s="744" t="str">
        <f>IF(G40="","",VLOOKUP(G40,과정코드!$A$2:$B$494,2,0))</f>
        <v>COL0104361</v>
      </c>
    </row>
    <row r="41" spans="1:25" ht="27">
      <c r="A41" s="811"/>
      <c r="B41" s="359">
        <v>8</v>
      </c>
      <c r="C41" s="164" t="s">
        <v>20</v>
      </c>
      <c r="D41" s="340" t="s">
        <v>21</v>
      </c>
      <c r="E41" s="18" t="s">
        <v>21</v>
      </c>
      <c r="F41" s="157"/>
      <c r="G41" s="360" t="s">
        <v>1817</v>
      </c>
      <c r="H41" s="93" t="str">
        <f t="shared" si="0"/>
        <v>바로가기</v>
      </c>
      <c r="I41" s="521">
        <v>1</v>
      </c>
      <c r="J41" s="354">
        <v>7</v>
      </c>
      <c r="K41" s="348">
        <v>320</v>
      </c>
      <c r="L41" s="348">
        <v>320</v>
      </c>
      <c r="M41" s="136"/>
      <c r="N41" s="349" t="s">
        <v>1536</v>
      </c>
      <c r="O41" s="136" t="s">
        <v>1467</v>
      </c>
      <c r="P41" s="100" t="s">
        <v>1459</v>
      </c>
      <c r="Q41" s="136"/>
      <c r="R41" s="100" t="s">
        <v>1535</v>
      </c>
      <c r="S41" s="136" t="s">
        <v>1477</v>
      </c>
      <c r="T41" s="100" t="s">
        <v>1537</v>
      </c>
      <c r="U41" s="136" t="s">
        <v>1576</v>
      </c>
      <c r="V41" s="100" t="s">
        <v>1538</v>
      </c>
      <c r="W41" s="136" t="s">
        <v>721</v>
      </c>
      <c r="X41" s="100"/>
      <c r="Y41" s="744" t="str">
        <f>IF(G41="","",VLOOKUP(G41,과정코드!$A$2:$B$494,2,0))</f>
        <v>COL0104368</v>
      </c>
    </row>
    <row r="42" spans="1:25" ht="23.1" customHeight="1">
      <c r="A42" s="812" t="s">
        <v>43</v>
      </c>
      <c r="B42" s="359">
        <v>9</v>
      </c>
      <c r="C42" s="164" t="s">
        <v>20</v>
      </c>
      <c r="D42" s="340" t="s">
        <v>21</v>
      </c>
      <c r="E42" s="18" t="s">
        <v>21</v>
      </c>
      <c r="F42" s="157"/>
      <c r="G42" s="362" t="s">
        <v>1818</v>
      </c>
      <c r="H42" s="93" t="str">
        <f t="shared" si="0"/>
        <v>바로가기</v>
      </c>
      <c r="I42" s="520">
        <v>2</v>
      </c>
      <c r="J42" s="25">
        <v>14</v>
      </c>
      <c r="K42" s="348">
        <v>510</v>
      </c>
      <c r="L42" s="348">
        <v>560</v>
      </c>
      <c r="M42" s="136"/>
      <c r="N42" s="349"/>
      <c r="O42" s="136" t="s">
        <v>1495</v>
      </c>
      <c r="P42" s="349"/>
      <c r="Q42" s="136" t="s">
        <v>1539</v>
      </c>
      <c r="R42" s="100"/>
      <c r="S42" s="136"/>
      <c r="T42" s="100"/>
      <c r="U42" s="136" t="s">
        <v>1479</v>
      </c>
      <c r="V42" s="100"/>
      <c r="W42" s="136"/>
      <c r="X42" s="100"/>
      <c r="Y42" s="744" t="str">
        <f>IF(G42="","",VLOOKUP(G42,과정코드!$A$2:$B$494,2,0))</f>
        <v>COL0104358</v>
      </c>
    </row>
    <row r="43" spans="1:25" ht="27">
      <c r="A43" s="812"/>
      <c r="B43" s="359">
        <v>10</v>
      </c>
      <c r="C43" s="164" t="s">
        <v>20</v>
      </c>
      <c r="D43" s="340" t="s">
        <v>21</v>
      </c>
      <c r="E43" s="18" t="s">
        <v>21</v>
      </c>
      <c r="F43" s="157"/>
      <c r="G43" s="319" t="s">
        <v>1819</v>
      </c>
      <c r="H43" s="93" t="str">
        <f t="shared" si="0"/>
        <v>바로가기</v>
      </c>
      <c r="I43" s="520">
        <v>1</v>
      </c>
      <c r="J43" s="25">
        <v>7</v>
      </c>
      <c r="K43" s="348">
        <v>320</v>
      </c>
      <c r="L43" s="348">
        <v>320</v>
      </c>
      <c r="M43" s="136"/>
      <c r="N43" s="349"/>
      <c r="O43" s="136"/>
      <c r="P43" s="349"/>
      <c r="Q43" s="136" t="s">
        <v>1460</v>
      </c>
      <c r="R43" s="100"/>
      <c r="S43" s="136" t="s">
        <v>1489</v>
      </c>
      <c r="T43" s="100"/>
      <c r="U43" s="136"/>
      <c r="V43" s="100"/>
      <c r="W43" s="136" t="s">
        <v>1540</v>
      </c>
      <c r="X43" s="100"/>
      <c r="Y43" s="744" t="str">
        <f>IF(G43="","",VLOOKUP(G43,과정코드!$A$2:$B$494,2,0))</f>
        <v>COL0104359</v>
      </c>
    </row>
    <row r="44" spans="1:25" ht="40.5">
      <c r="A44" s="812" t="s">
        <v>1403</v>
      </c>
      <c r="B44" s="359">
        <v>11</v>
      </c>
      <c r="C44" s="164" t="s">
        <v>20</v>
      </c>
      <c r="D44" s="340" t="s">
        <v>21</v>
      </c>
      <c r="E44" s="18" t="s">
        <v>21</v>
      </c>
      <c r="F44" s="157"/>
      <c r="G44" s="362" t="s">
        <v>1820</v>
      </c>
      <c r="H44" s="93" t="str">
        <f t="shared" si="0"/>
        <v>바로가기</v>
      </c>
      <c r="I44" s="520">
        <v>2</v>
      </c>
      <c r="J44" s="25">
        <v>14</v>
      </c>
      <c r="K44" s="348">
        <v>510</v>
      </c>
      <c r="L44" s="348">
        <v>560</v>
      </c>
      <c r="M44" s="136"/>
      <c r="N44" s="349" t="s">
        <v>1485</v>
      </c>
      <c r="O44" s="136" t="s">
        <v>1541</v>
      </c>
      <c r="P44" s="349" t="s">
        <v>1542</v>
      </c>
      <c r="Q44" s="136" t="s">
        <v>1543</v>
      </c>
      <c r="R44" s="100" t="s">
        <v>1544</v>
      </c>
      <c r="S44" s="136" t="s">
        <v>1545</v>
      </c>
      <c r="T44" s="100" t="s">
        <v>1513</v>
      </c>
      <c r="U44" s="136" t="s">
        <v>1546</v>
      </c>
      <c r="V44" s="100" t="s">
        <v>1491</v>
      </c>
      <c r="W44" s="136" t="s">
        <v>1547</v>
      </c>
      <c r="X44" s="100" t="s">
        <v>1548</v>
      </c>
      <c r="Y44" s="744" t="str">
        <f>IF(G44="","",VLOOKUP(G44,과정코드!$A$2:$B$494,2,0))</f>
        <v>COL0104356</v>
      </c>
    </row>
    <row r="45" spans="1:25" ht="30" customHeight="1">
      <c r="A45" s="812"/>
      <c r="B45" s="359">
        <v>12</v>
      </c>
      <c r="C45" s="164" t="s">
        <v>20</v>
      </c>
      <c r="D45" s="340" t="s">
        <v>21</v>
      </c>
      <c r="E45" s="18"/>
      <c r="F45" s="563" t="s">
        <v>452</v>
      </c>
      <c r="G45" s="362" t="s">
        <v>1463</v>
      </c>
      <c r="H45" s="93" t="str">
        <f t="shared" si="0"/>
        <v>바로가기</v>
      </c>
      <c r="I45" s="520">
        <v>1</v>
      </c>
      <c r="J45" s="25">
        <v>7</v>
      </c>
      <c r="K45" s="348">
        <v>320</v>
      </c>
      <c r="L45" s="348">
        <v>350</v>
      </c>
      <c r="M45" s="136"/>
      <c r="N45" s="349"/>
      <c r="O45" s="136" t="s">
        <v>1467</v>
      </c>
      <c r="P45" s="349"/>
      <c r="Q45" s="136" t="s">
        <v>1433</v>
      </c>
      <c r="R45" s="100"/>
      <c r="S45" s="136"/>
      <c r="T45" s="100" t="s">
        <v>1549</v>
      </c>
      <c r="U45" s="136"/>
      <c r="V45" s="100"/>
      <c r="W45" s="136" t="s">
        <v>1467</v>
      </c>
      <c r="X45" s="100"/>
      <c r="Y45" s="744" t="str">
        <f>IF(G45="","",VLOOKUP(G45,과정코드!$A$2:$B$494,2,0))</f>
        <v>COL0104366</v>
      </c>
    </row>
    <row r="46" spans="1:25" ht="30" customHeight="1">
      <c r="A46" s="812"/>
      <c r="B46" s="359">
        <v>13</v>
      </c>
      <c r="C46" s="164" t="s">
        <v>20</v>
      </c>
      <c r="D46" s="340" t="s">
        <v>21</v>
      </c>
      <c r="E46" s="18"/>
      <c r="F46" s="563" t="s">
        <v>452</v>
      </c>
      <c r="G46" s="342" t="s">
        <v>1465</v>
      </c>
      <c r="H46" s="93" t="str">
        <f t="shared" si="0"/>
        <v>바로가기</v>
      </c>
      <c r="I46" s="579">
        <v>2</v>
      </c>
      <c r="J46" s="118">
        <v>14</v>
      </c>
      <c r="K46" s="46">
        <v>570</v>
      </c>
      <c r="L46" s="46">
        <v>620</v>
      </c>
      <c r="M46" s="136"/>
      <c r="N46" s="100"/>
      <c r="O46" s="136"/>
      <c r="P46" s="349"/>
      <c r="Q46" s="136"/>
      <c r="R46" s="100" t="s">
        <v>1468</v>
      </c>
      <c r="S46" s="136"/>
      <c r="T46" s="100"/>
      <c r="U46" s="136"/>
      <c r="V46" s="100"/>
      <c r="W46" s="136"/>
      <c r="X46" s="100" t="s">
        <v>1469</v>
      </c>
      <c r="Y46" s="744" t="str">
        <f>IF(G46="","",VLOOKUP(G46,과정코드!$A$2:$B$494,2,0))</f>
        <v>COL0104354</v>
      </c>
    </row>
    <row r="47" spans="1:25" ht="23.1" customHeight="1">
      <c r="A47" s="812"/>
      <c r="B47" s="359">
        <v>14</v>
      </c>
      <c r="C47" s="164" t="s">
        <v>20</v>
      </c>
      <c r="D47" s="340" t="s">
        <v>21</v>
      </c>
      <c r="E47" s="18" t="s">
        <v>21</v>
      </c>
      <c r="F47" s="157"/>
      <c r="G47" s="362" t="s">
        <v>1821</v>
      </c>
      <c r="H47" s="93" t="str">
        <f t="shared" si="0"/>
        <v>바로가기</v>
      </c>
      <c r="I47" s="520">
        <v>1</v>
      </c>
      <c r="J47" s="25">
        <v>7</v>
      </c>
      <c r="K47" s="348">
        <v>320</v>
      </c>
      <c r="L47" s="348">
        <v>320</v>
      </c>
      <c r="M47" s="136"/>
      <c r="N47" s="349" t="s">
        <v>1429</v>
      </c>
      <c r="O47" s="136"/>
      <c r="P47" s="349"/>
      <c r="Q47" s="136" t="s">
        <v>1460</v>
      </c>
      <c r="R47" s="100"/>
      <c r="S47" s="136" t="s">
        <v>1550</v>
      </c>
      <c r="T47" s="100"/>
      <c r="U47" s="136" t="s">
        <v>1439</v>
      </c>
      <c r="V47" s="100"/>
      <c r="W47" s="136" t="s">
        <v>1551</v>
      </c>
      <c r="X47" s="100"/>
      <c r="Y47" s="744" t="str">
        <f>IF(G47="","",VLOOKUP(G47,과정코드!$A$2:$B$494,2,0))</f>
        <v>COL0104355</v>
      </c>
    </row>
    <row r="48" spans="1:25" ht="23.1" customHeight="1">
      <c r="A48" s="812"/>
      <c r="B48" s="359">
        <v>15</v>
      </c>
      <c r="C48" s="164" t="s">
        <v>20</v>
      </c>
      <c r="D48" s="340" t="s">
        <v>21</v>
      </c>
      <c r="E48" s="18" t="s">
        <v>21</v>
      </c>
      <c r="F48" s="157"/>
      <c r="G48" s="362" t="s">
        <v>1822</v>
      </c>
      <c r="H48" s="93" t="str">
        <f t="shared" si="0"/>
        <v>바로가기</v>
      </c>
      <c r="I48" s="520">
        <v>1</v>
      </c>
      <c r="J48" s="25">
        <v>7</v>
      </c>
      <c r="K48" s="348">
        <v>320</v>
      </c>
      <c r="L48" s="348">
        <v>320</v>
      </c>
      <c r="M48" s="136"/>
      <c r="N48" s="349"/>
      <c r="O48" s="136"/>
      <c r="P48" s="349" t="s">
        <v>1489</v>
      </c>
      <c r="Q48" s="136"/>
      <c r="R48" s="100"/>
      <c r="S48" s="136"/>
      <c r="T48" s="100" t="s">
        <v>1552</v>
      </c>
      <c r="U48" s="136"/>
      <c r="V48" s="100"/>
      <c r="W48" s="136"/>
      <c r="X48" s="100" t="s">
        <v>1439</v>
      </c>
      <c r="Y48" s="744" t="str">
        <f>IF(G48="","",VLOOKUP(G48,과정코드!$A$2:$B$494,2,0))</f>
        <v>COL0104357</v>
      </c>
    </row>
  </sheetData>
  <mergeCells count="18">
    <mergeCell ref="A13:A15"/>
    <mergeCell ref="A2:A3"/>
    <mergeCell ref="B2:B3"/>
    <mergeCell ref="K2:L2"/>
    <mergeCell ref="M2:X2"/>
    <mergeCell ref="I2:J2"/>
    <mergeCell ref="H2:H3"/>
    <mergeCell ref="F2:F3"/>
    <mergeCell ref="E2:E3"/>
    <mergeCell ref="G2:G3"/>
    <mergeCell ref="A5:A12"/>
    <mergeCell ref="C2:C3"/>
    <mergeCell ref="D2:D3"/>
    <mergeCell ref="A34:A41"/>
    <mergeCell ref="A42:A43"/>
    <mergeCell ref="A44:A48"/>
    <mergeCell ref="A23:A32"/>
    <mergeCell ref="A16:A22"/>
  </mergeCells>
  <phoneticPr fontId="17" type="noConversion"/>
  <pageMargins left="0.36" right="0.28000000000000003" top="0.38" bottom="0.33" header="0.314861" footer="0.314861"/>
  <pageSetup paperSize="8" scale="3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BG62"/>
  <sheetViews>
    <sheetView showGridLines="0" zoomScale="55" zoomScaleNormal="55" workbookViewId="0">
      <pane ySplit="3" topLeftCell="A25" activePane="bottomLeft" state="frozen"/>
      <selection activeCell="F18" sqref="F18"/>
      <selection pane="bottomLeft" activeCell="U45" sqref="U45"/>
    </sheetView>
  </sheetViews>
  <sheetFormatPr defaultColWidth="8.75" defaultRowHeight="16.5"/>
  <cols>
    <col min="1" max="1" width="12.625" customWidth="1"/>
    <col min="2" max="2" width="4.625" customWidth="1"/>
    <col min="3" max="6" width="3.625" customWidth="1"/>
    <col min="7" max="7" width="50.625" customWidth="1"/>
    <col min="8" max="8" width="10.625" customWidth="1"/>
    <col min="9" max="10" width="6.625" customWidth="1"/>
    <col min="11" max="12" width="6.625" style="5" customWidth="1"/>
    <col min="13" max="24" width="10.125" customWidth="1"/>
    <col min="25" max="25" width="12.75" style="744" bestFit="1" customWidth="1"/>
    <col min="26" max="59" width="8.75" style="744"/>
  </cols>
  <sheetData>
    <row r="1" spans="1:25" ht="135" customHeight="1"/>
    <row r="2" spans="1:25" ht="38.25" customHeight="1">
      <c r="A2" s="799" t="s">
        <v>4</v>
      </c>
      <c r="B2" s="799" t="s">
        <v>6</v>
      </c>
      <c r="C2" s="800" t="s">
        <v>358</v>
      </c>
      <c r="D2" s="800" t="s">
        <v>360</v>
      </c>
      <c r="E2" s="800" t="s">
        <v>359</v>
      </c>
      <c r="F2" s="800" t="s">
        <v>357</v>
      </c>
      <c r="G2" s="799" t="s">
        <v>5</v>
      </c>
      <c r="H2" s="800" t="s">
        <v>47</v>
      </c>
      <c r="I2" s="799" t="s">
        <v>12</v>
      </c>
      <c r="J2" s="799"/>
      <c r="K2" s="800" t="s">
        <v>22</v>
      </c>
      <c r="L2" s="799"/>
      <c r="M2" s="796" t="s">
        <v>1709</v>
      </c>
      <c r="N2" s="796"/>
      <c r="O2" s="796"/>
      <c r="P2" s="796"/>
      <c r="Q2" s="796"/>
      <c r="R2" s="796"/>
      <c r="S2" s="796"/>
      <c r="T2" s="796"/>
      <c r="U2" s="796"/>
      <c r="V2" s="796"/>
      <c r="W2" s="796"/>
      <c r="X2" s="796"/>
      <c r="Y2" s="646"/>
    </row>
    <row r="3" spans="1:25" ht="37.15" customHeight="1">
      <c r="A3" s="799"/>
      <c r="B3" s="799"/>
      <c r="C3" s="799"/>
      <c r="D3" s="799"/>
      <c r="E3" s="799"/>
      <c r="F3" s="799"/>
      <c r="G3" s="799"/>
      <c r="H3" s="799"/>
      <c r="I3" s="147" t="s">
        <v>18</v>
      </c>
      <c r="J3" s="147" t="s">
        <v>3</v>
      </c>
      <c r="K3" s="147" t="s">
        <v>15</v>
      </c>
      <c r="L3" s="147" t="s">
        <v>10</v>
      </c>
      <c r="M3" s="717" t="s">
        <v>23</v>
      </c>
      <c r="N3" s="717" t="s">
        <v>24</v>
      </c>
      <c r="O3" s="717" t="s">
        <v>25</v>
      </c>
      <c r="P3" s="717" t="s">
        <v>26</v>
      </c>
      <c r="Q3" s="717" t="s">
        <v>27</v>
      </c>
      <c r="R3" s="717" t="s">
        <v>28</v>
      </c>
      <c r="S3" s="717" t="s">
        <v>29</v>
      </c>
      <c r="T3" s="717" t="s">
        <v>30</v>
      </c>
      <c r="U3" s="717" t="s">
        <v>31</v>
      </c>
      <c r="V3" s="717" t="s">
        <v>32</v>
      </c>
      <c r="W3" s="717" t="s">
        <v>33</v>
      </c>
      <c r="X3" s="717" t="s">
        <v>34</v>
      </c>
      <c r="Y3" s="646"/>
    </row>
    <row r="4" spans="1:25" ht="30" customHeight="1">
      <c r="A4" s="476" t="s">
        <v>1670</v>
      </c>
      <c r="B4" s="90"/>
      <c r="C4" s="90"/>
      <c r="D4" s="90"/>
      <c r="E4" s="90"/>
      <c r="F4" s="90"/>
      <c r="G4" s="90"/>
      <c r="H4" s="94"/>
      <c r="I4" s="90"/>
      <c r="J4" s="90"/>
      <c r="K4" s="90"/>
      <c r="L4" s="91"/>
      <c r="M4" s="3" t="s">
        <v>16</v>
      </c>
      <c r="N4" s="3" t="s">
        <v>7</v>
      </c>
      <c r="O4" s="3" t="s">
        <v>9</v>
      </c>
      <c r="P4" s="3" t="s">
        <v>1</v>
      </c>
      <c r="Q4" s="3" t="s">
        <v>14</v>
      </c>
      <c r="R4" s="3" t="s">
        <v>0</v>
      </c>
      <c r="S4" s="3" t="s">
        <v>17</v>
      </c>
      <c r="T4" s="3" t="s">
        <v>13</v>
      </c>
      <c r="U4" s="3" t="s">
        <v>2</v>
      </c>
      <c r="V4" s="3" t="s">
        <v>11</v>
      </c>
      <c r="W4" s="3" t="s">
        <v>8</v>
      </c>
      <c r="X4" s="3" t="s">
        <v>19</v>
      </c>
      <c r="Y4" s="745" t="s">
        <v>2636</v>
      </c>
    </row>
    <row r="5" spans="1:25" ht="23.1" customHeight="1">
      <c r="A5" s="817" t="s">
        <v>35</v>
      </c>
      <c r="B5" s="363">
        <v>1</v>
      </c>
      <c r="C5" s="164" t="s">
        <v>20</v>
      </c>
      <c r="D5" s="18" t="s">
        <v>21</v>
      </c>
      <c r="E5" s="8"/>
      <c r="F5" s="8"/>
      <c r="G5" s="585" t="s">
        <v>1823</v>
      </c>
      <c r="H5" s="93" t="str">
        <f>IFERROR(HYPERLINK("https://www.ksaedu.or.kr/front/btoc/crs/off/crssesDetail.html?crscd="&amp;Y5,"바로가기"),"")</f>
        <v>바로가기</v>
      </c>
      <c r="I5" s="364">
        <v>3</v>
      </c>
      <c r="J5" s="365">
        <v>21</v>
      </c>
      <c r="K5" s="348">
        <v>680</v>
      </c>
      <c r="L5" s="348">
        <v>750</v>
      </c>
      <c r="M5" s="136"/>
      <c r="N5" s="23"/>
      <c r="O5" s="136"/>
      <c r="P5" s="23"/>
      <c r="Q5" s="136" t="s">
        <v>1531</v>
      </c>
      <c r="R5" s="23"/>
      <c r="S5" s="136"/>
      <c r="T5" s="23"/>
      <c r="U5" s="136"/>
      <c r="V5" s="23"/>
      <c r="W5" s="136" t="s">
        <v>1533</v>
      </c>
      <c r="X5" s="23"/>
      <c r="Y5" s="744" t="str">
        <f>IF(G5="","",VLOOKUP(G5,과정코드!$A$2:$B$494,2,0))</f>
        <v>COL0104443</v>
      </c>
    </row>
    <row r="6" spans="1:25" ht="23.1" customHeight="1">
      <c r="A6" s="818"/>
      <c r="B6" s="363">
        <v>2</v>
      </c>
      <c r="C6" s="164" t="s">
        <v>20</v>
      </c>
      <c r="D6" s="18" t="s">
        <v>21</v>
      </c>
      <c r="E6" s="18"/>
      <c r="F6" s="18"/>
      <c r="G6" s="585" t="s">
        <v>1824</v>
      </c>
      <c r="H6" s="93" t="str">
        <f t="shared" ref="H6:H57" si="0">IFERROR(HYPERLINK("https://www.ksaedu.or.kr/front/btoc/crs/off/crssesDetail.html?crscd="&amp;Y6,"바로가기"),"")</f>
        <v>바로가기</v>
      </c>
      <c r="I6" s="24">
        <v>3</v>
      </c>
      <c r="J6" s="25">
        <v>21</v>
      </c>
      <c r="K6" s="348">
        <v>590</v>
      </c>
      <c r="L6" s="348">
        <v>660</v>
      </c>
      <c r="M6" s="137" t="s">
        <v>780</v>
      </c>
      <c r="N6" s="109"/>
      <c r="O6" s="136"/>
      <c r="P6" s="109" t="s">
        <v>1523</v>
      </c>
      <c r="Q6" s="136"/>
      <c r="R6" s="109"/>
      <c r="S6" s="136"/>
      <c r="T6" s="109" t="s">
        <v>1556</v>
      </c>
      <c r="U6" s="136"/>
      <c r="V6" s="109"/>
      <c r="W6" s="136" t="s">
        <v>1533</v>
      </c>
      <c r="X6" s="109"/>
      <c r="Y6" s="744" t="str">
        <f>IF(G6="","",VLOOKUP(G6,과정코드!$A$2:$B$494,2,0))</f>
        <v>COL0104441</v>
      </c>
    </row>
    <row r="7" spans="1:25" ht="23.1" customHeight="1">
      <c r="A7" s="818"/>
      <c r="B7" s="363">
        <v>3</v>
      </c>
      <c r="C7" s="164" t="s">
        <v>20</v>
      </c>
      <c r="D7" s="18" t="s">
        <v>21</v>
      </c>
      <c r="E7" s="18"/>
      <c r="F7" s="18"/>
      <c r="G7" s="583" t="s">
        <v>1553</v>
      </c>
      <c r="H7" s="93" t="str">
        <f t="shared" si="0"/>
        <v>바로가기</v>
      </c>
      <c r="I7" s="24">
        <v>2</v>
      </c>
      <c r="J7" s="25">
        <v>14</v>
      </c>
      <c r="K7" s="348">
        <v>500</v>
      </c>
      <c r="L7" s="348">
        <v>560</v>
      </c>
      <c r="M7" s="136"/>
      <c r="N7" s="109" t="s">
        <v>1450</v>
      </c>
      <c r="O7" s="136"/>
      <c r="P7" s="109"/>
      <c r="Q7" s="136" t="s">
        <v>1479</v>
      </c>
      <c r="R7" s="109"/>
      <c r="S7" s="136"/>
      <c r="T7" s="109"/>
      <c r="U7" s="136"/>
      <c r="V7" s="100" t="s">
        <v>1493</v>
      </c>
      <c r="W7" s="136"/>
      <c r="X7" s="109"/>
      <c r="Y7" s="744" t="str">
        <f>IF(G7="","",VLOOKUP(G7,과정코드!$A$2:$B$494,2,0))</f>
        <v>COL0104442</v>
      </c>
    </row>
    <row r="8" spans="1:25" ht="23.1" customHeight="1">
      <c r="A8" s="818"/>
      <c r="B8" s="363">
        <v>4</v>
      </c>
      <c r="C8" s="164" t="s">
        <v>20</v>
      </c>
      <c r="D8" s="18" t="s">
        <v>21</v>
      </c>
      <c r="E8" s="340"/>
      <c r="F8" s="340"/>
      <c r="G8" s="585" t="s">
        <v>1825</v>
      </c>
      <c r="H8" s="93" t="str">
        <f t="shared" si="0"/>
        <v>바로가기</v>
      </c>
      <c r="I8" s="24">
        <v>2</v>
      </c>
      <c r="J8" s="25">
        <v>14</v>
      </c>
      <c r="K8" s="348">
        <v>500</v>
      </c>
      <c r="L8" s="348">
        <v>560</v>
      </c>
      <c r="M8" s="136"/>
      <c r="N8" s="109" t="s">
        <v>1485</v>
      </c>
      <c r="O8" s="136"/>
      <c r="P8" s="109"/>
      <c r="Q8" s="136"/>
      <c r="R8" s="109"/>
      <c r="S8" s="136"/>
      <c r="T8" s="109"/>
      <c r="U8" s="136" t="s">
        <v>1469</v>
      </c>
      <c r="V8" s="100"/>
      <c r="W8" s="136" t="s">
        <v>1481</v>
      </c>
      <c r="X8" s="109"/>
      <c r="Y8" s="744" t="str">
        <f>IF(G8="","",VLOOKUP(G8,과정코드!$A$2:$B$494,2,0))</f>
        <v>COL0104445</v>
      </c>
    </row>
    <row r="9" spans="1:25" ht="23.1" customHeight="1">
      <c r="A9" s="818"/>
      <c r="B9" s="363">
        <v>5</v>
      </c>
      <c r="C9" s="164" t="s">
        <v>20</v>
      </c>
      <c r="D9" s="18" t="s">
        <v>21</v>
      </c>
      <c r="E9" s="18"/>
      <c r="F9" s="18"/>
      <c r="G9" s="347" t="s">
        <v>1826</v>
      </c>
      <c r="H9" s="93" t="str">
        <f t="shared" si="0"/>
        <v>바로가기</v>
      </c>
      <c r="I9" s="24">
        <v>1</v>
      </c>
      <c r="J9" s="25">
        <v>7</v>
      </c>
      <c r="K9" s="348">
        <v>320</v>
      </c>
      <c r="L9" s="348">
        <v>350</v>
      </c>
      <c r="M9" s="136"/>
      <c r="N9" s="109"/>
      <c r="O9" s="136" t="s">
        <v>1441</v>
      </c>
      <c r="P9" s="109"/>
      <c r="Q9" s="136"/>
      <c r="R9" s="109"/>
      <c r="S9" s="136"/>
      <c r="T9" s="109"/>
      <c r="U9" s="136"/>
      <c r="V9" s="100"/>
      <c r="W9" s="136" t="s">
        <v>1460</v>
      </c>
      <c r="X9" s="109"/>
      <c r="Y9" s="744" t="str">
        <f>IF(G9="","",VLOOKUP(G9,과정코드!$A$2:$B$494,2,0))</f>
        <v>COL0104447</v>
      </c>
    </row>
    <row r="10" spans="1:25" ht="23.1" customHeight="1">
      <c r="A10" s="818"/>
      <c r="B10" s="363">
        <v>6</v>
      </c>
      <c r="C10" s="164" t="s">
        <v>20</v>
      </c>
      <c r="D10" s="18" t="s">
        <v>21</v>
      </c>
      <c r="E10" s="18"/>
      <c r="F10" s="18"/>
      <c r="G10" s="585" t="s">
        <v>1827</v>
      </c>
      <c r="H10" s="93" t="str">
        <f t="shared" si="0"/>
        <v>바로가기</v>
      </c>
      <c r="I10" s="24">
        <v>2</v>
      </c>
      <c r="J10" s="25">
        <v>14</v>
      </c>
      <c r="K10" s="348">
        <v>500</v>
      </c>
      <c r="L10" s="348">
        <v>560</v>
      </c>
      <c r="M10" s="136"/>
      <c r="N10" s="109" t="s">
        <v>1485</v>
      </c>
      <c r="O10" s="136"/>
      <c r="P10" s="109"/>
      <c r="Q10" s="136" t="s">
        <v>371</v>
      </c>
      <c r="R10" s="109"/>
      <c r="S10" s="136"/>
      <c r="T10" s="109" t="s">
        <v>1483</v>
      </c>
      <c r="U10" s="136"/>
      <c r="V10" s="100"/>
      <c r="W10" s="136" t="s">
        <v>1444</v>
      </c>
      <c r="X10" s="109"/>
      <c r="Y10" s="744" t="str">
        <f>IF(G10="","",VLOOKUP(G10,과정코드!$A$2:$B$494,2,0))</f>
        <v>COL0104444</v>
      </c>
    </row>
    <row r="11" spans="1:25" ht="23.1" customHeight="1">
      <c r="A11" s="818"/>
      <c r="B11" s="363">
        <v>7</v>
      </c>
      <c r="C11" s="164" t="s">
        <v>20</v>
      </c>
      <c r="D11" s="18" t="s">
        <v>21</v>
      </c>
      <c r="E11" s="18"/>
      <c r="F11" s="126"/>
      <c r="G11" s="586" t="s">
        <v>1554</v>
      </c>
      <c r="H11" s="93" t="str">
        <f t="shared" si="0"/>
        <v>바로가기</v>
      </c>
      <c r="I11" s="24">
        <v>2</v>
      </c>
      <c r="J11" s="25">
        <v>14</v>
      </c>
      <c r="K11" s="348">
        <v>500</v>
      </c>
      <c r="L11" s="348">
        <v>560</v>
      </c>
      <c r="M11" s="136"/>
      <c r="N11" s="109"/>
      <c r="O11" s="136" t="s">
        <v>1491</v>
      </c>
      <c r="P11" s="109"/>
      <c r="Q11" s="136"/>
      <c r="R11" s="109" t="s">
        <v>1449</v>
      </c>
      <c r="S11" s="136"/>
      <c r="T11" s="109"/>
      <c r="U11" s="136" t="s">
        <v>1482</v>
      </c>
      <c r="V11" s="100"/>
      <c r="W11" s="136"/>
      <c r="X11" s="109" t="s">
        <v>1446</v>
      </c>
      <c r="Y11" s="744" t="str">
        <f>IF(G11="","",VLOOKUP(G11,과정코드!$A$2:$B$494,2,0))</f>
        <v>COL0104448</v>
      </c>
    </row>
    <row r="12" spans="1:25" ht="23.1" customHeight="1">
      <c r="A12" s="818"/>
      <c r="B12" s="363">
        <v>8</v>
      </c>
      <c r="C12" s="164" t="s">
        <v>20</v>
      </c>
      <c r="D12" s="18" t="s">
        <v>21</v>
      </c>
      <c r="E12" s="340"/>
      <c r="F12" s="340"/>
      <c r="G12" s="478" t="s">
        <v>1828</v>
      </c>
      <c r="H12" s="93" t="str">
        <f t="shared" si="0"/>
        <v>바로가기</v>
      </c>
      <c r="I12" s="24">
        <v>2</v>
      </c>
      <c r="J12" s="25">
        <v>14</v>
      </c>
      <c r="K12" s="348">
        <v>500</v>
      </c>
      <c r="L12" s="348">
        <v>560</v>
      </c>
      <c r="M12" s="136"/>
      <c r="N12" s="109"/>
      <c r="O12" s="136"/>
      <c r="P12" s="109" t="s">
        <v>1444</v>
      </c>
      <c r="Q12" s="136"/>
      <c r="R12" s="109"/>
      <c r="S12" s="136" t="s">
        <v>1493</v>
      </c>
      <c r="T12" s="109"/>
      <c r="U12" s="136"/>
      <c r="V12" s="100" t="s">
        <v>1491</v>
      </c>
      <c r="W12" s="136"/>
      <c r="X12" s="109"/>
      <c r="Y12" s="744" t="str">
        <f>IF(G12="","",VLOOKUP(G12,과정코드!$A$2:$B$494,2,0))</f>
        <v>COL0104449</v>
      </c>
    </row>
    <row r="13" spans="1:25" ht="23.1" customHeight="1">
      <c r="A13" s="818"/>
      <c r="B13" s="363">
        <v>9</v>
      </c>
      <c r="C13" s="164" t="s">
        <v>20</v>
      </c>
      <c r="D13" s="18" t="s">
        <v>21</v>
      </c>
      <c r="E13" s="340"/>
      <c r="F13" s="356"/>
      <c r="G13" s="587" t="s">
        <v>1829</v>
      </c>
      <c r="H13" s="93" t="str">
        <f t="shared" si="0"/>
        <v>바로가기</v>
      </c>
      <c r="I13" s="24">
        <v>2</v>
      </c>
      <c r="J13" s="25">
        <v>14</v>
      </c>
      <c r="K13" s="348">
        <v>500</v>
      </c>
      <c r="L13" s="348">
        <v>560</v>
      </c>
      <c r="M13" s="136"/>
      <c r="N13" s="109"/>
      <c r="O13" s="136" t="s">
        <v>362</v>
      </c>
      <c r="P13" s="109"/>
      <c r="Q13" s="136" t="s">
        <v>1471</v>
      </c>
      <c r="R13" s="109"/>
      <c r="S13" s="136"/>
      <c r="T13" s="109" t="s">
        <v>1482</v>
      </c>
      <c r="U13" s="136"/>
      <c r="V13" s="100"/>
      <c r="W13" s="136"/>
      <c r="X13" s="109" t="s">
        <v>1557</v>
      </c>
      <c r="Y13" s="744" t="str">
        <f>IF(G13="","",VLOOKUP(G13,과정코드!$A$2:$B$494,2,0))</f>
        <v>COL0104446</v>
      </c>
    </row>
    <row r="14" spans="1:25" ht="23.1" customHeight="1">
      <c r="A14" s="476" t="s">
        <v>1671</v>
      </c>
      <c r="B14" s="90"/>
      <c r="C14" s="90"/>
      <c r="D14" s="90"/>
      <c r="E14" s="90"/>
      <c r="F14" s="90"/>
      <c r="G14" s="90"/>
      <c r="H14" s="588"/>
      <c r="I14" s="90"/>
      <c r="J14" s="90"/>
      <c r="K14" s="90"/>
      <c r="L14" s="91"/>
      <c r="M14" s="3" t="s">
        <v>16</v>
      </c>
      <c r="N14" s="3" t="s">
        <v>7</v>
      </c>
      <c r="O14" s="3" t="s">
        <v>9</v>
      </c>
      <c r="P14" s="3" t="s">
        <v>1</v>
      </c>
      <c r="Q14" s="3" t="s">
        <v>14</v>
      </c>
      <c r="R14" s="3" t="s">
        <v>0</v>
      </c>
      <c r="S14" s="3" t="s">
        <v>17</v>
      </c>
      <c r="T14" s="3" t="s">
        <v>13</v>
      </c>
      <c r="U14" s="3" t="s">
        <v>2</v>
      </c>
      <c r="V14" s="3" t="s">
        <v>11</v>
      </c>
      <c r="W14" s="3" t="s">
        <v>8</v>
      </c>
      <c r="X14" s="3" t="s">
        <v>19</v>
      </c>
      <c r="Y14" s="744" t="str">
        <f>IF(G14="","",VLOOKUP(G14,과정코드!$A$2:$B$494,2,0))</f>
        <v/>
      </c>
    </row>
    <row r="15" spans="1:25" ht="27">
      <c r="A15" s="819" t="s">
        <v>421</v>
      </c>
      <c r="B15" s="4">
        <v>1</v>
      </c>
      <c r="C15" s="164" t="s">
        <v>20</v>
      </c>
      <c r="D15" s="18" t="s">
        <v>21</v>
      </c>
      <c r="E15" s="18"/>
      <c r="F15" s="157"/>
      <c r="G15" s="441" t="s">
        <v>1830</v>
      </c>
      <c r="H15" s="93" t="str">
        <f t="shared" si="0"/>
        <v>바로가기</v>
      </c>
      <c r="I15" s="10">
        <v>3</v>
      </c>
      <c r="J15" s="11">
        <v>21</v>
      </c>
      <c r="K15" s="442">
        <v>590</v>
      </c>
      <c r="L15" s="442">
        <v>650</v>
      </c>
      <c r="M15" s="443" t="s">
        <v>1558</v>
      </c>
      <c r="N15" s="444" t="s">
        <v>1561</v>
      </c>
      <c r="O15" s="443" t="s">
        <v>1562</v>
      </c>
      <c r="P15" s="445" t="s">
        <v>1497</v>
      </c>
      <c r="Q15" s="443" t="s">
        <v>1563</v>
      </c>
      <c r="R15" s="445" t="s">
        <v>1564</v>
      </c>
      <c r="S15" s="443"/>
      <c r="T15" s="445" t="s">
        <v>1565</v>
      </c>
      <c r="U15" s="443" t="s">
        <v>1566</v>
      </c>
      <c r="V15" s="445" t="s">
        <v>1567</v>
      </c>
      <c r="W15" s="443" t="s">
        <v>1568</v>
      </c>
      <c r="X15" s="444" t="s">
        <v>1569</v>
      </c>
      <c r="Y15" s="744" t="str">
        <f>IF(G15="","",VLOOKUP(G15,과정코드!$A$2:$B$494,2,0))</f>
        <v>COL0104415</v>
      </c>
    </row>
    <row r="16" spans="1:25" ht="23.1" customHeight="1">
      <c r="A16" s="820"/>
      <c r="B16" s="4">
        <v>2</v>
      </c>
      <c r="C16" s="164" t="s">
        <v>20</v>
      </c>
      <c r="D16" s="18" t="s">
        <v>21</v>
      </c>
      <c r="E16" s="18"/>
      <c r="F16" s="173" t="s">
        <v>452</v>
      </c>
      <c r="G16" s="103" t="s">
        <v>1831</v>
      </c>
      <c r="H16" s="93" t="str">
        <f t="shared" si="0"/>
        <v>바로가기</v>
      </c>
      <c r="I16" s="24">
        <v>1</v>
      </c>
      <c r="J16" s="25">
        <v>7</v>
      </c>
      <c r="K16" s="17">
        <v>300</v>
      </c>
      <c r="L16" s="17">
        <v>330</v>
      </c>
      <c r="M16" s="133" t="s">
        <v>1436</v>
      </c>
      <c r="N16" s="28" t="s">
        <v>1431</v>
      </c>
      <c r="O16" s="133"/>
      <c r="P16" s="477"/>
      <c r="Q16" s="133"/>
      <c r="R16" s="477"/>
      <c r="S16" s="133"/>
      <c r="T16" s="477"/>
      <c r="U16" s="133"/>
      <c r="V16" s="477"/>
      <c r="W16" s="133"/>
      <c r="X16" s="444"/>
      <c r="Y16" s="744" t="str">
        <f>IF(G16="","",VLOOKUP(G16,과정코드!$A$2:$B$494,2,0))</f>
        <v>COL0104406</v>
      </c>
    </row>
    <row r="17" spans="1:25" ht="23.1" customHeight="1">
      <c r="A17" s="820"/>
      <c r="B17" s="4">
        <v>3</v>
      </c>
      <c r="C17" s="164" t="s">
        <v>20</v>
      </c>
      <c r="D17" s="18" t="s">
        <v>21</v>
      </c>
      <c r="E17" s="18"/>
      <c r="F17" s="157"/>
      <c r="G17" s="140" t="s">
        <v>96</v>
      </c>
      <c r="H17" s="93" t="str">
        <f t="shared" si="0"/>
        <v>바로가기</v>
      </c>
      <c r="I17" s="24">
        <v>3</v>
      </c>
      <c r="J17" s="25">
        <v>21</v>
      </c>
      <c r="K17" s="17">
        <v>590</v>
      </c>
      <c r="L17" s="17">
        <v>650</v>
      </c>
      <c r="M17" s="133"/>
      <c r="N17" s="28"/>
      <c r="O17" s="133" t="s">
        <v>1566</v>
      </c>
      <c r="P17" s="477"/>
      <c r="Q17" s="133" t="s">
        <v>1572</v>
      </c>
      <c r="R17" s="477" t="s">
        <v>1498</v>
      </c>
      <c r="S17" s="133"/>
      <c r="T17" s="28"/>
      <c r="U17" s="133" t="s">
        <v>1571</v>
      </c>
      <c r="V17" s="28" t="s">
        <v>1570</v>
      </c>
      <c r="W17" s="133" t="s">
        <v>1501</v>
      </c>
      <c r="X17" s="444"/>
      <c r="Y17" s="744" t="str">
        <f>IF(G17="","",VLOOKUP(G17,과정코드!$A$2:$B$494,2,0))</f>
        <v>COL0104408</v>
      </c>
    </row>
    <row r="18" spans="1:25" ht="23.1" customHeight="1">
      <c r="A18" s="820"/>
      <c r="B18" s="4">
        <v>4</v>
      </c>
      <c r="C18" s="164" t="s">
        <v>20</v>
      </c>
      <c r="D18" s="18" t="s">
        <v>21</v>
      </c>
      <c r="E18" s="18"/>
      <c r="F18" s="157"/>
      <c r="G18" s="140" t="s">
        <v>78</v>
      </c>
      <c r="H18" s="93" t="str">
        <f t="shared" si="0"/>
        <v>바로가기</v>
      </c>
      <c r="I18" s="24">
        <v>1</v>
      </c>
      <c r="J18" s="25">
        <v>7</v>
      </c>
      <c r="K18" s="17">
        <v>300</v>
      </c>
      <c r="L18" s="17">
        <v>330</v>
      </c>
      <c r="M18" s="133"/>
      <c r="N18" s="28" t="s">
        <v>1467</v>
      </c>
      <c r="O18" s="133" t="s">
        <v>1573</v>
      </c>
      <c r="P18" s="477"/>
      <c r="Q18" s="133" t="s">
        <v>1489</v>
      </c>
      <c r="R18" s="477" t="s">
        <v>1574</v>
      </c>
      <c r="S18" s="133" t="s">
        <v>1433</v>
      </c>
      <c r="T18" s="28"/>
      <c r="U18" s="133" t="s">
        <v>1575</v>
      </c>
      <c r="V18" s="28"/>
      <c r="W18" s="133"/>
      <c r="X18" s="444" t="s">
        <v>1437</v>
      </c>
      <c r="Y18" s="744" t="str">
        <f>IF(G18="","",VLOOKUP(G18,과정코드!$A$2:$B$494,2,0))</f>
        <v>COL0104413</v>
      </c>
    </row>
    <row r="19" spans="1:25" ht="23.1" customHeight="1">
      <c r="A19" s="820"/>
      <c r="B19" s="4">
        <v>5</v>
      </c>
      <c r="C19" s="164" t="s">
        <v>20</v>
      </c>
      <c r="D19" s="18" t="s">
        <v>21</v>
      </c>
      <c r="E19" s="18"/>
      <c r="F19" s="157"/>
      <c r="G19" s="140" t="s">
        <v>418</v>
      </c>
      <c r="H19" s="93" t="str">
        <f t="shared" si="0"/>
        <v>바로가기</v>
      </c>
      <c r="I19" s="24">
        <v>1</v>
      </c>
      <c r="J19" s="29">
        <v>7</v>
      </c>
      <c r="K19" s="17">
        <v>300</v>
      </c>
      <c r="L19" s="17">
        <v>330</v>
      </c>
      <c r="M19" s="133"/>
      <c r="N19" s="28" t="s">
        <v>1453</v>
      </c>
      <c r="O19" s="133"/>
      <c r="P19" s="477"/>
      <c r="Q19" s="133" t="s">
        <v>1560</v>
      </c>
      <c r="R19" s="477" t="s">
        <v>1441</v>
      </c>
      <c r="S19" s="133"/>
      <c r="T19" s="28"/>
      <c r="U19" s="133" t="s">
        <v>1577</v>
      </c>
      <c r="V19" s="28"/>
      <c r="W19" s="133"/>
      <c r="X19" s="444" t="s">
        <v>1576</v>
      </c>
      <c r="Y19" s="744" t="str">
        <f>IF(G19="","",VLOOKUP(G19,과정코드!$A$2:$B$494,2,0))</f>
        <v>COL0104421</v>
      </c>
    </row>
    <row r="20" spans="1:25" ht="23.1" customHeight="1">
      <c r="A20" s="820"/>
      <c r="B20" s="4">
        <v>6</v>
      </c>
      <c r="C20" s="164" t="s">
        <v>20</v>
      </c>
      <c r="D20" s="18" t="s">
        <v>21</v>
      </c>
      <c r="E20" s="18"/>
      <c r="F20" s="350" t="s">
        <v>452</v>
      </c>
      <c r="G20" s="478" t="s">
        <v>1832</v>
      </c>
      <c r="H20" s="93" t="str">
        <f t="shared" si="0"/>
        <v>바로가기</v>
      </c>
      <c r="I20" s="24">
        <v>1</v>
      </c>
      <c r="J20" s="25">
        <v>7</v>
      </c>
      <c r="K20" s="348">
        <v>300</v>
      </c>
      <c r="L20" s="348">
        <v>330</v>
      </c>
      <c r="M20" s="133"/>
      <c r="N20" s="28"/>
      <c r="O20" s="133"/>
      <c r="P20" s="28"/>
      <c r="Q20" s="133" t="s">
        <v>1460</v>
      </c>
      <c r="R20" s="28"/>
      <c r="S20" s="133"/>
      <c r="T20" s="28"/>
      <c r="U20" s="133"/>
      <c r="V20" s="28"/>
      <c r="W20" s="133" t="s">
        <v>402</v>
      </c>
      <c r="X20" s="444"/>
      <c r="Y20" s="744" t="str">
        <f>IF(G20="","",VLOOKUP(G20,과정코드!$A$2:$B$494,2,0))</f>
        <v>COL0104420</v>
      </c>
    </row>
    <row r="21" spans="1:25" ht="23.1" customHeight="1">
      <c r="A21" s="820"/>
      <c r="B21" s="4">
        <v>7</v>
      </c>
      <c r="C21" s="164" t="s">
        <v>20</v>
      </c>
      <c r="D21" s="18" t="s">
        <v>21</v>
      </c>
      <c r="E21" s="41"/>
      <c r="F21" s="159"/>
      <c r="G21" s="140" t="s">
        <v>1410</v>
      </c>
      <c r="H21" s="93" t="str">
        <f t="shared" si="0"/>
        <v>바로가기</v>
      </c>
      <c r="I21" s="24">
        <v>2</v>
      </c>
      <c r="J21" s="29">
        <v>14</v>
      </c>
      <c r="K21" s="17">
        <v>510</v>
      </c>
      <c r="L21" s="17">
        <v>560</v>
      </c>
      <c r="M21" s="133"/>
      <c r="N21" s="28" t="s">
        <v>1495</v>
      </c>
      <c r="O21" s="133"/>
      <c r="P21" s="477" t="s">
        <v>1444</v>
      </c>
      <c r="Q21" s="133"/>
      <c r="R21" s="477"/>
      <c r="S21" s="133" t="s">
        <v>1487</v>
      </c>
      <c r="T21" s="28"/>
      <c r="U21" s="133"/>
      <c r="V21" s="28" t="s">
        <v>1494</v>
      </c>
      <c r="W21" s="133"/>
      <c r="X21" s="444"/>
      <c r="Y21" s="744" t="str">
        <f>IF(G21="","",VLOOKUP(G21,과정코드!$A$2:$B$494,2,0))</f>
        <v>COL0104414</v>
      </c>
    </row>
    <row r="22" spans="1:25" ht="23.1" customHeight="1">
      <c r="A22" s="820"/>
      <c r="B22" s="4">
        <v>8</v>
      </c>
      <c r="C22" s="164" t="s">
        <v>20</v>
      </c>
      <c r="D22" s="18" t="s">
        <v>21</v>
      </c>
      <c r="E22" s="18"/>
      <c r="F22" s="18" t="s">
        <v>411</v>
      </c>
      <c r="G22" s="478" t="s">
        <v>1408</v>
      </c>
      <c r="H22" s="93" t="str">
        <f t="shared" si="0"/>
        <v>바로가기</v>
      </c>
      <c r="I22" s="24">
        <v>2</v>
      </c>
      <c r="J22" s="25">
        <v>14</v>
      </c>
      <c r="K22" s="17">
        <v>510</v>
      </c>
      <c r="L22" s="17">
        <v>560</v>
      </c>
      <c r="M22" s="133"/>
      <c r="N22" s="28"/>
      <c r="O22" s="133" t="s">
        <v>1483</v>
      </c>
      <c r="P22" s="477"/>
      <c r="Q22" s="133"/>
      <c r="R22" s="28" t="s">
        <v>1444</v>
      </c>
      <c r="S22" s="133"/>
      <c r="T22" s="28"/>
      <c r="U22" s="133" t="s">
        <v>1578</v>
      </c>
      <c r="V22" s="28"/>
      <c r="W22" s="133"/>
      <c r="X22" s="444"/>
      <c r="Y22" s="744" t="str">
        <f>IF(G22="","",VLOOKUP(G22,과정코드!$A$2:$B$494,2,0))</f>
        <v>COL0104416</v>
      </c>
    </row>
    <row r="23" spans="1:25" ht="23.1" customHeight="1">
      <c r="A23" s="820"/>
      <c r="B23" s="4">
        <v>9</v>
      </c>
      <c r="C23" s="164" t="s">
        <v>20</v>
      </c>
      <c r="D23" s="18" t="s">
        <v>21</v>
      </c>
      <c r="E23" s="53"/>
      <c r="F23" s="350" t="s">
        <v>452</v>
      </c>
      <c r="G23" s="513" t="s">
        <v>1385</v>
      </c>
      <c r="H23" s="93" t="str">
        <f t="shared" si="0"/>
        <v>바로가기</v>
      </c>
      <c r="I23" s="14">
        <v>1</v>
      </c>
      <c r="J23" s="354">
        <v>6</v>
      </c>
      <c r="K23" s="348">
        <v>300</v>
      </c>
      <c r="L23" s="348">
        <v>330</v>
      </c>
      <c r="M23" s="133"/>
      <c r="N23" s="28"/>
      <c r="O23" s="133"/>
      <c r="P23" s="28"/>
      <c r="Q23" s="133" t="s">
        <v>1430</v>
      </c>
      <c r="R23" s="28"/>
      <c r="S23" s="133"/>
      <c r="T23" s="28"/>
      <c r="U23" s="133"/>
      <c r="V23" s="28"/>
      <c r="W23" s="133" t="s">
        <v>1442</v>
      </c>
      <c r="X23" s="444"/>
      <c r="Y23" s="744" t="str">
        <f>IF(G23="","",VLOOKUP(G23,과정코드!$A$2:$B$494,2,0))</f>
        <v>COL0104409</v>
      </c>
    </row>
    <row r="24" spans="1:25" ht="23.1" customHeight="1">
      <c r="A24" s="820"/>
      <c r="B24" s="4">
        <v>10</v>
      </c>
      <c r="C24" s="164" t="s">
        <v>20</v>
      </c>
      <c r="D24" s="18" t="s">
        <v>21</v>
      </c>
      <c r="E24" s="53"/>
      <c r="F24" s="350" t="s">
        <v>452</v>
      </c>
      <c r="G24" s="583" t="s">
        <v>1833</v>
      </c>
      <c r="H24" s="93" t="str">
        <f t="shared" si="0"/>
        <v>바로가기</v>
      </c>
      <c r="I24" s="14">
        <v>1</v>
      </c>
      <c r="J24" s="354">
        <v>6</v>
      </c>
      <c r="K24" s="348">
        <v>300</v>
      </c>
      <c r="L24" s="348">
        <v>330</v>
      </c>
      <c r="M24" s="133"/>
      <c r="N24" s="28"/>
      <c r="O24" s="133" t="s">
        <v>1453</v>
      </c>
      <c r="P24" s="28"/>
      <c r="Q24" s="133"/>
      <c r="R24" s="28"/>
      <c r="S24" s="133"/>
      <c r="T24" s="28"/>
      <c r="U24" s="133" t="s">
        <v>1439</v>
      </c>
      <c r="V24" s="28"/>
      <c r="W24" s="133"/>
      <c r="X24" s="444"/>
      <c r="Y24" s="744" t="str">
        <f>IF(G24="","",VLOOKUP(G24,과정코드!$A$2:$B$494,2,0))</f>
        <v>COL0104407</v>
      </c>
    </row>
    <row r="25" spans="1:25" ht="23.1" customHeight="1">
      <c r="A25" s="820"/>
      <c r="B25" s="4">
        <v>11</v>
      </c>
      <c r="C25" s="164" t="s">
        <v>20</v>
      </c>
      <c r="D25" s="18" t="s">
        <v>21</v>
      </c>
      <c r="E25" s="18"/>
      <c r="F25" s="350" t="s">
        <v>452</v>
      </c>
      <c r="G25" s="478" t="s">
        <v>1834</v>
      </c>
      <c r="H25" s="93" t="str">
        <f t="shared" si="0"/>
        <v>바로가기</v>
      </c>
      <c r="I25" s="24">
        <v>2</v>
      </c>
      <c r="J25" s="25">
        <v>14</v>
      </c>
      <c r="K25" s="348">
        <v>510</v>
      </c>
      <c r="L25" s="348">
        <v>560</v>
      </c>
      <c r="M25" s="133" t="s">
        <v>1470</v>
      </c>
      <c r="N25" s="28"/>
      <c r="O25" s="133"/>
      <c r="P25" s="477"/>
      <c r="Q25" s="133"/>
      <c r="R25" s="477"/>
      <c r="S25" s="133"/>
      <c r="T25" s="28" t="s">
        <v>1514</v>
      </c>
      <c r="U25" s="133"/>
      <c r="V25" s="28"/>
      <c r="W25" s="133"/>
      <c r="X25" s="444"/>
      <c r="Y25" s="744" t="str">
        <f>IF(G25="","",VLOOKUP(G25,과정코드!$A$2:$B$494,2,0))</f>
        <v>COL0104417</v>
      </c>
    </row>
    <row r="26" spans="1:25" ht="23.1" customHeight="1">
      <c r="A26" s="820"/>
      <c r="B26" s="4">
        <v>12</v>
      </c>
      <c r="C26" s="164" t="s">
        <v>20</v>
      </c>
      <c r="D26" s="18" t="s">
        <v>21</v>
      </c>
      <c r="E26" s="18"/>
      <c r="F26" s="18" t="s">
        <v>411</v>
      </c>
      <c r="G26" s="140" t="s">
        <v>419</v>
      </c>
      <c r="H26" s="93" t="str">
        <f t="shared" si="0"/>
        <v>바로가기</v>
      </c>
      <c r="I26" s="24">
        <v>2</v>
      </c>
      <c r="J26" s="25">
        <v>14</v>
      </c>
      <c r="K26" s="17">
        <v>510</v>
      </c>
      <c r="L26" s="17">
        <v>560</v>
      </c>
      <c r="M26" s="133" t="s">
        <v>1534</v>
      </c>
      <c r="N26" s="28"/>
      <c r="O26" s="133"/>
      <c r="P26" s="477"/>
      <c r="Q26" s="133"/>
      <c r="R26" s="477" t="s">
        <v>1492</v>
      </c>
      <c r="S26" s="133"/>
      <c r="T26" s="28"/>
      <c r="U26" s="133"/>
      <c r="V26" s="28" t="s">
        <v>1494</v>
      </c>
      <c r="W26" s="133"/>
      <c r="X26" s="444"/>
      <c r="Y26" s="744" t="str">
        <f>IF(G26="","",VLOOKUP(G26,과정코드!$A$2:$B$494,2,0))</f>
        <v>COL0104411</v>
      </c>
    </row>
    <row r="27" spans="1:25" ht="23.1" customHeight="1">
      <c r="A27" s="820"/>
      <c r="B27" s="4">
        <v>13</v>
      </c>
      <c r="C27" s="164" t="s">
        <v>20</v>
      </c>
      <c r="D27" s="18" t="s">
        <v>21</v>
      </c>
      <c r="E27" s="18"/>
      <c r="F27" s="18" t="s">
        <v>411</v>
      </c>
      <c r="G27" s="478" t="s">
        <v>1409</v>
      </c>
      <c r="H27" s="93" t="str">
        <f t="shared" si="0"/>
        <v>바로가기</v>
      </c>
      <c r="I27" s="24">
        <v>2</v>
      </c>
      <c r="J27" s="25">
        <v>14</v>
      </c>
      <c r="K27" s="17">
        <v>510</v>
      </c>
      <c r="L27" s="17">
        <v>560</v>
      </c>
      <c r="M27" s="133"/>
      <c r="N27" s="28"/>
      <c r="O27" s="133" t="s">
        <v>1470</v>
      </c>
      <c r="P27" s="477"/>
      <c r="Q27" s="133"/>
      <c r="R27" s="28" t="s">
        <v>898</v>
      </c>
      <c r="S27" s="133"/>
      <c r="T27" s="28"/>
      <c r="U27" s="133" t="s">
        <v>1450</v>
      </c>
      <c r="V27" s="28"/>
      <c r="W27" s="133" t="s">
        <v>1491</v>
      </c>
      <c r="X27" s="444"/>
      <c r="Y27" s="744" t="str">
        <f>IF(G27="","",VLOOKUP(G27,과정코드!$A$2:$B$494,2,0))</f>
        <v>COL0104412</v>
      </c>
    </row>
    <row r="28" spans="1:25" ht="23.1" customHeight="1">
      <c r="A28" s="820"/>
      <c r="B28" s="4">
        <v>14</v>
      </c>
      <c r="C28" s="164" t="s">
        <v>20</v>
      </c>
      <c r="D28" s="18" t="s">
        <v>21</v>
      </c>
      <c r="E28" s="18"/>
      <c r="F28" s="157"/>
      <c r="G28" s="478" t="s">
        <v>1835</v>
      </c>
      <c r="H28" s="93" t="str">
        <f t="shared" si="0"/>
        <v>바로가기</v>
      </c>
      <c r="I28" s="24">
        <v>2</v>
      </c>
      <c r="J28" s="25">
        <v>14</v>
      </c>
      <c r="K28" s="348">
        <v>510</v>
      </c>
      <c r="L28" s="348">
        <v>560</v>
      </c>
      <c r="M28" s="133"/>
      <c r="N28" s="479" t="s">
        <v>1470</v>
      </c>
      <c r="O28" s="134"/>
      <c r="P28" s="479" t="s">
        <v>1487</v>
      </c>
      <c r="Q28" s="134"/>
      <c r="R28" s="479"/>
      <c r="S28" s="134"/>
      <c r="T28" s="479" t="s">
        <v>1513</v>
      </c>
      <c r="U28" s="134"/>
      <c r="V28" s="479"/>
      <c r="W28" s="133"/>
      <c r="X28" s="444" t="s">
        <v>1446</v>
      </c>
      <c r="Y28" s="744" t="str">
        <f>IF(G28="","",VLOOKUP(G28,과정코드!$A$2:$B$494,2,0))</f>
        <v>COL0104418</v>
      </c>
    </row>
    <row r="29" spans="1:25" ht="23.1" customHeight="1">
      <c r="A29" s="820"/>
      <c r="B29" s="4">
        <v>15</v>
      </c>
      <c r="C29" s="164" t="s">
        <v>20</v>
      </c>
      <c r="D29" s="18" t="s">
        <v>21</v>
      </c>
      <c r="E29" s="18"/>
      <c r="F29" s="350" t="s">
        <v>452</v>
      </c>
      <c r="G29" s="478" t="s">
        <v>1836</v>
      </c>
      <c r="H29" s="93" t="str">
        <f t="shared" si="0"/>
        <v>바로가기</v>
      </c>
      <c r="I29" s="24">
        <v>1</v>
      </c>
      <c r="J29" s="25">
        <v>7</v>
      </c>
      <c r="K29" s="348">
        <v>300</v>
      </c>
      <c r="L29" s="348">
        <v>330</v>
      </c>
      <c r="M29" s="133"/>
      <c r="N29" s="28"/>
      <c r="O29" s="133"/>
      <c r="P29" s="28" t="s">
        <v>1440</v>
      </c>
      <c r="Q29" s="133"/>
      <c r="R29" s="28"/>
      <c r="S29" s="133"/>
      <c r="T29" s="28"/>
      <c r="U29" s="133"/>
      <c r="V29" s="28" t="s">
        <v>1455</v>
      </c>
      <c r="W29" s="133"/>
      <c r="X29" s="444"/>
      <c r="Y29" s="744" t="str">
        <f>IF(G29="","",VLOOKUP(G29,과정코드!$A$2:$B$494,2,0))</f>
        <v>COL0104410</v>
      </c>
    </row>
    <row r="30" spans="1:25" ht="23.1" customHeight="1">
      <c r="A30" s="820"/>
      <c r="B30" s="4">
        <v>16</v>
      </c>
      <c r="C30" s="164" t="s">
        <v>20</v>
      </c>
      <c r="D30" s="18" t="s">
        <v>21</v>
      </c>
      <c r="E30" s="18"/>
      <c r="F30" s="157"/>
      <c r="G30" s="478" t="s">
        <v>1837</v>
      </c>
      <c r="H30" s="93" t="str">
        <f t="shared" si="0"/>
        <v>바로가기</v>
      </c>
      <c r="I30" s="24">
        <v>3</v>
      </c>
      <c r="J30" s="344">
        <v>20</v>
      </c>
      <c r="K30" s="348">
        <v>590</v>
      </c>
      <c r="L30" s="348">
        <v>650</v>
      </c>
      <c r="M30" s="133"/>
      <c r="N30" s="28" t="s">
        <v>1566</v>
      </c>
      <c r="O30" s="133"/>
      <c r="P30" s="28" t="s">
        <v>1579</v>
      </c>
      <c r="Q30" s="133"/>
      <c r="R30" s="28" t="s">
        <v>1498</v>
      </c>
      <c r="S30" s="133"/>
      <c r="T30" s="28" t="s">
        <v>1499</v>
      </c>
      <c r="U30" s="133"/>
      <c r="V30" s="477" t="s">
        <v>1580</v>
      </c>
      <c r="W30" s="133"/>
      <c r="X30" s="444" t="s">
        <v>1581</v>
      </c>
      <c r="Y30" s="744" t="str">
        <f>IF(G30="","",VLOOKUP(G30,과정코드!$A$2:$B$494,2,0))</f>
        <v>COL0104423</v>
      </c>
    </row>
    <row r="31" spans="1:25" ht="27">
      <c r="A31" s="820"/>
      <c r="B31" s="4">
        <v>17</v>
      </c>
      <c r="C31" s="164" t="s">
        <v>20</v>
      </c>
      <c r="D31" s="18" t="s">
        <v>21</v>
      </c>
      <c r="E31" s="18"/>
      <c r="F31" s="18" t="s">
        <v>361</v>
      </c>
      <c r="G31" s="478" t="s">
        <v>1838</v>
      </c>
      <c r="H31" s="93" t="str">
        <f t="shared" si="0"/>
        <v>바로가기</v>
      </c>
      <c r="I31" s="24">
        <v>2</v>
      </c>
      <c r="J31" s="25">
        <v>14</v>
      </c>
      <c r="K31" s="348">
        <v>510</v>
      </c>
      <c r="L31" s="348">
        <v>560</v>
      </c>
      <c r="M31" s="133"/>
      <c r="N31" s="28"/>
      <c r="O31" s="133" t="s">
        <v>1586</v>
      </c>
      <c r="P31" s="28"/>
      <c r="Q31" s="133" t="s">
        <v>1585</v>
      </c>
      <c r="R31" s="28" t="s">
        <v>1584</v>
      </c>
      <c r="S31" s="133"/>
      <c r="T31" s="28"/>
      <c r="U31" s="133" t="s">
        <v>1583</v>
      </c>
      <c r="V31" s="477"/>
      <c r="W31" s="133"/>
      <c r="X31" s="444" t="s">
        <v>1582</v>
      </c>
      <c r="Y31" s="744" t="str">
        <f>IF(G31="","",VLOOKUP(G31,과정코드!$A$2:$B$494,2,0))</f>
        <v>COL0104422</v>
      </c>
    </row>
    <row r="32" spans="1:25" ht="23.1" customHeight="1">
      <c r="A32" s="820"/>
      <c r="B32" s="4">
        <v>18</v>
      </c>
      <c r="C32" s="164" t="s">
        <v>20</v>
      </c>
      <c r="D32" s="18" t="s">
        <v>21</v>
      </c>
      <c r="E32" s="18"/>
      <c r="F32" s="350" t="s">
        <v>452</v>
      </c>
      <c r="G32" s="478" t="s">
        <v>1839</v>
      </c>
      <c r="H32" s="93" t="str">
        <f t="shared" si="0"/>
        <v>바로가기</v>
      </c>
      <c r="I32" s="24">
        <v>2</v>
      </c>
      <c r="J32" s="25">
        <v>14</v>
      </c>
      <c r="K32" s="348">
        <v>510</v>
      </c>
      <c r="L32" s="348">
        <v>560</v>
      </c>
      <c r="M32" s="133"/>
      <c r="N32" s="28"/>
      <c r="O32" s="133" t="s">
        <v>1587</v>
      </c>
      <c r="P32" s="477"/>
      <c r="Q32" s="133"/>
      <c r="R32" s="28"/>
      <c r="S32" s="133"/>
      <c r="T32" s="28"/>
      <c r="U32" s="133"/>
      <c r="V32" s="28"/>
      <c r="W32" s="133" t="s">
        <v>1444</v>
      </c>
      <c r="X32" s="444"/>
      <c r="Y32" s="744" t="str">
        <f>IF(G32="","",VLOOKUP(G32,과정코드!$A$2:$B$494,2,0))</f>
        <v>COL0104419</v>
      </c>
    </row>
    <row r="33" spans="1:25" ht="23.1" customHeight="1">
      <c r="A33" s="820"/>
      <c r="B33" s="4">
        <v>19</v>
      </c>
      <c r="C33" s="164" t="s">
        <v>20</v>
      </c>
      <c r="D33" s="18" t="s">
        <v>21</v>
      </c>
      <c r="E33" s="18"/>
      <c r="F33" s="18" t="s">
        <v>361</v>
      </c>
      <c r="G33" s="480" t="s">
        <v>1395</v>
      </c>
      <c r="H33" s="93" t="str">
        <f t="shared" si="0"/>
        <v>바로가기</v>
      </c>
      <c r="I33" s="24">
        <v>2</v>
      </c>
      <c r="J33" s="25">
        <v>14</v>
      </c>
      <c r="K33" s="13">
        <v>800</v>
      </c>
      <c r="L33" s="13">
        <v>800</v>
      </c>
      <c r="M33" s="133"/>
      <c r="N33" s="481"/>
      <c r="O33" s="133"/>
      <c r="P33" s="481"/>
      <c r="Q33" s="136"/>
      <c r="R33" s="100" t="s">
        <v>1559</v>
      </c>
      <c r="S33" s="133"/>
      <c r="T33" s="481"/>
      <c r="U33" s="133"/>
      <c r="V33" s="28" t="s">
        <v>1495</v>
      </c>
      <c r="W33" s="133"/>
      <c r="X33" s="444"/>
      <c r="Y33" s="744" t="str">
        <f>IF(G33="","",VLOOKUP(G33,과정코드!$A$2:$B$494,2,0))</f>
        <v>COL0104404</v>
      </c>
    </row>
    <row r="34" spans="1:25" ht="23.1" customHeight="1">
      <c r="A34" s="821"/>
      <c r="B34" s="4">
        <v>20</v>
      </c>
      <c r="C34" s="164" t="s">
        <v>20</v>
      </c>
      <c r="D34" s="18" t="s">
        <v>21</v>
      </c>
      <c r="E34" s="41"/>
      <c r="F34" s="159"/>
      <c r="G34" s="480" t="s">
        <v>1396</v>
      </c>
      <c r="H34" s="93" t="str">
        <f t="shared" si="0"/>
        <v>바로가기</v>
      </c>
      <c r="I34" s="14">
        <v>2</v>
      </c>
      <c r="J34" s="15">
        <v>14</v>
      </c>
      <c r="K34" s="13">
        <v>800</v>
      </c>
      <c r="L34" s="13">
        <v>800</v>
      </c>
      <c r="M34" s="133"/>
      <c r="N34" s="481"/>
      <c r="O34" s="133"/>
      <c r="P34" s="481" t="s">
        <v>1444</v>
      </c>
      <c r="Q34" s="133"/>
      <c r="R34" s="481"/>
      <c r="S34" s="133"/>
      <c r="T34" s="100" t="s">
        <v>1483</v>
      </c>
      <c r="U34" s="133"/>
      <c r="V34" s="28"/>
      <c r="W34" s="133"/>
      <c r="X34" s="444"/>
      <c r="Y34" s="744" t="str">
        <f>IF(G34="","",VLOOKUP(G34,과정코드!$A$2:$B$494,2,0))</f>
        <v>COL0104405</v>
      </c>
    </row>
    <row r="35" spans="1:25" ht="23.1" customHeight="1">
      <c r="A35" s="819" t="s">
        <v>36</v>
      </c>
      <c r="B35" s="4">
        <v>21</v>
      </c>
      <c r="C35" s="164" t="s">
        <v>20</v>
      </c>
      <c r="D35" s="18" t="s">
        <v>21</v>
      </c>
      <c r="E35" s="41"/>
      <c r="F35" s="159"/>
      <c r="G35" s="140" t="s">
        <v>1840</v>
      </c>
      <c r="H35" s="93" t="str">
        <f t="shared" si="0"/>
        <v>바로가기</v>
      </c>
      <c r="I35" s="31">
        <v>2</v>
      </c>
      <c r="J35" s="29">
        <v>14</v>
      </c>
      <c r="K35" s="17">
        <v>500</v>
      </c>
      <c r="L35" s="17">
        <v>540</v>
      </c>
      <c r="M35" s="133"/>
      <c r="N35" s="28" t="s">
        <v>1487</v>
      </c>
      <c r="O35" s="133"/>
      <c r="P35" s="28"/>
      <c r="Q35" s="133"/>
      <c r="R35" s="28"/>
      <c r="S35" s="133" t="s">
        <v>1493</v>
      </c>
      <c r="T35" s="28"/>
      <c r="U35" s="133"/>
      <c r="V35" s="477"/>
      <c r="W35" s="133" t="s">
        <v>1487</v>
      </c>
      <c r="X35" s="444"/>
      <c r="Y35" s="744" t="str">
        <f>IF(G35="","",VLOOKUP(G35,과정코드!$A$2:$B$494,2,0))</f>
        <v>COL0104402</v>
      </c>
    </row>
    <row r="36" spans="1:25" ht="23.1" customHeight="1">
      <c r="A36" s="820"/>
      <c r="B36" s="4">
        <v>22</v>
      </c>
      <c r="C36" s="164" t="s">
        <v>20</v>
      </c>
      <c r="D36" s="18" t="s">
        <v>21</v>
      </c>
      <c r="E36" s="18"/>
      <c r="F36" s="157"/>
      <c r="G36" s="139" t="s">
        <v>1841</v>
      </c>
      <c r="H36" s="93" t="str">
        <f t="shared" si="0"/>
        <v>바로가기</v>
      </c>
      <c r="I36" s="14">
        <v>2</v>
      </c>
      <c r="J36" s="22">
        <v>14</v>
      </c>
      <c r="K36" s="17">
        <v>500</v>
      </c>
      <c r="L36" s="17">
        <v>540</v>
      </c>
      <c r="M36" s="133"/>
      <c r="N36" s="28"/>
      <c r="O36" s="133"/>
      <c r="P36" s="28" t="s">
        <v>1493</v>
      </c>
      <c r="Q36" s="133"/>
      <c r="R36" s="28" t="s">
        <v>1449</v>
      </c>
      <c r="S36" s="133"/>
      <c r="T36" s="28"/>
      <c r="U36" s="133" t="s">
        <v>1482</v>
      </c>
      <c r="V36" s="477"/>
      <c r="W36" s="133"/>
      <c r="X36" s="444"/>
      <c r="Y36" s="744" t="str">
        <f>IF(G36="","",VLOOKUP(G36,과정코드!$A$2:$B$494,2,0))</f>
        <v>COL0104400</v>
      </c>
    </row>
    <row r="37" spans="1:25" ht="23.1" customHeight="1">
      <c r="A37" s="820"/>
      <c r="B37" s="4">
        <v>23</v>
      </c>
      <c r="C37" s="164" t="s">
        <v>20</v>
      </c>
      <c r="D37" s="18" t="s">
        <v>21</v>
      </c>
      <c r="E37" s="18"/>
      <c r="F37" s="350" t="s">
        <v>452</v>
      </c>
      <c r="G37" s="478" t="s">
        <v>1394</v>
      </c>
      <c r="H37" s="93" t="str">
        <f t="shared" si="0"/>
        <v>바로가기</v>
      </c>
      <c r="I37" s="24">
        <v>1</v>
      </c>
      <c r="J37" s="344">
        <v>7</v>
      </c>
      <c r="K37" s="348">
        <v>300</v>
      </c>
      <c r="L37" s="348">
        <v>330</v>
      </c>
      <c r="M37" s="133"/>
      <c r="N37" s="28"/>
      <c r="O37" s="133" t="s">
        <v>1442</v>
      </c>
      <c r="P37" s="28"/>
      <c r="Q37" s="133"/>
      <c r="R37" s="28"/>
      <c r="S37" s="133"/>
      <c r="T37" s="28"/>
      <c r="U37" s="133" t="s">
        <v>1432</v>
      </c>
      <c r="V37" s="28"/>
      <c r="W37" s="133"/>
      <c r="X37" s="444"/>
      <c r="Y37" s="744" t="str">
        <f>IF(G37="","",VLOOKUP(G37,과정코드!$A$2:$B$494,2,0))</f>
        <v>COL0104399</v>
      </c>
    </row>
    <row r="38" spans="1:25" ht="23.1" customHeight="1">
      <c r="A38" s="820"/>
      <c r="B38" s="4">
        <v>24</v>
      </c>
      <c r="C38" s="164" t="s">
        <v>20</v>
      </c>
      <c r="D38" s="18" t="s">
        <v>21</v>
      </c>
      <c r="E38" s="41"/>
      <c r="F38" s="159"/>
      <c r="G38" s="139" t="s">
        <v>1842</v>
      </c>
      <c r="H38" s="93" t="str">
        <f t="shared" si="0"/>
        <v>바로가기</v>
      </c>
      <c r="I38" s="14">
        <v>2</v>
      </c>
      <c r="J38" s="15">
        <v>14</v>
      </c>
      <c r="K38" s="13">
        <v>500</v>
      </c>
      <c r="L38" s="13">
        <v>540</v>
      </c>
      <c r="M38" s="133"/>
      <c r="N38" s="28"/>
      <c r="O38" s="133" t="s">
        <v>1491</v>
      </c>
      <c r="P38" s="28"/>
      <c r="Q38" s="133"/>
      <c r="R38" s="28"/>
      <c r="S38" s="133" t="s">
        <v>1444</v>
      </c>
      <c r="T38" s="28"/>
      <c r="U38" s="133"/>
      <c r="V38" s="477" t="s">
        <v>1491</v>
      </c>
      <c r="W38" s="133"/>
      <c r="X38" s="444"/>
      <c r="Y38" s="744" t="str">
        <f>IF(G38="","",VLOOKUP(G38,과정코드!$A$2:$B$494,2,0))</f>
        <v>COL0104401</v>
      </c>
    </row>
    <row r="39" spans="1:25" ht="21.75" customHeight="1">
      <c r="A39" s="821"/>
      <c r="B39" s="4">
        <v>25</v>
      </c>
      <c r="C39" s="164" t="s">
        <v>20</v>
      </c>
      <c r="D39" s="18" t="s">
        <v>21</v>
      </c>
      <c r="E39" s="18"/>
      <c r="F39" s="18" t="s">
        <v>411</v>
      </c>
      <c r="G39" s="584" t="s">
        <v>1843</v>
      </c>
      <c r="H39" s="93" t="str">
        <f t="shared" si="0"/>
        <v>바로가기</v>
      </c>
      <c r="I39" s="446">
        <v>2</v>
      </c>
      <c r="J39" s="106">
        <v>16</v>
      </c>
      <c r="K39" s="442">
        <v>500</v>
      </c>
      <c r="L39" s="442">
        <v>540</v>
      </c>
      <c r="M39" s="443"/>
      <c r="N39" s="444"/>
      <c r="O39" s="443"/>
      <c r="P39" s="444" t="s">
        <v>1493</v>
      </c>
      <c r="Q39" s="443"/>
      <c r="R39" s="444"/>
      <c r="S39" s="443"/>
      <c r="T39" s="444"/>
      <c r="U39" s="443"/>
      <c r="V39" s="444" t="s">
        <v>1494</v>
      </c>
      <c r="W39" s="443"/>
      <c r="X39" s="444"/>
      <c r="Y39" s="744" t="str">
        <f>IF(G39="","",VLOOKUP(G39,과정코드!$A$2:$B$494,2,0))</f>
        <v>COL0104403</v>
      </c>
    </row>
    <row r="40" spans="1:25" ht="23.1" customHeight="1">
      <c r="A40" s="476" t="s">
        <v>1672</v>
      </c>
      <c r="B40" s="90"/>
      <c r="C40" s="90"/>
      <c r="D40" s="90"/>
      <c r="E40" s="90"/>
      <c r="F40" s="90"/>
      <c r="G40" s="90"/>
      <c r="H40" s="95"/>
      <c r="I40" s="90"/>
      <c r="J40" s="90"/>
      <c r="K40" s="90"/>
      <c r="L40" s="91"/>
      <c r="M40" s="37" t="s">
        <v>16</v>
      </c>
      <c r="N40" s="37" t="s">
        <v>7</v>
      </c>
      <c r="O40" s="37" t="s">
        <v>9</v>
      </c>
      <c r="P40" s="37" t="s">
        <v>1</v>
      </c>
      <c r="Q40" s="37" t="s">
        <v>14</v>
      </c>
      <c r="R40" s="37" t="s">
        <v>0</v>
      </c>
      <c r="S40" s="37" t="s">
        <v>17</v>
      </c>
      <c r="T40" s="37" t="s">
        <v>13</v>
      </c>
      <c r="U40" s="37" t="s">
        <v>2</v>
      </c>
      <c r="V40" s="37" t="s">
        <v>11</v>
      </c>
      <c r="W40" s="37" t="s">
        <v>8</v>
      </c>
      <c r="X40" s="37" t="s">
        <v>19</v>
      </c>
      <c r="Y40" s="744" t="str">
        <f>IF(G40="","",VLOOKUP(G40,과정코드!$A$2:$B$494,2,0))</f>
        <v/>
      </c>
    </row>
    <row r="41" spans="1:25" ht="23.1" customHeight="1">
      <c r="A41" s="804" t="s">
        <v>37</v>
      </c>
      <c r="B41" s="4">
        <v>1</v>
      </c>
      <c r="C41" s="164" t="s">
        <v>20</v>
      </c>
      <c r="D41" s="18" t="s">
        <v>21</v>
      </c>
      <c r="E41" s="18"/>
      <c r="F41" s="157"/>
      <c r="G41" s="139" t="s">
        <v>1844</v>
      </c>
      <c r="H41" s="93" t="str">
        <f t="shared" si="0"/>
        <v>바로가기</v>
      </c>
      <c r="I41" s="31">
        <v>2</v>
      </c>
      <c r="J41" s="29">
        <v>14</v>
      </c>
      <c r="K41" s="17">
        <v>450</v>
      </c>
      <c r="L41" s="17">
        <v>500</v>
      </c>
      <c r="M41" s="136"/>
      <c r="N41" s="23" t="s">
        <v>1487</v>
      </c>
      <c r="O41" s="136" t="s">
        <v>1588</v>
      </c>
      <c r="P41" s="23" t="s">
        <v>1485</v>
      </c>
      <c r="Q41" s="136" t="s">
        <v>1589</v>
      </c>
      <c r="R41" s="23" t="s">
        <v>1449</v>
      </c>
      <c r="S41" s="136" t="s">
        <v>1594</v>
      </c>
      <c r="T41" s="100" t="s">
        <v>1513</v>
      </c>
      <c r="U41" s="136" t="s">
        <v>1596</v>
      </c>
      <c r="V41" s="100" t="s">
        <v>1505</v>
      </c>
      <c r="W41" s="136" t="s">
        <v>1597</v>
      </c>
      <c r="X41" s="100"/>
      <c r="Y41" s="744" t="str">
        <f>IF(G41="","",VLOOKUP(G41,과정코드!$A$2:$B$494,2,0))</f>
        <v>COL0104431</v>
      </c>
    </row>
    <row r="42" spans="1:25">
      <c r="A42" s="805"/>
      <c r="B42" s="4">
        <v>2</v>
      </c>
      <c r="C42" s="164" t="s">
        <v>20</v>
      </c>
      <c r="D42" s="18" t="s">
        <v>21</v>
      </c>
      <c r="E42" s="18"/>
      <c r="F42" s="157"/>
      <c r="G42" s="142" t="s">
        <v>1845</v>
      </c>
      <c r="H42" s="93" t="str">
        <f t="shared" si="0"/>
        <v>바로가기</v>
      </c>
      <c r="I42" s="31">
        <v>3</v>
      </c>
      <c r="J42" s="29">
        <v>18</v>
      </c>
      <c r="K42" s="17">
        <v>540</v>
      </c>
      <c r="L42" s="17">
        <v>600</v>
      </c>
      <c r="M42" s="136"/>
      <c r="N42" s="23"/>
      <c r="O42" s="136" t="s">
        <v>1501</v>
      </c>
      <c r="P42" s="23"/>
      <c r="Q42" s="136" t="s">
        <v>1523</v>
      </c>
      <c r="R42" s="100"/>
      <c r="S42" s="136" t="s">
        <v>1595</v>
      </c>
      <c r="T42" s="100"/>
      <c r="U42" s="136" t="s">
        <v>1566</v>
      </c>
      <c r="V42" s="100"/>
      <c r="W42" s="136"/>
      <c r="X42" s="100"/>
      <c r="Y42" s="744" t="str">
        <f>IF(G42="","",VLOOKUP(G42,과정코드!$A$2:$B$494,2,0))</f>
        <v>COL0104430</v>
      </c>
    </row>
    <row r="43" spans="1:25">
      <c r="A43" s="805"/>
      <c r="B43" s="4">
        <v>3</v>
      </c>
      <c r="C43" s="164" t="s">
        <v>20</v>
      </c>
      <c r="D43" s="18" t="s">
        <v>21</v>
      </c>
      <c r="E43" s="18"/>
      <c r="F43" s="157"/>
      <c r="G43" s="394" t="s">
        <v>1397</v>
      </c>
      <c r="H43" s="93" t="str">
        <f t="shared" si="0"/>
        <v>바로가기</v>
      </c>
      <c r="I43" s="24">
        <v>2</v>
      </c>
      <c r="J43" s="25">
        <v>14</v>
      </c>
      <c r="K43" s="17">
        <v>450</v>
      </c>
      <c r="L43" s="17">
        <v>500</v>
      </c>
      <c r="M43" s="136"/>
      <c r="N43" s="23"/>
      <c r="O43" s="136"/>
      <c r="P43" s="23" t="s">
        <v>1513</v>
      </c>
      <c r="Q43" s="136"/>
      <c r="R43" s="100"/>
      <c r="S43" s="136"/>
      <c r="T43" s="100" t="s">
        <v>1450</v>
      </c>
      <c r="U43" s="136"/>
      <c r="V43" s="100"/>
      <c r="W43" s="136" t="s">
        <v>1487</v>
      </c>
      <c r="X43" s="100"/>
      <c r="Y43" s="744" t="str">
        <f>IF(G43="","",VLOOKUP(G43,과정코드!$A$2:$B$494,2,0))</f>
        <v>COL0104425</v>
      </c>
    </row>
    <row r="44" spans="1:25">
      <c r="A44" s="805"/>
      <c r="B44" s="4">
        <v>4</v>
      </c>
      <c r="C44" s="164" t="s">
        <v>20</v>
      </c>
      <c r="D44" s="18" t="s">
        <v>21</v>
      </c>
      <c r="E44" s="18"/>
      <c r="F44" s="157"/>
      <c r="G44" s="394" t="s">
        <v>1846</v>
      </c>
      <c r="H44" s="93" t="str">
        <f t="shared" si="0"/>
        <v>바로가기</v>
      </c>
      <c r="I44" s="31">
        <v>3</v>
      </c>
      <c r="J44" s="29">
        <v>18</v>
      </c>
      <c r="K44" s="17">
        <v>540</v>
      </c>
      <c r="L44" s="17">
        <v>600</v>
      </c>
      <c r="M44" s="136"/>
      <c r="N44" s="23" t="s">
        <v>376</v>
      </c>
      <c r="O44" s="136"/>
      <c r="P44" s="28"/>
      <c r="Q44" s="136"/>
      <c r="R44" s="23" t="s">
        <v>1499</v>
      </c>
      <c r="S44" s="136"/>
      <c r="T44" s="100"/>
      <c r="U44" s="136"/>
      <c r="V44" s="100" t="s">
        <v>1555</v>
      </c>
      <c r="W44" s="136"/>
      <c r="X44" s="100"/>
      <c r="Y44" s="744" t="str">
        <f>IF(G44="","",VLOOKUP(G44,과정코드!$A$2:$B$494,2,0))</f>
        <v>COL0104429</v>
      </c>
    </row>
    <row r="45" spans="1:25">
      <c r="A45" s="805"/>
      <c r="B45" s="4">
        <v>5</v>
      </c>
      <c r="C45" s="164" t="s">
        <v>20</v>
      </c>
      <c r="D45" s="18" t="s">
        <v>21</v>
      </c>
      <c r="E45" s="18"/>
      <c r="F45" s="157"/>
      <c r="G45" s="394" t="s">
        <v>1398</v>
      </c>
      <c r="H45" s="93" t="str">
        <f t="shared" si="0"/>
        <v>바로가기</v>
      </c>
      <c r="I45" s="31">
        <v>1</v>
      </c>
      <c r="J45" s="29">
        <v>7</v>
      </c>
      <c r="K45" s="17">
        <v>260</v>
      </c>
      <c r="L45" s="17">
        <v>290</v>
      </c>
      <c r="M45" s="136"/>
      <c r="N45" s="23"/>
      <c r="O45" s="136"/>
      <c r="P45" s="23" t="s">
        <v>1489</v>
      </c>
      <c r="Q45" s="136"/>
      <c r="R45" s="23"/>
      <c r="S45" s="136"/>
      <c r="T45" s="100" t="s">
        <v>1552</v>
      </c>
      <c r="U45" s="136"/>
      <c r="V45" s="100"/>
      <c r="W45" s="136"/>
      <c r="X45" s="100" t="s">
        <v>1576</v>
      </c>
      <c r="Y45" s="744" t="str">
        <f>IF(G45="","",VLOOKUP(G45,과정코드!$A$2:$B$494,2,0))</f>
        <v>COL0104428</v>
      </c>
    </row>
    <row r="46" spans="1:25">
      <c r="A46" s="805"/>
      <c r="B46" s="4">
        <v>6</v>
      </c>
      <c r="C46" s="164" t="s">
        <v>20</v>
      </c>
      <c r="D46" s="18" t="s">
        <v>21</v>
      </c>
      <c r="E46" s="18"/>
      <c r="F46" s="157"/>
      <c r="G46" s="682" t="s">
        <v>1847</v>
      </c>
      <c r="H46" s="93" t="str">
        <f t="shared" si="0"/>
        <v>바로가기</v>
      </c>
      <c r="I46" s="31">
        <v>2</v>
      </c>
      <c r="J46" s="29">
        <v>14</v>
      </c>
      <c r="K46" s="17">
        <v>500</v>
      </c>
      <c r="L46" s="17">
        <v>560</v>
      </c>
      <c r="M46" s="136"/>
      <c r="N46" s="23" t="s">
        <v>383</v>
      </c>
      <c r="O46" s="136"/>
      <c r="P46" s="23"/>
      <c r="Q46" s="136"/>
      <c r="R46" s="23" t="s">
        <v>1468</v>
      </c>
      <c r="S46" s="136"/>
      <c r="T46" s="100"/>
      <c r="U46" s="136" t="s">
        <v>1482</v>
      </c>
      <c r="V46" s="100"/>
      <c r="W46" s="136" t="s">
        <v>1443</v>
      </c>
      <c r="X46" s="100"/>
      <c r="Y46" s="744" t="str">
        <f>IF(G46="","",VLOOKUP(G46,과정코드!$A$2:$B$494,2,0))</f>
        <v>COL0104427</v>
      </c>
    </row>
    <row r="47" spans="1:25">
      <c r="A47" s="805"/>
      <c r="B47" s="4">
        <v>7</v>
      </c>
      <c r="C47" s="164" t="s">
        <v>20</v>
      </c>
      <c r="D47" s="18" t="s">
        <v>21</v>
      </c>
      <c r="E47" s="18"/>
      <c r="F47" s="157"/>
      <c r="G47" s="682" t="s">
        <v>414</v>
      </c>
      <c r="H47" s="93" t="str">
        <f t="shared" si="0"/>
        <v>바로가기</v>
      </c>
      <c r="I47" s="24">
        <v>3</v>
      </c>
      <c r="J47" s="25">
        <v>21</v>
      </c>
      <c r="K47" s="17">
        <v>600</v>
      </c>
      <c r="L47" s="17">
        <v>660</v>
      </c>
      <c r="M47" s="136"/>
      <c r="N47" s="109"/>
      <c r="O47" s="136" t="s">
        <v>1591</v>
      </c>
      <c r="P47" s="109" t="s">
        <v>1529</v>
      </c>
      <c r="Q47" s="136" t="s">
        <v>377</v>
      </c>
      <c r="R47" s="100" t="s">
        <v>1590</v>
      </c>
      <c r="S47" s="136" t="s">
        <v>389</v>
      </c>
      <c r="T47" s="100"/>
      <c r="U47" s="136" t="s">
        <v>1581</v>
      </c>
      <c r="V47" s="100"/>
      <c r="W47" s="136" t="s">
        <v>1591</v>
      </c>
      <c r="X47" s="100"/>
      <c r="Y47" s="744" t="str">
        <f>IF(G47="","",VLOOKUP(G47,과정코드!$A$2:$B$494,2,0))</f>
        <v>COL0104426</v>
      </c>
    </row>
    <row r="48" spans="1:25">
      <c r="A48" s="806"/>
      <c r="B48" s="4">
        <v>8</v>
      </c>
      <c r="C48" s="164" t="s">
        <v>20</v>
      </c>
      <c r="D48" s="18" t="s">
        <v>21</v>
      </c>
      <c r="E48" s="18"/>
      <c r="F48" s="157"/>
      <c r="G48" s="687" t="s">
        <v>415</v>
      </c>
      <c r="H48" s="93" t="str">
        <f t="shared" si="0"/>
        <v>바로가기</v>
      </c>
      <c r="I48" s="24">
        <v>2</v>
      </c>
      <c r="J48" s="25">
        <v>14</v>
      </c>
      <c r="K48" s="17">
        <v>470</v>
      </c>
      <c r="L48" s="17">
        <v>520</v>
      </c>
      <c r="M48" s="133"/>
      <c r="N48" s="20"/>
      <c r="O48" s="133" t="s">
        <v>1587</v>
      </c>
      <c r="P48" s="20"/>
      <c r="Q48" s="133"/>
      <c r="R48" s="99"/>
      <c r="S48" s="133"/>
      <c r="T48" s="100" t="s">
        <v>1482</v>
      </c>
      <c r="U48" s="133"/>
      <c r="V48" s="99"/>
      <c r="W48" s="133"/>
      <c r="X48" s="20" t="s">
        <v>1469</v>
      </c>
      <c r="Y48" s="744" t="str">
        <f>IF(G48="","",VLOOKUP(G48,과정코드!$A$2:$B$494,2,0))</f>
        <v>COL0104424</v>
      </c>
    </row>
    <row r="49" spans="1:25" ht="27">
      <c r="A49" s="805" t="s">
        <v>38</v>
      </c>
      <c r="B49" s="4">
        <v>9</v>
      </c>
      <c r="C49" s="164" t="s">
        <v>20</v>
      </c>
      <c r="D49" s="18" t="s">
        <v>21</v>
      </c>
      <c r="E49" s="18"/>
      <c r="F49" s="157"/>
      <c r="G49" s="687" t="s">
        <v>1848</v>
      </c>
      <c r="H49" s="93" t="str">
        <f t="shared" si="0"/>
        <v>바로가기</v>
      </c>
      <c r="I49" s="24">
        <v>2</v>
      </c>
      <c r="J49" s="25">
        <v>14</v>
      </c>
      <c r="K49" s="17">
        <v>430</v>
      </c>
      <c r="L49" s="17">
        <v>480</v>
      </c>
      <c r="M49" s="133"/>
      <c r="N49" s="99"/>
      <c r="O49" s="133" t="s">
        <v>1592</v>
      </c>
      <c r="P49" s="20" t="s">
        <v>1593</v>
      </c>
      <c r="Q49" s="133" t="s">
        <v>372</v>
      </c>
      <c r="R49" s="99" t="s">
        <v>404</v>
      </c>
      <c r="S49" s="133" t="s">
        <v>368</v>
      </c>
      <c r="T49" s="100"/>
      <c r="U49" s="133" t="s">
        <v>1446</v>
      </c>
      <c r="V49" s="99" t="s">
        <v>1599</v>
      </c>
      <c r="W49" s="133" t="s">
        <v>1598</v>
      </c>
      <c r="X49" s="20"/>
      <c r="Y49" s="744" t="str">
        <f>IF(G49="","",VLOOKUP(G49,과정코드!$A$2:$B$494,2,0))</f>
        <v>COL0104437</v>
      </c>
    </row>
    <row r="50" spans="1:25">
      <c r="A50" s="805"/>
      <c r="B50" s="4">
        <v>10</v>
      </c>
      <c r="C50" s="164" t="s">
        <v>20</v>
      </c>
      <c r="D50" s="18" t="s">
        <v>21</v>
      </c>
      <c r="E50" s="18"/>
      <c r="F50" s="157"/>
      <c r="G50" s="687" t="s">
        <v>1849</v>
      </c>
      <c r="H50" s="93" t="str">
        <f t="shared" si="0"/>
        <v>바로가기</v>
      </c>
      <c r="I50" s="24">
        <v>1</v>
      </c>
      <c r="J50" s="25">
        <v>7</v>
      </c>
      <c r="K50" s="17">
        <v>230</v>
      </c>
      <c r="L50" s="17">
        <v>250</v>
      </c>
      <c r="M50" s="133"/>
      <c r="N50" s="99"/>
      <c r="O50" s="133"/>
      <c r="P50" s="20" t="s">
        <v>1433</v>
      </c>
      <c r="Q50" s="133"/>
      <c r="R50" s="99"/>
      <c r="S50" s="133"/>
      <c r="T50" s="100" t="s">
        <v>1476</v>
      </c>
      <c r="U50" s="133"/>
      <c r="V50" s="99" t="s">
        <v>1455</v>
      </c>
      <c r="W50" s="133"/>
      <c r="X50" s="20" t="s">
        <v>1436</v>
      </c>
      <c r="Y50" s="744" t="str">
        <f>IF(G50="","",VLOOKUP(G50,과정코드!$A$2:$B$494,2,0))</f>
        <v>COL0104433</v>
      </c>
    </row>
    <row r="51" spans="1:25" ht="16.5" customHeight="1">
      <c r="A51" s="805"/>
      <c r="B51" s="4">
        <v>11</v>
      </c>
      <c r="C51" s="164" t="s">
        <v>20</v>
      </c>
      <c r="D51" s="18" t="s">
        <v>21</v>
      </c>
      <c r="E51" s="18"/>
      <c r="F51" s="157"/>
      <c r="G51" s="142" t="s">
        <v>1850</v>
      </c>
      <c r="H51" s="93" t="str">
        <f t="shared" si="0"/>
        <v>바로가기</v>
      </c>
      <c r="I51" s="31">
        <v>3</v>
      </c>
      <c r="J51" s="29">
        <v>21</v>
      </c>
      <c r="K51" s="17">
        <v>530</v>
      </c>
      <c r="L51" s="17">
        <v>590</v>
      </c>
      <c r="M51" s="136"/>
      <c r="N51" s="23" t="s">
        <v>1519</v>
      </c>
      <c r="O51" s="136"/>
      <c r="P51" s="100"/>
      <c r="Q51" s="136" t="s">
        <v>1533</v>
      </c>
      <c r="R51" s="100"/>
      <c r="S51" s="136"/>
      <c r="T51" s="23" t="s">
        <v>1600</v>
      </c>
      <c r="U51" s="136"/>
      <c r="V51" s="100"/>
      <c r="W51" s="136" t="s">
        <v>1501</v>
      </c>
      <c r="X51" s="100"/>
      <c r="Y51" s="744" t="str">
        <f>IF(G51="","",VLOOKUP(G51,과정코드!$A$2:$B$494,2,0))</f>
        <v>COL0104440</v>
      </c>
    </row>
    <row r="52" spans="1:25">
      <c r="A52" s="805"/>
      <c r="B52" s="4">
        <v>12</v>
      </c>
      <c r="C52" s="164" t="s">
        <v>20</v>
      </c>
      <c r="D52" s="18" t="s">
        <v>21</v>
      </c>
      <c r="E52" s="18"/>
      <c r="F52" s="157"/>
      <c r="G52" s="142" t="s">
        <v>1851</v>
      </c>
      <c r="H52" s="93" t="str">
        <f t="shared" si="0"/>
        <v>바로가기</v>
      </c>
      <c r="I52" s="31">
        <v>2</v>
      </c>
      <c r="J52" s="29">
        <v>14</v>
      </c>
      <c r="K52" s="17">
        <v>430</v>
      </c>
      <c r="L52" s="17">
        <v>480</v>
      </c>
      <c r="M52" s="136"/>
      <c r="N52" s="23"/>
      <c r="O52" s="136" t="s">
        <v>1481</v>
      </c>
      <c r="P52" s="100"/>
      <c r="Q52" s="136"/>
      <c r="R52" s="100" t="s">
        <v>1492</v>
      </c>
      <c r="S52" s="136"/>
      <c r="T52" s="23"/>
      <c r="U52" s="136" t="s">
        <v>1469</v>
      </c>
      <c r="V52" s="100"/>
      <c r="W52" s="136"/>
      <c r="X52" s="100"/>
      <c r="Y52" s="744" t="str">
        <f>IF(G52="","",VLOOKUP(G52,과정코드!$A$2:$B$494,2,0))</f>
        <v>COL0104434</v>
      </c>
    </row>
    <row r="53" spans="1:25">
      <c r="A53" s="805"/>
      <c r="B53" s="4">
        <v>13</v>
      </c>
      <c r="C53" s="164" t="s">
        <v>20</v>
      </c>
      <c r="D53" s="18" t="s">
        <v>21</v>
      </c>
      <c r="E53" s="18"/>
      <c r="F53" s="157"/>
      <c r="G53" s="142" t="s">
        <v>1852</v>
      </c>
      <c r="H53" s="93" t="str">
        <f t="shared" si="0"/>
        <v>바로가기</v>
      </c>
      <c r="I53" s="31">
        <v>1</v>
      </c>
      <c r="J53" s="29">
        <v>7</v>
      </c>
      <c r="K53" s="17">
        <v>230</v>
      </c>
      <c r="L53" s="17">
        <v>250</v>
      </c>
      <c r="M53" s="136"/>
      <c r="N53" s="23"/>
      <c r="O53" s="136"/>
      <c r="P53" s="100" t="s">
        <v>1459</v>
      </c>
      <c r="Q53" s="136"/>
      <c r="R53" s="100"/>
      <c r="S53" s="136"/>
      <c r="T53" s="23" t="s">
        <v>1549</v>
      </c>
      <c r="U53" s="136"/>
      <c r="V53" s="100"/>
      <c r="W53" s="136" t="s">
        <v>1442</v>
      </c>
      <c r="X53" s="100"/>
      <c r="Y53" s="744" t="str">
        <f>IF(G53="","",VLOOKUP(G53,과정코드!$A$2:$B$494,2,0))</f>
        <v>COL0104435</v>
      </c>
    </row>
    <row r="54" spans="1:25">
      <c r="A54" s="805"/>
      <c r="B54" s="4">
        <v>14</v>
      </c>
      <c r="C54" s="164" t="s">
        <v>20</v>
      </c>
      <c r="D54" s="18" t="s">
        <v>21</v>
      </c>
      <c r="E54" s="18"/>
      <c r="F54" s="157"/>
      <c r="G54" s="141" t="s">
        <v>1853</v>
      </c>
      <c r="H54" s="93" t="str">
        <f t="shared" si="0"/>
        <v>바로가기</v>
      </c>
      <c r="I54" s="16">
        <v>1</v>
      </c>
      <c r="J54" s="22">
        <v>7</v>
      </c>
      <c r="K54" s="17">
        <v>230</v>
      </c>
      <c r="L54" s="17">
        <v>250</v>
      </c>
      <c r="M54" s="136"/>
      <c r="N54" s="23"/>
      <c r="O54" s="136"/>
      <c r="P54" s="100"/>
      <c r="Q54" s="136"/>
      <c r="R54" s="100"/>
      <c r="S54" s="136"/>
      <c r="T54" s="23"/>
      <c r="U54" s="136" t="s">
        <v>1431</v>
      </c>
      <c r="V54" s="100"/>
      <c r="W54" s="136" t="s">
        <v>1467</v>
      </c>
      <c r="X54" s="100"/>
      <c r="Y54" s="744" t="str">
        <f>IF(G54="","",VLOOKUP(G54,과정코드!$A$2:$B$494,2,0))</f>
        <v>COL0104432</v>
      </c>
    </row>
    <row r="55" spans="1:25">
      <c r="A55" s="805"/>
      <c r="B55" s="4">
        <v>15</v>
      </c>
      <c r="C55" s="164" t="s">
        <v>20</v>
      </c>
      <c r="D55" s="18" t="s">
        <v>21</v>
      </c>
      <c r="E55" s="18"/>
      <c r="F55" s="157"/>
      <c r="G55" s="141" t="s">
        <v>1854</v>
      </c>
      <c r="H55" s="93" t="str">
        <f t="shared" si="0"/>
        <v>바로가기</v>
      </c>
      <c r="I55" s="16">
        <v>1</v>
      </c>
      <c r="J55" s="22">
        <v>7</v>
      </c>
      <c r="K55" s="17">
        <v>230</v>
      </c>
      <c r="L55" s="17">
        <v>250</v>
      </c>
      <c r="M55" s="136"/>
      <c r="N55" s="23"/>
      <c r="O55" s="136"/>
      <c r="P55" s="23" t="s">
        <v>1477</v>
      </c>
      <c r="Q55" s="136"/>
      <c r="R55" s="100"/>
      <c r="S55" s="136" t="s">
        <v>1433</v>
      </c>
      <c r="T55" s="23"/>
      <c r="U55" s="136"/>
      <c r="V55" s="23" t="s">
        <v>1436</v>
      </c>
      <c r="W55" s="136"/>
      <c r="X55" s="100"/>
      <c r="Y55" s="744" t="str">
        <f>IF(G55="","",VLOOKUP(G55,과정코드!$A$2:$B$494,2,0))</f>
        <v>COL0104436</v>
      </c>
    </row>
    <row r="56" spans="1:25" ht="54">
      <c r="A56" s="805"/>
      <c r="B56" s="4">
        <v>16</v>
      </c>
      <c r="C56" s="164" t="s">
        <v>20</v>
      </c>
      <c r="D56" s="18" t="s">
        <v>21</v>
      </c>
      <c r="E56" s="18"/>
      <c r="F56" s="157"/>
      <c r="G56" s="141" t="s">
        <v>1855</v>
      </c>
      <c r="H56" s="93" t="str">
        <f t="shared" si="0"/>
        <v>바로가기</v>
      </c>
      <c r="I56" s="16">
        <v>1</v>
      </c>
      <c r="J56" s="22">
        <v>7</v>
      </c>
      <c r="K56" s="17">
        <v>230</v>
      </c>
      <c r="L56" s="17">
        <v>250</v>
      </c>
      <c r="M56" s="136" t="s">
        <v>1432</v>
      </c>
      <c r="N56" s="23"/>
      <c r="O56" s="136"/>
      <c r="P56" s="23"/>
      <c r="Q56" s="136"/>
      <c r="R56" s="100"/>
      <c r="S56" s="136"/>
      <c r="T56" s="23"/>
      <c r="U56" s="136"/>
      <c r="V56" s="23"/>
      <c r="W56" s="136"/>
      <c r="X56" s="100" t="s">
        <v>1601</v>
      </c>
      <c r="Y56" s="744" t="str">
        <f>IF(G56="","",VLOOKUP(G56,과정코드!$A$2:$B$494,2,0))</f>
        <v>COL0104439</v>
      </c>
    </row>
    <row r="57" spans="1:25" ht="40.5">
      <c r="A57" s="806"/>
      <c r="B57" s="4">
        <v>17</v>
      </c>
      <c r="C57" s="164" t="s">
        <v>20</v>
      </c>
      <c r="D57" s="18" t="s">
        <v>21</v>
      </c>
      <c r="E57" s="18"/>
      <c r="F57" s="157"/>
      <c r="G57" s="141" t="s">
        <v>1856</v>
      </c>
      <c r="H57" s="93" t="str">
        <f t="shared" si="0"/>
        <v>바로가기</v>
      </c>
      <c r="I57" s="16">
        <v>1</v>
      </c>
      <c r="J57" s="22">
        <v>7</v>
      </c>
      <c r="K57" s="17">
        <v>230</v>
      </c>
      <c r="L57" s="17">
        <v>250</v>
      </c>
      <c r="M57" s="136"/>
      <c r="N57" s="23"/>
      <c r="O57" s="136"/>
      <c r="P57" s="23"/>
      <c r="Q57" s="136"/>
      <c r="R57" s="23"/>
      <c r="S57" s="136"/>
      <c r="T57" s="23"/>
      <c r="U57" s="136"/>
      <c r="V57" s="23"/>
      <c r="W57" s="136"/>
      <c r="X57" s="100" t="s">
        <v>1602</v>
      </c>
      <c r="Y57" s="744" t="str">
        <f>IF(G57="","",VLOOKUP(G57,과정코드!$A$2:$B$494,2,0))</f>
        <v>COL0104438</v>
      </c>
    </row>
    <row r="59" spans="1:25" hidden="1"/>
    <row r="60" spans="1:25" hidden="1">
      <c r="G60" s="474" t="s">
        <v>414</v>
      </c>
      <c r="H60" s="266"/>
      <c r="I60" s="24">
        <v>3</v>
      </c>
      <c r="J60" s="25">
        <v>21</v>
      </c>
      <c r="K60" s="17">
        <v>600</v>
      </c>
      <c r="L60" s="17">
        <v>660</v>
      </c>
      <c r="M60" s="136"/>
      <c r="N60" s="109"/>
      <c r="O60" s="136" t="s">
        <v>845</v>
      </c>
      <c r="P60" s="109" t="s">
        <v>76</v>
      </c>
      <c r="Q60" s="136" t="s">
        <v>377</v>
      </c>
      <c r="R60" s="100" t="s">
        <v>872</v>
      </c>
      <c r="S60" s="136" t="s">
        <v>389</v>
      </c>
      <c r="T60" s="100"/>
      <c r="U60" s="136" t="s">
        <v>933</v>
      </c>
      <c r="V60" s="100"/>
      <c r="W60" s="136" t="s">
        <v>845</v>
      </c>
      <c r="X60" s="750"/>
    </row>
    <row r="61" spans="1:25" hidden="1">
      <c r="G61" s="475" t="s">
        <v>415</v>
      </c>
      <c r="H61" s="266"/>
      <c r="I61" s="24">
        <v>2</v>
      </c>
      <c r="J61" s="345">
        <v>14</v>
      </c>
      <c r="K61" s="17">
        <v>470</v>
      </c>
      <c r="L61" s="17">
        <v>520</v>
      </c>
      <c r="M61" s="133"/>
      <c r="N61" s="20"/>
      <c r="O61" s="133" t="s">
        <v>1233</v>
      </c>
      <c r="P61" s="20"/>
      <c r="Q61" s="133"/>
      <c r="R61" s="99"/>
      <c r="S61" s="133"/>
      <c r="T61" s="100" t="s">
        <v>850</v>
      </c>
      <c r="U61" s="133"/>
      <c r="V61" s="99"/>
      <c r="W61" s="133"/>
      <c r="X61" s="737" t="s">
        <v>715</v>
      </c>
    </row>
    <row r="62" spans="1:25" hidden="1"/>
  </sheetData>
  <mergeCells count="16">
    <mergeCell ref="A41:A48"/>
    <mergeCell ref="A49:A57"/>
    <mergeCell ref="K2:L2"/>
    <mergeCell ref="M2:X2"/>
    <mergeCell ref="A5:A13"/>
    <mergeCell ref="A35:A39"/>
    <mergeCell ref="A15:A34"/>
    <mergeCell ref="A2:A3"/>
    <mergeCell ref="B2:B3"/>
    <mergeCell ref="E2:E3"/>
    <mergeCell ref="G2:G3"/>
    <mergeCell ref="I2:J2"/>
    <mergeCell ref="H2:H3"/>
    <mergeCell ref="F2:F3"/>
    <mergeCell ref="C2:C3"/>
    <mergeCell ref="D2:D3"/>
  </mergeCells>
  <phoneticPr fontId="17" type="noConversion"/>
  <hyperlinks>
    <hyperlink ref="H60" r:id="rId1" display="바로가기" xr:uid="{9FCD5316-ABCA-4E55-AABE-B483626ECE7D}"/>
    <hyperlink ref="H61" r:id="rId2" display="바로가기" xr:uid="{C3AD910D-CD74-4974-B315-2DDC70BD3458}"/>
  </hyperlinks>
  <pageMargins left="0.36" right="0.28000000000000003" top="0.38" bottom="0.33" header="0.314861" footer="0.314861"/>
  <pageSetup paperSize="8" scale="36" fitToHeight="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BG48"/>
  <sheetViews>
    <sheetView showGridLines="0" zoomScale="55" zoomScaleNormal="55" workbookViewId="0">
      <pane ySplit="3" topLeftCell="A25" activePane="bottomLeft" state="frozen"/>
      <selection activeCell="F18" sqref="F18"/>
      <selection pane="bottomLeft" activeCell="AV22" sqref="AV22"/>
    </sheetView>
  </sheetViews>
  <sheetFormatPr defaultColWidth="8.75" defaultRowHeight="16.5"/>
  <cols>
    <col min="1" max="1" width="12.625" customWidth="1"/>
    <col min="2" max="2" width="4.625" customWidth="1"/>
    <col min="3" max="6" width="3.625" customWidth="1"/>
    <col min="7" max="7" width="50.625" customWidth="1"/>
    <col min="8" max="8" width="10.625" customWidth="1"/>
    <col min="9" max="10" width="6.625" customWidth="1"/>
    <col min="11" max="12" width="6.625" style="5" customWidth="1"/>
    <col min="13" max="24" width="10.125" customWidth="1"/>
    <col min="25" max="25" width="12.375" style="744" customWidth="1"/>
    <col min="26" max="59" width="8.75" style="744"/>
  </cols>
  <sheetData>
    <row r="1" spans="1:25" ht="135" customHeight="1"/>
    <row r="2" spans="1:25" ht="39" customHeight="1">
      <c r="A2" s="797" t="s">
        <v>4</v>
      </c>
      <c r="B2" s="797" t="s">
        <v>6</v>
      </c>
      <c r="C2" s="800" t="s">
        <v>358</v>
      </c>
      <c r="D2" s="800" t="s">
        <v>360</v>
      </c>
      <c r="E2" s="800" t="s">
        <v>359</v>
      </c>
      <c r="F2" s="800" t="s">
        <v>357</v>
      </c>
      <c r="G2" s="797" t="s">
        <v>5</v>
      </c>
      <c r="H2" s="800" t="s">
        <v>47</v>
      </c>
      <c r="I2" s="799" t="s">
        <v>12</v>
      </c>
      <c r="J2" s="799"/>
      <c r="K2" s="800" t="s">
        <v>22</v>
      </c>
      <c r="L2" s="799"/>
      <c r="M2" s="796" t="s">
        <v>1709</v>
      </c>
      <c r="N2" s="796"/>
      <c r="O2" s="796"/>
      <c r="P2" s="796"/>
      <c r="Q2" s="796"/>
      <c r="R2" s="796"/>
      <c r="S2" s="796"/>
      <c r="T2" s="796"/>
      <c r="U2" s="796"/>
      <c r="V2" s="796"/>
      <c r="W2" s="796"/>
      <c r="X2" s="796"/>
      <c r="Y2" s="646"/>
    </row>
    <row r="3" spans="1:25" ht="38.25" customHeight="1">
      <c r="A3" s="798"/>
      <c r="B3" s="798"/>
      <c r="C3" s="799"/>
      <c r="D3" s="799"/>
      <c r="E3" s="799"/>
      <c r="F3" s="799"/>
      <c r="G3" s="798"/>
      <c r="H3" s="799"/>
      <c r="I3" s="147" t="s">
        <v>18</v>
      </c>
      <c r="J3" s="147" t="s">
        <v>3</v>
      </c>
      <c r="K3" s="147" t="s">
        <v>15</v>
      </c>
      <c r="L3" s="147" t="s">
        <v>10</v>
      </c>
      <c r="M3" s="717" t="s">
        <v>23</v>
      </c>
      <c r="N3" s="717" t="s">
        <v>24</v>
      </c>
      <c r="O3" s="717" t="s">
        <v>25</v>
      </c>
      <c r="P3" s="717" t="s">
        <v>26</v>
      </c>
      <c r="Q3" s="717" t="s">
        <v>27</v>
      </c>
      <c r="R3" s="717" t="s">
        <v>28</v>
      </c>
      <c r="S3" s="717" t="s">
        <v>29</v>
      </c>
      <c r="T3" s="717" t="s">
        <v>30</v>
      </c>
      <c r="U3" s="717" t="s">
        <v>31</v>
      </c>
      <c r="V3" s="717" t="s">
        <v>32</v>
      </c>
      <c r="W3" s="717" t="s">
        <v>33</v>
      </c>
      <c r="X3" s="717" t="s">
        <v>34</v>
      </c>
      <c r="Y3" s="646"/>
    </row>
    <row r="4" spans="1:25" ht="30" customHeight="1">
      <c r="A4" s="476" t="s">
        <v>1673</v>
      </c>
      <c r="B4" s="90"/>
      <c r="C4" s="90"/>
      <c r="D4" s="90"/>
      <c r="E4" s="90"/>
      <c r="F4" s="90"/>
      <c r="G4" s="90"/>
      <c r="H4" s="90"/>
      <c r="I4" s="90"/>
      <c r="J4" s="90"/>
      <c r="K4" s="90"/>
      <c r="L4" s="91"/>
      <c r="M4" s="37" t="s">
        <v>16</v>
      </c>
      <c r="N4" s="37" t="s">
        <v>7</v>
      </c>
      <c r="O4" s="37" t="s">
        <v>9</v>
      </c>
      <c r="P4" s="37" t="s">
        <v>1</v>
      </c>
      <c r="Q4" s="37" t="s">
        <v>14</v>
      </c>
      <c r="R4" s="37" t="s">
        <v>0</v>
      </c>
      <c r="S4" s="37" t="s">
        <v>17</v>
      </c>
      <c r="T4" s="37" t="s">
        <v>13</v>
      </c>
      <c r="U4" s="37" t="s">
        <v>2</v>
      </c>
      <c r="V4" s="37" t="s">
        <v>11</v>
      </c>
      <c r="W4" s="37" t="s">
        <v>8</v>
      </c>
      <c r="X4" s="37" t="s">
        <v>19</v>
      </c>
      <c r="Y4" s="745" t="s">
        <v>2636</v>
      </c>
    </row>
    <row r="5" spans="1:25" ht="23.1" customHeight="1">
      <c r="A5" s="817" t="s">
        <v>1322</v>
      </c>
      <c r="B5" s="4">
        <v>1</v>
      </c>
      <c r="C5" s="164" t="s">
        <v>20</v>
      </c>
      <c r="D5" s="18" t="s">
        <v>21</v>
      </c>
      <c r="E5" s="53"/>
      <c r="F5" s="161"/>
      <c r="G5" s="140" t="s">
        <v>1857</v>
      </c>
      <c r="H5" s="93" t="str">
        <f>IFERROR(HYPERLINK("https://www.ksaedu.or.kr/front/btoc/crs/off/crssesDetail.html?crscd="&amp;Y5,"바로가기"),"")</f>
        <v>바로가기</v>
      </c>
      <c r="I5" s="24">
        <v>2</v>
      </c>
      <c r="J5" s="25">
        <v>14</v>
      </c>
      <c r="K5" s="17">
        <v>500</v>
      </c>
      <c r="L5" s="17">
        <v>560</v>
      </c>
      <c r="M5" s="133"/>
      <c r="N5" s="20"/>
      <c r="O5" s="133" t="s">
        <v>1733</v>
      </c>
      <c r="P5" s="20"/>
      <c r="Q5" s="133"/>
      <c r="R5" s="23" t="s">
        <v>1722</v>
      </c>
      <c r="S5" s="133"/>
      <c r="T5" s="23"/>
      <c r="U5" s="133" t="s">
        <v>1741</v>
      </c>
      <c r="V5" s="20"/>
      <c r="W5" s="133"/>
      <c r="X5" s="20" t="s">
        <v>1741</v>
      </c>
      <c r="Y5" s="744" t="str">
        <f>IF(G5="","",VLOOKUP(G5,과정코드!$A$2:$B$494,2,0))</f>
        <v>COL0104475</v>
      </c>
    </row>
    <row r="6" spans="1:25" ht="23.1" customHeight="1">
      <c r="A6" s="818"/>
      <c r="B6" s="4">
        <v>2</v>
      </c>
      <c r="C6" s="164" t="s">
        <v>20</v>
      </c>
      <c r="D6" s="18" t="s">
        <v>21</v>
      </c>
      <c r="E6" s="41"/>
      <c r="F6" s="159"/>
      <c r="G6" s="140" t="s">
        <v>1858</v>
      </c>
      <c r="H6" s="93" t="str">
        <f t="shared" ref="H6:H45" si="0">IFERROR(HYPERLINK("https://www.ksaedu.or.kr/front/btoc/crs/off/crssesDetail.html?crscd="&amp;Y6,"바로가기"),"")</f>
        <v>바로가기</v>
      </c>
      <c r="I6" s="24">
        <v>2</v>
      </c>
      <c r="J6" s="25">
        <v>14</v>
      </c>
      <c r="K6" s="17">
        <v>500</v>
      </c>
      <c r="L6" s="17">
        <v>560</v>
      </c>
      <c r="M6" s="133"/>
      <c r="N6" s="20" t="s">
        <v>1744</v>
      </c>
      <c r="O6" s="133"/>
      <c r="P6" s="20"/>
      <c r="Q6" s="133" t="s">
        <v>1742</v>
      </c>
      <c r="R6" s="20"/>
      <c r="S6" s="133"/>
      <c r="T6" s="23"/>
      <c r="U6" s="133" t="s">
        <v>1742</v>
      </c>
      <c r="V6" s="20"/>
      <c r="W6" s="133"/>
      <c r="X6" s="20" t="s">
        <v>1742</v>
      </c>
      <c r="Y6" s="744" t="str">
        <f>IF(G6="","",VLOOKUP(G6,과정코드!$A$2:$B$494,2,0))</f>
        <v>COL0104476</v>
      </c>
    </row>
    <row r="7" spans="1:25" ht="23.1" customHeight="1">
      <c r="A7" s="818"/>
      <c r="B7" s="4">
        <v>3</v>
      </c>
      <c r="C7" s="164" t="s">
        <v>20</v>
      </c>
      <c r="D7" s="18" t="s">
        <v>21</v>
      </c>
      <c r="E7" s="41"/>
      <c r="F7" s="159"/>
      <c r="G7" s="140" t="s">
        <v>1859</v>
      </c>
      <c r="H7" s="93" t="str">
        <f t="shared" si="0"/>
        <v>바로가기</v>
      </c>
      <c r="I7" s="24">
        <v>2</v>
      </c>
      <c r="J7" s="25">
        <v>12</v>
      </c>
      <c r="K7" s="17">
        <v>500</v>
      </c>
      <c r="L7" s="17">
        <v>560</v>
      </c>
      <c r="M7" s="133"/>
      <c r="N7" s="20"/>
      <c r="O7" s="133" t="s">
        <v>1737</v>
      </c>
      <c r="P7" s="20"/>
      <c r="Q7" s="133" t="s">
        <v>1743</v>
      </c>
      <c r="R7" s="20"/>
      <c r="S7" s="133"/>
      <c r="T7" s="23"/>
      <c r="U7" s="133" t="s">
        <v>1742</v>
      </c>
      <c r="V7" s="20"/>
      <c r="W7" s="133"/>
      <c r="X7" s="20"/>
      <c r="Y7" s="744" t="str">
        <f>IF(G7="","",VLOOKUP(G7,과정코드!$A$2:$B$494,2,0))</f>
        <v>COL0104479</v>
      </c>
    </row>
    <row r="8" spans="1:25" ht="23.1" customHeight="1">
      <c r="A8" s="818"/>
      <c r="B8" s="4">
        <v>4</v>
      </c>
      <c r="C8" s="164" t="s">
        <v>20</v>
      </c>
      <c r="D8" s="18" t="s">
        <v>21</v>
      </c>
      <c r="E8" s="41"/>
      <c r="F8" s="159"/>
      <c r="G8" s="140" t="s">
        <v>1860</v>
      </c>
      <c r="H8" s="93" t="str">
        <f t="shared" si="0"/>
        <v>바로가기</v>
      </c>
      <c r="I8" s="24">
        <v>2</v>
      </c>
      <c r="J8" s="25">
        <v>14</v>
      </c>
      <c r="K8" s="17">
        <v>500</v>
      </c>
      <c r="L8" s="17">
        <v>560</v>
      </c>
      <c r="M8" s="133"/>
      <c r="N8" s="20"/>
      <c r="O8" s="133"/>
      <c r="P8" s="20" t="s">
        <v>368</v>
      </c>
      <c r="Q8" s="133"/>
      <c r="R8" s="20"/>
      <c r="S8" s="133" t="s">
        <v>1749</v>
      </c>
      <c r="T8" s="23"/>
      <c r="U8" s="133"/>
      <c r="V8" s="20"/>
      <c r="W8" s="133" t="s">
        <v>1745</v>
      </c>
      <c r="X8" s="20"/>
      <c r="Y8" s="744" t="str">
        <f>IF(G8="","",VLOOKUP(G8,과정코드!$A$2:$B$494,2,0))</f>
        <v>COL0104472</v>
      </c>
    </row>
    <row r="9" spans="1:25" ht="23.1" customHeight="1">
      <c r="A9" s="818"/>
      <c r="B9" s="4">
        <v>5</v>
      </c>
      <c r="C9" s="164" t="s">
        <v>20</v>
      </c>
      <c r="D9" s="18" t="s">
        <v>21</v>
      </c>
      <c r="E9" s="41"/>
      <c r="F9" s="159"/>
      <c r="G9" s="140" t="s">
        <v>1861</v>
      </c>
      <c r="H9" s="93" t="str">
        <f t="shared" si="0"/>
        <v>바로가기</v>
      </c>
      <c r="I9" s="24">
        <v>2</v>
      </c>
      <c r="J9" s="25">
        <v>14</v>
      </c>
      <c r="K9" s="17">
        <v>500</v>
      </c>
      <c r="L9" s="17">
        <v>560</v>
      </c>
      <c r="M9" s="133"/>
      <c r="N9" s="20"/>
      <c r="O9" s="133" t="s">
        <v>362</v>
      </c>
      <c r="P9" s="20"/>
      <c r="Q9" s="133"/>
      <c r="R9" s="20" t="s">
        <v>1731</v>
      </c>
      <c r="S9" s="133"/>
      <c r="T9" s="23"/>
      <c r="U9" s="133" t="s">
        <v>1724</v>
      </c>
      <c r="V9" s="20"/>
      <c r="W9" s="133"/>
      <c r="X9" s="20" t="s">
        <v>1746</v>
      </c>
      <c r="Y9" s="744" t="str">
        <f>IF(G9="","",VLOOKUP(G9,과정코드!$A$2:$B$494,2,0))</f>
        <v>COL0104474</v>
      </c>
    </row>
    <row r="10" spans="1:25" ht="23.1" customHeight="1">
      <c r="A10" s="818"/>
      <c r="B10" s="4">
        <v>6</v>
      </c>
      <c r="C10" s="164" t="s">
        <v>20</v>
      </c>
      <c r="D10" s="18" t="s">
        <v>21</v>
      </c>
      <c r="E10" s="53"/>
      <c r="F10" s="161"/>
      <c r="G10" s="140" t="s">
        <v>1862</v>
      </c>
      <c r="H10" s="93" t="str">
        <f t="shared" si="0"/>
        <v>바로가기</v>
      </c>
      <c r="I10" s="24">
        <v>2</v>
      </c>
      <c r="J10" s="25">
        <v>14</v>
      </c>
      <c r="K10" s="17">
        <v>500</v>
      </c>
      <c r="L10" s="17">
        <v>560</v>
      </c>
      <c r="M10" s="133"/>
      <c r="N10" s="20" t="s">
        <v>383</v>
      </c>
      <c r="O10" s="133"/>
      <c r="P10" s="20"/>
      <c r="Q10" s="133"/>
      <c r="R10" s="20"/>
      <c r="S10" s="133" t="s">
        <v>1734</v>
      </c>
      <c r="T10" s="23"/>
      <c r="U10" s="133" t="s">
        <v>1747</v>
      </c>
      <c r="V10" s="20"/>
      <c r="W10" s="133"/>
      <c r="X10" s="20" t="s">
        <v>1743</v>
      </c>
      <c r="Y10" s="744" t="str">
        <f>IF(G10="","",VLOOKUP(G10,과정코드!$A$2:$B$494,2,0))</f>
        <v>COL0104473</v>
      </c>
    </row>
    <row r="11" spans="1:25" ht="23.1" customHeight="1">
      <c r="A11" s="818"/>
      <c r="B11" s="4">
        <v>7</v>
      </c>
      <c r="C11" s="164" t="s">
        <v>20</v>
      </c>
      <c r="D11" s="18" t="s">
        <v>21</v>
      </c>
      <c r="E11" s="41"/>
      <c r="F11" s="159"/>
      <c r="G11" s="140" t="s">
        <v>1863</v>
      </c>
      <c r="H11" s="93" t="str">
        <f t="shared" si="0"/>
        <v>바로가기</v>
      </c>
      <c r="I11" s="24">
        <v>2</v>
      </c>
      <c r="J11" s="25">
        <v>14</v>
      </c>
      <c r="K11" s="17">
        <v>500</v>
      </c>
      <c r="L11" s="17">
        <v>560</v>
      </c>
      <c r="M11" s="133"/>
      <c r="N11" s="20" t="s">
        <v>364</v>
      </c>
      <c r="O11" s="133"/>
      <c r="P11" s="20"/>
      <c r="Q11" s="133"/>
      <c r="R11" s="20" t="s">
        <v>370</v>
      </c>
      <c r="S11" s="133"/>
      <c r="T11" s="23"/>
      <c r="U11" s="133"/>
      <c r="V11" s="20" t="s">
        <v>1731</v>
      </c>
      <c r="W11" s="135"/>
      <c r="X11" s="20"/>
      <c r="Y11" s="744" t="str">
        <f>IF(G11="","",VLOOKUP(G11,과정코드!$A$2:$B$494,2,0))</f>
        <v>COL0104480</v>
      </c>
    </row>
    <row r="12" spans="1:25" ht="23.1" customHeight="1">
      <c r="A12" s="818"/>
      <c r="B12" s="4">
        <v>8</v>
      </c>
      <c r="C12" s="164" t="s">
        <v>20</v>
      </c>
      <c r="D12" s="18" t="s">
        <v>21</v>
      </c>
      <c r="E12" s="18"/>
      <c r="F12" s="157"/>
      <c r="G12" s="140" t="s">
        <v>1864</v>
      </c>
      <c r="H12" s="93" t="str">
        <f t="shared" si="0"/>
        <v>바로가기</v>
      </c>
      <c r="I12" s="24">
        <v>2</v>
      </c>
      <c r="J12" s="25">
        <v>14</v>
      </c>
      <c r="K12" s="17">
        <v>500</v>
      </c>
      <c r="L12" s="17">
        <v>560</v>
      </c>
      <c r="M12" s="133"/>
      <c r="N12" s="20"/>
      <c r="O12" s="133"/>
      <c r="P12" s="99" t="s">
        <v>1736</v>
      </c>
      <c r="Q12" s="133"/>
      <c r="R12" s="20"/>
      <c r="S12" s="133"/>
      <c r="T12" s="23" t="s">
        <v>1737</v>
      </c>
      <c r="U12" s="133"/>
      <c r="V12" s="20"/>
      <c r="W12" s="133"/>
      <c r="X12" s="20" t="s">
        <v>1748</v>
      </c>
      <c r="Y12" s="744" t="str">
        <f>IF(G12="","",VLOOKUP(G12,과정코드!$A$2:$B$494,2,0))</f>
        <v>COL0104470</v>
      </c>
    </row>
    <row r="13" spans="1:25" ht="23.1" customHeight="1">
      <c r="A13" s="818"/>
      <c r="B13" s="4">
        <v>9</v>
      </c>
      <c r="C13" s="164" t="s">
        <v>20</v>
      </c>
      <c r="D13" s="18" t="s">
        <v>21</v>
      </c>
      <c r="E13" s="53"/>
      <c r="F13" s="161"/>
      <c r="G13" s="140" t="s">
        <v>1629</v>
      </c>
      <c r="H13" s="93" t="str">
        <f t="shared" si="0"/>
        <v>바로가기</v>
      </c>
      <c r="I13" s="24">
        <v>2</v>
      </c>
      <c r="J13" s="25">
        <v>12</v>
      </c>
      <c r="K13" s="17">
        <v>500</v>
      </c>
      <c r="L13" s="17">
        <v>560</v>
      </c>
      <c r="M13" s="133"/>
      <c r="N13" s="20"/>
      <c r="O13" s="133"/>
      <c r="P13" s="99" t="s">
        <v>381</v>
      </c>
      <c r="Q13" s="133"/>
      <c r="R13" s="20"/>
      <c r="S13" s="133" t="s">
        <v>381</v>
      </c>
      <c r="T13" s="99"/>
      <c r="U13" s="133" t="s">
        <v>1727</v>
      </c>
      <c r="V13" s="20"/>
      <c r="W13" s="133"/>
      <c r="X13" s="20"/>
      <c r="Y13" s="744" t="str">
        <f>IF(G13="","",VLOOKUP(G13,과정코드!$A$2:$B$494,2,0))</f>
        <v>COL0104466</v>
      </c>
    </row>
    <row r="14" spans="1:25" ht="23.1" customHeight="1">
      <c r="A14" s="818"/>
      <c r="B14" s="4">
        <v>10</v>
      </c>
      <c r="C14" s="164" t="s">
        <v>20</v>
      </c>
      <c r="D14" s="18" t="s">
        <v>21</v>
      </c>
      <c r="E14" s="18"/>
      <c r="F14" s="158"/>
      <c r="G14" s="104" t="s">
        <v>1865</v>
      </c>
      <c r="H14" s="93" t="str">
        <f t="shared" si="0"/>
        <v>바로가기</v>
      </c>
      <c r="I14" s="24">
        <v>2</v>
      </c>
      <c r="J14" s="25">
        <v>14</v>
      </c>
      <c r="K14" s="17">
        <v>500</v>
      </c>
      <c r="L14" s="17">
        <v>560</v>
      </c>
      <c r="M14" s="133"/>
      <c r="N14" s="99"/>
      <c r="O14" s="133" t="s">
        <v>368</v>
      </c>
      <c r="P14" s="20"/>
      <c r="Q14" s="133"/>
      <c r="R14" s="99" t="s">
        <v>386</v>
      </c>
      <c r="S14" s="133"/>
      <c r="T14" s="99"/>
      <c r="U14" s="133"/>
      <c r="V14" s="99" t="s">
        <v>1750</v>
      </c>
      <c r="W14" s="133"/>
      <c r="X14" s="20"/>
      <c r="Y14" s="744" t="str">
        <f>IF(G14="","",VLOOKUP(G14,과정코드!$A$2:$B$494,2,0))</f>
        <v>COL0104467</v>
      </c>
    </row>
    <row r="15" spans="1:25" ht="23.1" customHeight="1">
      <c r="A15" s="818"/>
      <c r="B15" s="4">
        <v>11</v>
      </c>
      <c r="C15" s="164" t="s">
        <v>20</v>
      </c>
      <c r="D15" s="18" t="s">
        <v>21</v>
      </c>
      <c r="E15" s="18"/>
      <c r="F15" s="157"/>
      <c r="G15" s="140" t="s">
        <v>1866</v>
      </c>
      <c r="H15" s="93" t="str">
        <f t="shared" si="0"/>
        <v>바로가기</v>
      </c>
      <c r="I15" s="24">
        <v>2</v>
      </c>
      <c r="J15" s="25">
        <v>14</v>
      </c>
      <c r="K15" s="17">
        <v>500</v>
      </c>
      <c r="L15" s="17">
        <v>560</v>
      </c>
      <c r="M15" s="133"/>
      <c r="N15" s="20" t="s">
        <v>374</v>
      </c>
      <c r="O15" s="133"/>
      <c r="P15" s="99"/>
      <c r="Q15" s="133" t="s">
        <v>388</v>
      </c>
      <c r="R15" s="99"/>
      <c r="S15" s="133"/>
      <c r="T15" s="20" t="s">
        <v>400</v>
      </c>
      <c r="U15" s="133"/>
      <c r="V15" s="99"/>
      <c r="W15" s="133" t="s">
        <v>1744</v>
      </c>
      <c r="X15" s="20"/>
      <c r="Y15" s="744" t="str">
        <f>IF(G15="","",VLOOKUP(G15,과정코드!$A$2:$B$494,2,0))</f>
        <v>COL0104471</v>
      </c>
    </row>
    <row r="16" spans="1:25" ht="23.1" customHeight="1">
      <c r="A16" s="818"/>
      <c r="B16" s="4">
        <v>12</v>
      </c>
      <c r="C16" s="164" t="s">
        <v>20</v>
      </c>
      <c r="D16" s="18" t="s">
        <v>21</v>
      </c>
      <c r="E16" s="18"/>
      <c r="F16" s="157"/>
      <c r="G16" s="140" t="s">
        <v>1867</v>
      </c>
      <c r="H16" s="93" t="str">
        <f t="shared" si="0"/>
        <v>바로가기</v>
      </c>
      <c r="I16" s="24">
        <v>2</v>
      </c>
      <c r="J16" s="25">
        <v>14</v>
      </c>
      <c r="K16" s="17">
        <v>500</v>
      </c>
      <c r="L16" s="17">
        <v>560</v>
      </c>
      <c r="M16" s="133"/>
      <c r="N16" s="20"/>
      <c r="O16" s="133" t="s">
        <v>380</v>
      </c>
      <c r="P16" s="99"/>
      <c r="Q16" s="133"/>
      <c r="R16" s="99" t="s">
        <v>366</v>
      </c>
      <c r="S16" s="133"/>
      <c r="T16" s="20"/>
      <c r="U16" s="133" t="s">
        <v>372</v>
      </c>
      <c r="V16" s="99"/>
      <c r="W16" s="133"/>
      <c r="X16" s="20" t="s">
        <v>1727</v>
      </c>
      <c r="Y16" s="744" t="str">
        <f>IF(G16="","",VLOOKUP(G16,과정코드!$A$2:$B$494,2,0))</f>
        <v>COL0104465</v>
      </c>
    </row>
    <row r="17" spans="1:59" ht="23.1" customHeight="1">
      <c r="A17" s="818"/>
      <c r="B17" s="4">
        <v>13</v>
      </c>
      <c r="C17" s="164" t="s">
        <v>20</v>
      </c>
      <c r="D17" s="18" t="s">
        <v>21</v>
      </c>
      <c r="E17" s="18"/>
      <c r="F17" s="157"/>
      <c r="G17" s="140" t="s">
        <v>1868</v>
      </c>
      <c r="H17" s="93" t="str">
        <f t="shared" si="0"/>
        <v>바로가기</v>
      </c>
      <c r="I17" s="14">
        <v>2</v>
      </c>
      <c r="J17" s="25">
        <v>14</v>
      </c>
      <c r="K17" s="17">
        <v>500</v>
      </c>
      <c r="L17" s="17">
        <v>560</v>
      </c>
      <c r="M17" s="133" t="s">
        <v>1731</v>
      </c>
      <c r="N17" s="20"/>
      <c r="O17" s="133"/>
      <c r="P17" s="99"/>
      <c r="Q17" s="133" t="s">
        <v>1730</v>
      </c>
      <c r="R17" s="99"/>
      <c r="S17" s="133"/>
      <c r="T17" s="23"/>
      <c r="U17" s="133"/>
      <c r="V17" s="99"/>
      <c r="W17" s="133" t="s">
        <v>1734</v>
      </c>
      <c r="X17" s="20"/>
      <c r="Y17" s="744" t="str">
        <f>IF(G17="","",VLOOKUP(G17,과정코드!$A$2:$B$494,2,0))</f>
        <v>COL0104469</v>
      </c>
    </row>
    <row r="18" spans="1:59" ht="23.1" customHeight="1">
      <c r="A18" s="818"/>
      <c r="B18" s="4">
        <v>14</v>
      </c>
      <c r="C18" s="164" t="s">
        <v>20</v>
      </c>
      <c r="D18" s="18" t="s">
        <v>21</v>
      </c>
      <c r="E18" s="18"/>
      <c r="F18" s="157"/>
      <c r="G18" s="103" t="s">
        <v>1869</v>
      </c>
      <c r="H18" s="93" t="str">
        <f t="shared" si="0"/>
        <v>바로가기</v>
      </c>
      <c r="I18" s="14">
        <v>1</v>
      </c>
      <c r="J18" s="15">
        <v>8</v>
      </c>
      <c r="K18" s="17">
        <v>270</v>
      </c>
      <c r="L18" s="17">
        <v>290</v>
      </c>
      <c r="M18" s="133"/>
      <c r="N18" s="20"/>
      <c r="O18" s="133"/>
      <c r="P18" s="99" t="s">
        <v>1740</v>
      </c>
      <c r="Q18" s="133"/>
      <c r="R18" s="99" t="s">
        <v>1729</v>
      </c>
      <c r="S18" s="133"/>
      <c r="T18" s="23"/>
      <c r="U18" s="133"/>
      <c r="V18" s="99" t="s">
        <v>1751</v>
      </c>
      <c r="W18" s="133"/>
      <c r="X18" s="20"/>
      <c r="Y18" s="744" t="str">
        <f>IF(G18="","",VLOOKUP(G18,과정코드!$A$2:$B$494,2,0))</f>
        <v>COL0104468</v>
      </c>
    </row>
    <row r="19" spans="1:59" ht="23.1" customHeight="1">
      <c r="A19" s="818"/>
      <c r="B19" s="4">
        <v>15</v>
      </c>
      <c r="C19" s="164" t="s">
        <v>20</v>
      </c>
      <c r="D19" s="18" t="s">
        <v>21</v>
      </c>
      <c r="E19" s="18"/>
      <c r="F19" s="158"/>
      <c r="G19" s="104" t="s">
        <v>1870</v>
      </c>
      <c r="H19" s="93" t="str">
        <f t="shared" si="0"/>
        <v>바로가기</v>
      </c>
      <c r="I19" s="14">
        <v>2</v>
      </c>
      <c r="J19" s="15">
        <v>14</v>
      </c>
      <c r="K19" s="17">
        <v>500</v>
      </c>
      <c r="L19" s="17">
        <v>560</v>
      </c>
      <c r="M19" s="133"/>
      <c r="N19" s="20" t="s">
        <v>1733</v>
      </c>
      <c r="O19" s="133" t="s">
        <v>1732</v>
      </c>
      <c r="P19" s="99" t="s">
        <v>1721</v>
      </c>
      <c r="Q19" s="133"/>
      <c r="R19" s="100" t="s">
        <v>1728</v>
      </c>
      <c r="S19" s="133" t="s">
        <v>1754</v>
      </c>
      <c r="T19" s="23" t="s">
        <v>1727</v>
      </c>
      <c r="U19" s="133"/>
      <c r="V19" s="99" t="s">
        <v>1752</v>
      </c>
      <c r="W19" s="133" t="s">
        <v>1736</v>
      </c>
      <c r="X19" s="20"/>
      <c r="Y19" s="744" t="str">
        <f>IF(G19="","",VLOOKUP(G19,과정코드!$A$2:$B$494,2,0))</f>
        <v>COL0104477</v>
      </c>
    </row>
    <row r="20" spans="1:59" ht="23.1" customHeight="1">
      <c r="A20" s="818"/>
      <c r="B20" s="4">
        <v>16</v>
      </c>
      <c r="C20" s="164" t="s">
        <v>20</v>
      </c>
      <c r="D20" s="18" t="s">
        <v>21</v>
      </c>
      <c r="E20" s="18"/>
      <c r="F20" s="157"/>
      <c r="G20" s="140" t="s">
        <v>1871</v>
      </c>
      <c r="H20" s="93" t="str">
        <f t="shared" si="0"/>
        <v>바로가기</v>
      </c>
      <c r="I20" s="24">
        <v>2</v>
      </c>
      <c r="J20" s="25">
        <v>14</v>
      </c>
      <c r="K20" s="17">
        <v>500</v>
      </c>
      <c r="L20" s="17">
        <v>560</v>
      </c>
      <c r="M20" s="133"/>
      <c r="N20" s="20" t="s">
        <v>1734</v>
      </c>
      <c r="O20" s="133"/>
      <c r="P20" s="99"/>
      <c r="Q20" s="133" t="s">
        <v>1724</v>
      </c>
      <c r="R20" s="100"/>
      <c r="S20" s="133" t="s">
        <v>1725</v>
      </c>
      <c r="T20" s="23"/>
      <c r="U20" s="133"/>
      <c r="V20" s="99" t="s">
        <v>1753</v>
      </c>
      <c r="W20" s="133"/>
      <c r="X20" s="20"/>
      <c r="Y20" s="744" t="str">
        <f>IF(G20="","",VLOOKUP(G20,과정코드!$A$2:$B$494,2,0))</f>
        <v>COL0104478</v>
      </c>
    </row>
    <row r="21" spans="1:59" ht="19.5" customHeight="1">
      <c r="A21" s="818"/>
      <c r="B21" s="4">
        <v>17</v>
      </c>
      <c r="C21" s="164" t="s">
        <v>20</v>
      </c>
      <c r="D21" s="18" t="s">
        <v>21</v>
      </c>
      <c r="E21" s="18"/>
      <c r="F21" s="157"/>
      <c r="G21" s="142" t="s">
        <v>414</v>
      </c>
      <c r="H21" s="93" t="str">
        <f t="shared" si="0"/>
        <v>바로가기</v>
      </c>
      <c r="I21" s="24">
        <v>3</v>
      </c>
      <c r="J21" s="25">
        <v>21</v>
      </c>
      <c r="K21" s="17">
        <v>600</v>
      </c>
      <c r="L21" s="17">
        <v>660</v>
      </c>
      <c r="M21" s="136"/>
      <c r="N21" s="109"/>
      <c r="O21" s="136" t="s">
        <v>1738</v>
      </c>
      <c r="P21" s="109" t="s">
        <v>1739</v>
      </c>
      <c r="Q21" s="136" t="s">
        <v>1723</v>
      </c>
      <c r="R21" s="100" t="s">
        <v>1755</v>
      </c>
      <c r="S21" s="136" t="s">
        <v>1726</v>
      </c>
      <c r="T21" s="100"/>
      <c r="U21" s="136" t="s">
        <v>1719</v>
      </c>
      <c r="V21" s="100"/>
      <c r="W21" s="136" t="s">
        <v>1738</v>
      </c>
      <c r="X21" s="100"/>
      <c r="Y21" s="744" t="str">
        <f>IF(G21="","",VLOOKUP(G21,과정코드!$A$2:$B$494,2,0))</f>
        <v>COL0104426</v>
      </c>
    </row>
    <row r="22" spans="1:59" ht="23.1" customHeight="1">
      <c r="A22" s="818"/>
      <c r="B22" s="4">
        <v>18</v>
      </c>
      <c r="C22" s="164" t="s">
        <v>20</v>
      </c>
      <c r="D22" s="18" t="s">
        <v>21</v>
      </c>
      <c r="E22" s="18"/>
      <c r="F22" s="157"/>
      <c r="G22" s="103" t="s">
        <v>415</v>
      </c>
      <c r="H22" s="93" t="str">
        <f t="shared" si="0"/>
        <v>바로가기</v>
      </c>
      <c r="I22" s="24">
        <v>2</v>
      </c>
      <c r="J22" s="25">
        <v>14</v>
      </c>
      <c r="K22" s="17">
        <v>470</v>
      </c>
      <c r="L22" s="17">
        <v>520</v>
      </c>
      <c r="M22" s="133"/>
      <c r="N22" s="20"/>
      <c r="O22" s="133" t="s">
        <v>1756</v>
      </c>
      <c r="P22" s="20"/>
      <c r="Q22" s="133"/>
      <c r="R22" s="99"/>
      <c r="S22" s="133"/>
      <c r="T22" s="100" t="s">
        <v>1741</v>
      </c>
      <c r="U22" s="133"/>
      <c r="V22" s="99"/>
      <c r="W22" s="133"/>
      <c r="X22" s="20" t="s">
        <v>1743</v>
      </c>
      <c r="Y22" s="744" t="str">
        <f>IF(G22="","",VLOOKUP(G22,과정코드!$A$2:$B$494,2,0))</f>
        <v>COL0104424</v>
      </c>
    </row>
    <row r="23" spans="1:59" ht="23.1" customHeight="1">
      <c r="A23" s="819" t="s">
        <v>39</v>
      </c>
      <c r="B23" s="4">
        <v>19</v>
      </c>
      <c r="C23" s="164" t="s">
        <v>20</v>
      </c>
      <c r="D23" s="18" t="s">
        <v>21</v>
      </c>
      <c r="E23" s="18"/>
      <c r="F23" s="157"/>
      <c r="G23" s="141" t="s">
        <v>1872</v>
      </c>
      <c r="H23" s="93" t="str">
        <f t="shared" si="0"/>
        <v>바로가기</v>
      </c>
      <c r="I23" s="24">
        <v>2</v>
      </c>
      <c r="J23" s="25">
        <v>14</v>
      </c>
      <c r="K23" s="17">
        <v>500</v>
      </c>
      <c r="L23" s="17">
        <v>560</v>
      </c>
      <c r="M23" s="133"/>
      <c r="N23" s="99" t="s">
        <v>1733</v>
      </c>
      <c r="O23" s="133"/>
      <c r="P23" s="20"/>
      <c r="Q23" s="133" t="s">
        <v>1722</v>
      </c>
      <c r="R23" s="20"/>
      <c r="S23" s="133"/>
      <c r="T23" s="100" t="s">
        <v>1725</v>
      </c>
      <c r="U23" s="133"/>
      <c r="V23" s="99"/>
      <c r="W23" s="133" t="s">
        <v>1733</v>
      </c>
      <c r="X23" s="20"/>
      <c r="Y23" s="744" t="str">
        <f>IF(G23="","",VLOOKUP(G23,과정코드!$A$2:$B$494,2,0))</f>
        <v>COL0104457</v>
      </c>
    </row>
    <row r="24" spans="1:59" ht="23.1" customHeight="1">
      <c r="A24" s="820"/>
      <c r="B24" s="4">
        <v>20</v>
      </c>
      <c r="C24" s="164" t="s">
        <v>20</v>
      </c>
      <c r="D24" s="18" t="s">
        <v>21</v>
      </c>
      <c r="E24" s="41"/>
      <c r="F24" s="159"/>
      <c r="G24" s="140" t="s">
        <v>1873</v>
      </c>
      <c r="H24" s="93" t="str">
        <f t="shared" si="0"/>
        <v>바로가기</v>
      </c>
      <c r="I24" s="14">
        <v>3</v>
      </c>
      <c r="J24" s="22">
        <v>21</v>
      </c>
      <c r="K24" s="17">
        <v>570</v>
      </c>
      <c r="L24" s="17">
        <v>630</v>
      </c>
      <c r="M24" s="133"/>
      <c r="N24" s="99"/>
      <c r="O24" s="133" t="s">
        <v>1738</v>
      </c>
      <c r="P24" s="20"/>
      <c r="Q24" s="133"/>
      <c r="R24" s="20" t="s">
        <v>1720</v>
      </c>
      <c r="S24" s="133"/>
      <c r="T24" s="100"/>
      <c r="U24" s="133" t="s">
        <v>1719</v>
      </c>
      <c r="V24" s="99"/>
      <c r="W24" s="133" t="s">
        <v>1718</v>
      </c>
      <c r="X24" s="20"/>
      <c r="Y24" s="744" t="str">
        <f>IF(G24="","",VLOOKUP(G24,과정코드!$A$2:$B$494,2,0))</f>
        <v>COL0104462</v>
      </c>
    </row>
    <row r="25" spans="1:59" ht="23.1" customHeight="1">
      <c r="A25" s="820"/>
      <c r="B25" s="4">
        <v>21</v>
      </c>
      <c r="C25" s="164" t="s">
        <v>20</v>
      </c>
      <c r="D25" s="18" t="s">
        <v>21</v>
      </c>
      <c r="E25" s="41"/>
      <c r="F25" s="159"/>
      <c r="G25" s="140" t="s">
        <v>1874</v>
      </c>
      <c r="H25" s="93" t="str">
        <f t="shared" si="0"/>
        <v>바로가기</v>
      </c>
      <c r="I25" s="14">
        <v>2</v>
      </c>
      <c r="J25" s="15">
        <v>14</v>
      </c>
      <c r="K25" s="17">
        <v>500</v>
      </c>
      <c r="L25" s="17">
        <v>560</v>
      </c>
      <c r="M25" s="133"/>
      <c r="N25" s="99"/>
      <c r="O25" s="133"/>
      <c r="P25" s="20" t="s">
        <v>1721</v>
      </c>
      <c r="Q25" s="133"/>
      <c r="R25" s="20"/>
      <c r="S25" s="133" t="s">
        <v>1721</v>
      </c>
      <c r="T25" s="100"/>
      <c r="U25" s="133"/>
      <c r="V25" s="99" t="s">
        <v>1757</v>
      </c>
      <c r="W25" s="133"/>
      <c r="X25" s="20"/>
      <c r="Y25" s="744" t="str">
        <f>IF(G25="","",VLOOKUP(G25,과정코드!$A$2:$B$494,2,0))</f>
        <v>COL0104458</v>
      </c>
    </row>
    <row r="26" spans="1:59" ht="23.1" customHeight="1">
      <c r="A26" s="820"/>
      <c r="B26" s="4">
        <v>22</v>
      </c>
      <c r="C26" s="164" t="s">
        <v>20</v>
      </c>
      <c r="D26" s="18" t="s">
        <v>21</v>
      </c>
      <c r="E26" s="41"/>
      <c r="F26" s="162"/>
      <c r="G26" s="514" t="s">
        <v>1875</v>
      </c>
      <c r="H26" s="93" t="str">
        <f t="shared" si="0"/>
        <v>바로가기</v>
      </c>
      <c r="I26" s="14">
        <v>2</v>
      </c>
      <c r="J26" s="15">
        <v>14</v>
      </c>
      <c r="K26" s="17">
        <v>500</v>
      </c>
      <c r="L26" s="17">
        <v>560</v>
      </c>
      <c r="M26" s="133"/>
      <c r="N26" s="99" t="s">
        <v>1737</v>
      </c>
      <c r="O26" s="133"/>
      <c r="P26" s="648"/>
      <c r="Q26" s="133" t="s">
        <v>1760</v>
      </c>
      <c r="R26" s="20"/>
      <c r="S26" s="133"/>
      <c r="T26" s="100" t="s">
        <v>1741</v>
      </c>
      <c r="U26" s="133"/>
      <c r="V26" s="99"/>
      <c r="W26" s="133" t="s">
        <v>1734</v>
      </c>
      <c r="X26" s="20"/>
      <c r="Y26" s="744" t="str">
        <f>IF(G26="","",VLOOKUP(G26,과정코드!$A$2:$B$494,2,0))</f>
        <v>COL0104460</v>
      </c>
    </row>
    <row r="27" spans="1:59" ht="23.1" customHeight="1">
      <c r="A27" s="820"/>
      <c r="B27" s="4">
        <v>23</v>
      </c>
      <c r="C27" s="164" t="s">
        <v>20</v>
      </c>
      <c r="D27" s="18" t="s">
        <v>21</v>
      </c>
      <c r="E27" s="18"/>
      <c r="F27" s="157"/>
      <c r="G27" s="140" t="s">
        <v>1876</v>
      </c>
      <c r="H27" s="93" t="str">
        <f t="shared" si="0"/>
        <v>바로가기</v>
      </c>
      <c r="I27" s="24">
        <v>2</v>
      </c>
      <c r="J27" s="25">
        <v>14</v>
      </c>
      <c r="K27" s="17">
        <v>500</v>
      </c>
      <c r="L27" s="17">
        <v>560</v>
      </c>
      <c r="M27" s="133"/>
      <c r="N27" s="99"/>
      <c r="O27" s="133" t="s">
        <v>1736</v>
      </c>
      <c r="P27" s="20"/>
      <c r="Q27" s="133"/>
      <c r="R27" s="20"/>
      <c r="S27" s="133" t="s">
        <v>1745</v>
      </c>
      <c r="T27" s="100"/>
      <c r="U27" s="133"/>
      <c r="V27" s="99" t="s">
        <v>1731</v>
      </c>
      <c r="W27" s="133"/>
      <c r="X27" s="20"/>
      <c r="Y27" s="744" t="str">
        <f>IF(G27="","",VLOOKUP(G27,과정코드!$A$2:$B$494,2,0))</f>
        <v>COL0104455</v>
      </c>
    </row>
    <row r="28" spans="1:59" ht="23.1" customHeight="1">
      <c r="A28" s="820"/>
      <c r="B28" s="4">
        <v>24</v>
      </c>
      <c r="C28" s="164" t="s">
        <v>20</v>
      </c>
      <c r="D28" s="18" t="s">
        <v>21</v>
      </c>
      <c r="E28" s="18"/>
      <c r="F28" s="157"/>
      <c r="G28" s="141" t="s">
        <v>1877</v>
      </c>
      <c r="H28" s="93" t="str">
        <f t="shared" si="0"/>
        <v>바로가기</v>
      </c>
      <c r="I28" s="14">
        <v>1</v>
      </c>
      <c r="J28" s="15">
        <v>7</v>
      </c>
      <c r="K28" s="17">
        <v>270</v>
      </c>
      <c r="L28" s="17">
        <v>290</v>
      </c>
      <c r="M28" s="133"/>
      <c r="N28" s="99"/>
      <c r="O28" s="133" t="s">
        <v>1735</v>
      </c>
      <c r="P28" s="20"/>
      <c r="Q28" s="133"/>
      <c r="R28" s="20" t="s">
        <v>1761</v>
      </c>
      <c r="S28" s="133"/>
      <c r="T28" s="100"/>
      <c r="U28" s="133" t="s">
        <v>1758</v>
      </c>
      <c r="V28" s="99"/>
      <c r="W28" s="133"/>
      <c r="X28" s="20" t="s">
        <v>1717</v>
      </c>
      <c r="Y28" s="744" t="str">
        <f>IF(G28="","",VLOOKUP(G28,과정코드!$A$2:$B$494,2,0))</f>
        <v>COL0104461</v>
      </c>
    </row>
    <row r="29" spans="1:59" ht="23.1" customHeight="1">
      <c r="A29" s="820"/>
      <c r="B29" s="429">
        <v>25</v>
      </c>
      <c r="C29" s="413" t="s">
        <v>20</v>
      </c>
      <c r="D29" s="447" t="s">
        <v>21</v>
      </c>
      <c r="E29" s="447"/>
      <c r="F29" s="448"/>
      <c r="G29" s="482" t="s">
        <v>1630</v>
      </c>
      <c r="H29" s="93" t="str">
        <f t="shared" si="0"/>
        <v>바로가기</v>
      </c>
      <c r="I29" s="416">
        <v>1</v>
      </c>
      <c r="J29" s="344">
        <v>7</v>
      </c>
      <c r="K29" s="449">
        <v>270</v>
      </c>
      <c r="L29" s="449">
        <v>290</v>
      </c>
      <c r="M29" s="133"/>
      <c r="N29" s="99" t="s">
        <v>1729</v>
      </c>
      <c r="O29" s="133"/>
      <c r="P29" s="20"/>
      <c r="Q29" s="133"/>
      <c r="R29" s="20" t="s">
        <v>1762</v>
      </c>
      <c r="S29" s="133"/>
      <c r="T29" s="100"/>
      <c r="U29" s="133"/>
      <c r="V29" s="99"/>
      <c r="W29" s="133" t="s">
        <v>1716</v>
      </c>
      <c r="X29" s="20"/>
      <c r="Y29" s="744" t="str">
        <f>IF(G29="","",VLOOKUP(G29,과정코드!$A$2:$B$494,2,0))</f>
        <v>COL0104463</v>
      </c>
    </row>
    <row r="30" spans="1:59" ht="23.1" customHeight="1">
      <c r="A30" s="820"/>
      <c r="B30" s="429">
        <v>26</v>
      </c>
      <c r="C30" s="413" t="s">
        <v>20</v>
      </c>
      <c r="D30" s="447" t="s">
        <v>21</v>
      </c>
      <c r="E30" s="447"/>
      <c r="F30" s="350" t="s">
        <v>452</v>
      </c>
      <c r="G30" s="478" t="s">
        <v>1631</v>
      </c>
      <c r="H30" s="93" t="str">
        <f t="shared" si="0"/>
        <v>바로가기</v>
      </c>
      <c r="I30" s="416">
        <v>1</v>
      </c>
      <c r="J30" s="344">
        <v>6</v>
      </c>
      <c r="K30" s="348">
        <v>270</v>
      </c>
      <c r="L30" s="348">
        <v>290</v>
      </c>
      <c r="M30" s="133"/>
      <c r="N30" s="99"/>
      <c r="O30" s="133"/>
      <c r="P30" s="352" t="s">
        <v>1740</v>
      </c>
      <c r="Q30" s="133"/>
      <c r="R30" s="352"/>
      <c r="S30" s="133" t="s">
        <v>1759</v>
      </c>
      <c r="T30" s="100"/>
      <c r="U30" s="133"/>
      <c r="V30" s="99" t="s">
        <v>1751</v>
      </c>
      <c r="W30" s="133"/>
      <c r="X30" s="352"/>
      <c r="Y30" s="744" t="str">
        <f>IF(G30="","",VLOOKUP(G30,과정코드!$A$2:$B$494,2,0))</f>
        <v>COL0104456</v>
      </c>
    </row>
    <row r="31" spans="1:59" s="38" customFormat="1" ht="23.1" customHeight="1">
      <c r="A31" s="396"/>
      <c r="B31" s="429">
        <v>27</v>
      </c>
      <c r="C31" s="413" t="s">
        <v>20</v>
      </c>
      <c r="D31" s="340" t="s">
        <v>21</v>
      </c>
      <c r="E31" s="411"/>
      <c r="F31" s="350" t="s">
        <v>452</v>
      </c>
      <c r="G31" s="515" t="s">
        <v>1448</v>
      </c>
      <c r="H31" s="93" t="str">
        <f t="shared" si="0"/>
        <v>바로가기</v>
      </c>
      <c r="I31" s="435">
        <v>2</v>
      </c>
      <c r="J31" s="436">
        <v>14</v>
      </c>
      <c r="K31" s="431">
        <v>570</v>
      </c>
      <c r="L31" s="431">
        <v>620</v>
      </c>
      <c r="M31" s="133"/>
      <c r="N31" s="55"/>
      <c r="O31" s="133"/>
      <c r="P31" s="64"/>
      <c r="Q31" s="133" t="s">
        <v>1449</v>
      </c>
      <c r="R31" s="51"/>
      <c r="S31" s="133"/>
      <c r="T31" s="55" t="s">
        <v>1450</v>
      </c>
      <c r="U31" s="133"/>
      <c r="V31" s="64"/>
      <c r="W31" s="133"/>
      <c r="X31" s="55" t="s">
        <v>1451</v>
      </c>
      <c r="Y31" s="744" t="str">
        <f>IF(G31="","",VLOOKUP(G31,과정코드!$A$2:$B$494,2,0))</f>
        <v>COL0104464</v>
      </c>
      <c r="Z31" s="751"/>
      <c r="AA31" s="751"/>
      <c r="AB31" s="751"/>
      <c r="AC31" s="751"/>
      <c r="AD31" s="751"/>
      <c r="AE31" s="751"/>
      <c r="AF31" s="751"/>
      <c r="AG31" s="751"/>
      <c r="AH31" s="751"/>
      <c r="AI31" s="751"/>
      <c r="AJ31" s="751"/>
      <c r="AK31" s="751"/>
      <c r="AL31" s="751"/>
      <c r="AM31" s="751"/>
      <c r="AN31" s="751"/>
      <c r="AO31" s="751"/>
      <c r="AP31" s="751"/>
      <c r="AQ31" s="751"/>
      <c r="AR31" s="751"/>
      <c r="AS31" s="751"/>
      <c r="AT31" s="751"/>
      <c r="AU31" s="751"/>
      <c r="AV31" s="751"/>
      <c r="AW31" s="751"/>
      <c r="AX31" s="751"/>
      <c r="AY31" s="751"/>
      <c r="AZ31" s="751"/>
      <c r="BA31" s="751"/>
      <c r="BB31" s="751"/>
      <c r="BC31" s="751"/>
      <c r="BD31" s="751"/>
      <c r="BE31" s="751"/>
      <c r="BF31" s="751"/>
      <c r="BG31" s="751"/>
    </row>
    <row r="32" spans="1:59" ht="23.1" customHeight="1">
      <c r="A32" s="311"/>
      <c r="B32" s="429">
        <v>28</v>
      </c>
      <c r="C32" s="413" t="s">
        <v>20</v>
      </c>
      <c r="D32" s="447" t="s">
        <v>21</v>
      </c>
      <c r="E32" s="447"/>
      <c r="F32" s="350" t="s">
        <v>452</v>
      </c>
      <c r="G32" s="516" t="s">
        <v>1355</v>
      </c>
      <c r="H32" s="93" t="str">
        <f t="shared" si="0"/>
        <v>바로가기</v>
      </c>
      <c r="I32" s="416">
        <v>2</v>
      </c>
      <c r="J32" s="344">
        <v>14</v>
      </c>
      <c r="K32" s="348">
        <v>500</v>
      </c>
      <c r="L32" s="348">
        <v>560</v>
      </c>
      <c r="M32" s="136"/>
      <c r="N32" s="100"/>
      <c r="O32" s="133"/>
      <c r="P32" s="352"/>
      <c r="Q32" s="133" t="s">
        <v>1469</v>
      </c>
      <c r="R32" s="352"/>
      <c r="S32" s="133"/>
      <c r="T32" s="100"/>
      <c r="U32" s="133"/>
      <c r="V32" s="99"/>
      <c r="W32" s="133" t="s">
        <v>686</v>
      </c>
      <c r="X32" s="352"/>
      <c r="Y32" s="744" t="str">
        <f>IF(G32="","",VLOOKUP(G32,과정코드!$A$2:$B$494,2,0))</f>
        <v>COL0104459</v>
      </c>
    </row>
    <row r="33" spans="1:25" ht="23.1" customHeight="1">
      <c r="A33" s="819" t="s">
        <v>46</v>
      </c>
      <c r="B33" s="4">
        <v>29</v>
      </c>
      <c r="C33" s="261" t="s">
        <v>303</v>
      </c>
      <c r="D33" s="165" t="s">
        <v>21</v>
      </c>
      <c r="E33" s="41"/>
      <c r="F33" s="262"/>
      <c r="G33" s="517" t="s">
        <v>1628</v>
      </c>
      <c r="H33" s="93" t="str">
        <f t="shared" si="0"/>
        <v>바로가기</v>
      </c>
      <c r="I33" s="14">
        <v>3</v>
      </c>
      <c r="J33" s="25">
        <v>22</v>
      </c>
      <c r="K33" s="17">
        <v>540</v>
      </c>
      <c r="L33" s="17">
        <v>620</v>
      </c>
      <c r="M33" s="136"/>
      <c r="N33" s="23" t="s">
        <v>1763</v>
      </c>
      <c r="O33" s="136"/>
      <c r="P33" s="109"/>
      <c r="Q33" s="136"/>
      <c r="R33" s="109"/>
      <c r="S33" s="136"/>
      <c r="T33" s="109"/>
      <c r="U33" s="136"/>
      <c r="V33" s="109"/>
      <c r="W33" s="136"/>
      <c r="X33" s="109"/>
      <c r="Y33" s="744" t="str">
        <f>IF(G33="","",VLOOKUP(G33,과정코드!$A$2:$B$494,2,0))</f>
        <v>COL0104481</v>
      </c>
    </row>
    <row r="34" spans="1:25" ht="23.1" customHeight="1">
      <c r="A34" s="820"/>
      <c r="B34" s="4">
        <v>30</v>
      </c>
      <c r="C34" s="263"/>
      <c r="D34" s="165" t="s">
        <v>21</v>
      </c>
      <c r="E34" s="165"/>
      <c r="F34" s="262"/>
      <c r="G34" s="517" t="s">
        <v>1878</v>
      </c>
      <c r="H34" s="93" t="str">
        <f t="shared" si="0"/>
        <v>바로가기</v>
      </c>
      <c r="I34" s="14">
        <v>5</v>
      </c>
      <c r="J34" s="25">
        <v>40</v>
      </c>
      <c r="K34" s="17">
        <v>1300</v>
      </c>
      <c r="L34" s="17">
        <v>1300</v>
      </c>
      <c r="M34" s="133"/>
      <c r="N34" s="20"/>
      <c r="O34" s="133"/>
      <c r="P34" s="20"/>
      <c r="Q34" s="133"/>
      <c r="R34" s="20" t="s">
        <v>803</v>
      </c>
      <c r="S34" s="136"/>
      <c r="T34" s="20"/>
      <c r="U34" s="133"/>
      <c r="V34" s="20"/>
      <c r="W34" s="133"/>
      <c r="X34" s="20"/>
      <c r="Y34" s="744" t="str">
        <f>IF(G34="","",VLOOKUP(G34,과정코드!$A$2:$B$494,2,0))</f>
        <v>COL0104482</v>
      </c>
    </row>
    <row r="35" spans="1:25" ht="23.1" customHeight="1">
      <c r="A35" s="820"/>
      <c r="B35" s="4">
        <v>31</v>
      </c>
      <c r="C35" s="263"/>
      <c r="D35" s="165" t="s">
        <v>21</v>
      </c>
      <c r="E35" s="165"/>
      <c r="F35" s="262"/>
      <c r="G35" s="517" t="s">
        <v>1419</v>
      </c>
      <c r="H35" s="93" t="str">
        <f t="shared" si="0"/>
        <v>바로가기</v>
      </c>
      <c r="I35" s="14">
        <v>2</v>
      </c>
      <c r="J35" s="25">
        <v>16</v>
      </c>
      <c r="K35" s="17">
        <v>530</v>
      </c>
      <c r="L35" s="17">
        <v>530</v>
      </c>
      <c r="M35" s="133" t="s">
        <v>841</v>
      </c>
      <c r="N35" s="20"/>
      <c r="O35" s="133"/>
      <c r="P35" s="20"/>
      <c r="Q35" s="133"/>
      <c r="R35" s="20"/>
      <c r="S35" s="133"/>
      <c r="T35" s="20"/>
      <c r="U35" s="133"/>
      <c r="V35" s="20"/>
      <c r="W35" s="133"/>
      <c r="X35" s="20"/>
      <c r="Y35" s="744" t="str">
        <f>IF(G35="","",VLOOKUP(G35,과정코드!$A$2:$B$494,2,0))</f>
        <v>COL0104483</v>
      </c>
    </row>
    <row r="36" spans="1:25" ht="23.1" customHeight="1">
      <c r="A36" s="820"/>
      <c r="B36" s="4">
        <v>32</v>
      </c>
      <c r="C36" s="263"/>
      <c r="D36" s="165" t="s">
        <v>21</v>
      </c>
      <c r="E36" s="165"/>
      <c r="F36" s="262" t="s">
        <v>361</v>
      </c>
      <c r="G36" s="517" t="s">
        <v>1420</v>
      </c>
      <c r="H36" s="93" t="str">
        <f t="shared" si="0"/>
        <v>바로가기</v>
      </c>
      <c r="I36" s="14">
        <v>2</v>
      </c>
      <c r="J36" s="25">
        <v>16</v>
      </c>
      <c r="K36" s="17">
        <v>530</v>
      </c>
      <c r="L36" s="17">
        <v>530</v>
      </c>
      <c r="M36" s="133"/>
      <c r="N36" s="20"/>
      <c r="O36" s="133"/>
      <c r="P36" s="20"/>
      <c r="Q36" s="133"/>
      <c r="R36" s="20"/>
      <c r="S36" s="133"/>
      <c r="T36" s="20"/>
      <c r="U36" s="133"/>
      <c r="V36" s="20"/>
      <c r="W36" s="133"/>
      <c r="X36" s="20" t="s">
        <v>579</v>
      </c>
      <c r="Y36" s="744" t="str">
        <f>IF(G36="","",VLOOKUP(G36,과정코드!$A$2:$B$494,2,0))</f>
        <v>COL0104484</v>
      </c>
    </row>
    <row r="37" spans="1:25" ht="23.1" customHeight="1">
      <c r="A37" s="820"/>
      <c r="B37" s="4">
        <v>33</v>
      </c>
      <c r="C37" s="261" t="s">
        <v>303</v>
      </c>
      <c r="D37" s="165" t="s">
        <v>21</v>
      </c>
      <c r="E37" s="165"/>
      <c r="F37" s="262"/>
      <c r="G37" s="517" t="s">
        <v>1879</v>
      </c>
      <c r="H37" s="93" t="str">
        <f t="shared" si="0"/>
        <v>바로가기</v>
      </c>
      <c r="I37" s="14">
        <v>1</v>
      </c>
      <c r="J37" s="25">
        <v>8</v>
      </c>
      <c r="K37" s="17">
        <v>250</v>
      </c>
      <c r="L37" s="17">
        <v>250</v>
      </c>
      <c r="M37" s="133"/>
      <c r="N37" s="20"/>
      <c r="O37" s="133" t="s">
        <v>1254</v>
      </c>
      <c r="P37" s="20"/>
      <c r="Q37" s="133"/>
      <c r="R37" s="20"/>
      <c r="S37" s="133"/>
      <c r="T37" s="20"/>
      <c r="U37" s="133"/>
      <c r="V37" s="20"/>
      <c r="W37" s="133"/>
      <c r="X37" s="20"/>
      <c r="Y37" s="744" t="str">
        <f>IF(G37="","",VLOOKUP(G37,과정코드!$A$2:$B$494,2,0))</f>
        <v>COL0104485</v>
      </c>
    </row>
    <row r="38" spans="1:25" ht="23.1" customHeight="1">
      <c r="A38" s="820"/>
      <c r="B38" s="4">
        <v>34</v>
      </c>
      <c r="C38" s="261" t="s">
        <v>303</v>
      </c>
      <c r="D38" s="165" t="s">
        <v>21</v>
      </c>
      <c r="E38" s="165"/>
      <c r="F38" s="262"/>
      <c r="G38" s="517" t="s">
        <v>1880</v>
      </c>
      <c r="H38" s="93" t="str">
        <f t="shared" si="0"/>
        <v>바로가기</v>
      </c>
      <c r="I38" s="14">
        <v>1</v>
      </c>
      <c r="J38" s="25">
        <v>8</v>
      </c>
      <c r="K38" s="17">
        <v>250</v>
      </c>
      <c r="L38" s="17">
        <v>250</v>
      </c>
      <c r="M38" s="133"/>
      <c r="N38" s="20"/>
      <c r="O38" s="133" t="s">
        <v>721</v>
      </c>
      <c r="P38" s="20"/>
      <c r="Q38" s="133" t="s">
        <v>891</v>
      </c>
      <c r="R38" s="20"/>
      <c r="S38" s="133"/>
      <c r="T38" s="20"/>
      <c r="U38" s="133"/>
      <c r="V38" s="20"/>
      <c r="W38" s="133"/>
      <c r="X38" s="20"/>
      <c r="Y38" s="744" t="str">
        <f>IF(G38="","",VLOOKUP(G38,과정코드!$A$2:$B$494,2,0))</f>
        <v>COL0104486</v>
      </c>
    </row>
    <row r="39" spans="1:25" ht="23.1" customHeight="1">
      <c r="A39" s="821"/>
      <c r="B39" s="4">
        <v>35</v>
      </c>
      <c r="C39" s="261" t="s">
        <v>303</v>
      </c>
      <c r="D39" s="165" t="s">
        <v>21</v>
      </c>
      <c r="E39" s="165"/>
      <c r="F39" s="41"/>
      <c r="G39" s="518" t="s">
        <v>1253</v>
      </c>
      <c r="H39" s="93" t="str">
        <f t="shared" si="0"/>
        <v>바로가기</v>
      </c>
      <c r="I39" s="14">
        <v>1</v>
      </c>
      <c r="J39" s="25">
        <v>4</v>
      </c>
      <c r="K39" s="17">
        <v>200</v>
      </c>
      <c r="L39" s="17">
        <v>200</v>
      </c>
      <c r="M39" s="136"/>
      <c r="N39" s="23" t="s">
        <v>1254</v>
      </c>
      <c r="O39" s="136"/>
      <c r="P39" s="23" t="s">
        <v>1255</v>
      </c>
      <c r="Q39" s="136"/>
      <c r="R39" s="109"/>
      <c r="S39" s="136"/>
      <c r="T39" s="109"/>
      <c r="U39" s="136"/>
      <c r="V39" s="100"/>
      <c r="W39" s="136"/>
      <c r="X39" s="109"/>
      <c r="Y39" s="744" t="str">
        <f>IF(G39="","",VLOOKUP(G39,과정코드!$A$2:$B$494,2,0))</f>
        <v>COL0104487</v>
      </c>
    </row>
    <row r="40" spans="1:25" ht="30" customHeight="1">
      <c r="A40" s="476" t="s">
        <v>1674</v>
      </c>
      <c r="B40" s="127"/>
      <c r="C40" s="127"/>
      <c r="D40" s="127"/>
      <c r="E40" s="127"/>
      <c r="F40" s="127"/>
      <c r="G40" s="127"/>
      <c r="H40" s="127"/>
      <c r="I40" s="127"/>
      <c r="J40" s="127"/>
      <c r="K40" s="127"/>
      <c r="L40" s="128"/>
      <c r="M40" s="3" t="s">
        <v>16</v>
      </c>
      <c r="N40" s="3" t="s">
        <v>7</v>
      </c>
      <c r="O40" s="3" t="s">
        <v>9</v>
      </c>
      <c r="P40" s="3" t="s">
        <v>1</v>
      </c>
      <c r="Q40" s="3" t="s">
        <v>14</v>
      </c>
      <c r="R40" s="3" t="s">
        <v>0</v>
      </c>
      <c r="S40" s="3" t="s">
        <v>17</v>
      </c>
      <c r="T40" s="3" t="s">
        <v>13</v>
      </c>
      <c r="U40" s="3" t="s">
        <v>2</v>
      </c>
      <c r="V40" s="3" t="s">
        <v>11</v>
      </c>
      <c r="W40" s="3" t="s">
        <v>8</v>
      </c>
      <c r="X40" s="3" t="s">
        <v>19</v>
      </c>
      <c r="Y40" s="744" t="str">
        <f>IF(G40="","",VLOOKUP(G40,과정코드!$A$2:$B$494,2,0))</f>
        <v/>
      </c>
    </row>
    <row r="41" spans="1:25" ht="23.1" customHeight="1">
      <c r="A41" s="822" t="s">
        <v>1323</v>
      </c>
      <c r="B41" s="4">
        <v>1</v>
      </c>
      <c r="C41" s="164" t="s">
        <v>20</v>
      </c>
      <c r="D41" s="18" t="s">
        <v>21</v>
      </c>
      <c r="E41" s="18"/>
      <c r="F41" s="18"/>
      <c r="G41" s="139" t="s">
        <v>1881</v>
      </c>
      <c r="H41" s="93" t="str">
        <f t="shared" si="0"/>
        <v>바로가기</v>
      </c>
      <c r="I41" s="523">
        <v>3</v>
      </c>
      <c r="J41" s="29">
        <v>21</v>
      </c>
      <c r="K41" s="17">
        <v>590</v>
      </c>
      <c r="L41" s="348">
        <v>650</v>
      </c>
      <c r="M41" s="133"/>
      <c r="N41" s="20"/>
      <c r="O41" s="133"/>
      <c r="P41" s="99" t="s">
        <v>1764</v>
      </c>
      <c r="Q41" s="133"/>
      <c r="R41" s="20"/>
      <c r="S41" s="133" t="s">
        <v>1720</v>
      </c>
      <c r="T41" s="33"/>
      <c r="U41" s="133"/>
      <c r="V41" s="33"/>
      <c r="W41" s="133" t="s">
        <v>1768</v>
      </c>
      <c r="X41" s="20"/>
      <c r="Y41" s="744" t="str">
        <f>IF(G41="","",VLOOKUP(G41,과정코드!$A$2:$B$494,2,0))</f>
        <v>COL0104454</v>
      </c>
    </row>
    <row r="42" spans="1:25" ht="23.1" customHeight="1">
      <c r="A42" s="822"/>
      <c r="B42" s="4">
        <v>2</v>
      </c>
      <c r="C42" s="164" t="s">
        <v>20</v>
      </c>
      <c r="D42" s="18" t="s">
        <v>21</v>
      </c>
      <c r="E42" s="18"/>
      <c r="F42" s="18"/>
      <c r="G42" s="519" t="s">
        <v>1399</v>
      </c>
      <c r="H42" s="93" t="str">
        <f t="shared" si="0"/>
        <v>바로가기</v>
      </c>
      <c r="I42" s="523">
        <v>2</v>
      </c>
      <c r="J42" s="29">
        <v>14</v>
      </c>
      <c r="K42" s="17">
        <v>490</v>
      </c>
      <c r="L42" s="348">
        <v>540</v>
      </c>
      <c r="M42" s="133"/>
      <c r="N42" s="20"/>
      <c r="O42" s="133" t="s">
        <v>1737</v>
      </c>
      <c r="P42" s="20"/>
      <c r="Q42" s="133" t="s">
        <v>1765</v>
      </c>
      <c r="R42" s="20"/>
      <c r="S42" s="133"/>
      <c r="T42" s="20"/>
      <c r="U42" s="133" t="s">
        <v>1727</v>
      </c>
      <c r="V42" s="20"/>
      <c r="W42" s="133"/>
      <c r="X42" s="20"/>
      <c r="Y42" s="744" t="str">
        <f>IF(G42="","",VLOOKUP(G42,과정코드!$A$2:$B$494,2,0))</f>
        <v>COL0104452</v>
      </c>
    </row>
    <row r="43" spans="1:25" ht="23.1" customHeight="1">
      <c r="A43" s="822"/>
      <c r="B43" s="4">
        <v>3</v>
      </c>
      <c r="C43" s="164" t="s">
        <v>20</v>
      </c>
      <c r="D43" s="18" t="s">
        <v>21</v>
      </c>
      <c r="E43" s="18"/>
      <c r="F43" s="18"/>
      <c r="G43" s="142" t="s">
        <v>1882</v>
      </c>
      <c r="H43" s="93" t="str">
        <f t="shared" si="0"/>
        <v>바로가기</v>
      </c>
      <c r="I43" s="523">
        <v>2</v>
      </c>
      <c r="J43" s="29">
        <v>14</v>
      </c>
      <c r="K43" s="17">
        <v>490</v>
      </c>
      <c r="L43" s="348">
        <v>540</v>
      </c>
      <c r="M43" s="133"/>
      <c r="N43" s="20"/>
      <c r="O43" s="133" t="s">
        <v>1757</v>
      </c>
      <c r="P43" s="20"/>
      <c r="Q43" s="133"/>
      <c r="R43" s="20" t="s">
        <v>1722</v>
      </c>
      <c r="S43" s="133"/>
      <c r="T43" s="20" t="s">
        <v>1725</v>
      </c>
      <c r="U43" s="133"/>
      <c r="V43" s="20"/>
      <c r="W43" s="133" t="s">
        <v>1744</v>
      </c>
      <c r="X43" s="20"/>
      <c r="Y43" s="744" t="str">
        <f>IF(G43="","",VLOOKUP(G43,과정코드!$A$2:$B$494,2,0))</f>
        <v>COL0104451</v>
      </c>
    </row>
    <row r="44" spans="1:25" ht="23.1" customHeight="1">
      <c r="A44" s="822"/>
      <c r="B44" s="4">
        <v>4</v>
      </c>
      <c r="C44" s="164" t="s">
        <v>20</v>
      </c>
      <c r="D44" s="18" t="s">
        <v>21</v>
      </c>
      <c r="E44" s="18"/>
      <c r="F44" s="18"/>
      <c r="G44" s="142" t="s">
        <v>1883</v>
      </c>
      <c r="H44" s="93" t="str">
        <f t="shared" si="0"/>
        <v>바로가기</v>
      </c>
      <c r="I44" s="523">
        <v>1</v>
      </c>
      <c r="J44" s="29">
        <v>7</v>
      </c>
      <c r="K44" s="17">
        <v>320</v>
      </c>
      <c r="L44" s="348">
        <v>350</v>
      </c>
      <c r="M44" s="133"/>
      <c r="N44" s="20"/>
      <c r="O44" s="133" t="s">
        <v>1766</v>
      </c>
      <c r="P44" s="20"/>
      <c r="Q44" s="133"/>
      <c r="R44" s="20"/>
      <c r="S44" s="133"/>
      <c r="T44" s="20"/>
      <c r="U44" s="133"/>
      <c r="V44" s="20" t="s">
        <v>1767</v>
      </c>
      <c r="W44" s="133"/>
      <c r="X44" s="20"/>
      <c r="Y44" s="744" t="str">
        <f>IF(G44="","",VLOOKUP(G44,과정코드!$A$2:$B$494,2,0))</f>
        <v>COL0104453</v>
      </c>
    </row>
    <row r="45" spans="1:25" ht="23.1" customHeight="1">
      <c r="A45" s="138" t="s">
        <v>1324</v>
      </c>
      <c r="B45" s="4">
        <v>5</v>
      </c>
      <c r="C45" s="164" t="s">
        <v>20</v>
      </c>
      <c r="D45" s="18" t="s">
        <v>21</v>
      </c>
      <c r="E45" s="18"/>
      <c r="F45" s="18"/>
      <c r="G45" s="142" t="s">
        <v>1884</v>
      </c>
      <c r="H45" s="93" t="str">
        <f t="shared" si="0"/>
        <v>바로가기</v>
      </c>
      <c r="I45" s="523">
        <v>2</v>
      </c>
      <c r="J45" s="29">
        <v>14</v>
      </c>
      <c r="K45" s="17">
        <v>490</v>
      </c>
      <c r="L45" s="348">
        <v>540</v>
      </c>
      <c r="M45" s="133"/>
      <c r="N45" s="20"/>
      <c r="O45" s="133"/>
      <c r="P45" s="20" t="s">
        <v>1749</v>
      </c>
      <c r="Q45" s="133"/>
      <c r="R45" s="20"/>
      <c r="S45" s="133" t="s">
        <v>1721</v>
      </c>
      <c r="T45" s="20"/>
      <c r="U45" s="133" t="s">
        <v>1724</v>
      </c>
      <c r="V45" s="20"/>
      <c r="W45" s="133" t="s">
        <v>1745</v>
      </c>
      <c r="X45" s="20"/>
      <c r="Y45" s="744" t="str">
        <f>IF(G45="","",VLOOKUP(G45,과정코드!$A$2:$B$494,2,0))</f>
        <v>COL0104450</v>
      </c>
    </row>
    <row r="47" spans="1:25">
      <c r="X47" s="92"/>
    </row>
    <row r="48" spans="1:25">
      <c r="X48" s="92"/>
    </row>
  </sheetData>
  <mergeCells count="15">
    <mergeCell ref="A41:A44"/>
    <mergeCell ref="A33:A39"/>
    <mergeCell ref="A23:A30"/>
    <mergeCell ref="A5:A22"/>
    <mergeCell ref="H2:H3"/>
    <mergeCell ref="F2:F3"/>
    <mergeCell ref="K2:L2"/>
    <mergeCell ref="M2:X2"/>
    <mergeCell ref="A2:A3"/>
    <mergeCell ref="B2:B3"/>
    <mergeCell ref="E2:E3"/>
    <mergeCell ref="G2:G3"/>
    <mergeCell ref="I2:J2"/>
    <mergeCell ref="C2:C3"/>
    <mergeCell ref="D2:D3"/>
  </mergeCells>
  <phoneticPr fontId="17" type="noConversion"/>
  <pageMargins left="0.36" right="0.28000000000000003" top="0.38" bottom="0.33" header="0.314861" footer="0.314861"/>
  <pageSetup paperSize="8" scale="3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BG62"/>
  <sheetViews>
    <sheetView showGridLines="0" zoomScale="55" zoomScaleNormal="55" workbookViewId="0">
      <pane ySplit="4" topLeftCell="A5" activePane="bottomLeft" state="frozen"/>
      <selection activeCell="G4" sqref="G4"/>
      <selection pane="bottomLeft" activeCell="AD54" sqref="AD54"/>
    </sheetView>
  </sheetViews>
  <sheetFormatPr defaultColWidth="9" defaultRowHeight="16.5"/>
  <cols>
    <col min="1" max="1" width="12.625" style="38" customWidth="1"/>
    <col min="2" max="2" width="4.625" style="38" customWidth="1"/>
    <col min="3" max="6" width="3.625" style="38" customWidth="1"/>
    <col min="7" max="7" width="50.625" style="73" customWidth="1"/>
    <col min="8" max="8" width="10.625" style="73" customWidth="1"/>
    <col min="9" max="12" width="6.625" style="38" customWidth="1"/>
    <col min="13" max="24" width="10.125" style="38" customWidth="1"/>
    <col min="25" max="25" width="16.875" style="751" customWidth="1"/>
    <col min="26" max="59" width="9" style="751"/>
    <col min="60" max="16384" width="9" style="38"/>
  </cols>
  <sheetData>
    <row r="1" spans="1:25" ht="135" customHeight="1"/>
    <row r="2" spans="1:25" ht="38.25" customHeight="1">
      <c r="A2" s="826" t="s">
        <v>4</v>
      </c>
      <c r="B2" s="826" t="s">
        <v>6</v>
      </c>
      <c r="C2" s="827" t="s">
        <v>358</v>
      </c>
      <c r="D2" s="827" t="s">
        <v>360</v>
      </c>
      <c r="E2" s="827" t="s">
        <v>359</v>
      </c>
      <c r="F2" s="827" t="s">
        <v>357</v>
      </c>
      <c r="G2" s="827" t="s">
        <v>5</v>
      </c>
      <c r="H2" s="827" t="s">
        <v>47</v>
      </c>
      <c r="I2" s="826" t="s">
        <v>12</v>
      </c>
      <c r="J2" s="826"/>
      <c r="K2" s="827" t="s">
        <v>22</v>
      </c>
      <c r="L2" s="826"/>
      <c r="M2" s="823" t="s">
        <v>1774</v>
      </c>
      <c r="N2" s="824"/>
      <c r="O2" s="824"/>
      <c r="P2" s="824"/>
      <c r="Q2" s="824"/>
      <c r="R2" s="824"/>
      <c r="S2" s="824"/>
      <c r="T2" s="824"/>
      <c r="U2" s="824"/>
      <c r="V2" s="824"/>
      <c r="W2" s="824"/>
      <c r="X2" s="824"/>
      <c r="Y2" s="646"/>
    </row>
    <row r="3" spans="1:25" ht="38.25" customHeight="1">
      <c r="A3" s="826"/>
      <c r="B3" s="826"/>
      <c r="C3" s="826"/>
      <c r="D3" s="826"/>
      <c r="E3" s="826"/>
      <c r="F3" s="826"/>
      <c r="G3" s="827"/>
      <c r="H3" s="826"/>
      <c r="I3" s="98" t="s">
        <v>18</v>
      </c>
      <c r="J3" s="98" t="s">
        <v>3</v>
      </c>
      <c r="K3" s="98" t="s">
        <v>15</v>
      </c>
      <c r="L3" s="98" t="s">
        <v>10</v>
      </c>
      <c r="M3" s="718" t="s">
        <v>23</v>
      </c>
      <c r="N3" s="718" t="s">
        <v>24</v>
      </c>
      <c r="O3" s="718" t="s">
        <v>25</v>
      </c>
      <c r="P3" s="718" t="s">
        <v>26</v>
      </c>
      <c r="Q3" s="718" t="s">
        <v>27</v>
      </c>
      <c r="R3" s="718" t="s">
        <v>28</v>
      </c>
      <c r="S3" s="718" t="s">
        <v>29</v>
      </c>
      <c r="T3" s="718" t="s">
        <v>30</v>
      </c>
      <c r="U3" s="718" t="s">
        <v>31</v>
      </c>
      <c r="V3" s="718" t="s">
        <v>32</v>
      </c>
      <c r="W3" s="718" t="s">
        <v>33</v>
      </c>
      <c r="X3" s="718" t="s">
        <v>34</v>
      </c>
      <c r="Y3" s="646"/>
    </row>
    <row r="4" spans="1:25" ht="30" customHeight="1">
      <c r="A4" s="89" t="s">
        <v>1325</v>
      </c>
      <c r="B4" s="90"/>
      <c r="C4" s="90"/>
      <c r="D4" s="90"/>
      <c r="E4" s="90"/>
      <c r="F4" s="90"/>
      <c r="G4" s="90"/>
      <c r="H4" s="90"/>
      <c r="I4" s="90"/>
      <c r="J4" s="90"/>
      <c r="K4" s="90"/>
      <c r="L4" s="91"/>
      <c r="M4" s="3" t="s">
        <v>16</v>
      </c>
      <c r="N4" s="3" t="s">
        <v>7</v>
      </c>
      <c r="O4" s="3" t="s">
        <v>9</v>
      </c>
      <c r="P4" s="3" t="s">
        <v>1</v>
      </c>
      <c r="Q4" s="3" t="s">
        <v>14</v>
      </c>
      <c r="R4" s="3" t="s">
        <v>0</v>
      </c>
      <c r="S4" s="3" t="s">
        <v>17</v>
      </c>
      <c r="T4" s="3" t="s">
        <v>13</v>
      </c>
      <c r="U4" s="3" t="s">
        <v>2</v>
      </c>
      <c r="V4" s="3" t="s">
        <v>11</v>
      </c>
      <c r="W4" s="3" t="s">
        <v>8</v>
      </c>
      <c r="X4" s="3" t="s">
        <v>19</v>
      </c>
      <c r="Y4" s="745" t="s">
        <v>2636</v>
      </c>
    </row>
    <row r="5" spans="1:25" ht="40.5">
      <c r="A5" s="828" t="s">
        <v>667</v>
      </c>
      <c r="B5" s="4">
        <v>1</v>
      </c>
      <c r="C5" s="4"/>
      <c r="D5" s="41" t="s">
        <v>21</v>
      </c>
      <c r="E5" s="108"/>
      <c r="F5" s="108"/>
      <c r="G5" s="184" t="s">
        <v>1885</v>
      </c>
      <c r="H5" s="93" t="str">
        <f>IFERROR(HYPERLINK("https://www.ksaedu.or.kr/front/btoc/crs/off/crssesDetail.html?crscd="&amp;Y5,"바로가기"),"")</f>
        <v>바로가기</v>
      </c>
      <c r="I5" s="10">
        <v>5</v>
      </c>
      <c r="J5" s="12">
        <v>35</v>
      </c>
      <c r="K5" s="19">
        <v>1300</v>
      </c>
      <c r="L5" s="19">
        <v>1300</v>
      </c>
      <c r="M5" s="180" t="s">
        <v>661</v>
      </c>
      <c r="N5" s="20" t="s">
        <v>666</v>
      </c>
      <c r="O5" s="180" t="s">
        <v>665</v>
      </c>
      <c r="P5" s="21" t="s">
        <v>664</v>
      </c>
      <c r="Q5" s="180" t="s">
        <v>806</v>
      </c>
      <c r="R5" s="352" t="s">
        <v>1365</v>
      </c>
      <c r="S5" s="180" t="s">
        <v>663</v>
      </c>
      <c r="T5" s="21" t="s">
        <v>662</v>
      </c>
      <c r="U5" s="180" t="s">
        <v>1362</v>
      </c>
      <c r="V5" s="21" t="s">
        <v>661</v>
      </c>
      <c r="W5" s="180" t="s">
        <v>660</v>
      </c>
      <c r="X5" s="21" t="s">
        <v>648</v>
      </c>
      <c r="Y5" s="751" t="str">
        <f>IF(G5="","",VLOOKUP(G5,과정코드!$A$2:$B$494,2,0))</f>
        <v>COL0104720</v>
      </c>
    </row>
    <row r="6" spans="1:25" ht="30" customHeight="1">
      <c r="A6" s="829"/>
      <c r="B6" s="4">
        <v>2</v>
      </c>
      <c r="C6" s="4"/>
      <c r="D6" s="108" t="s">
        <v>21</v>
      </c>
      <c r="E6" s="41"/>
      <c r="F6" s="41"/>
      <c r="G6" s="184" t="s">
        <v>1886</v>
      </c>
      <c r="H6" s="93" t="str">
        <f t="shared" ref="H6:H61" si="0">IFERROR(HYPERLINK("https://www.ksaedu.or.kr/front/btoc/crs/off/crssesDetail.html?crscd="&amp;Y6,"바로가기"),"")</f>
        <v>바로가기</v>
      </c>
      <c r="I6" s="10">
        <v>3</v>
      </c>
      <c r="J6" s="11">
        <v>21</v>
      </c>
      <c r="K6" s="19">
        <v>960</v>
      </c>
      <c r="L6" s="19">
        <v>960</v>
      </c>
      <c r="M6" s="180" t="s">
        <v>509</v>
      </c>
      <c r="N6" s="20" t="s">
        <v>659</v>
      </c>
      <c r="O6" s="180" t="s">
        <v>658</v>
      </c>
      <c r="P6" s="20" t="s">
        <v>657</v>
      </c>
      <c r="Q6" s="180" t="s">
        <v>513</v>
      </c>
      <c r="R6" s="352" t="s">
        <v>656</v>
      </c>
      <c r="S6" s="180" t="s">
        <v>565</v>
      </c>
      <c r="T6" s="20" t="s">
        <v>655</v>
      </c>
      <c r="U6" s="180" t="s">
        <v>654</v>
      </c>
      <c r="V6" s="20" t="s">
        <v>509</v>
      </c>
      <c r="W6" s="180" t="s">
        <v>653</v>
      </c>
      <c r="X6" s="20" t="s">
        <v>647</v>
      </c>
      <c r="Y6" s="751" t="str">
        <f>IF(G6="","",VLOOKUP(G6,과정코드!$A$2:$B$494,2,0))</f>
        <v>COL0104721</v>
      </c>
    </row>
    <row r="7" spans="1:25" ht="40.5">
      <c r="A7" s="829"/>
      <c r="B7" s="4">
        <v>3</v>
      </c>
      <c r="C7" s="4"/>
      <c r="D7" s="108" t="s">
        <v>21</v>
      </c>
      <c r="E7" s="41"/>
      <c r="F7" s="41"/>
      <c r="G7" s="184" t="s">
        <v>1654</v>
      </c>
      <c r="H7" s="93" t="str">
        <f t="shared" si="0"/>
        <v>바로가기</v>
      </c>
      <c r="I7" s="10">
        <v>5</v>
      </c>
      <c r="J7" s="11">
        <v>35</v>
      </c>
      <c r="K7" s="19">
        <v>1300</v>
      </c>
      <c r="L7" s="19">
        <v>1300</v>
      </c>
      <c r="M7" s="180"/>
      <c r="N7" s="20" t="s">
        <v>613</v>
      </c>
      <c r="O7" s="180" t="s">
        <v>2656</v>
      </c>
      <c r="P7" s="20"/>
      <c r="Q7" s="180" t="s">
        <v>652</v>
      </c>
      <c r="R7" s="352" t="s">
        <v>651</v>
      </c>
      <c r="S7" s="185" t="s">
        <v>650</v>
      </c>
      <c r="T7" s="20"/>
      <c r="U7" s="180" t="s">
        <v>619</v>
      </c>
      <c r="V7" s="20" t="s">
        <v>649</v>
      </c>
      <c r="W7" s="180"/>
      <c r="X7" s="20" t="s">
        <v>648</v>
      </c>
      <c r="Y7" s="751" t="str">
        <f>IF(G7="","",VLOOKUP(G7,과정코드!$A$2:$B$494,2,0))</f>
        <v>COL0104722</v>
      </c>
    </row>
    <row r="8" spans="1:25" ht="30" customHeight="1">
      <c r="A8" s="829"/>
      <c r="B8" s="4">
        <v>4</v>
      </c>
      <c r="C8" s="4"/>
      <c r="D8" s="108" t="s">
        <v>21</v>
      </c>
      <c r="E8" s="41"/>
      <c r="F8" s="41"/>
      <c r="G8" s="184" t="s">
        <v>1887</v>
      </c>
      <c r="H8" s="93" t="str">
        <f t="shared" si="0"/>
        <v>바로가기</v>
      </c>
      <c r="I8" s="10">
        <v>3</v>
      </c>
      <c r="J8" s="11">
        <v>21</v>
      </c>
      <c r="K8" s="19">
        <v>960</v>
      </c>
      <c r="L8" s="19">
        <v>960</v>
      </c>
      <c r="M8" s="180"/>
      <c r="N8" s="352" t="s">
        <v>605</v>
      </c>
      <c r="O8" s="180" t="s">
        <v>2657</v>
      </c>
      <c r="P8" s="20"/>
      <c r="Q8" s="180" t="s">
        <v>492</v>
      </c>
      <c r="R8" s="352" t="s">
        <v>566</v>
      </c>
      <c r="S8" s="185" t="s">
        <v>535</v>
      </c>
      <c r="T8" s="20"/>
      <c r="U8" s="180" t="s">
        <v>508</v>
      </c>
      <c r="V8" s="20" t="s">
        <v>574</v>
      </c>
      <c r="W8" s="180"/>
      <c r="X8" s="20" t="s">
        <v>647</v>
      </c>
      <c r="Y8" s="751" t="str">
        <f>IF(G8="","",VLOOKUP(G8,과정코드!$A$2:$B$494,2,0))</f>
        <v>COL0104723</v>
      </c>
    </row>
    <row r="9" spans="1:25" ht="40.5">
      <c r="A9" s="829"/>
      <c r="B9" s="4">
        <v>5</v>
      </c>
      <c r="C9" s="4"/>
      <c r="D9" s="108" t="s">
        <v>21</v>
      </c>
      <c r="E9" s="41"/>
      <c r="F9" s="41"/>
      <c r="G9" s="184" t="s">
        <v>1888</v>
      </c>
      <c r="H9" s="93" t="str">
        <f t="shared" si="0"/>
        <v>바로가기</v>
      </c>
      <c r="I9" s="10">
        <v>5</v>
      </c>
      <c r="J9" s="11">
        <v>35</v>
      </c>
      <c r="K9" s="19">
        <v>1300</v>
      </c>
      <c r="L9" s="19">
        <v>1300</v>
      </c>
      <c r="M9" s="180" t="s">
        <v>646</v>
      </c>
      <c r="N9" s="20" t="s">
        <v>645</v>
      </c>
      <c r="O9" s="180" t="s">
        <v>644</v>
      </c>
      <c r="P9" s="20" t="s">
        <v>643</v>
      </c>
      <c r="Q9" s="180" t="s">
        <v>642</v>
      </c>
      <c r="R9" s="352" t="s">
        <v>641</v>
      </c>
      <c r="S9" s="180" t="s">
        <v>640</v>
      </c>
      <c r="T9" s="20" t="s">
        <v>639</v>
      </c>
      <c r="U9" s="180" t="s">
        <v>638</v>
      </c>
      <c r="V9" s="20" t="s">
        <v>637</v>
      </c>
      <c r="W9" s="180" t="s">
        <v>636</v>
      </c>
      <c r="X9" s="20" t="s">
        <v>635</v>
      </c>
      <c r="Y9" s="751" t="str">
        <f>IF(G9="","",VLOOKUP(G9,과정코드!$A$2:$B$494,2,0))</f>
        <v>COL0104724</v>
      </c>
    </row>
    <row r="10" spans="1:25" ht="40.5">
      <c r="A10" s="829"/>
      <c r="B10" s="4">
        <v>6</v>
      </c>
      <c r="C10" s="4"/>
      <c r="D10" s="41" t="s">
        <v>21</v>
      </c>
      <c r="E10" s="41"/>
      <c r="F10" s="41"/>
      <c r="G10" s="184" t="s">
        <v>1889</v>
      </c>
      <c r="H10" s="93" t="str">
        <f t="shared" si="0"/>
        <v>바로가기</v>
      </c>
      <c r="I10" s="10">
        <v>3</v>
      </c>
      <c r="J10" s="11">
        <v>21</v>
      </c>
      <c r="K10" s="19">
        <v>960</v>
      </c>
      <c r="L10" s="19">
        <v>960</v>
      </c>
      <c r="M10" s="180" t="s">
        <v>530</v>
      </c>
      <c r="N10" s="20" t="s">
        <v>529</v>
      </c>
      <c r="O10" s="180" t="s">
        <v>581</v>
      </c>
      <c r="P10" s="21" t="s">
        <v>634</v>
      </c>
      <c r="Q10" s="180" t="s">
        <v>633</v>
      </c>
      <c r="R10" s="352" t="s">
        <v>632</v>
      </c>
      <c r="S10" s="180" t="s">
        <v>631</v>
      </c>
      <c r="T10" s="21" t="s">
        <v>532</v>
      </c>
      <c r="U10" s="180" t="s">
        <v>630</v>
      </c>
      <c r="V10" s="21" t="s">
        <v>629</v>
      </c>
      <c r="W10" s="180" t="s">
        <v>628</v>
      </c>
      <c r="X10" s="21" t="s">
        <v>627</v>
      </c>
      <c r="Y10" s="751" t="str">
        <f>IF(G10="","",VLOOKUP(G10,과정코드!$A$2:$B$494,2,0))</f>
        <v>COL0104725</v>
      </c>
    </row>
    <row r="11" spans="1:25" ht="30" customHeight="1">
      <c r="A11" s="829"/>
      <c r="B11" s="4">
        <v>7</v>
      </c>
      <c r="C11" s="4"/>
      <c r="D11" s="108" t="s">
        <v>21</v>
      </c>
      <c r="E11" s="41"/>
      <c r="F11" s="41"/>
      <c r="G11" s="184" t="s">
        <v>1890</v>
      </c>
      <c r="H11" s="93" t="str">
        <f t="shared" si="0"/>
        <v>바로가기</v>
      </c>
      <c r="I11" s="10">
        <v>5</v>
      </c>
      <c r="J11" s="11">
        <v>35</v>
      </c>
      <c r="K11" s="19">
        <v>1500</v>
      </c>
      <c r="L11" s="19">
        <v>1500</v>
      </c>
      <c r="M11" s="180"/>
      <c r="N11" s="20" t="s">
        <v>616</v>
      </c>
      <c r="O11" s="180"/>
      <c r="P11" s="20"/>
      <c r="Q11" s="180" t="s">
        <v>620</v>
      </c>
      <c r="R11" s="352"/>
      <c r="S11" s="180" t="s">
        <v>626</v>
      </c>
      <c r="T11" s="20"/>
      <c r="U11" s="180"/>
      <c r="V11" s="182" t="s">
        <v>625</v>
      </c>
      <c r="W11" s="180"/>
      <c r="X11" s="20" t="s">
        <v>619</v>
      </c>
      <c r="Y11" s="751" t="str">
        <f>IF(G11="","",VLOOKUP(G11,과정코드!$A$2:$B$494,2,0))</f>
        <v>COL0104726</v>
      </c>
    </row>
    <row r="12" spans="1:25" ht="30" customHeight="1">
      <c r="A12" s="829"/>
      <c r="B12" s="4">
        <v>8</v>
      </c>
      <c r="C12" s="4"/>
      <c r="D12" s="108" t="s">
        <v>21</v>
      </c>
      <c r="E12" s="41"/>
      <c r="F12" s="41"/>
      <c r="G12" s="184" t="s">
        <v>1891</v>
      </c>
      <c r="H12" s="93" t="str">
        <f t="shared" si="0"/>
        <v>바로가기</v>
      </c>
      <c r="I12" s="10">
        <v>3</v>
      </c>
      <c r="J12" s="11">
        <v>21</v>
      </c>
      <c r="K12" s="19">
        <v>1100</v>
      </c>
      <c r="L12" s="19">
        <v>1100</v>
      </c>
      <c r="M12" s="180"/>
      <c r="N12" s="20" t="s">
        <v>515</v>
      </c>
      <c r="O12" s="180"/>
      <c r="P12" s="20"/>
      <c r="Q12" s="180" t="s">
        <v>563</v>
      </c>
      <c r="R12" s="352"/>
      <c r="S12" s="180" t="s">
        <v>624</v>
      </c>
      <c r="T12" s="20"/>
      <c r="U12" s="180"/>
      <c r="V12" s="182" t="s">
        <v>515</v>
      </c>
      <c r="W12" s="180"/>
      <c r="X12" s="20" t="s">
        <v>508</v>
      </c>
      <c r="Y12" s="751" t="str">
        <f>IF(G12="","",VLOOKUP(G12,과정코드!$A$2:$B$494,2,0))</f>
        <v>COL0104727</v>
      </c>
    </row>
    <row r="13" spans="1:25" ht="30" customHeight="1">
      <c r="A13" s="829"/>
      <c r="B13" s="4">
        <v>9</v>
      </c>
      <c r="C13" s="4"/>
      <c r="D13" s="108" t="s">
        <v>21</v>
      </c>
      <c r="E13" s="41"/>
      <c r="F13" s="41"/>
      <c r="G13" s="184" t="s">
        <v>1892</v>
      </c>
      <c r="H13" s="93" t="str">
        <f t="shared" si="0"/>
        <v>바로가기</v>
      </c>
      <c r="I13" s="10">
        <v>3</v>
      </c>
      <c r="J13" s="11">
        <v>21</v>
      </c>
      <c r="K13" s="19">
        <v>960</v>
      </c>
      <c r="L13" s="19">
        <v>960</v>
      </c>
      <c r="M13" s="180"/>
      <c r="N13" s="20"/>
      <c r="O13" s="180"/>
      <c r="P13" s="20" t="s">
        <v>566</v>
      </c>
      <c r="Q13" s="180"/>
      <c r="R13" s="352"/>
      <c r="S13" s="180" t="s">
        <v>623</v>
      </c>
      <c r="T13" s="20"/>
      <c r="U13" s="180"/>
      <c r="V13" s="20"/>
      <c r="W13" s="185" t="s">
        <v>533</v>
      </c>
      <c r="X13" s="20"/>
      <c r="Y13" s="751" t="str">
        <f>IF(G13="","",VLOOKUP(G13,과정코드!$A$2:$B$494,2,0))</f>
        <v>COL0104728</v>
      </c>
    </row>
    <row r="14" spans="1:25" ht="30" customHeight="1">
      <c r="A14" s="829"/>
      <c r="B14" s="4">
        <v>10</v>
      </c>
      <c r="C14" s="4"/>
      <c r="D14" s="108" t="s">
        <v>21</v>
      </c>
      <c r="E14" s="41"/>
      <c r="F14" s="41"/>
      <c r="G14" s="184" t="s">
        <v>622</v>
      </c>
      <c r="H14" s="93" t="str">
        <f t="shared" si="0"/>
        <v>바로가기</v>
      </c>
      <c r="I14" s="10">
        <v>3</v>
      </c>
      <c r="J14" s="11">
        <v>21</v>
      </c>
      <c r="K14" s="19">
        <v>960</v>
      </c>
      <c r="L14" s="19">
        <v>960</v>
      </c>
      <c r="M14" s="180"/>
      <c r="N14" s="20"/>
      <c r="O14" s="180"/>
      <c r="P14" s="20"/>
      <c r="Q14" s="180"/>
      <c r="R14" s="352" t="s">
        <v>532</v>
      </c>
      <c r="S14" s="180"/>
      <c r="T14" s="20"/>
      <c r="U14" s="180"/>
      <c r="V14" s="20"/>
      <c r="W14" s="185" t="s">
        <v>533</v>
      </c>
      <c r="X14" s="20"/>
      <c r="Y14" s="751" t="str">
        <f>IF(G14="","",VLOOKUP(G14,과정코드!$A$2:$B$494,2,0))</f>
        <v>COL0104729</v>
      </c>
    </row>
    <row r="15" spans="1:25" ht="30" customHeight="1">
      <c r="A15" s="829"/>
      <c r="B15" s="4">
        <v>11</v>
      </c>
      <c r="C15" s="4"/>
      <c r="D15" s="41" t="s">
        <v>21</v>
      </c>
      <c r="E15" s="41"/>
      <c r="F15" s="41"/>
      <c r="G15" s="184" t="s">
        <v>621</v>
      </c>
      <c r="H15" s="93" t="str">
        <f t="shared" si="0"/>
        <v>바로가기</v>
      </c>
      <c r="I15" s="10">
        <v>3</v>
      </c>
      <c r="J15" s="11">
        <v>21</v>
      </c>
      <c r="K15" s="19">
        <v>960</v>
      </c>
      <c r="L15" s="19">
        <v>960</v>
      </c>
      <c r="M15" s="180"/>
      <c r="N15" s="20"/>
      <c r="O15" s="180" t="s">
        <v>513</v>
      </c>
      <c r="P15" s="20"/>
      <c r="Q15" s="180"/>
      <c r="R15" s="352"/>
      <c r="S15" s="185" t="s">
        <v>511</v>
      </c>
      <c r="T15" s="20"/>
      <c r="U15" s="180" t="s">
        <v>515</v>
      </c>
      <c r="V15" s="20"/>
      <c r="W15" s="180"/>
      <c r="X15" s="20"/>
      <c r="Y15" s="751" t="str">
        <f>IF(G15="","",VLOOKUP(G15,과정코드!$A$2:$B$494,2,0))</f>
        <v>COL0104730</v>
      </c>
    </row>
    <row r="16" spans="1:25" ht="30" customHeight="1">
      <c r="A16" s="829"/>
      <c r="B16" s="4">
        <v>12</v>
      </c>
      <c r="C16" s="4"/>
      <c r="D16" s="108" t="s">
        <v>21</v>
      </c>
      <c r="E16" s="41"/>
      <c r="F16" s="41"/>
      <c r="G16" s="184" t="s">
        <v>1893</v>
      </c>
      <c r="H16" s="93" t="str">
        <f t="shared" si="0"/>
        <v>바로가기</v>
      </c>
      <c r="I16" s="10">
        <v>5</v>
      </c>
      <c r="J16" s="11">
        <v>35</v>
      </c>
      <c r="K16" s="19">
        <v>1500</v>
      </c>
      <c r="L16" s="19">
        <v>1500</v>
      </c>
      <c r="M16" s="180"/>
      <c r="N16" s="20"/>
      <c r="O16" s="180"/>
      <c r="P16" s="20"/>
      <c r="Q16" s="180" t="s">
        <v>620</v>
      </c>
      <c r="R16" s="352"/>
      <c r="S16" s="180"/>
      <c r="T16" s="20"/>
      <c r="U16" s="180"/>
      <c r="V16" s="20"/>
      <c r="W16" s="180"/>
      <c r="X16" s="20" t="s">
        <v>619</v>
      </c>
      <c r="Y16" s="751" t="str">
        <f>IF(G16="","",VLOOKUP(G16,과정코드!$A$2:$B$494,2,0))</f>
        <v>COL0104731</v>
      </c>
    </row>
    <row r="17" spans="1:25" ht="40.5">
      <c r="A17" s="829"/>
      <c r="B17" s="4">
        <v>13</v>
      </c>
      <c r="C17" s="4"/>
      <c r="D17" s="108" t="s">
        <v>21</v>
      </c>
      <c r="E17" s="41"/>
      <c r="F17" s="174" t="s">
        <v>452</v>
      </c>
      <c r="G17" s="184" t="s">
        <v>1894</v>
      </c>
      <c r="H17" s="93" t="str">
        <f t="shared" si="0"/>
        <v>바로가기</v>
      </c>
      <c r="I17" s="10">
        <v>5</v>
      </c>
      <c r="J17" s="11">
        <v>35</v>
      </c>
      <c r="K17" s="19">
        <v>1300</v>
      </c>
      <c r="L17" s="19">
        <v>1300</v>
      </c>
      <c r="M17" s="180"/>
      <c r="N17" s="20"/>
      <c r="O17" s="180" t="s">
        <v>613</v>
      </c>
      <c r="P17" s="20"/>
      <c r="Q17" s="180"/>
      <c r="R17" s="352"/>
      <c r="S17" s="180" t="s">
        <v>618</v>
      </c>
      <c r="T17" s="20"/>
      <c r="U17" s="180"/>
      <c r="V17" s="182" t="s">
        <v>617</v>
      </c>
      <c r="W17" s="180" t="s">
        <v>616</v>
      </c>
      <c r="X17" s="20"/>
      <c r="Y17" s="751" t="str">
        <f>IF(G17="","",VLOOKUP(G17,과정코드!$A$2:$B$494,2,0))</f>
        <v>COL0104732</v>
      </c>
    </row>
    <row r="18" spans="1:25" ht="30" customHeight="1">
      <c r="A18" s="829"/>
      <c r="B18" s="4">
        <v>14</v>
      </c>
      <c r="C18" s="4"/>
      <c r="D18" s="108" t="s">
        <v>21</v>
      </c>
      <c r="E18" s="41"/>
      <c r="F18" s="174" t="s">
        <v>452</v>
      </c>
      <c r="G18" s="184" t="s">
        <v>1895</v>
      </c>
      <c r="H18" s="93" t="str">
        <f t="shared" si="0"/>
        <v>바로가기</v>
      </c>
      <c r="I18" s="10">
        <v>3</v>
      </c>
      <c r="J18" s="11">
        <v>21</v>
      </c>
      <c r="K18" s="19">
        <v>960</v>
      </c>
      <c r="L18" s="19">
        <v>960</v>
      </c>
      <c r="M18" s="180"/>
      <c r="N18" s="20"/>
      <c r="O18" s="180" t="s">
        <v>494</v>
      </c>
      <c r="P18" s="20"/>
      <c r="Q18" s="180"/>
      <c r="R18" s="352"/>
      <c r="S18" s="180" t="s">
        <v>533</v>
      </c>
      <c r="T18" s="20"/>
      <c r="U18" s="180"/>
      <c r="V18" s="182" t="s">
        <v>615</v>
      </c>
      <c r="W18" s="180" t="s">
        <v>515</v>
      </c>
      <c r="X18" s="20"/>
      <c r="Y18" s="751" t="str">
        <f>IF(G18="","",VLOOKUP(G18,과정코드!$A$2:$B$494,2,0))</f>
        <v>COL0104733</v>
      </c>
    </row>
    <row r="19" spans="1:25" ht="30" customHeight="1">
      <c r="A19" s="829"/>
      <c r="B19" s="4">
        <v>15</v>
      </c>
      <c r="C19" s="4"/>
      <c r="D19" s="108" t="s">
        <v>21</v>
      </c>
      <c r="E19" s="41"/>
      <c r="F19" s="174" t="s">
        <v>452</v>
      </c>
      <c r="G19" s="184" t="s">
        <v>614</v>
      </c>
      <c r="H19" s="93" t="str">
        <f t="shared" si="0"/>
        <v>바로가기</v>
      </c>
      <c r="I19" s="10">
        <v>5</v>
      </c>
      <c r="J19" s="11">
        <v>35</v>
      </c>
      <c r="K19" s="19">
        <v>1300</v>
      </c>
      <c r="L19" s="19">
        <v>1300</v>
      </c>
      <c r="M19" s="180"/>
      <c r="N19" s="20" t="s">
        <v>613</v>
      </c>
      <c r="O19" s="180"/>
      <c r="P19" s="20" t="s">
        <v>611</v>
      </c>
      <c r="Q19" s="180" t="s">
        <v>612</v>
      </c>
      <c r="R19" s="352"/>
      <c r="S19" s="180" t="s">
        <v>611</v>
      </c>
      <c r="T19" s="20"/>
      <c r="U19" s="180" t="s">
        <v>610</v>
      </c>
      <c r="V19" s="20"/>
      <c r="W19" s="180" t="s">
        <v>609</v>
      </c>
      <c r="X19" s="20"/>
      <c r="Y19" s="751" t="str">
        <f>IF(G19="","",VLOOKUP(G19,과정코드!$A$2:$B$494,2,0))</f>
        <v>COL0104734</v>
      </c>
    </row>
    <row r="20" spans="1:25" ht="30" customHeight="1">
      <c r="A20" s="829"/>
      <c r="B20" s="4">
        <v>16</v>
      </c>
      <c r="C20" s="4"/>
      <c r="D20" s="41" t="s">
        <v>21</v>
      </c>
      <c r="E20" s="41"/>
      <c r="F20" s="174" t="s">
        <v>452</v>
      </c>
      <c r="G20" s="184" t="s">
        <v>608</v>
      </c>
      <c r="H20" s="93" t="str">
        <f t="shared" si="0"/>
        <v>바로가기</v>
      </c>
      <c r="I20" s="10">
        <v>3</v>
      </c>
      <c r="J20" s="11">
        <v>21</v>
      </c>
      <c r="K20" s="19">
        <v>960</v>
      </c>
      <c r="L20" s="19">
        <v>960</v>
      </c>
      <c r="M20" s="180"/>
      <c r="N20" s="20" t="s">
        <v>494</v>
      </c>
      <c r="O20" s="180"/>
      <c r="P20" s="20" t="s">
        <v>512</v>
      </c>
      <c r="Q20" s="180" t="s">
        <v>607</v>
      </c>
      <c r="R20" s="352"/>
      <c r="S20" s="180" t="s">
        <v>512</v>
      </c>
      <c r="T20" s="20"/>
      <c r="U20" s="180" t="s">
        <v>606</v>
      </c>
      <c r="V20" s="20"/>
      <c r="W20" s="180" t="s">
        <v>605</v>
      </c>
      <c r="X20" s="20"/>
      <c r="Y20" s="751" t="str">
        <f>IF(G20="","",VLOOKUP(G20,과정코드!$A$2:$B$494,2,0))</f>
        <v>COL0104735</v>
      </c>
    </row>
    <row r="21" spans="1:25" ht="30" customHeight="1">
      <c r="A21" s="829"/>
      <c r="B21" s="4">
        <v>17</v>
      </c>
      <c r="C21" s="4"/>
      <c r="D21" s="108" t="s">
        <v>21</v>
      </c>
      <c r="E21" s="41"/>
      <c r="F21" s="41"/>
      <c r="G21" s="184" t="s">
        <v>1896</v>
      </c>
      <c r="H21" s="93" t="str">
        <f t="shared" si="0"/>
        <v>바로가기</v>
      </c>
      <c r="I21" s="10">
        <v>2</v>
      </c>
      <c r="J21" s="11">
        <v>14</v>
      </c>
      <c r="K21" s="19">
        <v>1600</v>
      </c>
      <c r="L21" s="19">
        <v>1600</v>
      </c>
      <c r="M21" s="180"/>
      <c r="N21" s="20"/>
      <c r="O21" s="180"/>
      <c r="P21" s="182" t="s">
        <v>479</v>
      </c>
      <c r="Q21" s="180"/>
      <c r="R21" s="352"/>
      <c r="S21" s="180" t="s">
        <v>453</v>
      </c>
      <c r="T21" s="20"/>
      <c r="U21" s="180"/>
      <c r="V21" s="20" t="s">
        <v>460</v>
      </c>
      <c r="W21" s="180"/>
      <c r="X21" s="20"/>
      <c r="Y21" s="751" t="str">
        <f>IF(G21="","",VLOOKUP(G21,과정코드!$A$2:$B$494,2,0))</f>
        <v>COL0104736</v>
      </c>
    </row>
    <row r="22" spans="1:25" ht="30" customHeight="1">
      <c r="A22" s="829"/>
      <c r="B22" s="4">
        <v>18</v>
      </c>
      <c r="C22" s="4"/>
      <c r="D22" s="108" t="s">
        <v>21</v>
      </c>
      <c r="E22" s="108"/>
      <c r="F22" s="108"/>
      <c r="G22" s="184" t="s">
        <v>1897</v>
      </c>
      <c r="H22" s="93" t="str">
        <f t="shared" si="0"/>
        <v>바로가기</v>
      </c>
      <c r="I22" s="10">
        <v>2</v>
      </c>
      <c r="J22" s="11">
        <v>14</v>
      </c>
      <c r="K22" s="19">
        <v>1600</v>
      </c>
      <c r="L22" s="19">
        <v>1600</v>
      </c>
      <c r="M22" s="180"/>
      <c r="N22" s="20"/>
      <c r="O22" s="180"/>
      <c r="P22" s="20"/>
      <c r="Q22" s="180" t="s">
        <v>476</v>
      </c>
      <c r="R22" s="352"/>
      <c r="S22" s="180"/>
      <c r="T22" s="20"/>
      <c r="U22" s="180"/>
      <c r="V22" s="182" t="s">
        <v>477</v>
      </c>
      <c r="W22" s="180"/>
      <c r="X22" s="20"/>
      <c r="Y22" s="751" t="str">
        <f>IF(G22="","",VLOOKUP(G22,과정코드!$A$2:$B$494,2,0))</f>
        <v>COL0104737</v>
      </c>
    </row>
    <row r="23" spans="1:25" ht="30" customHeight="1">
      <c r="A23" s="830"/>
      <c r="B23" s="4">
        <v>19</v>
      </c>
      <c r="C23" s="4"/>
      <c r="D23" s="108" t="s">
        <v>21</v>
      </c>
      <c r="E23" s="108"/>
      <c r="F23" s="108"/>
      <c r="G23" s="184" t="s">
        <v>1898</v>
      </c>
      <c r="H23" s="93" t="str">
        <f t="shared" si="0"/>
        <v>바로가기</v>
      </c>
      <c r="I23" s="10">
        <v>2</v>
      </c>
      <c r="J23" s="12">
        <v>14</v>
      </c>
      <c r="K23" s="19">
        <v>1600</v>
      </c>
      <c r="L23" s="19">
        <v>1600</v>
      </c>
      <c r="M23" s="180"/>
      <c r="N23" s="20" t="s">
        <v>490</v>
      </c>
      <c r="O23" s="180"/>
      <c r="P23" s="20"/>
      <c r="Q23" s="180" t="s">
        <v>478</v>
      </c>
      <c r="R23" s="352"/>
      <c r="S23" s="180"/>
      <c r="T23" s="20" t="s">
        <v>464</v>
      </c>
      <c r="U23" s="180"/>
      <c r="V23" s="367"/>
      <c r="W23" s="185" t="s">
        <v>680</v>
      </c>
      <c r="X23" s="20"/>
      <c r="Y23" s="751" t="str">
        <f>IF(G23="","",VLOOKUP(G23,과정코드!$A$2:$B$494,2,0))</f>
        <v>COL0104738</v>
      </c>
    </row>
    <row r="24" spans="1:25" ht="40.5">
      <c r="A24" s="831" t="s">
        <v>604</v>
      </c>
      <c r="B24" s="4">
        <v>20</v>
      </c>
      <c r="C24" s="76" t="s">
        <v>20</v>
      </c>
      <c r="D24" s="108" t="s">
        <v>21</v>
      </c>
      <c r="E24" s="41" t="s">
        <v>21</v>
      </c>
      <c r="F24" s="41"/>
      <c r="G24" s="181" t="s">
        <v>1899</v>
      </c>
      <c r="H24" s="93" t="str">
        <f t="shared" si="0"/>
        <v>바로가기</v>
      </c>
      <c r="I24" s="10">
        <v>2</v>
      </c>
      <c r="J24" s="11">
        <v>14</v>
      </c>
      <c r="K24" s="30">
        <v>540</v>
      </c>
      <c r="L24" s="30">
        <v>600</v>
      </c>
      <c r="M24" s="180" t="s">
        <v>467</v>
      </c>
      <c r="N24" s="20" t="s">
        <v>603</v>
      </c>
      <c r="O24" s="180" t="s">
        <v>602</v>
      </c>
      <c r="P24" s="20" t="s">
        <v>601</v>
      </c>
      <c r="Q24" s="180" t="s">
        <v>600</v>
      </c>
      <c r="R24" s="352" t="s">
        <v>599</v>
      </c>
      <c r="S24" s="180" t="s">
        <v>598</v>
      </c>
      <c r="T24" s="20" t="s">
        <v>505</v>
      </c>
      <c r="U24" s="180" t="s">
        <v>597</v>
      </c>
      <c r="V24" s="20" t="s">
        <v>596</v>
      </c>
      <c r="W24" s="180" t="s">
        <v>1366</v>
      </c>
      <c r="X24" s="20" t="s">
        <v>489</v>
      </c>
      <c r="Y24" s="751" t="str">
        <f>IF(G24="","",VLOOKUP(G24,과정코드!$A$2:$B$494,2,0))</f>
        <v>COL0104739</v>
      </c>
    </row>
    <row r="25" spans="1:25" ht="30" customHeight="1">
      <c r="A25" s="832"/>
      <c r="B25" s="4">
        <v>21</v>
      </c>
      <c r="C25" s="76" t="s">
        <v>20</v>
      </c>
      <c r="D25" s="41" t="s">
        <v>21</v>
      </c>
      <c r="E25" s="41" t="s">
        <v>21</v>
      </c>
      <c r="F25" s="41"/>
      <c r="G25" s="181" t="s">
        <v>1900</v>
      </c>
      <c r="H25" s="93" t="str">
        <f t="shared" si="0"/>
        <v>바로가기</v>
      </c>
      <c r="I25" s="107">
        <v>2</v>
      </c>
      <c r="J25" s="11">
        <v>14</v>
      </c>
      <c r="K25" s="30">
        <v>540</v>
      </c>
      <c r="L25" s="30">
        <v>600</v>
      </c>
      <c r="M25" s="180"/>
      <c r="N25" s="20" t="s">
        <v>496</v>
      </c>
      <c r="O25" s="180" t="s">
        <v>496</v>
      </c>
      <c r="P25" s="20" t="s">
        <v>495</v>
      </c>
      <c r="Q25" s="180" t="s">
        <v>595</v>
      </c>
      <c r="R25" s="352" t="s">
        <v>506</v>
      </c>
      <c r="S25" s="180" t="s">
        <v>478</v>
      </c>
      <c r="T25" s="20" t="s">
        <v>505</v>
      </c>
      <c r="U25" s="180" t="s">
        <v>505</v>
      </c>
      <c r="V25" s="20" t="s">
        <v>594</v>
      </c>
      <c r="W25" s="180" t="s">
        <v>496</v>
      </c>
      <c r="X25" s="20"/>
      <c r="Y25" s="751" t="str">
        <f>IF(G25="","",VLOOKUP(G25,과정코드!$A$2:$B$494,2,0))</f>
        <v>COL0104740</v>
      </c>
    </row>
    <row r="26" spans="1:25" ht="27">
      <c r="A26" s="832"/>
      <c r="B26" s="4">
        <v>22</v>
      </c>
      <c r="C26" s="76" t="s">
        <v>20</v>
      </c>
      <c r="D26" s="108" t="s">
        <v>21</v>
      </c>
      <c r="E26" s="108" t="s">
        <v>21</v>
      </c>
      <c r="F26" s="108"/>
      <c r="G26" s="181" t="s">
        <v>1901</v>
      </c>
      <c r="H26" s="93" t="str">
        <f t="shared" si="0"/>
        <v>바로가기</v>
      </c>
      <c r="I26" s="10">
        <v>2</v>
      </c>
      <c r="J26" s="12">
        <v>14</v>
      </c>
      <c r="K26" s="30">
        <v>540</v>
      </c>
      <c r="L26" s="30">
        <v>600</v>
      </c>
      <c r="M26" s="180" t="s">
        <v>453</v>
      </c>
      <c r="N26" s="20" t="s">
        <v>593</v>
      </c>
      <c r="O26" s="180" t="s">
        <v>496</v>
      </c>
      <c r="P26" s="20" t="s">
        <v>1367</v>
      </c>
      <c r="Q26" s="180" t="s">
        <v>500</v>
      </c>
      <c r="R26" s="352" t="s">
        <v>1368</v>
      </c>
      <c r="S26" s="180" t="s">
        <v>681</v>
      </c>
      <c r="T26" s="20" t="s">
        <v>592</v>
      </c>
      <c r="U26" s="180" t="s">
        <v>591</v>
      </c>
      <c r="V26" s="20" t="s">
        <v>579</v>
      </c>
      <c r="W26" s="180" t="s">
        <v>590</v>
      </c>
      <c r="X26" s="20" t="s">
        <v>589</v>
      </c>
      <c r="Y26" s="751" t="str">
        <f>IF(G26="","",VLOOKUP(G26,과정코드!$A$2:$B$494,2,0))</f>
        <v>COL0104741</v>
      </c>
    </row>
    <row r="27" spans="1:25" ht="30" customHeight="1">
      <c r="A27" s="832"/>
      <c r="B27" s="4">
        <v>23</v>
      </c>
      <c r="C27" s="76" t="s">
        <v>20</v>
      </c>
      <c r="D27" s="108" t="s">
        <v>21</v>
      </c>
      <c r="E27" s="108" t="s">
        <v>21</v>
      </c>
      <c r="F27" s="108"/>
      <c r="G27" s="181" t="s">
        <v>1902</v>
      </c>
      <c r="H27" s="93" t="str">
        <f t="shared" si="0"/>
        <v>바로가기</v>
      </c>
      <c r="I27" s="24">
        <v>3</v>
      </c>
      <c r="J27" s="25">
        <v>21</v>
      </c>
      <c r="K27" s="30">
        <v>640</v>
      </c>
      <c r="L27" s="30">
        <v>700</v>
      </c>
      <c r="M27" s="180" t="s">
        <v>588</v>
      </c>
      <c r="N27" s="20" t="s">
        <v>587</v>
      </c>
      <c r="O27" s="180" t="s">
        <v>586</v>
      </c>
      <c r="P27" s="20" t="s">
        <v>585</v>
      </c>
      <c r="Q27" s="180" t="s">
        <v>584</v>
      </c>
      <c r="R27" s="352" t="s">
        <v>775</v>
      </c>
      <c r="S27" s="180" t="s">
        <v>583</v>
      </c>
      <c r="T27" s="20" t="s">
        <v>509</v>
      </c>
      <c r="U27" s="180" t="s">
        <v>582</v>
      </c>
      <c r="V27" s="20" t="s">
        <v>530</v>
      </c>
      <c r="W27" s="180" t="s">
        <v>581</v>
      </c>
      <c r="X27" s="20" t="s">
        <v>580</v>
      </c>
      <c r="Y27" s="751" t="str">
        <f>IF(G27="","",VLOOKUP(G27,과정코드!$A$2:$B$494,2,0))</f>
        <v>COL0104742</v>
      </c>
    </row>
    <row r="28" spans="1:25" ht="30" customHeight="1">
      <c r="A28" s="832"/>
      <c r="B28" s="4">
        <v>24</v>
      </c>
      <c r="C28" s="76" t="s">
        <v>20</v>
      </c>
      <c r="D28" s="108" t="s">
        <v>21</v>
      </c>
      <c r="E28" s="108" t="s">
        <v>21</v>
      </c>
      <c r="F28" s="108"/>
      <c r="G28" s="181" t="s">
        <v>1903</v>
      </c>
      <c r="H28" s="93" t="str">
        <f t="shared" si="0"/>
        <v>바로가기</v>
      </c>
      <c r="I28" s="107">
        <v>2</v>
      </c>
      <c r="J28" s="12">
        <v>14</v>
      </c>
      <c r="K28" s="30">
        <v>540</v>
      </c>
      <c r="L28" s="30">
        <v>600</v>
      </c>
      <c r="M28" s="180"/>
      <c r="N28" s="20"/>
      <c r="O28" s="180" t="s">
        <v>465</v>
      </c>
      <c r="P28" s="20"/>
      <c r="Q28" s="180"/>
      <c r="R28" s="352" t="s">
        <v>1781</v>
      </c>
      <c r="S28" s="180"/>
      <c r="T28" s="20"/>
      <c r="U28" s="180"/>
      <c r="V28" s="20" t="s">
        <v>501</v>
      </c>
      <c r="W28" s="180"/>
      <c r="X28" s="20"/>
      <c r="Y28" s="751" t="str">
        <f>IF(G28="","",VLOOKUP(G28,과정코드!$A$2:$B$494,2,0))</f>
        <v>COL0104743</v>
      </c>
    </row>
    <row r="29" spans="1:25" ht="30" customHeight="1">
      <c r="A29" s="832"/>
      <c r="B29" s="4">
        <v>25</v>
      </c>
      <c r="C29" s="76" t="s">
        <v>20</v>
      </c>
      <c r="D29" s="108" t="s">
        <v>21</v>
      </c>
      <c r="E29" s="108" t="s">
        <v>21</v>
      </c>
      <c r="F29" s="108"/>
      <c r="G29" s="181" t="s">
        <v>1904</v>
      </c>
      <c r="H29" s="93" t="str">
        <f t="shared" si="0"/>
        <v>바로가기</v>
      </c>
      <c r="I29" s="107">
        <v>2</v>
      </c>
      <c r="J29" s="12">
        <v>14</v>
      </c>
      <c r="K29" s="30">
        <v>540</v>
      </c>
      <c r="L29" s="30">
        <v>600</v>
      </c>
      <c r="M29" s="180"/>
      <c r="N29" s="20"/>
      <c r="O29" s="180"/>
      <c r="P29" s="352"/>
      <c r="Q29" s="180"/>
      <c r="R29" s="352" t="s">
        <v>453</v>
      </c>
      <c r="S29" s="180"/>
      <c r="T29" s="20"/>
      <c r="U29" s="180"/>
      <c r="V29" s="20"/>
      <c r="W29" s="180" t="s">
        <v>465</v>
      </c>
      <c r="X29" s="20"/>
      <c r="Y29" s="751" t="str">
        <f>IF(G29="","",VLOOKUP(G29,과정코드!$A$2:$B$494,2,0))</f>
        <v>COL0104744</v>
      </c>
    </row>
    <row r="30" spans="1:25" ht="30" customHeight="1">
      <c r="A30" s="832"/>
      <c r="B30" s="4">
        <v>26</v>
      </c>
      <c r="C30" s="76" t="s">
        <v>20</v>
      </c>
      <c r="D30" s="41" t="s">
        <v>21</v>
      </c>
      <c r="E30" s="108" t="s">
        <v>21</v>
      </c>
      <c r="F30" s="108"/>
      <c r="G30" s="181" t="s">
        <v>1905</v>
      </c>
      <c r="H30" s="93" t="str">
        <f t="shared" si="0"/>
        <v>바로가기</v>
      </c>
      <c r="I30" s="107">
        <v>2</v>
      </c>
      <c r="J30" s="12">
        <v>14</v>
      </c>
      <c r="K30" s="30">
        <v>540</v>
      </c>
      <c r="L30" s="30">
        <v>600</v>
      </c>
      <c r="M30" s="180"/>
      <c r="N30" s="20"/>
      <c r="O30" s="180"/>
      <c r="P30" s="352" t="s">
        <v>527</v>
      </c>
      <c r="Q30" s="180"/>
      <c r="R30" s="352"/>
      <c r="S30" s="180"/>
      <c r="T30" s="20"/>
      <c r="U30" s="180" t="s">
        <v>770</v>
      </c>
      <c r="V30" s="20"/>
      <c r="W30" s="180"/>
      <c r="X30" s="20"/>
      <c r="Y30" s="751" t="str">
        <f>IF(G30="","",VLOOKUP(G30,과정코드!$A$2:$B$494,2,0))</f>
        <v>COL0104745</v>
      </c>
    </row>
    <row r="31" spans="1:25" ht="30" customHeight="1">
      <c r="A31" s="832"/>
      <c r="B31" s="4">
        <v>27</v>
      </c>
      <c r="C31" s="76" t="s">
        <v>20</v>
      </c>
      <c r="D31" s="108" t="s">
        <v>21</v>
      </c>
      <c r="E31" s="108" t="s">
        <v>21</v>
      </c>
      <c r="F31" s="108"/>
      <c r="G31" s="181" t="s">
        <v>1906</v>
      </c>
      <c r="H31" s="93" t="str">
        <f t="shared" si="0"/>
        <v>바로가기</v>
      </c>
      <c r="I31" s="107">
        <v>3</v>
      </c>
      <c r="J31" s="12">
        <v>21</v>
      </c>
      <c r="K31" s="30">
        <v>640</v>
      </c>
      <c r="L31" s="30">
        <v>700</v>
      </c>
      <c r="M31" s="180"/>
      <c r="N31" s="20"/>
      <c r="O31" s="180" t="s">
        <v>513</v>
      </c>
      <c r="P31" s="352"/>
      <c r="Q31" s="180"/>
      <c r="R31" s="352"/>
      <c r="S31" s="180"/>
      <c r="T31" s="20"/>
      <c r="U31" s="180" t="s">
        <v>875</v>
      </c>
      <c r="V31" s="20"/>
      <c r="W31" s="180"/>
      <c r="X31" s="20"/>
      <c r="Y31" s="751" t="str">
        <f>IF(G31="","",VLOOKUP(G31,과정코드!$A$2:$B$494,2,0))</f>
        <v>COL0104746</v>
      </c>
    </row>
    <row r="32" spans="1:25" ht="30" customHeight="1">
      <c r="A32" s="832"/>
      <c r="B32" s="4">
        <v>28</v>
      </c>
      <c r="C32" s="76" t="s">
        <v>20</v>
      </c>
      <c r="D32" s="108" t="s">
        <v>21</v>
      </c>
      <c r="E32" s="108" t="s">
        <v>21</v>
      </c>
      <c r="F32" s="108"/>
      <c r="G32" s="181" t="s">
        <v>1907</v>
      </c>
      <c r="H32" s="93" t="str">
        <f t="shared" si="0"/>
        <v>바로가기</v>
      </c>
      <c r="I32" s="107">
        <v>3</v>
      </c>
      <c r="J32" s="12">
        <v>21</v>
      </c>
      <c r="K32" s="30">
        <v>640</v>
      </c>
      <c r="L32" s="30">
        <v>700</v>
      </c>
      <c r="M32" s="180"/>
      <c r="N32" s="352"/>
      <c r="O32" s="180" t="s">
        <v>1369</v>
      </c>
      <c r="P32" s="352"/>
      <c r="Q32" s="180"/>
      <c r="R32" s="352"/>
      <c r="S32" s="180"/>
      <c r="T32" s="20"/>
      <c r="U32" s="180" t="s">
        <v>588</v>
      </c>
      <c r="V32" s="20"/>
      <c r="W32" s="180"/>
      <c r="X32" s="20"/>
      <c r="Y32" s="751" t="str">
        <f>IF(G32="","",VLOOKUP(G32,과정코드!$A$2:$B$494,2,0))</f>
        <v>COL0104747</v>
      </c>
    </row>
    <row r="33" spans="1:25" ht="30" customHeight="1">
      <c r="A33" s="832"/>
      <c r="B33" s="4">
        <v>29</v>
      </c>
      <c r="C33" s="76" t="s">
        <v>20</v>
      </c>
      <c r="D33" s="108" t="s">
        <v>21</v>
      </c>
      <c r="E33" s="108" t="s">
        <v>21</v>
      </c>
      <c r="F33" s="174" t="s">
        <v>452</v>
      </c>
      <c r="G33" s="181" t="s">
        <v>1908</v>
      </c>
      <c r="H33" s="93" t="str">
        <f t="shared" si="0"/>
        <v>바로가기</v>
      </c>
      <c r="I33" s="107">
        <v>2</v>
      </c>
      <c r="J33" s="36">
        <v>14</v>
      </c>
      <c r="K33" s="30">
        <v>540</v>
      </c>
      <c r="L33" s="30">
        <v>600</v>
      </c>
      <c r="M33" s="180"/>
      <c r="N33" s="352" t="s">
        <v>899</v>
      </c>
      <c r="O33" s="180"/>
      <c r="P33" s="352"/>
      <c r="Q33" s="180"/>
      <c r="R33" s="352"/>
      <c r="S33" s="180"/>
      <c r="T33" s="20"/>
      <c r="U33" s="180" t="s">
        <v>528</v>
      </c>
      <c r="V33" s="20"/>
      <c r="W33" s="180"/>
      <c r="X33" s="20"/>
      <c r="Y33" s="751" t="str">
        <f>IF(G33="","",VLOOKUP(G33,과정코드!$A$2:$B$494,2,0))</f>
        <v>COL0104748</v>
      </c>
    </row>
    <row r="34" spans="1:25" ht="30" customHeight="1">
      <c r="A34" s="832"/>
      <c r="B34" s="4">
        <v>30</v>
      </c>
      <c r="C34" s="76" t="s">
        <v>20</v>
      </c>
      <c r="D34" s="108" t="s">
        <v>21</v>
      </c>
      <c r="E34" s="108" t="s">
        <v>21</v>
      </c>
      <c r="F34" s="108"/>
      <c r="G34" s="181" t="s">
        <v>1909</v>
      </c>
      <c r="H34" s="93" t="str">
        <f t="shared" si="0"/>
        <v>바로가기</v>
      </c>
      <c r="I34" s="16">
        <v>2</v>
      </c>
      <c r="J34" s="22">
        <v>14</v>
      </c>
      <c r="K34" s="30">
        <v>540</v>
      </c>
      <c r="L34" s="30">
        <v>600</v>
      </c>
      <c r="M34" s="180"/>
      <c r="N34" s="352" t="s">
        <v>200</v>
      </c>
      <c r="O34" s="180" t="s">
        <v>1370</v>
      </c>
      <c r="P34" s="352"/>
      <c r="Q34" s="180"/>
      <c r="R34" s="352"/>
      <c r="S34" s="180"/>
      <c r="T34" s="20"/>
      <c r="U34" s="180"/>
      <c r="V34" s="20"/>
      <c r="W34" s="180" t="s">
        <v>65</v>
      </c>
      <c r="X34" s="20"/>
      <c r="Y34" s="751" t="str">
        <f>IF(G34="","",VLOOKUP(G34,과정코드!$A$2:$B$494,2,0))</f>
        <v>COL0104749</v>
      </c>
    </row>
    <row r="35" spans="1:25" ht="40.5">
      <c r="A35" s="832"/>
      <c r="B35" s="4">
        <v>31</v>
      </c>
      <c r="C35" s="76" t="s">
        <v>20</v>
      </c>
      <c r="D35" s="41" t="s">
        <v>21</v>
      </c>
      <c r="E35" s="108" t="s">
        <v>21</v>
      </c>
      <c r="F35" s="108"/>
      <c r="G35" s="181" t="s">
        <v>1910</v>
      </c>
      <c r="H35" s="93" t="str">
        <f t="shared" si="0"/>
        <v>바로가기</v>
      </c>
      <c r="I35" s="24">
        <v>3</v>
      </c>
      <c r="J35" s="25">
        <v>21</v>
      </c>
      <c r="K35" s="30">
        <v>640</v>
      </c>
      <c r="L35" s="30">
        <v>700</v>
      </c>
      <c r="M35" s="180"/>
      <c r="N35" s="352" t="s">
        <v>578</v>
      </c>
      <c r="O35" s="180"/>
      <c r="P35" s="20" t="s">
        <v>577</v>
      </c>
      <c r="Q35" s="180" t="s">
        <v>565</v>
      </c>
      <c r="R35" s="352" t="s">
        <v>1371</v>
      </c>
      <c r="S35" s="180"/>
      <c r="T35" s="20" t="s">
        <v>576</v>
      </c>
      <c r="U35" s="180" t="s">
        <v>575</v>
      </c>
      <c r="V35" s="20" t="s">
        <v>574</v>
      </c>
      <c r="W35" s="180" t="s">
        <v>1372</v>
      </c>
      <c r="X35" s="20"/>
      <c r="Y35" s="751" t="str">
        <f>IF(G35="","",VLOOKUP(G35,과정코드!$A$2:$B$494,2,0))</f>
        <v>COL0104750</v>
      </c>
    </row>
    <row r="36" spans="1:25" ht="40.5">
      <c r="A36" s="832"/>
      <c r="B36" s="4">
        <v>32</v>
      </c>
      <c r="C36" s="76" t="s">
        <v>20</v>
      </c>
      <c r="D36" s="108" t="s">
        <v>21</v>
      </c>
      <c r="E36" s="108" t="s">
        <v>21</v>
      </c>
      <c r="F36" s="108"/>
      <c r="G36" s="181" t="s">
        <v>1911</v>
      </c>
      <c r="H36" s="93" t="str">
        <f t="shared" si="0"/>
        <v>바로가기</v>
      </c>
      <c r="I36" s="24">
        <v>3</v>
      </c>
      <c r="J36" s="25">
        <v>21</v>
      </c>
      <c r="K36" s="30">
        <v>640</v>
      </c>
      <c r="L36" s="30">
        <v>700</v>
      </c>
      <c r="M36" s="180" t="s">
        <v>509</v>
      </c>
      <c r="N36" s="20" t="s">
        <v>573</v>
      </c>
      <c r="O36" s="180" t="s">
        <v>1373</v>
      </c>
      <c r="P36" s="20" t="s">
        <v>572</v>
      </c>
      <c r="Q36" s="180" t="s">
        <v>571</v>
      </c>
      <c r="R36" s="352" t="s">
        <v>570</v>
      </c>
      <c r="S36" s="180" t="s">
        <v>569</v>
      </c>
      <c r="T36" s="20" t="s">
        <v>1374</v>
      </c>
      <c r="U36" s="180" t="s">
        <v>568</v>
      </c>
      <c r="V36" s="20" t="s">
        <v>509</v>
      </c>
      <c r="W36" s="180" t="s">
        <v>567</v>
      </c>
      <c r="X36" s="20" t="s">
        <v>508</v>
      </c>
      <c r="Y36" s="751" t="str">
        <f>IF(G36="","",VLOOKUP(G36,과정코드!$A$2:$B$494,2,0))</f>
        <v>COL0104751</v>
      </c>
    </row>
    <row r="37" spans="1:25" ht="33" customHeight="1">
      <c r="A37" s="832"/>
      <c r="B37" s="4">
        <v>33</v>
      </c>
      <c r="C37" s="76" t="s">
        <v>20</v>
      </c>
      <c r="D37" s="108" t="s">
        <v>21</v>
      </c>
      <c r="E37" s="108" t="s">
        <v>21</v>
      </c>
      <c r="F37" s="108"/>
      <c r="G37" s="181" t="s">
        <v>1912</v>
      </c>
      <c r="H37" s="93" t="str">
        <f t="shared" si="0"/>
        <v>바로가기</v>
      </c>
      <c r="I37" s="24">
        <v>3</v>
      </c>
      <c r="J37" s="25">
        <v>21</v>
      </c>
      <c r="K37" s="30">
        <v>640</v>
      </c>
      <c r="L37" s="30">
        <v>700</v>
      </c>
      <c r="M37" s="180"/>
      <c r="N37" s="20"/>
      <c r="O37" s="180" t="s">
        <v>529</v>
      </c>
      <c r="P37" s="20" t="s">
        <v>566</v>
      </c>
      <c r="Q37" s="180"/>
      <c r="R37" s="352" t="s">
        <v>711</v>
      </c>
      <c r="S37" s="180" t="s">
        <v>565</v>
      </c>
      <c r="T37" s="20" t="s">
        <v>511</v>
      </c>
      <c r="U37" s="180"/>
      <c r="V37" s="20" t="s">
        <v>564</v>
      </c>
      <c r="W37" s="180" t="s">
        <v>563</v>
      </c>
      <c r="X37" s="20"/>
      <c r="Y37" s="751" t="str">
        <f>IF(G37="","",VLOOKUP(G37,과정코드!$A$2:$B$494,2,0))</f>
        <v>COL0104752</v>
      </c>
    </row>
    <row r="38" spans="1:25" ht="30" customHeight="1">
      <c r="A38" s="833"/>
      <c r="B38" s="4">
        <v>34</v>
      </c>
      <c r="C38" s="76" t="s">
        <v>20</v>
      </c>
      <c r="D38" s="108" t="s">
        <v>21</v>
      </c>
      <c r="E38" s="108" t="s">
        <v>21</v>
      </c>
      <c r="F38" s="108"/>
      <c r="G38" s="181" t="s">
        <v>1913</v>
      </c>
      <c r="H38" s="93" t="str">
        <f t="shared" si="0"/>
        <v>바로가기</v>
      </c>
      <c r="I38" s="24">
        <v>3</v>
      </c>
      <c r="J38" s="25">
        <v>21</v>
      </c>
      <c r="K38" s="30">
        <v>640</v>
      </c>
      <c r="L38" s="30">
        <v>700</v>
      </c>
      <c r="M38" s="180"/>
      <c r="N38" s="20"/>
      <c r="O38" s="180"/>
      <c r="P38" s="20"/>
      <c r="Q38" s="180"/>
      <c r="R38" s="352" t="s">
        <v>535</v>
      </c>
      <c r="S38" s="180"/>
      <c r="T38" s="20"/>
      <c r="U38" s="180"/>
      <c r="V38" s="20"/>
      <c r="W38" s="180" t="s">
        <v>537</v>
      </c>
      <c r="X38" s="20"/>
      <c r="Y38" s="751" t="str">
        <f>IF(G38="","",VLOOKUP(G38,과정코드!$A$2:$B$494,2,0))</f>
        <v>COL0104753</v>
      </c>
    </row>
    <row r="39" spans="1:25" ht="30" customHeight="1">
      <c r="A39" s="831" t="s">
        <v>562</v>
      </c>
      <c r="B39" s="4">
        <v>35</v>
      </c>
      <c r="C39" s="76" t="s">
        <v>20</v>
      </c>
      <c r="D39" s="108" t="s">
        <v>21</v>
      </c>
      <c r="E39" s="108" t="s">
        <v>21</v>
      </c>
      <c r="F39" s="464" t="s">
        <v>452</v>
      </c>
      <c r="G39" s="181" t="s">
        <v>1914</v>
      </c>
      <c r="H39" s="93" t="str">
        <f t="shared" si="0"/>
        <v>바로가기</v>
      </c>
      <c r="I39" s="24">
        <v>1</v>
      </c>
      <c r="J39" s="25">
        <v>7</v>
      </c>
      <c r="K39" s="30">
        <v>270</v>
      </c>
      <c r="L39" s="30">
        <v>300</v>
      </c>
      <c r="M39" s="180"/>
      <c r="N39" s="20"/>
      <c r="O39" s="180" t="s">
        <v>469</v>
      </c>
      <c r="P39" s="20" t="s">
        <v>481</v>
      </c>
      <c r="Q39" s="180"/>
      <c r="R39" s="352"/>
      <c r="S39" s="180" t="s">
        <v>556</v>
      </c>
      <c r="T39" s="20"/>
      <c r="U39" s="180" t="s">
        <v>561</v>
      </c>
      <c r="V39" s="20" t="s">
        <v>560</v>
      </c>
      <c r="W39" s="180"/>
      <c r="X39" s="20"/>
      <c r="Y39" s="751" t="str">
        <f>IF(G39="","",VLOOKUP(G39,과정코드!$A$2:$B$494,2,0))</f>
        <v>COL0104754</v>
      </c>
    </row>
    <row r="40" spans="1:25" ht="30" customHeight="1">
      <c r="A40" s="832"/>
      <c r="B40" s="4">
        <v>36</v>
      </c>
      <c r="C40" s="76" t="s">
        <v>20</v>
      </c>
      <c r="D40" s="41" t="s">
        <v>21</v>
      </c>
      <c r="E40" s="108" t="s">
        <v>21</v>
      </c>
      <c r="F40" s="464" t="s">
        <v>452</v>
      </c>
      <c r="G40" s="181" t="s">
        <v>1915</v>
      </c>
      <c r="H40" s="93" t="str">
        <f t="shared" si="0"/>
        <v>바로가기</v>
      </c>
      <c r="I40" s="24">
        <v>1</v>
      </c>
      <c r="J40" s="25">
        <v>7</v>
      </c>
      <c r="K40" s="30">
        <v>270</v>
      </c>
      <c r="L40" s="30">
        <v>300</v>
      </c>
      <c r="M40" s="180"/>
      <c r="N40" s="20" t="s">
        <v>484</v>
      </c>
      <c r="O40" s="180"/>
      <c r="P40" s="20" t="s">
        <v>556</v>
      </c>
      <c r="Q40" s="180"/>
      <c r="R40" s="352"/>
      <c r="S40" s="180" t="s">
        <v>480</v>
      </c>
      <c r="T40" s="20"/>
      <c r="U40" s="180" t="s">
        <v>559</v>
      </c>
      <c r="V40" s="20"/>
      <c r="W40" s="180" t="s">
        <v>718</v>
      </c>
      <c r="X40" s="20"/>
      <c r="Y40" s="751" t="str">
        <f>IF(G40="","",VLOOKUP(G40,과정코드!$A$2:$B$494,2,0))</f>
        <v>COL0104755</v>
      </c>
    </row>
    <row r="41" spans="1:25" ht="30" customHeight="1">
      <c r="A41" s="833"/>
      <c r="B41" s="4">
        <v>37</v>
      </c>
      <c r="C41" s="76" t="s">
        <v>20</v>
      </c>
      <c r="D41" s="108" t="s">
        <v>21</v>
      </c>
      <c r="E41" s="108" t="s">
        <v>21</v>
      </c>
      <c r="F41" s="464" t="s">
        <v>452</v>
      </c>
      <c r="G41" s="181" t="s">
        <v>558</v>
      </c>
      <c r="H41" s="93" t="str">
        <f t="shared" si="0"/>
        <v>바로가기</v>
      </c>
      <c r="I41" s="24">
        <v>1</v>
      </c>
      <c r="J41" s="25">
        <v>7</v>
      </c>
      <c r="K41" s="30">
        <v>270</v>
      </c>
      <c r="L41" s="30">
        <v>300</v>
      </c>
      <c r="M41" s="180"/>
      <c r="N41" s="20" t="s">
        <v>557</v>
      </c>
      <c r="O41" s="180"/>
      <c r="P41" s="176" t="s">
        <v>556</v>
      </c>
      <c r="Q41" s="180"/>
      <c r="R41" s="463"/>
      <c r="S41" s="180" t="s">
        <v>555</v>
      </c>
      <c r="T41" s="176"/>
      <c r="U41" s="180" t="s">
        <v>472</v>
      </c>
      <c r="V41" s="176"/>
      <c r="W41" s="180"/>
      <c r="X41" s="20" t="s">
        <v>472</v>
      </c>
      <c r="Y41" s="751" t="str">
        <f>IF(G41="","",VLOOKUP(G41,과정코드!$A$2:$B$494,2,0))</f>
        <v>COL0104756</v>
      </c>
    </row>
    <row r="42" spans="1:25" ht="30" customHeight="1">
      <c r="A42" s="834" t="s">
        <v>554</v>
      </c>
      <c r="B42" s="4">
        <v>38</v>
      </c>
      <c r="C42" s="76" t="s">
        <v>20</v>
      </c>
      <c r="D42" s="108" t="s">
        <v>21</v>
      </c>
      <c r="E42" s="108" t="s">
        <v>21</v>
      </c>
      <c r="F42" s="341"/>
      <c r="G42" s="181" t="s">
        <v>1916</v>
      </c>
      <c r="H42" s="93" t="str">
        <f t="shared" si="0"/>
        <v>바로가기</v>
      </c>
      <c r="I42" s="31">
        <v>2</v>
      </c>
      <c r="J42" s="25">
        <v>14</v>
      </c>
      <c r="K42" s="30">
        <v>510</v>
      </c>
      <c r="L42" s="30">
        <v>560</v>
      </c>
      <c r="M42" s="180" t="s">
        <v>553</v>
      </c>
      <c r="N42" s="20" t="s">
        <v>467</v>
      </c>
      <c r="O42" s="180" t="s">
        <v>552</v>
      </c>
      <c r="P42" s="20" t="s">
        <v>551</v>
      </c>
      <c r="Q42" s="183" t="s">
        <v>550</v>
      </c>
      <c r="R42" s="352" t="s">
        <v>549</v>
      </c>
      <c r="S42" s="183" t="s">
        <v>548</v>
      </c>
      <c r="T42" s="352" t="s">
        <v>547</v>
      </c>
      <c r="U42" s="183" t="s">
        <v>546</v>
      </c>
      <c r="V42" s="20" t="s">
        <v>545</v>
      </c>
      <c r="W42" s="183" t="s">
        <v>544</v>
      </c>
      <c r="X42" s="20" t="s">
        <v>459</v>
      </c>
      <c r="Y42" s="751" t="str">
        <f>IF(G42="","",VLOOKUP(G42,과정코드!$A$2:$B$494,2,0))</f>
        <v>COL0104757</v>
      </c>
    </row>
    <row r="43" spans="1:25" ht="30" customHeight="1">
      <c r="A43" s="835"/>
      <c r="B43" s="4">
        <v>39</v>
      </c>
      <c r="C43" s="76" t="s">
        <v>20</v>
      </c>
      <c r="D43" s="108" t="s">
        <v>21</v>
      </c>
      <c r="E43" s="108" t="s">
        <v>21</v>
      </c>
      <c r="F43" s="108"/>
      <c r="G43" s="181" t="s">
        <v>1917</v>
      </c>
      <c r="H43" s="93" t="str">
        <f t="shared" si="0"/>
        <v>바로가기</v>
      </c>
      <c r="I43" s="31">
        <v>2</v>
      </c>
      <c r="J43" s="25">
        <v>14</v>
      </c>
      <c r="K43" s="30">
        <v>510</v>
      </c>
      <c r="L43" s="30">
        <v>560</v>
      </c>
      <c r="M43" s="180"/>
      <c r="N43" s="20" t="s">
        <v>543</v>
      </c>
      <c r="O43" s="180"/>
      <c r="P43" s="20" t="s">
        <v>495</v>
      </c>
      <c r="Q43" s="180"/>
      <c r="R43" s="463" t="s">
        <v>542</v>
      </c>
      <c r="S43" s="180" t="s">
        <v>541</v>
      </c>
      <c r="T43" s="463" t="s">
        <v>527</v>
      </c>
      <c r="U43" s="180"/>
      <c r="V43" s="176" t="s">
        <v>1782</v>
      </c>
      <c r="W43" s="180"/>
      <c r="X43" s="176" t="s">
        <v>540</v>
      </c>
      <c r="Y43" s="751" t="str">
        <f>IF(G43="","",VLOOKUP(G43,과정코드!$A$2:$B$494,2,0))</f>
        <v>COL0104758</v>
      </c>
    </row>
    <row r="44" spans="1:25" ht="30" customHeight="1">
      <c r="A44" s="835"/>
      <c r="B44" s="4">
        <v>40</v>
      </c>
      <c r="C44" s="76" t="s">
        <v>20</v>
      </c>
      <c r="D44" s="108" t="s">
        <v>21</v>
      </c>
      <c r="E44" s="108" t="s">
        <v>21</v>
      </c>
      <c r="F44" s="108"/>
      <c r="G44" s="181" t="s">
        <v>1918</v>
      </c>
      <c r="H44" s="93" t="str">
        <f t="shared" si="0"/>
        <v>바로가기</v>
      </c>
      <c r="I44" s="31">
        <v>2</v>
      </c>
      <c r="J44" s="25">
        <v>14</v>
      </c>
      <c r="K44" s="30">
        <v>510</v>
      </c>
      <c r="L44" s="30">
        <v>560</v>
      </c>
      <c r="M44" s="180" t="s">
        <v>506</v>
      </c>
      <c r="N44" s="20" t="s">
        <v>465</v>
      </c>
      <c r="O44" s="180"/>
      <c r="P44" s="20" t="s">
        <v>519</v>
      </c>
      <c r="Q44" s="180"/>
      <c r="R44" s="352" t="s">
        <v>475</v>
      </c>
      <c r="S44" s="180" t="s">
        <v>519</v>
      </c>
      <c r="T44" s="352"/>
      <c r="U44" s="180" t="s">
        <v>517</v>
      </c>
      <c r="V44" s="20" t="s">
        <v>453</v>
      </c>
      <c r="W44" s="180"/>
      <c r="X44" s="20" t="s">
        <v>475</v>
      </c>
      <c r="Y44" s="751" t="str">
        <f>IF(G44="","",VLOOKUP(G44,과정코드!$A$2:$B$494,2,0))</f>
        <v>COL0104759</v>
      </c>
    </row>
    <row r="45" spans="1:25" ht="30" customHeight="1">
      <c r="A45" s="835"/>
      <c r="B45" s="4">
        <v>41</v>
      </c>
      <c r="C45" s="76" t="s">
        <v>20</v>
      </c>
      <c r="D45" s="41" t="s">
        <v>21</v>
      </c>
      <c r="E45" s="108" t="s">
        <v>21</v>
      </c>
      <c r="F45" s="108"/>
      <c r="G45" s="181" t="s">
        <v>1919</v>
      </c>
      <c r="H45" s="93" t="str">
        <f t="shared" si="0"/>
        <v>바로가기</v>
      </c>
      <c r="I45" s="31">
        <v>2</v>
      </c>
      <c r="J45" s="25">
        <v>14</v>
      </c>
      <c r="K45" s="30">
        <v>510</v>
      </c>
      <c r="L45" s="30">
        <v>560</v>
      </c>
      <c r="M45" s="180"/>
      <c r="N45" s="20" t="s">
        <v>466</v>
      </c>
      <c r="O45" s="180"/>
      <c r="P45" s="20"/>
      <c r="Q45" s="180"/>
      <c r="R45" s="352" t="s">
        <v>459</v>
      </c>
      <c r="S45" s="180"/>
      <c r="T45" s="352"/>
      <c r="U45" s="180" t="s">
        <v>461</v>
      </c>
      <c r="V45" s="20"/>
      <c r="W45" s="180"/>
      <c r="X45" s="20" t="s">
        <v>459</v>
      </c>
      <c r="Y45" s="751" t="str">
        <f>IF(G45="","",VLOOKUP(G45,과정코드!$A$2:$B$494,2,0))</f>
        <v>COL0104760</v>
      </c>
    </row>
    <row r="46" spans="1:25" ht="30" customHeight="1">
      <c r="A46" s="835"/>
      <c r="B46" s="4">
        <v>42</v>
      </c>
      <c r="C46" s="76" t="s">
        <v>20</v>
      </c>
      <c r="D46" s="108" t="s">
        <v>21</v>
      </c>
      <c r="E46" s="41" t="s">
        <v>21</v>
      </c>
      <c r="F46" s="41"/>
      <c r="G46" s="181" t="s">
        <v>1920</v>
      </c>
      <c r="H46" s="93" t="str">
        <f t="shared" si="0"/>
        <v>바로가기</v>
      </c>
      <c r="I46" s="24">
        <v>2</v>
      </c>
      <c r="J46" s="25">
        <v>14</v>
      </c>
      <c r="K46" s="30">
        <v>510</v>
      </c>
      <c r="L46" s="30">
        <v>560</v>
      </c>
      <c r="M46" s="180" t="s">
        <v>506</v>
      </c>
      <c r="N46" s="20" t="s">
        <v>479</v>
      </c>
      <c r="O46" s="180" t="s">
        <v>539</v>
      </c>
      <c r="P46" s="20" t="s">
        <v>453</v>
      </c>
      <c r="Q46" s="180" t="s">
        <v>460</v>
      </c>
      <c r="R46" s="352" t="s">
        <v>134</v>
      </c>
      <c r="S46" s="180" t="s">
        <v>1783</v>
      </c>
      <c r="T46" s="352"/>
      <c r="U46" s="180" t="s">
        <v>538</v>
      </c>
      <c r="V46" s="20" t="s">
        <v>501</v>
      </c>
      <c r="W46" s="180" t="s">
        <v>468</v>
      </c>
      <c r="X46" s="20"/>
      <c r="Y46" s="751" t="str">
        <f>IF(G46="","",VLOOKUP(G46,과정코드!$A$2:$B$494,2,0))</f>
        <v>COL0104761</v>
      </c>
    </row>
    <row r="47" spans="1:25" ht="30" customHeight="1">
      <c r="A47" s="835"/>
      <c r="B47" s="4">
        <v>43</v>
      </c>
      <c r="C47" s="76" t="s">
        <v>20</v>
      </c>
      <c r="D47" s="108" t="s">
        <v>21</v>
      </c>
      <c r="E47" s="41" t="s">
        <v>21</v>
      </c>
      <c r="F47" s="41"/>
      <c r="G47" s="181" t="s">
        <v>1921</v>
      </c>
      <c r="H47" s="93" t="str">
        <f t="shared" si="0"/>
        <v>바로가기</v>
      </c>
      <c r="I47" s="24">
        <v>3</v>
      </c>
      <c r="J47" s="25">
        <v>21</v>
      </c>
      <c r="K47" s="30">
        <v>640</v>
      </c>
      <c r="L47" s="30">
        <v>700</v>
      </c>
      <c r="M47" s="180"/>
      <c r="N47" s="20"/>
      <c r="O47" s="180" t="s">
        <v>537</v>
      </c>
      <c r="P47" s="20"/>
      <c r="Q47" s="180" t="s">
        <v>536</v>
      </c>
      <c r="R47" s="352"/>
      <c r="S47" s="180"/>
      <c r="T47" s="352" t="s">
        <v>535</v>
      </c>
      <c r="U47" s="180"/>
      <c r="V47" s="20"/>
      <c r="W47" s="180" t="s">
        <v>534</v>
      </c>
      <c r="X47" s="20"/>
      <c r="Y47" s="751" t="str">
        <f>IF(G47="","",VLOOKUP(G47,과정코드!$A$2:$B$494,2,0))</f>
        <v>COL0104762</v>
      </c>
    </row>
    <row r="48" spans="1:25" ht="30" customHeight="1">
      <c r="A48" s="835"/>
      <c r="B48" s="4">
        <v>44</v>
      </c>
      <c r="C48" s="76" t="s">
        <v>20</v>
      </c>
      <c r="D48" s="108" t="s">
        <v>21</v>
      </c>
      <c r="E48" s="108" t="s">
        <v>526</v>
      </c>
      <c r="F48" s="108"/>
      <c r="G48" s="181" t="s">
        <v>1922</v>
      </c>
      <c r="H48" s="93" t="str">
        <f t="shared" si="0"/>
        <v>바로가기</v>
      </c>
      <c r="I48" s="24">
        <v>3</v>
      </c>
      <c r="J48" s="25">
        <v>21</v>
      </c>
      <c r="K48" s="30">
        <v>640</v>
      </c>
      <c r="L48" s="30">
        <v>700</v>
      </c>
      <c r="M48" s="180"/>
      <c r="N48" s="20" t="s">
        <v>175</v>
      </c>
      <c r="O48" s="180" t="s">
        <v>492</v>
      </c>
      <c r="P48" s="20" t="s">
        <v>533</v>
      </c>
      <c r="Q48" s="180"/>
      <c r="R48" s="352" t="s">
        <v>532</v>
      </c>
      <c r="S48" s="180" t="s">
        <v>531</v>
      </c>
      <c r="T48" s="352"/>
      <c r="U48" s="180" t="s">
        <v>529</v>
      </c>
      <c r="V48" s="20" t="s">
        <v>530</v>
      </c>
      <c r="W48" s="180" t="s">
        <v>529</v>
      </c>
      <c r="X48" s="20"/>
      <c r="Y48" s="751" t="str">
        <f>IF(G48="","",VLOOKUP(G48,과정코드!$A$2:$B$494,2,0))</f>
        <v>COL0104763</v>
      </c>
    </row>
    <row r="49" spans="1:25" ht="30" customHeight="1">
      <c r="A49" s="835"/>
      <c r="B49" s="4">
        <v>45</v>
      </c>
      <c r="C49" s="76" t="s">
        <v>20</v>
      </c>
      <c r="D49" s="108" t="s">
        <v>21</v>
      </c>
      <c r="E49" s="108" t="s">
        <v>526</v>
      </c>
      <c r="F49" s="174" t="s">
        <v>452</v>
      </c>
      <c r="G49" s="181" t="s">
        <v>1923</v>
      </c>
      <c r="H49" s="93" t="str">
        <f t="shared" si="0"/>
        <v>바로가기</v>
      </c>
      <c r="I49" s="24">
        <v>2</v>
      </c>
      <c r="J49" s="25">
        <v>14</v>
      </c>
      <c r="K49" s="30">
        <v>510</v>
      </c>
      <c r="L49" s="30">
        <v>560</v>
      </c>
      <c r="M49" s="180"/>
      <c r="N49" s="20"/>
      <c r="O49" s="180"/>
      <c r="P49" s="20"/>
      <c r="Q49" s="180" t="s">
        <v>528</v>
      </c>
      <c r="R49" s="352"/>
      <c r="S49" s="180"/>
      <c r="T49" s="352" t="s">
        <v>527</v>
      </c>
      <c r="U49" s="180"/>
      <c r="V49" s="20"/>
      <c r="W49" s="180"/>
      <c r="X49" s="20"/>
      <c r="Y49" s="751" t="str">
        <f>IF(G49="","",VLOOKUP(G49,과정코드!$A$2:$B$494,2,0))</f>
        <v>COL0104764</v>
      </c>
    </row>
    <row r="50" spans="1:25" ht="30" customHeight="1">
      <c r="A50" s="828" t="s">
        <v>525</v>
      </c>
      <c r="B50" s="4">
        <v>46</v>
      </c>
      <c r="C50" s="76" t="s">
        <v>20</v>
      </c>
      <c r="D50" s="108" t="s">
        <v>21</v>
      </c>
      <c r="E50" s="108" t="s">
        <v>21</v>
      </c>
      <c r="F50" s="108"/>
      <c r="G50" s="181" t="s">
        <v>1924</v>
      </c>
      <c r="H50" s="93" t="str">
        <f t="shared" si="0"/>
        <v>바로가기</v>
      </c>
      <c r="I50" s="34">
        <v>2</v>
      </c>
      <c r="J50" s="36">
        <v>14</v>
      </c>
      <c r="K50" s="30">
        <v>510</v>
      </c>
      <c r="L50" s="30">
        <v>560</v>
      </c>
      <c r="M50" s="180" t="s">
        <v>524</v>
      </c>
      <c r="N50" s="20" t="s">
        <v>523</v>
      </c>
      <c r="O50" s="180" t="s">
        <v>505</v>
      </c>
      <c r="P50" s="20" t="s">
        <v>453</v>
      </c>
      <c r="Q50" s="180" t="s">
        <v>522</v>
      </c>
      <c r="R50" s="352"/>
      <c r="S50" s="180" t="s">
        <v>521</v>
      </c>
      <c r="T50" s="352" t="s">
        <v>459</v>
      </c>
      <c r="U50" s="180" t="s">
        <v>496</v>
      </c>
      <c r="V50" s="20"/>
      <c r="W50" s="180" t="s">
        <v>461</v>
      </c>
      <c r="X50" s="20" t="s">
        <v>496</v>
      </c>
      <c r="Y50" s="751" t="str">
        <f>IF(G50="","",VLOOKUP(G50,과정코드!$A$2:$B$494,2,0))</f>
        <v>COL0104765</v>
      </c>
    </row>
    <row r="51" spans="1:25" ht="30" customHeight="1">
      <c r="A51" s="829"/>
      <c r="B51" s="4">
        <v>47</v>
      </c>
      <c r="C51" s="76" t="s">
        <v>20</v>
      </c>
      <c r="D51" s="108" t="s">
        <v>21</v>
      </c>
      <c r="E51" s="108" t="s">
        <v>21</v>
      </c>
      <c r="F51" s="108"/>
      <c r="G51" s="181" t="s">
        <v>1925</v>
      </c>
      <c r="H51" s="93" t="str">
        <f t="shared" si="0"/>
        <v>바로가기</v>
      </c>
      <c r="I51" s="34">
        <v>2</v>
      </c>
      <c r="J51" s="36">
        <v>14</v>
      </c>
      <c r="K51" s="30">
        <v>510</v>
      </c>
      <c r="L51" s="30">
        <v>560</v>
      </c>
      <c r="M51" s="180"/>
      <c r="N51" s="20" t="s">
        <v>520</v>
      </c>
      <c r="O51" s="180"/>
      <c r="P51" s="20" t="s">
        <v>519</v>
      </c>
      <c r="Q51" s="180"/>
      <c r="R51" s="352" t="s">
        <v>518</v>
      </c>
      <c r="S51" s="180"/>
      <c r="T51" s="352"/>
      <c r="U51" s="180" t="s">
        <v>517</v>
      </c>
      <c r="V51" s="20"/>
      <c r="W51" s="180"/>
      <c r="X51" s="20" t="s">
        <v>516</v>
      </c>
      <c r="Y51" s="751" t="str">
        <f>IF(G51="","",VLOOKUP(G51,과정코드!$A$2:$B$494,2,0))</f>
        <v>COL0104766</v>
      </c>
    </row>
    <row r="52" spans="1:25" ht="30" customHeight="1">
      <c r="A52" s="829"/>
      <c r="B52" s="4">
        <v>48</v>
      </c>
      <c r="C52" s="76" t="s">
        <v>20</v>
      </c>
      <c r="D52" s="108" t="s">
        <v>21</v>
      </c>
      <c r="E52" s="108" t="s">
        <v>21</v>
      </c>
      <c r="F52" s="108"/>
      <c r="G52" s="181" t="s">
        <v>1926</v>
      </c>
      <c r="H52" s="93" t="str">
        <f t="shared" si="0"/>
        <v>바로가기</v>
      </c>
      <c r="I52" s="34">
        <v>3</v>
      </c>
      <c r="J52" s="36">
        <v>21</v>
      </c>
      <c r="K52" s="30">
        <v>640</v>
      </c>
      <c r="L52" s="30">
        <v>700</v>
      </c>
      <c r="M52" s="180" t="s">
        <v>509</v>
      </c>
      <c r="N52" s="20"/>
      <c r="O52" s="180" t="s">
        <v>515</v>
      </c>
      <c r="P52" s="20" t="s">
        <v>514</v>
      </c>
      <c r="Q52" s="180" t="s">
        <v>513</v>
      </c>
      <c r="R52" s="352"/>
      <c r="S52" s="180" t="s">
        <v>512</v>
      </c>
      <c r="T52" s="352" t="s">
        <v>511</v>
      </c>
      <c r="U52" s="180" t="s">
        <v>510</v>
      </c>
      <c r="V52" s="352" t="s">
        <v>509</v>
      </c>
      <c r="W52" s="180"/>
      <c r="X52" s="20" t="s">
        <v>508</v>
      </c>
      <c r="Y52" s="751" t="str">
        <f>IF(G52="","",VLOOKUP(G52,과정코드!$A$2:$B$494,2,0))</f>
        <v>COL0104767</v>
      </c>
    </row>
    <row r="53" spans="1:25" ht="30" customHeight="1">
      <c r="A53" s="829"/>
      <c r="B53" s="4">
        <v>49</v>
      </c>
      <c r="C53" s="76" t="s">
        <v>20</v>
      </c>
      <c r="D53" s="108" t="s">
        <v>21</v>
      </c>
      <c r="E53" s="108" t="s">
        <v>21</v>
      </c>
      <c r="F53" s="174" t="s">
        <v>452</v>
      </c>
      <c r="G53" s="181" t="s">
        <v>1927</v>
      </c>
      <c r="H53" s="93" t="str">
        <f t="shared" si="0"/>
        <v>바로가기</v>
      </c>
      <c r="I53" s="34">
        <v>2</v>
      </c>
      <c r="J53" s="11">
        <v>14</v>
      </c>
      <c r="K53" s="30">
        <v>510</v>
      </c>
      <c r="L53" s="30">
        <v>560</v>
      </c>
      <c r="M53" s="180"/>
      <c r="N53" s="352"/>
      <c r="O53" s="180" t="s">
        <v>524</v>
      </c>
      <c r="P53" s="20" t="s">
        <v>507</v>
      </c>
      <c r="Q53" s="180"/>
      <c r="R53" s="352"/>
      <c r="S53" s="180" t="s">
        <v>488</v>
      </c>
      <c r="T53" s="352"/>
      <c r="U53" s="180"/>
      <c r="V53" s="352" t="s">
        <v>808</v>
      </c>
      <c r="W53" s="180"/>
      <c r="X53" s="20"/>
      <c r="Y53" s="751" t="str">
        <f>IF(G53="","",VLOOKUP(G53,과정코드!$A$2:$B$494,2,0))</f>
        <v>COL0104768</v>
      </c>
    </row>
    <row r="54" spans="1:25" ht="30" customHeight="1">
      <c r="A54" s="829"/>
      <c r="B54" s="4">
        <v>50</v>
      </c>
      <c r="C54" s="76" t="s">
        <v>20</v>
      </c>
      <c r="D54" s="41" t="s">
        <v>21</v>
      </c>
      <c r="E54" s="108" t="s">
        <v>21</v>
      </c>
      <c r="F54" s="108"/>
      <c r="G54" s="181" t="s">
        <v>1928</v>
      </c>
      <c r="H54" s="93" t="str">
        <f t="shared" si="0"/>
        <v>바로가기</v>
      </c>
      <c r="I54" s="34">
        <v>2</v>
      </c>
      <c r="J54" s="11">
        <v>14</v>
      </c>
      <c r="K54" s="30">
        <v>510</v>
      </c>
      <c r="L54" s="30">
        <v>560</v>
      </c>
      <c r="M54" s="180" t="s">
        <v>506</v>
      </c>
      <c r="N54" s="20"/>
      <c r="O54" s="180" t="s">
        <v>464</v>
      </c>
      <c r="P54" s="20"/>
      <c r="Q54" s="180"/>
      <c r="R54" s="352" t="s">
        <v>505</v>
      </c>
      <c r="S54" s="180" t="s">
        <v>504</v>
      </c>
      <c r="T54" s="20"/>
      <c r="U54" s="180" t="s">
        <v>477</v>
      </c>
      <c r="V54" s="352"/>
      <c r="W54" s="180"/>
      <c r="X54" s="352" t="s">
        <v>850</v>
      </c>
      <c r="Y54" s="751" t="str">
        <f>IF(G54="","",VLOOKUP(G54,과정코드!$A$2:$B$494,2,0))</f>
        <v>COL0104769</v>
      </c>
    </row>
    <row r="55" spans="1:25" ht="30" customHeight="1">
      <c r="A55" s="829"/>
      <c r="B55" s="462">
        <v>51</v>
      </c>
      <c r="C55" s="76" t="s">
        <v>20</v>
      </c>
      <c r="D55" s="318"/>
      <c r="E55" s="465" t="s">
        <v>21</v>
      </c>
      <c r="F55" s="427" t="s">
        <v>452</v>
      </c>
      <c r="G55" s="461" t="s">
        <v>1929</v>
      </c>
      <c r="H55" s="93" t="str">
        <f t="shared" si="0"/>
        <v>바로가기</v>
      </c>
      <c r="I55" s="34">
        <v>1</v>
      </c>
      <c r="J55" s="36">
        <v>7</v>
      </c>
      <c r="K55" s="30">
        <v>270</v>
      </c>
      <c r="L55" s="30">
        <v>300</v>
      </c>
      <c r="M55" s="180" t="s">
        <v>503</v>
      </c>
      <c r="N55" s="20"/>
      <c r="O55" s="180"/>
      <c r="P55" s="20" t="s">
        <v>484</v>
      </c>
      <c r="Q55" s="180"/>
      <c r="R55" s="352"/>
      <c r="S55" s="180" t="s">
        <v>486</v>
      </c>
      <c r="T55" s="20"/>
      <c r="U55" s="180"/>
      <c r="V55" s="20" t="s">
        <v>502</v>
      </c>
      <c r="W55" s="180"/>
      <c r="X55" s="20"/>
      <c r="Y55" s="751" t="str">
        <f>IF(G55="","",VLOOKUP(G55,과정코드!$A$2:$B$494,2,0))</f>
        <v>COL0104770</v>
      </c>
    </row>
    <row r="56" spans="1:25" ht="30" customHeight="1">
      <c r="A56" s="829"/>
      <c r="B56" s="462">
        <v>52</v>
      </c>
      <c r="C56" s="76" t="s">
        <v>20</v>
      </c>
      <c r="D56" s="318"/>
      <c r="E56" s="465" t="s">
        <v>21</v>
      </c>
      <c r="F56" s="427" t="s">
        <v>452</v>
      </c>
      <c r="G56" s="461" t="s">
        <v>1930</v>
      </c>
      <c r="H56" s="93" t="str">
        <f t="shared" si="0"/>
        <v>바로가기</v>
      </c>
      <c r="I56" s="34">
        <v>2</v>
      </c>
      <c r="J56" s="36">
        <v>14</v>
      </c>
      <c r="K56" s="30">
        <v>510</v>
      </c>
      <c r="L56" s="30">
        <v>560</v>
      </c>
      <c r="M56" s="180"/>
      <c r="N56" s="20"/>
      <c r="O56" s="180" t="s">
        <v>501</v>
      </c>
      <c r="P56" s="20"/>
      <c r="Q56" s="180" t="s">
        <v>500</v>
      </c>
      <c r="R56" s="352"/>
      <c r="S56" s="180"/>
      <c r="T56" s="20" t="s">
        <v>476</v>
      </c>
      <c r="U56" s="180"/>
      <c r="V56" s="20"/>
      <c r="W56" s="180" t="s">
        <v>479</v>
      </c>
      <c r="X56" s="20"/>
      <c r="Y56" s="751" t="str">
        <f>IF(G56="","",VLOOKUP(G56,과정코드!$A$2:$B$494,2,0))</f>
        <v>COL0104771</v>
      </c>
    </row>
    <row r="57" spans="1:25" ht="30" customHeight="1">
      <c r="A57" s="829"/>
      <c r="B57" s="462">
        <v>53</v>
      </c>
      <c r="C57" s="76" t="s">
        <v>20</v>
      </c>
      <c r="D57" s="465" t="s">
        <v>21</v>
      </c>
      <c r="E57" s="465" t="s">
        <v>21</v>
      </c>
      <c r="F57" s="464"/>
      <c r="G57" s="461" t="s">
        <v>1640</v>
      </c>
      <c r="H57" s="93" t="str">
        <f t="shared" si="0"/>
        <v>바로가기</v>
      </c>
      <c r="I57" s="24">
        <v>2</v>
      </c>
      <c r="J57" s="25">
        <v>14</v>
      </c>
      <c r="K57" s="30">
        <v>510</v>
      </c>
      <c r="L57" s="30">
        <v>560</v>
      </c>
      <c r="M57" s="825" t="s">
        <v>499</v>
      </c>
      <c r="N57" s="825"/>
      <c r="O57" s="825"/>
      <c r="P57" s="825"/>
      <c r="Q57" s="825"/>
      <c r="R57" s="825"/>
      <c r="S57" s="825"/>
      <c r="T57" s="825"/>
      <c r="U57" s="825"/>
      <c r="V57" s="825"/>
      <c r="W57" s="825"/>
      <c r="X57" s="825"/>
      <c r="Y57" s="751" t="str">
        <f>IF(G57="","",VLOOKUP(G57,과정코드!$A$2:$B$494,2,0))</f>
        <v>COL0104772</v>
      </c>
    </row>
    <row r="58" spans="1:25" ht="30" customHeight="1">
      <c r="A58" s="829"/>
      <c r="B58" s="462">
        <v>54</v>
      </c>
      <c r="C58" s="76" t="s">
        <v>20</v>
      </c>
      <c r="D58" s="465" t="s">
        <v>21</v>
      </c>
      <c r="E58" s="465" t="s">
        <v>21</v>
      </c>
      <c r="F58" s="464"/>
      <c r="G58" s="461" t="s">
        <v>1931</v>
      </c>
      <c r="H58" s="93" t="str">
        <f t="shared" si="0"/>
        <v>바로가기</v>
      </c>
      <c r="I58" s="416">
        <v>2</v>
      </c>
      <c r="J58" s="344">
        <v>14</v>
      </c>
      <c r="K58" s="376">
        <v>510</v>
      </c>
      <c r="L58" s="376">
        <v>560</v>
      </c>
      <c r="M58" s="180"/>
      <c r="N58" s="20" t="s">
        <v>498</v>
      </c>
      <c r="O58" s="180"/>
      <c r="P58" s="20" t="s">
        <v>456</v>
      </c>
      <c r="Q58" s="180"/>
      <c r="R58" s="20" t="s">
        <v>453</v>
      </c>
      <c r="S58" s="180" t="s">
        <v>497</v>
      </c>
      <c r="T58" s="20"/>
      <c r="U58" s="180" t="s">
        <v>459</v>
      </c>
      <c r="V58" s="352"/>
      <c r="W58" s="180" t="s">
        <v>496</v>
      </c>
      <c r="X58" s="352"/>
      <c r="Y58" s="751" t="str">
        <f>IF(G58="","",VLOOKUP(G58,과정코드!$A$2:$B$494,2,0))</f>
        <v>COL0104773</v>
      </c>
    </row>
    <row r="59" spans="1:25" ht="30" customHeight="1">
      <c r="A59" s="829"/>
      <c r="B59" s="4">
        <v>55</v>
      </c>
      <c r="C59" s="76" t="s">
        <v>20</v>
      </c>
      <c r="D59" s="465" t="s">
        <v>21</v>
      </c>
      <c r="E59" s="465" t="s">
        <v>21</v>
      </c>
      <c r="F59" s="427" t="s">
        <v>452</v>
      </c>
      <c r="G59" s="461" t="s">
        <v>1641</v>
      </c>
      <c r="H59" s="93" t="str">
        <f t="shared" si="0"/>
        <v>바로가기</v>
      </c>
      <c r="I59" s="416">
        <v>2</v>
      </c>
      <c r="J59" s="344">
        <v>14</v>
      </c>
      <c r="K59" s="376">
        <v>510</v>
      </c>
      <c r="L59" s="376">
        <v>560</v>
      </c>
      <c r="M59" s="469"/>
      <c r="N59" s="467"/>
      <c r="O59" s="469"/>
      <c r="P59" s="352" t="s">
        <v>478</v>
      </c>
      <c r="Q59" s="469"/>
      <c r="R59" s="467"/>
      <c r="S59" s="469"/>
      <c r="T59" s="467"/>
      <c r="U59" s="469"/>
      <c r="V59" s="352" t="s">
        <v>840</v>
      </c>
      <c r="W59" s="469"/>
      <c r="X59" s="467"/>
      <c r="Y59" s="751" t="str">
        <f>IF(G59="","",VLOOKUP(G59,과정코드!$A$2:$B$494,2,0))</f>
        <v>COL0104774</v>
      </c>
    </row>
    <row r="60" spans="1:25" ht="30" customHeight="1">
      <c r="A60" s="829"/>
      <c r="B60" s="4">
        <v>56</v>
      </c>
      <c r="C60" s="76" t="s">
        <v>20</v>
      </c>
      <c r="D60" s="108" t="s">
        <v>21</v>
      </c>
      <c r="E60" s="108" t="s">
        <v>21</v>
      </c>
      <c r="F60" s="466"/>
      <c r="G60" s="461" t="s">
        <v>1400</v>
      </c>
      <c r="H60" s="93" t="str">
        <f t="shared" si="0"/>
        <v>바로가기</v>
      </c>
      <c r="I60" s="416">
        <v>2</v>
      </c>
      <c r="J60" s="344">
        <v>14</v>
      </c>
      <c r="K60" s="376">
        <v>510</v>
      </c>
      <c r="L60" s="376">
        <v>560</v>
      </c>
      <c r="M60" s="180"/>
      <c r="N60" s="352"/>
      <c r="O60" s="180"/>
      <c r="P60" s="352" t="s">
        <v>495</v>
      </c>
      <c r="Q60" s="180"/>
      <c r="R60" s="352"/>
      <c r="S60" s="180"/>
      <c r="T60" s="352"/>
      <c r="U60" s="180" t="s">
        <v>489</v>
      </c>
      <c r="V60" s="352"/>
      <c r="W60" s="180"/>
      <c r="X60" s="352"/>
      <c r="Y60" s="751" t="str">
        <f>IF(G60="","",VLOOKUP(G60,과정코드!$A$2:$B$494,2,0))</f>
        <v>COL0104775</v>
      </c>
    </row>
    <row r="61" spans="1:25" ht="30" customHeight="1">
      <c r="A61" s="830"/>
      <c r="B61" s="429">
        <v>57</v>
      </c>
      <c r="C61" s="460" t="s">
        <v>20</v>
      </c>
      <c r="D61" s="108" t="s">
        <v>21</v>
      </c>
      <c r="E61" s="341" t="s">
        <v>21</v>
      </c>
      <c r="F61" s="427" t="s">
        <v>452</v>
      </c>
      <c r="G61" s="428" t="s">
        <v>1401</v>
      </c>
      <c r="H61" s="93" t="str">
        <f t="shared" si="0"/>
        <v>바로가기</v>
      </c>
      <c r="I61" s="416">
        <v>2</v>
      </c>
      <c r="J61" s="344">
        <v>14</v>
      </c>
      <c r="K61" s="376">
        <v>510</v>
      </c>
      <c r="L61" s="376">
        <v>560</v>
      </c>
      <c r="M61" s="469"/>
      <c r="N61" s="352" t="s">
        <v>461</v>
      </c>
      <c r="O61" s="469"/>
      <c r="P61" s="467"/>
      <c r="Q61" s="469"/>
      <c r="R61" s="467"/>
      <c r="S61" s="180" t="s">
        <v>495</v>
      </c>
      <c r="T61" s="467"/>
      <c r="U61" s="185"/>
      <c r="V61" s="367"/>
      <c r="W61" s="185"/>
      <c r="X61" s="367"/>
      <c r="Y61" s="751" t="str">
        <f>IF(G61="","",VLOOKUP(G61,과정코드!$A$2:$B$494,2,0))</f>
        <v>COL0104776</v>
      </c>
    </row>
    <row r="62" spans="1:25">
      <c r="T62" s="468"/>
      <c r="V62" s="468"/>
      <c r="X62" s="468"/>
    </row>
  </sheetData>
  <mergeCells count="17">
    <mergeCell ref="K2:L2"/>
    <mergeCell ref="M2:X2"/>
    <mergeCell ref="M57:X57"/>
    <mergeCell ref="A2:A3"/>
    <mergeCell ref="B2:B3"/>
    <mergeCell ref="E2:E3"/>
    <mergeCell ref="G2:G3"/>
    <mergeCell ref="I2:J2"/>
    <mergeCell ref="H2:H3"/>
    <mergeCell ref="A5:A23"/>
    <mergeCell ref="A24:A38"/>
    <mergeCell ref="A39:A41"/>
    <mergeCell ref="A42:A49"/>
    <mergeCell ref="A50:A61"/>
    <mergeCell ref="C2:C3"/>
    <mergeCell ref="D2:D3"/>
    <mergeCell ref="F2:F3"/>
  </mergeCells>
  <phoneticPr fontId="17" type="noConversion"/>
  <pageMargins left="0.7" right="0.7" top="0.75" bottom="0.75" header="0.3" footer="0.3"/>
  <pageSetup paperSize="8" scale="3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BG131"/>
  <sheetViews>
    <sheetView showGridLines="0" zoomScale="75" zoomScaleNormal="75" workbookViewId="0">
      <pane ySplit="3" topLeftCell="A14" activePane="bottomLeft" state="frozen"/>
      <selection activeCell="G35" sqref="G35"/>
      <selection pane="bottomLeft" activeCell="G93" sqref="G93"/>
    </sheetView>
  </sheetViews>
  <sheetFormatPr defaultColWidth="9" defaultRowHeight="16.5"/>
  <cols>
    <col min="1" max="1" width="12.625" style="60" customWidth="1"/>
    <col min="2" max="2" width="4.625" style="60" customWidth="1"/>
    <col min="3" max="4" width="3.625" style="60" customWidth="1"/>
    <col min="5" max="6" width="3.625" style="211" customWidth="1"/>
    <col min="7" max="7" width="50.625" style="39" customWidth="1"/>
    <col min="8" max="8" width="10.625" style="39" customWidth="1"/>
    <col min="9" max="9" width="6.625" style="210" customWidth="1"/>
    <col min="10" max="10" width="6.625" style="60" customWidth="1"/>
    <col min="11" max="12" width="6.625" style="61" customWidth="1"/>
    <col min="13" max="20" width="10.125" style="84" customWidth="1"/>
    <col min="21" max="21" width="11.375" style="84" customWidth="1"/>
    <col min="22" max="22" width="11.25" style="84" customWidth="1"/>
    <col min="23" max="24" width="10.125" style="84" customWidth="1"/>
    <col min="25" max="25" width="13.625" style="754" customWidth="1"/>
    <col min="26" max="59" width="9" style="754"/>
    <col min="60" max="16384" width="9" style="39"/>
  </cols>
  <sheetData>
    <row r="1" spans="1:59" ht="135" customHeight="1"/>
    <row r="2" spans="1:59" s="38" customFormat="1" ht="39" customHeight="1">
      <c r="A2" s="826" t="s">
        <v>4</v>
      </c>
      <c r="B2" s="826" t="s">
        <v>925</v>
      </c>
      <c r="C2" s="827" t="s">
        <v>358</v>
      </c>
      <c r="D2" s="827" t="s">
        <v>360</v>
      </c>
      <c r="E2" s="827" t="s">
        <v>359</v>
      </c>
      <c r="F2" s="827" t="s">
        <v>357</v>
      </c>
      <c r="G2" s="826" t="s">
        <v>5</v>
      </c>
      <c r="H2" s="827" t="s">
        <v>47</v>
      </c>
      <c r="I2" s="826" t="s">
        <v>12</v>
      </c>
      <c r="J2" s="826"/>
      <c r="K2" s="827" t="s">
        <v>22</v>
      </c>
      <c r="L2" s="826"/>
      <c r="M2" s="843" t="s">
        <v>1773</v>
      </c>
      <c r="N2" s="796"/>
      <c r="O2" s="796"/>
      <c r="P2" s="796"/>
      <c r="Q2" s="796"/>
      <c r="R2" s="796"/>
      <c r="S2" s="796"/>
      <c r="T2" s="796"/>
      <c r="U2" s="796"/>
      <c r="V2" s="796"/>
      <c r="W2" s="796"/>
      <c r="X2" s="796"/>
      <c r="Y2" s="646"/>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row>
    <row r="3" spans="1:59" s="38" customFormat="1" ht="39" customHeight="1">
      <c r="A3" s="826"/>
      <c r="B3" s="826"/>
      <c r="C3" s="826"/>
      <c r="D3" s="826"/>
      <c r="E3" s="826"/>
      <c r="F3" s="826"/>
      <c r="G3" s="826"/>
      <c r="H3" s="826"/>
      <c r="I3" s="98" t="s">
        <v>18</v>
      </c>
      <c r="J3" s="98" t="s">
        <v>3</v>
      </c>
      <c r="K3" s="98" t="s">
        <v>15</v>
      </c>
      <c r="L3" s="98" t="s">
        <v>10</v>
      </c>
      <c r="M3" s="718" t="s">
        <v>23</v>
      </c>
      <c r="N3" s="718" t="s">
        <v>24</v>
      </c>
      <c r="O3" s="718" t="s">
        <v>25</v>
      </c>
      <c r="P3" s="718" t="s">
        <v>26</v>
      </c>
      <c r="Q3" s="718" t="s">
        <v>27</v>
      </c>
      <c r="R3" s="718" t="s">
        <v>28</v>
      </c>
      <c r="S3" s="718" t="s">
        <v>29</v>
      </c>
      <c r="T3" s="718" t="s">
        <v>30</v>
      </c>
      <c r="U3" s="718" t="s">
        <v>31</v>
      </c>
      <c r="V3" s="718" t="s">
        <v>32</v>
      </c>
      <c r="W3" s="718" t="s">
        <v>33</v>
      </c>
      <c r="X3" s="718" t="s">
        <v>34</v>
      </c>
      <c r="Y3" s="745" t="s">
        <v>2636</v>
      </c>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c r="AZ3" s="751"/>
      <c r="BA3" s="751"/>
      <c r="BB3" s="751"/>
      <c r="BC3" s="751"/>
      <c r="BD3" s="751"/>
      <c r="BE3" s="751"/>
      <c r="BF3" s="751"/>
      <c r="BG3" s="751"/>
    </row>
    <row r="4" spans="1:59" s="38" customFormat="1" ht="30" customHeight="1">
      <c r="A4" s="86" t="s">
        <v>1326</v>
      </c>
      <c r="B4" s="87"/>
      <c r="C4" s="87"/>
      <c r="D4" s="87"/>
      <c r="E4" s="87"/>
      <c r="F4" s="87"/>
      <c r="G4" s="87"/>
      <c r="H4" s="87"/>
      <c r="I4" s="87"/>
      <c r="J4" s="87"/>
      <c r="K4" s="87"/>
      <c r="L4" s="88"/>
      <c r="M4" s="217" t="s">
        <v>16</v>
      </c>
      <c r="N4" s="217" t="s">
        <v>7</v>
      </c>
      <c r="O4" s="217" t="s">
        <v>9</v>
      </c>
      <c r="P4" s="217" t="s">
        <v>1</v>
      </c>
      <c r="Q4" s="217" t="s">
        <v>14</v>
      </c>
      <c r="R4" s="217" t="s">
        <v>0</v>
      </c>
      <c r="S4" s="217" t="s">
        <v>17</v>
      </c>
      <c r="T4" s="217" t="s">
        <v>13</v>
      </c>
      <c r="U4" s="217" t="s">
        <v>2</v>
      </c>
      <c r="V4" s="217" t="s">
        <v>11</v>
      </c>
      <c r="W4" s="217" t="s">
        <v>8</v>
      </c>
      <c r="X4" s="217" t="s">
        <v>19</v>
      </c>
      <c r="Y4" s="755"/>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row>
    <row r="5" spans="1:59" s="38" customFormat="1" ht="23.1" customHeight="1">
      <c r="A5" s="839" t="s">
        <v>924</v>
      </c>
      <c r="B5" s="218">
        <v>1</v>
      </c>
      <c r="C5" s="57" t="s">
        <v>129</v>
      </c>
      <c r="D5" s="41" t="s">
        <v>21</v>
      </c>
      <c r="E5" s="41" t="s">
        <v>21</v>
      </c>
      <c r="F5" s="41"/>
      <c r="G5" s="534" t="s">
        <v>923</v>
      </c>
      <c r="H5" s="93" t="str">
        <f>IFERROR(HYPERLINK("https://www.ksaedu.or.kr/front/btoc/crs/off/crssesDetail.html?crscd="&amp;Y5,"바로가기"),"")</f>
        <v>바로가기</v>
      </c>
      <c r="I5" s="543">
        <v>3</v>
      </c>
      <c r="J5" s="58">
        <v>18</v>
      </c>
      <c r="K5" s="46">
        <v>580</v>
      </c>
      <c r="L5" s="46">
        <v>640</v>
      </c>
      <c r="M5" s="220" t="s">
        <v>855</v>
      </c>
      <c r="N5" s="44"/>
      <c r="O5" s="216"/>
      <c r="P5" s="215"/>
      <c r="Q5" s="216"/>
      <c r="R5" s="215" t="s">
        <v>922</v>
      </c>
      <c r="S5" s="216"/>
      <c r="T5" s="44"/>
      <c r="U5" s="216"/>
      <c r="V5" s="215"/>
      <c r="W5" s="216"/>
      <c r="X5" s="219"/>
      <c r="Y5" s="751" t="str">
        <f>IF(G5="","",VLOOKUP(G5,과정코드!$A$2:$B$494,2,0))</f>
        <v>COL0104525</v>
      </c>
      <c r="Z5" s="751"/>
      <c r="AA5" s="751"/>
      <c r="AB5" s="751"/>
      <c r="AC5" s="751"/>
      <c r="AD5" s="751"/>
      <c r="AE5" s="751"/>
      <c r="AF5" s="751"/>
      <c r="AG5" s="751"/>
      <c r="AH5" s="751"/>
      <c r="AI5" s="751"/>
      <c r="AJ5" s="751"/>
      <c r="AK5" s="751"/>
      <c r="AL5" s="751"/>
      <c r="AM5" s="751"/>
      <c r="AN5" s="751"/>
      <c r="AO5" s="751"/>
      <c r="AP5" s="751"/>
      <c r="AQ5" s="751"/>
      <c r="AR5" s="751"/>
      <c r="AS5" s="751"/>
      <c r="AT5" s="751"/>
      <c r="AU5" s="751"/>
      <c r="AV5" s="751"/>
      <c r="AW5" s="751"/>
      <c r="AX5" s="751"/>
      <c r="AY5" s="751"/>
      <c r="AZ5" s="751"/>
      <c r="BA5" s="751"/>
      <c r="BB5" s="751"/>
      <c r="BC5" s="751"/>
      <c r="BD5" s="751"/>
      <c r="BE5" s="751"/>
      <c r="BF5" s="751"/>
      <c r="BG5" s="751"/>
    </row>
    <row r="6" spans="1:59" s="38" customFormat="1" ht="23.1" customHeight="1">
      <c r="A6" s="840"/>
      <c r="B6" s="218">
        <v>2</v>
      </c>
      <c r="C6" s="57" t="s">
        <v>129</v>
      </c>
      <c r="D6" s="41" t="s">
        <v>21</v>
      </c>
      <c r="E6" s="41" t="s">
        <v>21</v>
      </c>
      <c r="F6" s="41"/>
      <c r="G6" s="534" t="s">
        <v>921</v>
      </c>
      <c r="H6" s="93" t="str">
        <f t="shared" ref="H6:H20" si="0">IFERROR(HYPERLINK("https://www.ksaedu.or.kr/front/btoc/crs/off/crssesDetail.html?crscd="&amp;Y6,"바로가기"),"")</f>
        <v>바로가기</v>
      </c>
      <c r="I6" s="543">
        <v>3</v>
      </c>
      <c r="J6" s="58">
        <v>18</v>
      </c>
      <c r="K6" s="46">
        <v>580</v>
      </c>
      <c r="L6" s="46">
        <v>640</v>
      </c>
      <c r="M6" s="216"/>
      <c r="N6" s="44" t="s">
        <v>845</v>
      </c>
      <c r="O6" s="216"/>
      <c r="P6" s="215"/>
      <c r="Q6" s="216"/>
      <c r="R6" s="215"/>
      <c r="S6" s="216"/>
      <c r="T6" s="44"/>
      <c r="U6" s="267" t="s">
        <v>933</v>
      </c>
      <c r="V6" s="215"/>
      <c r="W6" s="216"/>
      <c r="X6" s="219"/>
      <c r="Y6" s="751" t="str">
        <f>IF(G6="","",VLOOKUP(G6,과정코드!$A$2:$B$494,2,0))</f>
        <v>COL0104526</v>
      </c>
      <c r="Z6" s="751"/>
      <c r="AA6" s="751"/>
      <c r="AB6" s="751"/>
      <c r="AC6" s="751"/>
      <c r="AD6" s="751"/>
      <c r="AE6" s="751"/>
      <c r="AF6" s="751"/>
      <c r="AG6" s="751"/>
      <c r="AH6" s="751"/>
      <c r="AI6" s="751"/>
      <c r="AJ6" s="751"/>
      <c r="AK6" s="751"/>
      <c r="AL6" s="751"/>
      <c r="AM6" s="751"/>
      <c r="AN6" s="751"/>
      <c r="AO6" s="751"/>
      <c r="AP6" s="751"/>
      <c r="AQ6" s="751"/>
      <c r="AR6" s="751"/>
      <c r="AS6" s="751"/>
      <c r="AT6" s="751"/>
      <c r="AU6" s="751"/>
      <c r="AV6" s="751"/>
      <c r="AW6" s="751"/>
      <c r="AX6" s="751"/>
      <c r="AY6" s="751"/>
      <c r="AZ6" s="751"/>
      <c r="BA6" s="751"/>
      <c r="BB6" s="751"/>
      <c r="BC6" s="751"/>
      <c r="BD6" s="751"/>
      <c r="BE6" s="751"/>
      <c r="BF6" s="751"/>
      <c r="BG6" s="751"/>
    </row>
    <row r="7" spans="1:59" s="38" customFormat="1" ht="23.1" customHeight="1">
      <c r="A7" s="840"/>
      <c r="B7" s="218">
        <v>3</v>
      </c>
      <c r="C7" s="57" t="s">
        <v>129</v>
      </c>
      <c r="D7" s="41" t="s">
        <v>21</v>
      </c>
      <c r="E7" s="41" t="s">
        <v>21</v>
      </c>
      <c r="F7" s="41"/>
      <c r="G7" s="534" t="s">
        <v>920</v>
      </c>
      <c r="H7" s="93" t="str">
        <f t="shared" si="0"/>
        <v>바로가기</v>
      </c>
      <c r="I7" s="543">
        <v>3</v>
      </c>
      <c r="J7" s="58">
        <v>18</v>
      </c>
      <c r="K7" s="46">
        <v>580</v>
      </c>
      <c r="L7" s="46">
        <v>640</v>
      </c>
      <c r="M7" s="216"/>
      <c r="N7" s="215" t="s">
        <v>857</v>
      </c>
      <c r="O7" s="216"/>
      <c r="P7" s="215"/>
      <c r="Q7" s="216" t="s">
        <v>888</v>
      </c>
      <c r="R7" s="215"/>
      <c r="S7" s="216"/>
      <c r="T7" s="44"/>
      <c r="U7" s="216" t="s">
        <v>774</v>
      </c>
      <c r="V7" s="215"/>
      <c r="W7" s="216"/>
      <c r="X7" s="219"/>
      <c r="Y7" s="751" t="str">
        <f>IF(G7="","",VLOOKUP(G7,과정코드!$A$2:$B$494,2,0))</f>
        <v>COL0104527</v>
      </c>
      <c r="Z7" s="751"/>
      <c r="AA7" s="751"/>
      <c r="AB7" s="751"/>
      <c r="AC7" s="751"/>
      <c r="AD7" s="751"/>
      <c r="AE7" s="751"/>
      <c r="AF7" s="751"/>
      <c r="AG7" s="751"/>
      <c r="AH7" s="751"/>
      <c r="AI7" s="751"/>
      <c r="AJ7" s="751"/>
      <c r="AK7" s="751"/>
      <c r="AL7" s="751"/>
      <c r="AM7" s="751"/>
      <c r="AN7" s="751"/>
      <c r="AO7" s="751"/>
      <c r="AP7" s="751"/>
      <c r="AQ7" s="751"/>
      <c r="AR7" s="751"/>
      <c r="AS7" s="751"/>
      <c r="AT7" s="751"/>
      <c r="AU7" s="751"/>
      <c r="AV7" s="751"/>
      <c r="AW7" s="751"/>
      <c r="AX7" s="751"/>
      <c r="AY7" s="751"/>
      <c r="AZ7" s="751"/>
      <c r="BA7" s="751"/>
      <c r="BB7" s="751"/>
      <c r="BC7" s="751"/>
      <c r="BD7" s="751"/>
      <c r="BE7" s="751"/>
      <c r="BF7" s="751"/>
      <c r="BG7" s="751"/>
    </row>
    <row r="8" spans="1:59" s="38" customFormat="1" ht="23.1" customHeight="1">
      <c r="A8" s="840"/>
      <c r="B8" s="218">
        <v>4</v>
      </c>
      <c r="C8" s="57" t="s">
        <v>129</v>
      </c>
      <c r="D8" s="41" t="s">
        <v>21</v>
      </c>
      <c r="E8" s="41" t="s">
        <v>21</v>
      </c>
      <c r="F8" s="41"/>
      <c r="G8" s="534" t="s">
        <v>919</v>
      </c>
      <c r="H8" s="93" t="str">
        <f t="shared" si="0"/>
        <v>바로가기</v>
      </c>
      <c r="I8" s="543">
        <v>3</v>
      </c>
      <c r="J8" s="58">
        <v>18</v>
      </c>
      <c r="K8" s="46">
        <v>580</v>
      </c>
      <c r="L8" s="46">
        <v>640</v>
      </c>
      <c r="M8" s="216"/>
      <c r="N8" s="215"/>
      <c r="O8" s="216" t="s">
        <v>857</v>
      </c>
      <c r="P8" s="215"/>
      <c r="Q8" s="216"/>
      <c r="R8" s="215"/>
      <c r="S8" s="216"/>
      <c r="T8" s="44"/>
      <c r="U8" s="216"/>
      <c r="V8" s="215"/>
      <c r="W8" s="216" t="s">
        <v>857</v>
      </c>
      <c r="X8" s="219"/>
      <c r="Y8" s="751" t="str">
        <f>IF(G8="","",VLOOKUP(G8,과정코드!$A$2:$B$494,2,0))</f>
        <v>COL0104528</v>
      </c>
      <c r="Z8" s="751"/>
      <c r="AA8" s="751"/>
      <c r="AB8" s="751"/>
      <c r="AC8" s="751"/>
      <c r="AD8" s="751"/>
      <c r="AE8" s="751"/>
      <c r="AF8" s="751"/>
      <c r="AG8" s="751"/>
      <c r="AH8" s="751"/>
      <c r="AI8" s="751"/>
      <c r="AJ8" s="751"/>
      <c r="AK8" s="751"/>
      <c r="AL8" s="751"/>
      <c r="AM8" s="751"/>
      <c r="AN8" s="751"/>
      <c r="AO8" s="751"/>
      <c r="AP8" s="751"/>
      <c r="AQ8" s="751"/>
      <c r="AR8" s="751"/>
      <c r="AS8" s="751"/>
      <c r="AT8" s="751"/>
      <c r="AU8" s="751"/>
      <c r="AV8" s="751"/>
      <c r="AW8" s="751"/>
      <c r="AX8" s="751"/>
      <c r="AY8" s="751"/>
      <c r="AZ8" s="751"/>
      <c r="BA8" s="751"/>
      <c r="BB8" s="751"/>
      <c r="BC8" s="751"/>
      <c r="BD8" s="751"/>
      <c r="BE8" s="751"/>
      <c r="BF8" s="751"/>
      <c r="BG8" s="751"/>
    </row>
    <row r="9" spans="1:59" s="38" customFormat="1" ht="22.5" customHeight="1">
      <c r="A9" s="840"/>
      <c r="B9" s="218">
        <v>5</v>
      </c>
      <c r="C9" s="57" t="s">
        <v>129</v>
      </c>
      <c r="D9" s="41" t="s">
        <v>21</v>
      </c>
      <c r="E9" s="41" t="s">
        <v>21</v>
      </c>
      <c r="F9" s="41"/>
      <c r="G9" s="535" t="s">
        <v>918</v>
      </c>
      <c r="H9" s="93" t="str">
        <f t="shared" si="0"/>
        <v>바로가기</v>
      </c>
      <c r="I9" s="544">
        <v>2</v>
      </c>
      <c r="J9" s="50">
        <v>14</v>
      </c>
      <c r="K9" s="46">
        <v>490</v>
      </c>
      <c r="L9" s="46">
        <v>540</v>
      </c>
      <c r="M9" s="214"/>
      <c r="N9" s="215" t="s">
        <v>687</v>
      </c>
      <c r="O9" s="216"/>
      <c r="P9" s="215"/>
      <c r="Q9" s="216" t="s">
        <v>228</v>
      </c>
      <c r="R9" s="44"/>
      <c r="S9" s="214"/>
      <c r="T9" s="44"/>
      <c r="U9" s="214" t="s">
        <v>770</v>
      </c>
      <c r="V9" s="215"/>
      <c r="W9" s="216" t="s">
        <v>91</v>
      </c>
      <c r="X9" s="44"/>
      <c r="Y9" s="751" t="str">
        <f>IF(G9="","",VLOOKUP(G9,과정코드!$A$2:$B$494,2,0))</f>
        <v>COL0104529</v>
      </c>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1"/>
      <c r="BC9" s="751"/>
      <c r="BD9" s="751"/>
      <c r="BE9" s="751"/>
      <c r="BF9" s="751"/>
      <c r="BG9" s="751"/>
    </row>
    <row r="10" spans="1:59" s="38" customFormat="1" ht="22.5" customHeight="1">
      <c r="A10" s="840"/>
      <c r="B10" s="218">
        <v>6</v>
      </c>
      <c r="C10" s="57" t="s">
        <v>129</v>
      </c>
      <c r="D10" s="41" t="s">
        <v>21</v>
      </c>
      <c r="E10" s="41" t="s">
        <v>21</v>
      </c>
      <c r="F10" s="41"/>
      <c r="G10" s="535" t="s">
        <v>917</v>
      </c>
      <c r="H10" s="93" t="str">
        <f t="shared" si="0"/>
        <v>바로가기</v>
      </c>
      <c r="I10" s="544">
        <v>3</v>
      </c>
      <c r="J10" s="50">
        <v>18</v>
      </c>
      <c r="K10" s="46">
        <v>580</v>
      </c>
      <c r="L10" s="46">
        <v>640</v>
      </c>
      <c r="M10" s="214"/>
      <c r="N10" s="215"/>
      <c r="O10" s="216" t="s">
        <v>232</v>
      </c>
      <c r="P10" s="44"/>
      <c r="Q10" s="373"/>
      <c r="R10" s="215"/>
      <c r="S10" s="214" t="s">
        <v>711</v>
      </c>
      <c r="T10" s="215"/>
      <c r="U10" s="216"/>
      <c r="V10" s="215"/>
      <c r="W10" s="216"/>
      <c r="X10" s="44" t="s">
        <v>845</v>
      </c>
      <c r="Y10" s="751" t="str">
        <f>IF(G10="","",VLOOKUP(G10,과정코드!$A$2:$B$494,2,0))</f>
        <v>COL0104530</v>
      </c>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751"/>
      <c r="BC10" s="751"/>
      <c r="BD10" s="751"/>
      <c r="BE10" s="751"/>
      <c r="BF10" s="751"/>
      <c r="BG10" s="751"/>
    </row>
    <row r="11" spans="1:59" s="38" customFormat="1" ht="23.1" customHeight="1">
      <c r="A11" s="840"/>
      <c r="B11" s="218">
        <v>7</v>
      </c>
      <c r="C11" s="57" t="s">
        <v>129</v>
      </c>
      <c r="D11" s="41" t="s">
        <v>21</v>
      </c>
      <c r="E11" s="41" t="s">
        <v>21</v>
      </c>
      <c r="F11" s="41"/>
      <c r="G11" s="535" t="s">
        <v>164</v>
      </c>
      <c r="H11" s="93" t="str">
        <f t="shared" si="0"/>
        <v>바로가기</v>
      </c>
      <c r="I11" s="544">
        <v>3</v>
      </c>
      <c r="J11" s="50">
        <v>18</v>
      </c>
      <c r="K11" s="46">
        <v>580</v>
      </c>
      <c r="L11" s="46">
        <v>640</v>
      </c>
      <c r="M11" s="216"/>
      <c r="N11" s="44"/>
      <c r="O11" s="216" t="s">
        <v>658</v>
      </c>
      <c r="P11" s="215"/>
      <c r="Q11" s="214"/>
      <c r="R11" s="215" t="s">
        <v>72</v>
      </c>
      <c r="S11" s="214"/>
      <c r="T11" s="215"/>
      <c r="U11" s="216" t="s">
        <v>588</v>
      </c>
      <c r="V11" s="44"/>
      <c r="W11" s="216"/>
      <c r="X11" s="215"/>
      <c r="Y11" s="751" t="str">
        <f>IF(G11="","",VLOOKUP(G11,과정코드!$A$2:$B$494,2,0))</f>
        <v>COL0104531</v>
      </c>
      <c r="Z11" s="751"/>
      <c r="AA11" s="751"/>
      <c r="AB11" s="751"/>
      <c r="AC11" s="751"/>
      <c r="AD11" s="751"/>
      <c r="AE11" s="751"/>
      <c r="AF11" s="751"/>
      <c r="AG11" s="751"/>
      <c r="AH11" s="751"/>
      <c r="AI11" s="751"/>
      <c r="AJ11" s="751"/>
      <c r="AK11" s="751"/>
      <c r="AL11" s="751"/>
      <c r="AM11" s="751"/>
      <c r="AN11" s="751"/>
      <c r="AO11" s="751"/>
      <c r="AP11" s="751"/>
      <c r="AQ11" s="751"/>
      <c r="AR11" s="751"/>
      <c r="AS11" s="751"/>
      <c r="AT11" s="751"/>
      <c r="AU11" s="751"/>
      <c r="AV11" s="751"/>
      <c r="AW11" s="751"/>
      <c r="AX11" s="751"/>
      <c r="AY11" s="751"/>
      <c r="AZ11" s="751"/>
      <c r="BA11" s="751"/>
      <c r="BB11" s="751"/>
      <c r="BC11" s="751"/>
      <c r="BD11" s="751"/>
      <c r="BE11" s="751"/>
      <c r="BF11" s="751"/>
      <c r="BG11" s="751"/>
    </row>
    <row r="12" spans="1:59" s="38" customFormat="1" ht="23.1" customHeight="1">
      <c r="A12" s="840"/>
      <c r="B12" s="218">
        <v>8</v>
      </c>
      <c r="C12" s="56" t="s">
        <v>129</v>
      </c>
      <c r="D12" s="41" t="s">
        <v>21</v>
      </c>
      <c r="E12" s="41" t="s">
        <v>21</v>
      </c>
      <c r="F12" s="41"/>
      <c r="G12" s="535" t="s">
        <v>224</v>
      </c>
      <c r="H12" s="93" t="str">
        <f t="shared" si="0"/>
        <v>바로가기</v>
      </c>
      <c r="I12" s="544">
        <v>3</v>
      </c>
      <c r="J12" s="50">
        <v>18</v>
      </c>
      <c r="K12" s="46">
        <v>580</v>
      </c>
      <c r="L12" s="46">
        <v>640</v>
      </c>
      <c r="M12" s="214"/>
      <c r="N12" s="215"/>
      <c r="O12" s="216"/>
      <c r="P12" s="44" t="s">
        <v>266</v>
      </c>
      <c r="Q12" s="216"/>
      <c r="R12" s="44"/>
      <c r="S12" s="216" t="s">
        <v>856</v>
      </c>
      <c r="T12" s="44"/>
      <c r="U12" s="216"/>
      <c r="V12" s="215"/>
      <c r="W12" s="216" t="s">
        <v>854</v>
      </c>
      <c r="X12" s="44"/>
      <c r="Y12" s="751" t="str">
        <f>IF(G12="","",VLOOKUP(G12,과정코드!$A$2:$B$494,2,0))</f>
        <v>COL0104532</v>
      </c>
      <c r="Z12" s="751"/>
      <c r="AA12" s="751"/>
      <c r="AB12" s="751"/>
      <c r="AC12" s="751"/>
      <c r="AD12" s="751"/>
      <c r="AE12" s="751"/>
      <c r="AF12" s="751"/>
      <c r="AG12" s="751"/>
      <c r="AH12" s="751"/>
      <c r="AI12" s="751"/>
      <c r="AJ12" s="751"/>
      <c r="AK12" s="751"/>
      <c r="AL12" s="751"/>
      <c r="AM12" s="751"/>
      <c r="AN12" s="751"/>
      <c r="AO12" s="751"/>
      <c r="AP12" s="751"/>
      <c r="AQ12" s="751"/>
      <c r="AR12" s="751"/>
      <c r="AS12" s="751"/>
      <c r="AT12" s="751"/>
      <c r="AU12" s="751"/>
      <c r="AV12" s="751"/>
      <c r="AW12" s="751"/>
      <c r="AX12" s="751"/>
      <c r="AY12" s="751"/>
      <c r="AZ12" s="751"/>
      <c r="BA12" s="751"/>
      <c r="BB12" s="751"/>
      <c r="BC12" s="751"/>
      <c r="BD12" s="751"/>
      <c r="BE12" s="751"/>
      <c r="BF12" s="751"/>
      <c r="BG12" s="751"/>
    </row>
    <row r="13" spans="1:59" s="38" customFormat="1" ht="23.1" customHeight="1">
      <c r="A13" s="840"/>
      <c r="B13" s="218">
        <v>9</v>
      </c>
      <c r="C13" s="56" t="s">
        <v>129</v>
      </c>
      <c r="D13" s="41" t="s">
        <v>21</v>
      </c>
      <c r="E13" s="41" t="s">
        <v>21</v>
      </c>
      <c r="F13" s="41"/>
      <c r="G13" s="535" t="s">
        <v>916</v>
      </c>
      <c r="H13" s="93" t="str">
        <f t="shared" si="0"/>
        <v>바로가기</v>
      </c>
      <c r="I13" s="544">
        <v>2</v>
      </c>
      <c r="J13" s="50">
        <v>14</v>
      </c>
      <c r="K13" s="46">
        <v>490</v>
      </c>
      <c r="L13" s="46">
        <v>540</v>
      </c>
      <c r="M13" s="214"/>
      <c r="N13" s="215" t="s">
        <v>524</v>
      </c>
      <c r="O13" s="216"/>
      <c r="P13" s="44"/>
      <c r="Q13" s="214" t="s">
        <v>837</v>
      </c>
      <c r="R13" s="215"/>
      <c r="S13" s="214"/>
      <c r="T13" s="44"/>
      <c r="U13" s="216" t="s">
        <v>528</v>
      </c>
      <c r="V13" s="215"/>
      <c r="W13" s="216"/>
      <c r="X13" s="44"/>
      <c r="Y13" s="751" t="str">
        <f>IF(G13="","",VLOOKUP(G13,과정코드!$A$2:$B$494,2,0))</f>
        <v>COL0104533</v>
      </c>
      <c r="Z13" s="751"/>
      <c r="AA13" s="751"/>
      <c r="AB13" s="751"/>
      <c r="AC13" s="751"/>
      <c r="AD13" s="751"/>
      <c r="AE13" s="751"/>
      <c r="AF13" s="751"/>
      <c r="AG13" s="751"/>
      <c r="AH13" s="751"/>
      <c r="AI13" s="751"/>
      <c r="AJ13" s="751"/>
      <c r="AK13" s="751"/>
      <c r="AL13" s="751"/>
      <c r="AM13" s="751"/>
      <c r="AN13" s="751"/>
      <c r="AO13" s="751"/>
      <c r="AP13" s="751"/>
      <c r="AQ13" s="751"/>
      <c r="AR13" s="751"/>
      <c r="AS13" s="751"/>
      <c r="AT13" s="751"/>
      <c r="AU13" s="751"/>
      <c r="AV13" s="751"/>
      <c r="AW13" s="751"/>
      <c r="AX13" s="751"/>
      <c r="AY13" s="751"/>
      <c r="AZ13" s="751"/>
      <c r="BA13" s="751"/>
      <c r="BB13" s="751"/>
      <c r="BC13" s="751"/>
      <c r="BD13" s="751"/>
      <c r="BE13" s="751"/>
      <c r="BF13" s="751"/>
      <c r="BG13" s="751"/>
    </row>
    <row r="14" spans="1:59" s="38" customFormat="1" ht="23.1" customHeight="1">
      <c r="A14" s="840"/>
      <c r="B14" s="218">
        <v>10</v>
      </c>
      <c r="C14" s="56" t="s">
        <v>129</v>
      </c>
      <c r="D14" s="41" t="s">
        <v>21</v>
      </c>
      <c r="E14" s="41" t="s">
        <v>21</v>
      </c>
      <c r="F14" s="41"/>
      <c r="G14" s="535" t="s">
        <v>915</v>
      </c>
      <c r="H14" s="93" t="str">
        <f t="shared" si="0"/>
        <v>바로가기</v>
      </c>
      <c r="I14" s="544">
        <v>2</v>
      </c>
      <c r="J14" s="50">
        <v>14</v>
      </c>
      <c r="K14" s="46">
        <v>490</v>
      </c>
      <c r="L14" s="46">
        <v>540</v>
      </c>
      <c r="M14" s="214"/>
      <c r="N14" s="44"/>
      <c r="O14" s="216"/>
      <c r="P14" s="215" t="s">
        <v>841</v>
      </c>
      <c r="Q14" s="214"/>
      <c r="R14" s="44"/>
      <c r="S14" s="214"/>
      <c r="T14" s="374"/>
      <c r="U14" s="216"/>
      <c r="V14" s="44" t="s">
        <v>914</v>
      </c>
      <c r="W14" s="214"/>
      <c r="X14" s="44"/>
      <c r="Y14" s="751" t="str">
        <f>IF(G14="","",VLOOKUP(G14,과정코드!$A$2:$B$494,2,0))</f>
        <v>COL0104534</v>
      </c>
      <c r="Z14" s="751"/>
      <c r="AA14" s="751"/>
      <c r="AB14" s="751"/>
      <c r="AC14" s="751"/>
      <c r="AD14" s="751"/>
      <c r="AE14" s="751"/>
      <c r="AF14" s="751"/>
      <c r="AG14" s="751"/>
      <c r="AH14" s="751"/>
      <c r="AI14" s="751"/>
      <c r="AJ14" s="751"/>
      <c r="AK14" s="751"/>
      <c r="AL14" s="751"/>
      <c r="AM14" s="751"/>
      <c r="AN14" s="751"/>
      <c r="AO14" s="751"/>
      <c r="AP14" s="751"/>
      <c r="AQ14" s="751"/>
      <c r="AR14" s="751"/>
      <c r="AS14" s="751"/>
      <c r="AT14" s="751"/>
      <c r="AU14" s="751"/>
      <c r="AV14" s="751"/>
      <c r="AW14" s="751"/>
      <c r="AX14" s="751"/>
      <c r="AY14" s="751"/>
      <c r="AZ14" s="751"/>
      <c r="BA14" s="751"/>
      <c r="BB14" s="751"/>
      <c r="BC14" s="751"/>
      <c r="BD14" s="751"/>
      <c r="BE14" s="751"/>
      <c r="BF14" s="751"/>
      <c r="BG14" s="751"/>
    </row>
    <row r="15" spans="1:59" s="38" customFormat="1" ht="23.1" customHeight="1">
      <c r="A15" s="840"/>
      <c r="B15" s="218">
        <v>11</v>
      </c>
      <c r="C15" s="56" t="s">
        <v>129</v>
      </c>
      <c r="D15" s="41" t="s">
        <v>21</v>
      </c>
      <c r="E15" s="41" t="s">
        <v>21</v>
      </c>
      <c r="F15" s="173" t="s">
        <v>452</v>
      </c>
      <c r="G15" s="535" t="s">
        <v>913</v>
      </c>
      <c r="H15" s="93" t="str">
        <f t="shared" si="0"/>
        <v>바로가기</v>
      </c>
      <c r="I15" s="544">
        <v>1</v>
      </c>
      <c r="J15" s="50">
        <v>7</v>
      </c>
      <c r="K15" s="46">
        <v>250</v>
      </c>
      <c r="L15" s="46">
        <v>280</v>
      </c>
      <c r="M15" s="214"/>
      <c r="N15" s="215"/>
      <c r="O15" s="216" t="s">
        <v>718</v>
      </c>
      <c r="P15" s="44"/>
      <c r="Q15" s="214"/>
      <c r="R15" s="44" t="s">
        <v>912</v>
      </c>
      <c r="S15" s="214"/>
      <c r="T15" s="44"/>
      <c r="U15" s="214"/>
      <c r="V15" s="215" t="s">
        <v>911</v>
      </c>
      <c r="W15" s="214"/>
      <c r="X15" s="44"/>
      <c r="Y15" s="751" t="str">
        <f>IF(G15="","",VLOOKUP(G15,과정코드!$A$2:$B$494,2,0))</f>
        <v>COL0104535</v>
      </c>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51"/>
      <c r="AV15" s="751"/>
      <c r="AW15" s="751"/>
      <c r="AX15" s="751"/>
      <c r="AY15" s="751"/>
      <c r="AZ15" s="751"/>
      <c r="BA15" s="751"/>
      <c r="BB15" s="751"/>
      <c r="BC15" s="751"/>
      <c r="BD15" s="751"/>
      <c r="BE15" s="751"/>
      <c r="BF15" s="751"/>
      <c r="BG15" s="751"/>
    </row>
    <row r="16" spans="1:59" s="38" customFormat="1" ht="23.1" customHeight="1">
      <c r="A16" s="840"/>
      <c r="B16" s="218">
        <v>12</v>
      </c>
      <c r="C16" s="56" t="s">
        <v>129</v>
      </c>
      <c r="D16" s="41" t="s">
        <v>21</v>
      </c>
      <c r="E16" s="41" t="s">
        <v>21</v>
      </c>
      <c r="F16" s="173" t="s">
        <v>452</v>
      </c>
      <c r="G16" s="535" t="s">
        <v>910</v>
      </c>
      <c r="H16" s="93" t="str">
        <f t="shared" si="0"/>
        <v>바로가기</v>
      </c>
      <c r="I16" s="544">
        <v>2</v>
      </c>
      <c r="J16" s="50">
        <v>14</v>
      </c>
      <c r="K16" s="46">
        <v>490</v>
      </c>
      <c r="L16" s="46">
        <v>540</v>
      </c>
      <c r="M16" s="214"/>
      <c r="N16" s="215"/>
      <c r="O16" s="216"/>
      <c r="P16" s="44" t="s">
        <v>684</v>
      </c>
      <c r="Q16" s="214"/>
      <c r="R16" s="44"/>
      <c r="S16" s="214"/>
      <c r="T16" s="44"/>
      <c r="U16" s="214" t="s">
        <v>850</v>
      </c>
      <c r="V16" s="215"/>
      <c r="W16" s="214"/>
      <c r="X16" s="44"/>
      <c r="Y16" s="751" t="str">
        <f>IF(G16="","",VLOOKUP(G16,과정코드!$A$2:$B$494,2,0))</f>
        <v>COL0104536</v>
      </c>
      <c r="Z16" s="751"/>
      <c r="AA16" s="751"/>
      <c r="AB16" s="751"/>
      <c r="AC16" s="751"/>
      <c r="AD16" s="751"/>
      <c r="AE16" s="751"/>
      <c r="AF16" s="751"/>
      <c r="AG16" s="751"/>
      <c r="AH16" s="751"/>
      <c r="AI16" s="751"/>
      <c r="AJ16" s="751"/>
      <c r="AK16" s="751"/>
      <c r="AL16" s="751"/>
      <c r="AM16" s="751"/>
      <c r="AN16" s="751"/>
      <c r="AO16" s="751"/>
      <c r="AP16" s="751"/>
      <c r="AQ16" s="751"/>
      <c r="AR16" s="751"/>
      <c r="AS16" s="751"/>
      <c r="AT16" s="751"/>
      <c r="AU16" s="751"/>
      <c r="AV16" s="751"/>
      <c r="AW16" s="751"/>
      <c r="AX16" s="751"/>
      <c r="AY16" s="751"/>
      <c r="AZ16" s="751"/>
      <c r="BA16" s="751"/>
      <c r="BB16" s="751"/>
      <c r="BC16" s="751"/>
      <c r="BD16" s="751"/>
      <c r="BE16" s="751"/>
      <c r="BF16" s="751"/>
      <c r="BG16" s="751"/>
    </row>
    <row r="17" spans="1:59" s="38" customFormat="1" ht="23.1" customHeight="1">
      <c r="A17" s="841"/>
      <c r="B17" s="218">
        <v>13</v>
      </c>
      <c r="C17" s="56" t="s">
        <v>129</v>
      </c>
      <c r="D17" s="41" t="s">
        <v>21</v>
      </c>
      <c r="E17" s="41" t="s">
        <v>21</v>
      </c>
      <c r="F17" s="173" t="s">
        <v>452</v>
      </c>
      <c r="G17" s="536" t="s">
        <v>909</v>
      </c>
      <c r="H17" s="93" t="str">
        <f t="shared" si="0"/>
        <v>바로가기</v>
      </c>
      <c r="I17" s="544">
        <v>3</v>
      </c>
      <c r="J17" s="50">
        <v>21</v>
      </c>
      <c r="K17" s="46">
        <v>620</v>
      </c>
      <c r="L17" s="46">
        <v>660</v>
      </c>
      <c r="M17" s="214"/>
      <c r="N17" s="44"/>
      <c r="O17" s="216"/>
      <c r="P17" s="44" t="s">
        <v>856</v>
      </c>
      <c r="Q17" s="214"/>
      <c r="R17" s="44"/>
      <c r="S17" s="214" t="s">
        <v>888</v>
      </c>
      <c r="T17" s="44"/>
      <c r="U17" s="214"/>
      <c r="V17" s="375" t="s">
        <v>908</v>
      </c>
      <c r="W17" s="214"/>
      <c r="X17" s="44"/>
      <c r="Y17" s="751" t="str">
        <f>IF(G17="","",VLOOKUP(G17,과정코드!$A$2:$B$494,2,0))</f>
        <v>COL0104537</v>
      </c>
      <c r="Z17" s="751"/>
      <c r="AA17" s="751"/>
      <c r="AB17" s="751"/>
      <c r="AC17" s="751"/>
      <c r="AD17" s="751"/>
      <c r="AE17" s="751"/>
      <c r="AF17" s="751"/>
      <c r="AG17" s="751"/>
      <c r="AH17" s="751"/>
      <c r="AI17" s="751"/>
      <c r="AJ17" s="751"/>
      <c r="AK17" s="751"/>
      <c r="AL17" s="751"/>
      <c r="AM17" s="751"/>
      <c r="AN17" s="751"/>
      <c r="AO17" s="751"/>
      <c r="AP17" s="751"/>
      <c r="AQ17" s="751"/>
      <c r="AR17" s="751"/>
      <c r="AS17" s="751"/>
      <c r="AT17" s="751"/>
      <c r="AU17" s="751"/>
      <c r="AV17" s="751"/>
      <c r="AW17" s="751"/>
      <c r="AX17" s="751"/>
      <c r="AY17" s="751"/>
      <c r="AZ17" s="751"/>
      <c r="BA17" s="751"/>
      <c r="BB17" s="751"/>
      <c r="BC17" s="751"/>
      <c r="BD17" s="751"/>
      <c r="BE17" s="751"/>
      <c r="BF17" s="751"/>
      <c r="BG17" s="751"/>
    </row>
    <row r="18" spans="1:59" s="38" customFormat="1" ht="28.5" customHeight="1">
      <c r="A18" s="839" t="s">
        <v>907</v>
      </c>
      <c r="B18" s="218">
        <v>14</v>
      </c>
      <c r="C18" s="43"/>
      <c r="D18" s="41" t="s">
        <v>21</v>
      </c>
      <c r="E18" s="41"/>
      <c r="F18" s="41"/>
      <c r="G18" s="537" t="s">
        <v>906</v>
      </c>
      <c r="H18" s="93" t="str">
        <f t="shared" si="0"/>
        <v>바로가기</v>
      </c>
      <c r="I18" s="544">
        <v>3</v>
      </c>
      <c r="J18" s="50">
        <v>24</v>
      </c>
      <c r="K18" s="46">
        <v>700</v>
      </c>
      <c r="L18" s="46">
        <v>720</v>
      </c>
      <c r="M18" s="214"/>
      <c r="N18" s="215" t="s">
        <v>536</v>
      </c>
      <c r="O18" s="216"/>
      <c r="P18" s="215" t="s">
        <v>870</v>
      </c>
      <c r="Q18" s="216" t="s">
        <v>905</v>
      </c>
      <c r="R18" s="215"/>
      <c r="S18" s="214" t="s">
        <v>872</v>
      </c>
      <c r="T18" s="44"/>
      <c r="U18" s="216" t="s">
        <v>122</v>
      </c>
      <c r="V18" s="215"/>
      <c r="W18" s="214" t="s">
        <v>536</v>
      </c>
      <c r="X18" s="44"/>
      <c r="Y18" s="751" t="str">
        <f>IF(G18="","",VLOOKUP(G18,과정코드!$A$2:$B$494,2,0))</f>
        <v>COL0104538</v>
      </c>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751"/>
      <c r="AZ18" s="751"/>
      <c r="BA18" s="751"/>
      <c r="BB18" s="751"/>
      <c r="BC18" s="751"/>
      <c r="BD18" s="751"/>
      <c r="BE18" s="751"/>
      <c r="BF18" s="751"/>
      <c r="BG18" s="751"/>
    </row>
    <row r="19" spans="1:59" s="38" customFormat="1" ht="28.5" customHeight="1">
      <c r="A19" s="840"/>
      <c r="B19" s="218">
        <v>15</v>
      </c>
      <c r="C19" s="43"/>
      <c r="D19" s="41" t="s">
        <v>21</v>
      </c>
      <c r="E19" s="41"/>
      <c r="F19" s="41"/>
      <c r="G19" s="537" t="s">
        <v>904</v>
      </c>
      <c r="H19" s="93" t="str">
        <f t="shared" si="0"/>
        <v>바로가기</v>
      </c>
      <c r="I19" s="544">
        <v>5</v>
      </c>
      <c r="J19" s="50">
        <v>40</v>
      </c>
      <c r="K19" s="46">
        <v>1250</v>
      </c>
      <c r="L19" s="46">
        <v>1300</v>
      </c>
      <c r="M19" s="214"/>
      <c r="N19" s="44"/>
      <c r="O19" s="216" t="s">
        <v>665</v>
      </c>
      <c r="P19" s="44"/>
      <c r="Q19" s="214"/>
      <c r="R19" s="55" t="s">
        <v>835</v>
      </c>
      <c r="S19" s="268"/>
      <c r="T19" s="55"/>
      <c r="U19" s="268"/>
      <c r="V19" s="51" t="s">
        <v>802</v>
      </c>
      <c r="W19" s="214"/>
      <c r="X19" s="44"/>
      <c r="Y19" s="751" t="str">
        <f>IF(G19="","",VLOOKUP(G19,과정코드!$A$2:$B$494,2,0))</f>
        <v>COL0104539</v>
      </c>
      <c r="Z19" s="751"/>
      <c r="AA19" s="751"/>
      <c r="AB19" s="751"/>
      <c r="AC19" s="751"/>
      <c r="AD19" s="751"/>
      <c r="AE19" s="751"/>
      <c r="AF19" s="751"/>
      <c r="AG19" s="751"/>
      <c r="AH19" s="751"/>
      <c r="AI19" s="751"/>
      <c r="AJ19" s="751"/>
      <c r="AK19" s="751"/>
      <c r="AL19" s="751"/>
      <c r="AM19" s="751"/>
      <c r="AN19" s="751"/>
      <c r="AO19" s="751"/>
      <c r="AP19" s="751"/>
      <c r="AQ19" s="751"/>
      <c r="AR19" s="751"/>
      <c r="AS19" s="751"/>
      <c r="AT19" s="751"/>
      <c r="AU19" s="751"/>
      <c r="AV19" s="751"/>
      <c r="AW19" s="751"/>
      <c r="AX19" s="751"/>
      <c r="AY19" s="751"/>
      <c r="AZ19" s="751"/>
      <c r="BA19" s="751"/>
      <c r="BB19" s="751"/>
      <c r="BC19" s="751"/>
      <c r="BD19" s="751"/>
      <c r="BE19" s="751"/>
      <c r="BF19" s="751"/>
      <c r="BG19" s="751"/>
    </row>
    <row r="20" spans="1:59" s="38" customFormat="1" ht="28.5" customHeight="1">
      <c r="A20" s="841"/>
      <c r="B20" s="218">
        <v>16</v>
      </c>
      <c r="C20" s="43"/>
      <c r="D20" s="41" t="s">
        <v>21</v>
      </c>
      <c r="E20" s="43"/>
      <c r="F20" s="43"/>
      <c r="G20" s="536" t="s">
        <v>903</v>
      </c>
      <c r="H20" s="93" t="str">
        <f t="shared" si="0"/>
        <v>바로가기</v>
      </c>
      <c r="I20" s="544">
        <v>10</v>
      </c>
      <c r="J20" s="50">
        <v>80</v>
      </c>
      <c r="K20" s="46">
        <v>1950</v>
      </c>
      <c r="L20" s="46">
        <v>1950</v>
      </c>
      <c r="M20" s="214"/>
      <c r="N20" s="44"/>
      <c r="O20" s="216"/>
      <c r="P20" s="44"/>
      <c r="Q20" s="214"/>
      <c r="R20" s="847" t="s">
        <v>1636</v>
      </c>
      <c r="S20" s="847"/>
      <c r="T20" s="44"/>
      <c r="U20" s="214"/>
      <c r="V20" s="756"/>
      <c r="W20" s="842" t="s">
        <v>1637</v>
      </c>
      <c r="X20" s="842"/>
      <c r="Y20" s="751" t="str">
        <f>IF(G20="","",VLOOKUP(G20,과정코드!$A$2:$B$494,2,0))</f>
        <v>COL0104540</v>
      </c>
      <c r="Z20" s="751"/>
      <c r="AA20" s="751"/>
      <c r="AB20" s="751"/>
      <c r="AC20" s="751"/>
      <c r="AD20" s="751"/>
      <c r="AE20" s="751"/>
      <c r="AF20" s="751"/>
      <c r="AG20" s="751"/>
      <c r="AH20" s="751"/>
      <c r="AI20" s="751"/>
      <c r="AJ20" s="751"/>
      <c r="AK20" s="751"/>
      <c r="AL20" s="751"/>
      <c r="AM20" s="751"/>
      <c r="AN20" s="751"/>
      <c r="AO20" s="751"/>
      <c r="AP20" s="751"/>
      <c r="AQ20" s="751"/>
      <c r="AR20" s="751"/>
      <c r="AS20" s="751"/>
      <c r="AT20" s="751"/>
      <c r="AU20" s="751"/>
      <c r="AV20" s="751"/>
      <c r="AW20" s="751"/>
      <c r="AX20" s="751"/>
      <c r="AY20" s="751"/>
      <c r="AZ20" s="751"/>
      <c r="BA20" s="751"/>
      <c r="BB20" s="751"/>
      <c r="BC20" s="751"/>
      <c r="BD20" s="751"/>
      <c r="BE20" s="751"/>
      <c r="BF20" s="751"/>
      <c r="BG20" s="751"/>
    </row>
    <row r="21" spans="1:59" ht="30" customHeight="1">
      <c r="A21" s="483" t="s">
        <v>1675</v>
      </c>
      <c r="B21" s="87"/>
      <c r="C21" s="87"/>
      <c r="D21" s="87"/>
      <c r="E21" s="87"/>
      <c r="F21" s="87"/>
      <c r="G21" s="87"/>
      <c r="H21" s="244"/>
      <c r="I21" s="87"/>
      <c r="J21" s="87"/>
      <c r="K21" s="87"/>
      <c r="L21" s="88"/>
      <c r="M21" s="217" t="s">
        <v>16</v>
      </c>
      <c r="N21" s="217" t="s">
        <v>7</v>
      </c>
      <c r="O21" s="217" t="s">
        <v>9</v>
      </c>
      <c r="P21" s="217" t="s">
        <v>1</v>
      </c>
      <c r="Q21" s="217" t="s">
        <v>14</v>
      </c>
      <c r="R21" s="217" t="s">
        <v>0</v>
      </c>
      <c r="S21" s="217" t="s">
        <v>17</v>
      </c>
      <c r="T21" s="217" t="s">
        <v>13</v>
      </c>
      <c r="U21" s="217" t="s">
        <v>2</v>
      </c>
      <c r="V21" s="217" t="s">
        <v>11</v>
      </c>
      <c r="W21" s="217" t="s">
        <v>8</v>
      </c>
      <c r="X21" s="217" t="s">
        <v>19</v>
      </c>
      <c r="Y21" s="751" t="str">
        <f>IF(G21="","",VLOOKUP(G21,과정코드!$A$2:$B$494,2,0))</f>
        <v/>
      </c>
    </row>
    <row r="22" spans="1:59" ht="23.1" customHeight="1">
      <c r="A22" s="839" t="s">
        <v>1327</v>
      </c>
      <c r="B22" s="40">
        <v>1</v>
      </c>
      <c r="C22" s="56" t="s">
        <v>129</v>
      </c>
      <c r="D22" s="41" t="s">
        <v>21</v>
      </c>
      <c r="E22" s="41" t="s">
        <v>21</v>
      </c>
      <c r="F22" s="41"/>
      <c r="G22" s="538" t="s">
        <v>166</v>
      </c>
      <c r="H22" s="93" t="str">
        <f>IFERROR(HYPERLINK("https://www.ksaedu.or.kr/front/btoc/crs/off/crssesDetail.html?crscd="&amp;Y22,"바로가기"),"")</f>
        <v>바로가기</v>
      </c>
      <c r="I22" s="545">
        <v>2</v>
      </c>
      <c r="J22" s="50">
        <v>14</v>
      </c>
      <c r="K22" s="46">
        <v>490</v>
      </c>
      <c r="L22" s="46">
        <v>540</v>
      </c>
      <c r="M22" s="723" t="s">
        <v>808</v>
      </c>
      <c r="N22" s="119"/>
      <c r="O22" s="269" t="s">
        <v>902</v>
      </c>
      <c r="P22" s="721" t="s">
        <v>199</v>
      </c>
      <c r="Q22" s="723"/>
      <c r="R22" s="119" t="s">
        <v>108</v>
      </c>
      <c r="S22" s="269"/>
      <c r="T22" s="119" t="s">
        <v>65</v>
      </c>
      <c r="U22" s="723"/>
      <c r="V22" s="721" t="s">
        <v>579</v>
      </c>
      <c r="W22" s="723" t="s">
        <v>809</v>
      </c>
      <c r="X22" s="721" t="s">
        <v>463</v>
      </c>
      <c r="Y22" s="751" t="str">
        <f>IF(G22="","",VLOOKUP(G22,과정코드!$A$2:$B$494,2,0))</f>
        <v>COL0104541</v>
      </c>
    </row>
    <row r="23" spans="1:59" ht="23.1" customHeight="1">
      <c r="A23" s="840"/>
      <c r="B23" s="40">
        <v>2</v>
      </c>
      <c r="C23" s="57" t="s">
        <v>129</v>
      </c>
      <c r="D23" s="41" t="s">
        <v>21</v>
      </c>
      <c r="E23" s="41" t="s">
        <v>21</v>
      </c>
      <c r="F23" s="41"/>
      <c r="G23" s="538" t="s">
        <v>901</v>
      </c>
      <c r="H23" s="93" t="str">
        <f t="shared" ref="H23:H86" si="1">IFERROR(HYPERLINK("https://www.ksaedu.or.kr/front/btoc/crs/off/crssesDetail.html?crscd="&amp;Y23,"바로가기"),"")</f>
        <v>바로가기</v>
      </c>
      <c r="I23" s="545">
        <v>2</v>
      </c>
      <c r="J23" s="119">
        <v>15</v>
      </c>
      <c r="K23" s="46">
        <v>530</v>
      </c>
      <c r="L23" s="46">
        <v>580</v>
      </c>
      <c r="M23" s="723"/>
      <c r="N23" s="119"/>
      <c r="O23" s="269"/>
      <c r="P23" s="721" t="s">
        <v>681</v>
      </c>
      <c r="Q23" s="723"/>
      <c r="R23" s="119"/>
      <c r="S23" s="269"/>
      <c r="T23" s="119"/>
      <c r="U23" s="723"/>
      <c r="V23" s="721" t="s">
        <v>524</v>
      </c>
      <c r="W23" s="723"/>
      <c r="X23" s="721"/>
      <c r="Y23" s="751" t="str">
        <f>IF(G23="","",VLOOKUP(G23,과정코드!$A$2:$B$494,2,0))</f>
        <v>COL0104542</v>
      </c>
    </row>
    <row r="24" spans="1:59" ht="30" customHeight="1">
      <c r="A24" s="840"/>
      <c r="B24" s="40">
        <v>3</v>
      </c>
      <c r="C24" s="56" t="s">
        <v>129</v>
      </c>
      <c r="D24" s="41" t="s">
        <v>21</v>
      </c>
      <c r="E24" s="41" t="s">
        <v>21</v>
      </c>
      <c r="F24" s="41"/>
      <c r="G24" s="538" t="s">
        <v>168</v>
      </c>
      <c r="H24" s="93" t="str">
        <f t="shared" si="1"/>
        <v>바로가기</v>
      </c>
      <c r="I24" s="545">
        <v>3</v>
      </c>
      <c r="J24" s="50">
        <v>18</v>
      </c>
      <c r="K24" s="46">
        <v>580</v>
      </c>
      <c r="L24" s="46">
        <v>640</v>
      </c>
      <c r="M24" s="269"/>
      <c r="N24" s="119"/>
      <c r="O24" s="723" t="s">
        <v>713</v>
      </c>
      <c r="P24" s="119"/>
      <c r="Q24" s="269" t="s">
        <v>121</v>
      </c>
      <c r="R24" s="119"/>
      <c r="S24" s="723" t="s">
        <v>711</v>
      </c>
      <c r="T24" s="119"/>
      <c r="U24" s="269" t="s">
        <v>107</v>
      </c>
      <c r="V24" s="721"/>
      <c r="W24" s="269" t="s">
        <v>713</v>
      </c>
      <c r="X24" s="119"/>
      <c r="Y24" s="751" t="str">
        <f>IF(G24="","",VLOOKUP(G24,과정코드!$A$2:$B$494,2,0))</f>
        <v>COL0104543</v>
      </c>
    </row>
    <row r="25" spans="1:59" ht="22.5" customHeight="1">
      <c r="A25" s="840"/>
      <c r="B25" s="40">
        <v>4</v>
      </c>
      <c r="C25" s="56" t="s">
        <v>129</v>
      </c>
      <c r="D25" s="41" t="s">
        <v>21</v>
      </c>
      <c r="E25" s="41" t="s">
        <v>21</v>
      </c>
      <c r="F25" s="41"/>
      <c r="G25" s="538" t="s">
        <v>900</v>
      </c>
      <c r="H25" s="93" t="str">
        <f t="shared" si="1"/>
        <v>바로가기</v>
      </c>
      <c r="I25" s="546">
        <v>2</v>
      </c>
      <c r="J25" s="119">
        <v>14</v>
      </c>
      <c r="K25" s="46">
        <v>490</v>
      </c>
      <c r="L25" s="46">
        <v>540</v>
      </c>
      <c r="M25" s="269"/>
      <c r="N25" s="721" t="s">
        <v>91</v>
      </c>
      <c r="O25" s="723" t="s">
        <v>899</v>
      </c>
      <c r="P25" s="119" t="s">
        <v>120</v>
      </c>
      <c r="Q25" s="269" t="s">
        <v>898</v>
      </c>
      <c r="R25" s="721" t="s">
        <v>307</v>
      </c>
      <c r="S25" s="723" t="s">
        <v>687</v>
      </c>
      <c r="T25" s="119" t="s">
        <v>766</v>
      </c>
      <c r="U25" s="269" t="s">
        <v>897</v>
      </c>
      <c r="V25" s="721" t="s">
        <v>524</v>
      </c>
      <c r="W25" s="723" t="s">
        <v>248</v>
      </c>
      <c r="X25" s="119"/>
      <c r="Y25" s="751" t="str">
        <f>IF(G25="","",VLOOKUP(G25,과정코드!$A$2:$B$494,2,0))</f>
        <v>COL0104544</v>
      </c>
    </row>
    <row r="26" spans="1:59" ht="23.1" customHeight="1">
      <c r="A26" s="840"/>
      <c r="B26" s="40">
        <v>5</v>
      </c>
      <c r="C26" s="57" t="s">
        <v>129</v>
      </c>
      <c r="D26" s="41" t="s">
        <v>21</v>
      </c>
      <c r="E26" s="41" t="s">
        <v>21</v>
      </c>
      <c r="F26" s="41"/>
      <c r="G26" s="539" t="s">
        <v>896</v>
      </c>
      <c r="H26" s="93" t="str">
        <f t="shared" si="1"/>
        <v>바로가기</v>
      </c>
      <c r="I26" s="547">
        <v>2</v>
      </c>
      <c r="J26" s="120">
        <v>14</v>
      </c>
      <c r="K26" s="46">
        <v>490</v>
      </c>
      <c r="L26" s="46">
        <v>540</v>
      </c>
      <c r="M26" s="268"/>
      <c r="N26" s="55" t="s">
        <v>468</v>
      </c>
      <c r="O26" s="267" t="s">
        <v>91</v>
      </c>
      <c r="P26" s="51" t="s">
        <v>106</v>
      </c>
      <c r="Q26" s="724"/>
      <c r="R26" s="51" t="s">
        <v>58</v>
      </c>
      <c r="S26" s="267" t="s">
        <v>56</v>
      </c>
      <c r="T26" s="51" t="s">
        <v>527</v>
      </c>
      <c r="U26" s="267" t="s">
        <v>771</v>
      </c>
      <c r="V26" s="119" t="s">
        <v>895</v>
      </c>
      <c r="W26" s="723" t="s">
        <v>111</v>
      </c>
      <c r="X26" s="721"/>
      <c r="Y26" s="751" t="str">
        <f>IF(G26="","",VLOOKUP(G26,과정코드!$A$2:$B$494,2,0))</f>
        <v>COL0104545</v>
      </c>
    </row>
    <row r="27" spans="1:59" ht="23.1" customHeight="1">
      <c r="A27" s="840"/>
      <c r="B27" s="40">
        <v>6</v>
      </c>
      <c r="C27" s="57" t="s">
        <v>129</v>
      </c>
      <c r="D27" s="41" t="s">
        <v>21</v>
      </c>
      <c r="E27" s="41" t="s">
        <v>21</v>
      </c>
      <c r="F27" s="41"/>
      <c r="G27" s="538" t="s">
        <v>894</v>
      </c>
      <c r="H27" s="93" t="str">
        <f t="shared" si="1"/>
        <v>바로가기</v>
      </c>
      <c r="I27" s="546">
        <v>2</v>
      </c>
      <c r="J27" s="59">
        <v>14</v>
      </c>
      <c r="K27" s="121">
        <v>490</v>
      </c>
      <c r="L27" s="121">
        <v>540</v>
      </c>
      <c r="M27" s="271"/>
      <c r="N27" s="272"/>
      <c r="O27" s="273"/>
      <c r="P27" s="274" t="s">
        <v>841</v>
      </c>
      <c r="Q27" s="273"/>
      <c r="R27" s="274"/>
      <c r="S27" s="273"/>
      <c r="T27" s="272"/>
      <c r="U27" s="271" t="s">
        <v>771</v>
      </c>
      <c r="V27" s="272"/>
      <c r="W27" s="271"/>
      <c r="X27" s="272"/>
      <c r="Y27" s="751" t="str">
        <f>IF(G27="","",VLOOKUP(G27,과정코드!$A$2:$B$494,2,0))</f>
        <v>COL0104546</v>
      </c>
    </row>
    <row r="28" spans="1:59" ht="23.1" customHeight="1">
      <c r="A28" s="841"/>
      <c r="B28" s="40">
        <v>7</v>
      </c>
      <c r="C28" s="57" t="s">
        <v>129</v>
      </c>
      <c r="D28" s="41" t="s">
        <v>21</v>
      </c>
      <c r="E28" s="41" t="s">
        <v>21</v>
      </c>
      <c r="F28" s="173" t="s">
        <v>452</v>
      </c>
      <c r="G28" s="538" t="s">
        <v>893</v>
      </c>
      <c r="H28" s="93" t="str">
        <f t="shared" si="1"/>
        <v>바로가기</v>
      </c>
      <c r="I28" s="546">
        <v>1</v>
      </c>
      <c r="J28" s="59">
        <v>7</v>
      </c>
      <c r="K28" s="121">
        <v>250</v>
      </c>
      <c r="L28" s="121">
        <v>280</v>
      </c>
      <c r="M28" s="271"/>
      <c r="N28" s="272"/>
      <c r="O28" s="273"/>
      <c r="P28" s="274" t="s">
        <v>892</v>
      </c>
      <c r="Q28" s="273"/>
      <c r="R28" s="274"/>
      <c r="S28" s="273" t="s">
        <v>891</v>
      </c>
      <c r="T28" s="272"/>
      <c r="U28" s="271"/>
      <c r="V28" s="272"/>
      <c r="W28" s="271" t="s">
        <v>890</v>
      </c>
      <c r="X28" s="272"/>
      <c r="Y28" s="751" t="str">
        <f>IF(G28="","",VLOOKUP(G28,과정코드!$A$2:$B$494,2,0))</f>
        <v>COL0104547</v>
      </c>
    </row>
    <row r="29" spans="1:59" ht="23.1" customHeight="1">
      <c r="A29" s="839" t="s">
        <v>1328</v>
      </c>
      <c r="B29" s="40">
        <v>8</v>
      </c>
      <c r="C29" s="56" t="s">
        <v>129</v>
      </c>
      <c r="D29" s="41" t="s">
        <v>21</v>
      </c>
      <c r="E29" s="41" t="s">
        <v>21</v>
      </c>
      <c r="F29" s="41"/>
      <c r="G29" s="538" t="s">
        <v>889</v>
      </c>
      <c r="H29" s="93" t="str">
        <f t="shared" si="1"/>
        <v>바로가기</v>
      </c>
      <c r="I29" s="545">
        <v>3</v>
      </c>
      <c r="J29" s="50">
        <v>18</v>
      </c>
      <c r="K29" s="46">
        <v>580</v>
      </c>
      <c r="L29" s="46">
        <v>640</v>
      </c>
      <c r="M29" s="269"/>
      <c r="N29" s="721" t="s">
        <v>110</v>
      </c>
      <c r="O29" s="723"/>
      <c r="P29" s="119" t="s">
        <v>888</v>
      </c>
      <c r="Q29" s="723" t="s">
        <v>854</v>
      </c>
      <c r="R29" s="119"/>
      <c r="S29" s="269" t="s">
        <v>254</v>
      </c>
      <c r="T29" s="119"/>
      <c r="U29" s="269" t="s">
        <v>310</v>
      </c>
      <c r="V29" s="721"/>
      <c r="W29" s="723" t="s">
        <v>875</v>
      </c>
      <c r="X29" s="721"/>
      <c r="Y29" s="751" t="str">
        <f>IF(G29="","",VLOOKUP(G29,과정코드!$A$2:$B$494,2,0))</f>
        <v>COL0104548</v>
      </c>
    </row>
    <row r="30" spans="1:59" ht="23.1" customHeight="1">
      <c r="A30" s="840"/>
      <c r="B30" s="40">
        <v>9</v>
      </c>
      <c r="C30" s="56" t="s">
        <v>129</v>
      </c>
      <c r="D30" s="41" t="s">
        <v>21</v>
      </c>
      <c r="E30" s="41" t="s">
        <v>21</v>
      </c>
      <c r="F30" s="41"/>
      <c r="G30" s="538" t="s">
        <v>172</v>
      </c>
      <c r="H30" s="93" t="str">
        <f t="shared" si="1"/>
        <v>바로가기</v>
      </c>
      <c r="I30" s="546">
        <v>3</v>
      </c>
      <c r="J30" s="119">
        <v>18</v>
      </c>
      <c r="K30" s="46">
        <v>580</v>
      </c>
      <c r="L30" s="46">
        <v>640</v>
      </c>
      <c r="M30" s="269"/>
      <c r="N30" s="119" t="s">
        <v>165</v>
      </c>
      <c r="O30" s="723" t="s">
        <v>104</v>
      </c>
      <c r="P30" s="721" t="s">
        <v>624</v>
      </c>
      <c r="Q30" s="723" t="s">
        <v>110</v>
      </c>
      <c r="R30" s="119" t="s">
        <v>887</v>
      </c>
      <c r="S30" s="723" t="s">
        <v>882</v>
      </c>
      <c r="T30" s="721"/>
      <c r="U30" s="723" t="s">
        <v>230</v>
      </c>
      <c r="V30" s="721" t="s">
        <v>291</v>
      </c>
      <c r="W30" s="723" t="s">
        <v>658</v>
      </c>
      <c r="X30" s="119"/>
      <c r="Y30" s="751" t="str">
        <f>IF(G30="","",VLOOKUP(G30,과정코드!$A$2:$B$494,2,0))</f>
        <v>COL0104549</v>
      </c>
    </row>
    <row r="31" spans="1:59" ht="25.9" customHeight="1">
      <c r="A31" s="841"/>
      <c r="B31" s="40">
        <v>10</v>
      </c>
      <c r="C31" s="56" t="s">
        <v>129</v>
      </c>
      <c r="D31" s="41" t="s">
        <v>21</v>
      </c>
      <c r="E31" s="41" t="s">
        <v>21</v>
      </c>
      <c r="F31" s="41"/>
      <c r="G31" s="539" t="s">
        <v>174</v>
      </c>
      <c r="H31" s="93" t="str">
        <f t="shared" si="1"/>
        <v>바로가기</v>
      </c>
      <c r="I31" s="547">
        <v>3</v>
      </c>
      <c r="J31" s="120">
        <v>18</v>
      </c>
      <c r="K31" s="46">
        <v>580</v>
      </c>
      <c r="L31" s="46">
        <v>640</v>
      </c>
      <c r="M31" s="268"/>
      <c r="N31" s="55" t="s">
        <v>658</v>
      </c>
      <c r="O31" s="268"/>
      <c r="P31" s="275" t="s">
        <v>886</v>
      </c>
      <c r="Q31" s="276"/>
      <c r="R31" s="51" t="s">
        <v>313</v>
      </c>
      <c r="S31" s="268"/>
      <c r="T31" s="55"/>
      <c r="U31" s="268" t="s">
        <v>580</v>
      </c>
      <c r="V31" s="721"/>
      <c r="W31" s="723" t="s">
        <v>885</v>
      </c>
      <c r="X31" s="721"/>
      <c r="Y31" s="751" t="str">
        <f>IF(G31="","",VLOOKUP(G31,과정코드!$A$2:$B$494,2,0))</f>
        <v>COL0104550</v>
      </c>
    </row>
    <row r="32" spans="1:59" ht="28.5" customHeight="1">
      <c r="A32" s="839" t="s">
        <v>1329</v>
      </c>
      <c r="B32" s="40">
        <v>11</v>
      </c>
      <c r="C32" s="57"/>
      <c r="D32" s="41" t="s">
        <v>21</v>
      </c>
      <c r="E32" s="41"/>
      <c r="F32" s="41"/>
      <c r="G32" s="538" t="s">
        <v>884</v>
      </c>
      <c r="H32" s="93" t="str">
        <f t="shared" si="1"/>
        <v>바로가기</v>
      </c>
      <c r="I32" s="546">
        <v>12</v>
      </c>
      <c r="J32" s="408">
        <v>96</v>
      </c>
      <c r="K32" s="46">
        <v>2300</v>
      </c>
      <c r="L32" s="46">
        <v>2300</v>
      </c>
      <c r="M32" s="276"/>
      <c r="N32" s="275"/>
      <c r="O32" s="276"/>
      <c r="P32" s="849" t="s">
        <v>797</v>
      </c>
      <c r="Q32" s="849"/>
      <c r="R32" s="272" t="s">
        <v>795</v>
      </c>
      <c r="S32" s="276"/>
      <c r="T32" s="275"/>
      <c r="U32" s="277"/>
      <c r="V32" s="848" t="s">
        <v>796</v>
      </c>
      <c r="W32" s="848"/>
      <c r="X32" s="272" t="s">
        <v>795</v>
      </c>
      <c r="Y32" s="751" t="str">
        <f>IF(G32="","",VLOOKUP(G32,과정코드!$A$2:$B$494,2,0))</f>
        <v>COL0104551</v>
      </c>
    </row>
    <row r="33" spans="1:25" ht="28.5" customHeight="1">
      <c r="A33" s="840"/>
      <c r="B33" s="409">
        <v>12</v>
      </c>
      <c r="C33" s="413"/>
      <c r="D33" s="411" t="s">
        <v>21</v>
      </c>
      <c r="E33" s="340"/>
      <c r="F33" s="450"/>
      <c r="G33" s="347" t="s">
        <v>1356</v>
      </c>
      <c r="H33" s="93" t="str">
        <f t="shared" si="1"/>
        <v>바로가기</v>
      </c>
      <c r="I33" s="522">
        <v>10</v>
      </c>
      <c r="J33" s="344">
        <v>80</v>
      </c>
      <c r="K33" s="376">
        <v>2500</v>
      </c>
      <c r="L33" s="376">
        <v>2500</v>
      </c>
      <c r="M33" s="276"/>
      <c r="N33" s="349"/>
      <c r="O33" s="276"/>
      <c r="P33" s="349"/>
      <c r="Q33" s="276"/>
      <c r="R33" s="349"/>
      <c r="S33" s="276"/>
      <c r="T33" s="349"/>
      <c r="U33" s="276"/>
      <c r="V33" s="836" t="s">
        <v>1357</v>
      </c>
      <c r="W33" s="836"/>
      <c r="X33" s="452"/>
      <c r="Y33" s="751" t="str">
        <f>IF(G33="","",VLOOKUP(G33,과정코드!$A$2:$B$494,2,0))</f>
        <v>COL0104827</v>
      </c>
    </row>
    <row r="34" spans="1:25" ht="27" customHeight="1">
      <c r="A34" s="840"/>
      <c r="B34" s="40">
        <v>13</v>
      </c>
      <c r="C34" s="57" t="s">
        <v>129</v>
      </c>
      <c r="D34" s="41" t="s">
        <v>21</v>
      </c>
      <c r="E34" s="41" t="s">
        <v>21</v>
      </c>
      <c r="F34" s="41"/>
      <c r="G34" s="539" t="s">
        <v>883</v>
      </c>
      <c r="H34" s="93" t="str">
        <f t="shared" si="1"/>
        <v>바로가기</v>
      </c>
      <c r="I34" s="547">
        <v>3</v>
      </c>
      <c r="J34" s="120">
        <v>21</v>
      </c>
      <c r="K34" s="46">
        <v>620</v>
      </c>
      <c r="L34" s="46">
        <v>660</v>
      </c>
      <c r="M34" s="268" t="s">
        <v>855</v>
      </c>
      <c r="N34" s="51" t="s">
        <v>605</v>
      </c>
      <c r="O34" s="267" t="s">
        <v>97</v>
      </c>
      <c r="P34" s="725" t="s">
        <v>266</v>
      </c>
      <c r="Q34" s="276" t="s">
        <v>882</v>
      </c>
      <c r="R34" s="55" t="s">
        <v>711</v>
      </c>
      <c r="S34" s="267" t="s">
        <v>278</v>
      </c>
      <c r="T34" s="55" t="s">
        <v>855</v>
      </c>
      <c r="U34" s="268" t="s">
        <v>77</v>
      </c>
      <c r="V34" s="119" t="s">
        <v>881</v>
      </c>
      <c r="W34" s="723" t="s">
        <v>880</v>
      </c>
      <c r="X34" s="721" t="s">
        <v>580</v>
      </c>
      <c r="Y34" s="751" t="str">
        <f>IF(G34="","",VLOOKUP(G34,과정코드!$A$2:$B$494,2,0))</f>
        <v>COL0104552</v>
      </c>
    </row>
    <row r="35" spans="1:25" ht="23.1" customHeight="1">
      <c r="A35" s="840"/>
      <c r="B35" s="40">
        <v>14</v>
      </c>
      <c r="C35" s="57" t="s">
        <v>129</v>
      </c>
      <c r="D35" s="41" t="s">
        <v>21</v>
      </c>
      <c r="E35" s="41" t="s">
        <v>21</v>
      </c>
      <c r="F35" s="41"/>
      <c r="G35" s="539" t="s">
        <v>879</v>
      </c>
      <c r="H35" s="93" t="str">
        <f t="shared" si="1"/>
        <v>바로가기</v>
      </c>
      <c r="I35" s="547">
        <v>3</v>
      </c>
      <c r="J35" s="120">
        <v>18</v>
      </c>
      <c r="K35" s="46">
        <v>580</v>
      </c>
      <c r="L35" s="46">
        <v>640</v>
      </c>
      <c r="M35" s="268" t="s">
        <v>780</v>
      </c>
      <c r="N35" s="51" t="s">
        <v>878</v>
      </c>
      <c r="O35" s="724"/>
      <c r="P35" s="275" t="s">
        <v>856</v>
      </c>
      <c r="Q35" s="278" t="s">
        <v>819</v>
      </c>
      <c r="R35" s="51"/>
      <c r="S35" s="268" t="s">
        <v>877</v>
      </c>
      <c r="T35" s="55" t="s">
        <v>229</v>
      </c>
      <c r="U35" s="267" t="s">
        <v>225</v>
      </c>
      <c r="V35" s="721" t="s">
        <v>876</v>
      </c>
      <c r="W35" s="723"/>
      <c r="X35" s="119" t="s">
        <v>875</v>
      </c>
      <c r="Y35" s="751" t="str">
        <f>IF(G35="","",VLOOKUP(G35,과정코드!$A$2:$B$494,2,0))</f>
        <v>COL0104553</v>
      </c>
    </row>
    <row r="36" spans="1:25" ht="23.1" customHeight="1">
      <c r="A36" s="840"/>
      <c r="B36" s="40">
        <v>15</v>
      </c>
      <c r="C36" s="57" t="s">
        <v>129</v>
      </c>
      <c r="D36" s="41" t="s">
        <v>21</v>
      </c>
      <c r="E36" s="41" t="s">
        <v>21</v>
      </c>
      <c r="F36" s="41"/>
      <c r="G36" s="539" t="s">
        <v>874</v>
      </c>
      <c r="H36" s="93" t="str">
        <f t="shared" si="1"/>
        <v>바로가기</v>
      </c>
      <c r="I36" s="547">
        <v>2</v>
      </c>
      <c r="J36" s="120">
        <v>14</v>
      </c>
      <c r="K36" s="46">
        <v>490</v>
      </c>
      <c r="L36" s="46">
        <v>540</v>
      </c>
      <c r="M36" s="268"/>
      <c r="N36" s="51"/>
      <c r="O36" s="724" t="s">
        <v>454</v>
      </c>
      <c r="P36" s="275"/>
      <c r="Q36" s="278"/>
      <c r="R36" s="51" t="s">
        <v>873</v>
      </c>
      <c r="S36" s="268"/>
      <c r="T36" s="55"/>
      <c r="U36" s="267" t="s">
        <v>850</v>
      </c>
      <c r="V36" s="721"/>
      <c r="W36" s="723"/>
      <c r="X36" s="119"/>
      <c r="Y36" s="751" t="str">
        <f>IF(G36="","",VLOOKUP(G36,과정코드!$A$2:$B$494,2,0))</f>
        <v>COL0104554</v>
      </c>
    </row>
    <row r="37" spans="1:25" ht="23.1" customHeight="1">
      <c r="A37" s="840"/>
      <c r="B37" s="40">
        <v>16</v>
      </c>
      <c r="C37" s="57" t="s">
        <v>129</v>
      </c>
      <c r="D37" s="41" t="s">
        <v>21</v>
      </c>
      <c r="E37" s="41" t="s">
        <v>21</v>
      </c>
      <c r="F37" s="41"/>
      <c r="G37" s="539" t="s">
        <v>176</v>
      </c>
      <c r="H37" s="93" t="str">
        <f t="shared" si="1"/>
        <v>바로가기</v>
      </c>
      <c r="I37" s="547">
        <v>2</v>
      </c>
      <c r="J37" s="120">
        <v>14</v>
      </c>
      <c r="K37" s="46">
        <v>490</v>
      </c>
      <c r="L37" s="46">
        <v>540</v>
      </c>
      <c r="M37" s="279"/>
      <c r="N37" s="719"/>
      <c r="O37" s="273" t="s">
        <v>454</v>
      </c>
      <c r="P37" s="719" t="s">
        <v>87</v>
      </c>
      <c r="Q37" s="279"/>
      <c r="R37" s="719" t="s">
        <v>828</v>
      </c>
      <c r="S37" s="279"/>
      <c r="T37" s="719" t="s">
        <v>86</v>
      </c>
      <c r="U37" s="273" t="s">
        <v>680</v>
      </c>
      <c r="V37" s="719"/>
      <c r="W37" s="279" t="s">
        <v>88</v>
      </c>
      <c r="X37" s="719"/>
      <c r="Y37" s="751" t="str">
        <f>IF(G37="","",VLOOKUP(G37,과정코드!$A$2:$B$494,2,0))</f>
        <v>COL0104555</v>
      </c>
    </row>
    <row r="38" spans="1:25" ht="23.1" customHeight="1">
      <c r="A38" s="840"/>
      <c r="B38" s="40">
        <v>17</v>
      </c>
      <c r="C38" s="57" t="s">
        <v>129</v>
      </c>
      <c r="D38" s="41" t="s">
        <v>21</v>
      </c>
      <c r="E38" s="41" t="s">
        <v>21</v>
      </c>
      <c r="F38" s="41"/>
      <c r="G38" s="538" t="s">
        <v>177</v>
      </c>
      <c r="H38" s="93" t="str">
        <f t="shared" si="1"/>
        <v>바로가기</v>
      </c>
      <c r="I38" s="545">
        <v>3</v>
      </c>
      <c r="J38" s="50">
        <v>21</v>
      </c>
      <c r="K38" s="46">
        <v>620</v>
      </c>
      <c r="L38" s="46">
        <v>640</v>
      </c>
      <c r="M38" s="268" t="s">
        <v>780</v>
      </c>
      <c r="N38" s="55" t="s">
        <v>234</v>
      </c>
      <c r="O38" s="267" t="s">
        <v>121</v>
      </c>
      <c r="P38" s="725" t="s">
        <v>872</v>
      </c>
      <c r="Q38" s="724" t="s">
        <v>713</v>
      </c>
      <c r="R38" s="55" t="s">
        <v>871</v>
      </c>
      <c r="S38" s="268" t="s">
        <v>870</v>
      </c>
      <c r="T38" s="51" t="s">
        <v>791</v>
      </c>
      <c r="U38" s="267" t="s">
        <v>869</v>
      </c>
      <c r="V38" s="721" t="s">
        <v>588</v>
      </c>
      <c r="W38" s="269" t="s">
        <v>713</v>
      </c>
      <c r="X38" s="119" t="s">
        <v>313</v>
      </c>
      <c r="Y38" s="751" t="str">
        <f>IF(G38="","",VLOOKUP(G38,과정코드!$A$2:$B$494,2,0))</f>
        <v>COL0104556</v>
      </c>
    </row>
    <row r="39" spans="1:25" ht="27">
      <c r="A39" s="840"/>
      <c r="B39" s="40">
        <v>18</v>
      </c>
      <c r="C39" s="57" t="s">
        <v>129</v>
      </c>
      <c r="D39" s="41" t="s">
        <v>21</v>
      </c>
      <c r="E39" s="41" t="s">
        <v>21</v>
      </c>
      <c r="F39" s="41"/>
      <c r="G39" s="538" t="s">
        <v>233</v>
      </c>
      <c r="H39" s="93" t="str">
        <f t="shared" si="1"/>
        <v>바로가기</v>
      </c>
      <c r="I39" s="545">
        <v>2</v>
      </c>
      <c r="J39" s="50">
        <v>14</v>
      </c>
      <c r="K39" s="46">
        <v>490</v>
      </c>
      <c r="L39" s="46">
        <v>540</v>
      </c>
      <c r="M39" s="269" t="s">
        <v>286</v>
      </c>
      <c r="N39" s="721" t="s">
        <v>687</v>
      </c>
      <c r="O39" s="723" t="s">
        <v>868</v>
      </c>
      <c r="P39" s="721" t="s">
        <v>304</v>
      </c>
      <c r="Q39" s="723" t="s">
        <v>867</v>
      </c>
      <c r="R39" s="721" t="s">
        <v>244</v>
      </c>
      <c r="S39" s="723" t="s">
        <v>684</v>
      </c>
      <c r="T39" s="415" t="s">
        <v>862</v>
      </c>
      <c r="U39" s="723" t="s">
        <v>866</v>
      </c>
      <c r="V39" s="451" t="s">
        <v>178</v>
      </c>
      <c r="W39" s="723" t="s">
        <v>75</v>
      </c>
      <c r="X39" s="721" t="s">
        <v>715</v>
      </c>
      <c r="Y39" s="751" t="str">
        <f>IF(G39="","",VLOOKUP(G39,과정코드!$A$2:$B$494,2,0))</f>
        <v>COL0104557</v>
      </c>
    </row>
    <row r="40" spans="1:25" ht="23.1" customHeight="1">
      <c r="A40" s="840"/>
      <c r="B40" s="40">
        <v>19</v>
      </c>
      <c r="C40" s="57" t="s">
        <v>129</v>
      </c>
      <c r="D40" s="41" t="s">
        <v>21</v>
      </c>
      <c r="E40" s="41" t="s">
        <v>21</v>
      </c>
      <c r="F40" s="41"/>
      <c r="G40" s="538" t="s">
        <v>865</v>
      </c>
      <c r="H40" s="93" t="str">
        <f t="shared" si="1"/>
        <v>바로가기</v>
      </c>
      <c r="I40" s="546">
        <v>2</v>
      </c>
      <c r="J40" s="408">
        <v>14</v>
      </c>
      <c r="K40" s="121">
        <v>490</v>
      </c>
      <c r="L40" s="121">
        <v>540</v>
      </c>
      <c r="M40" s="273" t="s">
        <v>840</v>
      </c>
      <c r="N40" s="274" t="s">
        <v>117</v>
      </c>
      <c r="O40" s="273" t="s">
        <v>468</v>
      </c>
      <c r="P40" s="274" t="s">
        <v>89</v>
      </c>
      <c r="Q40" s="271" t="s">
        <v>767</v>
      </c>
      <c r="R40" s="274" t="s">
        <v>60</v>
      </c>
      <c r="S40" s="280" t="s">
        <v>772</v>
      </c>
      <c r="T40" s="274" t="s">
        <v>106</v>
      </c>
      <c r="U40" s="273" t="s">
        <v>145</v>
      </c>
      <c r="V40" s="272" t="s">
        <v>864</v>
      </c>
      <c r="W40" s="271" t="s">
        <v>227</v>
      </c>
      <c r="X40" s="272" t="s">
        <v>100</v>
      </c>
      <c r="Y40" s="751" t="str">
        <f>IF(G40="","",VLOOKUP(G40,과정코드!$A$2:$B$494,2,0))</f>
        <v>COL0104558</v>
      </c>
    </row>
    <row r="41" spans="1:25" ht="23.1" customHeight="1">
      <c r="A41" s="840"/>
      <c r="B41" s="40">
        <v>20</v>
      </c>
      <c r="C41" s="57" t="s">
        <v>129</v>
      </c>
      <c r="D41" s="41" t="s">
        <v>21</v>
      </c>
      <c r="E41" s="41" t="s">
        <v>21</v>
      </c>
      <c r="F41" s="41"/>
      <c r="G41" s="538" t="s">
        <v>863</v>
      </c>
      <c r="H41" s="93" t="str">
        <f t="shared" si="1"/>
        <v>바로가기</v>
      </c>
      <c r="I41" s="545">
        <v>2</v>
      </c>
      <c r="J41" s="50">
        <v>14</v>
      </c>
      <c r="K41" s="46">
        <v>490</v>
      </c>
      <c r="L41" s="46">
        <v>540</v>
      </c>
      <c r="M41" s="723"/>
      <c r="N41" s="721" t="s">
        <v>454</v>
      </c>
      <c r="O41" s="723" t="s">
        <v>862</v>
      </c>
      <c r="P41" s="721" t="s">
        <v>198</v>
      </c>
      <c r="Q41" s="723" t="s">
        <v>273</v>
      </c>
      <c r="R41" s="721" t="s">
        <v>579</v>
      </c>
      <c r="S41" s="723" t="s">
        <v>118</v>
      </c>
      <c r="T41" s="721"/>
      <c r="U41" s="723" t="s">
        <v>770</v>
      </c>
      <c r="V41" s="721"/>
      <c r="W41" s="269" t="s">
        <v>309</v>
      </c>
      <c r="X41" s="721" t="s">
        <v>770</v>
      </c>
      <c r="Y41" s="751" t="str">
        <f>IF(G41="","",VLOOKUP(G41,과정코드!$A$2:$B$494,2,0))</f>
        <v>COL0104559</v>
      </c>
    </row>
    <row r="42" spans="1:25" ht="23.1" customHeight="1">
      <c r="A42" s="840"/>
      <c r="B42" s="40">
        <v>21</v>
      </c>
      <c r="C42" s="57" t="s">
        <v>129</v>
      </c>
      <c r="D42" s="41" t="s">
        <v>21</v>
      </c>
      <c r="E42" s="41"/>
      <c r="F42" s="41"/>
      <c r="G42" s="539" t="s">
        <v>182</v>
      </c>
      <c r="H42" s="93" t="str">
        <f t="shared" si="1"/>
        <v>바로가기</v>
      </c>
      <c r="I42" s="547">
        <v>3</v>
      </c>
      <c r="J42" s="120">
        <v>23</v>
      </c>
      <c r="K42" s="46">
        <v>660</v>
      </c>
      <c r="L42" s="46">
        <v>700</v>
      </c>
      <c r="M42" s="268"/>
      <c r="N42" s="55"/>
      <c r="O42" s="268" t="s">
        <v>861</v>
      </c>
      <c r="P42" s="275" t="s">
        <v>856</v>
      </c>
      <c r="Q42" s="267" t="s">
        <v>848</v>
      </c>
      <c r="R42" s="51"/>
      <c r="S42" s="281" t="s">
        <v>860</v>
      </c>
      <c r="T42" s="55" t="s">
        <v>859</v>
      </c>
      <c r="U42" s="267"/>
      <c r="V42" s="721" t="s">
        <v>229</v>
      </c>
      <c r="W42" s="269" t="s">
        <v>110</v>
      </c>
      <c r="X42" s="119"/>
      <c r="Y42" s="751" t="str">
        <f>IF(G42="","",VLOOKUP(G42,과정코드!$A$2:$B$494,2,0))</f>
        <v>COL0104560</v>
      </c>
    </row>
    <row r="43" spans="1:25" ht="23.1" customHeight="1">
      <c r="A43" s="840"/>
      <c r="B43" s="40">
        <v>22</v>
      </c>
      <c r="C43" s="57" t="s">
        <v>129</v>
      </c>
      <c r="D43" s="41" t="s">
        <v>21</v>
      </c>
      <c r="E43" s="41"/>
      <c r="F43" s="41"/>
      <c r="G43" s="538" t="s">
        <v>858</v>
      </c>
      <c r="H43" s="93" t="str">
        <f t="shared" si="1"/>
        <v>바로가기</v>
      </c>
      <c r="I43" s="546">
        <v>3</v>
      </c>
      <c r="J43" s="408">
        <v>23</v>
      </c>
      <c r="K43" s="46">
        <v>660</v>
      </c>
      <c r="L43" s="46">
        <v>700</v>
      </c>
      <c r="M43" s="279"/>
      <c r="N43" s="719"/>
      <c r="O43" s="273" t="s">
        <v>854</v>
      </c>
      <c r="P43" s="719"/>
      <c r="Q43" s="279" t="s">
        <v>255</v>
      </c>
      <c r="R43" s="719"/>
      <c r="S43" s="279" t="s">
        <v>856</v>
      </c>
      <c r="T43" s="719"/>
      <c r="U43" s="273"/>
      <c r="V43" s="719" t="s">
        <v>855</v>
      </c>
      <c r="W43" s="279"/>
      <c r="X43" s="719"/>
      <c r="Y43" s="751" t="str">
        <f>IF(G43="","",VLOOKUP(G43,과정코드!$A$2:$B$494,2,0))</f>
        <v>COL0104561</v>
      </c>
    </row>
    <row r="44" spans="1:25" ht="23.1" customHeight="1">
      <c r="A44" s="840"/>
      <c r="B44" s="40">
        <v>23</v>
      </c>
      <c r="C44" s="57" t="s">
        <v>129</v>
      </c>
      <c r="D44" s="41" t="s">
        <v>21</v>
      </c>
      <c r="E44" s="41" t="s">
        <v>21</v>
      </c>
      <c r="F44" s="41"/>
      <c r="G44" s="539" t="s">
        <v>183</v>
      </c>
      <c r="H44" s="93" t="str">
        <f t="shared" si="1"/>
        <v>바로가기</v>
      </c>
      <c r="I44" s="547">
        <v>3</v>
      </c>
      <c r="J44" s="120">
        <v>21</v>
      </c>
      <c r="K44" s="46">
        <v>620</v>
      </c>
      <c r="L44" s="46">
        <v>660</v>
      </c>
      <c r="M44" s="268"/>
      <c r="N44" s="55" t="s">
        <v>173</v>
      </c>
      <c r="O44" s="267" t="s">
        <v>857</v>
      </c>
      <c r="P44" s="484" t="s">
        <v>339</v>
      </c>
      <c r="Q44" s="276" t="s">
        <v>253</v>
      </c>
      <c r="R44" s="55"/>
      <c r="S44" s="268" t="s">
        <v>853</v>
      </c>
      <c r="T44" s="55"/>
      <c r="U44" s="268" t="s">
        <v>852</v>
      </c>
      <c r="V44" s="721" t="s">
        <v>851</v>
      </c>
      <c r="W44" s="282"/>
      <c r="X44" s="119"/>
      <c r="Y44" s="751" t="str">
        <f>IF(G44="","",VLOOKUP(G44,과정코드!$A$2:$B$494,2,0))</f>
        <v>COL0104562</v>
      </c>
    </row>
    <row r="45" spans="1:25" ht="23.1" customHeight="1">
      <c r="A45" s="840"/>
      <c r="B45" s="40">
        <v>24</v>
      </c>
      <c r="C45" s="57" t="s">
        <v>129</v>
      </c>
      <c r="D45" s="41" t="s">
        <v>21</v>
      </c>
      <c r="E45" s="41" t="s">
        <v>21</v>
      </c>
      <c r="F45" s="41"/>
      <c r="G45" s="539" t="s">
        <v>184</v>
      </c>
      <c r="H45" s="93" t="str">
        <f t="shared" si="1"/>
        <v>바로가기</v>
      </c>
      <c r="I45" s="547">
        <v>2</v>
      </c>
      <c r="J45" s="120">
        <v>14</v>
      </c>
      <c r="K45" s="46">
        <v>490</v>
      </c>
      <c r="L45" s="46">
        <v>540</v>
      </c>
      <c r="M45" s="268"/>
      <c r="N45" s="721" t="s">
        <v>169</v>
      </c>
      <c r="O45" s="723" t="s">
        <v>227</v>
      </c>
      <c r="P45" s="725" t="s">
        <v>468</v>
      </c>
      <c r="Q45" s="724" t="s">
        <v>101</v>
      </c>
      <c r="R45" s="51" t="s">
        <v>170</v>
      </c>
      <c r="S45" s="267" t="s">
        <v>681</v>
      </c>
      <c r="T45" s="55" t="s">
        <v>211</v>
      </c>
      <c r="U45" s="267" t="s">
        <v>528</v>
      </c>
      <c r="V45" s="721"/>
      <c r="W45" s="723" t="s">
        <v>304</v>
      </c>
      <c r="X45" s="119" t="s">
        <v>850</v>
      </c>
      <c r="Y45" s="751" t="str">
        <f>IF(G45="","",VLOOKUP(G45,과정코드!$A$2:$B$494,2,0))</f>
        <v>COL0104563</v>
      </c>
    </row>
    <row r="46" spans="1:25" ht="23.1" customHeight="1">
      <c r="A46" s="840"/>
      <c r="B46" s="40">
        <v>25</v>
      </c>
      <c r="C46" s="57" t="s">
        <v>129</v>
      </c>
      <c r="D46" s="41" t="s">
        <v>21</v>
      </c>
      <c r="E46" s="41" t="s">
        <v>21</v>
      </c>
      <c r="F46" s="41"/>
      <c r="G46" s="538" t="s">
        <v>849</v>
      </c>
      <c r="H46" s="93" t="str">
        <f t="shared" si="1"/>
        <v>바로가기</v>
      </c>
      <c r="I46" s="546">
        <v>3</v>
      </c>
      <c r="J46" s="119">
        <v>18</v>
      </c>
      <c r="K46" s="46">
        <v>580</v>
      </c>
      <c r="L46" s="46">
        <v>640</v>
      </c>
      <c r="M46" s="269" t="s">
        <v>113</v>
      </c>
      <c r="N46" s="721" t="s">
        <v>848</v>
      </c>
      <c r="O46" s="723"/>
      <c r="P46" s="721" t="s">
        <v>847</v>
      </c>
      <c r="Q46" s="269"/>
      <c r="R46" s="721" t="s">
        <v>792</v>
      </c>
      <c r="S46" s="269"/>
      <c r="T46" s="119" t="s">
        <v>846</v>
      </c>
      <c r="U46" s="723"/>
      <c r="V46" s="721" t="s">
        <v>588</v>
      </c>
      <c r="W46" s="723" t="s">
        <v>225</v>
      </c>
      <c r="X46" s="721" t="s">
        <v>845</v>
      </c>
      <c r="Y46" s="751" t="str">
        <f>IF(G46="","",VLOOKUP(G46,과정코드!$A$2:$B$494,2,0))</f>
        <v>COL0104564</v>
      </c>
    </row>
    <row r="47" spans="1:25" ht="23.1" customHeight="1">
      <c r="A47" s="840"/>
      <c r="B47" s="40">
        <v>26</v>
      </c>
      <c r="C47" s="57" t="s">
        <v>129</v>
      </c>
      <c r="D47" s="41" t="s">
        <v>21</v>
      </c>
      <c r="E47" s="41" t="s">
        <v>21</v>
      </c>
      <c r="F47" s="173" t="s">
        <v>452</v>
      </c>
      <c r="G47" s="538" t="s">
        <v>844</v>
      </c>
      <c r="H47" s="93" t="str">
        <f t="shared" si="1"/>
        <v>바로가기</v>
      </c>
      <c r="I47" s="546">
        <v>2</v>
      </c>
      <c r="J47" s="119">
        <v>14</v>
      </c>
      <c r="K47" s="46">
        <v>490</v>
      </c>
      <c r="L47" s="46">
        <v>540</v>
      </c>
      <c r="M47" s="723"/>
      <c r="N47" s="721"/>
      <c r="O47" s="723" t="s">
        <v>840</v>
      </c>
      <c r="P47" s="721"/>
      <c r="Q47" s="269"/>
      <c r="R47" s="721" t="s">
        <v>843</v>
      </c>
      <c r="S47" s="269"/>
      <c r="T47" s="119"/>
      <c r="U47" s="723" t="s">
        <v>350</v>
      </c>
      <c r="V47" s="721"/>
      <c r="W47" s="723" t="s">
        <v>468</v>
      </c>
      <c r="X47" s="721"/>
      <c r="Y47" s="751" t="str">
        <f>IF(G47="","",VLOOKUP(G47,과정코드!$A$2:$B$494,2,0))</f>
        <v>COL0104565</v>
      </c>
    </row>
    <row r="48" spans="1:25" ht="23.1" customHeight="1">
      <c r="A48" s="213"/>
      <c r="B48" s="40">
        <v>27</v>
      </c>
      <c r="C48" s="4"/>
      <c r="D48" s="165" t="s">
        <v>21</v>
      </c>
      <c r="E48" s="165"/>
      <c r="F48" s="262"/>
      <c r="G48" s="583" t="s">
        <v>1256</v>
      </c>
      <c r="H48" s="93" t="str">
        <f t="shared" si="1"/>
        <v>바로가기</v>
      </c>
      <c r="I48" s="523">
        <v>3</v>
      </c>
      <c r="J48" s="25">
        <v>24</v>
      </c>
      <c r="K48" s="30">
        <v>450</v>
      </c>
      <c r="L48" s="30">
        <v>450</v>
      </c>
      <c r="M48" s="723"/>
      <c r="N48" s="20" t="s">
        <v>536</v>
      </c>
      <c r="O48" s="723"/>
      <c r="P48" s="20" t="s">
        <v>775</v>
      </c>
      <c r="Q48" s="269"/>
      <c r="R48" s="20"/>
      <c r="S48" s="269" t="s">
        <v>775</v>
      </c>
      <c r="T48" s="20"/>
      <c r="U48" s="723"/>
      <c r="V48" s="20"/>
      <c r="W48" s="723" t="s">
        <v>658</v>
      </c>
      <c r="X48" s="20"/>
      <c r="Y48" s="751" t="str">
        <f>IF(G48="","",VLOOKUP(G48,과정코드!$A$2:$B$494,2,0))</f>
        <v>COL0104823</v>
      </c>
    </row>
    <row r="49" spans="1:25" ht="23.1" customHeight="1">
      <c r="A49" s="213"/>
      <c r="B49" s="40">
        <v>28</v>
      </c>
      <c r="C49" s="4"/>
      <c r="D49" s="165" t="s">
        <v>21</v>
      </c>
      <c r="E49" s="165"/>
      <c r="F49" s="262"/>
      <c r="G49" s="583" t="s">
        <v>1257</v>
      </c>
      <c r="H49" s="93" t="str">
        <f t="shared" si="1"/>
        <v>바로가기</v>
      </c>
      <c r="I49" s="523">
        <v>2</v>
      </c>
      <c r="J49" s="25">
        <v>16</v>
      </c>
      <c r="K49" s="30">
        <v>300</v>
      </c>
      <c r="L49" s="30">
        <v>300</v>
      </c>
      <c r="M49" s="723"/>
      <c r="N49" s="20"/>
      <c r="O49" s="723" t="s">
        <v>524</v>
      </c>
      <c r="P49" s="20"/>
      <c r="Q49" s="269" t="s">
        <v>715</v>
      </c>
      <c r="R49" s="20"/>
      <c r="S49" s="269"/>
      <c r="T49" s="20" t="s">
        <v>524</v>
      </c>
      <c r="U49" s="723"/>
      <c r="V49" s="20"/>
      <c r="W49" s="723"/>
      <c r="X49" s="20" t="s">
        <v>463</v>
      </c>
      <c r="Y49" s="751" t="str">
        <f>IF(G49="","",VLOOKUP(G49,과정코드!$A$2:$B$494,2,0))</f>
        <v>COL0104824</v>
      </c>
    </row>
    <row r="50" spans="1:25" ht="23.1" customHeight="1">
      <c r="A50" s="213"/>
      <c r="B50" s="40">
        <v>29</v>
      </c>
      <c r="C50" s="4"/>
      <c r="D50" s="165" t="s">
        <v>21</v>
      </c>
      <c r="E50" s="165"/>
      <c r="F50" s="262"/>
      <c r="G50" s="583" t="s">
        <v>345</v>
      </c>
      <c r="H50" s="93" t="str">
        <f t="shared" si="1"/>
        <v>바로가기</v>
      </c>
      <c r="I50" s="523">
        <v>3</v>
      </c>
      <c r="J50" s="25">
        <v>21</v>
      </c>
      <c r="K50" s="30">
        <v>450</v>
      </c>
      <c r="L50" s="30">
        <v>450</v>
      </c>
      <c r="M50" s="723"/>
      <c r="N50" s="20"/>
      <c r="O50" s="723" t="s">
        <v>848</v>
      </c>
      <c r="P50" s="20"/>
      <c r="Q50" s="269"/>
      <c r="R50" s="20" t="s">
        <v>1258</v>
      </c>
      <c r="S50" s="269"/>
      <c r="T50" s="20" t="s">
        <v>1259</v>
      </c>
      <c r="U50" s="723"/>
      <c r="V50" s="20" t="s">
        <v>1260</v>
      </c>
      <c r="W50" s="723"/>
      <c r="X50" s="20"/>
      <c r="Y50" s="751" t="str">
        <f>IF(G50="","",VLOOKUP(G50,과정코드!$A$2:$B$494,2,0))</f>
        <v>COL0104825</v>
      </c>
    </row>
    <row r="51" spans="1:25" ht="23.1" customHeight="1">
      <c r="A51" s="213"/>
      <c r="B51" s="40">
        <v>30</v>
      </c>
      <c r="C51" s="4"/>
      <c r="D51" s="165" t="s">
        <v>21</v>
      </c>
      <c r="E51" s="165"/>
      <c r="F51" s="262"/>
      <c r="G51" s="583" t="s">
        <v>346</v>
      </c>
      <c r="H51" s="93" t="str">
        <f t="shared" si="1"/>
        <v>바로가기</v>
      </c>
      <c r="I51" s="523">
        <v>1</v>
      </c>
      <c r="J51" s="25">
        <v>6</v>
      </c>
      <c r="K51" s="30">
        <v>350</v>
      </c>
      <c r="L51" s="30">
        <v>350</v>
      </c>
      <c r="M51" s="723"/>
      <c r="N51" s="20"/>
      <c r="O51" s="723" t="s">
        <v>1261</v>
      </c>
      <c r="P51" s="20" t="s">
        <v>355</v>
      </c>
      <c r="Q51" s="269" t="s">
        <v>1262</v>
      </c>
      <c r="R51" s="20"/>
      <c r="S51" s="269" t="s">
        <v>1263</v>
      </c>
      <c r="T51" s="20" t="s">
        <v>353</v>
      </c>
      <c r="U51" s="723"/>
      <c r="V51" s="20" t="s">
        <v>1264</v>
      </c>
      <c r="W51" s="723"/>
      <c r="X51" s="20"/>
      <c r="Y51" s="751" t="str">
        <f>IF(G51="","",VLOOKUP(G51,과정코드!$A$2:$B$494,2,0))</f>
        <v>COL0104826</v>
      </c>
    </row>
    <row r="52" spans="1:25" ht="26.25" customHeight="1">
      <c r="A52" s="839" t="s">
        <v>1330</v>
      </c>
      <c r="B52" s="40">
        <v>31</v>
      </c>
      <c r="C52" s="57" t="s">
        <v>129</v>
      </c>
      <c r="D52" s="41" t="s">
        <v>21</v>
      </c>
      <c r="E52" s="41" t="s">
        <v>21</v>
      </c>
      <c r="F52" s="41"/>
      <c r="G52" s="538" t="s">
        <v>186</v>
      </c>
      <c r="H52" s="93" t="str">
        <f t="shared" si="1"/>
        <v>바로가기</v>
      </c>
      <c r="I52" s="546">
        <v>2</v>
      </c>
      <c r="J52" s="408">
        <v>14</v>
      </c>
      <c r="K52" s="121">
        <v>490</v>
      </c>
      <c r="L52" s="121">
        <v>540</v>
      </c>
      <c r="M52" s="723"/>
      <c r="N52" s="274" t="s">
        <v>686</v>
      </c>
      <c r="O52" s="723"/>
      <c r="P52" s="272"/>
      <c r="Q52" s="269" t="s">
        <v>685</v>
      </c>
      <c r="R52" s="283"/>
      <c r="S52" s="269"/>
      <c r="T52" s="272" t="s">
        <v>311</v>
      </c>
      <c r="U52" s="271"/>
      <c r="V52" s="272" t="s">
        <v>57</v>
      </c>
      <c r="W52" s="723"/>
      <c r="X52" s="272" t="s">
        <v>770</v>
      </c>
      <c r="Y52" s="751" t="str">
        <f>IF(G52="","",VLOOKUP(G52,과정코드!$A$2:$B$494,2,0))</f>
        <v>COL0104566</v>
      </c>
    </row>
    <row r="53" spans="1:25" ht="23.1" customHeight="1">
      <c r="A53" s="840"/>
      <c r="B53" s="40">
        <v>32</v>
      </c>
      <c r="C53" s="57" t="s">
        <v>129</v>
      </c>
      <c r="D53" s="41" t="s">
        <v>21</v>
      </c>
      <c r="E53" s="41" t="s">
        <v>21</v>
      </c>
      <c r="F53" s="41"/>
      <c r="G53" s="538" t="s">
        <v>187</v>
      </c>
      <c r="H53" s="93" t="str">
        <f t="shared" si="1"/>
        <v>바로가기</v>
      </c>
      <c r="I53" s="546">
        <v>2</v>
      </c>
      <c r="J53" s="119">
        <v>14</v>
      </c>
      <c r="K53" s="46">
        <v>490</v>
      </c>
      <c r="L53" s="46">
        <v>540</v>
      </c>
      <c r="M53" s="723"/>
      <c r="N53" s="119" t="s">
        <v>454</v>
      </c>
      <c r="O53" s="723" t="s">
        <v>309</v>
      </c>
      <c r="P53" s="721" t="s">
        <v>85</v>
      </c>
      <c r="Q53" s="269"/>
      <c r="R53" s="721" t="s">
        <v>89</v>
      </c>
      <c r="S53" s="269"/>
      <c r="T53" s="119" t="s">
        <v>179</v>
      </c>
      <c r="U53" s="723"/>
      <c r="V53" s="721" t="s">
        <v>61</v>
      </c>
      <c r="W53" s="723"/>
      <c r="X53" s="721" t="s">
        <v>715</v>
      </c>
      <c r="Y53" s="751" t="str">
        <f>IF(G53="","",VLOOKUP(G53,과정코드!$A$2:$B$494,2,0))</f>
        <v>COL0104567</v>
      </c>
    </row>
    <row r="54" spans="1:25" ht="23.1" customHeight="1">
      <c r="A54" s="840"/>
      <c r="B54" s="40">
        <v>33</v>
      </c>
      <c r="C54" s="57" t="s">
        <v>129</v>
      </c>
      <c r="D54" s="41" t="s">
        <v>21</v>
      </c>
      <c r="E54" s="41" t="s">
        <v>21</v>
      </c>
      <c r="F54" s="41"/>
      <c r="G54" s="538" t="s">
        <v>842</v>
      </c>
      <c r="H54" s="93" t="str">
        <f t="shared" si="1"/>
        <v>바로가기</v>
      </c>
      <c r="I54" s="546">
        <v>2</v>
      </c>
      <c r="J54" s="59">
        <v>15</v>
      </c>
      <c r="K54" s="46">
        <v>530</v>
      </c>
      <c r="L54" s="46">
        <v>580</v>
      </c>
      <c r="M54" s="723"/>
      <c r="N54" s="719"/>
      <c r="O54" s="273" t="s">
        <v>687</v>
      </c>
      <c r="P54" s="719"/>
      <c r="Q54" s="269" t="s">
        <v>715</v>
      </c>
      <c r="R54" s="719"/>
      <c r="S54" s="279"/>
      <c r="T54" s="719" t="s">
        <v>841</v>
      </c>
      <c r="U54" s="273"/>
      <c r="V54" s="719" t="s">
        <v>840</v>
      </c>
      <c r="W54" s="723"/>
      <c r="X54" s="719" t="s">
        <v>463</v>
      </c>
      <c r="Y54" s="751" t="str">
        <f>IF(G54="","",VLOOKUP(G54,과정코드!$A$2:$B$494,2,0))</f>
        <v>COL0104568</v>
      </c>
    </row>
    <row r="55" spans="1:25" ht="23.1" customHeight="1">
      <c r="A55" s="840"/>
      <c r="B55" s="40">
        <v>34</v>
      </c>
      <c r="C55" s="57" t="s">
        <v>129</v>
      </c>
      <c r="D55" s="41" t="s">
        <v>21</v>
      </c>
      <c r="E55" s="41"/>
      <c r="F55" s="173" t="s">
        <v>452</v>
      </c>
      <c r="G55" s="538" t="s">
        <v>839</v>
      </c>
      <c r="H55" s="93" t="str">
        <f t="shared" si="1"/>
        <v>바로가기</v>
      </c>
      <c r="I55" s="546">
        <v>2</v>
      </c>
      <c r="J55" s="59">
        <v>14</v>
      </c>
      <c r="K55" s="46">
        <v>490</v>
      </c>
      <c r="L55" s="46">
        <v>540</v>
      </c>
      <c r="M55" s="279"/>
      <c r="N55" s="719"/>
      <c r="O55" s="273" t="s">
        <v>838</v>
      </c>
      <c r="P55" s="719"/>
      <c r="Q55" s="279" t="s">
        <v>837</v>
      </c>
      <c r="R55" s="719"/>
      <c r="S55" s="279"/>
      <c r="T55" s="719"/>
      <c r="U55" s="273" t="s">
        <v>463</v>
      </c>
      <c r="V55" s="719"/>
      <c r="W55" s="723"/>
      <c r="X55" s="719"/>
      <c r="Y55" s="751" t="str">
        <f>IF(G55="","",VLOOKUP(G55,과정코드!$A$2:$B$494,2,0))</f>
        <v>COL0104569</v>
      </c>
    </row>
    <row r="56" spans="1:25" ht="27">
      <c r="A56" s="841"/>
      <c r="B56" s="409">
        <v>35</v>
      </c>
      <c r="C56" s="410"/>
      <c r="D56" s="411" t="s">
        <v>21</v>
      </c>
      <c r="E56" s="411"/>
      <c r="F56" s="411"/>
      <c r="G56" s="540" t="s">
        <v>1657</v>
      </c>
      <c r="H56" s="93" t="str">
        <f t="shared" si="1"/>
        <v>바로가기</v>
      </c>
      <c r="I56" s="546">
        <v>5</v>
      </c>
      <c r="J56" s="119">
        <v>40</v>
      </c>
      <c r="K56" s="46">
        <v>1150</v>
      </c>
      <c r="L56" s="46">
        <v>1200</v>
      </c>
      <c r="M56" s="269"/>
      <c r="N56" s="721"/>
      <c r="O56" s="723"/>
      <c r="P56" s="721" t="s">
        <v>836</v>
      </c>
      <c r="Q56" s="269"/>
      <c r="R56" s="721" t="s">
        <v>835</v>
      </c>
      <c r="S56" s="269"/>
      <c r="T56" s="119"/>
      <c r="U56" s="723" t="s">
        <v>834</v>
      </c>
      <c r="V56" s="721"/>
      <c r="W56" s="723"/>
      <c r="X56" s="721"/>
      <c r="Y56" s="751" t="str">
        <f>IF(G56="","",VLOOKUP(G56,과정코드!$A$2:$B$494,2,0))</f>
        <v>COL0104570</v>
      </c>
    </row>
    <row r="57" spans="1:25" ht="22.5" customHeight="1">
      <c r="A57" s="840" t="s">
        <v>833</v>
      </c>
      <c r="B57" s="40">
        <v>36</v>
      </c>
      <c r="C57" s="57" t="s">
        <v>129</v>
      </c>
      <c r="D57" s="41" t="s">
        <v>21</v>
      </c>
      <c r="E57" s="41" t="s">
        <v>21</v>
      </c>
      <c r="F57" s="41"/>
      <c r="G57" s="538" t="s">
        <v>832</v>
      </c>
      <c r="H57" s="93" t="str">
        <f t="shared" si="1"/>
        <v>바로가기</v>
      </c>
      <c r="I57" s="546">
        <v>2</v>
      </c>
      <c r="J57" s="59">
        <v>14</v>
      </c>
      <c r="K57" s="121">
        <v>490</v>
      </c>
      <c r="L57" s="121">
        <v>540</v>
      </c>
      <c r="M57" s="273"/>
      <c r="N57" s="272"/>
      <c r="O57" s="273"/>
      <c r="P57" s="272"/>
      <c r="Q57" s="273"/>
      <c r="R57" s="272" t="s">
        <v>98</v>
      </c>
      <c r="S57" s="273"/>
      <c r="T57" s="272"/>
      <c r="U57" s="273"/>
      <c r="V57" s="272" t="s">
        <v>528</v>
      </c>
      <c r="W57" s="273"/>
      <c r="X57" s="272"/>
      <c r="Y57" s="751" t="str">
        <f>IF(G57="","",VLOOKUP(G57,과정코드!$A$2:$B$494,2,0))</f>
        <v>COL0104571</v>
      </c>
    </row>
    <row r="58" spans="1:25" ht="25.9" customHeight="1">
      <c r="A58" s="840"/>
      <c r="B58" s="40">
        <v>37</v>
      </c>
      <c r="C58" s="56"/>
      <c r="D58" s="41" t="s">
        <v>21</v>
      </c>
      <c r="E58" s="56"/>
      <c r="F58" s="56"/>
      <c r="G58" s="538" t="s">
        <v>242</v>
      </c>
      <c r="H58" s="93" t="str">
        <f t="shared" si="1"/>
        <v>바로가기</v>
      </c>
      <c r="I58" s="546">
        <v>4</v>
      </c>
      <c r="J58" s="59">
        <v>30</v>
      </c>
      <c r="K58" s="121">
        <v>840</v>
      </c>
      <c r="L58" s="121">
        <v>900</v>
      </c>
      <c r="M58" s="273"/>
      <c r="N58" s="272"/>
      <c r="O58" s="273" t="s">
        <v>777</v>
      </c>
      <c r="P58" s="272"/>
      <c r="Q58" s="273"/>
      <c r="R58" s="272"/>
      <c r="S58" s="273" t="s">
        <v>831</v>
      </c>
      <c r="T58" s="272"/>
      <c r="U58" s="273"/>
      <c r="V58" s="283"/>
      <c r="W58" s="273" t="s">
        <v>830</v>
      </c>
      <c r="X58" s="272"/>
      <c r="Y58" s="751" t="str">
        <f>IF(G58="","",VLOOKUP(G58,과정코드!$A$2:$B$494,2,0))</f>
        <v>COL0104572</v>
      </c>
    </row>
    <row r="59" spans="1:25" ht="23.1" customHeight="1">
      <c r="A59" s="840"/>
      <c r="B59" s="40">
        <v>38</v>
      </c>
      <c r="C59" s="57" t="s">
        <v>129</v>
      </c>
      <c r="D59" s="41" t="s">
        <v>21</v>
      </c>
      <c r="E59" s="41" t="s">
        <v>21</v>
      </c>
      <c r="F59" s="41"/>
      <c r="G59" s="538" t="s">
        <v>829</v>
      </c>
      <c r="H59" s="93" t="str">
        <f t="shared" si="1"/>
        <v>바로가기</v>
      </c>
      <c r="I59" s="546">
        <v>2</v>
      </c>
      <c r="J59" s="59">
        <v>14</v>
      </c>
      <c r="K59" s="121">
        <v>490</v>
      </c>
      <c r="L59" s="121">
        <v>540</v>
      </c>
      <c r="M59" s="273"/>
      <c r="N59" s="284"/>
      <c r="O59" s="285"/>
      <c r="P59" s="284"/>
      <c r="Q59" s="286"/>
      <c r="R59" s="274" t="s">
        <v>828</v>
      </c>
      <c r="S59" s="273" t="s">
        <v>111</v>
      </c>
      <c r="T59" s="272"/>
      <c r="U59" s="273" t="s">
        <v>299</v>
      </c>
      <c r="V59" s="272" t="s">
        <v>827</v>
      </c>
      <c r="W59" s="271" t="s">
        <v>223</v>
      </c>
      <c r="X59" s="272"/>
      <c r="Y59" s="751" t="str">
        <f>IF(G59="","",VLOOKUP(G59,과정코드!$A$2:$B$494,2,0))</f>
        <v>COL0104573</v>
      </c>
    </row>
    <row r="60" spans="1:25" ht="23.1" customHeight="1">
      <c r="A60" s="840"/>
      <c r="B60" s="40">
        <v>39</v>
      </c>
      <c r="C60" s="57" t="s">
        <v>129</v>
      </c>
      <c r="D60" s="41" t="s">
        <v>21</v>
      </c>
      <c r="E60" s="41"/>
      <c r="F60" s="41"/>
      <c r="G60" s="538" t="s">
        <v>826</v>
      </c>
      <c r="H60" s="93" t="str">
        <f t="shared" si="1"/>
        <v>바로가기</v>
      </c>
      <c r="I60" s="546">
        <v>2</v>
      </c>
      <c r="J60" s="59">
        <v>14</v>
      </c>
      <c r="K60" s="121">
        <v>490</v>
      </c>
      <c r="L60" s="121">
        <v>540</v>
      </c>
      <c r="M60" s="271"/>
      <c r="N60" s="274" t="s">
        <v>825</v>
      </c>
      <c r="O60" s="271" t="s">
        <v>687</v>
      </c>
      <c r="P60" s="272"/>
      <c r="Q60" s="271" t="s">
        <v>101</v>
      </c>
      <c r="R60" s="272"/>
      <c r="S60" s="273"/>
      <c r="T60" s="272"/>
      <c r="U60" s="273" t="s">
        <v>251</v>
      </c>
      <c r="V60" s="274"/>
      <c r="W60" s="273" t="s">
        <v>687</v>
      </c>
      <c r="X60" s="272"/>
      <c r="Y60" s="751" t="str">
        <f>IF(G60="","",VLOOKUP(G60,과정코드!$A$2:$B$494,2,0))</f>
        <v>COL0104574</v>
      </c>
    </row>
    <row r="61" spans="1:25" ht="76.150000000000006" customHeight="1">
      <c r="A61" s="840"/>
      <c r="B61" s="40">
        <v>40</v>
      </c>
      <c r="C61" s="57" t="s">
        <v>129</v>
      </c>
      <c r="D61" s="41" t="s">
        <v>21</v>
      </c>
      <c r="E61" s="41" t="s">
        <v>21</v>
      </c>
      <c r="F61" s="41"/>
      <c r="G61" s="541" t="s">
        <v>1656</v>
      </c>
      <c r="H61" s="93" t="str">
        <f t="shared" si="1"/>
        <v>바로가기</v>
      </c>
      <c r="I61" s="546">
        <v>2</v>
      </c>
      <c r="J61" s="59">
        <v>15</v>
      </c>
      <c r="K61" s="121">
        <v>530</v>
      </c>
      <c r="L61" s="46">
        <v>580</v>
      </c>
      <c r="M61" s="271" t="s">
        <v>824</v>
      </c>
      <c r="N61" s="274" t="s">
        <v>823</v>
      </c>
      <c r="O61" s="271" t="s">
        <v>822</v>
      </c>
      <c r="P61" s="274" t="s">
        <v>1269</v>
      </c>
      <c r="Q61" s="271" t="s">
        <v>821</v>
      </c>
      <c r="R61" s="272"/>
      <c r="S61" s="273"/>
      <c r="T61" s="272"/>
      <c r="U61" s="271"/>
      <c r="V61" s="272"/>
      <c r="W61" s="273"/>
      <c r="X61" s="272" t="s">
        <v>820</v>
      </c>
      <c r="Y61" s="751" t="str">
        <f>IF(G61="","",VLOOKUP(G61,과정코드!$A$2:$B$494,2,0))</f>
        <v>COL0104575</v>
      </c>
    </row>
    <row r="62" spans="1:25" ht="27">
      <c r="A62" s="840"/>
      <c r="B62" s="40">
        <v>41</v>
      </c>
      <c r="C62" s="57" t="s">
        <v>129</v>
      </c>
      <c r="D62" s="411"/>
      <c r="E62" s="41" t="s">
        <v>21</v>
      </c>
      <c r="F62" s="41"/>
      <c r="G62" s="541" t="s">
        <v>1932</v>
      </c>
      <c r="H62" s="93" t="str">
        <f t="shared" si="1"/>
        <v>바로가기</v>
      </c>
      <c r="I62" s="546">
        <v>3</v>
      </c>
      <c r="J62" s="59">
        <v>23</v>
      </c>
      <c r="K62" s="121">
        <v>660</v>
      </c>
      <c r="L62" s="121">
        <v>700</v>
      </c>
      <c r="M62" s="273"/>
      <c r="N62" s="274" t="s">
        <v>713</v>
      </c>
      <c r="O62" s="271" t="s">
        <v>819</v>
      </c>
      <c r="P62" s="274" t="s">
        <v>818</v>
      </c>
      <c r="Q62" s="271" t="s">
        <v>817</v>
      </c>
      <c r="R62" s="272"/>
      <c r="S62" s="273"/>
      <c r="T62" s="272"/>
      <c r="U62" s="271"/>
      <c r="V62" s="272"/>
      <c r="W62" s="271"/>
      <c r="X62" s="272"/>
      <c r="Y62" s="751" t="str">
        <f>IF(G62="","",VLOOKUP(G62,과정코드!$A$2:$B$494,2,0))</f>
        <v>COL0104576</v>
      </c>
    </row>
    <row r="63" spans="1:25" ht="27">
      <c r="A63" s="841"/>
      <c r="B63" s="40">
        <v>42</v>
      </c>
      <c r="C63" s="56"/>
      <c r="D63" s="41" t="s">
        <v>21</v>
      </c>
      <c r="E63" s="56"/>
      <c r="F63" s="56"/>
      <c r="G63" s="538" t="s">
        <v>1933</v>
      </c>
      <c r="H63" s="93" t="str">
        <f t="shared" si="1"/>
        <v>바로가기</v>
      </c>
      <c r="I63" s="546">
        <v>4</v>
      </c>
      <c r="J63" s="59">
        <v>30</v>
      </c>
      <c r="K63" s="121">
        <v>840</v>
      </c>
      <c r="L63" s="121">
        <v>900</v>
      </c>
      <c r="M63" s="273" t="s">
        <v>816</v>
      </c>
      <c r="N63" s="274" t="s">
        <v>815</v>
      </c>
      <c r="O63" s="271" t="s">
        <v>814</v>
      </c>
      <c r="P63" s="274" t="s">
        <v>1270</v>
      </c>
      <c r="Q63" s="273" t="s">
        <v>813</v>
      </c>
      <c r="R63" s="272"/>
      <c r="S63" s="273"/>
      <c r="T63" s="272"/>
      <c r="U63" s="271" t="s">
        <v>812</v>
      </c>
      <c r="V63" s="272"/>
      <c r="W63" s="273" t="s">
        <v>811</v>
      </c>
      <c r="X63" s="272"/>
      <c r="Y63" s="751" t="str">
        <f>IF(G63="","",VLOOKUP(G63,과정코드!$A$2:$B$494,2,0))</f>
        <v>COL0104577</v>
      </c>
    </row>
    <row r="64" spans="1:25" ht="25.15" customHeight="1">
      <c r="A64" s="839" t="s">
        <v>810</v>
      </c>
      <c r="B64" s="40">
        <v>43</v>
      </c>
      <c r="C64" s="56" t="s">
        <v>129</v>
      </c>
      <c r="D64" s="41" t="s">
        <v>21</v>
      </c>
      <c r="E64" s="41" t="s">
        <v>21</v>
      </c>
      <c r="F64" s="41"/>
      <c r="G64" s="538" t="s">
        <v>190</v>
      </c>
      <c r="H64" s="93" t="str">
        <f t="shared" si="1"/>
        <v>바로가기</v>
      </c>
      <c r="I64" s="546">
        <v>2</v>
      </c>
      <c r="J64" s="59">
        <v>14</v>
      </c>
      <c r="K64" s="121">
        <v>490</v>
      </c>
      <c r="L64" s="121">
        <v>540</v>
      </c>
      <c r="M64" s="273"/>
      <c r="N64" s="272" t="s">
        <v>809</v>
      </c>
      <c r="O64" s="273"/>
      <c r="P64" s="272" t="s">
        <v>67</v>
      </c>
      <c r="Q64" s="273"/>
      <c r="R64" s="719" t="s">
        <v>463</v>
      </c>
      <c r="S64" s="273" t="s">
        <v>188</v>
      </c>
      <c r="T64" s="272"/>
      <c r="U64" s="273" t="s">
        <v>204</v>
      </c>
      <c r="V64" s="272" t="s">
        <v>808</v>
      </c>
      <c r="W64" s="273"/>
      <c r="X64" s="272"/>
      <c r="Y64" s="751" t="str">
        <f>IF(G64="","",VLOOKUP(G64,과정코드!$A$2:$B$494,2,0))</f>
        <v>COL0104578</v>
      </c>
    </row>
    <row r="65" spans="1:25" ht="25.15" customHeight="1">
      <c r="A65" s="840"/>
      <c r="B65" s="40">
        <v>44</v>
      </c>
      <c r="C65" s="57"/>
      <c r="D65" s="41" t="s">
        <v>21</v>
      </c>
      <c r="E65" s="57"/>
      <c r="F65" s="57"/>
      <c r="G65" s="538" t="s">
        <v>807</v>
      </c>
      <c r="H65" s="93" t="str">
        <f t="shared" si="1"/>
        <v>바로가기</v>
      </c>
      <c r="I65" s="546">
        <v>5</v>
      </c>
      <c r="J65" s="59">
        <v>38</v>
      </c>
      <c r="K65" s="121">
        <v>1050</v>
      </c>
      <c r="L65" s="121">
        <v>1100</v>
      </c>
      <c r="M65" s="273"/>
      <c r="N65" s="272" t="s">
        <v>665</v>
      </c>
      <c r="O65" s="273"/>
      <c r="P65" s="272"/>
      <c r="Q65" s="273" t="s">
        <v>806</v>
      </c>
      <c r="R65" s="272"/>
      <c r="S65" s="273"/>
      <c r="T65" s="272" t="s">
        <v>805</v>
      </c>
      <c r="U65" s="273"/>
      <c r="V65" s="272"/>
      <c r="W65" s="273" t="s">
        <v>804</v>
      </c>
      <c r="X65" s="272"/>
      <c r="Y65" s="751" t="str">
        <f>IF(G65="","",VLOOKUP(G65,과정코드!$A$2:$B$494,2,0))</f>
        <v>COL0104579</v>
      </c>
    </row>
    <row r="66" spans="1:25" ht="30" customHeight="1">
      <c r="A66" s="840"/>
      <c r="B66" s="40">
        <v>45</v>
      </c>
      <c r="C66" s="57"/>
      <c r="D66" s="41" t="s">
        <v>21</v>
      </c>
      <c r="E66" s="57"/>
      <c r="F66" s="57"/>
      <c r="G66" s="538" t="s">
        <v>1934</v>
      </c>
      <c r="H66" s="93" t="str">
        <f t="shared" si="1"/>
        <v>바로가기</v>
      </c>
      <c r="I66" s="546">
        <v>5</v>
      </c>
      <c r="J66" s="59">
        <v>40</v>
      </c>
      <c r="K66" s="121">
        <v>1150</v>
      </c>
      <c r="L66" s="121">
        <v>1200</v>
      </c>
      <c r="M66" s="273"/>
      <c r="N66" s="272"/>
      <c r="O66" s="287" t="s">
        <v>609</v>
      </c>
      <c r="P66" s="272"/>
      <c r="Q66" s="273"/>
      <c r="R66" s="272" t="s">
        <v>803</v>
      </c>
      <c r="S66" s="273"/>
      <c r="T66" s="272"/>
      <c r="U66" s="273"/>
      <c r="V66" s="272" t="s">
        <v>802</v>
      </c>
      <c r="W66" s="273"/>
      <c r="X66" s="272"/>
      <c r="Y66" s="751" t="str">
        <f>IF(G66="","",VLOOKUP(G66,과정코드!$A$2:$B$494,2,0))</f>
        <v>COL0104580</v>
      </c>
    </row>
    <row r="67" spans="1:25" ht="30" customHeight="1">
      <c r="A67" s="841"/>
      <c r="B67" s="40">
        <v>46</v>
      </c>
      <c r="C67" s="57"/>
      <c r="D67" s="41" t="s">
        <v>21</v>
      </c>
      <c r="E67" s="57"/>
      <c r="F67" s="57"/>
      <c r="G67" s="538" t="s">
        <v>1935</v>
      </c>
      <c r="H67" s="93" t="str">
        <f t="shared" si="1"/>
        <v>바로가기</v>
      </c>
      <c r="I67" s="546">
        <v>7</v>
      </c>
      <c r="J67" s="59">
        <v>56</v>
      </c>
      <c r="K67" s="121">
        <v>1400</v>
      </c>
      <c r="L67" s="121">
        <v>1500</v>
      </c>
      <c r="M67" s="279"/>
      <c r="N67" s="719"/>
      <c r="O67" s="279"/>
      <c r="P67" s="719"/>
      <c r="Q67" s="279"/>
      <c r="R67" s="837" t="s">
        <v>801</v>
      </c>
      <c r="S67" s="837"/>
      <c r="T67" s="272"/>
      <c r="U67" s="279"/>
      <c r="V67" s="288"/>
      <c r="W67" s="279" t="s">
        <v>800</v>
      </c>
      <c r="X67" s="272"/>
      <c r="Y67" s="751" t="str">
        <f>IF(G67="","",VLOOKUP(G67,과정코드!$A$2:$B$494,2,0))</f>
        <v>COL0104581</v>
      </c>
    </row>
    <row r="68" spans="1:25" ht="30" customHeight="1">
      <c r="A68" s="839" t="s">
        <v>799</v>
      </c>
      <c r="B68" s="40">
        <v>47</v>
      </c>
      <c r="C68" s="57"/>
      <c r="D68" s="41" t="s">
        <v>21</v>
      </c>
      <c r="E68" s="57"/>
      <c r="F68" s="57"/>
      <c r="G68" s="538" t="s">
        <v>798</v>
      </c>
      <c r="H68" s="93" t="str">
        <f t="shared" si="1"/>
        <v>바로가기</v>
      </c>
      <c r="I68" s="546">
        <v>12</v>
      </c>
      <c r="J68" s="59">
        <v>96</v>
      </c>
      <c r="K68" s="121">
        <v>2300</v>
      </c>
      <c r="L68" s="121">
        <v>2300</v>
      </c>
      <c r="M68" s="276"/>
      <c r="N68" s="275"/>
      <c r="O68" s="276"/>
      <c r="P68" s="850" t="s">
        <v>797</v>
      </c>
      <c r="Q68" s="850"/>
      <c r="R68" s="272" t="s">
        <v>795</v>
      </c>
      <c r="S68" s="276"/>
      <c r="T68" s="275"/>
      <c r="U68" s="277"/>
      <c r="V68" s="846" t="s">
        <v>796</v>
      </c>
      <c r="W68" s="846"/>
      <c r="X68" s="272" t="s">
        <v>795</v>
      </c>
      <c r="Y68" s="751" t="str">
        <f>IF(G68="","",VLOOKUP(G68,과정코드!$A$2:$B$494,2,0))</f>
        <v>COL0104582</v>
      </c>
    </row>
    <row r="69" spans="1:25" ht="30" customHeight="1">
      <c r="A69" s="840"/>
      <c r="B69" s="40">
        <v>48</v>
      </c>
      <c r="C69" s="57" t="s">
        <v>129</v>
      </c>
      <c r="D69" s="41" t="s">
        <v>21</v>
      </c>
      <c r="E69" s="41" t="s">
        <v>21</v>
      </c>
      <c r="F69" s="41"/>
      <c r="G69" s="538" t="s">
        <v>191</v>
      </c>
      <c r="H69" s="93" t="str">
        <f t="shared" si="1"/>
        <v>바로가기</v>
      </c>
      <c r="I69" s="546">
        <v>2</v>
      </c>
      <c r="J69" s="451">
        <v>15</v>
      </c>
      <c r="K69" s="121">
        <v>530</v>
      </c>
      <c r="L69" s="46">
        <v>580</v>
      </c>
      <c r="M69" s="271"/>
      <c r="N69" s="272" t="s">
        <v>468</v>
      </c>
      <c r="O69" s="273" t="s">
        <v>794</v>
      </c>
      <c r="P69" s="274"/>
      <c r="Q69" s="273" t="s">
        <v>197</v>
      </c>
      <c r="R69" s="274"/>
      <c r="S69" s="273" t="s">
        <v>770</v>
      </c>
      <c r="T69" s="272"/>
      <c r="U69" s="271" t="s">
        <v>100</v>
      </c>
      <c r="V69" s="272"/>
      <c r="W69" s="271" t="s">
        <v>468</v>
      </c>
      <c r="X69" s="272"/>
      <c r="Y69" s="751" t="str">
        <f>IF(G69="","",VLOOKUP(G69,과정코드!$A$2:$B$494,2,0))</f>
        <v>COL0104583</v>
      </c>
    </row>
    <row r="70" spans="1:25" ht="30" customHeight="1">
      <c r="A70" s="840"/>
      <c r="B70" s="40">
        <v>49</v>
      </c>
      <c r="C70" s="57" t="s">
        <v>129</v>
      </c>
      <c r="D70" s="41" t="s">
        <v>21</v>
      </c>
      <c r="E70" s="41" t="s">
        <v>21</v>
      </c>
      <c r="F70" s="41"/>
      <c r="G70" s="538" t="s">
        <v>192</v>
      </c>
      <c r="H70" s="93" t="str">
        <f t="shared" si="1"/>
        <v>바로가기</v>
      </c>
      <c r="I70" s="546">
        <v>3</v>
      </c>
      <c r="J70" s="59">
        <v>21</v>
      </c>
      <c r="K70" s="121">
        <v>620</v>
      </c>
      <c r="L70" s="121">
        <v>660</v>
      </c>
      <c r="M70" s="273"/>
      <c r="N70" s="272" t="s">
        <v>713</v>
      </c>
      <c r="O70" s="271"/>
      <c r="P70" s="272" t="s">
        <v>64</v>
      </c>
      <c r="Q70" s="289"/>
      <c r="R70" s="272" t="s">
        <v>793</v>
      </c>
      <c r="S70" s="273"/>
      <c r="T70" s="719" t="s">
        <v>792</v>
      </c>
      <c r="U70" s="271"/>
      <c r="V70" s="274" t="s">
        <v>791</v>
      </c>
      <c r="W70" s="273" t="s">
        <v>213</v>
      </c>
      <c r="X70" s="272"/>
      <c r="Y70" s="751" t="str">
        <f>IF(G70="","",VLOOKUP(G70,과정코드!$A$2:$B$494,2,0))</f>
        <v>COL0104584</v>
      </c>
    </row>
    <row r="71" spans="1:25" ht="30" customHeight="1">
      <c r="A71" s="840"/>
      <c r="B71" s="40">
        <v>50</v>
      </c>
      <c r="C71" s="57"/>
      <c r="D71" s="41" t="s">
        <v>21</v>
      </c>
      <c r="E71" s="41" t="s">
        <v>21</v>
      </c>
      <c r="F71" s="41"/>
      <c r="G71" s="538" t="s">
        <v>193</v>
      </c>
      <c r="H71" s="93" t="str">
        <f t="shared" si="1"/>
        <v>바로가기</v>
      </c>
      <c r="I71" s="546">
        <v>4</v>
      </c>
      <c r="J71" s="408">
        <v>28</v>
      </c>
      <c r="K71" s="121">
        <v>800</v>
      </c>
      <c r="L71" s="121">
        <v>850</v>
      </c>
      <c r="M71" s="279" t="s">
        <v>790</v>
      </c>
      <c r="N71" s="272"/>
      <c r="O71" s="268" t="s">
        <v>789</v>
      </c>
      <c r="P71" s="725" t="s">
        <v>788</v>
      </c>
      <c r="Q71" s="273" t="s">
        <v>787</v>
      </c>
      <c r="R71" s="719"/>
      <c r="S71" s="271" t="s">
        <v>786</v>
      </c>
      <c r="T71" s="719"/>
      <c r="U71" s="279" t="s">
        <v>785</v>
      </c>
      <c r="V71" s="719"/>
      <c r="W71" s="279" t="s">
        <v>784</v>
      </c>
      <c r="X71" s="719"/>
      <c r="Y71" s="751" t="str">
        <f>IF(G71="","",VLOOKUP(G71,과정코드!$A$2:$B$494,2,0))</f>
        <v>COL0104585</v>
      </c>
    </row>
    <row r="72" spans="1:25" ht="30" customHeight="1">
      <c r="A72" s="840"/>
      <c r="B72" s="40">
        <v>51</v>
      </c>
      <c r="C72" s="57" t="s">
        <v>129</v>
      </c>
      <c r="D72" s="41" t="s">
        <v>21</v>
      </c>
      <c r="E72" s="41" t="s">
        <v>21</v>
      </c>
      <c r="F72" s="41"/>
      <c r="G72" s="538" t="s">
        <v>783</v>
      </c>
      <c r="H72" s="93" t="str">
        <f t="shared" si="1"/>
        <v>바로가기</v>
      </c>
      <c r="I72" s="546">
        <v>3</v>
      </c>
      <c r="J72" s="408">
        <v>21</v>
      </c>
      <c r="K72" s="121">
        <v>620</v>
      </c>
      <c r="L72" s="121">
        <v>660</v>
      </c>
      <c r="M72" s="279"/>
      <c r="N72" s="719" t="s">
        <v>536</v>
      </c>
      <c r="O72" s="279"/>
      <c r="P72" s="719"/>
      <c r="Q72" s="279"/>
      <c r="R72" s="719" t="s">
        <v>711</v>
      </c>
      <c r="S72" s="279"/>
      <c r="T72" s="719"/>
      <c r="U72" s="279" t="s">
        <v>605</v>
      </c>
      <c r="V72" s="719"/>
      <c r="W72" s="279"/>
      <c r="X72" s="719"/>
      <c r="Y72" s="751" t="str">
        <f>IF(G72="","",VLOOKUP(G72,과정코드!$A$2:$B$494,2,0))</f>
        <v>COL0104586</v>
      </c>
    </row>
    <row r="73" spans="1:25" ht="23.1" customHeight="1">
      <c r="A73" s="840"/>
      <c r="B73" s="40">
        <v>52</v>
      </c>
      <c r="C73" s="57" t="s">
        <v>129</v>
      </c>
      <c r="D73" s="41" t="s">
        <v>21</v>
      </c>
      <c r="E73" s="41" t="s">
        <v>21</v>
      </c>
      <c r="F73" s="41"/>
      <c r="G73" s="538" t="s">
        <v>782</v>
      </c>
      <c r="H73" s="93" t="str">
        <f t="shared" si="1"/>
        <v>바로가기</v>
      </c>
      <c r="I73" s="546">
        <v>2</v>
      </c>
      <c r="J73" s="408">
        <v>14</v>
      </c>
      <c r="K73" s="121">
        <v>490</v>
      </c>
      <c r="L73" s="121">
        <v>540</v>
      </c>
      <c r="M73" s="273"/>
      <c r="N73" s="272"/>
      <c r="O73" s="273"/>
      <c r="P73" s="272" t="s">
        <v>687</v>
      </c>
      <c r="Q73" s="273"/>
      <c r="R73" s="272"/>
      <c r="S73" s="273"/>
      <c r="T73" s="272"/>
      <c r="U73" s="273" t="s">
        <v>463</v>
      </c>
      <c r="V73" s="719"/>
      <c r="W73" s="273"/>
      <c r="X73" s="272"/>
      <c r="Y73" s="751" t="str">
        <f>IF(G73="","",VLOOKUP(G73,과정코드!$A$2:$B$494,2,0))</f>
        <v>COL0104587</v>
      </c>
    </row>
    <row r="74" spans="1:25" ht="23.1" customHeight="1">
      <c r="A74" s="840"/>
      <c r="B74" s="40">
        <v>53</v>
      </c>
      <c r="C74" s="57" t="s">
        <v>129</v>
      </c>
      <c r="D74" s="41" t="s">
        <v>21</v>
      </c>
      <c r="E74" s="41" t="s">
        <v>21</v>
      </c>
      <c r="F74" s="41"/>
      <c r="G74" s="538" t="s">
        <v>781</v>
      </c>
      <c r="H74" s="93" t="str">
        <f t="shared" si="1"/>
        <v>바로가기</v>
      </c>
      <c r="I74" s="546">
        <v>3</v>
      </c>
      <c r="J74" s="408">
        <v>21</v>
      </c>
      <c r="K74" s="121">
        <v>620</v>
      </c>
      <c r="L74" s="121">
        <v>660</v>
      </c>
      <c r="M74" s="273"/>
      <c r="N74" s="272"/>
      <c r="O74" s="273" t="s">
        <v>713</v>
      </c>
      <c r="P74" s="272"/>
      <c r="Q74" s="273"/>
      <c r="R74" s="272" t="s">
        <v>775</v>
      </c>
      <c r="S74" s="273"/>
      <c r="T74" s="119"/>
      <c r="U74" s="273" t="s">
        <v>780</v>
      </c>
      <c r="V74" s="719"/>
      <c r="W74" s="273"/>
      <c r="X74" s="272"/>
      <c r="Y74" s="751" t="str">
        <f>IF(G74="","",VLOOKUP(G74,과정코드!$A$2:$B$494,2,0))</f>
        <v>COL0104588</v>
      </c>
    </row>
    <row r="75" spans="1:25" ht="23.1" customHeight="1">
      <c r="A75" s="840"/>
      <c r="B75" s="40">
        <v>54</v>
      </c>
      <c r="C75" s="57"/>
      <c r="D75" s="41" t="s">
        <v>21</v>
      </c>
      <c r="E75" s="41" t="s">
        <v>21</v>
      </c>
      <c r="F75" s="41"/>
      <c r="G75" s="538" t="s">
        <v>779</v>
      </c>
      <c r="H75" s="93" t="str">
        <f t="shared" si="1"/>
        <v>바로가기</v>
      </c>
      <c r="I75" s="546">
        <v>4</v>
      </c>
      <c r="J75" s="408">
        <v>27</v>
      </c>
      <c r="K75" s="121">
        <v>730</v>
      </c>
      <c r="L75" s="121">
        <v>770</v>
      </c>
      <c r="M75" s="279"/>
      <c r="N75" s="719"/>
      <c r="O75" s="279"/>
      <c r="P75" s="719" t="s">
        <v>778</v>
      </c>
      <c r="Q75" s="279"/>
      <c r="R75" s="719"/>
      <c r="S75" s="279"/>
      <c r="T75" s="719" t="s">
        <v>1358</v>
      </c>
      <c r="U75" s="279"/>
      <c r="V75" s="719" t="s">
        <v>1359</v>
      </c>
      <c r="W75" s="279"/>
      <c r="X75" s="719"/>
      <c r="Y75" s="751" t="str">
        <f>IF(G75="","",VLOOKUP(G75,과정코드!$A$2:$B$494,2,0))</f>
        <v>COL0104589</v>
      </c>
    </row>
    <row r="76" spans="1:25" ht="23.1" customHeight="1">
      <c r="A76" s="840"/>
      <c r="B76" s="40">
        <v>55</v>
      </c>
      <c r="C76" s="57" t="s">
        <v>129</v>
      </c>
      <c r="D76" s="41" t="s">
        <v>21</v>
      </c>
      <c r="E76" s="41" t="s">
        <v>21</v>
      </c>
      <c r="F76" s="41"/>
      <c r="G76" s="538" t="s">
        <v>776</v>
      </c>
      <c r="H76" s="93" t="str">
        <f t="shared" si="1"/>
        <v>바로가기</v>
      </c>
      <c r="I76" s="546">
        <v>3</v>
      </c>
      <c r="J76" s="408">
        <v>21</v>
      </c>
      <c r="K76" s="121">
        <v>620</v>
      </c>
      <c r="L76" s="121">
        <v>660</v>
      </c>
      <c r="M76" s="279"/>
      <c r="N76" s="719"/>
      <c r="O76" s="279"/>
      <c r="P76" s="719" t="s">
        <v>775</v>
      </c>
      <c r="Q76" s="279"/>
      <c r="R76" s="119"/>
      <c r="S76" s="279"/>
      <c r="T76" s="719"/>
      <c r="U76" s="279" t="s">
        <v>774</v>
      </c>
      <c r="V76" s="719"/>
      <c r="W76" s="279"/>
      <c r="X76" s="719"/>
      <c r="Y76" s="751" t="str">
        <f>IF(G76="","",VLOOKUP(G76,과정코드!$A$2:$B$494,2,0))</f>
        <v>COL0104590</v>
      </c>
    </row>
    <row r="77" spans="1:25" ht="23.1" customHeight="1">
      <c r="A77" s="840"/>
      <c r="B77" s="40">
        <v>56</v>
      </c>
      <c r="C77" s="57" t="s">
        <v>129</v>
      </c>
      <c r="D77" s="41" t="s">
        <v>21</v>
      </c>
      <c r="E77" s="41" t="s">
        <v>21</v>
      </c>
      <c r="F77" s="173" t="s">
        <v>452</v>
      </c>
      <c r="G77" s="538" t="s">
        <v>773</v>
      </c>
      <c r="H77" s="93" t="str">
        <f t="shared" si="1"/>
        <v>바로가기</v>
      </c>
      <c r="I77" s="546">
        <v>2</v>
      </c>
      <c r="J77" s="408">
        <v>14</v>
      </c>
      <c r="K77" s="121">
        <v>490</v>
      </c>
      <c r="L77" s="121">
        <v>540</v>
      </c>
      <c r="M77" s="279"/>
      <c r="N77" s="719"/>
      <c r="O77" s="279"/>
      <c r="P77" s="719" t="s">
        <v>772</v>
      </c>
      <c r="Q77" s="279"/>
      <c r="R77" s="119"/>
      <c r="S77" s="279"/>
      <c r="T77" s="719" t="s">
        <v>771</v>
      </c>
      <c r="U77" s="279"/>
      <c r="V77" s="719"/>
      <c r="W77" s="279"/>
      <c r="X77" s="719" t="s">
        <v>770</v>
      </c>
      <c r="Y77" s="751" t="str">
        <f>IF(G77="","",VLOOKUP(G77,과정코드!$A$2:$B$494,2,0))</f>
        <v>COL0104591</v>
      </c>
    </row>
    <row r="78" spans="1:25" ht="23.1" customHeight="1">
      <c r="A78" s="840"/>
      <c r="B78" s="40">
        <v>57</v>
      </c>
      <c r="C78" s="57" t="s">
        <v>129</v>
      </c>
      <c r="D78" s="41" t="s">
        <v>21</v>
      </c>
      <c r="E78" s="41" t="s">
        <v>21</v>
      </c>
      <c r="F78" s="173" t="s">
        <v>452</v>
      </c>
      <c r="G78" s="542" t="s">
        <v>1638</v>
      </c>
      <c r="H78" s="93" t="str">
        <f t="shared" si="1"/>
        <v>바로가기</v>
      </c>
      <c r="I78" s="546">
        <v>2</v>
      </c>
      <c r="J78" s="408">
        <v>14</v>
      </c>
      <c r="K78" s="121">
        <v>490</v>
      </c>
      <c r="L78" s="121">
        <v>540</v>
      </c>
      <c r="M78" s="279"/>
      <c r="N78" s="719"/>
      <c r="O78" s="279" t="s">
        <v>686</v>
      </c>
      <c r="P78" s="719"/>
      <c r="Q78" s="279"/>
      <c r="R78" s="119"/>
      <c r="S78" s="279" t="s">
        <v>770</v>
      </c>
      <c r="T78" s="719"/>
      <c r="U78" s="279"/>
      <c r="V78" s="719" t="s">
        <v>528</v>
      </c>
      <c r="W78" s="279"/>
      <c r="X78" s="719"/>
      <c r="Y78" s="751" t="str">
        <f>IF(G78="","",VLOOKUP(G78,과정코드!$A$2:$B$494,2,0))</f>
        <v>COL0104592</v>
      </c>
    </row>
    <row r="79" spans="1:25" ht="23.1" customHeight="1">
      <c r="A79" s="841"/>
      <c r="B79" s="40">
        <v>58</v>
      </c>
      <c r="C79" s="57" t="s">
        <v>129</v>
      </c>
      <c r="D79" s="41" t="s">
        <v>21</v>
      </c>
      <c r="E79" s="41" t="s">
        <v>21</v>
      </c>
      <c r="F79" s="41"/>
      <c r="G79" s="538" t="s">
        <v>1658</v>
      </c>
      <c r="H79" s="93" t="str">
        <f t="shared" si="1"/>
        <v>바로가기</v>
      </c>
      <c r="I79" s="546">
        <v>2</v>
      </c>
      <c r="J79" s="408">
        <v>14</v>
      </c>
      <c r="K79" s="121">
        <v>490</v>
      </c>
      <c r="L79" s="121">
        <v>540</v>
      </c>
      <c r="M79" s="273"/>
      <c r="N79" s="272"/>
      <c r="O79" s="273"/>
      <c r="P79" s="272" t="s">
        <v>681</v>
      </c>
      <c r="Q79" s="273"/>
      <c r="R79" s="272"/>
      <c r="S79" s="273"/>
      <c r="T79" s="119"/>
      <c r="U79" s="273"/>
      <c r="V79" s="719" t="s">
        <v>686</v>
      </c>
      <c r="W79" s="273"/>
      <c r="X79" s="272"/>
      <c r="Y79" s="751" t="str">
        <f>IF(G79="","",VLOOKUP(G79,과정코드!$A$2:$B$494,2,0))</f>
        <v>COL0104593</v>
      </c>
    </row>
    <row r="80" spans="1:25" ht="23.1" customHeight="1">
      <c r="A80" s="839" t="s">
        <v>769</v>
      </c>
      <c r="B80" s="40">
        <v>59</v>
      </c>
      <c r="C80" s="57" t="s">
        <v>129</v>
      </c>
      <c r="D80" s="41" t="s">
        <v>21</v>
      </c>
      <c r="E80" s="41" t="s">
        <v>21</v>
      </c>
      <c r="F80" s="173" t="s">
        <v>452</v>
      </c>
      <c r="G80" s="538" t="s">
        <v>768</v>
      </c>
      <c r="H80" s="93" t="str">
        <f t="shared" si="1"/>
        <v>바로가기</v>
      </c>
      <c r="I80" s="546">
        <v>2</v>
      </c>
      <c r="J80" s="408">
        <v>14</v>
      </c>
      <c r="K80" s="121">
        <v>490</v>
      </c>
      <c r="L80" s="121">
        <v>540</v>
      </c>
      <c r="M80" s="273"/>
      <c r="N80" s="272"/>
      <c r="O80" s="273" t="s">
        <v>686</v>
      </c>
      <c r="P80" s="272"/>
      <c r="Q80" s="273"/>
      <c r="R80" s="272" t="s">
        <v>767</v>
      </c>
      <c r="S80" s="273"/>
      <c r="T80" s="119"/>
      <c r="U80" s="273" t="s">
        <v>766</v>
      </c>
      <c r="V80" s="719"/>
      <c r="W80" s="273"/>
      <c r="X80" s="272"/>
      <c r="Y80" s="751" t="str">
        <f>IF(G80="","",VLOOKUP(G80,과정코드!$A$2:$B$494,2,0))</f>
        <v>COL0104594</v>
      </c>
    </row>
    <row r="81" spans="1:59" ht="23.1" customHeight="1">
      <c r="A81" s="841"/>
      <c r="B81" s="40">
        <v>60</v>
      </c>
      <c r="C81" s="56"/>
      <c r="D81" s="41" t="s">
        <v>21</v>
      </c>
      <c r="E81" s="41"/>
      <c r="F81" s="41"/>
      <c r="G81" s="538" t="s">
        <v>765</v>
      </c>
      <c r="H81" s="93" t="str">
        <f t="shared" si="1"/>
        <v>바로가기</v>
      </c>
      <c r="I81" s="546">
        <v>4</v>
      </c>
      <c r="J81" s="59">
        <v>28</v>
      </c>
      <c r="K81" s="121">
        <v>840</v>
      </c>
      <c r="L81" s="121">
        <v>900</v>
      </c>
      <c r="M81" s="279"/>
      <c r="N81" s="719"/>
      <c r="O81" s="279"/>
      <c r="P81" s="719"/>
      <c r="Q81" s="279" t="s">
        <v>764</v>
      </c>
      <c r="R81" s="719"/>
      <c r="S81" s="279"/>
      <c r="T81" s="719"/>
      <c r="U81" s="279"/>
      <c r="V81" s="719"/>
      <c r="W81" s="279" t="s">
        <v>763</v>
      </c>
      <c r="X81" s="719"/>
      <c r="Y81" s="751" t="str">
        <f>IF(G81="","",VLOOKUP(G81,과정코드!$A$2:$B$494,2,0))</f>
        <v>COL0104595</v>
      </c>
    </row>
    <row r="82" spans="1:59" ht="30" customHeight="1">
      <c r="A82" s="86" t="s">
        <v>1651</v>
      </c>
      <c r="B82" s="87"/>
      <c r="C82" s="87"/>
      <c r="D82" s="87"/>
      <c r="E82" s="87"/>
      <c r="F82" s="87"/>
      <c r="G82" s="87"/>
      <c r="H82" s="87"/>
      <c r="I82" s="87"/>
      <c r="J82" s="87"/>
      <c r="K82" s="87"/>
      <c r="L82" s="88"/>
      <c r="M82" s="217" t="s">
        <v>16</v>
      </c>
      <c r="N82" s="217" t="s">
        <v>7</v>
      </c>
      <c r="O82" s="217" t="s">
        <v>9</v>
      </c>
      <c r="P82" s="217" t="s">
        <v>1</v>
      </c>
      <c r="Q82" s="217" t="s">
        <v>14</v>
      </c>
      <c r="R82" s="217" t="s">
        <v>0</v>
      </c>
      <c r="S82" s="217" t="s">
        <v>17</v>
      </c>
      <c r="T82" s="217" t="s">
        <v>13</v>
      </c>
      <c r="U82" s="217" t="s">
        <v>2</v>
      </c>
      <c r="V82" s="217" t="s">
        <v>11</v>
      </c>
      <c r="W82" s="217" t="s">
        <v>8</v>
      </c>
      <c r="X82" s="217" t="s">
        <v>19</v>
      </c>
      <c r="Y82" s="751" t="str">
        <f>IF(G82="","",VLOOKUP(G82,과정코드!$A$2:$B$494,2,0))</f>
        <v/>
      </c>
    </row>
    <row r="83" spans="1:59" s="510" customFormat="1" ht="21" customHeight="1">
      <c r="A83" s="838" t="s">
        <v>1331</v>
      </c>
      <c r="B83" s="429">
        <v>1</v>
      </c>
      <c r="C83" s="413"/>
      <c r="D83" s="611" t="s">
        <v>21</v>
      </c>
      <c r="E83" s="411"/>
      <c r="F83" s="450"/>
      <c r="G83" s="757" t="s">
        <v>1414</v>
      </c>
      <c r="H83" s="758" t="str">
        <f t="shared" si="1"/>
        <v>바로가기</v>
      </c>
      <c r="I83" s="416" t="s">
        <v>44</v>
      </c>
      <c r="J83" s="344">
        <v>10</v>
      </c>
      <c r="K83" s="376">
        <v>700</v>
      </c>
      <c r="L83" s="376">
        <v>700</v>
      </c>
      <c r="M83" s="759"/>
      <c r="N83" s="349" t="s">
        <v>1306</v>
      </c>
      <c r="O83" s="759"/>
      <c r="P83" s="349"/>
      <c r="Q83" s="759"/>
      <c r="R83" s="349"/>
      <c r="S83" s="759"/>
      <c r="T83" s="349"/>
      <c r="U83" s="759"/>
      <c r="V83" s="349"/>
      <c r="W83" s="759"/>
      <c r="X83" s="349"/>
      <c r="Y83" s="751" t="str">
        <f>IF(G83="","",VLOOKUP(G83,과정코드!$A$2:$B$494,2,0))</f>
        <v>COL0104793</v>
      </c>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row>
    <row r="84" spans="1:59" s="510" customFormat="1" ht="21" customHeight="1">
      <c r="A84" s="838"/>
      <c r="B84" s="429">
        <v>2</v>
      </c>
      <c r="C84" s="429"/>
      <c r="D84" s="611" t="s">
        <v>21</v>
      </c>
      <c r="E84" s="611"/>
      <c r="F84" s="450"/>
      <c r="G84" s="362" t="s">
        <v>1653</v>
      </c>
      <c r="H84" s="758" t="str">
        <f t="shared" si="1"/>
        <v>바로가기</v>
      </c>
      <c r="I84" s="416">
        <v>3</v>
      </c>
      <c r="J84" s="344">
        <v>18</v>
      </c>
      <c r="K84" s="376">
        <v>900</v>
      </c>
      <c r="L84" s="376">
        <v>900</v>
      </c>
      <c r="M84" s="669"/>
      <c r="N84" s="352"/>
      <c r="O84" s="669"/>
      <c r="P84" s="352" t="s">
        <v>1307</v>
      </c>
      <c r="Q84" s="669"/>
      <c r="R84" s="352"/>
      <c r="S84" s="669"/>
      <c r="T84" s="352"/>
      <c r="U84" s="669"/>
      <c r="V84" s="352"/>
      <c r="W84" s="669"/>
      <c r="X84" s="352"/>
      <c r="Y84" s="751" t="str">
        <f>IF(G84="","",VLOOKUP(G84,과정코드!$A$2:$B$494,2,0))</f>
        <v>COL0104794</v>
      </c>
      <c r="Z84" s="744"/>
      <c r="AA84" s="744"/>
      <c r="AB84" s="744"/>
      <c r="AC84" s="744"/>
      <c r="AD84" s="744"/>
      <c r="AE84" s="744"/>
      <c r="AF84" s="744"/>
      <c r="AG84" s="744"/>
      <c r="AH84" s="744"/>
      <c r="AI84" s="744"/>
      <c r="AJ84" s="744"/>
      <c r="AK84" s="744"/>
      <c r="AL84" s="744"/>
      <c r="AM84" s="744"/>
      <c r="AN84" s="744"/>
      <c r="AO84" s="744"/>
      <c r="AP84" s="744"/>
      <c r="AQ84" s="744"/>
      <c r="AR84" s="744"/>
      <c r="AS84" s="744"/>
      <c r="AT84" s="744"/>
      <c r="AU84" s="744"/>
      <c r="AV84" s="744"/>
      <c r="AW84" s="744"/>
      <c r="AX84" s="744"/>
      <c r="AY84" s="744"/>
      <c r="AZ84" s="744"/>
      <c r="BA84" s="744"/>
      <c r="BB84" s="744"/>
      <c r="BC84" s="744"/>
      <c r="BD84" s="744"/>
      <c r="BE84" s="744"/>
      <c r="BF84" s="744"/>
      <c r="BG84" s="744"/>
    </row>
    <row r="85" spans="1:59" s="510" customFormat="1" ht="21.75" customHeight="1">
      <c r="A85" s="838"/>
      <c r="B85" s="429">
        <v>3</v>
      </c>
      <c r="C85" s="429"/>
      <c r="D85" s="611" t="s">
        <v>21</v>
      </c>
      <c r="E85" s="611"/>
      <c r="F85" s="450"/>
      <c r="G85" s="362" t="s">
        <v>1652</v>
      </c>
      <c r="H85" s="758" t="str">
        <f t="shared" si="1"/>
        <v>바로가기</v>
      </c>
      <c r="I85" s="416">
        <v>3</v>
      </c>
      <c r="J85" s="344">
        <v>18</v>
      </c>
      <c r="K85" s="376">
        <v>1200</v>
      </c>
      <c r="L85" s="376">
        <v>1200</v>
      </c>
      <c r="M85" s="669"/>
      <c r="N85" s="352"/>
      <c r="O85" s="669"/>
      <c r="P85" s="352"/>
      <c r="Q85" s="669"/>
      <c r="R85" s="352"/>
      <c r="S85" s="669"/>
      <c r="T85" s="352"/>
      <c r="U85" s="669"/>
      <c r="V85" s="352" t="s">
        <v>1308</v>
      </c>
      <c r="W85" s="669"/>
      <c r="X85" s="352"/>
      <c r="Y85" s="751" t="str">
        <f>IF(G85="","",VLOOKUP(G85,과정코드!$A$2:$B$494,2,0))</f>
        <v>COL0104795</v>
      </c>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row>
    <row r="86" spans="1:59" s="510" customFormat="1" ht="21" customHeight="1">
      <c r="A86" s="838"/>
      <c r="B86" s="429">
        <v>4</v>
      </c>
      <c r="C86" s="413"/>
      <c r="D86" s="611" t="s">
        <v>21</v>
      </c>
      <c r="E86" s="611"/>
      <c r="F86" s="411"/>
      <c r="G86" s="362" t="s">
        <v>1309</v>
      </c>
      <c r="H86" s="758" t="str">
        <f t="shared" si="1"/>
        <v>바로가기</v>
      </c>
      <c r="I86" s="416">
        <v>3</v>
      </c>
      <c r="J86" s="344">
        <v>16</v>
      </c>
      <c r="K86" s="376">
        <v>950</v>
      </c>
      <c r="L86" s="376">
        <v>950</v>
      </c>
      <c r="M86" s="759"/>
      <c r="N86" s="349"/>
      <c r="O86" s="759"/>
      <c r="P86" s="349" t="s">
        <v>1310</v>
      </c>
      <c r="Q86" s="759"/>
      <c r="R86" s="349"/>
      <c r="S86" s="759"/>
      <c r="T86" s="349"/>
      <c r="U86" s="759"/>
      <c r="V86" s="349"/>
      <c r="W86" s="759"/>
      <c r="X86" s="349"/>
      <c r="Y86" s="751" t="str">
        <f>IF(G86="","",VLOOKUP(G86,과정코드!$A$2:$B$494,2,0))</f>
        <v>COL0104796</v>
      </c>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row>
    <row r="87" spans="1:59" s="510" customFormat="1" ht="21" customHeight="1">
      <c r="A87" s="838"/>
      <c r="B87" s="429">
        <v>5</v>
      </c>
      <c r="C87" s="413"/>
      <c r="D87" s="611" t="s">
        <v>21</v>
      </c>
      <c r="E87" s="411"/>
      <c r="F87" s="450"/>
      <c r="G87" s="362" t="s">
        <v>1311</v>
      </c>
      <c r="H87" s="758" t="str">
        <f t="shared" ref="H87:H89" si="2">IFERROR(HYPERLINK("https://www.ksaedu.or.kr/front/btoc/crs/off/crssesDetail.html?crscd="&amp;Y87,"바로가기"),"")</f>
        <v>바로가기</v>
      </c>
      <c r="I87" s="416">
        <v>4</v>
      </c>
      <c r="J87" s="344">
        <v>24</v>
      </c>
      <c r="K87" s="376">
        <v>1500</v>
      </c>
      <c r="L87" s="376">
        <v>1500</v>
      </c>
      <c r="M87" s="759"/>
      <c r="N87" s="349"/>
      <c r="O87" s="759" t="s">
        <v>1312</v>
      </c>
      <c r="P87" s="349"/>
      <c r="Q87" s="759"/>
      <c r="R87" s="349"/>
      <c r="S87" s="759"/>
      <c r="T87" s="349"/>
      <c r="U87" s="759"/>
      <c r="V87" s="349"/>
      <c r="W87" s="759"/>
      <c r="X87" s="349"/>
      <c r="Y87" s="751" t="str">
        <f>IF(G87="","",VLOOKUP(G87,과정코드!$A$2:$B$494,2,0))</f>
        <v>COL0104797</v>
      </c>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row>
    <row r="88" spans="1:59" s="510" customFormat="1" ht="21" customHeight="1">
      <c r="A88" s="838"/>
      <c r="B88" s="429">
        <v>6</v>
      </c>
      <c r="C88" s="429"/>
      <c r="D88" s="611" t="s">
        <v>21</v>
      </c>
      <c r="E88" s="611"/>
      <c r="F88" s="450"/>
      <c r="G88" s="362" t="s">
        <v>1313</v>
      </c>
      <c r="H88" s="758" t="str">
        <f t="shared" si="2"/>
        <v>바로가기</v>
      </c>
      <c r="I88" s="416">
        <v>4</v>
      </c>
      <c r="J88" s="344">
        <v>24</v>
      </c>
      <c r="K88" s="376">
        <v>1100</v>
      </c>
      <c r="L88" s="376">
        <v>1100</v>
      </c>
      <c r="M88" s="669"/>
      <c r="N88" s="352"/>
      <c r="O88" s="669" t="s">
        <v>1314</v>
      </c>
      <c r="P88" s="352" t="s">
        <v>1315</v>
      </c>
      <c r="Q88" s="669"/>
      <c r="R88" s="352"/>
      <c r="S88" s="669"/>
      <c r="T88" s="352"/>
      <c r="U88" s="669"/>
      <c r="V88" s="352" t="s">
        <v>1316</v>
      </c>
      <c r="W88" s="669"/>
      <c r="X88" s="352"/>
      <c r="Y88" s="751" t="str">
        <f>IF(G88="","",VLOOKUP(G88,과정코드!$A$2:$B$494,2,0))</f>
        <v>COL0104798</v>
      </c>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row>
    <row r="89" spans="1:59" s="512" customFormat="1" ht="23.25" customHeight="1">
      <c r="A89" s="838"/>
      <c r="B89" s="429">
        <v>7</v>
      </c>
      <c r="C89" s="429"/>
      <c r="D89" s="611" t="s">
        <v>21</v>
      </c>
      <c r="E89" s="611"/>
      <c r="F89" s="450"/>
      <c r="G89" s="362" t="s">
        <v>1317</v>
      </c>
      <c r="H89" s="758" t="str">
        <f t="shared" si="2"/>
        <v>바로가기</v>
      </c>
      <c r="I89" s="416" t="s">
        <v>45</v>
      </c>
      <c r="J89" s="344">
        <v>32</v>
      </c>
      <c r="K89" s="376">
        <v>1500</v>
      </c>
      <c r="L89" s="376">
        <v>1500</v>
      </c>
      <c r="M89" s="669"/>
      <c r="N89" s="352"/>
      <c r="O89" s="669" t="s">
        <v>1318</v>
      </c>
      <c r="P89" s="352"/>
      <c r="Q89" s="669"/>
      <c r="R89" s="352"/>
      <c r="S89" s="669"/>
      <c r="T89" s="352"/>
      <c r="U89" s="669"/>
      <c r="V89" s="352"/>
      <c r="W89" s="669"/>
      <c r="X89" s="352"/>
      <c r="Y89" s="751" t="str">
        <f>IF(G89="","",VLOOKUP(G89,과정코드!$A$2:$B$494,2,0))</f>
        <v>COL0104799</v>
      </c>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row>
    <row r="90" spans="1:59" ht="23.25" customHeight="1"/>
    <row r="92" spans="1:59" ht="26.25" customHeight="1"/>
    <row r="93" spans="1:59" ht="23.25" customHeight="1"/>
    <row r="94" spans="1:59" ht="23.25" customHeight="1"/>
    <row r="95" spans="1:59" ht="23.25" customHeight="1">
      <c r="A95" s="39"/>
      <c r="B95" s="39"/>
      <c r="C95" s="39"/>
      <c r="D95" s="39"/>
      <c r="E95" s="39"/>
      <c r="F95" s="39"/>
      <c r="I95" s="39"/>
      <c r="J95" s="39"/>
      <c r="K95" s="39"/>
      <c r="L95" s="39"/>
      <c r="M95" s="39"/>
      <c r="N95" s="39"/>
      <c r="O95" s="39"/>
      <c r="P95" s="39"/>
      <c r="Q95" s="39"/>
      <c r="R95" s="39"/>
      <c r="S95" s="39"/>
      <c r="T95" s="39"/>
      <c r="U95" s="39"/>
      <c r="V95" s="39"/>
      <c r="W95" s="39"/>
      <c r="X95" s="39"/>
    </row>
    <row r="96" spans="1:59" ht="23.25" customHeight="1">
      <c r="A96" s="39"/>
      <c r="B96" s="39"/>
      <c r="C96" s="39"/>
      <c r="D96" s="39"/>
      <c r="E96" s="39"/>
      <c r="F96" s="39"/>
      <c r="I96" s="39"/>
      <c r="J96" s="39"/>
      <c r="K96" s="39"/>
      <c r="L96" s="39"/>
      <c r="M96" s="39"/>
      <c r="N96" s="39"/>
      <c r="O96" s="39"/>
      <c r="P96" s="39"/>
      <c r="Q96" s="39"/>
      <c r="R96" s="39"/>
      <c r="S96" s="39"/>
      <c r="T96" s="39"/>
      <c r="U96" s="39"/>
      <c r="V96" s="39"/>
      <c r="W96" s="39"/>
      <c r="X96" s="39"/>
    </row>
    <row r="97" spans="1:24" ht="23.25" customHeight="1">
      <c r="A97" s="39"/>
      <c r="B97" s="39"/>
      <c r="C97" s="39"/>
      <c r="D97" s="39"/>
      <c r="E97" s="39"/>
      <c r="F97" s="39"/>
      <c r="I97" s="39"/>
      <c r="J97" s="39"/>
      <c r="K97" s="39"/>
      <c r="L97" s="39"/>
      <c r="M97" s="39"/>
      <c r="N97" s="39"/>
      <c r="O97" s="39"/>
      <c r="P97" s="39"/>
      <c r="Q97" s="39"/>
      <c r="R97" s="39"/>
      <c r="S97" s="39"/>
      <c r="T97" s="39"/>
      <c r="U97" s="39"/>
      <c r="V97" s="39"/>
      <c r="W97" s="39"/>
      <c r="X97" s="39"/>
    </row>
    <row r="98" spans="1:24" ht="23.25" customHeight="1">
      <c r="A98" s="39"/>
      <c r="B98" s="39"/>
      <c r="C98" s="39"/>
      <c r="D98" s="39"/>
      <c r="E98" s="39"/>
      <c r="F98" s="39"/>
      <c r="I98" s="39"/>
      <c r="J98" s="39"/>
      <c r="K98" s="39"/>
      <c r="L98" s="39"/>
      <c r="M98" s="39"/>
      <c r="N98" s="39"/>
      <c r="O98" s="39"/>
      <c r="P98" s="39"/>
      <c r="Q98" s="39"/>
      <c r="R98" s="39"/>
      <c r="S98" s="39"/>
      <c r="T98" s="39"/>
      <c r="U98" s="39"/>
      <c r="V98" s="39"/>
      <c r="W98" s="39"/>
      <c r="X98" s="39"/>
    </row>
    <row r="99" spans="1:24" ht="23.25" customHeight="1">
      <c r="A99" s="39"/>
      <c r="B99" s="39"/>
      <c r="C99" s="39"/>
      <c r="D99" s="39"/>
      <c r="E99" s="39"/>
      <c r="F99" s="39"/>
      <c r="I99" s="39"/>
      <c r="J99" s="39"/>
      <c r="K99" s="39"/>
      <c r="L99" s="39"/>
      <c r="M99" s="39"/>
      <c r="N99" s="39"/>
      <c r="O99" s="39"/>
      <c r="P99" s="39"/>
      <c r="Q99" s="39"/>
      <c r="R99" s="39"/>
      <c r="S99" s="39"/>
      <c r="T99" s="39"/>
      <c r="U99" s="39"/>
      <c r="V99" s="39"/>
      <c r="W99" s="39"/>
      <c r="X99" s="39"/>
    </row>
    <row r="100" spans="1:24" ht="23.25" customHeight="1">
      <c r="A100" s="39"/>
      <c r="B100" s="39"/>
      <c r="C100" s="39"/>
      <c r="D100" s="39"/>
      <c r="E100" s="39"/>
      <c r="F100" s="39"/>
      <c r="I100" s="39"/>
      <c r="J100" s="39"/>
      <c r="K100" s="39"/>
      <c r="L100" s="39"/>
      <c r="M100" s="39"/>
      <c r="N100" s="39"/>
      <c r="O100" s="39"/>
      <c r="P100" s="39"/>
      <c r="Q100" s="39"/>
      <c r="R100" s="39"/>
      <c r="S100" s="39"/>
      <c r="T100" s="39"/>
      <c r="U100" s="39"/>
      <c r="V100" s="39"/>
      <c r="W100" s="39"/>
      <c r="X100" s="39"/>
    </row>
    <row r="101" spans="1:24" ht="23.25" customHeight="1">
      <c r="A101" s="39"/>
      <c r="B101" s="39"/>
      <c r="C101" s="39"/>
      <c r="D101" s="39"/>
      <c r="E101" s="39"/>
      <c r="F101" s="39"/>
      <c r="I101" s="39"/>
      <c r="J101" s="39"/>
      <c r="K101" s="39"/>
      <c r="L101" s="39"/>
      <c r="M101" s="39"/>
      <c r="N101" s="39"/>
      <c r="O101" s="39"/>
      <c r="P101" s="39"/>
      <c r="Q101" s="39"/>
      <c r="R101" s="39"/>
      <c r="S101" s="39"/>
      <c r="T101" s="39"/>
      <c r="U101" s="39"/>
      <c r="V101" s="39"/>
      <c r="W101" s="39"/>
      <c r="X101" s="39"/>
    </row>
    <row r="102" spans="1:24" ht="23.25" customHeight="1">
      <c r="A102" s="39"/>
      <c r="B102" s="39"/>
      <c r="C102" s="39"/>
      <c r="D102" s="39"/>
      <c r="E102" s="39"/>
      <c r="F102" s="39"/>
      <c r="I102" s="39"/>
      <c r="J102" s="39"/>
      <c r="K102" s="39"/>
      <c r="L102" s="39"/>
      <c r="M102" s="39"/>
      <c r="N102" s="39"/>
      <c r="O102" s="39"/>
      <c r="P102" s="39"/>
      <c r="Q102" s="39"/>
      <c r="R102" s="39"/>
      <c r="S102" s="39"/>
      <c r="T102" s="39"/>
      <c r="U102" s="39"/>
      <c r="V102" s="39"/>
      <c r="W102" s="39"/>
      <c r="X102" s="39"/>
    </row>
    <row r="103" spans="1:24" ht="23.25" customHeight="1">
      <c r="A103" s="39"/>
      <c r="B103" s="39"/>
      <c r="C103" s="39"/>
      <c r="D103" s="39"/>
      <c r="E103" s="39"/>
      <c r="F103" s="39"/>
      <c r="I103" s="39"/>
      <c r="J103" s="39"/>
      <c r="K103" s="39"/>
      <c r="L103" s="39"/>
      <c r="M103" s="39"/>
      <c r="N103" s="39"/>
      <c r="O103" s="39"/>
      <c r="P103" s="39"/>
      <c r="Q103" s="39"/>
      <c r="R103" s="39"/>
      <c r="S103" s="39"/>
      <c r="T103" s="39"/>
      <c r="U103" s="39"/>
      <c r="V103" s="39"/>
      <c r="W103" s="39"/>
      <c r="X103" s="39"/>
    </row>
    <row r="104" spans="1:24" ht="23.25" customHeight="1">
      <c r="A104" s="39"/>
      <c r="B104" s="39"/>
      <c r="C104" s="39"/>
      <c r="D104" s="39"/>
      <c r="E104" s="39"/>
      <c r="F104" s="39"/>
      <c r="I104" s="39"/>
      <c r="J104" s="39"/>
      <c r="K104" s="39"/>
      <c r="L104" s="39"/>
      <c r="M104" s="39"/>
      <c r="N104" s="39"/>
      <c r="O104" s="39"/>
      <c r="P104" s="39"/>
      <c r="Q104" s="39"/>
      <c r="R104" s="39"/>
      <c r="S104" s="39"/>
      <c r="T104" s="39"/>
      <c r="U104" s="39"/>
      <c r="V104" s="39"/>
      <c r="W104" s="39"/>
      <c r="X104" s="39"/>
    </row>
    <row r="105" spans="1:24" ht="23.25" customHeight="1">
      <c r="A105" s="39"/>
      <c r="B105" s="39"/>
      <c r="C105" s="39"/>
      <c r="D105" s="39"/>
      <c r="E105" s="39"/>
      <c r="F105" s="39"/>
      <c r="I105" s="39"/>
      <c r="J105" s="39"/>
      <c r="K105" s="39"/>
      <c r="L105" s="39"/>
      <c r="M105" s="39"/>
      <c r="N105" s="39"/>
      <c r="O105" s="39"/>
      <c r="P105" s="39"/>
      <c r="Q105" s="39"/>
      <c r="R105" s="39"/>
      <c r="S105" s="39"/>
      <c r="T105" s="39"/>
      <c r="U105" s="39"/>
      <c r="V105" s="39"/>
      <c r="W105" s="39"/>
      <c r="X105" s="39"/>
    </row>
    <row r="106" spans="1:24" ht="23.25" customHeight="1">
      <c r="A106" s="39"/>
      <c r="B106" s="39"/>
      <c r="C106" s="39"/>
      <c r="D106" s="39"/>
      <c r="E106" s="39"/>
      <c r="F106" s="39"/>
      <c r="I106" s="39"/>
      <c r="J106" s="39"/>
      <c r="K106" s="39"/>
      <c r="L106" s="39"/>
      <c r="M106" s="39"/>
      <c r="N106" s="39"/>
      <c r="O106" s="39"/>
      <c r="P106" s="39"/>
      <c r="Q106" s="39"/>
      <c r="R106" s="39"/>
      <c r="S106" s="39"/>
      <c r="T106" s="39"/>
      <c r="U106" s="39"/>
      <c r="V106" s="39"/>
      <c r="W106" s="39"/>
      <c r="X106" s="39"/>
    </row>
    <row r="107" spans="1:24" ht="23.25" customHeight="1">
      <c r="A107" s="39"/>
      <c r="B107" s="39"/>
      <c r="C107" s="39"/>
      <c r="D107" s="39"/>
      <c r="E107" s="39"/>
      <c r="F107" s="39"/>
      <c r="I107" s="39"/>
      <c r="J107" s="39"/>
      <c r="K107" s="39"/>
      <c r="L107" s="39"/>
      <c r="M107" s="39"/>
      <c r="N107" s="39"/>
      <c r="O107" s="39"/>
      <c r="P107" s="39"/>
      <c r="Q107" s="39"/>
      <c r="R107" s="39"/>
      <c r="S107" s="39"/>
      <c r="T107" s="39"/>
      <c r="U107" s="39"/>
      <c r="V107" s="39"/>
      <c r="W107" s="39"/>
      <c r="X107" s="39"/>
    </row>
    <row r="108" spans="1:24" ht="23.25" customHeight="1">
      <c r="A108" s="39"/>
      <c r="B108" s="39"/>
      <c r="C108" s="39"/>
      <c r="D108" s="39"/>
      <c r="E108" s="39"/>
      <c r="F108" s="39"/>
      <c r="I108" s="39"/>
      <c r="J108" s="39"/>
      <c r="K108" s="39"/>
      <c r="L108" s="39"/>
      <c r="M108" s="39"/>
      <c r="N108" s="39"/>
      <c r="O108" s="39"/>
      <c r="P108" s="39"/>
      <c r="Q108" s="39"/>
      <c r="R108" s="39"/>
      <c r="S108" s="39"/>
      <c r="T108" s="39"/>
      <c r="U108" s="39"/>
      <c r="V108" s="39"/>
      <c r="W108" s="39"/>
      <c r="X108" s="39"/>
    </row>
    <row r="109" spans="1:24" ht="23.25" customHeight="1">
      <c r="A109" s="39"/>
      <c r="B109" s="39"/>
      <c r="C109" s="39"/>
      <c r="D109" s="39"/>
      <c r="E109" s="39"/>
      <c r="F109" s="39"/>
      <c r="I109" s="39"/>
      <c r="J109" s="39"/>
      <c r="K109" s="39"/>
      <c r="L109" s="39"/>
      <c r="M109" s="39"/>
      <c r="N109" s="39"/>
      <c r="O109" s="39"/>
      <c r="P109" s="39"/>
      <c r="Q109" s="39"/>
      <c r="R109" s="39"/>
      <c r="S109" s="39"/>
      <c r="T109" s="39"/>
      <c r="U109" s="39"/>
      <c r="V109" s="39"/>
      <c r="W109" s="39"/>
      <c r="X109" s="39"/>
    </row>
    <row r="110" spans="1:24" ht="23.25" customHeight="1">
      <c r="A110" s="39"/>
      <c r="B110" s="39"/>
      <c r="C110" s="39"/>
      <c r="D110" s="39"/>
      <c r="E110" s="39"/>
      <c r="F110" s="39"/>
      <c r="I110" s="39"/>
      <c r="J110" s="39"/>
      <c r="K110" s="39"/>
      <c r="L110" s="39"/>
      <c r="M110" s="39"/>
      <c r="N110" s="39"/>
      <c r="O110" s="39"/>
      <c r="P110" s="39"/>
      <c r="Q110" s="39"/>
      <c r="R110" s="39"/>
      <c r="S110" s="39"/>
      <c r="T110" s="39"/>
      <c r="U110" s="39"/>
      <c r="V110" s="39"/>
      <c r="W110" s="39"/>
      <c r="X110" s="39"/>
    </row>
    <row r="111" spans="1:24" ht="23.25" customHeight="1">
      <c r="A111" s="39"/>
      <c r="B111" s="39"/>
      <c r="C111" s="39"/>
      <c r="D111" s="39"/>
      <c r="E111" s="39"/>
      <c r="F111" s="39"/>
      <c r="I111" s="39"/>
      <c r="J111" s="39"/>
      <c r="K111" s="39"/>
      <c r="L111" s="39"/>
      <c r="M111" s="39"/>
      <c r="N111" s="39"/>
      <c r="O111" s="39"/>
      <c r="P111" s="39"/>
      <c r="Q111" s="39"/>
      <c r="R111" s="39"/>
      <c r="S111" s="39"/>
      <c r="T111" s="39"/>
      <c r="U111" s="39"/>
      <c r="V111" s="39"/>
      <c r="W111" s="39"/>
      <c r="X111" s="39"/>
    </row>
    <row r="112" spans="1:24" ht="23.25" customHeight="1">
      <c r="A112" s="39"/>
      <c r="B112" s="39"/>
      <c r="C112" s="39"/>
      <c r="D112" s="39"/>
      <c r="E112" s="39"/>
      <c r="F112" s="39"/>
      <c r="I112" s="39"/>
      <c r="J112" s="39"/>
      <c r="K112" s="39"/>
      <c r="L112" s="39"/>
      <c r="M112" s="39"/>
      <c r="N112" s="39"/>
      <c r="O112" s="39"/>
      <c r="P112" s="39"/>
      <c r="Q112" s="39"/>
      <c r="R112" s="39"/>
      <c r="S112" s="39"/>
      <c r="T112" s="39"/>
      <c r="U112" s="39"/>
      <c r="V112" s="39"/>
      <c r="W112" s="39"/>
      <c r="X112" s="39"/>
    </row>
    <row r="115" spans="1:25" ht="13.5">
      <c r="A115" s="39"/>
      <c r="B115" s="39"/>
      <c r="C115" s="39"/>
      <c r="D115" s="39"/>
      <c r="E115" s="39"/>
      <c r="F115" s="39"/>
      <c r="I115" s="39"/>
      <c r="J115" s="39"/>
      <c r="K115" s="39"/>
      <c r="L115" s="39"/>
      <c r="M115" s="39"/>
      <c r="N115" s="39"/>
      <c r="O115" s="39"/>
      <c r="P115" s="39"/>
      <c r="Q115" s="39"/>
      <c r="R115" s="39"/>
      <c r="S115" s="39"/>
      <c r="T115" s="39"/>
      <c r="U115" s="39"/>
      <c r="V115" s="39"/>
      <c r="W115" s="39"/>
      <c r="X115" s="39"/>
    </row>
    <row r="116" spans="1:25" ht="13.5">
      <c r="A116" s="39"/>
      <c r="B116" s="39"/>
      <c r="C116" s="39"/>
      <c r="D116" s="39"/>
      <c r="E116" s="39"/>
      <c r="F116" s="39"/>
      <c r="I116" s="39"/>
      <c r="J116" s="39"/>
      <c r="K116" s="39"/>
      <c r="L116" s="39"/>
      <c r="M116" s="39"/>
      <c r="N116" s="39"/>
      <c r="O116" s="39"/>
      <c r="P116" s="39"/>
      <c r="Q116" s="39"/>
      <c r="R116" s="39"/>
      <c r="S116" s="39"/>
      <c r="T116" s="39"/>
      <c r="U116" s="39"/>
      <c r="V116" s="39"/>
      <c r="W116" s="39"/>
      <c r="X116" s="39"/>
    </row>
    <row r="127" spans="1:25">
      <c r="G127" s="366" t="s">
        <v>1356</v>
      </c>
      <c r="H127" s="434"/>
      <c r="I127" s="416">
        <v>10</v>
      </c>
      <c r="J127" s="344">
        <v>80</v>
      </c>
      <c r="K127" s="376">
        <v>2500</v>
      </c>
      <c r="L127" s="376">
        <v>2500</v>
      </c>
      <c r="M127" s="276"/>
      <c r="N127" s="349"/>
      <c r="O127" s="276"/>
      <c r="P127" s="349"/>
      <c r="Q127" s="276"/>
      <c r="R127" s="349"/>
      <c r="S127" s="276"/>
      <c r="T127" s="349"/>
      <c r="U127" s="276"/>
      <c r="V127" s="844" t="s">
        <v>1357</v>
      </c>
      <c r="W127" s="845"/>
      <c r="X127" s="753"/>
      <c r="Y127" s="751"/>
    </row>
    <row r="128" spans="1:25">
      <c r="G128" s="26" t="s">
        <v>1256</v>
      </c>
      <c r="H128" s="266"/>
      <c r="I128" s="31">
        <v>3</v>
      </c>
      <c r="J128" s="25">
        <v>24</v>
      </c>
      <c r="K128" s="30">
        <v>450</v>
      </c>
      <c r="L128" s="30">
        <v>450</v>
      </c>
      <c r="M128" s="270"/>
      <c r="N128" s="20" t="s">
        <v>536</v>
      </c>
      <c r="O128" s="270"/>
      <c r="P128" s="20" t="s">
        <v>775</v>
      </c>
      <c r="Q128" s="269"/>
      <c r="R128" s="20"/>
      <c r="S128" s="269" t="s">
        <v>775</v>
      </c>
      <c r="T128" s="20"/>
      <c r="U128" s="270"/>
      <c r="V128" s="20"/>
      <c r="W128" s="270" t="s">
        <v>658</v>
      </c>
      <c r="X128" s="737"/>
      <c r="Y128" s="751"/>
    </row>
    <row r="129" spans="7:25">
      <c r="G129" s="26" t="s">
        <v>1257</v>
      </c>
      <c r="H129" s="266"/>
      <c r="I129" s="31">
        <v>2</v>
      </c>
      <c r="J129" s="25">
        <v>16</v>
      </c>
      <c r="K129" s="30">
        <v>300</v>
      </c>
      <c r="L129" s="30">
        <v>300</v>
      </c>
      <c r="M129" s="270"/>
      <c r="N129" s="20"/>
      <c r="O129" s="270" t="s">
        <v>524</v>
      </c>
      <c r="P129" s="20"/>
      <c r="Q129" s="269" t="s">
        <v>715</v>
      </c>
      <c r="R129" s="20"/>
      <c r="S129" s="269"/>
      <c r="T129" s="20" t="s">
        <v>524</v>
      </c>
      <c r="U129" s="270"/>
      <c r="V129" s="20"/>
      <c r="W129" s="270"/>
      <c r="X129" s="737" t="s">
        <v>463</v>
      </c>
      <c r="Y129" s="751"/>
    </row>
    <row r="130" spans="7:25">
      <c r="G130" s="26" t="s">
        <v>345</v>
      </c>
      <c r="H130" s="266"/>
      <c r="I130" s="31">
        <v>3</v>
      </c>
      <c r="J130" s="25">
        <v>21</v>
      </c>
      <c r="K130" s="30">
        <v>450</v>
      </c>
      <c r="L130" s="30">
        <v>450</v>
      </c>
      <c r="M130" s="270"/>
      <c r="N130" s="20"/>
      <c r="O130" s="270" t="s">
        <v>848</v>
      </c>
      <c r="P130" s="20"/>
      <c r="Q130" s="269"/>
      <c r="R130" s="20" t="s">
        <v>1258</v>
      </c>
      <c r="S130" s="269"/>
      <c r="T130" s="20" t="s">
        <v>1259</v>
      </c>
      <c r="U130" s="270"/>
      <c r="V130" s="20" t="s">
        <v>1260</v>
      </c>
      <c r="W130" s="270"/>
      <c r="X130" s="737"/>
      <c r="Y130" s="751"/>
    </row>
    <row r="131" spans="7:25">
      <c r="G131" s="26" t="s">
        <v>346</v>
      </c>
      <c r="H131" s="266"/>
      <c r="I131" s="31">
        <v>1</v>
      </c>
      <c r="J131" s="25">
        <v>6</v>
      </c>
      <c r="K131" s="30">
        <v>350</v>
      </c>
      <c r="L131" s="30">
        <v>350</v>
      </c>
      <c r="M131" s="270"/>
      <c r="N131" s="20"/>
      <c r="O131" s="270" t="s">
        <v>1261</v>
      </c>
      <c r="P131" s="20" t="s">
        <v>355</v>
      </c>
      <c r="Q131" s="269" t="s">
        <v>1262</v>
      </c>
      <c r="R131" s="20"/>
      <c r="S131" s="269" t="s">
        <v>1263</v>
      </c>
      <c r="T131" s="20" t="s">
        <v>353</v>
      </c>
      <c r="U131" s="270"/>
      <c r="V131" s="20" t="s">
        <v>1264</v>
      </c>
      <c r="W131" s="270"/>
      <c r="X131" s="737"/>
      <c r="Y131" s="751"/>
    </row>
  </sheetData>
  <mergeCells count="31">
    <mergeCell ref="V127:W127"/>
    <mergeCell ref="F2:F3"/>
    <mergeCell ref="V68:W68"/>
    <mergeCell ref="A29:A31"/>
    <mergeCell ref="R20:S20"/>
    <mergeCell ref="A5:A17"/>
    <mergeCell ref="A18:A20"/>
    <mergeCell ref="A22:A28"/>
    <mergeCell ref="A2:A3"/>
    <mergeCell ref="E2:E3"/>
    <mergeCell ref="C2:C3"/>
    <mergeCell ref="D2:D3"/>
    <mergeCell ref="B2:B3"/>
    <mergeCell ref="V32:W32"/>
    <mergeCell ref="P32:Q32"/>
    <mergeCell ref="P68:Q68"/>
    <mergeCell ref="W20:X20"/>
    <mergeCell ref="G2:G3"/>
    <mergeCell ref="I2:J2"/>
    <mergeCell ref="K2:L2"/>
    <mergeCell ref="M2:X2"/>
    <mergeCell ref="H2:H3"/>
    <mergeCell ref="V33:W33"/>
    <mergeCell ref="R67:S67"/>
    <mergeCell ref="A83:A89"/>
    <mergeCell ref="A32:A47"/>
    <mergeCell ref="A52:A56"/>
    <mergeCell ref="A57:A63"/>
    <mergeCell ref="A64:A67"/>
    <mergeCell ref="A68:A79"/>
    <mergeCell ref="A80:A81"/>
  </mergeCells>
  <phoneticPr fontId="17" type="noConversion"/>
  <pageMargins left="0.23611099999999999" right="0.19680600000000001" top="0.314861" bottom="0.27555600000000002" header="0.314861" footer="0.314861"/>
  <pageSetup paperSize="8" scale="3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BG90"/>
  <sheetViews>
    <sheetView showGridLines="0" topLeftCell="H1" zoomScale="70" zoomScaleNormal="70" zoomScaleSheetLayoutView="90" workbookViewId="0">
      <pane ySplit="3" topLeftCell="A69" activePane="bottomLeft" state="frozen"/>
      <selection activeCell="G35" sqref="G35"/>
      <selection pane="bottomLeft" activeCell="AJ87" sqref="AJ87"/>
    </sheetView>
  </sheetViews>
  <sheetFormatPr defaultColWidth="9" defaultRowHeight="16.5"/>
  <cols>
    <col min="1" max="1" width="12.625" style="60" customWidth="1"/>
    <col min="2" max="2" width="4.625" style="60" customWidth="1"/>
    <col min="3" max="4" width="3.625" style="60" customWidth="1"/>
    <col min="5" max="6" width="3.625" style="221" customWidth="1"/>
    <col min="7" max="7" width="37.5" style="39" customWidth="1"/>
    <col min="8" max="8" width="10.125" style="39" customWidth="1"/>
    <col min="9" max="9" width="6.625" style="210" customWidth="1"/>
    <col min="10" max="10" width="6.625" style="60" customWidth="1"/>
    <col min="11" max="12" width="6.625" style="61" customWidth="1"/>
    <col min="13" max="18" width="10.125" style="84" customWidth="1"/>
    <col min="19" max="19" width="11" style="84" customWidth="1"/>
    <col min="20" max="24" width="10.125" style="84" customWidth="1"/>
    <col min="25" max="25" width="12.125" style="754" customWidth="1"/>
    <col min="26" max="59" width="9" style="754"/>
    <col min="60" max="16384" width="9" style="39"/>
  </cols>
  <sheetData>
    <row r="1" spans="1:59" ht="135" customHeight="1"/>
    <row r="2" spans="1:59" s="38" customFormat="1" ht="39" customHeight="1">
      <c r="A2" s="826" t="s">
        <v>4</v>
      </c>
      <c r="B2" s="826" t="s">
        <v>6</v>
      </c>
      <c r="C2" s="827" t="s">
        <v>358</v>
      </c>
      <c r="D2" s="827" t="s">
        <v>360</v>
      </c>
      <c r="E2" s="827" t="s">
        <v>359</v>
      </c>
      <c r="F2" s="827" t="s">
        <v>357</v>
      </c>
      <c r="G2" s="826" t="s">
        <v>1104</v>
      </c>
      <c r="H2" s="827" t="s">
        <v>47</v>
      </c>
      <c r="I2" s="826" t="s">
        <v>12</v>
      </c>
      <c r="J2" s="826"/>
      <c r="K2" s="827" t="s">
        <v>22</v>
      </c>
      <c r="L2" s="826"/>
      <c r="M2" s="796" t="s">
        <v>1709</v>
      </c>
      <c r="N2" s="796"/>
      <c r="O2" s="796"/>
      <c r="P2" s="796"/>
      <c r="Q2" s="796"/>
      <c r="R2" s="796"/>
      <c r="S2" s="796"/>
      <c r="T2" s="796"/>
      <c r="U2" s="796"/>
      <c r="V2" s="796"/>
      <c r="W2" s="796"/>
      <c r="X2" s="796"/>
      <c r="Y2" s="646"/>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row>
    <row r="3" spans="1:59" s="38" customFormat="1" ht="39" customHeight="1">
      <c r="A3" s="826"/>
      <c r="B3" s="826"/>
      <c r="C3" s="826"/>
      <c r="D3" s="826"/>
      <c r="E3" s="826"/>
      <c r="F3" s="826"/>
      <c r="G3" s="826"/>
      <c r="H3" s="826"/>
      <c r="I3" s="98" t="s">
        <v>18</v>
      </c>
      <c r="J3" s="98" t="s">
        <v>3</v>
      </c>
      <c r="K3" s="98" t="s">
        <v>15</v>
      </c>
      <c r="L3" s="98" t="s">
        <v>10</v>
      </c>
      <c r="M3" s="718" t="s">
        <v>23</v>
      </c>
      <c r="N3" s="718" t="s">
        <v>24</v>
      </c>
      <c r="O3" s="718" t="s">
        <v>25</v>
      </c>
      <c r="P3" s="718" t="s">
        <v>26</v>
      </c>
      <c r="Q3" s="718" t="s">
        <v>27</v>
      </c>
      <c r="R3" s="718" t="s">
        <v>28</v>
      </c>
      <c r="S3" s="718" t="s">
        <v>29</v>
      </c>
      <c r="T3" s="718" t="s">
        <v>30</v>
      </c>
      <c r="U3" s="718" t="s">
        <v>31</v>
      </c>
      <c r="V3" s="718" t="s">
        <v>32</v>
      </c>
      <c r="W3" s="718" t="s">
        <v>33</v>
      </c>
      <c r="X3" s="718" t="s">
        <v>34</v>
      </c>
      <c r="Y3" s="646"/>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c r="AZ3" s="751"/>
      <c r="BA3" s="751"/>
      <c r="BB3" s="751"/>
      <c r="BC3" s="751"/>
      <c r="BD3" s="751"/>
      <c r="BE3" s="751"/>
      <c r="BF3" s="751"/>
      <c r="BG3" s="751"/>
    </row>
    <row r="4" spans="1:59" ht="30" customHeight="1">
      <c r="A4" s="86" t="s">
        <v>1332</v>
      </c>
      <c r="B4" s="87"/>
      <c r="C4" s="87"/>
      <c r="D4" s="87"/>
      <c r="E4" s="87"/>
      <c r="F4" s="87"/>
      <c r="G4" s="87"/>
      <c r="H4" s="87"/>
      <c r="I4" s="87"/>
      <c r="J4" s="87"/>
      <c r="K4" s="87"/>
      <c r="L4" s="88"/>
      <c r="M4" s="85" t="s">
        <v>16</v>
      </c>
      <c r="N4" s="85" t="s">
        <v>7</v>
      </c>
      <c r="O4" s="85" t="s">
        <v>9</v>
      </c>
      <c r="P4" s="85" t="s">
        <v>1</v>
      </c>
      <c r="Q4" s="85" t="s">
        <v>14</v>
      </c>
      <c r="R4" s="85" t="s">
        <v>0</v>
      </c>
      <c r="S4" s="85" t="s">
        <v>17</v>
      </c>
      <c r="T4" s="85" t="s">
        <v>13</v>
      </c>
      <c r="U4" s="85" t="s">
        <v>2</v>
      </c>
      <c r="V4" s="85" t="s">
        <v>11</v>
      </c>
      <c r="W4" s="85" t="s">
        <v>8</v>
      </c>
      <c r="X4" s="85" t="s">
        <v>19</v>
      </c>
      <c r="Y4" s="745" t="s">
        <v>2636</v>
      </c>
    </row>
    <row r="5" spans="1:59" ht="23.1" customHeight="1">
      <c r="A5" s="853" t="s">
        <v>1344</v>
      </c>
      <c r="B5" s="40">
        <v>1</v>
      </c>
      <c r="C5" s="53" t="s">
        <v>129</v>
      </c>
      <c r="D5" s="41" t="s">
        <v>21</v>
      </c>
      <c r="E5" s="41" t="s">
        <v>21</v>
      </c>
      <c r="F5" s="41"/>
      <c r="G5" s="111" t="s">
        <v>131</v>
      </c>
      <c r="H5" s="93" t="str">
        <f t="shared" ref="H5:H31" si="0">IFERROR(HYPERLINK("https://www.ksaedu.or.kr/front/btoc/crs/off/crssesDetail.html?crscd="&amp;Y5,"바로가기"),"")</f>
        <v>바로가기</v>
      </c>
      <c r="I5" s="45">
        <v>2</v>
      </c>
      <c r="J5" s="44">
        <v>14</v>
      </c>
      <c r="K5" s="129">
        <v>490</v>
      </c>
      <c r="L5" s="129">
        <v>540</v>
      </c>
      <c r="M5" s="214"/>
      <c r="N5" s="44" t="s">
        <v>687</v>
      </c>
      <c r="O5" s="216" t="s">
        <v>1103</v>
      </c>
      <c r="P5" s="223" t="s">
        <v>287</v>
      </c>
      <c r="Q5" s="216" t="s">
        <v>767</v>
      </c>
      <c r="R5" s="223" t="s">
        <v>1102</v>
      </c>
      <c r="S5" s="214" t="s">
        <v>89</v>
      </c>
      <c r="T5" s="223" t="s">
        <v>850</v>
      </c>
      <c r="U5" s="214" t="s">
        <v>715</v>
      </c>
      <c r="V5" s="223" t="s">
        <v>524</v>
      </c>
      <c r="W5" s="216" t="s">
        <v>324</v>
      </c>
      <c r="X5" s="44" t="s">
        <v>715</v>
      </c>
      <c r="Y5" s="751" t="str">
        <f>IF(G5="","",VLOOKUP(G5,과정코드!$A$2:$B$494,2,0))</f>
        <v>COL0104597</v>
      </c>
    </row>
    <row r="6" spans="1:59" ht="23.1" customHeight="1">
      <c r="A6" s="854"/>
      <c r="B6" s="40">
        <v>2</v>
      </c>
      <c r="C6" s="53" t="s">
        <v>20</v>
      </c>
      <c r="D6" s="41" t="s">
        <v>21</v>
      </c>
      <c r="E6" s="41" t="s">
        <v>21</v>
      </c>
      <c r="F6" s="41"/>
      <c r="G6" s="111" t="s">
        <v>321</v>
      </c>
      <c r="H6" s="93" t="str">
        <f t="shared" si="0"/>
        <v>바로가기</v>
      </c>
      <c r="I6" s="45">
        <v>2</v>
      </c>
      <c r="J6" s="44">
        <v>14</v>
      </c>
      <c r="K6" s="129">
        <v>490</v>
      </c>
      <c r="L6" s="129">
        <v>540</v>
      </c>
      <c r="M6" s="214"/>
      <c r="N6" s="48" t="s">
        <v>997</v>
      </c>
      <c r="O6" s="214"/>
      <c r="P6" s="48" t="s">
        <v>56</v>
      </c>
      <c r="Q6" s="214"/>
      <c r="R6" s="48" t="s">
        <v>579</v>
      </c>
      <c r="S6" s="214" t="s">
        <v>80</v>
      </c>
      <c r="T6" s="48" t="s">
        <v>766</v>
      </c>
      <c r="U6" s="214"/>
      <c r="V6" s="48" t="s">
        <v>840</v>
      </c>
      <c r="W6" s="214"/>
      <c r="X6" s="48"/>
      <c r="Y6" s="751" t="str">
        <f>IF(G6="","",VLOOKUP(G6,과정코드!$A$2:$B$494,2,0))</f>
        <v>COL0104598</v>
      </c>
    </row>
    <row r="7" spans="1:59" ht="23.1" customHeight="1">
      <c r="A7" s="854"/>
      <c r="B7" s="40">
        <v>3</v>
      </c>
      <c r="C7" s="53" t="s">
        <v>20</v>
      </c>
      <c r="D7" s="41" t="s">
        <v>21</v>
      </c>
      <c r="E7" s="41"/>
      <c r="F7" s="159"/>
      <c r="G7" s="111" t="s">
        <v>1100</v>
      </c>
      <c r="H7" s="93" t="str">
        <f t="shared" si="0"/>
        <v>바로가기</v>
      </c>
      <c r="I7" s="45">
        <v>2</v>
      </c>
      <c r="J7" s="44">
        <v>14</v>
      </c>
      <c r="K7" s="379">
        <v>490</v>
      </c>
      <c r="L7" s="129">
        <v>540</v>
      </c>
      <c r="M7" s="214"/>
      <c r="N7" s="48" t="s">
        <v>899</v>
      </c>
      <c r="O7" s="216"/>
      <c r="P7" s="223" t="s">
        <v>681</v>
      </c>
      <c r="Q7" s="216"/>
      <c r="R7" s="48" t="s">
        <v>108</v>
      </c>
      <c r="S7" s="216" t="s">
        <v>841</v>
      </c>
      <c r="T7" s="48"/>
      <c r="U7" s="216" t="s">
        <v>685</v>
      </c>
      <c r="V7" s="223"/>
      <c r="W7" s="216" t="s">
        <v>468</v>
      </c>
      <c r="X7" s="44"/>
      <c r="Y7" s="751" t="str">
        <f>IF(G7="","",VLOOKUP(G7,과정코드!$A$2:$B$494,2,0))</f>
        <v>COL0104600</v>
      </c>
    </row>
    <row r="8" spans="1:59" ht="23.1" customHeight="1">
      <c r="A8" s="854"/>
      <c r="B8" s="40">
        <v>4</v>
      </c>
      <c r="C8" s="53" t="s">
        <v>20</v>
      </c>
      <c r="D8" s="41" t="s">
        <v>21</v>
      </c>
      <c r="E8" s="41"/>
      <c r="F8" s="378" t="s">
        <v>452</v>
      </c>
      <c r="G8" s="111" t="s">
        <v>1099</v>
      </c>
      <c r="H8" s="93" t="str">
        <f t="shared" si="0"/>
        <v>바로가기</v>
      </c>
      <c r="I8" s="45">
        <v>2</v>
      </c>
      <c r="J8" s="44">
        <v>14</v>
      </c>
      <c r="K8" s="379">
        <v>490</v>
      </c>
      <c r="L8" s="129">
        <v>540</v>
      </c>
      <c r="M8" s="214"/>
      <c r="N8" s="44" t="s">
        <v>454</v>
      </c>
      <c r="O8" s="216"/>
      <c r="P8" s="223" t="s">
        <v>468</v>
      </c>
      <c r="Q8" s="216"/>
      <c r="R8" s="223"/>
      <c r="S8" s="214" t="s">
        <v>684</v>
      </c>
      <c r="T8" s="223"/>
      <c r="U8" s="214" t="s">
        <v>766</v>
      </c>
      <c r="V8" s="223"/>
      <c r="W8" s="216"/>
      <c r="X8" s="44" t="s">
        <v>463</v>
      </c>
      <c r="Y8" s="751" t="str">
        <f>IF(G8="","",VLOOKUP(G8,과정코드!$A$2:$B$494,2,0))</f>
        <v>COL0104601</v>
      </c>
    </row>
    <row r="9" spans="1:59" ht="23.1" customHeight="1">
      <c r="A9" s="854"/>
      <c r="B9" s="40">
        <v>5</v>
      </c>
      <c r="C9" s="53" t="s">
        <v>20</v>
      </c>
      <c r="D9" s="41" t="s">
        <v>21</v>
      </c>
      <c r="E9" s="41" t="s">
        <v>21</v>
      </c>
      <c r="F9" s="378" t="s">
        <v>452</v>
      </c>
      <c r="G9" s="111" t="s">
        <v>1098</v>
      </c>
      <c r="H9" s="93" t="str">
        <f t="shared" si="0"/>
        <v>바로가기</v>
      </c>
      <c r="I9" s="45">
        <v>2</v>
      </c>
      <c r="J9" s="44">
        <v>14</v>
      </c>
      <c r="K9" s="379">
        <v>490</v>
      </c>
      <c r="L9" s="129">
        <v>540</v>
      </c>
      <c r="M9" s="214" t="s">
        <v>840</v>
      </c>
      <c r="N9" s="232"/>
      <c r="O9" s="216" t="s">
        <v>687</v>
      </c>
      <c r="P9" s="223"/>
      <c r="Q9" s="216" t="s">
        <v>837</v>
      </c>
      <c r="R9" s="223"/>
      <c r="S9" s="214" t="s">
        <v>772</v>
      </c>
      <c r="T9" s="223"/>
      <c r="U9" s="235"/>
      <c r="V9" s="223" t="s">
        <v>686</v>
      </c>
      <c r="W9" s="216"/>
      <c r="X9" s="232"/>
      <c r="Y9" s="751" t="str">
        <f>IF(G9="","",VLOOKUP(G9,과정코드!$A$2:$B$494,2,0))</f>
        <v>COL0104602</v>
      </c>
    </row>
    <row r="10" spans="1:59" ht="22.5" customHeight="1">
      <c r="A10" s="854"/>
      <c r="B10" s="40">
        <v>6</v>
      </c>
      <c r="C10" s="53" t="s">
        <v>20</v>
      </c>
      <c r="D10" s="41" t="s">
        <v>21</v>
      </c>
      <c r="E10" s="41" t="s">
        <v>21</v>
      </c>
      <c r="F10" s="378" t="s">
        <v>452</v>
      </c>
      <c r="G10" s="111" t="s">
        <v>1097</v>
      </c>
      <c r="H10" s="93" t="str">
        <f t="shared" si="0"/>
        <v>바로가기</v>
      </c>
      <c r="I10" s="45">
        <v>2</v>
      </c>
      <c r="J10" s="44">
        <v>14</v>
      </c>
      <c r="K10" s="379">
        <v>490</v>
      </c>
      <c r="L10" s="129">
        <v>540</v>
      </c>
      <c r="M10" s="214"/>
      <c r="N10" s="44" t="s">
        <v>1083</v>
      </c>
      <c r="O10" s="216"/>
      <c r="P10" s="223"/>
      <c r="Q10" s="216" t="s">
        <v>1070</v>
      </c>
      <c r="R10" s="223"/>
      <c r="S10" s="214"/>
      <c r="T10" s="223"/>
      <c r="U10" s="235"/>
      <c r="V10" s="223"/>
      <c r="W10" s="216"/>
      <c r="X10" s="44" t="s">
        <v>1035</v>
      </c>
      <c r="Y10" s="751" t="str">
        <f>IF(G10="","",VLOOKUP(G10,과정코드!$A$2:$B$494,2,0))</f>
        <v>COL0104603</v>
      </c>
    </row>
    <row r="11" spans="1:59" ht="23.1" customHeight="1">
      <c r="A11" s="854"/>
      <c r="B11" s="40">
        <v>7</v>
      </c>
      <c r="C11" s="351" t="s">
        <v>20</v>
      </c>
      <c r="D11" s="411" t="s">
        <v>21</v>
      </c>
      <c r="E11" s="411" t="s">
        <v>21</v>
      </c>
      <c r="F11" s="473" t="s">
        <v>452</v>
      </c>
      <c r="G11" s="437" t="s">
        <v>1379</v>
      </c>
      <c r="H11" s="93" t="str">
        <f t="shared" si="0"/>
        <v>바로가기</v>
      </c>
      <c r="I11" s="45">
        <v>2</v>
      </c>
      <c r="J11" s="44">
        <v>14</v>
      </c>
      <c r="K11" s="379">
        <v>490</v>
      </c>
      <c r="L11" s="129">
        <v>540</v>
      </c>
      <c r="M11" s="214"/>
      <c r="N11" s="48"/>
      <c r="O11" s="216"/>
      <c r="P11" s="223" t="s">
        <v>1082</v>
      </c>
      <c r="Q11" s="216"/>
      <c r="R11" s="48"/>
      <c r="S11" s="216"/>
      <c r="T11" s="48"/>
      <c r="U11" s="216" t="s">
        <v>939</v>
      </c>
      <c r="V11" s="223"/>
      <c r="W11" s="216"/>
      <c r="X11" s="44"/>
      <c r="Y11" s="751" t="str">
        <f>IF(G11="","",VLOOKUP(G11,과정코드!$A$2:$B$494,2,0))</f>
        <v>COL0104604</v>
      </c>
    </row>
    <row r="12" spans="1:59" ht="23.1" customHeight="1">
      <c r="A12" s="854"/>
      <c r="B12" s="40">
        <v>8</v>
      </c>
      <c r="C12" s="53" t="s">
        <v>20</v>
      </c>
      <c r="D12" s="41" t="s">
        <v>21</v>
      </c>
      <c r="E12" s="41" t="s">
        <v>21</v>
      </c>
      <c r="F12" s="378" t="s">
        <v>452</v>
      </c>
      <c r="G12" s="111" t="s">
        <v>1096</v>
      </c>
      <c r="H12" s="93" t="str">
        <f t="shared" si="0"/>
        <v>바로가기</v>
      </c>
      <c r="I12" s="45">
        <v>2</v>
      </c>
      <c r="J12" s="44">
        <v>14</v>
      </c>
      <c r="K12" s="379">
        <v>490</v>
      </c>
      <c r="L12" s="129">
        <v>540</v>
      </c>
      <c r="M12" s="214"/>
      <c r="N12" s="232"/>
      <c r="O12" s="216"/>
      <c r="P12" s="223" t="s">
        <v>1095</v>
      </c>
      <c r="Q12" s="216"/>
      <c r="R12" s="223"/>
      <c r="S12" s="214" t="s">
        <v>940</v>
      </c>
      <c r="T12" s="223"/>
      <c r="U12" s="235"/>
      <c r="V12" s="223"/>
      <c r="W12" s="216" t="s">
        <v>1083</v>
      </c>
      <c r="X12" s="232"/>
      <c r="Y12" s="751" t="str">
        <f>IF(G12="","",VLOOKUP(G12,과정코드!$A$2:$B$494,2,0))</f>
        <v>COL0104605</v>
      </c>
    </row>
    <row r="13" spans="1:59" ht="23.1" customHeight="1">
      <c r="A13" s="854"/>
      <c r="B13" s="40">
        <v>9</v>
      </c>
      <c r="C13" s="53" t="s">
        <v>20</v>
      </c>
      <c r="D13" s="41" t="s">
        <v>21</v>
      </c>
      <c r="E13" s="41" t="s">
        <v>21</v>
      </c>
      <c r="F13" s="159"/>
      <c r="G13" s="112" t="s">
        <v>132</v>
      </c>
      <c r="H13" s="93" t="str">
        <f t="shared" si="0"/>
        <v>바로가기</v>
      </c>
      <c r="I13" s="45">
        <v>2</v>
      </c>
      <c r="J13" s="44">
        <v>14</v>
      </c>
      <c r="K13" s="379">
        <v>490</v>
      </c>
      <c r="L13" s="129">
        <v>540</v>
      </c>
      <c r="M13" s="214"/>
      <c r="N13" s="251"/>
      <c r="O13" s="216" t="s">
        <v>1094</v>
      </c>
      <c r="P13" s="223" t="s">
        <v>527</v>
      </c>
      <c r="Q13" s="243"/>
      <c r="R13" s="223" t="s">
        <v>808</v>
      </c>
      <c r="S13" s="214" t="s">
        <v>91</v>
      </c>
      <c r="T13" s="223" t="s">
        <v>771</v>
      </c>
      <c r="U13" s="235"/>
      <c r="V13" s="223"/>
      <c r="W13" s="216" t="s">
        <v>243</v>
      </c>
      <c r="X13" s="248" t="s">
        <v>850</v>
      </c>
      <c r="Y13" s="751" t="str">
        <f>IF(G13="","",VLOOKUP(G13,과정코드!$A$2:$B$494,2,0))</f>
        <v>COL0104606</v>
      </c>
    </row>
    <row r="14" spans="1:59" ht="23.1" customHeight="1">
      <c r="A14" s="854"/>
      <c r="B14" s="40">
        <v>10</v>
      </c>
      <c r="C14" s="53" t="s">
        <v>20</v>
      </c>
      <c r="D14" s="41" t="s">
        <v>21</v>
      </c>
      <c r="E14" s="41" t="s">
        <v>21</v>
      </c>
      <c r="F14" s="159"/>
      <c r="G14" s="112" t="s">
        <v>135</v>
      </c>
      <c r="H14" s="93" t="str">
        <f t="shared" si="0"/>
        <v>바로가기</v>
      </c>
      <c r="I14" s="45">
        <v>2</v>
      </c>
      <c r="J14" s="44">
        <v>14</v>
      </c>
      <c r="K14" s="379">
        <v>490</v>
      </c>
      <c r="L14" s="129">
        <v>540</v>
      </c>
      <c r="M14" s="214"/>
      <c r="N14" s="44"/>
      <c r="O14" s="216" t="s">
        <v>1093</v>
      </c>
      <c r="P14" s="223" t="s">
        <v>139</v>
      </c>
      <c r="Q14" s="216" t="s">
        <v>1092</v>
      </c>
      <c r="R14" s="223" t="s">
        <v>987</v>
      </c>
      <c r="S14" s="214"/>
      <c r="T14" s="223"/>
      <c r="U14" s="216" t="s">
        <v>1091</v>
      </c>
      <c r="V14" s="230"/>
      <c r="W14" s="216"/>
      <c r="X14" s="223"/>
      <c r="Y14" s="751" t="str">
        <f>IF(G14="","",VLOOKUP(G14,과정코드!$A$2:$B$494,2,0))</f>
        <v>COL0104607</v>
      </c>
    </row>
    <row r="15" spans="1:59" ht="23.1" customHeight="1">
      <c r="A15" s="854"/>
      <c r="B15" s="40">
        <v>11</v>
      </c>
      <c r="C15" s="53" t="s">
        <v>20</v>
      </c>
      <c r="D15" s="41" t="s">
        <v>21</v>
      </c>
      <c r="E15" s="41" t="s">
        <v>21</v>
      </c>
      <c r="F15" s="159"/>
      <c r="G15" s="112" t="s">
        <v>1090</v>
      </c>
      <c r="H15" s="93" t="str">
        <f t="shared" si="0"/>
        <v>바로가기</v>
      </c>
      <c r="I15" s="45">
        <v>2</v>
      </c>
      <c r="J15" s="44">
        <v>14</v>
      </c>
      <c r="K15" s="379">
        <v>490</v>
      </c>
      <c r="L15" s="129">
        <v>540</v>
      </c>
      <c r="M15" s="214"/>
      <c r="N15" s="44" t="s">
        <v>524</v>
      </c>
      <c r="O15" s="216"/>
      <c r="P15" s="223" t="s">
        <v>841</v>
      </c>
      <c r="Q15" s="216"/>
      <c r="R15" s="223" t="s">
        <v>837</v>
      </c>
      <c r="S15" s="216"/>
      <c r="T15" s="223"/>
      <c r="U15" s="216"/>
      <c r="V15" s="223" t="s">
        <v>914</v>
      </c>
      <c r="W15" s="216"/>
      <c r="X15" s="223"/>
      <c r="Y15" s="751" t="str">
        <f>IF(G15="","",VLOOKUP(G15,과정코드!$A$2:$B$494,2,0))</f>
        <v>COL0104608</v>
      </c>
    </row>
    <row r="16" spans="1:59" ht="23.1" customHeight="1">
      <c r="A16" s="854"/>
      <c r="B16" s="40">
        <v>12</v>
      </c>
      <c r="C16" s="53" t="s">
        <v>20</v>
      </c>
      <c r="D16" s="41" t="s">
        <v>21</v>
      </c>
      <c r="E16" s="41" t="s">
        <v>21</v>
      </c>
      <c r="F16" s="159"/>
      <c r="G16" s="112" t="s">
        <v>1089</v>
      </c>
      <c r="H16" s="93" t="str">
        <f t="shared" si="0"/>
        <v>바로가기</v>
      </c>
      <c r="I16" s="45">
        <v>2</v>
      </c>
      <c r="J16" s="44">
        <v>14</v>
      </c>
      <c r="K16" s="379">
        <v>490</v>
      </c>
      <c r="L16" s="129">
        <v>540</v>
      </c>
      <c r="M16" s="214"/>
      <c r="N16" s="48" t="s">
        <v>837</v>
      </c>
      <c r="O16" s="216"/>
      <c r="P16" s="223"/>
      <c r="Q16" s="216" t="s">
        <v>528</v>
      </c>
      <c r="R16" s="48"/>
      <c r="S16" s="214"/>
      <c r="T16" s="223" t="s">
        <v>527</v>
      </c>
      <c r="U16" s="216" t="s">
        <v>145</v>
      </c>
      <c r="V16" s="223"/>
      <c r="W16" s="216" t="s">
        <v>686</v>
      </c>
      <c r="X16" s="223"/>
      <c r="Y16" s="751" t="str">
        <f>IF(G16="","",VLOOKUP(G16,과정코드!$A$2:$B$494,2,0))</f>
        <v>COL0104609</v>
      </c>
    </row>
    <row r="17" spans="1:59" ht="23.1" customHeight="1">
      <c r="A17" s="854"/>
      <c r="B17" s="40">
        <v>13</v>
      </c>
      <c r="C17" s="53" t="s">
        <v>20</v>
      </c>
      <c r="D17" s="41" t="s">
        <v>21</v>
      </c>
      <c r="E17" s="41" t="s">
        <v>21</v>
      </c>
      <c r="F17" s="159"/>
      <c r="G17" s="112" t="s">
        <v>1088</v>
      </c>
      <c r="H17" s="93" t="str">
        <f t="shared" si="0"/>
        <v>바로가기</v>
      </c>
      <c r="I17" s="45">
        <v>2</v>
      </c>
      <c r="J17" s="44">
        <v>14</v>
      </c>
      <c r="K17" s="379">
        <v>490</v>
      </c>
      <c r="L17" s="129">
        <v>540</v>
      </c>
      <c r="M17" s="214"/>
      <c r="N17" s="48"/>
      <c r="O17" s="216" t="s">
        <v>454</v>
      </c>
      <c r="P17" s="223"/>
      <c r="Q17" s="214" t="s">
        <v>715</v>
      </c>
      <c r="R17" s="48" t="s">
        <v>873</v>
      </c>
      <c r="S17" s="216"/>
      <c r="T17" s="48"/>
      <c r="U17" s="214"/>
      <c r="V17" s="48"/>
      <c r="W17" s="216" t="s">
        <v>454</v>
      </c>
      <c r="X17" s="48"/>
      <c r="Y17" s="751" t="str">
        <f>IF(G17="","",VLOOKUP(G17,과정코드!$A$2:$B$494,2,0))</f>
        <v>COL0104610</v>
      </c>
    </row>
    <row r="18" spans="1:59" ht="23.1" customHeight="1">
      <c r="A18" s="854"/>
      <c r="B18" s="40">
        <v>14</v>
      </c>
      <c r="C18" s="53" t="s">
        <v>20</v>
      </c>
      <c r="D18" s="41" t="s">
        <v>21</v>
      </c>
      <c r="E18" s="41" t="s">
        <v>21</v>
      </c>
      <c r="F18" s="159"/>
      <c r="G18" s="112" t="s">
        <v>1087</v>
      </c>
      <c r="H18" s="93" t="str">
        <f t="shared" si="0"/>
        <v>바로가기</v>
      </c>
      <c r="I18" s="45">
        <v>2</v>
      </c>
      <c r="J18" s="44">
        <v>14</v>
      </c>
      <c r="K18" s="379">
        <v>490</v>
      </c>
      <c r="L18" s="129">
        <v>540</v>
      </c>
      <c r="M18" s="214"/>
      <c r="N18" s="48"/>
      <c r="O18" s="216"/>
      <c r="P18" s="48" t="s">
        <v>684</v>
      </c>
      <c r="Q18" s="216"/>
      <c r="R18" s="48" t="s">
        <v>843</v>
      </c>
      <c r="S18" s="216"/>
      <c r="T18" s="48"/>
      <c r="U18" s="214" t="s">
        <v>463</v>
      </c>
      <c r="V18" s="48"/>
      <c r="W18" s="214"/>
      <c r="X18" s="223" t="s">
        <v>680</v>
      </c>
      <c r="Y18" s="751" t="str">
        <f>IF(G18="","",VLOOKUP(G18,과정코드!$A$2:$B$494,2,0))</f>
        <v>COL0104611</v>
      </c>
    </row>
    <row r="19" spans="1:59" ht="23.1" customHeight="1">
      <c r="A19" s="854"/>
      <c r="B19" s="40">
        <v>15</v>
      </c>
      <c r="C19" s="53" t="s">
        <v>20</v>
      </c>
      <c r="D19" s="41" t="s">
        <v>21</v>
      </c>
      <c r="E19" s="41" t="s">
        <v>21</v>
      </c>
      <c r="F19" s="159"/>
      <c r="G19" s="112" t="s">
        <v>1086</v>
      </c>
      <c r="H19" s="93" t="str">
        <f t="shared" si="0"/>
        <v>바로가기</v>
      </c>
      <c r="I19" s="45">
        <v>2</v>
      </c>
      <c r="J19" s="44">
        <v>14</v>
      </c>
      <c r="K19" s="379">
        <v>490</v>
      </c>
      <c r="L19" s="129">
        <v>540</v>
      </c>
      <c r="M19" s="214"/>
      <c r="N19" s="48" t="s">
        <v>1035</v>
      </c>
      <c r="O19" s="216"/>
      <c r="P19" s="48"/>
      <c r="Q19" s="214" t="s">
        <v>898</v>
      </c>
      <c r="R19" s="223"/>
      <c r="S19" s="216"/>
      <c r="T19" s="48" t="s">
        <v>524</v>
      </c>
      <c r="U19" s="235"/>
      <c r="V19" s="48"/>
      <c r="W19" s="216" t="s">
        <v>899</v>
      </c>
      <c r="X19" s="48"/>
      <c r="Y19" s="751" t="str">
        <f>IF(G19="","",VLOOKUP(G19,과정코드!$A$2:$B$494,2,0))</f>
        <v>COL0104612</v>
      </c>
    </row>
    <row r="20" spans="1:59" ht="23.1" customHeight="1">
      <c r="A20" s="854"/>
      <c r="B20" s="40">
        <v>16</v>
      </c>
      <c r="C20" s="53" t="s">
        <v>20</v>
      </c>
      <c r="D20" s="41" t="s">
        <v>21</v>
      </c>
      <c r="E20" s="41" t="s">
        <v>21</v>
      </c>
      <c r="F20" s="159"/>
      <c r="G20" s="112" t="s">
        <v>1085</v>
      </c>
      <c r="H20" s="93" t="str">
        <f t="shared" si="0"/>
        <v>바로가기</v>
      </c>
      <c r="I20" s="45">
        <v>2</v>
      </c>
      <c r="J20" s="44">
        <v>14</v>
      </c>
      <c r="K20" s="379">
        <v>490</v>
      </c>
      <c r="L20" s="129">
        <v>540</v>
      </c>
      <c r="M20" s="214"/>
      <c r="N20" s="48"/>
      <c r="O20" s="216" t="s">
        <v>524</v>
      </c>
      <c r="P20" s="48"/>
      <c r="Q20" s="216"/>
      <c r="R20" s="223" t="s">
        <v>828</v>
      </c>
      <c r="S20" s="216"/>
      <c r="T20" s="48"/>
      <c r="U20" s="235"/>
      <c r="V20" s="223" t="s">
        <v>808</v>
      </c>
      <c r="W20" s="216"/>
      <c r="X20" s="48"/>
      <c r="Y20" s="751" t="str">
        <f>IF(G20="","",VLOOKUP(G20,과정코드!$A$2:$B$494,2,0))</f>
        <v>COL0104613</v>
      </c>
    </row>
    <row r="21" spans="1:59" ht="23.1" customHeight="1">
      <c r="A21" s="854"/>
      <c r="B21" s="40">
        <v>17</v>
      </c>
      <c r="C21" s="53" t="s">
        <v>20</v>
      </c>
      <c r="D21" s="41" t="s">
        <v>21</v>
      </c>
      <c r="E21" s="41" t="s">
        <v>21</v>
      </c>
      <c r="F21" s="159"/>
      <c r="G21" s="111" t="s">
        <v>1084</v>
      </c>
      <c r="H21" s="93" t="str">
        <f t="shared" si="0"/>
        <v>바로가기</v>
      </c>
      <c r="I21" s="45">
        <v>2</v>
      </c>
      <c r="J21" s="44">
        <v>14</v>
      </c>
      <c r="K21" s="379">
        <v>490</v>
      </c>
      <c r="L21" s="129">
        <v>540</v>
      </c>
      <c r="M21" s="214"/>
      <c r="N21" s="48"/>
      <c r="O21" s="216" t="s">
        <v>840</v>
      </c>
      <c r="P21" s="48"/>
      <c r="Q21" s="216"/>
      <c r="R21" s="48"/>
      <c r="S21" s="216" t="s">
        <v>841</v>
      </c>
      <c r="T21" s="48"/>
      <c r="U21" s="214"/>
      <c r="V21" s="223"/>
      <c r="W21" s="216" t="s">
        <v>1083</v>
      </c>
      <c r="X21" s="48"/>
      <c r="Y21" s="751" t="str">
        <f>IF(G21="","",VLOOKUP(G21,과정코드!$A$2:$B$494,2,0))</f>
        <v>COL0104614</v>
      </c>
    </row>
    <row r="22" spans="1:59" ht="23.1" customHeight="1">
      <c r="A22" s="855"/>
      <c r="B22" s="40">
        <v>18</v>
      </c>
      <c r="C22" s="53" t="s">
        <v>20</v>
      </c>
      <c r="D22" s="41" t="s">
        <v>21</v>
      </c>
      <c r="E22" s="41" t="s">
        <v>21</v>
      </c>
      <c r="F22" s="159"/>
      <c r="G22" s="112" t="s">
        <v>1081</v>
      </c>
      <c r="H22" s="93" t="str">
        <f t="shared" si="0"/>
        <v>바로가기</v>
      </c>
      <c r="I22" s="45">
        <v>2</v>
      </c>
      <c r="J22" s="44">
        <v>14</v>
      </c>
      <c r="K22" s="379">
        <v>490</v>
      </c>
      <c r="L22" s="129">
        <v>540</v>
      </c>
      <c r="M22" s="214"/>
      <c r="N22" s="48" t="s">
        <v>463</v>
      </c>
      <c r="O22" s="216"/>
      <c r="P22" s="223" t="s">
        <v>940</v>
      </c>
      <c r="Q22" s="216"/>
      <c r="R22" s="48" t="s">
        <v>463</v>
      </c>
      <c r="S22" s="216"/>
      <c r="T22" s="48" t="s">
        <v>1080</v>
      </c>
      <c r="U22" s="216"/>
      <c r="V22" s="223" t="s">
        <v>579</v>
      </c>
      <c r="W22" s="216"/>
      <c r="X22" s="44"/>
      <c r="Y22" s="751" t="str">
        <f>IF(G22="","",VLOOKUP(G22,과정코드!$A$2:$B$494,2,0))</f>
        <v>COL0104615</v>
      </c>
    </row>
    <row r="23" spans="1:59" ht="23.1" customHeight="1">
      <c r="A23" s="859" t="s">
        <v>1333</v>
      </c>
      <c r="B23" s="40">
        <v>19</v>
      </c>
      <c r="C23" s="53" t="s">
        <v>20</v>
      </c>
      <c r="D23" s="41" t="s">
        <v>21</v>
      </c>
      <c r="E23" s="41" t="s">
        <v>21</v>
      </c>
      <c r="F23" s="159"/>
      <c r="G23" s="112" t="s">
        <v>247</v>
      </c>
      <c r="H23" s="93" t="str">
        <f t="shared" si="0"/>
        <v>바로가기</v>
      </c>
      <c r="I23" s="45">
        <v>2</v>
      </c>
      <c r="J23" s="44">
        <v>14</v>
      </c>
      <c r="K23" s="379">
        <v>490</v>
      </c>
      <c r="L23" s="129">
        <v>540</v>
      </c>
      <c r="M23" s="214" t="s">
        <v>808</v>
      </c>
      <c r="N23" s="48"/>
      <c r="O23" s="216" t="s">
        <v>899</v>
      </c>
      <c r="P23" s="48" t="s">
        <v>1079</v>
      </c>
      <c r="Q23" s="235"/>
      <c r="R23" s="223" t="s">
        <v>873</v>
      </c>
      <c r="S23" s="216"/>
      <c r="T23" s="48" t="s">
        <v>841</v>
      </c>
      <c r="U23" s="214"/>
      <c r="V23" s="223" t="s">
        <v>1078</v>
      </c>
      <c r="W23" s="216"/>
      <c r="X23" s="44" t="s">
        <v>101</v>
      </c>
      <c r="Y23" s="751" t="str">
        <f>IF(G23="","",VLOOKUP(G23,과정코드!$A$2:$B$494,2,0))</f>
        <v>COL0104616</v>
      </c>
    </row>
    <row r="24" spans="1:59" ht="23.1" customHeight="1">
      <c r="A24" s="859"/>
      <c r="B24" s="40">
        <v>20</v>
      </c>
      <c r="C24" s="53" t="s">
        <v>20</v>
      </c>
      <c r="D24" s="41" t="s">
        <v>21</v>
      </c>
      <c r="E24" s="41" t="s">
        <v>21</v>
      </c>
      <c r="F24" s="159"/>
      <c r="G24" s="111" t="s">
        <v>1077</v>
      </c>
      <c r="H24" s="93" t="str">
        <f t="shared" si="0"/>
        <v>바로가기</v>
      </c>
      <c r="I24" s="45">
        <v>2</v>
      </c>
      <c r="J24" s="44">
        <v>14</v>
      </c>
      <c r="K24" s="379">
        <v>490</v>
      </c>
      <c r="L24" s="129">
        <v>540</v>
      </c>
      <c r="M24" s="214"/>
      <c r="N24" s="48" t="s">
        <v>227</v>
      </c>
      <c r="O24" s="216"/>
      <c r="P24" s="223"/>
      <c r="Q24" s="214" t="s">
        <v>685</v>
      </c>
      <c r="R24" s="48"/>
      <c r="S24" s="216"/>
      <c r="T24" s="44"/>
      <c r="U24" s="214" t="s">
        <v>771</v>
      </c>
      <c r="V24" s="48"/>
      <c r="W24" s="216"/>
      <c r="X24" s="44" t="s">
        <v>766</v>
      </c>
      <c r="Y24" s="751" t="str">
        <f>IF(G24="","",VLOOKUP(G24,과정코드!$A$2:$B$494,2,0))</f>
        <v>COL0104617</v>
      </c>
    </row>
    <row r="25" spans="1:59" ht="23.1" customHeight="1">
      <c r="A25" s="859"/>
      <c r="B25" s="40">
        <v>21</v>
      </c>
      <c r="C25" s="53" t="s">
        <v>20</v>
      </c>
      <c r="D25" s="41" t="s">
        <v>21</v>
      </c>
      <c r="E25" s="41" t="s">
        <v>21</v>
      </c>
      <c r="F25" s="159"/>
      <c r="G25" s="112" t="s">
        <v>1076</v>
      </c>
      <c r="H25" s="93" t="str">
        <f t="shared" si="0"/>
        <v>바로가기</v>
      </c>
      <c r="I25" s="45">
        <v>2</v>
      </c>
      <c r="J25" s="44">
        <v>14</v>
      </c>
      <c r="K25" s="379">
        <v>490</v>
      </c>
      <c r="L25" s="129">
        <v>540</v>
      </c>
      <c r="M25" s="214"/>
      <c r="N25" s="223" t="s">
        <v>1075</v>
      </c>
      <c r="O25" s="216"/>
      <c r="P25" s="48" t="s">
        <v>91</v>
      </c>
      <c r="Q25" s="216" t="s">
        <v>1074</v>
      </c>
      <c r="R25" s="236"/>
      <c r="S25" s="216"/>
      <c r="T25" s="44"/>
      <c r="U25" s="216" t="s">
        <v>1073</v>
      </c>
      <c r="V25" s="48"/>
      <c r="W25" s="216"/>
      <c r="X25" s="48" t="s">
        <v>1072</v>
      </c>
      <c r="Y25" s="751" t="str">
        <f>IF(G25="","",VLOOKUP(G25,과정코드!$A$2:$B$494,2,0))</f>
        <v>COL0104618</v>
      </c>
    </row>
    <row r="26" spans="1:59" ht="23.1" customHeight="1">
      <c r="A26" s="859"/>
      <c r="B26" s="40">
        <v>22</v>
      </c>
      <c r="C26" s="53" t="s">
        <v>20</v>
      </c>
      <c r="D26" s="41" t="s">
        <v>21</v>
      </c>
      <c r="E26" s="41" t="s">
        <v>21</v>
      </c>
      <c r="F26" s="159"/>
      <c r="G26" s="111" t="s">
        <v>322</v>
      </c>
      <c r="H26" s="93" t="str">
        <f t="shared" si="0"/>
        <v>바로가기</v>
      </c>
      <c r="I26" s="45">
        <v>2</v>
      </c>
      <c r="J26" s="44">
        <v>14</v>
      </c>
      <c r="K26" s="379">
        <v>490</v>
      </c>
      <c r="L26" s="129">
        <v>540</v>
      </c>
      <c r="M26" s="214"/>
      <c r="N26" s="48"/>
      <c r="O26" s="216" t="s">
        <v>88</v>
      </c>
      <c r="P26" s="48" t="s">
        <v>772</v>
      </c>
      <c r="Q26" s="214"/>
      <c r="R26" s="44"/>
      <c r="S26" s="216" t="s">
        <v>468</v>
      </c>
      <c r="T26" s="44"/>
      <c r="U26" s="214"/>
      <c r="V26" s="223" t="s">
        <v>524</v>
      </c>
      <c r="W26" s="216"/>
      <c r="X26" s="44"/>
      <c r="Y26" s="751" t="str">
        <f>IF(G26="","",VLOOKUP(G26,과정코드!$A$2:$B$494,2,0))</f>
        <v>COL0104619</v>
      </c>
    </row>
    <row r="27" spans="1:59" ht="23.1" customHeight="1">
      <c r="A27" s="859"/>
      <c r="B27" s="40">
        <v>23</v>
      </c>
      <c r="C27" s="53" t="s">
        <v>20</v>
      </c>
      <c r="D27" s="41" t="s">
        <v>21</v>
      </c>
      <c r="E27" s="41" t="s">
        <v>21</v>
      </c>
      <c r="F27" s="159"/>
      <c r="G27" s="111" t="s">
        <v>323</v>
      </c>
      <c r="H27" s="93" t="str">
        <f t="shared" si="0"/>
        <v>바로가기</v>
      </c>
      <c r="I27" s="45">
        <v>2</v>
      </c>
      <c r="J27" s="44">
        <v>14</v>
      </c>
      <c r="K27" s="379">
        <v>490</v>
      </c>
      <c r="L27" s="129">
        <v>540</v>
      </c>
      <c r="M27" s="214"/>
      <c r="N27" s="44"/>
      <c r="O27" s="216" t="s">
        <v>686</v>
      </c>
      <c r="P27" s="48"/>
      <c r="Q27" s="214" t="s">
        <v>65</v>
      </c>
      <c r="R27" s="44"/>
      <c r="S27" s="216"/>
      <c r="T27" s="44"/>
      <c r="U27" s="216" t="s">
        <v>463</v>
      </c>
      <c r="V27" s="48"/>
      <c r="W27" s="216" t="s">
        <v>91</v>
      </c>
      <c r="X27" s="44"/>
      <c r="Y27" s="751" t="str">
        <f>IF(G27="","",VLOOKUP(G27,과정코드!$A$2:$B$494,2,0))</f>
        <v>COL0104620</v>
      </c>
    </row>
    <row r="28" spans="1:59" ht="23.1" customHeight="1">
      <c r="A28" s="859"/>
      <c r="B28" s="40">
        <v>24</v>
      </c>
      <c r="C28" s="53" t="s">
        <v>20</v>
      </c>
      <c r="D28" s="41" t="s">
        <v>21</v>
      </c>
      <c r="E28" s="41" t="s">
        <v>21</v>
      </c>
      <c r="F28" s="159"/>
      <c r="G28" s="111" t="s">
        <v>325</v>
      </c>
      <c r="H28" s="93" t="str">
        <f t="shared" si="0"/>
        <v>바로가기</v>
      </c>
      <c r="I28" s="45">
        <v>2</v>
      </c>
      <c r="J28" s="44">
        <v>14</v>
      </c>
      <c r="K28" s="379">
        <v>490</v>
      </c>
      <c r="L28" s="129">
        <v>540</v>
      </c>
      <c r="M28" s="214"/>
      <c r="N28" s="44"/>
      <c r="O28" s="216"/>
      <c r="P28" s="223" t="s">
        <v>899</v>
      </c>
      <c r="Q28" s="214"/>
      <c r="R28" s="44" t="s">
        <v>286</v>
      </c>
      <c r="S28" s="216"/>
      <c r="T28" s="44"/>
      <c r="U28" s="214"/>
      <c r="V28" s="223" t="s">
        <v>914</v>
      </c>
      <c r="W28" s="216"/>
      <c r="X28" s="44"/>
      <c r="Y28" s="751" t="str">
        <f>IF(G28="","",VLOOKUP(G28,과정코드!$A$2:$B$494,2,0))</f>
        <v>COL0104621</v>
      </c>
    </row>
    <row r="29" spans="1:59" ht="23.1" customHeight="1">
      <c r="A29" s="859"/>
      <c r="B29" s="40">
        <v>25</v>
      </c>
      <c r="C29" s="53" t="s">
        <v>20</v>
      </c>
      <c r="D29" s="41" t="s">
        <v>21</v>
      </c>
      <c r="E29" s="41" t="s">
        <v>21</v>
      </c>
      <c r="F29" s="159"/>
      <c r="G29" s="111" t="s">
        <v>1071</v>
      </c>
      <c r="H29" s="93" t="str">
        <f t="shared" si="0"/>
        <v>바로가기</v>
      </c>
      <c r="I29" s="45">
        <v>2</v>
      </c>
      <c r="J29" s="44">
        <v>14</v>
      </c>
      <c r="K29" s="379">
        <v>490</v>
      </c>
      <c r="L29" s="129">
        <v>540</v>
      </c>
      <c r="M29" s="214"/>
      <c r="N29" s="44"/>
      <c r="O29" s="216"/>
      <c r="P29" s="48"/>
      <c r="Q29" s="216" t="s">
        <v>1070</v>
      </c>
      <c r="R29" s="44"/>
      <c r="S29" s="216"/>
      <c r="T29" s="44"/>
      <c r="U29" s="214" t="s">
        <v>1069</v>
      </c>
      <c r="V29" s="48"/>
      <c r="W29" s="216"/>
      <c r="X29" s="48" t="s">
        <v>463</v>
      </c>
      <c r="Y29" s="751" t="str">
        <f>IF(G29="","",VLOOKUP(G29,과정코드!$A$2:$B$494,2,0))</f>
        <v>COL0104622</v>
      </c>
    </row>
    <row r="30" spans="1:59" ht="23.1" customHeight="1">
      <c r="A30" s="859"/>
      <c r="B30" s="40">
        <v>26</v>
      </c>
      <c r="C30" s="53" t="s">
        <v>20</v>
      </c>
      <c r="D30" s="41" t="s">
        <v>21</v>
      </c>
      <c r="E30" s="41" t="s">
        <v>21</v>
      </c>
      <c r="F30" s="159"/>
      <c r="G30" s="111" t="s">
        <v>1068</v>
      </c>
      <c r="H30" s="93" t="str">
        <f t="shared" si="0"/>
        <v>바로가기</v>
      </c>
      <c r="I30" s="45">
        <v>2</v>
      </c>
      <c r="J30" s="44">
        <v>14</v>
      </c>
      <c r="K30" s="379">
        <v>490</v>
      </c>
      <c r="L30" s="129">
        <v>540</v>
      </c>
      <c r="M30" s="214"/>
      <c r="N30" s="44" t="s">
        <v>840</v>
      </c>
      <c r="O30" s="216"/>
      <c r="P30" s="48"/>
      <c r="Q30" s="214" t="s">
        <v>715</v>
      </c>
      <c r="R30" s="223"/>
      <c r="S30" s="216"/>
      <c r="T30" s="44"/>
      <c r="U30" s="214" t="s">
        <v>273</v>
      </c>
      <c r="V30" s="48"/>
      <c r="W30" s="216"/>
      <c r="X30" s="223"/>
      <c r="Y30" s="751" t="str">
        <f>IF(G30="","",VLOOKUP(G30,과정코드!$A$2:$B$494,2,0))</f>
        <v>COL0104623</v>
      </c>
    </row>
    <row r="31" spans="1:59" ht="27" customHeight="1">
      <c r="A31" s="249" t="s">
        <v>1334</v>
      </c>
      <c r="B31" s="40">
        <v>27</v>
      </c>
      <c r="C31" s="53"/>
      <c r="D31" s="41" t="s">
        <v>21</v>
      </c>
      <c r="E31" s="53"/>
      <c r="F31" s="161"/>
      <c r="G31" s="114" t="s">
        <v>1380</v>
      </c>
      <c r="H31" s="93" t="str">
        <f t="shared" si="0"/>
        <v>바로가기</v>
      </c>
      <c r="I31" s="116">
        <v>12</v>
      </c>
      <c r="J31" s="55">
        <v>84</v>
      </c>
      <c r="K31" s="453">
        <v>4700</v>
      </c>
      <c r="L31" s="454">
        <v>4700</v>
      </c>
      <c r="M31" s="268"/>
      <c r="N31" s="432"/>
      <c r="O31" s="268"/>
      <c r="P31" s="860" t="s">
        <v>1360</v>
      </c>
      <c r="Q31" s="860"/>
      <c r="R31" s="860"/>
      <c r="S31" s="268"/>
      <c r="T31" s="377"/>
      <c r="U31" s="861" t="s">
        <v>1067</v>
      </c>
      <c r="V31" s="861"/>
      <c r="W31" s="861"/>
      <c r="X31" s="223"/>
      <c r="Y31" s="751" t="str">
        <f>IF(G31="","",VLOOKUP(G31,과정코드!$A$2:$B$494,2,0))</f>
        <v>COL0104624</v>
      </c>
    </row>
    <row r="32" spans="1:59" s="38" customFormat="1" ht="30" customHeight="1">
      <c r="A32" s="86" t="s">
        <v>1245</v>
      </c>
      <c r="B32" s="87"/>
      <c r="C32" s="87"/>
      <c r="D32" s="87"/>
      <c r="E32" s="87"/>
      <c r="F32" s="87"/>
      <c r="G32" s="384"/>
      <c r="H32" s="244"/>
      <c r="I32" s="384"/>
      <c r="J32" s="384"/>
      <c r="K32" s="87"/>
      <c r="L32" s="88"/>
      <c r="M32" s="217" t="s">
        <v>16</v>
      </c>
      <c r="N32" s="217" t="s">
        <v>7</v>
      </c>
      <c r="O32" s="217" t="s">
        <v>9</v>
      </c>
      <c r="P32" s="217" t="s">
        <v>1</v>
      </c>
      <c r="Q32" s="217" t="s">
        <v>14</v>
      </c>
      <c r="R32" s="217" t="s">
        <v>0</v>
      </c>
      <c r="S32" s="217" t="s">
        <v>17</v>
      </c>
      <c r="T32" s="217" t="s">
        <v>13</v>
      </c>
      <c r="U32" s="217" t="s">
        <v>2</v>
      </c>
      <c r="V32" s="217" t="s">
        <v>11</v>
      </c>
      <c r="W32" s="217" t="s">
        <v>8</v>
      </c>
      <c r="X32" s="217" t="s">
        <v>19</v>
      </c>
      <c r="Y32" s="751" t="str">
        <f>IF(G32="","",VLOOKUP(G32,과정코드!$A$2:$B$494,2,0))</f>
        <v/>
      </c>
      <c r="Z32" s="751"/>
      <c r="AA32" s="751"/>
      <c r="AB32" s="751"/>
      <c r="AC32" s="751"/>
      <c r="AD32" s="751"/>
      <c r="AE32" s="751"/>
      <c r="AF32" s="751"/>
      <c r="AG32" s="751"/>
      <c r="AH32" s="751"/>
      <c r="AI32" s="751"/>
      <c r="AJ32" s="751"/>
      <c r="AK32" s="751"/>
      <c r="AL32" s="751"/>
      <c r="AM32" s="751"/>
      <c r="AN32" s="751"/>
      <c r="AO32" s="751"/>
      <c r="AP32" s="751"/>
      <c r="AQ32" s="751"/>
      <c r="AR32" s="751"/>
      <c r="AS32" s="751"/>
      <c r="AT32" s="751"/>
      <c r="AU32" s="751"/>
      <c r="AV32" s="751"/>
      <c r="AW32" s="751"/>
      <c r="AX32" s="751"/>
      <c r="AY32" s="751"/>
      <c r="AZ32" s="751"/>
      <c r="BA32" s="751"/>
      <c r="BB32" s="751"/>
      <c r="BC32" s="751"/>
      <c r="BD32" s="751"/>
      <c r="BE32" s="751"/>
      <c r="BF32" s="751"/>
      <c r="BG32" s="751"/>
    </row>
    <row r="33" spans="1:59" s="38" customFormat="1" ht="27" customHeight="1">
      <c r="A33" s="839" t="s">
        <v>1252</v>
      </c>
      <c r="B33" s="218">
        <v>1</v>
      </c>
      <c r="C33" s="53" t="s">
        <v>20</v>
      </c>
      <c r="D33" s="41" t="s">
        <v>21</v>
      </c>
      <c r="E33" s="41"/>
      <c r="F33" s="159"/>
      <c r="G33" s="113" t="s">
        <v>138</v>
      </c>
      <c r="H33" s="93" t="str">
        <f t="shared" ref="H33:H51" si="1">IFERROR(HYPERLINK("https://www.ksaedu.or.kr/front/btoc/crs/off/crssesDetail.html?crscd="&amp;Y33,"바로가기"),"")</f>
        <v>바로가기</v>
      </c>
      <c r="I33" s="385">
        <v>2</v>
      </c>
      <c r="J33" s="246">
        <v>14</v>
      </c>
      <c r="K33" s="381">
        <v>490</v>
      </c>
      <c r="L33" s="63">
        <v>540</v>
      </c>
      <c r="M33" s="216" t="s">
        <v>286</v>
      </c>
      <c r="N33" s="223" t="s">
        <v>1066</v>
      </c>
      <c r="O33" s="216" t="s">
        <v>1065</v>
      </c>
      <c r="P33" s="223" t="s">
        <v>1064</v>
      </c>
      <c r="Q33" s="216" t="s">
        <v>1063</v>
      </c>
      <c r="R33" s="223" t="s">
        <v>843</v>
      </c>
      <c r="S33" s="216" t="s">
        <v>1062</v>
      </c>
      <c r="T33" s="223" t="s">
        <v>133</v>
      </c>
      <c r="U33" s="216" t="s">
        <v>69</v>
      </c>
      <c r="V33" s="223" t="s">
        <v>239</v>
      </c>
      <c r="W33" s="216" t="s">
        <v>1061</v>
      </c>
      <c r="X33" s="223"/>
      <c r="Y33" s="751" t="str">
        <f>IF(G33="","",VLOOKUP(G33,과정코드!$A$2:$B$494,2,0))</f>
        <v>COL0104625</v>
      </c>
      <c r="Z33" s="751"/>
      <c r="AA33" s="751"/>
      <c r="AB33" s="751"/>
      <c r="AC33" s="751"/>
      <c r="AD33" s="751"/>
      <c r="AE33" s="751"/>
      <c r="AF33" s="751"/>
      <c r="AG33" s="751"/>
      <c r="AH33" s="751"/>
      <c r="AI33" s="751"/>
      <c r="AJ33" s="751"/>
      <c r="AK33" s="751"/>
      <c r="AL33" s="751"/>
      <c r="AM33" s="751"/>
      <c r="AN33" s="751"/>
      <c r="AO33" s="751"/>
      <c r="AP33" s="751"/>
      <c r="AQ33" s="751"/>
      <c r="AR33" s="751"/>
      <c r="AS33" s="751"/>
      <c r="AT33" s="751"/>
      <c r="AU33" s="751"/>
      <c r="AV33" s="751"/>
      <c r="AW33" s="751"/>
      <c r="AX33" s="751"/>
      <c r="AY33" s="751"/>
      <c r="AZ33" s="751"/>
      <c r="BA33" s="751"/>
      <c r="BB33" s="751"/>
      <c r="BC33" s="751"/>
      <c r="BD33" s="751"/>
      <c r="BE33" s="751"/>
      <c r="BF33" s="751"/>
      <c r="BG33" s="751"/>
    </row>
    <row r="34" spans="1:59" s="38" customFormat="1" ht="27" customHeight="1">
      <c r="A34" s="840"/>
      <c r="B34" s="218">
        <v>2</v>
      </c>
      <c r="C34" s="53" t="s">
        <v>20</v>
      </c>
      <c r="D34" s="41" t="s">
        <v>21</v>
      </c>
      <c r="E34" s="41" t="s">
        <v>21</v>
      </c>
      <c r="F34" s="159"/>
      <c r="G34" s="111" t="s">
        <v>1659</v>
      </c>
      <c r="H34" s="93" t="str">
        <f t="shared" si="1"/>
        <v>바로가기</v>
      </c>
      <c r="I34" s="385">
        <v>2</v>
      </c>
      <c r="J34" s="246">
        <v>14</v>
      </c>
      <c r="K34" s="381">
        <v>490</v>
      </c>
      <c r="L34" s="63">
        <v>540</v>
      </c>
      <c r="M34" s="214"/>
      <c r="N34" s="223" t="s">
        <v>1061</v>
      </c>
      <c r="O34" s="234" t="s">
        <v>1060</v>
      </c>
      <c r="P34" s="223" t="s">
        <v>772</v>
      </c>
      <c r="Q34" s="216" t="s">
        <v>1059</v>
      </c>
      <c r="R34" s="223" t="s">
        <v>1058</v>
      </c>
      <c r="S34" s="214" t="s">
        <v>1057</v>
      </c>
      <c r="T34" s="223" t="s">
        <v>527</v>
      </c>
      <c r="U34" s="216" t="s">
        <v>1056</v>
      </c>
      <c r="V34" s="223" t="s">
        <v>307</v>
      </c>
      <c r="W34" s="214" t="s">
        <v>1055</v>
      </c>
      <c r="X34" s="48"/>
      <c r="Y34" s="751" t="str">
        <f>IF(G34="","",VLOOKUP(G34,과정코드!$A$2:$B$494,2,0))</f>
        <v>COL0104626</v>
      </c>
      <c r="Z34" s="751"/>
      <c r="AA34" s="751"/>
      <c r="AB34" s="751"/>
      <c r="AC34" s="751"/>
      <c r="AD34" s="751"/>
      <c r="AE34" s="751"/>
      <c r="AF34" s="751"/>
      <c r="AG34" s="751"/>
      <c r="AH34" s="751"/>
      <c r="AI34" s="751"/>
      <c r="AJ34" s="751"/>
      <c r="AK34" s="751"/>
      <c r="AL34" s="751"/>
      <c r="AM34" s="751"/>
      <c r="AN34" s="751"/>
      <c r="AO34" s="751"/>
      <c r="AP34" s="751"/>
      <c r="AQ34" s="751"/>
      <c r="AR34" s="751"/>
      <c r="AS34" s="751"/>
      <c r="AT34" s="751"/>
      <c r="AU34" s="751"/>
      <c r="AV34" s="751"/>
      <c r="AW34" s="751"/>
      <c r="AX34" s="751"/>
      <c r="AY34" s="751"/>
      <c r="AZ34" s="751"/>
      <c r="BA34" s="751"/>
      <c r="BB34" s="751"/>
      <c r="BC34" s="751"/>
      <c r="BD34" s="751"/>
      <c r="BE34" s="751"/>
      <c r="BF34" s="751"/>
      <c r="BG34" s="751"/>
    </row>
    <row r="35" spans="1:59" s="38" customFormat="1" ht="27" customHeight="1">
      <c r="A35" s="840"/>
      <c r="B35" s="218">
        <v>3</v>
      </c>
      <c r="C35" s="53" t="s">
        <v>20</v>
      </c>
      <c r="D35" s="41" t="s">
        <v>21</v>
      </c>
      <c r="E35" s="41" t="s">
        <v>21</v>
      </c>
      <c r="F35" s="159"/>
      <c r="G35" s="111" t="s">
        <v>140</v>
      </c>
      <c r="H35" s="93" t="str">
        <f t="shared" si="1"/>
        <v>바로가기</v>
      </c>
      <c r="I35" s="385">
        <v>2</v>
      </c>
      <c r="J35" s="246">
        <v>14</v>
      </c>
      <c r="K35" s="379">
        <v>490</v>
      </c>
      <c r="L35" s="129">
        <v>540</v>
      </c>
      <c r="M35" s="214" t="s">
        <v>808</v>
      </c>
      <c r="N35" s="223"/>
      <c r="O35" s="216" t="s">
        <v>1054</v>
      </c>
      <c r="P35" s="223"/>
      <c r="Q35" s="216" t="s">
        <v>1053</v>
      </c>
      <c r="R35" s="223" t="s">
        <v>1052</v>
      </c>
      <c r="S35" s="216" t="s">
        <v>681</v>
      </c>
      <c r="T35" s="223"/>
      <c r="U35" s="235"/>
      <c r="V35" s="223" t="s">
        <v>123</v>
      </c>
      <c r="W35" s="216"/>
      <c r="X35" s="223" t="s">
        <v>850</v>
      </c>
      <c r="Y35" s="751" t="str">
        <f>IF(G35="","",VLOOKUP(G35,과정코드!$A$2:$B$494,2,0))</f>
        <v>COL0104627</v>
      </c>
      <c r="Z35" s="751"/>
      <c r="AA35" s="751"/>
      <c r="AB35" s="751"/>
      <c r="AC35" s="751"/>
      <c r="AD35" s="751"/>
      <c r="AE35" s="751"/>
      <c r="AF35" s="751"/>
      <c r="AG35" s="751"/>
      <c r="AH35" s="751"/>
      <c r="AI35" s="751"/>
      <c r="AJ35" s="751"/>
      <c r="AK35" s="751"/>
      <c r="AL35" s="751"/>
      <c r="AM35" s="751"/>
      <c r="AN35" s="751"/>
      <c r="AO35" s="751"/>
      <c r="AP35" s="751"/>
      <c r="AQ35" s="751"/>
      <c r="AR35" s="751"/>
      <c r="AS35" s="751"/>
      <c r="AT35" s="751"/>
      <c r="AU35" s="751"/>
      <c r="AV35" s="751"/>
      <c r="AW35" s="751"/>
      <c r="AX35" s="751"/>
      <c r="AY35" s="751"/>
      <c r="AZ35" s="751"/>
      <c r="BA35" s="751"/>
      <c r="BB35" s="751"/>
      <c r="BC35" s="751"/>
      <c r="BD35" s="751"/>
      <c r="BE35" s="751"/>
      <c r="BF35" s="751"/>
      <c r="BG35" s="751"/>
    </row>
    <row r="36" spans="1:59" s="38" customFormat="1" ht="27" customHeight="1">
      <c r="A36" s="840"/>
      <c r="B36" s="218">
        <v>4</v>
      </c>
      <c r="C36" s="53" t="s">
        <v>20</v>
      </c>
      <c r="D36" s="41" t="s">
        <v>21</v>
      </c>
      <c r="E36" s="41" t="s">
        <v>21</v>
      </c>
      <c r="F36" s="159"/>
      <c r="G36" s="113" t="s">
        <v>141</v>
      </c>
      <c r="H36" s="93" t="str">
        <f t="shared" si="1"/>
        <v>바로가기</v>
      </c>
      <c r="I36" s="386">
        <v>2</v>
      </c>
      <c r="J36" s="246">
        <v>14</v>
      </c>
      <c r="K36" s="379">
        <v>490</v>
      </c>
      <c r="L36" s="129">
        <v>540</v>
      </c>
      <c r="M36" s="214"/>
      <c r="N36" s="223"/>
      <c r="O36" s="216" t="s">
        <v>142</v>
      </c>
      <c r="P36" s="223" t="s">
        <v>1051</v>
      </c>
      <c r="Q36" s="216"/>
      <c r="R36" s="223" t="s">
        <v>1050</v>
      </c>
      <c r="S36" s="243"/>
      <c r="T36" s="223" t="s">
        <v>939</v>
      </c>
      <c r="U36" s="214" t="s">
        <v>280</v>
      </c>
      <c r="V36" s="223"/>
      <c r="W36" s="216"/>
      <c r="X36" s="48"/>
      <c r="Y36" s="751" t="str">
        <f>IF(G36="","",VLOOKUP(G36,과정코드!$A$2:$B$494,2,0))</f>
        <v>COL0104628</v>
      </c>
      <c r="Z36" s="751"/>
      <c r="AA36" s="751"/>
      <c r="AB36" s="751"/>
      <c r="AC36" s="751"/>
      <c r="AD36" s="751"/>
      <c r="AE36" s="751"/>
      <c r="AF36" s="751"/>
      <c r="AG36" s="751"/>
      <c r="AH36" s="751"/>
      <c r="AI36" s="751"/>
      <c r="AJ36" s="751"/>
      <c r="AK36" s="751"/>
      <c r="AL36" s="751"/>
      <c r="AM36" s="751"/>
      <c r="AN36" s="751"/>
      <c r="AO36" s="751"/>
      <c r="AP36" s="751"/>
      <c r="AQ36" s="751"/>
      <c r="AR36" s="751"/>
      <c r="AS36" s="751"/>
      <c r="AT36" s="751"/>
      <c r="AU36" s="751"/>
      <c r="AV36" s="751"/>
      <c r="AW36" s="751"/>
      <c r="AX36" s="751"/>
      <c r="AY36" s="751"/>
      <c r="AZ36" s="751"/>
      <c r="BA36" s="751"/>
      <c r="BB36" s="751"/>
      <c r="BC36" s="751"/>
      <c r="BD36" s="751"/>
      <c r="BE36" s="751"/>
      <c r="BF36" s="751"/>
      <c r="BG36" s="751"/>
    </row>
    <row r="37" spans="1:59" s="38" customFormat="1" ht="27" customHeight="1">
      <c r="A37" s="840"/>
      <c r="B37" s="218">
        <v>5</v>
      </c>
      <c r="C37" s="53" t="s">
        <v>20</v>
      </c>
      <c r="D37" s="41" t="s">
        <v>21</v>
      </c>
      <c r="E37" s="41" t="s">
        <v>21</v>
      </c>
      <c r="F37" s="159"/>
      <c r="G37" s="113" t="s">
        <v>249</v>
      </c>
      <c r="H37" s="93" t="str">
        <f t="shared" si="1"/>
        <v>바로가기</v>
      </c>
      <c r="I37" s="386">
        <v>2</v>
      </c>
      <c r="J37" s="246">
        <v>14</v>
      </c>
      <c r="K37" s="379">
        <v>490</v>
      </c>
      <c r="L37" s="129">
        <v>540</v>
      </c>
      <c r="M37" s="214"/>
      <c r="N37" s="48" t="s">
        <v>309</v>
      </c>
      <c r="O37" s="214" t="s">
        <v>1049</v>
      </c>
      <c r="P37" s="223" t="s">
        <v>1048</v>
      </c>
      <c r="Q37" s="214"/>
      <c r="R37" s="223" t="s">
        <v>837</v>
      </c>
      <c r="S37" s="243"/>
      <c r="T37" s="48" t="s">
        <v>766</v>
      </c>
      <c r="U37" s="216"/>
      <c r="V37" s="48" t="s">
        <v>98</v>
      </c>
      <c r="W37" s="216" t="s">
        <v>687</v>
      </c>
      <c r="X37" s="44"/>
      <c r="Y37" s="751" t="str">
        <f>IF(G37="","",VLOOKUP(G37,과정코드!$A$2:$B$494,2,0))</f>
        <v>COL0104629</v>
      </c>
      <c r="Z37" s="751"/>
      <c r="AA37" s="751"/>
      <c r="AB37" s="751"/>
      <c r="AC37" s="751"/>
      <c r="AD37" s="751"/>
      <c r="AE37" s="751"/>
      <c r="AF37" s="751"/>
      <c r="AG37" s="751"/>
      <c r="AH37" s="751"/>
      <c r="AI37" s="751"/>
      <c r="AJ37" s="751"/>
      <c r="AK37" s="751"/>
      <c r="AL37" s="751"/>
      <c r="AM37" s="751"/>
      <c r="AN37" s="751"/>
      <c r="AO37" s="751"/>
      <c r="AP37" s="751"/>
      <c r="AQ37" s="751"/>
      <c r="AR37" s="751"/>
      <c r="AS37" s="751"/>
      <c r="AT37" s="751"/>
      <c r="AU37" s="751"/>
      <c r="AV37" s="751"/>
      <c r="AW37" s="751"/>
      <c r="AX37" s="751"/>
      <c r="AY37" s="751"/>
      <c r="AZ37" s="751"/>
      <c r="BA37" s="751"/>
      <c r="BB37" s="751"/>
      <c r="BC37" s="751"/>
      <c r="BD37" s="751"/>
      <c r="BE37" s="751"/>
      <c r="BF37" s="751"/>
      <c r="BG37" s="751"/>
    </row>
    <row r="38" spans="1:59" s="38" customFormat="1" ht="27" customHeight="1">
      <c r="A38" s="840"/>
      <c r="B38" s="218">
        <v>6</v>
      </c>
      <c r="C38" s="53" t="s">
        <v>20</v>
      </c>
      <c r="D38" s="41" t="s">
        <v>21</v>
      </c>
      <c r="E38" s="41" t="s">
        <v>21</v>
      </c>
      <c r="F38" s="159"/>
      <c r="G38" s="111" t="s">
        <v>144</v>
      </c>
      <c r="H38" s="93" t="str">
        <f t="shared" si="1"/>
        <v>바로가기</v>
      </c>
      <c r="I38" s="386">
        <v>2</v>
      </c>
      <c r="J38" s="246">
        <v>14</v>
      </c>
      <c r="K38" s="379">
        <v>490</v>
      </c>
      <c r="L38" s="129">
        <v>540</v>
      </c>
      <c r="M38" s="214"/>
      <c r="N38" s="223"/>
      <c r="O38" s="214" t="s">
        <v>115</v>
      </c>
      <c r="P38" s="223" t="s">
        <v>1047</v>
      </c>
      <c r="Q38" s="216" t="s">
        <v>837</v>
      </c>
      <c r="R38" s="230"/>
      <c r="S38" s="216" t="s">
        <v>1046</v>
      </c>
      <c r="T38" s="223"/>
      <c r="U38" s="216" t="s">
        <v>116</v>
      </c>
      <c r="V38" s="223" t="s">
        <v>524</v>
      </c>
      <c r="W38" s="216"/>
      <c r="X38" s="44"/>
      <c r="Y38" s="751" t="str">
        <f>IF(G38="","",VLOOKUP(G38,과정코드!$A$2:$B$494,2,0))</f>
        <v>COL0104630</v>
      </c>
      <c r="Z38" s="751"/>
      <c r="AA38" s="751"/>
      <c r="AB38" s="751"/>
      <c r="AC38" s="751"/>
      <c r="AD38" s="751"/>
      <c r="AE38" s="751"/>
      <c r="AF38" s="751"/>
      <c r="AG38" s="751"/>
      <c r="AH38" s="751"/>
      <c r="AI38" s="751"/>
      <c r="AJ38" s="751"/>
      <c r="AK38" s="751"/>
      <c r="AL38" s="751"/>
      <c r="AM38" s="751"/>
      <c r="AN38" s="751"/>
      <c r="AO38" s="751"/>
      <c r="AP38" s="751"/>
      <c r="AQ38" s="751"/>
      <c r="AR38" s="751"/>
      <c r="AS38" s="751"/>
      <c r="AT38" s="751"/>
      <c r="AU38" s="751"/>
      <c r="AV38" s="751"/>
      <c r="AW38" s="751"/>
      <c r="AX38" s="751"/>
      <c r="AY38" s="751"/>
      <c r="AZ38" s="751"/>
      <c r="BA38" s="751"/>
      <c r="BB38" s="751"/>
      <c r="BC38" s="751"/>
      <c r="BD38" s="751"/>
      <c r="BE38" s="751"/>
      <c r="BF38" s="751"/>
      <c r="BG38" s="751"/>
    </row>
    <row r="39" spans="1:59" s="38" customFormat="1" ht="27" customHeight="1">
      <c r="A39" s="841"/>
      <c r="B39" s="218">
        <v>7</v>
      </c>
      <c r="C39" s="53" t="s">
        <v>20</v>
      </c>
      <c r="D39" s="41" t="s">
        <v>21</v>
      </c>
      <c r="E39" s="41" t="s">
        <v>21</v>
      </c>
      <c r="F39" s="159"/>
      <c r="G39" s="113" t="s">
        <v>1045</v>
      </c>
      <c r="H39" s="93" t="str">
        <f t="shared" si="1"/>
        <v>바로가기</v>
      </c>
      <c r="I39" s="386">
        <v>2</v>
      </c>
      <c r="J39" s="246">
        <v>14</v>
      </c>
      <c r="K39" s="379">
        <v>490</v>
      </c>
      <c r="L39" s="129">
        <v>540</v>
      </c>
      <c r="M39" s="214"/>
      <c r="N39" s="223"/>
      <c r="O39" s="216" t="s">
        <v>454</v>
      </c>
      <c r="P39" s="223"/>
      <c r="Q39" s="216" t="s">
        <v>326</v>
      </c>
      <c r="R39" s="223" t="s">
        <v>808</v>
      </c>
      <c r="S39" s="216"/>
      <c r="T39" s="223" t="s">
        <v>241</v>
      </c>
      <c r="U39" s="216" t="s">
        <v>850</v>
      </c>
      <c r="V39" s="248"/>
      <c r="W39" s="216" t="s">
        <v>899</v>
      </c>
      <c r="X39" s="215"/>
      <c r="Y39" s="751" t="str">
        <f>IF(G39="","",VLOOKUP(G39,과정코드!$A$2:$B$494,2,0))</f>
        <v>COL0104631</v>
      </c>
      <c r="Z39" s="751"/>
      <c r="AA39" s="751"/>
      <c r="AB39" s="751"/>
      <c r="AC39" s="751"/>
      <c r="AD39" s="751"/>
      <c r="AE39" s="751"/>
      <c r="AF39" s="751"/>
      <c r="AG39" s="751"/>
      <c r="AH39" s="751"/>
      <c r="AI39" s="751"/>
      <c r="AJ39" s="751"/>
      <c r="AK39" s="751"/>
      <c r="AL39" s="751"/>
      <c r="AM39" s="751"/>
      <c r="AN39" s="751"/>
      <c r="AO39" s="751"/>
      <c r="AP39" s="751"/>
      <c r="AQ39" s="751"/>
      <c r="AR39" s="751"/>
      <c r="AS39" s="751"/>
      <c r="AT39" s="751"/>
      <c r="AU39" s="751"/>
      <c r="AV39" s="751"/>
      <c r="AW39" s="751"/>
      <c r="AX39" s="751"/>
      <c r="AY39" s="751"/>
      <c r="AZ39" s="751"/>
      <c r="BA39" s="751"/>
      <c r="BB39" s="751"/>
      <c r="BC39" s="751"/>
      <c r="BD39" s="751"/>
      <c r="BE39" s="751"/>
      <c r="BF39" s="751"/>
      <c r="BG39" s="751"/>
    </row>
    <row r="40" spans="1:59" s="38" customFormat="1" ht="27" customHeight="1">
      <c r="A40" s="856" t="s">
        <v>351</v>
      </c>
      <c r="B40" s="218">
        <v>8</v>
      </c>
      <c r="C40" s="53" t="s">
        <v>20</v>
      </c>
      <c r="D40" s="41" t="s">
        <v>21</v>
      </c>
      <c r="E40" s="41" t="s">
        <v>21</v>
      </c>
      <c r="F40" s="159"/>
      <c r="G40" s="111" t="s">
        <v>146</v>
      </c>
      <c r="H40" s="93" t="str">
        <f t="shared" si="1"/>
        <v>바로가기</v>
      </c>
      <c r="I40" s="386">
        <v>3</v>
      </c>
      <c r="J40" s="246">
        <v>18</v>
      </c>
      <c r="K40" s="381">
        <v>580</v>
      </c>
      <c r="L40" s="63">
        <v>640</v>
      </c>
      <c r="M40" s="214"/>
      <c r="N40" s="223" t="s">
        <v>943</v>
      </c>
      <c r="O40" s="216" t="s">
        <v>296</v>
      </c>
      <c r="P40" s="223" t="s">
        <v>775</v>
      </c>
      <c r="Q40" s="216"/>
      <c r="R40" s="223" t="s">
        <v>1044</v>
      </c>
      <c r="S40" s="216" t="s">
        <v>877</v>
      </c>
      <c r="T40" s="48" t="s">
        <v>851</v>
      </c>
      <c r="U40" s="216" t="s">
        <v>1043</v>
      </c>
      <c r="V40" s="223" t="s">
        <v>780</v>
      </c>
      <c r="W40" s="216" t="s">
        <v>1042</v>
      </c>
      <c r="X40" s="215" t="s">
        <v>1041</v>
      </c>
      <c r="Y40" s="751" t="str">
        <f>IF(G40="","",VLOOKUP(G40,과정코드!$A$2:$B$494,2,0))</f>
        <v>COL0104632</v>
      </c>
      <c r="Z40" s="751"/>
      <c r="AA40" s="751"/>
      <c r="AB40" s="751"/>
      <c r="AC40" s="751"/>
      <c r="AD40" s="751"/>
      <c r="AE40" s="751"/>
      <c r="AF40" s="751"/>
      <c r="AG40" s="751"/>
      <c r="AH40" s="751"/>
      <c r="AI40" s="751"/>
      <c r="AJ40" s="751"/>
      <c r="AK40" s="751"/>
      <c r="AL40" s="751"/>
      <c r="AM40" s="751"/>
      <c r="AN40" s="751"/>
      <c r="AO40" s="751"/>
      <c r="AP40" s="751"/>
      <c r="AQ40" s="751"/>
      <c r="AR40" s="751"/>
      <c r="AS40" s="751"/>
      <c r="AT40" s="751"/>
      <c r="AU40" s="751"/>
      <c r="AV40" s="751"/>
      <c r="AW40" s="751"/>
      <c r="AX40" s="751"/>
      <c r="AY40" s="751"/>
      <c r="AZ40" s="751"/>
      <c r="BA40" s="751"/>
      <c r="BB40" s="751"/>
      <c r="BC40" s="751"/>
      <c r="BD40" s="751"/>
      <c r="BE40" s="751"/>
      <c r="BF40" s="751"/>
      <c r="BG40" s="751"/>
    </row>
    <row r="41" spans="1:59" s="38" customFormat="1" ht="27" customHeight="1">
      <c r="A41" s="857"/>
      <c r="B41" s="218">
        <v>9</v>
      </c>
      <c r="C41" s="53" t="s">
        <v>20</v>
      </c>
      <c r="D41" s="41" t="s">
        <v>21</v>
      </c>
      <c r="E41" s="41" t="s">
        <v>21</v>
      </c>
      <c r="F41" s="159"/>
      <c r="G41" s="113" t="s">
        <v>148</v>
      </c>
      <c r="H41" s="93" t="str">
        <f t="shared" si="1"/>
        <v>바로가기</v>
      </c>
      <c r="I41" s="386">
        <v>3</v>
      </c>
      <c r="J41" s="246">
        <v>18</v>
      </c>
      <c r="K41" s="381">
        <v>580</v>
      </c>
      <c r="L41" s="63">
        <v>640</v>
      </c>
      <c r="M41" s="214"/>
      <c r="N41" s="223"/>
      <c r="O41" s="216" t="s">
        <v>845</v>
      </c>
      <c r="P41" s="223" t="s">
        <v>281</v>
      </c>
      <c r="Q41" s="214" t="s">
        <v>713</v>
      </c>
      <c r="R41" s="223"/>
      <c r="S41" s="216" t="s">
        <v>992</v>
      </c>
      <c r="T41" s="223"/>
      <c r="U41" s="214"/>
      <c r="V41" s="223" t="s">
        <v>238</v>
      </c>
      <c r="W41" s="216" t="s">
        <v>605</v>
      </c>
      <c r="X41" s="44"/>
      <c r="Y41" s="751" t="str">
        <f>IF(G41="","",VLOOKUP(G41,과정코드!$A$2:$B$494,2,0))</f>
        <v>COL0104633</v>
      </c>
      <c r="Z41" s="751"/>
      <c r="AA41" s="751"/>
      <c r="AB41" s="751"/>
      <c r="AC41" s="751"/>
      <c r="AD41" s="751"/>
      <c r="AE41" s="751"/>
      <c r="AF41" s="751"/>
      <c r="AG41" s="751"/>
      <c r="AH41" s="751"/>
      <c r="AI41" s="751"/>
      <c r="AJ41" s="751"/>
      <c r="AK41" s="751"/>
      <c r="AL41" s="751"/>
      <c r="AM41" s="751"/>
      <c r="AN41" s="751"/>
      <c r="AO41" s="751"/>
      <c r="AP41" s="751"/>
      <c r="AQ41" s="751"/>
      <c r="AR41" s="751"/>
      <c r="AS41" s="751"/>
      <c r="AT41" s="751"/>
      <c r="AU41" s="751"/>
      <c r="AV41" s="751"/>
      <c r="AW41" s="751"/>
      <c r="AX41" s="751"/>
      <c r="AY41" s="751"/>
      <c r="AZ41" s="751"/>
      <c r="BA41" s="751"/>
      <c r="BB41" s="751"/>
      <c r="BC41" s="751"/>
      <c r="BD41" s="751"/>
      <c r="BE41" s="751"/>
      <c r="BF41" s="751"/>
      <c r="BG41" s="751"/>
    </row>
    <row r="42" spans="1:59" s="38" customFormat="1" ht="27" customHeight="1">
      <c r="A42" s="857"/>
      <c r="B42" s="218">
        <v>10</v>
      </c>
      <c r="C42" s="53" t="s">
        <v>20</v>
      </c>
      <c r="D42" s="41" t="s">
        <v>21</v>
      </c>
      <c r="E42" s="41" t="s">
        <v>21</v>
      </c>
      <c r="F42" s="159"/>
      <c r="G42" s="111" t="s">
        <v>149</v>
      </c>
      <c r="H42" s="93" t="str">
        <f t="shared" si="1"/>
        <v>바로가기</v>
      </c>
      <c r="I42" s="386">
        <v>3</v>
      </c>
      <c r="J42" s="246">
        <v>18</v>
      </c>
      <c r="K42" s="381">
        <v>580</v>
      </c>
      <c r="L42" s="63">
        <v>640</v>
      </c>
      <c r="M42" s="216"/>
      <c r="N42" s="223"/>
      <c r="O42" s="216" t="s">
        <v>1001</v>
      </c>
      <c r="P42" s="223"/>
      <c r="Q42" s="214" t="s">
        <v>276</v>
      </c>
      <c r="R42" s="223" t="s">
        <v>877</v>
      </c>
      <c r="S42" s="216"/>
      <c r="T42" s="223"/>
      <c r="U42" s="216" t="s">
        <v>780</v>
      </c>
      <c r="V42" s="223" t="s">
        <v>1040</v>
      </c>
      <c r="W42" s="216"/>
      <c r="X42" s="247" t="s">
        <v>944</v>
      </c>
      <c r="Y42" s="751" t="str">
        <f>IF(G42="","",VLOOKUP(G42,과정코드!$A$2:$B$494,2,0))</f>
        <v>COL0104634</v>
      </c>
      <c r="Z42" s="751"/>
      <c r="AA42" s="751"/>
      <c r="AB42" s="751"/>
      <c r="AC42" s="751"/>
      <c r="AD42" s="751"/>
      <c r="AE42" s="751"/>
      <c r="AF42" s="751"/>
      <c r="AG42" s="751"/>
      <c r="AH42" s="751"/>
      <c r="AI42" s="751"/>
      <c r="AJ42" s="751"/>
      <c r="AK42" s="751"/>
      <c r="AL42" s="751"/>
      <c r="AM42" s="751"/>
      <c r="AN42" s="751"/>
      <c r="AO42" s="751"/>
      <c r="AP42" s="751"/>
      <c r="AQ42" s="751"/>
      <c r="AR42" s="751"/>
      <c r="AS42" s="751"/>
      <c r="AT42" s="751"/>
      <c r="AU42" s="751"/>
      <c r="AV42" s="751"/>
      <c r="AW42" s="751"/>
      <c r="AX42" s="751"/>
      <c r="AY42" s="751"/>
      <c r="AZ42" s="751"/>
      <c r="BA42" s="751"/>
      <c r="BB42" s="751"/>
      <c r="BC42" s="751"/>
      <c r="BD42" s="751"/>
      <c r="BE42" s="751"/>
      <c r="BF42" s="751"/>
      <c r="BG42" s="751"/>
    </row>
    <row r="43" spans="1:59" s="38" customFormat="1" ht="27" customHeight="1">
      <c r="A43" s="857"/>
      <c r="B43" s="218">
        <v>11</v>
      </c>
      <c r="C43" s="53" t="s">
        <v>20</v>
      </c>
      <c r="D43" s="41" t="s">
        <v>21</v>
      </c>
      <c r="E43" s="41" t="s">
        <v>21</v>
      </c>
      <c r="F43" s="159"/>
      <c r="G43" s="113" t="s">
        <v>150</v>
      </c>
      <c r="H43" s="93" t="str">
        <f t="shared" si="1"/>
        <v>바로가기</v>
      </c>
      <c r="I43" s="386">
        <v>3</v>
      </c>
      <c r="J43" s="246">
        <v>18</v>
      </c>
      <c r="K43" s="381">
        <v>580</v>
      </c>
      <c r="L43" s="63">
        <v>640</v>
      </c>
      <c r="M43" s="214"/>
      <c r="N43" s="223"/>
      <c r="O43" s="214"/>
      <c r="P43" s="223" t="s">
        <v>888</v>
      </c>
      <c r="Q43" s="214"/>
      <c r="R43" s="48" t="s">
        <v>336</v>
      </c>
      <c r="S43" s="216" t="s">
        <v>624</v>
      </c>
      <c r="T43" s="223"/>
      <c r="U43" s="216" t="s">
        <v>245</v>
      </c>
      <c r="V43" s="48"/>
      <c r="W43" s="216" t="s">
        <v>942</v>
      </c>
      <c r="X43" s="44"/>
      <c r="Y43" s="751" t="str">
        <f>IF(G43="","",VLOOKUP(G43,과정코드!$A$2:$B$494,2,0))</f>
        <v>COL0104635</v>
      </c>
      <c r="Z43" s="751"/>
      <c r="AA43" s="751"/>
      <c r="AB43" s="751"/>
      <c r="AC43" s="751"/>
      <c r="AD43" s="751"/>
      <c r="AE43" s="751"/>
      <c r="AF43" s="751"/>
      <c r="AG43" s="751"/>
      <c r="AH43" s="751"/>
      <c r="AI43" s="751"/>
      <c r="AJ43" s="751"/>
      <c r="AK43" s="751"/>
      <c r="AL43" s="751"/>
      <c r="AM43" s="751"/>
      <c r="AN43" s="751"/>
      <c r="AO43" s="751"/>
      <c r="AP43" s="751"/>
      <c r="AQ43" s="751"/>
      <c r="AR43" s="751"/>
      <c r="AS43" s="751"/>
      <c r="AT43" s="751"/>
      <c r="AU43" s="751"/>
      <c r="AV43" s="751"/>
      <c r="AW43" s="751"/>
      <c r="AX43" s="751"/>
      <c r="AY43" s="751"/>
      <c r="AZ43" s="751"/>
      <c r="BA43" s="751"/>
      <c r="BB43" s="751"/>
      <c r="BC43" s="751"/>
      <c r="BD43" s="751"/>
      <c r="BE43" s="751"/>
      <c r="BF43" s="751"/>
      <c r="BG43" s="751"/>
    </row>
    <row r="44" spans="1:59" s="38" customFormat="1" ht="27" customHeight="1">
      <c r="A44" s="857"/>
      <c r="B44" s="218">
        <v>12</v>
      </c>
      <c r="C44" s="53" t="s">
        <v>20</v>
      </c>
      <c r="D44" s="41" t="s">
        <v>21</v>
      </c>
      <c r="E44" s="41" t="s">
        <v>21</v>
      </c>
      <c r="F44" s="159"/>
      <c r="G44" s="111" t="s">
        <v>151</v>
      </c>
      <c r="H44" s="93" t="str">
        <f t="shared" si="1"/>
        <v>바로가기</v>
      </c>
      <c r="I44" s="386">
        <v>3</v>
      </c>
      <c r="J44" s="246">
        <v>18</v>
      </c>
      <c r="K44" s="381">
        <v>580</v>
      </c>
      <c r="L44" s="63">
        <v>640</v>
      </c>
      <c r="M44" s="214"/>
      <c r="N44" s="48"/>
      <c r="O44" s="216" t="s">
        <v>605</v>
      </c>
      <c r="P44" s="48"/>
      <c r="Q44" s="216" t="s">
        <v>1039</v>
      </c>
      <c r="R44" s="230"/>
      <c r="S44" s="216" t="s">
        <v>281</v>
      </c>
      <c r="T44" s="48"/>
      <c r="U44" s="214" t="s">
        <v>588</v>
      </c>
      <c r="V44" s="223" t="s">
        <v>1011</v>
      </c>
      <c r="W44" s="214"/>
      <c r="X44" s="44"/>
      <c r="Y44" s="751" t="str">
        <f>IF(G44="","",VLOOKUP(G44,과정코드!$A$2:$B$494,2,0))</f>
        <v>COL0104636</v>
      </c>
      <c r="Z44" s="751"/>
      <c r="AA44" s="751"/>
      <c r="AB44" s="751"/>
      <c r="AC44" s="751"/>
      <c r="AD44" s="751"/>
      <c r="AE44" s="751"/>
      <c r="AF44" s="751"/>
      <c r="AG44" s="751"/>
      <c r="AH44" s="751"/>
      <c r="AI44" s="751"/>
      <c r="AJ44" s="751"/>
      <c r="AK44" s="751"/>
      <c r="AL44" s="751"/>
      <c r="AM44" s="751"/>
      <c r="AN44" s="751"/>
      <c r="AO44" s="751"/>
      <c r="AP44" s="751"/>
      <c r="AQ44" s="751"/>
      <c r="AR44" s="751"/>
      <c r="AS44" s="751"/>
      <c r="AT44" s="751"/>
      <c r="AU44" s="751"/>
      <c r="AV44" s="751"/>
      <c r="AW44" s="751"/>
      <c r="AX44" s="751"/>
      <c r="AY44" s="751"/>
      <c r="AZ44" s="751"/>
      <c r="BA44" s="751"/>
      <c r="BB44" s="751"/>
      <c r="BC44" s="751"/>
      <c r="BD44" s="751"/>
      <c r="BE44" s="751"/>
      <c r="BF44" s="751"/>
      <c r="BG44" s="751"/>
    </row>
    <row r="45" spans="1:59" s="38" customFormat="1" ht="27" customHeight="1">
      <c r="A45" s="857"/>
      <c r="B45" s="218">
        <v>13</v>
      </c>
      <c r="C45" s="53" t="s">
        <v>20</v>
      </c>
      <c r="D45" s="41" t="s">
        <v>21</v>
      </c>
      <c r="E45" s="41" t="s">
        <v>21</v>
      </c>
      <c r="F45" s="159"/>
      <c r="G45" s="113" t="s">
        <v>152</v>
      </c>
      <c r="H45" s="93" t="str">
        <f t="shared" si="1"/>
        <v>바로가기</v>
      </c>
      <c r="I45" s="386">
        <v>3</v>
      </c>
      <c r="J45" s="246">
        <v>18</v>
      </c>
      <c r="K45" s="381">
        <v>580</v>
      </c>
      <c r="L45" s="63">
        <v>640</v>
      </c>
      <c r="M45" s="214"/>
      <c r="N45" s="48"/>
      <c r="O45" s="214" t="s">
        <v>854</v>
      </c>
      <c r="P45" s="48"/>
      <c r="Q45" s="214" t="s">
        <v>905</v>
      </c>
      <c r="R45" s="48"/>
      <c r="S45" s="214" t="s">
        <v>856</v>
      </c>
      <c r="T45" s="44"/>
      <c r="U45" s="214" t="s">
        <v>127</v>
      </c>
      <c r="V45" s="48" t="s">
        <v>908</v>
      </c>
      <c r="W45" s="214" t="s">
        <v>1038</v>
      </c>
      <c r="X45" s="44"/>
      <c r="Y45" s="751" t="str">
        <f>IF(G45="","",VLOOKUP(G45,과정코드!$A$2:$B$494,2,0))</f>
        <v>COL0104637</v>
      </c>
      <c r="Z45" s="751"/>
      <c r="AA45" s="751"/>
      <c r="AB45" s="751"/>
      <c r="AC45" s="751"/>
      <c r="AD45" s="751"/>
      <c r="AE45" s="751"/>
      <c r="AF45" s="751"/>
      <c r="AG45" s="751"/>
      <c r="AH45" s="751"/>
      <c r="AI45" s="751"/>
      <c r="AJ45" s="751"/>
      <c r="AK45" s="751"/>
      <c r="AL45" s="751"/>
      <c r="AM45" s="751"/>
      <c r="AN45" s="751"/>
      <c r="AO45" s="751"/>
      <c r="AP45" s="751"/>
      <c r="AQ45" s="751"/>
      <c r="AR45" s="751"/>
      <c r="AS45" s="751"/>
      <c r="AT45" s="751"/>
      <c r="AU45" s="751"/>
      <c r="AV45" s="751"/>
      <c r="AW45" s="751"/>
      <c r="AX45" s="751"/>
      <c r="AY45" s="751"/>
      <c r="AZ45" s="751"/>
      <c r="BA45" s="751"/>
      <c r="BB45" s="751"/>
      <c r="BC45" s="751"/>
      <c r="BD45" s="751"/>
      <c r="BE45" s="751"/>
      <c r="BF45" s="751"/>
      <c r="BG45" s="751"/>
    </row>
    <row r="46" spans="1:59" s="38" customFormat="1" ht="27" customHeight="1">
      <c r="A46" s="857"/>
      <c r="B46" s="218">
        <v>14</v>
      </c>
      <c r="C46" s="53" t="s">
        <v>20</v>
      </c>
      <c r="D46" s="41" t="s">
        <v>21</v>
      </c>
      <c r="E46" s="41" t="s">
        <v>21</v>
      </c>
      <c r="F46" s="159"/>
      <c r="G46" s="113" t="s">
        <v>1037</v>
      </c>
      <c r="H46" s="93" t="str">
        <f t="shared" si="1"/>
        <v>바로가기</v>
      </c>
      <c r="I46" s="42">
        <v>2</v>
      </c>
      <c r="J46" s="44">
        <v>14</v>
      </c>
      <c r="K46" s="379">
        <v>490</v>
      </c>
      <c r="L46" s="129">
        <v>540</v>
      </c>
      <c r="M46" s="216"/>
      <c r="N46" s="48" t="s">
        <v>899</v>
      </c>
      <c r="O46" s="216"/>
      <c r="P46" s="223"/>
      <c r="Q46" s="216" t="s">
        <v>528</v>
      </c>
      <c r="R46" s="223"/>
      <c r="S46" s="216" t="s">
        <v>772</v>
      </c>
      <c r="T46" s="215" t="s">
        <v>1036</v>
      </c>
      <c r="U46" s="216"/>
      <c r="V46" s="223"/>
      <c r="W46" s="216"/>
      <c r="X46" s="215"/>
      <c r="Y46" s="751" t="str">
        <f>IF(G46="","",VLOOKUP(G46,과정코드!$A$2:$B$494,2,0))</f>
        <v>COL0104638</v>
      </c>
      <c r="Z46" s="751"/>
      <c r="AA46" s="751"/>
      <c r="AB46" s="751"/>
      <c r="AC46" s="751"/>
      <c r="AD46" s="751"/>
      <c r="AE46" s="751"/>
      <c r="AF46" s="751"/>
      <c r="AG46" s="751"/>
      <c r="AH46" s="751"/>
      <c r="AI46" s="751"/>
      <c r="AJ46" s="751"/>
      <c r="AK46" s="751"/>
      <c r="AL46" s="751"/>
      <c r="AM46" s="751"/>
      <c r="AN46" s="751"/>
      <c r="AO46" s="751"/>
      <c r="AP46" s="751"/>
      <c r="AQ46" s="751"/>
      <c r="AR46" s="751"/>
      <c r="AS46" s="751"/>
      <c r="AT46" s="751"/>
      <c r="AU46" s="751"/>
      <c r="AV46" s="751"/>
      <c r="AW46" s="751"/>
      <c r="AX46" s="751"/>
      <c r="AY46" s="751"/>
      <c r="AZ46" s="751"/>
      <c r="BA46" s="751"/>
      <c r="BB46" s="751"/>
      <c r="BC46" s="751"/>
      <c r="BD46" s="751"/>
      <c r="BE46" s="751"/>
      <c r="BF46" s="751"/>
      <c r="BG46" s="751"/>
    </row>
    <row r="47" spans="1:59" s="38" customFormat="1" ht="27" customHeight="1">
      <c r="A47" s="857"/>
      <c r="B47" s="218">
        <v>15</v>
      </c>
      <c r="C47" s="53" t="s">
        <v>20</v>
      </c>
      <c r="D47" s="41" t="s">
        <v>21</v>
      </c>
      <c r="E47" s="41"/>
      <c r="F47" s="161"/>
      <c r="G47" s="113" t="s">
        <v>154</v>
      </c>
      <c r="H47" s="93" t="str">
        <f t="shared" si="1"/>
        <v>바로가기</v>
      </c>
      <c r="I47" s="385">
        <v>2</v>
      </c>
      <c r="J47" s="246">
        <v>14</v>
      </c>
      <c r="K47" s="379">
        <v>490</v>
      </c>
      <c r="L47" s="129">
        <v>540</v>
      </c>
      <c r="M47" s="216"/>
      <c r="N47" s="48" t="s">
        <v>1035</v>
      </c>
      <c r="O47" s="216"/>
      <c r="P47" s="223" t="s">
        <v>684</v>
      </c>
      <c r="Q47" s="216"/>
      <c r="R47" s="223" t="s">
        <v>898</v>
      </c>
      <c r="S47" s="216"/>
      <c r="T47" s="44"/>
      <c r="U47" s="216" t="s">
        <v>1034</v>
      </c>
      <c r="V47" s="230"/>
      <c r="W47" s="216" t="s">
        <v>1033</v>
      </c>
      <c r="X47" s="219"/>
      <c r="Y47" s="751" t="str">
        <f>IF(G47="","",VLOOKUP(G47,과정코드!$A$2:$B$494,2,0))</f>
        <v>COL0104639</v>
      </c>
      <c r="Z47" s="751"/>
      <c r="AA47" s="751"/>
      <c r="AB47" s="751"/>
      <c r="AC47" s="751"/>
      <c r="AD47" s="751"/>
      <c r="AE47" s="751"/>
      <c r="AF47" s="751"/>
      <c r="AG47" s="751"/>
      <c r="AH47" s="751"/>
      <c r="AI47" s="751"/>
      <c r="AJ47" s="751"/>
      <c r="AK47" s="751"/>
      <c r="AL47" s="751"/>
      <c r="AM47" s="751"/>
      <c r="AN47" s="751"/>
      <c r="AO47" s="751"/>
      <c r="AP47" s="751"/>
      <c r="AQ47" s="751"/>
      <c r="AR47" s="751"/>
      <c r="AS47" s="751"/>
      <c r="AT47" s="751"/>
      <c r="AU47" s="751"/>
      <c r="AV47" s="751"/>
      <c r="AW47" s="751"/>
      <c r="AX47" s="751"/>
      <c r="AY47" s="751"/>
      <c r="AZ47" s="751"/>
      <c r="BA47" s="751"/>
      <c r="BB47" s="751"/>
      <c r="BC47" s="751"/>
      <c r="BD47" s="751"/>
      <c r="BE47" s="751"/>
      <c r="BF47" s="751"/>
      <c r="BG47" s="751"/>
    </row>
    <row r="48" spans="1:59" s="38" customFormat="1" ht="27" customHeight="1">
      <c r="A48" s="857"/>
      <c r="B48" s="218">
        <v>16</v>
      </c>
      <c r="C48" s="53" t="s">
        <v>20</v>
      </c>
      <c r="D48" s="41" t="s">
        <v>21</v>
      </c>
      <c r="E48" s="41" t="s">
        <v>21</v>
      </c>
      <c r="F48" s="159"/>
      <c r="G48" s="113" t="s">
        <v>337</v>
      </c>
      <c r="H48" s="93" t="str">
        <f t="shared" si="1"/>
        <v>바로가기</v>
      </c>
      <c r="I48" s="45">
        <v>2</v>
      </c>
      <c r="J48" s="44">
        <v>14</v>
      </c>
      <c r="K48" s="379">
        <v>490</v>
      </c>
      <c r="L48" s="129">
        <v>540</v>
      </c>
      <c r="M48" s="214"/>
      <c r="N48" s="245"/>
      <c r="O48" s="214" t="s">
        <v>463</v>
      </c>
      <c r="P48" s="48"/>
      <c r="Q48" s="214"/>
      <c r="R48" s="48"/>
      <c r="S48" s="214" t="s">
        <v>684</v>
      </c>
      <c r="T48" s="48"/>
      <c r="U48" s="214" t="s">
        <v>93</v>
      </c>
      <c r="V48" s="48"/>
      <c r="W48" s="214" t="s">
        <v>686</v>
      </c>
      <c r="X48" s="48"/>
      <c r="Y48" s="751" t="str">
        <f>IF(G48="","",VLOOKUP(G48,과정코드!$A$2:$B$494,2,0))</f>
        <v>COL0104640</v>
      </c>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row>
    <row r="49" spans="1:59" s="38" customFormat="1" ht="27" customHeight="1">
      <c r="A49" s="858"/>
      <c r="B49" s="218">
        <v>17</v>
      </c>
      <c r="C49" s="53" t="s">
        <v>20</v>
      </c>
      <c r="D49" s="41" t="s">
        <v>21</v>
      </c>
      <c r="E49" s="41" t="s">
        <v>21</v>
      </c>
      <c r="F49" s="378" t="s">
        <v>452</v>
      </c>
      <c r="G49" s="113" t="s">
        <v>1032</v>
      </c>
      <c r="H49" s="93" t="str">
        <f t="shared" si="1"/>
        <v>바로가기</v>
      </c>
      <c r="I49" s="45">
        <v>2</v>
      </c>
      <c r="J49" s="44">
        <v>14</v>
      </c>
      <c r="K49" s="379">
        <v>490</v>
      </c>
      <c r="L49" s="129">
        <v>540</v>
      </c>
      <c r="M49" s="214"/>
      <c r="N49" s="245"/>
      <c r="O49" s="214"/>
      <c r="P49" s="48"/>
      <c r="Q49" s="214" t="s">
        <v>1031</v>
      </c>
      <c r="R49" s="48"/>
      <c r="S49" s="214"/>
      <c r="T49" s="48"/>
      <c r="U49" s="214" t="s">
        <v>685</v>
      </c>
      <c r="V49" s="48"/>
      <c r="W49" s="214"/>
      <c r="X49" s="48"/>
      <c r="Y49" s="751" t="str">
        <f>IF(G49="","",VLOOKUP(G49,과정코드!$A$2:$B$494,2,0))</f>
        <v>COL0104641</v>
      </c>
      <c r="Z49" s="751"/>
      <c r="AA49" s="751"/>
      <c r="AB49" s="751"/>
      <c r="AC49" s="751"/>
      <c r="AD49" s="751"/>
      <c r="AE49" s="751"/>
      <c r="AF49" s="751"/>
      <c r="AG49" s="751"/>
      <c r="AH49" s="751"/>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row>
    <row r="50" spans="1:59" s="38" customFormat="1" ht="27" customHeight="1">
      <c r="A50" s="856" t="s">
        <v>1251</v>
      </c>
      <c r="B50" s="218">
        <v>18</v>
      </c>
      <c r="C50" s="54"/>
      <c r="D50" s="41" t="s">
        <v>21</v>
      </c>
      <c r="E50" s="54"/>
      <c r="F50" s="225"/>
      <c r="G50" s="113" t="s">
        <v>1030</v>
      </c>
      <c r="H50" s="93" t="str">
        <f t="shared" si="1"/>
        <v>바로가기</v>
      </c>
      <c r="I50" s="45">
        <v>4</v>
      </c>
      <c r="J50" s="44">
        <v>30</v>
      </c>
      <c r="K50" s="381">
        <v>880</v>
      </c>
      <c r="L50" s="63">
        <v>880</v>
      </c>
      <c r="M50" s="214"/>
      <c r="N50" s="223" t="s">
        <v>1027</v>
      </c>
      <c r="O50" s="214"/>
      <c r="P50" s="223"/>
      <c r="Q50" s="216"/>
      <c r="R50" s="223"/>
      <c r="S50" s="216" t="s">
        <v>1029</v>
      </c>
      <c r="T50" s="44"/>
      <c r="U50" s="214"/>
      <c r="V50" s="215"/>
      <c r="W50" s="214" t="s">
        <v>763</v>
      </c>
      <c r="X50" s="44"/>
      <c r="Y50" s="751" t="str">
        <f>IF(G50="","",VLOOKUP(G50,과정코드!$A$2:$B$494,2,0))</f>
        <v>COL0104642</v>
      </c>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row>
    <row r="51" spans="1:59" s="38" customFormat="1" ht="27" customHeight="1">
      <c r="A51" s="858"/>
      <c r="B51" s="218">
        <v>19</v>
      </c>
      <c r="C51" s="54"/>
      <c r="D51" s="41" t="s">
        <v>21</v>
      </c>
      <c r="E51" s="54"/>
      <c r="F51" s="225"/>
      <c r="G51" s="113" t="s">
        <v>1028</v>
      </c>
      <c r="H51" s="93" t="str">
        <f t="shared" si="1"/>
        <v>바로가기</v>
      </c>
      <c r="I51" s="45">
        <v>4</v>
      </c>
      <c r="J51" s="44">
        <v>30</v>
      </c>
      <c r="K51" s="381">
        <v>880</v>
      </c>
      <c r="L51" s="63">
        <v>880</v>
      </c>
      <c r="M51" s="214"/>
      <c r="N51" s="223"/>
      <c r="O51" s="216" t="s">
        <v>1027</v>
      </c>
      <c r="P51" s="223"/>
      <c r="Q51" s="214"/>
      <c r="R51" s="48" t="s">
        <v>1026</v>
      </c>
      <c r="S51" s="214"/>
      <c r="T51" s="44"/>
      <c r="U51" s="214" t="s">
        <v>778</v>
      </c>
      <c r="V51" s="215"/>
      <c r="W51" s="216"/>
      <c r="X51" s="44"/>
      <c r="Y51" s="751" t="str">
        <f>IF(G51="","",VLOOKUP(G51,과정코드!$A$2:$B$494,2,0))</f>
        <v>COL0104643</v>
      </c>
      <c r="Z51" s="751"/>
      <c r="AA51" s="751"/>
      <c r="AB51" s="751"/>
      <c r="AC51" s="751"/>
      <c r="AD51" s="751"/>
      <c r="AE51" s="751"/>
      <c r="AF51" s="751"/>
      <c r="AG51" s="751"/>
      <c r="AH51" s="751"/>
      <c r="AI51" s="751"/>
      <c r="AJ51" s="751"/>
      <c r="AK51" s="751"/>
      <c r="AL51" s="751"/>
      <c r="AM51" s="751"/>
      <c r="AN51" s="751"/>
      <c r="AO51" s="751"/>
      <c r="AP51" s="751"/>
      <c r="AQ51" s="751"/>
      <c r="AR51" s="751"/>
      <c r="AS51" s="751"/>
      <c r="AT51" s="751"/>
      <c r="AU51" s="751"/>
      <c r="AV51" s="751"/>
      <c r="AW51" s="751"/>
      <c r="AX51" s="751"/>
      <c r="AY51" s="751"/>
      <c r="AZ51" s="751"/>
      <c r="BA51" s="751"/>
      <c r="BB51" s="751"/>
      <c r="BC51" s="751"/>
      <c r="BD51" s="751"/>
      <c r="BE51" s="751"/>
      <c r="BF51" s="751"/>
      <c r="BG51" s="751"/>
    </row>
    <row r="52" spans="1:59" ht="30" customHeight="1">
      <c r="A52" s="86" t="s">
        <v>1706</v>
      </c>
      <c r="B52" s="87"/>
      <c r="C52" s="87"/>
      <c r="D52" s="87"/>
      <c r="E52" s="87"/>
      <c r="F52" s="87"/>
      <c r="G52" s="384"/>
      <c r="H52" s="244"/>
      <c r="I52" s="384"/>
      <c r="J52" s="384"/>
      <c r="K52" s="87"/>
      <c r="L52" s="88"/>
      <c r="M52" s="85" t="s">
        <v>16</v>
      </c>
      <c r="N52" s="85" t="s">
        <v>7</v>
      </c>
      <c r="O52" s="85" t="s">
        <v>9</v>
      </c>
      <c r="P52" s="85" t="s">
        <v>1</v>
      </c>
      <c r="Q52" s="85" t="s">
        <v>14</v>
      </c>
      <c r="R52" s="85" t="s">
        <v>0</v>
      </c>
      <c r="S52" s="85" t="s">
        <v>17</v>
      </c>
      <c r="T52" s="85" t="s">
        <v>13</v>
      </c>
      <c r="U52" s="85" t="s">
        <v>2</v>
      </c>
      <c r="V52" s="85" t="s">
        <v>11</v>
      </c>
      <c r="W52" s="85" t="s">
        <v>8</v>
      </c>
      <c r="X52" s="85" t="s">
        <v>19</v>
      </c>
      <c r="Y52" s="751" t="str">
        <f>IF(G52="","",VLOOKUP(G52,과정코드!$A$2:$B$494,2,0))</f>
        <v/>
      </c>
    </row>
    <row r="53" spans="1:59" ht="94.5" customHeight="1">
      <c r="A53" s="851" t="s">
        <v>1250</v>
      </c>
      <c r="B53" s="40">
        <v>1</v>
      </c>
      <c r="C53" s="53"/>
      <c r="D53" s="41" t="s">
        <v>21</v>
      </c>
      <c r="E53" s="41" t="s">
        <v>21</v>
      </c>
      <c r="F53" s="159"/>
      <c r="G53" s="111" t="s">
        <v>155</v>
      </c>
      <c r="H53" s="93" t="str">
        <f t="shared" ref="H53:H68" si="2">IFERROR(HYPERLINK("https://www.ksaedu.or.kr/front/btoc/crs/off/crssesDetail.html?crscd="&amp;Y53,"바로가기"),"")</f>
        <v>바로가기</v>
      </c>
      <c r="I53" s="42">
        <v>2</v>
      </c>
      <c r="J53" s="48">
        <v>14</v>
      </c>
      <c r="K53" s="381">
        <v>490</v>
      </c>
      <c r="L53" s="63">
        <v>540</v>
      </c>
      <c r="M53" s="216" t="s">
        <v>1025</v>
      </c>
      <c r="N53" s="223" t="s">
        <v>1024</v>
      </c>
      <c r="O53" s="216" t="s">
        <v>1023</v>
      </c>
      <c r="P53" s="223" t="s">
        <v>1022</v>
      </c>
      <c r="Q53" s="216" t="s">
        <v>1021</v>
      </c>
      <c r="R53" s="223" t="s">
        <v>1246</v>
      </c>
      <c r="S53" s="216" t="s">
        <v>1020</v>
      </c>
      <c r="T53" s="223" t="s">
        <v>1019</v>
      </c>
      <c r="U53" s="216" t="s">
        <v>1018</v>
      </c>
      <c r="V53" s="223" t="s">
        <v>1017</v>
      </c>
      <c r="W53" s="216" t="s">
        <v>1639</v>
      </c>
      <c r="X53" s="223" t="s">
        <v>1016</v>
      </c>
      <c r="Y53" s="751" t="str">
        <f>IF(G53="","",VLOOKUP(G53,과정코드!$A$2:$B$494,2,0))</f>
        <v>COL0104644</v>
      </c>
    </row>
    <row r="54" spans="1:59" ht="25.5" customHeight="1">
      <c r="A54" s="851"/>
      <c r="B54" s="40">
        <v>2</v>
      </c>
      <c r="C54" s="53" t="s">
        <v>20</v>
      </c>
      <c r="D54" s="41" t="s">
        <v>21</v>
      </c>
      <c r="E54" s="41" t="s">
        <v>21</v>
      </c>
      <c r="F54" s="159"/>
      <c r="G54" s="172" t="s">
        <v>256</v>
      </c>
      <c r="H54" s="93" t="str">
        <f t="shared" si="2"/>
        <v>바로가기</v>
      </c>
      <c r="I54" s="386">
        <v>3</v>
      </c>
      <c r="J54" s="48">
        <v>18</v>
      </c>
      <c r="K54" s="381">
        <v>580</v>
      </c>
      <c r="L54" s="63">
        <v>640</v>
      </c>
      <c r="M54" s="216" t="s">
        <v>1133</v>
      </c>
      <c r="N54" s="215" t="s">
        <v>971</v>
      </c>
      <c r="O54" s="216" t="s">
        <v>1015</v>
      </c>
      <c r="P54" s="48"/>
      <c r="Q54" s="214"/>
      <c r="R54" s="48"/>
      <c r="S54" s="216" t="s">
        <v>1014</v>
      </c>
      <c r="T54" s="48"/>
      <c r="U54" s="216" t="s">
        <v>957</v>
      </c>
      <c r="V54" s="48"/>
      <c r="W54" s="216" t="s">
        <v>956</v>
      </c>
      <c r="X54" s="48"/>
      <c r="Y54" s="751" t="str">
        <f>IF(G54="","",VLOOKUP(G54,과정코드!$A$2:$B$494,2,0))</f>
        <v>COL0104645</v>
      </c>
    </row>
    <row r="55" spans="1:59" ht="25.5" customHeight="1">
      <c r="A55" s="851"/>
      <c r="B55" s="40">
        <v>3</v>
      </c>
      <c r="C55" s="53" t="s">
        <v>20</v>
      </c>
      <c r="D55" s="41" t="s">
        <v>21</v>
      </c>
      <c r="E55" s="41" t="s">
        <v>21</v>
      </c>
      <c r="F55" s="159"/>
      <c r="G55" s="67" t="s">
        <v>282</v>
      </c>
      <c r="H55" s="93" t="str">
        <f t="shared" si="2"/>
        <v>바로가기</v>
      </c>
      <c r="I55" s="42">
        <v>2</v>
      </c>
      <c r="J55" s="48">
        <v>14</v>
      </c>
      <c r="K55" s="381">
        <v>490</v>
      </c>
      <c r="L55" s="63">
        <v>540</v>
      </c>
      <c r="M55" s="214"/>
      <c r="N55" s="223" t="s">
        <v>997</v>
      </c>
      <c r="O55" s="214"/>
      <c r="P55" s="223"/>
      <c r="Q55" s="216" t="s">
        <v>280</v>
      </c>
      <c r="R55" s="48"/>
      <c r="S55" s="216" t="s">
        <v>1013</v>
      </c>
      <c r="T55" s="48"/>
      <c r="U55" s="214"/>
      <c r="V55" s="223" t="s">
        <v>995</v>
      </c>
      <c r="W55" s="214"/>
      <c r="X55" s="48"/>
      <c r="Y55" s="751" t="str">
        <f>IF(G55="","",VLOOKUP(G55,과정코드!$A$2:$B$494,2,0))</f>
        <v>COL0104646</v>
      </c>
    </row>
    <row r="56" spans="1:59" ht="25.5" customHeight="1">
      <c r="A56" s="851"/>
      <c r="B56" s="40">
        <v>4</v>
      </c>
      <c r="C56" s="53" t="s">
        <v>20</v>
      </c>
      <c r="D56" s="41" t="s">
        <v>21</v>
      </c>
      <c r="E56" s="41" t="s">
        <v>21</v>
      </c>
      <c r="F56" s="159"/>
      <c r="G56" s="67" t="s">
        <v>257</v>
      </c>
      <c r="H56" s="93" t="str">
        <f t="shared" si="2"/>
        <v>바로가기</v>
      </c>
      <c r="I56" s="386">
        <v>3</v>
      </c>
      <c r="J56" s="48">
        <v>18</v>
      </c>
      <c r="K56" s="381">
        <v>580</v>
      </c>
      <c r="L56" s="63">
        <v>640</v>
      </c>
      <c r="M56" s="214"/>
      <c r="N56" s="48"/>
      <c r="O56" s="216" t="s">
        <v>971</v>
      </c>
      <c r="P56" s="230"/>
      <c r="Q56" s="216" t="s">
        <v>1012</v>
      </c>
      <c r="R56" s="223"/>
      <c r="S56" s="214"/>
      <c r="T56" s="223" t="s">
        <v>855</v>
      </c>
      <c r="U56" s="216" t="s">
        <v>971</v>
      </c>
      <c r="V56" s="223" t="s">
        <v>1011</v>
      </c>
      <c r="W56" s="216" t="s">
        <v>943</v>
      </c>
      <c r="X56" s="48"/>
      <c r="Y56" s="751" t="str">
        <f>IF(G56="","",VLOOKUP(G56,과정코드!$A$2:$B$494,2,0))</f>
        <v>COL0104647</v>
      </c>
    </row>
    <row r="57" spans="1:59" ht="25.5" customHeight="1">
      <c r="A57" s="851"/>
      <c r="B57" s="40">
        <v>5</v>
      </c>
      <c r="C57" s="53" t="s">
        <v>20</v>
      </c>
      <c r="D57" s="41" t="s">
        <v>21</v>
      </c>
      <c r="E57" s="41" t="s">
        <v>21</v>
      </c>
      <c r="F57" s="159"/>
      <c r="G57" s="387" t="s">
        <v>258</v>
      </c>
      <c r="H57" s="93" t="str">
        <f t="shared" si="2"/>
        <v>바로가기</v>
      </c>
      <c r="I57" s="386">
        <v>3</v>
      </c>
      <c r="J57" s="48">
        <v>18</v>
      </c>
      <c r="K57" s="381">
        <v>580</v>
      </c>
      <c r="L57" s="63">
        <v>640</v>
      </c>
      <c r="M57" s="216" t="s">
        <v>1010</v>
      </c>
      <c r="N57" s="223"/>
      <c r="O57" s="216" t="s">
        <v>1006</v>
      </c>
      <c r="P57" s="223" t="s">
        <v>1009</v>
      </c>
      <c r="Q57" s="214"/>
      <c r="R57" s="223" t="s">
        <v>960</v>
      </c>
      <c r="S57" s="216" t="s">
        <v>1008</v>
      </c>
      <c r="T57" s="223"/>
      <c r="U57" s="216" t="s">
        <v>1007</v>
      </c>
      <c r="V57" s="223" t="s">
        <v>947</v>
      </c>
      <c r="W57" s="216" t="s">
        <v>1006</v>
      </c>
      <c r="X57" s="236"/>
      <c r="Y57" s="751" t="str">
        <f>IF(G57="","",VLOOKUP(G57,과정코드!$A$2:$B$494,2,0))</f>
        <v>COL0104648</v>
      </c>
    </row>
    <row r="58" spans="1:59" ht="25.5" customHeight="1">
      <c r="A58" s="851"/>
      <c r="B58" s="40">
        <v>6</v>
      </c>
      <c r="C58" s="53" t="s">
        <v>20</v>
      </c>
      <c r="D58" s="41" t="s">
        <v>21</v>
      </c>
      <c r="E58" s="41" t="s">
        <v>21</v>
      </c>
      <c r="F58" s="159"/>
      <c r="G58" s="67" t="s">
        <v>156</v>
      </c>
      <c r="H58" s="93" t="str">
        <f t="shared" si="2"/>
        <v>바로가기</v>
      </c>
      <c r="I58" s="386">
        <v>3</v>
      </c>
      <c r="J58" s="48">
        <v>21</v>
      </c>
      <c r="K58" s="379">
        <v>620</v>
      </c>
      <c r="L58" s="129">
        <v>660</v>
      </c>
      <c r="M58" s="214"/>
      <c r="N58" s="223"/>
      <c r="O58" s="216" t="s">
        <v>1005</v>
      </c>
      <c r="P58" s="48"/>
      <c r="Q58" s="216" t="s">
        <v>981</v>
      </c>
      <c r="R58" s="48"/>
      <c r="S58" s="216" t="s">
        <v>283</v>
      </c>
      <c r="T58" s="230"/>
      <c r="U58" s="267" t="s">
        <v>1004</v>
      </c>
      <c r="V58" s="230"/>
      <c r="W58" s="216" t="s">
        <v>1003</v>
      </c>
      <c r="X58" s="223" t="s">
        <v>957</v>
      </c>
      <c r="Y58" s="751" t="str">
        <f>IF(G58="","",VLOOKUP(G58,과정코드!$A$2:$B$494,2,0))</f>
        <v>COL0104649</v>
      </c>
    </row>
    <row r="59" spans="1:59" ht="25.5" customHeight="1">
      <c r="A59" s="851"/>
      <c r="B59" s="40">
        <v>7</v>
      </c>
      <c r="C59" s="53" t="s">
        <v>20</v>
      </c>
      <c r="D59" s="41" t="s">
        <v>21</v>
      </c>
      <c r="E59" s="41" t="s">
        <v>21</v>
      </c>
      <c r="F59" s="159"/>
      <c r="G59" s="67" t="s">
        <v>1002</v>
      </c>
      <c r="H59" s="93" t="str">
        <f t="shared" si="2"/>
        <v>바로가기</v>
      </c>
      <c r="I59" s="386">
        <v>3</v>
      </c>
      <c r="J59" s="48">
        <v>18</v>
      </c>
      <c r="K59" s="381">
        <v>580</v>
      </c>
      <c r="L59" s="63">
        <v>640</v>
      </c>
      <c r="M59" s="214"/>
      <c r="N59" s="48"/>
      <c r="O59" s="214" t="s">
        <v>1001</v>
      </c>
      <c r="P59" s="223"/>
      <c r="Q59" s="216"/>
      <c r="R59" s="48"/>
      <c r="S59" s="216" t="s">
        <v>994</v>
      </c>
      <c r="T59" s="48"/>
      <c r="U59" s="214"/>
      <c r="V59" s="223"/>
      <c r="W59" s="214" t="s">
        <v>1000</v>
      </c>
      <c r="X59" s="48"/>
      <c r="Y59" s="751" t="str">
        <f>IF(G59="","",VLOOKUP(G59,과정코드!$A$2:$B$494,2,0))</f>
        <v>COL0104650</v>
      </c>
    </row>
    <row r="60" spans="1:59" ht="25.5" customHeight="1">
      <c r="A60" s="851"/>
      <c r="B60" s="40">
        <v>8</v>
      </c>
      <c r="C60" s="53" t="s">
        <v>20</v>
      </c>
      <c r="D60" s="41" t="s">
        <v>21</v>
      </c>
      <c r="E60" s="41" t="s">
        <v>21</v>
      </c>
      <c r="F60" s="159"/>
      <c r="G60" s="67" t="s">
        <v>259</v>
      </c>
      <c r="H60" s="93" t="str">
        <f t="shared" si="2"/>
        <v>바로가기</v>
      </c>
      <c r="I60" s="386">
        <v>3</v>
      </c>
      <c r="J60" s="48">
        <v>18</v>
      </c>
      <c r="K60" s="381">
        <v>580</v>
      </c>
      <c r="L60" s="63">
        <v>640</v>
      </c>
      <c r="M60" s="214"/>
      <c r="N60" s="223" t="s">
        <v>962</v>
      </c>
      <c r="O60" s="243"/>
      <c r="P60" s="223"/>
      <c r="Q60" s="216" t="s">
        <v>999</v>
      </c>
      <c r="R60" s="48"/>
      <c r="S60" s="216" t="s">
        <v>945</v>
      </c>
      <c r="T60" s="223"/>
      <c r="U60" s="216" t="s">
        <v>284</v>
      </c>
      <c r="V60" s="223" t="s">
        <v>959</v>
      </c>
      <c r="W60" s="216" t="s">
        <v>232</v>
      </c>
      <c r="X60" s="236"/>
      <c r="Y60" s="751" t="str">
        <f>IF(G60="","",VLOOKUP(G60,과정코드!$A$2:$B$494,2,0))</f>
        <v>COL0104651</v>
      </c>
    </row>
    <row r="61" spans="1:59" ht="25.5" customHeight="1">
      <c r="A61" s="851" t="s">
        <v>1249</v>
      </c>
      <c r="B61" s="40">
        <v>9</v>
      </c>
      <c r="C61" s="53" t="s">
        <v>20</v>
      </c>
      <c r="D61" s="41" t="s">
        <v>21</v>
      </c>
      <c r="E61" s="41" t="s">
        <v>21</v>
      </c>
      <c r="F61" s="159"/>
      <c r="G61" s="387" t="s">
        <v>998</v>
      </c>
      <c r="H61" s="93" t="str">
        <f t="shared" si="2"/>
        <v>바로가기</v>
      </c>
      <c r="I61" s="42">
        <v>2</v>
      </c>
      <c r="J61" s="44">
        <v>14</v>
      </c>
      <c r="K61" s="381">
        <v>570</v>
      </c>
      <c r="L61" s="63">
        <v>620</v>
      </c>
      <c r="M61" s="214"/>
      <c r="N61" s="48" t="s">
        <v>454</v>
      </c>
      <c r="O61" s="214"/>
      <c r="P61" s="223" t="s">
        <v>997</v>
      </c>
      <c r="Q61" s="214"/>
      <c r="R61" s="223"/>
      <c r="S61" s="214" t="s">
        <v>997</v>
      </c>
      <c r="T61" s="48"/>
      <c r="U61" s="214"/>
      <c r="V61" s="48"/>
      <c r="W61" s="214"/>
      <c r="X61" s="223"/>
      <c r="Y61" s="751" t="str">
        <f>IF(G61="","",VLOOKUP(G61,과정코드!$A$2:$B$494,2,0))</f>
        <v>COL0104652</v>
      </c>
    </row>
    <row r="62" spans="1:59" ht="25.5" customHeight="1">
      <c r="A62" s="851"/>
      <c r="B62" s="40">
        <v>10</v>
      </c>
      <c r="C62" s="53" t="s">
        <v>20</v>
      </c>
      <c r="D62" s="41" t="s">
        <v>21</v>
      </c>
      <c r="E62" s="41" t="s">
        <v>21</v>
      </c>
      <c r="F62" s="159"/>
      <c r="G62" s="387" t="s">
        <v>996</v>
      </c>
      <c r="H62" s="93" t="str">
        <f t="shared" si="2"/>
        <v>바로가기</v>
      </c>
      <c r="I62" s="42">
        <v>2</v>
      </c>
      <c r="J62" s="44">
        <v>14</v>
      </c>
      <c r="K62" s="381">
        <v>570</v>
      </c>
      <c r="L62" s="63">
        <v>620</v>
      </c>
      <c r="M62" s="214"/>
      <c r="N62" s="48"/>
      <c r="O62" s="214" t="s">
        <v>995</v>
      </c>
      <c r="P62" s="223"/>
      <c r="Q62" s="214"/>
      <c r="R62" s="223" t="s">
        <v>463</v>
      </c>
      <c r="S62" s="214"/>
      <c r="T62" s="48"/>
      <c r="U62" s="214" t="s">
        <v>766</v>
      </c>
      <c r="V62" s="48"/>
      <c r="W62" s="214"/>
      <c r="X62" s="223"/>
      <c r="Y62" s="751" t="str">
        <f>IF(G62="","",VLOOKUP(G62,과정코드!$A$2:$B$494,2,0))</f>
        <v>COL0104653</v>
      </c>
    </row>
    <row r="63" spans="1:59" ht="25.5" customHeight="1">
      <c r="A63" s="851"/>
      <c r="B63" s="40">
        <v>11</v>
      </c>
      <c r="C63" s="53" t="s">
        <v>20</v>
      </c>
      <c r="D63" s="41" t="s">
        <v>21</v>
      </c>
      <c r="E63" s="41" t="s">
        <v>21</v>
      </c>
      <c r="F63" s="159"/>
      <c r="G63" s="387" t="s">
        <v>260</v>
      </c>
      <c r="H63" s="93" t="str">
        <f t="shared" si="2"/>
        <v>바로가기</v>
      </c>
      <c r="I63" s="386">
        <v>3</v>
      </c>
      <c r="J63" s="48">
        <v>18</v>
      </c>
      <c r="K63" s="381">
        <v>580</v>
      </c>
      <c r="L63" s="63">
        <v>640</v>
      </c>
      <c r="M63" s="214"/>
      <c r="N63" s="48"/>
      <c r="O63" s="216" t="s">
        <v>845</v>
      </c>
      <c r="P63" s="223" t="s">
        <v>994</v>
      </c>
      <c r="Q63" s="214"/>
      <c r="R63" s="48" t="s">
        <v>158</v>
      </c>
      <c r="S63" s="243"/>
      <c r="T63" s="48" t="s">
        <v>792</v>
      </c>
      <c r="U63" s="216" t="s">
        <v>993</v>
      </c>
      <c r="V63" s="236"/>
      <c r="W63" s="216" t="s">
        <v>962</v>
      </c>
      <c r="X63" s="44"/>
      <c r="Y63" s="751" t="str">
        <f>IF(G63="","",VLOOKUP(G63,과정코드!$A$2:$B$494,2,0))</f>
        <v>COL0104654</v>
      </c>
    </row>
    <row r="64" spans="1:59" ht="25.5" customHeight="1">
      <c r="A64" s="852" t="s">
        <v>1247</v>
      </c>
      <c r="B64" s="40">
        <v>12</v>
      </c>
      <c r="C64" s="53" t="s">
        <v>20</v>
      </c>
      <c r="D64" s="41" t="s">
        <v>21</v>
      </c>
      <c r="E64" s="41"/>
      <c r="F64" s="159"/>
      <c r="G64" s="387" t="s">
        <v>261</v>
      </c>
      <c r="H64" s="93" t="str">
        <f t="shared" si="2"/>
        <v>바로가기</v>
      </c>
      <c r="I64" s="386">
        <v>3</v>
      </c>
      <c r="J64" s="48">
        <v>21</v>
      </c>
      <c r="K64" s="379">
        <v>620</v>
      </c>
      <c r="L64" s="129">
        <v>660</v>
      </c>
      <c r="M64" s="214"/>
      <c r="N64" s="44" t="s">
        <v>956</v>
      </c>
      <c r="O64" s="216"/>
      <c r="P64" s="223" t="s">
        <v>992</v>
      </c>
      <c r="Q64" s="216" t="s">
        <v>943</v>
      </c>
      <c r="R64" s="223" t="s">
        <v>147</v>
      </c>
      <c r="S64" s="235"/>
      <c r="T64" s="48"/>
      <c r="U64" s="216" t="s">
        <v>780</v>
      </c>
      <c r="V64" s="230"/>
      <c r="W64" s="214" t="s">
        <v>991</v>
      </c>
      <c r="X64" s="48" t="s">
        <v>990</v>
      </c>
      <c r="Y64" s="751" t="str">
        <f>IF(G64="","",VLOOKUP(G64,과정코드!$A$2:$B$494,2,0))</f>
        <v>COL0104655</v>
      </c>
    </row>
    <row r="65" spans="1:59" ht="25.5" customHeight="1">
      <c r="A65" s="852"/>
      <c r="B65" s="40">
        <v>13</v>
      </c>
      <c r="C65" s="53" t="s">
        <v>20</v>
      </c>
      <c r="D65" s="41" t="s">
        <v>21</v>
      </c>
      <c r="E65" s="55"/>
      <c r="F65" s="145"/>
      <c r="G65" s="111" t="s">
        <v>262</v>
      </c>
      <c r="H65" s="93" t="str">
        <f t="shared" si="2"/>
        <v>바로가기</v>
      </c>
      <c r="I65" s="386">
        <v>2</v>
      </c>
      <c r="J65" s="44">
        <v>14</v>
      </c>
      <c r="K65" s="381">
        <v>570</v>
      </c>
      <c r="L65" s="63">
        <v>620</v>
      </c>
      <c r="M65" s="214"/>
      <c r="N65" s="44"/>
      <c r="O65" s="216" t="s">
        <v>989</v>
      </c>
      <c r="P65" s="223"/>
      <c r="Q65" s="216" t="s">
        <v>988</v>
      </c>
      <c r="R65" s="223" t="s">
        <v>987</v>
      </c>
      <c r="S65" s="216"/>
      <c r="T65" s="48" t="s">
        <v>133</v>
      </c>
      <c r="U65" s="216"/>
      <c r="V65" s="44" t="s">
        <v>953</v>
      </c>
      <c r="W65" s="214" t="s">
        <v>986</v>
      </c>
      <c r="X65" s="44"/>
      <c r="Y65" s="751" t="str">
        <f>IF(G65="","",VLOOKUP(G65,과정코드!$A$2:$B$494,2,0))</f>
        <v>COL0104656</v>
      </c>
    </row>
    <row r="66" spans="1:59" ht="25.5" customHeight="1">
      <c r="A66" s="852"/>
      <c r="B66" s="40">
        <v>14</v>
      </c>
      <c r="C66" s="53" t="s">
        <v>20</v>
      </c>
      <c r="D66" s="41" t="s">
        <v>21</v>
      </c>
      <c r="E66" s="55"/>
      <c r="F66" s="145"/>
      <c r="G66" s="387" t="s">
        <v>288</v>
      </c>
      <c r="H66" s="93" t="str">
        <f t="shared" si="2"/>
        <v>바로가기</v>
      </c>
      <c r="I66" s="386">
        <v>3</v>
      </c>
      <c r="J66" s="48">
        <v>21</v>
      </c>
      <c r="K66" s="379">
        <v>620</v>
      </c>
      <c r="L66" s="129">
        <v>660</v>
      </c>
      <c r="M66" s="214"/>
      <c r="N66" s="44"/>
      <c r="O66" s="214" t="s">
        <v>985</v>
      </c>
      <c r="P66" s="223"/>
      <c r="Q66" s="216" t="s">
        <v>984</v>
      </c>
      <c r="R66" s="236"/>
      <c r="S66" s="216" t="s">
        <v>983</v>
      </c>
      <c r="T66" s="48"/>
      <c r="U66" s="216" t="s">
        <v>315</v>
      </c>
      <c r="V66" s="215"/>
      <c r="W66" s="216" t="s">
        <v>332</v>
      </c>
      <c r="X66" s="215"/>
      <c r="Y66" s="751" t="str">
        <f>IF(G66="","",VLOOKUP(G66,과정코드!$A$2:$B$494,2,0))</f>
        <v>COL0104657</v>
      </c>
    </row>
    <row r="67" spans="1:59" s="237" customFormat="1" ht="25.5" customHeight="1">
      <c r="A67" s="852"/>
      <c r="B67" s="40">
        <v>15</v>
      </c>
      <c r="C67" s="53" t="s">
        <v>20</v>
      </c>
      <c r="D67" s="41" t="s">
        <v>21</v>
      </c>
      <c r="E67" s="64"/>
      <c r="F67" s="242"/>
      <c r="G67" s="113" t="s">
        <v>982</v>
      </c>
      <c r="H67" s="93" t="str">
        <f t="shared" si="2"/>
        <v>바로가기</v>
      </c>
      <c r="I67" s="42">
        <v>3</v>
      </c>
      <c r="J67" s="48">
        <v>21</v>
      </c>
      <c r="K67" s="382">
        <v>620</v>
      </c>
      <c r="L67" s="241">
        <v>660</v>
      </c>
      <c r="M67" s="216" t="s">
        <v>791</v>
      </c>
      <c r="N67" s="248"/>
      <c r="O67" s="216" t="s">
        <v>981</v>
      </c>
      <c r="P67" s="223"/>
      <c r="Q67" s="214"/>
      <c r="R67" s="48" t="s">
        <v>105</v>
      </c>
      <c r="S67" s="216"/>
      <c r="T67" s="48" t="s">
        <v>72</v>
      </c>
      <c r="U67" s="216"/>
      <c r="V67" s="48" t="s">
        <v>791</v>
      </c>
      <c r="W67" s="216"/>
      <c r="X67" s="223"/>
      <c r="Y67" s="751" t="str">
        <f>IF(G67="","",VLOOKUP(G67,과정코드!$A$2:$B$494,2,0))</f>
        <v>COL0104658</v>
      </c>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row>
    <row r="68" spans="1:59" s="237" customFormat="1" ht="25.5" customHeight="1">
      <c r="A68" s="852"/>
      <c r="B68" s="40">
        <v>16</v>
      </c>
      <c r="C68" s="53" t="s">
        <v>20</v>
      </c>
      <c r="D68" s="41" t="s">
        <v>21</v>
      </c>
      <c r="E68" s="64"/>
      <c r="F68" s="242"/>
      <c r="G68" s="111" t="s">
        <v>289</v>
      </c>
      <c r="H68" s="93" t="str">
        <f t="shared" si="2"/>
        <v>바로가기</v>
      </c>
      <c r="I68" s="42">
        <v>3</v>
      </c>
      <c r="J68" s="48">
        <v>21</v>
      </c>
      <c r="K68" s="382">
        <v>620</v>
      </c>
      <c r="L68" s="241">
        <v>660</v>
      </c>
      <c r="M68" s="214"/>
      <c r="N68" s="223" t="s">
        <v>980</v>
      </c>
      <c r="O68" s="216"/>
      <c r="P68" s="223" t="s">
        <v>979</v>
      </c>
      <c r="Q68" s="235"/>
      <c r="R68" s="48" t="s">
        <v>319</v>
      </c>
      <c r="S68" s="214"/>
      <c r="T68" s="223" t="s">
        <v>334</v>
      </c>
      <c r="U68" s="216"/>
      <c r="V68" s="48" t="s">
        <v>333</v>
      </c>
      <c r="W68" s="243"/>
      <c r="X68" s="48" t="s">
        <v>335</v>
      </c>
      <c r="Y68" s="751" t="str">
        <f>IF(G68="","",VLOOKUP(G68,과정코드!$A$2:$B$494,2,0))</f>
        <v>COL0104659</v>
      </c>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row>
    <row r="69" spans="1:59" s="237" customFormat="1" ht="25.5" customHeight="1">
      <c r="A69" s="852"/>
      <c r="B69" s="40">
        <v>17</v>
      </c>
      <c r="C69" s="53" t="s">
        <v>20</v>
      </c>
      <c r="D69" s="41" t="s">
        <v>21</v>
      </c>
      <c r="E69" s="64"/>
      <c r="F69" s="242"/>
      <c r="G69" s="111" t="s">
        <v>264</v>
      </c>
      <c r="H69" s="93" t="str">
        <f t="shared" ref="H69:H87" si="3">IFERROR(HYPERLINK("https://www.ksaedu.or.kr/front/btoc/crs/off/crssesDetail.html?crscd="&amp;Y69,"바로가기"),"")</f>
        <v>바로가기</v>
      </c>
      <c r="I69" s="42">
        <v>3</v>
      </c>
      <c r="J69" s="48">
        <v>21</v>
      </c>
      <c r="K69" s="382">
        <v>620</v>
      </c>
      <c r="L69" s="241">
        <v>660</v>
      </c>
      <c r="M69" s="214"/>
      <c r="N69" s="223" t="s">
        <v>263</v>
      </c>
      <c r="O69" s="216"/>
      <c r="P69" s="223" t="s">
        <v>265</v>
      </c>
      <c r="Q69" s="214"/>
      <c r="R69" s="223" t="s">
        <v>978</v>
      </c>
      <c r="S69" s="214"/>
      <c r="T69" s="48" t="s">
        <v>112</v>
      </c>
      <c r="U69" s="214"/>
      <c r="V69" s="223" t="s">
        <v>977</v>
      </c>
      <c r="W69" s="214"/>
      <c r="X69" s="223" t="s">
        <v>976</v>
      </c>
      <c r="Y69" s="751" t="str">
        <f>IF(G69="","",VLOOKUP(G69,과정코드!$A$2:$B$494,2,0))</f>
        <v>COL0104660</v>
      </c>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row>
    <row r="70" spans="1:59" s="237" customFormat="1" ht="25.5" customHeight="1">
      <c r="A70" s="852"/>
      <c r="B70" s="40">
        <v>18</v>
      </c>
      <c r="C70" s="53" t="s">
        <v>20</v>
      </c>
      <c r="D70" s="41" t="s">
        <v>21</v>
      </c>
      <c r="E70" s="64"/>
      <c r="F70" s="242"/>
      <c r="G70" s="113" t="s">
        <v>975</v>
      </c>
      <c r="H70" s="93" t="str">
        <f t="shared" si="3"/>
        <v>바로가기</v>
      </c>
      <c r="I70" s="42">
        <v>3</v>
      </c>
      <c r="J70" s="48">
        <v>21</v>
      </c>
      <c r="K70" s="382">
        <v>620</v>
      </c>
      <c r="L70" s="241">
        <v>660</v>
      </c>
      <c r="M70" s="214"/>
      <c r="N70" s="223" t="s">
        <v>253</v>
      </c>
      <c r="O70" s="216"/>
      <c r="P70" s="248"/>
      <c r="Q70" s="216" t="s">
        <v>263</v>
      </c>
      <c r="R70" s="248"/>
      <c r="S70" s="216" t="s">
        <v>974</v>
      </c>
      <c r="T70" s="248"/>
      <c r="U70" s="216" t="s">
        <v>114</v>
      </c>
      <c r="V70" s="248"/>
      <c r="W70" s="216" t="s">
        <v>226</v>
      </c>
      <c r="X70" s="223" t="s">
        <v>973</v>
      </c>
      <c r="Y70" s="751" t="str">
        <f>IF(G70="","",VLOOKUP(G70,과정코드!$A$2:$B$494,2,0))</f>
        <v>COL0104661</v>
      </c>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row>
    <row r="71" spans="1:59" ht="25.5" customHeight="1">
      <c r="A71" s="852"/>
      <c r="B71" s="40">
        <v>19</v>
      </c>
      <c r="C71" s="53" t="s">
        <v>20</v>
      </c>
      <c r="D71" s="41" t="s">
        <v>21</v>
      </c>
      <c r="E71" s="55"/>
      <c r="F71" s="145"/>
      <c r="G71" s="387" t="s">
        <v>157</v>
      </c>
      <c r="H71" s="93" t="str">
        <f t="shared" si="3"/>
        <v>바로가기</v>
      </c>
      <c r="I71" s="386">
        <v>3</v>
      </c>
      <c r="J71" s="44">
        <v>21</v>
      </c>
      <c r="K71" s="379">
        <v>620</v>
      </c>
      <c r="L71" s="129">
        <v>660</v>
      </c>
      <c r="M71" s="214"/>
      <c r="N71" s="44" t="s">
        <v>77</v>
      </c>
      <c r="O71" s="214"/>
      <c r="P71" s="223" t="s">
        <v>972</v>
      </c>
      <c r="Q71" s="216"/>
      <c r="R71" s="230"/>
      <c r="S71" s="214"/>
      <c r="T71" s="223" t="s">
        <v>859</v>
      </c>
      <c r="U71" s="214"/>
      <c r="V71" s="223"/>
      <c r="W71" s="216" t="s">
        <v>971</v>
      </c>
      <c r="X71" s="48" t="s">
        <v>580</v>
      </c>
      <c r="Y71" s="751" t="str">
        <f>IF(G71="","",VLOOKUP(G71,과정코드!$A$2:$B$494,2,0))</f>
        <v>COL0104662</v>
      </c>
    </row>
    <row r="72" spans="1:59" ht="25.5" customHeight="1">
      <c r="A72" s="852"/>
      <c r="B72" s="40">
        <v>20</v>
      </c>
      <c r="C72" s="53" t="s">
        <v>20</v>
      </c>
      <c r="D72" s="41" t="s">
        <v>21</v>
      </c>
      <c r="E72" s="55"/>
      <c r="F72" s="145"/>
      <c r="G72" s="387" t="s">
        <v>159</v>
      </c>
      <c r="H72" s="93" t="str">
        <f t="shared" si="3"/>
        <v>바로가기</v>
      </c>
      <c r="I72" s="386">
        <v>3</v>
      </c>
      <c r="J72" s="48">
        <v>21</v>
      </c>
      <c r="K72" s="379">
        <v>620</v>
      </c>
      <c r="L72" s="129">
        <v>660</v>
      </c>
      <c r="M72" s="214"/>
      <c r="N72" s="44"/>
      <c r="O72" s="214" t="s">
        <v>605</v>
      </c>
      <c r="P72" s="223"/>
      <c r="Q72" s="214"/>
      <c r="R72" s="48" t="s">
        <v>970</v>
      </c>
      <c r="S72" s="235"/>
      <c r="T72" s="48"/>
      <c r="U72" s="216" t="s">
        <v>933</v>
      </c>
      <c r="V72" s="48"/>
      <c r="W72" s="216" t="s">
        <v>969</v>
      </c>
      <c r="X72" s="48"/>
      <c r="Y72" s="751" t="str">
        <f>IF(G72="","",VLOOKUP(G72,과정코드!$A$2:$B$494,2,0))</f>
        <v>COL0104663</v>
      </c>
    </row>
    <row r="73" spans="1:59" ht="25.5" customHeight="1">
      <c r="A73" s="852"/>
      <c r="B73" s="40">
        <v>21</v>
      </c>
      <c r="C73" s="53" t="s">
        <v>20</v>
      </c>
      <c r="D73" s="41" t="s">
        <v>21</v>
      </c>
      <c r="E73" s="55"/>
      <c r="F73" s="145"/>
      <c r="G73" s="260" t="s">
        <v>160</v>
      </c>
      <c r="H73" s="93" t="str">
        <f t="shared" si="3"/>
        <v>바로가기</v>
      </c>
      <c r="I73" s="42">
        <v>3</v>
      </c>
      <c r="J73" s="44">
        <v>21</v>
      </c>
      <c r="K73" s="379">
        <v>620</v>
      </c>
      <c r="L73" s="129">
        <v>660</v>
      </c>
      <c r="M73" s="214" t="s">
        <v>968</v>
      </c>
      <c r="N73" s="44"/>
      <c r="O73" s="216" t="s">
        <v>964</v>
      </c>
      <c r="P73" s="48"/>
      <c r="Q73" s="214" t="s">
        <v>967</v>
      </c>
      <c r="R73" s="48"/>
      <c r="S73" s="216" t="s">
        <v>966</v>
      </c>
      <c r="T73" s="236"/>
      <c r="U73" s="216" t="s">
        <v>965</v>
      </c>
      <c r="V73" s="230"/>
      <c r="W73" s="214" t="s">
        <v>964</v>
      </c>
      <c r="X73" s="44"/>
      <c r="Y73" s="751" t="str">
        <f>IF(G73="","",VLOOKUP(G73,과정코드!$A$2:$B$494,2,0))</f>
        <v>COL0104664</v>
      </c>
    </row>
    <row r="74" spans="1:59" ht="25.5" customHeight="1">
      <c r="A74" s="852"/>
      <c r="B74" s="40">
        <v>22</v>
      </c>
      <c r="C74" s="53" t="s">
        <v>20</v>
      </c>
      <c r="D74" s="41" t="s">
        <v>21</v>
      </c>
      <c r="E74" s="41"/>
      <c r="F74" s="159"/>
      <c r="G74" s="388" t="s">
        <v>963</v>
      </c>
      <c r="H74" s="93" t="str">
        <f t="shared" si="3"/>
        <v>바로가기</v>
      </c>
      <c r="I74" s="386">
        <v>3</v>
      </c>
      <c r="J74" s="48">
        <v>21</v>
      </c>
      <c r="K74" s="379">
        <v>620</v>
      </c>
      <c r="L74" s="129">
        <v>660</v>
      </c>
      <c r="M74" s="214"/>
      <c r="N74" s="44"/>
      <c r="O74" s="216" t="s">
        <v>962</v>
      </c>
      <c r="P74" s="223"/>
      <c r="Q74" s="216" t="s">
        <v>104</v>
      </c>
      <c r="R74" s="223" t="s">
        <v>961</v>
      </c>
      <c r="S74" s="235"/>
      <c r="T74" s="48" t="s">
        <v>960</v>
      </c>
      <c r="U74" s="235"/>
      <c r="V74" s="223" t="s">
        <v>959</v>
      </c>
      <c r="W74" s="216"/>
      <c r="X74" s="215" t="s">
        <v>933</v>
      </c>
      <c r="Y74" s="751" t="str">
        <f>IF(G74="","",VLOOKUP(G74,과정코드!$A$2:$B$494,2,0))</f>
        <v>COL0104665</v>
      </c>
    </row>
    <row r="75" spans="1:59" ht="25.5" customHeight="1">
      <c r="A75" s="852"/>
      <c r="B75" s="40">
        <v>23</v>
      </c>
      <c r="C75" s="53" t="s">
        <v>20</v>
      </c>
      <c r="D75" s="41" t="s">
        <v>21</v>
      </c>
      <c r="E75" s="41"/>
      <c r="F75" s="159"/>
      <c r="G75" s="389" t="s">
        <v>338</v>
      </c>
      <c r="H75" s="93" t="str">
        <f t="shared" si="3"/>
        <v>바로가기</v>
      </c>
      <c r="I75" s="386">
        <v>3</v>
      </c>
      <c r="J75" s="44">
        <v>21</v>
      </c>
      <c r="K75" s="379">
        <v>620</v>
      </c>
      <c r="L75" s="129">
        <v>660</v>
      </c>
      <c r="M75" s="214"/>
      <c r="N75" s="44" t="s">
        <v>956</v>
      </c>
      <c r="O75" s="214"/>
      <c r="P75" s="223" t="s">
        <v>958</v>
      </c>
      <c r="Q75" s="216" t="s">
        <v>253</v>
      </c>
      <c r="R75" s="48"/>
      <c r="S75" s="214" t="s">
        <v>339</v>
      </c>
      <c r="T75" s="48"/>
      <c r="U75" s="214" t="s">
        <v>957</v>
      </c>
      <c r="V75" s="223"/>
      <c r="W75" s="216" t="s">
        <v>956</v>
      </c>
      <c r="X75" s="44"/>
      <c r="Y75" s="751" t="str">
        <f>IF(G75="","",VLOOKUP(G75,과정코드!$A$2:$B$494,2,0))</f>
        <v>COL0104666</v>
      </c>
    </row>
    <row r="76" spans="1:59" ht="25.5" customHeight="1">
      <c r="A76" s="852"/>
      <c r="B76" s="409">
        <v>24</v>
      </c>
      <c r="C76" s="351" t="s">
        <v>20</v>
      </c>
      <c r="D76" s="411" t="s">
        <v>21</v>
      </c>
      <c r="E76" s="455"/>
      <c r="F76" s="456"/>
      <c r="G76" s="459" t="s">
        <v>949</v>
      </c>
      <c r="H76" s="93" t="str">
        <f t="shared" si="3"/>
        <v>바로가기</v>
      </c>
      <c r="I76" s="42">
        <v>3</v>
      </c>
      <c r="J76" s="48">
        <v>18</v>
      </c>
      <c r="K76" s="381">
        <v>580</v>
      </c>
      <c r="L76" s="63">
        <v>640</v>
      </c>
      <c r="M76" s="214"/>
      <c r="N76" s="223"/>
      <c r="O76" s="214"/>
      <c r="P76" s="228" t="s">
        <v>948</v>
      </c>
      <c r="Q76" s="214"/>
      <c r="R76" s="48" t="s">
        <v>1239</v>
      </c>
      <c r="S76" s="216"/>
      <c r="T76" s="44" t="s">
        <v>855</v>
      </c>
      <c r="U76" s="214"/>
      <c r="V76" s="223" t="s">
        <v>947</v>
      </c>
      <c r="W76" s="214" t="s">
        <v>943</v>
      </c>
      <c r="X76" s="44"/>
      <c r="Y76" s="751" t="str">
        <f>IF(G76="","",VLOOKUP(G76,과정코드!$A$2:$B$494,2,0))</f>
        <v>COL0104667</v>
      </c>
    </row>
    <row r="77" spans="1:59" ht="25.5" customHeight="1">
      <c r="A77" s="852"/>
      <c r="B77" s="409">
        <v>25</v>
      </c>
      <c r="C77" s="351" t="s">
        <v>20</v>
      </c>
      <c r="D77" s="411" t="s">
        <v>21</v>
      </c>
      <c r="E77" s="457"/>
      <c r="F77" s="458"/>
      <c r="G77" s="459" t="s">
        <v>1405</v>
      </c>
      <c r="H77" s="93" t="str">
        <f t="shared" si="3"/>
        <v>바로가기</v>
      </c>
      <c r="I77" s="386">
        <v>3</v>
      </c>
      <c r="J77" s="44">
        <v>21</v>
      </c>
      <c r="K77" s="379">
        <v>620</v>
      </c>
      <c r="L77" s="129">
        <v>660</v>
      </c>
      <c r="M77" s="214"/>
      <c r="N77" s="223"/>
      <c r="O77" s="214"/>
      <c r="P77" s="228"/>
      <c r="Q77" s="214" t="s">
        <v>943</v>
      </c>
      <c r="R77" s="48"/>
      <c r="S77" s="216" t="s">
        <v>888</v>
      </c>
      <c r="T77" s="48" t="s">
        <v>859</v>
      </c>
      <c r="U77" s="214"/>
      <c r="V77" s="48"/>
      <c r="W77" s="214" t="s">
        <v>942</v>
      </c>
      <c r="X77" s="48"/>
      <c r="Y77" s="751" t="str">
        <f>IF(G77="","",VLOOKUP(G77,과정코드!$A$2:$B$494,2,0))</f>
        <v>COL0104668</v>
      </c>
    </row>
    <row r="78" spans="1:59" ht="25.5" customHeight="1">
      <c r="A78" s="852"/>
      <c r="B78" s="40">
        <v>26</v>
      </c>
      <c r="C78" s="53" t="s">
        <v>20</v>
      </c>
      <c r="D78" s="41" t="s">
        <v>21</v>
      </c>
      <c r="E78" s="41"/>
      <c r="F78" s="159"/>
      <c r="G78" s="115" t="s">
        <v>267</v>
      </c>
      <c r="H78" s="93" t="str">
        <f t="shared" si="3"/>
        <v>바로가기</v>
      </c>
      <c r="I78" s="42">
        <v>2</v>
      </c>
      <c r="J78" s="48">
        <v>14</v>
      </c>
      <c r="K78" s="383">
        <v>570</v>
      </c>
      <c r="L78" s="226">
        <v>620</v>
      </c>
      <c r="M78" s="214"/>
      <c r="N78" s="223"/>
      <c r="O78" s="216" t="s">
        <v>840</v>
      </c>
      <c r="P78" s="231"/>
      <c r="Q78" s="216" t="s">
        <v>955</v>
      </c>
      <c r="R78" s="48"/>
      <c r="S78" s="216"/>
      <c r="T78" s="48"/>
      <c r="U78" s="216" t="s">
        <v>939</v>
      </c>
      <c r="V78" s="223"/>
      <c r="W78" s="214"/>
      <c r="X78" s="44"/>
      <c r="Y78" s="751" t="str">
        <f>IF(G78="","",VLOOKUP(G78,과정코드!$A$2:$B$494,2,0))</f>
        <v>COL0104669</v>
      </c>
    </row>
    <row r="79" spans="1:59" ht="25.5" customHeight="1">
      <c r="A79" s="852"/>
      <c r="B79" s="40">
        <v>27</v>
      </c>
      <c r="C79" s="53" t="s">
        <v>20</v>
      </c>
      <c r="D79" s="41" t="s">
        <v>21</v>
      </c>
      <c r="E79" s="41"/>
      <c r="F79" s="159"/>
      <c r="G79" s="390" t="s">
        <v>954</v>
      </c>
      <c r="H79" s="93" t="str">
        <f t="shared" si="3"/>
        <v>바로가기</v>
      </c>
      <c r="I79" s="42">
        <v>2</v>
      </c>
      <c r="J79" s="48">
        <v>14</v>
      </c>
      <c r="K79" s="383">
        <v>570</v>
      </c>
      <c r="L79" s="226">
        <v>620</v>
      </c>
      <c r="M79" s="214"/>
      <c r="N79" s="230"/>
      <c r="O79" s="234" t="s">
        <v>899</v>
      </c>
      <c r="P79" s="233"/>
      <c r="Q79" s="214" t="s">
        <v>528</v>
      </c>
      <c r="R79" s="48"/>
      <c r="S79" s="216" t="s">
        <v>684</v>
      </c>
      <c r="T79" s="48"/>
      <c r="U79" s="216"/>
      <c r="V79" s="48"/>
      <c r="W79" s="214" t="s">
        <v>953</v>
      </c>
      <c r="X79" s="232"/>
      <c r="Y79" s="751" t="str">
        <f>IF(G79="","",VLOOKUP(G79,과정코드!$A$2:$B$494,2,0))</f>
        <v>COL0104670</v>
      </c>
    </row>
    <row r="80" spans="1:59" ht="25.5" customHeight="1">
      <c r="A80" s="852"/>
      <c r="B80" s="40">
        <v>28</v>
      </c>
      <c r="C80" s="53" t="s">
        <v>20</v>
      </c>
      <c r="D80" s="41" t="s">
        <v>21</v>
      </c>
      <c r="E80" s="41"/>
      <c r="F80" s="159"/>
      <c r="G80" s="390" t="s">
        <v>952</v>
      </c>
      <c r="H80" s="93" t="str">
        <f t="shared" si="3"/>
        <v>바로가기</v>
      </c>
      <c r="I80" s="42">
        <v>2</v>
      </c>
      <c r="J80" s="48">
        <v>14</v>
      </c>
      <c r="K80" s="383">
        <v>570</v>
      </c>
      <c r="L80" s="226">
        <v>620</v>
      </c>
      <c r="M80" s="214"/>
      <c r="N80" s="223"/>
      <c r="O80" s="216" t="s">
        <v>951</v>
      </c>
      <c r="P80" s="231"/>
      <c r="Q80" s="214"/>
      <c r="R80" s="228" t="s">
        <v>873</v>
      </c>
      <c r="S80" s="216"/>
      <c r="T80" s="44"/>
      <c r="U80" s="214" t="s">
        <v>950</v>
      </c>
      <c r="V80" s="223"/>
      <c r="W80" s="214"/>
      <c r="X80" s="44"/>
      <c r="Y80" s="751" t="str">
        <f>IF(G80="","",VLOOKUP(G80,과정코드!$A$2:$B$494,2,0))</f>
        <v>COL0104671</v>
      </c>
    </row>
    <row r="81" spans="1:25" ht="25.5" customHeight="1">
      <c r="A81" s="852"/>
      <c r="B81" s="40">
        <v>29</v>
      </c>
      <c r="C81" s="53" t="s">
        <v>20</v>
      </c>
      <c r="D81" s="41" t="s">
        <v>21</v>
      </c>
      <c r="E81" s="65"/>
      <c r="F81" s="229"/>
      <c r="G81" s="390" t="s">
        <v>290</v>
      </c>
      <c r="H81" s="93" t="str">
        <f t="shared" si="3"/>
        <v>바로가기</v>
      </c>
      <c r="I81" s="386">
        <v>3</v>
      </c>
      <c r="J81" s="48">
        <v>21</v>
      </c>
      <c r="K81" s="379">
        <v>620</v>
      </c>
      <c r="L81" s="129">
        <v>660</v>
      </c>
      <c r="M81" s="214"/>
      <c r="N81" s="230"/>
      <c r="O81" s="214" t="s">
        <v>946</v>
      </c>
      <c r="P81" s="228"/>
      <c r="Q81" s="214"/>
      <c r="R81" s="48"/>
      <c r="S81" s="216" t="s">
        <v>945</v>
      </c>
      <c r="T81" s="48"/>
      <c r="U81" s="214" t="s">
        <v>588</v>
      </c>
      <c r="V81" s="48"/>
      <c r="W81" s="214" t="s">
        <v>944</v>
      </c>
      <c r="X81" s="48"/>
      <c r="Y81" s="751" t="str">
        <f>IF(G81="","",VLOOKUP(G81,과정코드!$A$2:$B$494,2,0))</f>
        <v>COL0104672</v>
      </c>
    </row>
    <row r="82" spans="1:25" ht="25.5" customHeight="1">
      <c r="A82" s="852"/>
      <c r="B82" s="40">
        <v>30</v>
      </c>
      <c r="C82" s="53" t="s">
        <v>20</v>
      </c>
      <c r="D82" s="41" t="s">
        <v>21</v>
      </c>
      <c r="E82" s="65"/>
      <c r="F82" s="229"/>
      <c r="G82" s="391" t="s">
        <v>941</v>
      </c>
      <c r="H82" s="93" t="str">
        <f t="shared" si="3"/>
        <v>바로가기</v>
      </c>
      <c r="I82" s="386">
        <v>2</v>
      </c>
      <c r="J82" s="48">
        <v>14</v>
      </c>
      <c r="K82" s="383">
        <v>570</v>
      </c>
      <c r="L82" s="226">
        <v>620</v>
      </c>
      <c r="M82" s="214"/>
      <c r="N82" s="223"/>
      <c r="O82" s="214"/>
      <c r="P82" s="228" t="s">
        <v>940</v>
      </c>
      <c r="Q82" s="214"/>
      <c r="R82" s="228"/>
      <c r="S82" s="216" t="s">
        <v>2661</v>
      </c>
      <c r="T82" s="48"/>
      <c r="U82" s="214" t="s">
        <v>771</v>
      </c>
      <c r="V82" s="48"/>
      <c r="W82" s="214"/>
      <c r="X82" s="48" t="s">
        <v>939</v>
      </c>
      <c r="Y82" s="751" t="str">
        <f>IF(G82="","",VLOOKUP(G82,과정코드!$A$2:$B$494,2,0))</f>
        <v>COL0104673</v>
      </c>
    </row>
    <row r="83" spans="1:25" ht="25.5" customHeight="1">
      <c r="A83" s="852"/>
      <c r="B83" s="40">
        <v>31</v>
      </c>
      <c r="C83" s="53" t="s">
        <v>20</v>
      </c>
      <c r="D83" s="41" t="s">
        <v>21</v>
      </c>
      <c r="E83" s="65"/>
      <c r="F83" s="229"/>
      <c r="G83" s="391" t="s">
        <v>938</v>
      </c>
      <c r="H83" s="93" t="str">
        <f t="shared" si="3"/>
        <v>바로가기</v>
      </c>
      <c r="I83" s="386">
        <v>2</v>
      </c>
      <c r="J83" s="48">
        <v>14</v>
      </c>
      <c r="K83" s="383">
        <v>570</v>
      </c>
      <c r="L83" s="226">
        <v>620</v>
      </c>
      <c r="M83" s="214"/>
      <c r="N83" s="223"/>
      <c r="O83" s="214"/>
      <c r="P83" s="223" t="s">
        <v>468</v>
      </c>
      <c r="Q83" s="214"/>
      <c r="R83" s="223" t="s">
        <v>898</v>
      </c>
      <c r="S83" s="214"/>
      <c r="T83" s="48"/>
      <c r="U83" s="214" t="s">
        <v>766</v>
      </c>
      <c r="V83" s="48"/>
      <c r="W83" s="214"/>
      <c r="X83" s="48"/>
      <c r="Y83" s="751" t="str">
        <f>IF(G83="","",VLOOKUP(G83,과정코드!$A$2:$B$494,2,0))</f>
        <v>COL0104674</v>
      </c>
    </row>
    <row r="84" spans="1:25" ht="25.5" customHeight="1">
      <c r="A84" s="852" t="s">
        <v>1248</v>
      </c>
      <c r="B84" s="40">
        <v>32</v>
      </c>
      <c r="C84" s="54"/>
      <c r="D84" s="41" t="s">
        <v>21</v>
      </c>
      <c r="E84" s="54"/>
      <c r="F84" s="225"/>
      <c r="G84" s="388" t="s">
        <v>937</v>
      </c>
      <c r="H84" s="93" t="str">
        <f t="shared" si="3"/>
        <v>바로가기</v>
      </c>
      <c r="I84" s="392">
        <v>5</v>
      </c>
      <c r="J84" s="48">
        <v>38</v>
      </c>
      <c r="K84" s="383">
        <v>1100</v>
      </c>
      <c r="L84" s="226">
        <v>1100</v>
      </c>
      <c r="M84" s="216"/>
      <c r="N84" s="48"/>
      <c r="O84" s="214"/>
      <c r="P84" s="228"/>
      <c r="Q84" s="216" t="s">
        <v>936</v>
      </c>
      <c r="R84" s="223"/>
      <c r="S84" s="214"/>
      <c r="T84" s="48" t="s">
        <v>935</v>
      </c>
      <c r="U84" s="216"/>
      <c r="V84" s="48"/>
      <c r="W84" s="216"/>
      <c r="X84" s="48" t="s">
        <v>928</v>
      </c>
      <c r="Y84" s="751" t="str">
        <f>IF(G84="","",VLOOKUP(G84,과정코드!$A$2:$B$494,2,0))</f>
        <v>COL0104675</v>
      </c>
    </row>
    <row r="85" spans="1:25" ht="25.5" customHeight="1">
      <c r="A85" s="852"/>
      <c r="B85" s="40">
        <v>33</v>
      </c>
      <c r="C85" s="53"/>
      <c r="D85" s="41" t="s">
        <v>21</v>
      </c>
      <c r="E85" s="35"/>
      <c r="F85" s="227"/>
      <c r="G85" s="388" t="s">
        <v>934</v>
      </c>
      <c r="H85" s="93" t="str">
        <f t="shared" si="3"/>
        <v>바로가기</v>
      </c>
      <c r="I85" s="386">
        <v>3</v>
      </c>
      <c r="J85" s="48">
        <v>21</v>
      </c>
      <c r="K85" s="383">
        <v>800</v>
      </c>
      <c r="L85" s="226">
        <v>800</v>
      </c>
      <c r="M85" s="216"/>
      <c r="N85" s="48"/>
      <c r="O85" s="214"/>
      <c r="P85" s="48"/>
      <c r="Q85" s="214"/>
      <c r="R85" s="48" t="s">
        <v>711</v>
      </c>
      <c r="S85" s="214"/>
      <c r="T85" s="48"/>
      <c r="U85" s="214" t="s">
        <v>933</v>
      </c>
      <c r="V85" s="48"/>
      <c r="W85" s="214"/>
      <c r="X85" s="48" t="s">
        <v>933</v>
      </c>
      <c r="Y85" s="751" t="str">
        <f>IF(G85="","",VLOOKUP(G85,과정코드!$A$2:$B$494,2,0))</f>
        <v>COL0104676</v>
      </c>
    </row>
    <row r="86" spans="1:25" ht="25.5" customHeight="1">
      <c r="A86" s="852"/>
      <c r="B86" s="40">
        <v>34</v>
      </c>
      <c r="C86" s="54"/>
      <c r="D86" s="41" t="s">
        <v>21</v>
      </c>
      <c r="E86" s="54"/>
      <c r="F86" s="225"/>
      <c r="G86" s="260" t="s">
        <v>268</v>
      </c>
      <c r="H86" s="93" t="str">
        <f t="shared" si="3"/>
        <v>바로가기</v>
      </c>
      <c r="I86" s="42">
        <v>5</v>
      </c>
      <c r="J86" s="44">
        <v>38</v>
      </c>
      <c r="K86" s="380">
        <v>1650</v>
      </c>
      <c r="L86" s="224">
        <v>1650</v>
      </c>
      <c r="M86" s="214"/>
      <c r="N86" s="223" t="s">
        <v>665</v>
      </c>
      <c r="O86" s="216"/>
      <c r="P86" s="223" t="s">
        <v>932</v>
      </c>
      <c r="Q86" s="216"/>
      <c r="R86" s="223" t="s">
        <v>931</v>
      </c>
      <c r="S86" s="216"/>
      <c r="T86" s="48" t="s">
        <v>930</v>
      </c>
      <c r="U86" s="216"/>
      <c r="V86" s="223" t="s">
        <v>929</v>
      </c>
      <c r="W86" s="216"/>
      <c r="X86" s="223" t="s">
        <v>928</v>
      </c>
      <c r="Y86" s="751" t="str">
        <f>IF(G86="","",VLOOKUP(G86,과정코드!$A$2:$B$494,2,0))</f>
        <v>COL0104677</v>
      </c>
    </row>
    <row r="87" spans="1:25" ht="25.5" customHeight="1">
      <c r="A87" s="852"/>
      <c r="B87" s="40">
        <v>35</v>
      </c>
      <c r="C87" s="54"/>
      <c r="D87" s="41" t="s">
        <v>21</v>
      </c>
      <c r="E87" s="41" t="s">
        <v>21</v>
      </c>
      <c r="F87" s="225"/>
      <c r="G87" s="260" t="s">
        <v>927</v>
      </c>
      <c r="H87" s="93" t="str">
        <f t="shared" si="3"/>
        <v>바로가기</v>
      </c>
      <c r="I87" s="45">
        <v>1</v>
      </c>
      <c r="J87" s="44">
        <v>4</v>
      </c>
      <c r="K87" s="380">
        <v>600</v>
      </c>
      <c r="L87" s="224">
        <v>600</v>
      </c>
      <c r="M87" s="214"/>
      <c r="N87" s="223"/>
      <c r="O87" s="216"/>
      <c r="P87" s="223"/>
      <c r="Q87" s="216" t="s">
        <v>891</v>
      </c>
      <c r="R87" s="215"/>
      <c r="S87" s="216"/>
      <c r="T87" s="48"/>
      <c r="U87" s="216" t="s">
        <v>721</v>
      </c>
      <c r="V87" s="223"/>
      <c r="W87" s="216" t="s">
        <v>926</v>
      </c>
      <c r="X87" s="223"/>
      <c r="Y87" s="751" t="str">
        <f>IF(G87="","",VLOOKUP(G87,과정코드!$A$2:$B$494,2,0))</f>
        <v>COL0104678</v>
      </c>
    </row>
    <row r="89" spans="1:25">
      <c r="A89" s="39"/>
      <c r="B89" s="39"/>
      <c r="C89" s="39"/>
      <c r="D89" s="39"/>
      <c r="E89" s="39"/>
      <c r="F89" s="39"/>
      <c r="I89" s="60"/>
      <c r="M89" s="60"/>
      <c r="N89" s="60"/>
      <c r="O89" s="60"/>
      <c r="P89" s="60"/>
      <c r="Q89" s="222"/>
      <c r="R89" s="222"/>
      <c r="S89" s="222"/>
      <c r="T89" s="222"/>
      <c r="U89" s="60"/>
      <c r="V89" s="60"/>
      <c r="W89" s="60"/>
      <c r="X89" s="60"/>
    </row>
    <row r="90" spans="1:25">
      <c r="A90" s="39"/>
      <c r="B90" s="39"/>
      <c r="C90" s="39"/>
      <c r="D90" s="39"/>
      <c r="E90" s="39"/>
      <c r="F90" s="39"/>
      <c r="I90" s="60"/>
      <c r="M90" s="60"/>
      <c r="N90" s="60"/>
      <c r="O90" s="60"/>
      <c r="P90" s="60"/>
      <c r="Q90" s="222"/>
      <c r="R90" s="222"/>
      <c r="S90" s="222"/>
      <c r="T90" s="222"/>
      <c r="U90" s="60"/>
      <c r="V90" s="60"/>
      <c r="W90" s="60"/>
      <c r="X90" s="38"/>
    </row>
  </sheetData>
  <mergeCells count="22">
    <mergeCell ref="F2:F3"/>
    <mergeCell ref="P31:R31"/>
    <mergeCell ref="U31:W31"/>
    <mergeCell ref="G2:G3"/>
    <mergeCell ref="H2:H3"/>
    <mergeCell ref="I2:J2"/>
    <mergeCell ref="K2:L2"/>
    <mergeCell ref="M2:X2"/>
    <mergeCell ref="A61:A63"/>
    <mergeCell ref="A64:A83"/>
    <mergeCell ref="A84:A87"/>
    <mergeCell ref="A33:A39"/>
    <mergeCell ref="E2:E3"/>
    <mergeCell ref="A5:A22"/>
    <mergeCell ref="A40:A49"/>
    <mergeCell ref="A50:A51"/>
    <mergeCell ref="A53:A60"/>
    <mergeCell ref="A23:A30"/>
    <mergeCell ref="A2:A3"/>
    <mergeCell ref="B2:B3"/>
    <mergeCell ref="C2:C3"/>
    <mergeCell ref="D2:D3"/>
  </mergeCells>
  <phoneticPr fontId="17" type="noConversion"/>
  <printOptions horizontalCentered="1"/>
  <pageMargins left="0.47244094488188981" right="0.47244094488188981" top="0.73" bottom="0.96" header="0.31496062992125984" footer="0.31496062992125984"/>
  <pageSetup paperSize="8" scale="8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249977111117893"/>
    <pageSetUpPr fitToPage="1"/>
  </sheetPr>
  <dimension ref="A1:AP37"/>
  <sheetViews>
    <sheetView showGridLines="0" zoomScale="40" zoomScaleNormal="40" zoomScaleSheetLayoutView="90" workbookViewId="0">
      <pane ySplit="3" topLeftCell="A4" activePane="bottomLeft" state="frozen"/>
      <selection activeCell="T18" sqref="T18"/>
      <selection pane="bottomLeft" activeCell="AI28" sqref="AI28"/>
    </sheetView>
  </sheetViews>
  <sheetFormatPr defaultColWidth="9" defaultRowHeight="13.5"/>
  <cols>
    <col min="1" max="1" width="12.625" style="39" customWidth="1"/>
    <col min="2" max="2" width="4.625" style="60" customWidth="1"/>
    <col min="3" max="6" width="3.625" style="60" customWidth="1"/>
    <col min="7" max="7" width="50.625" style="39" customWidth="1"/>
    <col min="8" max="8" width="10.625" style="39" customWidth="1"/>
    <col min="9" max="10" width="6.625" style="39" customWidth="1"/>
    <col min="11" max="12" width="6.625" style="186" customWidth="1"/>
    <col min="13" max="24" width="11.375" style="39" customWidth="1"/>
    <col min="25" max="25" width="13.125" style="754" customWidth="1"/>
    <col min="26" max="41" width="9" style="754"/>
    <col min="42" max="42" width="9" style="752"/>
    <col min="43" max="16384" width="9" style="39"/>
  </cols>
  <sheetData>
    <row r="1" spans="1:42" ht="135" customHeight="1"/>
    <row r="2" spans="1:42" s="38" customFormat="1" ht="33" customHeight="1">
      <c r="A2" s="826" t="s">
        <v>4</v>
      </c>
      <c r="B2" s="826" t="s">
        <v>6</v>
      </c>
      <c r="C2" s="827" t="s">
        <v>358</v>
      </c>
      <c r="D2" s="827" t="s">
        <v>360</v>
      </c>
      <c r="E2" s="827" t="s">
        <v>359</v>
      </c>
      <c r="F2" s="827" t="s">
        <v>357</v>
      </c>
      <c r="G2" s="826" t="s">
        <v>5</v>
      </c>
      <c r="H2" s="827" t="s">
        <v>47</v>
      </c>
      <c r="I2" s="826" t="s">
        <v>12</v>
      </c>
      <c r="J2" s="826"/>
      <c r="K2" s="827" t="s">
        <v>22</v>
      </c>
      <c r="L2" s="826"/>
      <c r="M2" s="823" t="s">
        <v>1775</v>
      </c>
      <c r="N2" s="824"/>
      <c r="O2" s="824"/>
      <c r="P2" s="824"/>
      <c r="Q2" s="824"/>
      <c r="R2" s="824"/>
      <c r="S2" s="824"/>
      <c r="T2" s="824"/>
      <c r="U2" s="824"/>
      <c r="V2" s="824"/>
      <c r="W2" s="824"/>
      <c r="X2" s="824"/>
      <c r="Y2" s="646"/>
      <c r="Z2" s="751"/>
      <c r="AA2" s="751"/>
      <c r="AB2" s="751"/>
      <c r="AC2" s="751"/>
      <c r="AD2" s="751"/>
      <c r="AE2" s="751"/>
      <c r="AF2" s="751"/>
      <c r="AG2" s="751"/>
      <c r="AH2" s="751"/>
      <c r="AI2" s="751"/>
      <c r="AJ2" s="751"/>
      <c r="AK2" s="751"/>
      <c r="AL2" s="751"/>
      <c r="AM2" s="751"/>
      <c r="AN2" s="751"/>
      <c r="AO2" s="751"/>
      <c r="AP2" s="736"/>
    </row>
    <row r="3" spans="1:42" s="38" customFormat="1" ht="35.25" customHeight="1">
      <c r="A3" s="826"/>
      <c r="B3" s="826"/>
      <c r="C3" s="826"/>
      <c r="D3" s="826"/>
      <c r="E3" s="826"/>
      <c r="F3" s="826"/>
      <c r="G3" s="826"/>
      <c r="H3" s="826"/>
      <c r="I3" s="98" t="s">
        <v>18</v>
      </c>
      <c r="J3" s="98" t="s">
        <v>3</v>
      </c>
      <c r="K3" s="98" t="s">
        <v>15</v>
      </c>
      <c r="L3" s="98" t="s">
        <v>10</v>
      </c>
      <c r="M3" s="718" t="s">
        <v>23</v>
      </c>
      <c r="N3" s="718" t="s">
        <v>24</v>
      </c>
      <c r="O3" s="718" t="s">
        <v>25</v>
      </c>
      <c r="P3" s="718" t="s">
        <v>26</v>
      </c>
      <c r="Q3" s="718" t="s">
        <v>27</v>
      </c>
      <c r="R3" s="718" t="s">
        <v>28</v>
      </c>
      <c r="S3" s="718" t="s">
        <v>29</v>
      </c>
      <c r="T3" s="718" t="s">
        <v>30</v>
      </c>
      <c r="U3" s="718" t="s">
        <v>31</v>
      </c>
      <c r="V3" s="718" t="s">
        <v>32</v>
      </c>
      <c r="W3" s="718" t="s">
        <v>33</v>
      </c>
      <c r="X3" s="718" t="s">
        <v>34</v>
      </c>
      <c r="Y3" s="646"/>
      <c r="Z3" s="751"/>
      <c r="AA3" s="751"/>
      <c r="AB3" s="751"/>
      <c r="AC3" s="751"/>
      <c r="AD3" s="751"/>
      <c r="AE3" s="751"/>
      <c r="AF3" s="751"/>
      <c r="AG3" s="751"/>
      <c r="AH3" s="751"/>
      <c r="AI3" s="751"/>
      <c r="AJ3" s="751"/>
      <c r="AK3" s="751"/>
      <c r="AL3" s="751"/>
      <c r="AM3" s="751"/>
      <c r="AN3" s="751"/>
      <c r="AO3" s="751"/>
      <c r="AP3" s="736"/>
    </row>
    <row r="4" spans="1:42" ht="26.25">
      <c r="A4" s="86" t="s">
        <v>1341</v>
      </c>
      <c r="B4" s="87"/>
      <c r="C4" s="87"/>
      <c r="D4" s="87"/>
      <c r="E4" s="87"/>
      <c r="F4" s="192"/>
      <c r="G4" s="87"/>
      <c r="H4" s="87"/>
      <c r="I4" s="87"/>
      <c r="J4" s="87"/>
      <c r="K4" s="87"/>
      <c r="L4" s="88"/>
      <c r="M4" s="85" t="s">
        <v>16</v>
      </c>
      <c r="N4" s="85" t="s">
        <v>7</v>
      </c>
      <c r="O4" s="85" t="s">
        <v>9</v>
      </c>
      <c r="P4" s="85" t="s">
        <v>1</v>
      </c>
      <c r="Q4" s="85" t="s">
        <v>14</v>
      </c>
      <c r="R4" s="85" t="s">
        <v>0</v>
      </c>
      <c r="S4" s="85" t="s">
        <v>17</v>
      </c>
      <c r="T4" s="85" t="s">
        <v>13</v>
      </c>
      <c r="U4" s="85" t="s">
        <v>2</v>
      </c>
      <c r="V4" s="85" t="s">
        <v>11</v>
      </c>
      <c r="W4" s="85" t="s">
        <v>8</v>
      </c>
      <c r="X4" s="85" t="s">
        <v>19</v>
      </c>
      <c r="Y4" s="745" t="s">
        <v>2636</v>
      </c>
    </row>
    <row r="5" spans="1:42" ht="40.5">
      <c r="A5" s="867" t="s">
        <v>756</v>
      </c>
      <c r="B5" s="77">
        <v>1</v>
      </c>
      <c r="C5" s="81"/>
      <c r="D5" s="81"/>
      <c r="E5" s="108" t="s">
        <v>21</v>
      </c>
      <c r="F5" s="108"/>
      <c r="G5" s="313" t="s">
        <v>48</v>
      </c>
      <c r="H5" s="93" t="str">
        <f>IFERROR(HYPERLINK("https://www.ksaedu.or.kr/front/btoc/crs/off/crssesDetail.html?crscd="&amp;Y5,"바로가기"),"")</f>
        <v>바로가기</v>
      </c>
      <c r="I5" s="196">
        <v>2</v>
      </c>
      <c r="J5" s="77">
        <v>16</v>
      </c>
      <c r="K5" s="202">
        <v>480</v>
      </c>
      <c r="L5" s="202">
        <v>580</v>
      </c>
      <c r="M5" s="198" t="s">
        <v>205</v>
      </c>
      <c r="N5" s="71" t="s">
        <v>755</v>
      </c>
      <c r="O5" s="199" t="s">
        <v>754</v>
      </c>
      <c r="P5" s="71" t="s">
        <v>753</v>
      </c>
      <c r="Q5" s="199" t="s">
        <v>752</v>
      </c>
      <c r="R5" s="22" t="s">
        <v>751</v>
      </c>
      <c r="S5" s="198"/>
      <c r="T5" s="22" t="s">
        <v>681</v>
      </c>
      <c r="U5" s="199" t="s">
        <v>750</v>
      </c>
      <c r="V5" s="71" t="s">
        <v>1676</v>
      </c>
      <c r="W5" s="199" t="s">
        <v>749</v>
      </c>
      <c r="X5" s="322" t="s">
        <v>1677</v>
      </c>
      <c r="Y5" s="751" t="str">
        <f>IF(G5="","",VLOOKUP(G5,과정코드!$A$2:$B$494,2,0))</f>
        <v>COL0104488</v>
      </c>
    </row>
    <row r="6" spans="1:42" ht="40.5">
      <c r="A6" s="868"/>
      <c r="B6" s="77">
        <v>2</v>
      </c>
      <c r="C6" s="81"/>
      <c r="D6" s="81"/>
      <c r="E6" s="108" t="s">
        <v>21</v>
      </c>
      <c r="F6" s="108"/>
      <c r="G6" s="314" t="s">
        <v>49</v>
      </c>
      <c r="H6" s="93" t="str">
        <f t="shared" ref="H6:H34" si="0">IFERROR(HYPERLINK("https://www.ksaedu.or.kr/front/btoc/crs/off/crssesDetail.html?crscd="&amp;Y6,"바로가기"),"")</f>
        <v>바로가기</v>
      </c>
      <c r="I6" s="205">
        <v>2</v>
      </c>
      <c r="J6" s="74">
        <v>16</v>
      </c>
      <c r="K6" s="202">
        <v>480</v>
      </c>
      <c r="L6" s="202">
        <v>580</v>
      </c>
      <c r="M6" s="198" t="s">
        <v>208</v>
      </c>
      <c r="N6" s="22"/>
      <c r="O6" s="199" t="s">
        <v>748</v>
      </c>
      <c r="P6" s="71" t="s">
        <v>747</v>
      </c>
      <c r="Q6" s="199" t="s">
        <v>759</v>
      </c>
      <c r="R6" s="22"/>
      <c r="S6" s="198" t="s">
        <v>746</v>
      </c>
      <c r="T6" s="71" t="s">
        <v>1678</v>
      </c>
      <c r="U6" s="199" t="s">
        <v>1679</v>
      </c>
      <c r="V6" s="466" t="s">
        <v>299</v>
      </c>
      <c r="W6" s="198" t="s">
        <v>745</v>
      </c>
      <c r="X6" s="71" t="s">
        <v>760</v>
      </c>
      <c r="Y6" s="751" t="str">
        <f>IF(G6="","",VLOOKUP(G6,과정코드!$A$2:$B$494,2,0))</f>
        <v>COL0104489</v>
      </c>
    </row>
    <row r="7" spans="1:42" ht="121.5">
      <c r="A7" s="868"/>
      <c r="B7" s="862">
        <v>3</v>
      </c>
      <c r="C7" s="82"/>
      <c r="D7" s="82"/>
      <c r="E7" s="108" t="s">
        <v>21</v>
      </c>
      <c r="F7" s="108"/>
      <c r="G7" s="313" t="s">
        <v>300</v>
      </c>
      <c r="H7" s="93" t="str">
        <f t="shared" si="0"/>
        <v>바로가기</v>
      </c>
      <c r="I7" s="205">
        <v>2</v>
      </c>
      <c r="J7" s="74">
        <v>16</v>
      </c>
      <c r="K7" s="202">
        <v>480</v>
      </c>
      <c r="L7" s="202">
        <v>580</v>
      </c>
      <c r="M7" s="199" t="s">
        <v>1680</v>
      </c>
      <c r="N7" s="71" t="s">
        <v>1681</v>
      </c>
      <c r="O7" s="199" t="s">
        <v>1682</v>
      </c>
      <c r="P7" s="71" t="s">
        <v>1683</v>
      </c>
      <c r="Q7" s="199" t="s">
        <v>1684</v>
      </c>
      <c r="R7" s="71" t="s">
        <v>1685</v>
      </c>
      <c r="S7" s="199" t="s">
        <v>1686</v>
      </c>
      <c r="T7" s="71" t="s">
        <v>1687</v>
      </c>
      <c r="U7" s="199" t="s">
        <v>744</v>
      </c>
      <c r="V7" s="71" t="s">
        <v>1688</v>
      </c>
      <c r="W7" s="199" t="s">
        <v>1689</v>
      </c>
      <c r="X7" s="71" t="s">
        <v>1690</v>
      </c>
      <c r="Y7" s="751" t="str">
        <f>IF(G7="","",VLOOKUP(G7,과정코드!$A$2:$B$494,2,0))</f>
        <v>COL0104490</v>
      </c>
    </row>
    <row r="8" spans="1:42" ht="30" customHeight="1">
      <c r="A8" s="868"/>
      <c r="B8" s="863"/>
      <c r="C8" s="209"/>
      <c r="D8" s="209"/>
      <c r="E8" s="206"/>
      <c r="F8" s="203"/>
      <c r="G8" s="314" t="s">
        <v>743</v>
      </c>
      <c r="H8" s="93" t="str">
        <f t="shared" si="0"/>
        <v>바로가기</v>
      </c>
      <c r="I8" s="315">
        <v>2</v>
      </c>
      <c r="J8" s="316">
        <v>16</v>
      </c>
      <c r="K8" s="317">
        <v>480</v>
      </c>
      <c r="L8" s="317">
        <v>580</v>
      </c>
      <c r="M8" s="198"/>
      <c r="N8" s="318"/>
      <c r="O8" s="198"/>
      <c r="P8" s="318"/>
      <c r="Q8" s="198" t="s">
        <v>742</v>
      </c>
      <c r="R8" s="318"/>
      <c r="S8" s="198"/>
      <c r="T8" s="318"/>
      <c r="U8" s="198" t="s">
        <v>741</v>
      </c>
      <c r="V8" s="318"/>
      <c r="W8" s="198"/>
      <c r="X8" s="318"/>
      <c r="Y8" s="751" t="str">
        <f>IF(G8="","",VLOOKUP(G8,과정코드!$A$2:$B$494,2,0))</f>
        <v>COL0104491</v>
      </c>
    </row>
    <row r="9" spans="1:42" ht="30" customHeight="1">
      <c r="A9" s="868"/>
      <c r="B9" s="863"/>
      <c r="C9" s="209"/>
      <c r="D9" s="209"/>
      <c r="E9" s="108" t="s">
        <v>21</v>
      </c>
      <c r="F9" s="108"/>
      <c r="G9" s="313" t="s">
        <v>1662</v>
      </c>
      <c r="H9" s="93" t="str">
        <f t="shared" si="0"/>
        <v>바로가기</v>
      </c>
      <c r="I9" s="315">
        <v>3</v>
      </c>
      <c r="J9" s="316">
        <v>20</v>
      </c>
      <c r="K9" s="317">
        <v>2000</v>
      </c>
      <c r="L9" s="317">
        <v>2000</v>
      </c>
      <c r="M9" s="198"/>
      <c r="N9" s="318"/>
      <c r="O9" s="198" t="s">
        <v>740</v>
      </c>
      <c r="P9" s="318"/>
      <c r="Q9" s="198"/>
      <c r="R9" s="318" t="s">
        <v>739</v>
      </c>
      <c r="S9" s="198"/>
      <c r="T9" s="319"/>
      <c r="U9" s="486" t="s">
        <v>738</v>
      </c>
      <c r="V9" s="485"/>
      <c r="W9" s="320"/>
      <c r="X9" s="318" t="s">
        <v>737</v>
      </c>
      <c r="Y9" s="751" t="str">
        <f>IF(G9="","",VLOOKUP(G9,과정코드!$A$2:$B$494,2,0))</f>
        <v>COL0104492</v>
      </c>
    </row>
    <row r="10" spans="1:42" ht="30" customHeight="1">
      <c r="A10" s="869"/>
      <c r="B10" s="864"/>
      <c r="C10" s="209"/>
      <c r="D10" s="209"/>
      <c r="E10" s="108" t="s">
        <v>21</v>
      </c>
      <c r="F10" s="108"/>
      <c r="G10" s="313" t="s">
        <v>736</v>
      </c>
      <c r="H10" s="93" t="str">
        <f t="shared" si="0"/>
        <v>바로가기</v>
      </c>
      <c r="I10" s="315">
        <v>3</v>
      </c>
      <c r="J10" s="316">
        <v>20</v>
      </c>
      <c r="K10" s="317">
        <v>2000</v>
      </c>
      <c r="L10" s="317">
        <v>2000</v>
      </c>
      <c r="M10" s="198"/>
      <c r="N10" s="318"/>
      <c r="O10" s="198"/>
      <c r="P10" s="464" t="s">
        <v>735</v>
      </c>
      <c r="Q10" s="198"/>
      <c r="R10" s="318"/>
      <c r="S10" s="198"/>
      <c r="T10" s="464" t="s">
        <v>734</v>
      </c>
      <c r="U10" s="198"/>
      <c r="V10" s="318"/>
      <c r="W10" s="486" t="s">
        <v>733</v>
      </c>
      <c r="X10" s="318"/>
      <c r="Y10" s="751" t="str">
        <f>IF(G10="","",VLOOKUP(G10,과정코드!$A$2:$B$494,2,0))</f>
        <v>COL0104493</v>
      </c>
    </row>
    <row r="11" spans="1:42" ht="54">
      <c r="A11" s="867" t="s">
        <v>1277</v>
      </c>
      <c r="B11" s="862">
        <v>4</v>
      </c>
      <c r="C11" s="77"/>
      <c r="D11" s="312"/>
      <c r="E11" s="108" t="s">
        <v>21</v>
      </c>
      <c r="F11" s="201"/>
      <c r="G11" s="321" t="s">
        <v>1345</v>
      </c>
      <c r="H11" s="93" t="str">
        <f t="shared" si="0"/>
        <v>바로가기</v>
      </c>
      <c r="I11" s="204">
        <v>14</v>
      </c>
      <c r="J11" s="312">
        <v>100</v>
      </c>
      <c r="K11" s="78">
        <v>1450</v>
      </c>
      <c r="L11" s="78">
        <v>1600</v>
      </c>
      <c r="M11" s="199" t="s">
        <v>1691</v>
      </c>
      <c r="N11" s="322" t="s">
        <v>1777</v>
      </c>
      <c r="O11" s="199" t="s">
        <v>732</v>
      </c>
      <c r="P11" s="71" t="s">
        <v>731</v>
      </c>
      <c r="Q11" s="199" t="s">
        <v>1692</v>
      </c>
      <c r="R11" s="71" t="s">
        <v>1693</v>
      </c>
      <c r="S11" s="199" t="s">
        <v>1694</v>
      </c>
      <c r="T11" s="71" t="s">
        <v>730</v>
      </c>
      <c r="U11" s="199" t="s">
        <v>1695</v>
      </c>
      <c r="V11" s="71" t="s">
        <v>761</v>
      </c>
      <c r="W11" s="199" t="s">
        <v>1696</v>
      </c>
      <c r="X11" s="22" t="s">
        <v>314</v>
      </c>
      <c r="Y11" s="751" t="str">
        <f>IF(G11="","",VLOOKUP(G11,과정코드!$A$2:$B$494,2,0))</f>
        <v>COL0104494</v>
      </c>
    </row>
    <row r="12" spans="1:42" s="764" customFormat="1" ht="16.5">
      <c r="A12" s="868"/>
      <c r="B12" s="863"/>
      <c r="C12" s="325"/>
      <c r="D12" s="760"/>
      <c r="E12" s="341"/>
      <c r="F12" s="761"/>
      <c r="G12" s="321" t="s">
        <v>2654</v>
      </c>
      <c r="H12" s="758" t="str">
        <f t="shared" si="0"/>
        <v>바로가기</v>
      </c>
      <c r="I12" s="762">
        <v>14</v>
      </c>
      <c r="J12" s="760">
        <v>100</v>
      </c>
      <c r="K12" s="763">
        <v>2300</v>
      </c>
      <c r="L12" s="763">
        <v>2500</v>
      </c>
      <c r="M12" s="199"/>
      <c r="N12" s="322" t="s">
        <v>2655</v>
      </c>
      <c r="O12" s="199"/>
      <c r="P12" s="322"/>
      <c r="Q12" s="199"/>
      <c r="R12" s="322"/>
      <c r="S12" s="199"/>
      <c r="T12" s="322"/>
      <c r="U12" s="199"/>
      <c r="V12" s="322"/>
      <c r="W12" s="199"/>
      <c r="X12" s="318"/>
      <c r="Y12" s="751" t="str">
        <f>IF(G12="","",VLOOKUP(G12,과정코드!$A$2:$B$500,2,0))</f>
        <v>COL0104807</v>
      </c>
      <c r="Z12" s="754"/>
      <c r="AA12" s="754"/>
      <c r="AB12" s="754"/>
      <c r="AC12" s="754"/>
      <c r="AD12" s="754"/>
      <c r="AE12" s="754"/>
      <c r="AF12" s="754"/>
      <c r="AG12" s="754"/>
      <c r="AH12" s="754"/>
      <c r="AI12" s="754"/>
      <c r="AJ12" s="754"/>
      <c r="AK12" s="754"/>
      <c r="AL12" s="754"/>
      <c r="AM12" s="754"/>
      <c r="AN12" s="754"/>
      <c r="AO12" s="754"/>
      <c r="AP12" s="752"/>
    </row>
    <row r="13" spans="1:42" ht="30" customHeight="1">
      <c r="A13" s="868"/>
      <c r="B13" s="863"/>
      <c r="C13" s="208"/>
      <c r="D13" s="208"/>
      <c r="E13" s="206"/>
      <c r="F13" s="203"/>
      <c r="G13" s="323" t="s">
        <v>1346</v>
      </c>
      <c r="H13" s="93" t="str">
        <f t="shared" si="0"/>
        <v>바로가기</v>
      </c>
      <c r="I13" s="324">
        <v>14</v>
      </c>
      <c r="J13" s="325">
        <v>100</v>
      </c>
      <c r="K13" s="317">
        <v>1450</v>
      </c>
      <c r="L13" s="317">
        <v>1600</v>
      </c>
      <c r="M13" s="198"/>
      <c r="N13" s="318"/>
      <c r="O13" s="865" t="s">
        <v>729</v>
      </c>
      <c r="P13" s="865"/>
      <c r="Q13" s="198"/>
      <c r="R13" s="318"/>
      <c r="S13" s="198"/>
      <c r="T13" s="865" t="s">
        <v>728</v>
      </c>
      <c r="U13" s="865"/>
      <c r="V13" s="318"/>
      <c r="W13" s="318"/>
      <c r="X13" s="318"/>
      <c r="Y13" s="751" t="str">
        <f>IF(G13="","",VLOOKUP(G13,과정코드!$A$2:$B$494,2,0))</f>
        <v>COL0104495</v>
      </c>
    </row>
    <row r="14" spans="1:42" ht="30" customHeight="1">
      <c r="A14" s="868"/>
      <c r="B14" s="863"/>
      <c r="C14" s="208"/>
      <c r="D14" s="208"/>
      <c r="E14" s="108" t="s">
        <v>21</v>
      </c>
      <c r="F14" s="108"/>
      <c r="G14" s="323" t="s">
        <v>1660</v>
      </c>
      <c r="H14" s="93" t="str">
        <f t="shared" si="0"/>
        <v>바로가기</v>
      </c>
      <c r="I14" s="326">
        <v>18</v>
      </c>
      <c r="J14" s="325">
        <v>136</v>
      </c>
      <c r="K14" s="317">
        <v>5300</v>
      </c>
      <c r="L14" s="317">
        <v>5300</v>
      </c>
      <c r="M14" s="198"/>
      <c r="N14" s="318"/>
      <c r="O14" s="198"/>
      <c r="P14" s="318"/>
      <c r="Q14" s="198" t="s">
        <v>727</v>
      </c>
      <c r="R14" s="318"/>
      <c r="S14" s="198"/>
      <c r="T14" s="318"/>
      <c r="U14" s="198"/>
      <c r="V14" s="870" t="s">
        <v>726</v>
      </c>
      <c r="W14" s="870"/>
      <c r="X14" s="318"/>
      <c r="Y14" s="751" t="str">
        <f>IF(G14="","",VLOOKUP(G14,과정코드!$A$2:$B$494,2,0))</f>
        <v>COL0104496</v>
      </c>
    </row>
    <row r="15" spans="1:42" ht="30" customHeight="1">
      <c r="A15" s="868"/>
      <c r="B15" s="864"/>
      <c r="C15" s="208"/>
      <c r="D15" s="208"/>
      <c r="E15" s="206"/>
      <c r="F15" s="203"/>
      <c r="G15" s="323" t="s">
        <v>1347</v>
      </c>
      <c r="H15" s="93" t="str">
        <f t="shared" si="0"/>
        <v/>
      </c>
      <c r="I15" s="196">
        <v>1</v>
      </c>
      <c r="J15" s="77">
        <v>2</v>
      </c>
      <c r="K15" s="202" t="s">
        <v>725</v>
      </c>
      <c r="L15" s="202" t="s">
        <v>725</v>
      </c>
      <c r="M15" s="198"/>
      <c r="N15" s="22" t="s">
        <v>717</v>
      </c>
      <c r="O15" s="198" t="s">
        <v>718</v>
      </c>
      <c r="P15" s="318" t="s">
        <v>724</v>
      </c>
      <c r="Q15" s="198" t="s">
        <v>723</v>
      </c>
      <c r="R15" s="318" t="s">
        <v>722</v>
      </c>
      <c r="S15" s="198"/>
      <c r="T15" s="22" t="s">
        <v>721</v>
      </c>
      <c r="U15" s="198" t="s">
        <v>720</v>
      </c>
      <c r="V15" s="22" t="s">
        <v>719</v>
      </c>
      <c r="W15" s="198" t="s">
        <v>718</v>
      </c>
      <c r="X15" s="22" t="s">
        <v>717</v>
      </c>
      <c r="Y15" s="751" t="e">
        <f>IF(G15="","",VLOOKUP(G15,과정코드!$A$2:$B$494,2,0))</f>
        <v>#N/A</v>
      </c>
    </row>
    <row r="16" spans="1:42" ht="94.5">
      <c r="A16" s="868"/>
      <c r="B16" s="862">
        <v>5</v>
      </c>
      <c r="C16" s="124"/>
      <c r="D16" s="124"/>
      <c r="E16" s="108" t="s">
        <v>21</v>
      </c>
      <c r="F16" s="201"/>
      <c r="G16" s="327" t="s">
        <v>1348</v>
      </c>
      <c r="H16" s="93" t="str">
        <f t="shared" si="0"/>
        <v>바로가기</v>
      </c>
      <c r="I16" s="207">
        <v>2</v>
      </c>
      <c r="J16" s="79">
        <v>16</v>
      </c>
      <c r="K16" s="195">
        <v>420</v>
      </c>
      <c r="L16" s="195">
        <v>500</v>
      </c>
      <c r="M16" s="199" t="s">
        <v>1349</v>
      </c>
      <c r="N16" s="71" t="s">
        <v>1699</v>
      </c>
      <c r="O16" s="199" t="s">
        <v>1700</v>
      </c>
      <c r="P16" s="71" t="s">
        <v>1701</v>
      </c>
      <c r="Q16" s="199" t="s">
        <v>1702</v>
      </c>
      <c r="R16" s="71" t="s">
        <v>1778</v>
      </c>
      <c r="S16" s="199" t="s">
        <v>1703</v>
      </c>
      <c r="T16" s="71" t="s">
        <v>1704</v>
      </c>
      <c r="U16" s="199" t="s">
        <v>1698</v>
      </c>
      <c r="V16" s="71" t="s">
        <v>1779</v>
      </c>
      <c r="W16" s="199" t="s">
        <v>716</v>
      </c>
      <c r="X16" s="71" t="s">
        <v>1697</v>
      </c>
      <c r="Y16" s="751" t="str">
        <f>IF(G16="","",VLOOKUP(G16,과정코드!$A$2:$B$494,2,0))</f>
        <v>COL0104497</v>
      </c>
    </row>
    <row r="17" spans="1:25" ht="30" customHeight="1">
      <c r="A17" s="868"/>
      <c r="B17" s="863"/>
      <c r="C17" s="70"/>
      <c r="D17" s="70"/>
      <c r="E17" s="206"/>
      <c r="F17" s="203"/>
      <c r="G17" s="328" t="s">
        <v>1350</v>
      </c>
      <c r="H17" s="93" t="str">
        <f t="shared" si="0"/>
        <v>바로가기</v>
      </c>
      <c r="I17" s="315">
        <v>2</v>
      </c>
      <c r="J17" s="316">
        <v>16</v>
      </c>
      <c r="K17" s="329">
        <v>420</v>
      </c>
      <c r="L17" s="329">
        <v>500</v>
      </c>
      <c r="M17" s="198"/>
      <c r="N17" s="318"/>
      <c r="O17" s="198"/>
      <c r="P17" s="318"/>
      <c r="Q17" s="198" t="s">
        <v>715</v>
      </c>
      <c r="R17" s="318"/>
      <c r="S17" s="198"/>
      <c r="T17" s="318"/>
      <c r="U17" s="198"/>
      <c r="V17" s="318"/>
      <c r="W17" s="198" t="s">
        <v>454</v>
      </c>
      <c r="X17" s="318"/>
      <c r="Y17" s="751" t="str">
        <f>IF(G17="","",VLOOKUP(G17,과정코드!$A$2:$B$494,2,0))</f>
        <v>COL0104498</v>
      </c>
    </row>
    <row r="18" spans="1:25" ht="30" customHeight="1">
      <c r="A18" s="868"/>
      <c r="B18" s="863"/>
      <c r="C18" s="70"/>
      <c r="D18" s="70"/>
      <c r="E18" s="108" t="s">
        <v>21</v>
      </c>
      <c r="F18" s="108"/>
      <c r="G18" s="328" t="s">
        <v>1661</v>
      </c>
      <c r="H18" s="93" t="str">
        <f t="shared" si="0"/>
        <v>바로가기</v>
      </c>
      <c r="I18" s="315">
        <v>3</v>
      </c>
      <c r="J18" s="316">
        <v>20</v>
      </c>
      <c r="K18" s="329">
        <v>2000</v>
      </c>
      <c r="L18" s="329">
        <v>2000</v>
      </c>
      <c r="M18" s="198"/>
      <c r="N18" s="318"/>
      <c r="O18" s="198"/>
      <c r="P18" s="318" t="s">
        <v>714</v>
      </c>
      <c r="Q18" s="198"/>
      <c r="R18" s="318"/>
      <c r="S18" s="198"/>
      <c r="T18" s="318"/>
      <c r="U18" s="198"/>
      <c r="V18" s="318"/>
      <c r="W18" s="486" t="s">
        <v>713</v>
      </c>
      <c r="X18" s="318"/>
      <c r="Y18" s="751" t="str">
        <f>IF(G18="","",VLOOKUP(G18,과정코드!$A$2:$B$494,2,0))</f>
        <v>COL0104499</v>
      </c>
    </row>
    <row r="19" spans="1:25" ht="30" customHeight="1">
      <c r="A19" s="869"/>
      <c r="B19" s="864"/>
      <c r="C19" s="70"/>
      <c r="D19" s="70"/>
      <c r="E19" s="108" t="s">
        <v>21</v>
      </c>
      <c r="F19" s="108"/>
      <c r="G19" s="330" t="s">
        <v>712</v>
      </c>
      <c r="H19" s="93" t="str">
        <f t="shared" si="0"/>
        <v>바로가기</v>
      </c>
      <c r="I19" s="315">
        <v>3</v>
      </c>
      <c r="J19" s="316">
        <v>20</v>
      </c>
      <c r="K19" s="329">
        <v>2000</v>
      </c>
      <c r="L19" s="329">
        <v>2000</v>
      </c>
      <c r="M19" s="198"/>
      <c r="N19" s="318"/>
      <c r="O19" s="198"/>
      <c r="P19" s="318" t="s">
        <v>711</v>
      </c>
      <c r="Q19" s="198"/>
      <c r="R19" s="318"/>
      <c r="S19" s="198"/>
      <c r="T19" s="318"/>
      <c r="U19" s="198" t="s">
        <v>710</v>
      </c>
      <c r="V19" s="318"/>
      <c r="W19" s="198"/>
      <c r="X19" s="318"/>
      <c r="Y19" s="751" t="str">
        <f>IF(G19="","",VLOOKUP(G19,과정코드!$A$2:$B$494,2,0))</f>
        <v>COL0104500</v>
      </c>
    </row>
    <row r="20" spans="1:25" ht="30" customHeight="1">
      <c r="A20" s="867" t="s">
        <v>1342</v>
      </c>
      <c r="B20" s="862">
        <v>6</v>
      </c>
      <c r="C20" s="312"/>
      <c r="D20" s="312"/>
      <c r="E20" s="80"/>
      <c r="F20" s="80"/>
      <c r="G20" s="331" t="s">
        <v>301</v>
      </c>
      <c r="H20" s="93" t="str">
        <f t="shared" si="0"/>
        <v>바로가기</v>
      </c>
      <c r="I20" s="204">
        <v>5</v>
      </c>
      <c r="J20" s="312">
        <v>40</v>
      </c>
      <c r="K20" s="78">
        <v>1020</v>
      </c>
      <c r="L20" s="78">
        <v>1020</v>
      </c>
      <c r="M20" s="198"/>
      <c r="N20" s="22" t="s">
        <v>709</v>
      </c>
      <c r="O20" s="198" t="s">
        <v>665</v>
      </c>
      <c r="P20" s="22"/>
      <c r="Q20" s="198" t="s">
        <v>708</v>
      </c>
      <c r="R20" s="22" t="s">
        <v>707</v>
      </c>
      <c r="S20" s="198"/>
      <c r="T20" s="22"/>
      <c r="U20" s="198" t="s">
        <v>308</v>
      </c>
      <c r="V20" s="22" t="s">
        <v>706</v>
      </c>
      <c r="W20" s="198" t="s">
        <v>705</v>
      </c>
      <c r="X20" s="22" t="s">
        <v>704</v>
      </c>
      <c r="Y20" s="751" t="str">
        <f>IF(G20="","",VLOOKUP(G20,과정코드!$A$2:$B$494,2,0))</f>
        <v>COL0104501</v>
      </c>
    </row>
    <row r="21" spans="1:25" ht="30" customHeight="1">
      <c r="A21" s="868"/>
      <c r="B21" s="864"/>
      <c r="C21" s="81"/>
      <c r="D21" s="81"/>
      <c r="E21" s="203"/>
      <c r="F21" s="203"/>
      <c r="G21" s="332" t="s">
        <v>703</v>
      </c>
      <c r="H21" s="93" t="str">
        <f t="shared" si="0"/>
        <v>바로가기</v>
      </c>
      <c r="I21" s="324">
        <v>5</v>
      </c>
      <c r="J21" s="325">
        <v>40</v>
      </c>
      <c r="K21" s="317">
        <v>1020</v>
      </c>
      <c r="L21" s="317">
        <v>1020</v>
      </c>
      <c r="M21" s="198"/>
      <c r="N21" s="318"/>
      <c r="O21" s="198"/>
      <c r="P21" s="318"/>
      <c r="Q21" s="198"/>
      <c r="R21" s="318"/>
      <c r="S21" s="198"/>
      <c r="T21" s="318"/>
      <c r="U21" s="198" t="s">
        <v>702</v>
      </c>
      <c r="V21" s="318"/>
      <c r="W21" s="198"/>
      <c r="X21" s="318"/>
      <c r="Y21" s="751" t="str">
        <f>IF(G21="","",VLOOKUP(G21,과정코드!$A$2:$B$494,2,0))</f>
        <v>COL0104502</v>
      </c>
    </row>
    <row r="22" spans="1:25" ht="30" customHeight="1">
      <c r="A22" s="868"/>
      <c r="B22" s="862">
        <v>7</v>
      </c>
      <c r="C22" s="82"/>
      <c r="D22" s="82"/>
      <c r="E22" s="108" t="s">
        <v>21</v>
      </c>
      <c r="F22" s="80"/>
      <c r="G22" s="331" t="s">
        <v>762</v>
      </c>
      <c r="H22" s="93" t="str">
        <f t="shared" si="0"/>
        <v>바로가기</v>
      </c>
      <c r="I22" s="200">
        <v>1</v>
      </c>
      <c r="J22" s="124">
        <v>7</v>
      </c>
      <c r="K22" s="193">
        <v>200</v>
      </c>
      <c r="L22" s="193">
        <v>200</v>
      </c>
      <c r="M22" s="199" t="s">
        <v>701</v>
      </c>
      <c r="N22" s="71" t="s">
        <v>1705</v>
      </c>
      <c r="O22" s="198" t="s">
        <v>700</v>
      </c>
      <c r="P22" s="71" t="s">
        <v>699</v>
      </c>
      <c r="Q22" s="487" t="s">
        <v>698</v>
      </c>
      <c r="R22" s="22" t="s">
        <v>697</v>
      </c>
      <c r="S22" s="199" t="s">
        <v>696</v>
      </c>
      <c r="T22" s="488" t="s">
        <v>695</v>
      </c>
      <c r="U22" s="198" t="s">
        <v>694</v>
      </c>
      <c r="V22" s="71" t="s">
        <v>693</v>
      </c>
      <c r="W22" s="199" t="s">
        <v>692</v>
      </c>
      <c r="X22" s="22" t="s">
        <v>691</v>
      </c>
      <c r="Y22" s="751" t="str">
        <f>IF(G22="","",VLOOKUP(G22,과정코드!$A$2:$B$494,2,0))</f>
        <v>COL0104503</v>
      </c>
    </row>
    <row r="23" spans="1:25" ht="30" customHeight="1">
      <c r="A23" s="869"/>
      <c r="B23" s="864"/>
      <c r="C23" s="312"/>
      <c r="D23" s="312"/>
      <c r="E23" s="108"/>
      <c r="F23" s="201"/>
      <c r="G23" s="331" t="s">
        <v>690</v>
      </c>
      <c r="H23" s="93" t="str">
        <f t="shared" si="0"/>
        <v>바로가기</v>
      </c>
      <c r="I23" s="200">
        <v>1</v>
      </c>
      <c r="J23" s="124">
        <v>7</v>
      </c>
      <c r="K23" s="193">
        <v>200</v>
      </c>
      <c r="L23" s="193">
        <v>200</v>
      </c>
      <c r="M23" s="199" t="s">
        <v>689</v>
      </c>
      <c r="N23" s="71"/>
      <c r="O23" s="198"/>
      <c r="P23" s="71"/>
      <c r="Q23" s="199"/>
      <c r="R23" s="22"/>
      <c r="S23" s="199"/>
      <c r="T23" s="71"/>
      <c r="U23" s="198"/>
      <c r="V23" s="71"/>
      <c r="W23" s="199"/>
      <c r="X23" s="22"/>
      <c r="Y23" s="751" t="str">
        <f>IF(G23="","",VLOOKUP(G23,과정코드!$A$2:$B$494,2,0))</f>
        <v>COL0104504</v>
      </c>
    </row>
    <row r="24" spans="1:25" ht="30" customHeight="1">
      <c r="A24" s="867" t="s">
        <v>1320</v>
      </c>
      <c r="B24" s="77">
        <v>8</v>
      </c>
      <c r="C24" s="76" t="s">
        <v>20</v>
      </c>
      <c r="D24" s="76"/>
      <c r="E24" s="75"/>
      <c r="F24" s="75"/>
      <c r="G24" s="333" t="s">
        <v>688</v>
      </c>
      <c r="H24" s="93" t="str">
        <f t="shared" si="0"/>
        <v>바로가기</v>
      </c>
      <c r="I24" s="334">
        <v>2</v>
      </c>
      <c r="J24" s="316">
        <v>14</v>
      </c>
      <c r="K24" s="335">
        <v>450</v>
      </c>
      <c r="L24" s="335">
        <v>550</v>
      </c>
      <c r="M24" s="198"/>
      <c r="N24" s="318"/>
      <c r="O24" s="198" t="s">
        <v>687</v>
      </c>
      <c r="P24" s="318"/>
      <c r="Q24" s="198"/>
      <c r="R24" s="318"/>
      <c r="S24" s="198"/>
      <c r="T24" s="318"/>
      <c r="U24" s="198"/>
      <c r="V24" s="318"/>
      <c r="W24" s="198" t="s">
        <v>687</v>
      </c>
      <c r="X24" s="318"/>
      <c r="Y24" s="751" t="str">
        <f>IF(G24="","",VLOOKUP(G24,과정코드!$A$2:$B$494,2,0))</f>
        <v>COL0104505</v>
      </c>
    </row>
    <row r="25" spans="1:25" ht="30" customHeight="1">
      <c r="A25" s="868"/>
      <c r="B25" s="312">
        <v>9</v>
      </c>
      <c r="C25" s="76" t="s">
        <v>20</v>
      </c>
      <c r="D25" s="76"/>
      <c r="E25" s="75"/>
      <c r="F25" s="75"/>
      <c r="G25" s="333" t="s">
        <v>1351</v>
      </c>
      <c r="H25" s="93" t="str">
        <f t="shared" si="0"/>
        <v>바로가기</v>
      </c>
      <c r="I25" s="196">
        <v>2</v>
      </c>
      <c r="J25" s="77">
        <v>14</v>
      </c>
      <c r="K25" s="335">
        <v>450</v>
      </c>
      <c r="L25" s="335">
        <v>550</v>
      </c>
      <c r="M25" s="198"/>
      <c r="N25" s="22" t="s">
        <v>686</v>
      </c>
      <c r="O25" s="198"/>
      <c r="P25" s="22"/>
      <c r="Q25" s="486" t="s">
        <v>685</v>
      </c>
      <c r="R25" s="22"/>
      <c r="S25" s="198"/>
      <c r="T25" s="22"/>
      <c r="U25" s="198"/>
      <c r="V25" s="22"/>
      <c r="W25" s="198" t="s">
        <v>684</v>
      </c>
      <c r="X25" s="22"/>
      <c r="Y25" s="751" t="str">
        <f>IF(G25="","",VLOOKUP(G25,과정코드!$A$2:$B$494,2,0))</f>
        <v>COL0104506</v>
      </c>
    </row>
    <row r="26" spans="1:25" ht="30" customHeight="1">
      <c r="A26" s="868"/>
      <c r="B26" s="77">
        <v>10</v>
      </c>
      <c r="C26" s="76" t="s">
        <v>20</v>
      </c>
      <c r="D26" s="76"/>
      <c r="E26" s="75"/>
      <c r="F26" s="75"/>
      <c r="G26" s="328" t="s">
        <v>683</v>
      </c>
      <c r="H26" s="93" t="str">
        <f t="shared" si="0"/>
        <v>바로가기</v>
      </c>
      <c r="I26" s="324">
        <v>2</v>
      </c>
      <c r="J26" s="325">
        <v>14</v>
      </c>
      <c r="K26" s="335">
        <v>450</v>
      </c>
      <c r="L26" s="335">
        <v>550</v>
      </c>
      <c r="M26" s="198"/>
      <c r="N26" s="318" t="s">
        <v>682</v>
      </c>
      <c r="O26" s="198"/>
      <c r="P26" s="318" t="s">
        <v>681</v>
      </c>
      <c r="Q26" s="198" t="s">
        <v>95</v>
      </c>
      <c r="R26" s="318"/>
      <c r="S26" s="198"/>
      <c r="T26" s="318"/>
      <c r="U26" s="486" t="s">
        <v>680</v>
      </c>
      <c r="V26" s="318"/>
      <c r="W26" s="198" t="s">
        <v>679</v>
      </c>
      <c r="X26" s="318"/>
      <c r="Y26" s="751" t="str">
        <f>IF(G26="","",VLOOKUP(G26,과정코드!$A$2:$B$494,2,0))</f>
        <v>COL0104507</v>
      </c>
    </row>
    <row r="27" spans="1:25" ht="30" customHeight="1">
      <c r="A27" s="868"/>
      <c r="B27" s="312">
        <v>11</v>
      </c>
      <c r="C27" s="76" t="s">
        <v>20</v>
      </c>
      <c r="D27" s="76"/>
      <c r="E27" s="75"/>
      <c r="F27" s="75"/>
      <c r="G27" s="323" t="s">
        <v>678</v>
      </c>
      <c r="H27" s="93" t="str">
        <f t="shared" si="0"/>
        <v>바로가기</v>
      </c>
      <c r="I27" s="324">
        <v>2</v>
      </c>
      <c r="J27" s="325">
        <v>14</v>
      </c>
      <c r="K27" s="335">
        <v>450</v>
      </c>
      <c r="L27" s="335">
        <v>550</v>
      </c>
      <c r="M27" s="198"/>
      <c r="N27" s="318"/>
      <c r="O27" s="198"/>
      <c r="P27" s="464" t="s">
        <v>677</v>
      </c>
      <c r="Q27" s="198"/>
      <c r="R27" s="318"/>
      <c r="S27" s="198"/>
      <c r="T27" s="318"/>
      <c r="U27" s="198"/>
      <c r="V27" s="318" t="s">
        <v>676</v>
      </c>
      <c r="W27" s="198"/>
      <c r="X27" s="318"/>
      <c r="Y27" s="751" t="str">
        <f>IF(G27="","",VLOOKUP(G27,과정코드!$A$2:$B$494,2,0))</f>
        <v>COL0104508</v>
      </c>
    </row>
    <row r="28" spans="1:25" ht="30" customHeight="1">
      <c r="A28" s="868"/>
      <c r="B28" s="77">
        <v>12</v>
      </c>
      <c r="C28" s="76" t="s">
        <v>20</v>
      </c>
      <c r="D28" s="76"/>
      <c r="E28" s="75"/>
      <c r="F28" s="75"/>
      <c r="G28" s="336" t="s">
        <v>675</v>
      </c>
      <c r="H28" s="93" t="str">
        <f t="shared" si="0"/>
        <v>바로가기</v>
      </c>
      <c r="I28" s="324">
        <v>2</v>
      </c>
      <c r="J28" s="325">
        <v>14</v>
      </c>
      <c r="K28" s="335">
        <v>450</v>
      </c>
      <c r="L28" s="335">
        <v>550</v>
      </c>
      <c r="M28" s="198"/>
      <c r="N28" s="464" t="s">
        <v>674</v>
      </c>
      <c r="O28" s="198"/>
      <c r="P28" s="318"/>
      <c r="Q28" s="198"/>
      <c r="R28" s="318"/>
      <c r="S28" s="198"/>
      <c r="T28" s="318"/>
      <c r="U28" s="198"/>
      <c r="V28" s="318"/>
      <c r="W28" s="198" t="s">
        <v>673</v>
      </c>
      <c r="X28" s="318"/>
      <c r="Y28" s="751" t="str">
        <f>IF(G28="","",VLOOKUP(G28,과정코드!$A$2:$B$494,2,0))</f>
        <v>COL0104509</v>
      </c>
    </row>
    <row r="29" spans="1:25" ht="30" customHeight="1">
      <c r="A29" s="868"/>
      <c r="B29" s="77">
        <v>13</v>
      </c>
      <c r="C29" s="76"/>
      <c r="D29" s="76"/>
      <c r="E29" s="75"/>
      <c r="F29" s="197" t="s">
        <v>672</v>
      </c>
      <c r="G29" s="337" t="s">
        <v>671</v>
      </c>
      <c r="H29" s="93" t="str">
        <f t="shared" si="0"/>
        <v>바로가기</v>
      </c>
      <c r="I29" s="196">
        <v>2</v>
      </c>
      <c r="J29" s="77">
        <v>12</v>
      </c>
      <c r="K29" s="335">
        <v>420</v>
      </c>
      <c r="L29" s="335">
        <v>500</v>
      </c>
      <c r="M29" s="198"/>
      <c r="N29" s="9"/>
      <c r="O29" s="198"/>
      <c r="P29" s="9"/>
      <c r="Q29" s="198" t="s">
        <v>1352</v>
      </c>
      <c r="R29" s="9"/>
      <c r="S29" s="198"/>
      <c r="T29" s="9"/>
      <c r="U29" s="198"/>
      <c r="V29" s="22"/>
      <c r="W29" s="198" t="s">
        <v>741</v>
      </c>
      <c r="X29" s="9"/>
      <c r="Y29" s="751" t="str">
        <f>IF(G29="","",VLOOKUP(G29,과정코드!$A$2:$B$494,2,0))</f>
        <v>COL0104510</v>
      </c>
    </row>
    <row r="30" spans="1:25" ht="30" customHeight="1">
      <c r="A30" s="868"/>
      <c r="B30" s="77">
        <v>14</v>
      </c>
      <c r="C30" s="76"/>
      <c r="D30" s="76"/>
      <c r="E30" s="75"/>
      <c r="F30" s="197" t="s">
        <v>452</v>
      </c>
      <c r="G30" s="337" t="s">
        <v>1377</v>
      </c>
      <c r="H30" s="93" t="str">
        <f t="shared" si="0"/>
        <v>바로가기</v>
      </c>
      <c r="I30" s="196">
        <v>2</v>
      </c>
      <c r="J30" s="77">
        <v>14</v>
      </c>
      <c r="K30" s="195">
        <v>420</v>
      </c>
      <c r="L30" s="195">
        <v>500</v>
      </c>
      <c r="M30" s="866" t="s">
        <v>1406</v>
      </c>
      <c r="N30" s="866"/>
      <c r="O30" s="866"/>
      <c r="P30" s="866"/>
      <c r="Q30" s="866"/>
      <c r="R30" s="866"/>
      <c r="S30" s="866"/>
      <c r="T30" s="866"/>
      <c r="U30" s="866"/>
      <c r="V30" s="866"/>
      <c r="W30" s="866"/>
      <c r="X30" s="866"/>
      <c r="Y30" s="751" t="str">
        <f>IF(G30="","",VLOOKUP(G30,과정코드!$A$2:$B$494,2,0))</f>
        <v>COL0104511</v>
      </c>
    </row>
    <row r="31" spans="1:25" ht="30" customHeight="1">
      <c r="A31" s="869"/>
      <c r="B31" s="77">
        <v>15</v>
      </c>
      <c r="C31" s="76"/>
      <c r="D31" s="76"/>
      <c r="E31" s="75"/>
      <c r="F31" s="75"/>
      <c r="G31" s="336" t="s">
        <v>1378</v>
      </c>
      <c r="H31" s="93" t="str">
        <f t="shared" si="0"/>
        <v>바로가기</v>
      </c>
      <c r="I31" s="194">
        <v>2</v>
      </c>
      <c r="J31" s="74">
        <v>14</v>
      </c>
      <c r="K31" s="193">
        <v>400</v>
      </c>
      <c r="L31" s="193">
        <v>500</v>
      </c>
      <c r="M31" s="866" t="s">
        <v>670</v>
      </c>
      <c r="N31" s="866"/>
      <c r="O31" s="866"/>
      <c r="P31" s="866"/>
      <c r="Q31" s="866"/>
      <c r="R31" s="866"/>
      <c r="S31" s="866"/>
      <c r="T31" s="866"/>
      <c r="U31" s="866"/>
      <c r="V31" s="866"/>
      <c r="W31" s="866"/>
      <c r="X31" s="866"/>
      <c r="Y31" s="751" t="str">
        <f>IF(G31="","",VLOOKUP(G31,과정코드!$A$2:$B$494,2,0))</f>
        <v>COL0104512</v>
      </c>
    </row>
    <row r="32" spans="1:25" ht="26.25">
      <c r="A32" s="86" t="s">
        <v>669</v>
      </c>
      <c r="B32" s="87"/>
      <c r="C32" s="87"/>
      <c r="D32" s="87"/>
      <c r="E32" s="87"/>
      <c r="F32" s="192"/>
      <c r="G32" s="87"/>
      <c r="H32" s="87"/>
      <c r="I32" s="191"/>
      <c r="J32" s="87"/>
      <c r="K32" s="87"/>
      <c r="L32" s="88"/>
      <c r="M32" s="85" t="s">
        <v>16</v>
      </c>
      <c r="N32" s="85" t="s">
        <v>7</v>
      </c>
      <c r="O32" s="85" t="s">
        <v>9</v>
      </c>
      <c r="P32" s="85" t="s">
        <v>1</v>
      </c>
      <c r="Q32" s="85" t="s">
        <v>14</v>
      </c>
      <c r="R32" s="85" t="s">
        <v>0</v>
      </c>
      <c r="S32" s="85" t="s">
        <v>17</v>
      </c>
      <c r="T32" s="85" t="s">
        <v>13</v>
      </c>
      <c r="U32" s="85" t="s">
        <v>2</v>
      </c>
      <c r="V32" s="85" t="s">
        <v>11</v>
      </c>
      <c r="W32" s="85" t="s">
        <v>8</v>
      </c>
      <c r="X32" s="85" t="s">
        <v>19</v>
      </c>
      <c r="Y32" s="751" t="str">
        <f>IF(G32="","",VLOOKUP(G32,과정코드!$A$2:$B$494,2,0))</f>
        <v/>
      </c>
    </row>
    <row r="33" spans="1:25" ht="30" customHeight="1">
      <c r="A33" s="867" t="s">
        <v>668</v>
      </c>
      <c r="B33" s="123">
        <v>1</v>
      </c>
      <c r="C33" s="123"/>
      <c r="D33" s="41" t="s">
        <v>21</v>
      </c>
      <c r="E33" s="41" t="s">
        <v>21</v>
      </c>
      <c r="F33" s="41"/>
      <c r="G33" s="96" t="s">
        <v>340</v>
      </c>
      <c r="H33" s="93" t="str">
        <f t="shared" si="0"/>
        <v>바로가기</v>
      </c>
      <c r="I33" s="45">
        <v>8</v>
      </c>
      <c r="J33" s="25">
        <v>64</v>
      </c>
      <c r="K33" s="190">
        <v>1800</v>
      </c>
      <c r="L33" s="190">
        <v>1800</v>
      </c>
      <c r="M33" s="189"/>
      <c r="N33" s="109" t="s">
        <v>757</v>
      </c>
      <c r="O33" s="189"/>
      <c r="P33" s="109"/>
      <c r="Q33" s="189"/>
      <c r="R33" s="349" t="s">
        <v>1375</v>
      </c>
      <c r="S33" s="189"/>
      <c r="T33" s="109"/>
      <c r="U33" s="189"/>
      <c r="V33" s="109"/>
      <c r="W33" s="189"/>
      <c r="X33" s="109"/>
      <c r="Y33" s="751" t="str">
        <f>IF(G33="","",VLOOKUP(G33,과정코드!$A$2:$B$494,2,0))</f>
        <v>COL0104777</v>
      </c>
    </row>
    <row r="34" spans="1:25" ht="30" customHeight="1">
      <c r="A34" s="869"/>
      <c r="B34" s="77">
        <v>2</v>
      </c>
      <c r="C34" s="76" t="s">
        <v>20</v>
      </c>
      <c r="D34" s="108" t="s">
        <v>21</v>
      </c>
      <c r="E34" s="108" t="s">
        <v>21</v>
      </c>
      <c r="F34" s="108"/>
      <c r="G34" s="97" t="s">
        <v>341</v>
      </c>
      <c r="H34" s="93" t="str">
        <f t="shared" si="0"/>
        <v>바로가기</v>
      </c>
      <c r="I34" s="45">
        <v>1</v>
      </c>
      <c r="J34" s="25">
        <v>7</v>
      </c>
      <c r="K34" s="190">
        <v>300</v>
      </c>
      <c r="L34" s="190">
        <v>300</v>
      </c>
      <c r="M34" s="189"/>
      <c r="N34" s="109"/>
      <c r="O34" s="189"/>
      <c r="P34" s="349" t="s">
        <v>1376</v>
      </c>
      <c r="Q34" s="189"/>
      <c r="R34" s="109"/>
      <c r="S34" s="189"/>
      <c r="T34" s="109" t="s">
        <v>758</v>
      </c>
      <c r="U34" s="189"/>
      <c r="V34" s="109"/>
      <c r="W34" s="188"/>
      <c r="X34" s="109"/>
      <c r="Y34" s="751" t="str">
        <f>IF(G34="","",VLOOKUP(G34,과정코드!$A$2:$B$494,2,0))</f>
        <v>COL0104778</v>
      </c>
    </row>
    <row r="37" spans="1:25">
      <c r="P37" s="187"/>
    </row>
  </sheetData>
  <mergeCells count="26">
    <mergeCell ref="A5:A10"/>
    <mergeCell ref="B7:B10"/>
    <mergeCell ref="B16:B19"/>
    <mergeCell ref="A33:A34"/>
    <mergeCell ref="M2:X2"/>
    <mergeCell ref="A2:A3"/>
    <mergeCell ref="B2:B3"/>
    <mergeCell ref="E2:E3"/>
    <mergeCell ref="A20:A23"/>
    <mergeCell ref="A24:A31"/>
    <mergeCell ref="C2:C3"/>
    <mergeCell ref="D2:D3"/>
    <mergeCell ref="F2:F3"/>
    <mergeCell ref="V14:W14"/>
    <mergeCell ref="H2:H3"/>
    <mergeCell ref="A11:A19"/>
    <mergeCell ref="K2:L2"/>
    <mergeCell ref="G2:G3"/>
    <mergeCell ref="I2:J2"/>
    <mergeCell ref="M30:X30"/>
    <mergeCell ref="M31:X31"/>
    <mergeCell ref="B11:B15"/>
    <mergeCell ref="B20:B21"/>
    <mergeCell ref="B22:B23"/>
    <mergeCell ref="O13:P13"/>
    <mergeCell ref="T13:U13"/>
  </mergeCells>
  <phoneticPr fontId="17" type="noConversion"/>
  <pageMargins left="0.25" right="0.25" top="0.75" bottom="0.75" header="0.3" footer="0.3"/>
  <pageSetup paperSize="9" scale="1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17</vt:i4>
      </vt:variant>
      <vt:variant>
        <vt:lpstr>이름 지정된 범위</vt:lpstr>
      </vt:variant>
      <vt:variant>
        <vt:i4>8</vt:i4>
      </vt:variant>
    </vt:vector>
  </HeadingPairs>
  <TitlesOfParts>
    <vt:vector size="25" baseType="lpstr">
      <vt:lpstr>ESG·DX</vt:lpstr>
      <vt:lpstr>계층∙리더십</vt:lpstr>
      <vt:lpstr>Biz스킬·OA</vt:lpstr>
      <vt:lpstr>기획∙인사∙회계</vt:lpstr>
      <vt:lpstr>영업∙마케팅∙글로벌</vt:lpstr>
      <vt:lpstr> ISO </vt:lpstr>
      <vt:lpstr>R&amp;D,품질</vt:lpstr>
      <vt:lpstr>구매,생산,설비</vt:lpstr>
      <vt:lpstr>KS∙JIS∙단체</vt:lpstr>
      <vt:lpstr> 안전 </vt:lpstr>
      <vt:lpstr>국내외연수</vt:lpstr>
      <vt:lpstr>경인권</vt:lpstr>
      <vt:lpstr>충청권</vt:lpstr>
      <vt:lpstr>영남권</vt:lpstr>
      <vt:lpstr>호남권</vt:lpstr>
      <vt:lpstr>이러닝</vt:lpstr>
      <vt:lpstr>과정코드</vt:lpstr>
      <vt:lpstr>'구매,생산,설비'!Print_Area</vt:lpstr>
      <vt:lpstr>Biz스킬·OA!Print_Titles</vt:lpstr>
      <vt:lpstr>ESG·DX!Print_Titles</vt:lpstr>
      <vt:lpstr>'R&amp;D,품질'!Print_Titles</vt:lpstr>
      <vt:lpstr>계층∙리더십!Print_Titles</vt:lpstr>
      <vt:lpstr>'구매,생산,설비'!Print_Titles</vt:lpstr>
      <vt:lpstr>기획∙인사∙회계!Print_Titles</vt:lpstr>
      <vt:lpstr>영업∙마케팅∙글로벌!Print_Titles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KSA</dc:creator>
  <cp:lastModifiedBy>KSA</cp:lastModifiedBy>
  <cp:revision>5</cp:revision>
  <cp:lastPrinted>2024-11-11T01:49:16Z</cp:lastPrinted>
  <dcterms:created xsi:type="dcterms:W3CDTF">2016-06-21T07:27:34Z</dcterms:created>
  <dcterms:modified xsi:type="dcterms:W3CDTF">2025-01-10T00:18:15Z</dcterms:modified>
</cp:coreProperties>
</file>